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3" minimized="0" showHorizontalScroll="1" showSheetTabs="1" showVerticalScroll="1" tabRatio="600" visibility="visible" windowHeight="11385" windowWidth="21600" xWindow="48390" yWindow="4950"/>
  </bookViews>
  <sheets>
    <sheet xmlns:r="http://schemas.openxmlformats.org/officeDocument/2006/relationships" name="ID table Aux" sheetId="1" state="hidden" r:id="rId1"/>
    <sheet xmlns:r="http://schemas.openxmlformats.org/officeDocument/2006/relationships" name="Hoja1" sheetId="2" state="hidden" r:id="rId2"/>
    <sheet xmlns:r="http://schemas.openxmlformats.org/officeDocument/2006/relationships" name="Aux" sheetId="3" state="hidden" r:id="rId3"/>
    <sheet xmlns:r="http://schemas.openxmlformats.org/officeDocument/2006/relationships" name="ID Table" sheetId="4" state="visible" r:id="rId4"/>
    <sheet xmlns:r="http://schemas.openxmlformats.org/officeDocument/2006/relationships" name="Emisor" sheetId="5" state="visible" r:id="rId5"/>
    <sheet xmlns:r="http://schemas.openxmlformats.org/officeDocument/2006/relationships" name="Analysts" sheetId="6" state="visible" r:id="rId6"/>
  </sheets>
  <externalReferences>
    <externalReference xmlns:r="http://schemas.openxmlformats.org/officeDocument/2006/relationships" r:id="rId7"/>
  </externalReferences>
  <definedNames>
    <definedName hidden="1" localSheetId="0" name="_xlnm._FilterDatabase">'ID table Aux'!$A$1:$AB$3166</definedName>
    <definedName hidden="1" localSheetId="3" name="_xlnm._FilterDatabase">'ID Table'!$A$1:$I$3042</definedName>
    <definedName hidden="1" localSheetId="4" name="_xlnm._FilterDatabase">'Emisor'!$A$1:$H$1073</definedName>
    <definedName hidden="1" localSheetId="5" name="_xlnm._FilterDatabase">'Analysts'!$A$1:$D$568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indexed="9"/>
      <sz val="11"/>
    </font>
    <font>
      <name val="Arial Unicode MS"/>
      <family val="2"/>
      <sz val="9"/>
    </font>
    <font>
      <name val="Arial"/>
      <family val="2"/>
      <sz val="10"/>
    </font>
    <font>
      <name val="Calibri"/>
      <family val="2"/>
      <sz val="8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2" fontId="1" numFmtId="0"/>
    <xf borderId="0" fillId="0" fontId="3" numFmtId="0"/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3" fontId="0" numFmtId="0" pivotButton="0" quotePrefix="0" xfId="0"/>
    <xf applyAlignment="1" borderId="0" fillId="0" fontId="2" numFmtId="0" pivotButton="0" quotePrefix="0" xfId="0">
      <alignment horizontal="left"/>
    </xf>
    <xf borderId="0" fillId="0" fontId="0" numFmtId="0" pivotButton="0" quotePrefix="0" xfId="0"/>
    <xf borderId="0" fillId="0" fontId="0" numFmtId="2" pivotButton="0" quotePrefix="0" xfId="0"/>
    <xf borderId="0" fillId="4" fontId="5" numFmtId="0" pivotButton="0" quotePrefix="0" xfId="0"/>
    <xf borderId="0" fillId="0" fontId="0" numFmtId="14" pivotButton="0" quotePrefix="0" xfId="0"/>
  </cellXfs>
  <cellStyles count="3">
    <cellStyle builtinId="0" name="Normal" xfId="0"/>
    <cellStyle name="blp_column_header" xfId="1"/>
    <cellStyle name="Normal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externalLinks/externalLink1.xml" Type="http://schemas.openxmlformats.org/officeDocument/2006/relationships/externalLink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file:///Z:\Vicente%20Rodriguez\Security_Master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D table Aux"/>
      <sheetName val="Hoja1"/>
      <sheetName val="Aux"/>
      <sheetName val="ID Table"/>
      <sheetName val="Emisor"/>
    </sheetNames>
    <sheetDataSet>
      <sheetData sheetId="0"/>
      <sheetData sheetId="1"/>
      <sheetData sheetId="2"/>
      <sheetData sheetId="3">
        <row r="1">
          <cell r="D1" t="str">
            <v>Local_issuer</v>
          </cell>
        </row>
      </sheetData>
      <sheetData sheetId="4">
        <row r="1">
          <cell r="B1" t="str">
            <v>Issuer_Name</v>
          </cell>
          <cell r="C1" t="str">
            <v>Country</v>
          </cell>
          <cell r="D1" t="str">
            <v>Analyst</v>
          </cell>
          <cell r="E1" t="str">
            <v>Funct_Currency</v>
          </cell>
        </row>
        <row r="2">
          <cell r="B2" t="str">
            <v>Actual SA</v>
          </cell>
          <cell r="C2" t="str">
            <v>Argentina</v>
          </cell>
        </row>
        <row r="3">
          <cell r="B3" t="str">
            <v>Adecoagro SA</v>
          </cell>
          <cell r="C3" t="str">
            <v>Argentina</v>
          </cell>
        </row>
        <row r="4">
          <cell r="B4" t="str">
            <v>Aeropuertos Argentina 2000 SA</v>
          </cell>
          <cell r="C4" t="str">
            <v>Argentina</v>
          </cell>
        </row>
        <row r="5">
          <cell r="B5" t="str">
            <v>AES Argentina Generacion SA</v>
          </cell>
          <cell r="C5" t="str">
            <v>Argentina</v>
          </cell>
        </row>
        <row r="6">
          <cell r="B6" t="str">
            <v>Agro Ganadera Vidoret</v>
          </cell>
          <cell r="C6" t="str">
            <v>Argentina</v>
          </cell>
        </row>
        <row r="7">
          <cell r="B7" t="str">
            <v>Agro Transportes</v>
          </cell>
          <cell r="C7" t="str">
            <v>Argentina</v>
          </cell>
        </row>
        <row r="8">
          <cell r="B8" t="str">
            <v>Agrofina SA</v>
          </cell>
          <cell r="C8" t="str">
            <v>Argentina</v>
          </cell>
        </row>
        <row r="9">
          <cell r="B9" t="str">
            <v>Agrometal SA</v>
          </cell>
          <cell r="C9" t="str">
            <v>Argentina</v>
          </cell>
        </row>
        <row r="10">
          <cell r="B10" t="str">
            <v>Agua y Saneamientos Argentinos</v>
          </cell>
          <cell r="C10" t="str">
            <v>Argentina</v>
          </cell>
        </row>
        <row r="11">
          <cell r="B11" t="str">
            <v>Algabo SA</v>
          </cell>
          <cell r="C11" t="str">
            <v>Argentina</v>
          </cell>
        </row>
        <row r="12">
          <cell r="B12" t="str">
            <v>Alianza</v>
          </cell>
          <cell r="C12" t="str">
            <v>Argentina</v>
          </cell>
        </row>
        <row r="13">
          <cell r="B13" t="str">
            <v>Aluar Aluminio Argentino SAIC</v>
          </cell>
          <cell r="C13" t="str">
            <v>Argentina</v>
          </cell>
        </row>
        <row r="14">
          <cell r="B14" t="str">
            <v>Alvarez Hnos</v>
          </cell>
          <cell r="C14" t="str">
            <v>Argentina</v>
          </cell>
        </row>
        <row r="15">
          <cell r="B15" t="str">
            <v>Amargot</v>
          </cell>
          <cell r="C15" t="str">
            <v>Argentina</v>
          </cell>
        </row>
        <row r="16">
          <cell r="B16" t="str">
            <v>AMES</v>
          </cell>
          <cell r="C16" t="str">
            <v>Argentina</v>
          </cell>
        </row>
        <row r="17">
          <cell r="B17" t="str">
            <v>AMFAyS</v>
          </cell>
          <cell r="C17" t="str">
            <v>Argentina</v>
          </cell>
        </row>
        <row r="18">
          <cell r="B18" t="str">
            <v>Angel Estrada y Cia SA</v>
          </cell>
          <cell r="C18" t="str">
            <v>Argentina</v>
          </cell>
        </row>
        <row r="19">
          <cell r="B19" t="str">
            <v>Arco Platform Ltd</v>
          </cell>
          <cell r="C19" t="str">
            <v>Argentina</v>
          </cell>
        </row>
        <row r="20">
          <cell r="B20" t="str">
            <v>Arcor SAIC</v>
          </cell>
          <cell r="C20" t="str">
            <v>Argentina</v>
          </cell>
        </row>
        <row r="21">
          <cell r="B21" t="str">
            <v>Arcos Dorados Holdings Inc</v>
          </cell>
          <cell r="C21" t="str">
            <v>Argentina</v>
          </cell>
        </row>
        <row r="22">
          <cell r="B22" t="str">
            <v>Argentina de Granos</v>
          </cell>
          <cell r="C22" t="str">
            <v>Argentina</v>
          </cell>
        </row>
        <row r="23">
          <cell r="B23" t="str">
            <v>Argentine Republic Government</v>
          </cell>
          <cell r="C23" t="str">
            <v>Argentina</v>
          </cell>
        </row>
        <row r="24">
          <cell r="B24" t="str">
            <v>Auntral Tex</v>
          </cell>
          <cell r="C24" t="str">
            <v>Argentina</v>
          </cell>
        </row>
        <row r="25">
          <cell r="B25" t="str">
            <v>Autopistas del Sol SA/Argentin</v>
          </cell>
          <cell r="C25" t="str">
            <v>Argentina</v>
          </cell>
        </row>
        <row r="26">
          <cell r="B26" t="str">
            <v>AXION energy Argentina SA</v>
          </cell>
          <cell r="C26" t="str">
            <v>Argentina</v>
          </cell>
        </row>
        <row r="27">
          <cell r="B27" t="str">
            <v>BACS Banco de Credito y Securitizacion SA</v>
          </cell>
          <cell r="C27" t="str">
            <v>Argentina</v>
          </cell>
        </row>
        <row r="28">
          <cell r="B28" t="str">
            <v>Banco Bica SA</v>
          </cell>
          <cell r="C28" t="str">
            <v>Argentina</v>
          </cell>
        </row>
        <row r="29">
          <cell r="B29" t="str">
            <v>Banco CMF SA</v>
          </cell>
          <cell r="C29" t="str">
            <v>Argentina</v>
          </cell>
        </row>
        <row r="30">
          <cell r="B30" t="str">
            <v>Banco Columbia SA</v>
          </cell>
          <cell r="C30" t="str">
            <v>Argentina</v>
          </cell>
        </row>
        <row r="31">
          <cell r="B31" t="str">
            <v>Banco Comafi SA</v>
          </cell>
          <cell r="C31" t="str">
            <v>Argentina</v>
          </cell>
        </row>
        <row r="32">
          <cell r="B32" t="str">
            <v>Banco de Inversion y Comercio Exterior SA</v>
          </cell>
          <cell r="C32" t="str">
            <v>Argentina</v>
          </cell>
        </row>
        <row r="33">
          <cell r="B33" t="str">
            <v>Banco De Servicios Financieros SA</v>
          </cell>
          <cell r="C33" t="str">
            <v>Argentina</v>
          </cell>
        </row>
        <row r="34">
          <cell r="B34" t="str">
            <v>Banco de Servicios y Transacciones SA</v>
          </cell>
          <cell r="C34" t="str">
            <v>Argentina</v>
          </cell>
        </row>
        <row r="35">
          <cell r="B35" t="str">
            <v>Banco Hipotecario SA</v>
          </cell>
          <cell r="C35" t="str">
            <v>Argentina</v>
          </cell>
        </row>
        <row r="36">
          <cell r="B36" t="str">
            <v>Banco Itau Argentina SA</v>
          </cell>
          <cell r="C36" t="str">
            <v>Argentina</v>
          </cell>
        </row>
        <row r="37">
          <cell r="B37" t="str">
            <v>Banco Macro SA</v>
          </cell>
          <cell r="C37" t="str">
            <v>Argentina</v>
          </cell>
        </row>
        <row r="38">
          <cell r="B38" t="str">
            <v>Banco Mariva SA</v>
          </cell>
          <cell r="C38" t="str">
            <v>Argentina</v>
          </cell>
        </row>
        <row r="39">
          <cell r="B39" t="str">
            <v>Banco Patagonia SA</v>
          </cell>
          <cell r="C39" t="str">
            <v>Argentina</v>
          </cell>
        </row>
        <row r="40">
          <cell r="B40" t="str">
            <v>Banco Saenz SA</v>
          </cell>
          <cell r="C40" t="str">
            <v>Argentina</v>
          </cell>
        </row>
        <row r="41">
          <cell r="B41" t="str">
            <v>Banco Santander Rio SA</v>
          </cell>
          <cell r="C41" t="str">
            <v>Argentina</v>
          </cell>
        </row>
        <row r="42">
          <cell r="B42" t="str">
            <v>Banco VOII</v>
          </cell>
          <cell r="C42" t="str">
            <v>Argentina</v>
          </cell>
        </row>
        <row r="43">
          <cell r="B43" t="str">
            <v>Bandex SA</v>
          </cell>
          <cell r="C43" t="str">
            <v>Argentina</v>
          </cell>
        </row>
        <row r="44">
          <cell r="B44" t="str">
            <v>BBVA Banco Frances SA</v>
          </cell>
          <cell r="C44" t="str">
            <v>Argentina</v>
          </cell>
        </row>
        <row r="45">
          <cell r="B45" t="str">
            <v>BE Enterprises SA</v>
          </cell>
          <cell r="C45" t="str">
            <v>Argentina</v>
          </cell>
        </row>
        <row r="46">
          <cell r="B46" t="str">
            <v>Best Consumer</v>
          </cell>
          <cell r="C46" t="str">
            <v>Argentina</v>
          </cell>
        </row>
        <row r="47">
          <cell r="B47" t="str">
            <v>BF Argentina SA</v>
          </cell>
          <cell r="C47" t="str">
            <v>Argentina</v>
          </cell>
        </row>
        <row r="48">
          <cell r="B48" t="str">
            <v>B-Gaming SA</v>
          </cell>
          <cell r="C48" t="str">
            <v>Argentina</v>
          </cell>
        </row>
        <row r="49">
          <cell r="B49" t="str">
            <v>Bicentenario</v>
          </cell>
          <cell r="C49" t="str">
            <v>Argentina</v>
          </cell>
        </row>
        <row r="50">
          <cell r="B50" t="str">
            <v>Big Bloom SA</v>
          </cell>
          <cell r="C50" t="str">
            <v>Argentina</v>
          </cell>
        </row>
        <row r="51">
          <cell r="B51" t="str">
            <v>Boldt SA</v>
          </cell>
          <cell r="C51" t="str">
            <v>Argentina</v>
          </cell>
        </row>
        <row r="52">
          <cell r="B52" t="str">
            <v>Bolsas y Mercados Argentinos SA</v>
          </cell>
          <cell r="C52" t="str">
            <v>Argentina</v>
          </cell>
        </row>
        <row r="53">
          <cell r="B53" t="str">
            <v>Bronway</v>
          </cell>
          <cell r="C53" t="str">
            <v>Argentina</v>
          </cell>
        </row>
        <row r="54">
          <cell r="B54" t="str">
            <v>Cablevision Holding SA</v>
          </cell>
          <cell r="C54" t="str">
            <v>Argentina</v>
          </cell>
        </row>
        <row r="55">
          <cell r="B55" t="str">
            <v>Cablevision SA</v>
          </cell>
          <cell r="C55" t="str">
            <v>Argentina</v>
          </cell>
        </row>
        <row r="56">
          <cell r="B56" t="str">
            <v>Caja de Credito Cooperativa La Capital del Plata Ltda</v>
          </cell>
          <cell r="C56" t="str">
            <v>Argentina</v>
          </cell>
        </row>
        <row r="57">
          <cell r="B57" t="str">
            <v>Capex SA</v>
          </cell>
          <cell r="C57" t="str">
            <v>Argentina</v>
          </cell>
        </row>
        <row r="58">
          <cell r="B58" t="str">
            <v>Caputo SA</v>
          </cell>
          <cell r="C58" t="str">
            <v>Argentina</v>
          </cell>
        </row>
        <row r="59">
          <cell r="B59" t="str">
            <v>Carboclor SA</v>
          </cell>
          <cell r="C59" t="str">
            <v>Argentina</v>
          </cell>
        </row>
        <row r="60">
          <cell r="B60" t="str">
            <v>Carsa SA</v>
          </cell>
          <cell r="C60" t="str">
            <v>Argentina</v>
          </cell>
        </row>
        <row r="61">
          <cell r="B61" t="str">
            <v>Cartasur Cards</v>
          </cell>
          <cell r="C61" t="str">
            <v>Argentina</v>
          </cell>
        </row>
        <row r="62">
          <cell r="B62" t="str">
            <v>CartaSur Cards SA</v>
          </cell>
          <cell r="C62" t="str">
            <v>Argentina</v>
          </cell>
        </row>
        <row r="63">
          <cell r="B63" t="str">
            <v>Cash</v>
          </cell>
          <cell r="C63" t="str">
            <v>Argentina</v>
          </cell>
        </row>
        <row r="64">
          <cell r="B64" t="str">
            <v>CCF</v>
          </cell>
          <cell r="C64" t="str">
            <v>Argentina</v>
          </cell>
        </row>
        <row r="65">
          <cell r="B65" t="str">
            <v>Ceibo</v>
          </cell>
          <cell r="C65" t="str">
            <v>Argentina</v>
          </cell>
        </row>
        <row r="66">
          <cell r="B66" t="str">
            <v>Celulosa Argentina</v>
          </cell>
          <cell r="C66" t="str">
            <v>Argentina</v>
          </cell>
        </row>
        <row r="67">
          <cell r="B67" t="str">
            <v>Central Puerto SA</v>
          </cell>
          <cell r="C67" t="str">
            <v>Argentina</v>
          </cell>
        </row>
        <row r="68">
          <cell r="B68" t="str">
            <v>Central Termica Guemes SA</v>
          </cell>
          <cell r="C68" t="str">
            <v>Argentina</v>
          </cell>
        </row>
        <row r="69">
          <cell r="B69" t="str">
            <v>Central Termica Loma de la Lata SA</v>
          </cell>
          <cell r="C69" t="str">
            <v>Argentina</v>
          </cell>
        </row>
        <row r="70">
          <cell r="B70" t="str">
            <v>Centro Card SA</v>
          </cell>
          <cell r="C70" t="str">
            <v>Argentina</v>
          </cell>
        </row>
        <row r="71">
          <cell r="B71" t="str">
            <v>CFN SA</v>
          </cell>
          <cell r="C71" t="str">
            <v>Argentina</v>
          </cell>
        </row>
        <row r="72">
          <cell r="B72" t="str">
            <v>CGM Leasing Argentina SA</v>
          </cell>
          <cell r="C72" t="str">
            <v>Argentina</v>
          </cell>
        </row>
        <row r="73">
          <cell r="B73" t="str">
            <v>CHAU</v>
          </cell>
          <cell r="C73" t="str">
            <v>Argentina</v>
          </cell>
        </row>
        <row r="74">
          <cell r="B74" t="str">
            <v>Cia General de Combustibles SA</v>
          </cell>
          <cell r="C74" t="str">
            <v>Argentina</v>
          </cell>
        </row>
        <row r="75">
          <cell r="B75" t="str">
            <v>Cia Latam de Infraestructura &amp;</v>
          </cell>
          <cell r="C75" t="str">
            <v>Argentina</v>
          </cell>
        </row>
        <row r="76">
          <cell r="B76" t="str">
            <v>CIASA</v>
          </cell>
          <cell r="C76" t="str">
            <v>Argentina</v>
          </cell>
        </row>
        <row r="77">
          <cell r="B77" t="str">
            <v>Cilbrake SRL</v>
          </cell>
          <cell r="C77" t="str">
            <v>Argentina</v>
          </cell>
        </row>
        <row r="78">
          <cell r="B78" t="str">
            <v>Ciudad de Buenos Aires</v>
          </cell>
          <cell r="C78" t="str">
            <v>Argentina</v>
          </cell>
        </row>
        <row r="79">
          <cell r="B79" t="str">
            <v>Ciudad de Buenos Aires/Argenti</v>
          </cell>
          <cell r="C79" t="str">
            <v>Argentina</v>
          </cell>
        </row>
        <row r="80">
          <cell r="B80" t="str">
            <v>CMR Falabella</v>
          </cell>
          <cell r="C80" t="str">
            <v>Argentina</v>
          </cell>
        </row>
        <row r="81">
          <cell r="B81" t="str">
            <v>Colcar</v>
          </cell>
          <cell r="C81" t="str">
            <v>Argentina</v>
          </cell>
        </row>
        <row r="82">
          <cell r="B82" t="str">
            <v>Construir SA</v>
          </cell>
          <cell r="C82" t="str">
            <v>Argentina</v>
          </cell>
        </row>
        <row r="83">
          <cell r="B83" t="str">
            <v>Consultatio Catalinas</v>
          </cell>
          <cell r="C83" t="str">
            <v>Argentina</v>
          </cell>
        </row>
        <row r="84">
          <cell r="B84" t="str">
            <v>Consultatio SA</v>
          </cell>
          <cell r="C84" t="str">
            <v>Argentina</v>
          </cell>
        </row>
        <row r="85">
          <cell r="B85" t="str">
            <v>Consumax</v>
          </cell>
          <cell r="C85" t="str">
            <v>Argentina</v>
          </cell>
        </row>
        <row r="86">
          <cell r="B86" t="str">
            <v>Consumo Vida</v>
          </cell>
          <cell r="C86" t="str">
            <v>Argentina</v>
          </cell>
        </row>
        <row r="87">
          <cell r="B87" t="str">
            <v>Cordial Cia Financiera SA</v>
          </cell>
          <cell r="C87" t="str">
            <v>Argentina</v>
          </cell>
        </row>
        <row r="88">
          <cell r="B88" t="str">
            <v>Corp America Airports SA</v>
          </cell>
          <cell r="C88" t="str">
            <v>Argentina</v>
          </cell>
        </row>
        <row r="89">
          <cell r="B89" t="str">
            <v>Cosas Nuestras SA</v>
          </cell>
          <cell r="C89" t="str">
            <v>Argentina</v>
          </cell>
        </row>
        <row r="90">
          <cell r="B90" t="str">
            <v>Crecer Pecuario</v>
          </cell>
          <cell r="C90" t="str">
            <v>Argentina</v>
          </cell>
        </row>
        <row r="91">
          <cell r="B91" t="str">
            <v>Credibel</v>
          </cell>
          <cell r="C91" t="str">
            <v>Argentina</v>
          </cell>
        </row>
        <row r="92">
          <cell r="B92" t="str">
            <v>Credimas</v>
          </cell>
          <cell r="C92" t="str">
            <v>Argentina</v>
          </cell>
        </row>
        <row r="93">
          <cell r="B93" t="str">
            <v>Credinamico</v>
          </cell>
          <cell r="C93" t="str">
            <v>Argentina</v>
          </cell>
        </row>
        <row r="94">
          <cell r="B94" t="str">
            <v>Credinea SA</v>
          </cell>
          <cell r="C94" t="str">
            <v>Argentina</v>
          </cell>
        </row>
        <row r="95">
          <cell r="B95" t="str">
            <v>Credito Directo SA</v>
          </cell>
          <cell r="C95" t="str">
            <v>Argentina</v>
          </cell>
        </row>
        <row r="96">
          <cell r="B96" t="str">
            <v>Cresud SACIF y A</v>
          </cell>
          <cell r="C96" t="str">
            <v>Argentina</v>
          </cell>
        </row>
        <row r="97">
          <cell r="B97" t="str">
            <v>Cuidad de Cordoba Argentina</v>
          </cell>
          <cell r="C97" t="str">
            <v>Argentina</v>
          </cell>
        </row>
        <row r="98">
          <cell r="B98" t="str">
            <v>Cuotas Cencosud</v>
          </cell>
          <cell r="C98" t="str">
            <v>Argentina</v>
          </cell>
        </row>
        <row r="99">
          <cell r="B99" t="str">
            <v>DAP</v>
          </cell>
          <cell r="C99" t="str">
            <v>Argentina</v>
          </cell>
        </row>
        <row r="100">
          <cell r="B100" t="str">
            <v>Decreditos SA</v>
          </cell>
          <cell r="C100" t="str">
            <v>Argentina</v>
          </cell>
        </row>
        <row r="101">
          <cell r="B101" t="str">
            <v>Despegar.com</v>
          </cell>
          <cell r="C101" t="str">
            <v>Argentina</v>
          </cell>
        </row>
        <row r="102">
          <cell r="B102" t="str">
            <v>Dietrich SA</v>
          </cell>
          <cell r="C102" t="str">
            <v>Argentina</v>
          </cell>
        </row>
        <row r="103">
          <cell r="B103" t="str">
            <v>Disal SA</v>
          </cell>
          <cell r="C103" t="str">
            <v>Argentina</v>
          </cell>
        </row>
        <row r="104">
          <cell r="B104" t="str">
            <v>Distribuidora de Gas Cuyana SA</v>
          </cell>
          <cell r="C104" t="str">
            <v>Argentina</v>
          </cell>
        </row>
        <row r="105">
          <cell r="B105" t="str">
            <v>Dulcor SA</v>
          </cell>
          <cell r="C105" t="str">
            <v>Argentina</v>
          </cell>
        </row>
        <row r="106">
          <cell r="B106" t="str">
            <v>Ebucar SA</v>
          </cell>
          <cell r="C106" t="str">
            <v>Argentina</v>
          </cell>
        </row>
        <row r="107">
          <cell r="B107" t="str">
            <v>ECIPSA Holding SA</v>
          </cell>
          <cell r="C107" t="str">
            <v>Argentina</v>
          </cell>
        </row>
        <row r="108">
          <cell r="B108" t="str">
            <v>EDESA Holding SA</v>
          </cell>
          <cell r="C108" t="str">
            <v>Argentina</v>
          </cell>
        </row>
        <row r="109">
          <cell r="B109" t="str">
            <v>EDESAL Holding SA</v>
          </cell>
          <cell r="C109" t="str">
            <v>Argentina</v>
          </cell>
        </row>
        <row r="110">
          <cell r="B110" t="str">
            <v>Eisa</v>
          </cell>
          <cell r="C110" t="str">
            <v>Argentina</v>
          </cell>
        </row>
        <row r="111">
          <cell r="B111" t="str">
            <v>Elebar</v>
          </cell>
          <cell r="C111" t="str">
            <v>Argentina</v>
          </cell>
        </row>
        <row r="112">
          <cell r="B112" t="str">
            <v>Electroingenieria SA</v>
          </cell>
          <cell r="C112" t="str">
            <v>Argentina</v>
          </cell>
        </row>
        <row r="113">
          <cell r="B113" t="str">
            <v>Electronic System SA</v>
          </cell>
          <cell r="C113" t="str">
            <v>Argentina</v>
          </cell>
        </row>
        <row r="114">
          <cell r="B114" t="str">
            <v>Emprendimiento Industrial Mediterraneo SA</v>
          </cell>
          <cell r="C114" t="str">
            <v>Argentina</v>
          </cell>
        </row>
        <row r="115">
          <cell r="B115" t="str">
            <v>Empresa Distribuidora Electric</v>
          </cell>
          <cell r="C115" t="str">
            <v>Argentina</v>
          </cell>
        </row>
        <row r="116">
          <cell r="B116" t="str">
            <v>Empresa Distribuidora Y Comerc</v>
          </cell>
          <cell r="C116" t="str">
            <v>Argentina</v>
          </cell>
        </row>
        <row r="117">
          <cell r="B117" t="str">
            <v>Empresa Provincial de Energia</v>
          </cell>
          <cell r="C117" t="str">
            <v>Argentina</v>
          </cell>
        </row>
        <row r="118">
          <cell r="B118" t="str">
            <v>Empresur SA</v>
          </cell>
          <cell r="C118" t="str">
            <v>Argentina</v>
          </cell>
        </row>
        <row r="119">
          <cell r="B119" t="str">
            <v>Enel Generacion Costanera SA</v>
          </cell>
          <cell r="C119" t="str">
            <v>Argentina</v>
          </cell>
        </row>
        <row r="120">
          <cell r="B120" t="str">
            <v>EURO S</v>
          </cell>
          <cell r="C120" t="str">
            <v>Argentina</v>
          </cell>
        </row>
        <row r="121">
          <cell r="B121" t="str">
            <v>Euro SA</v>
          </cell>
          <cell r="C121" t="str">
            <v>Argentina</v>
          </cell>
        </row>
        <row r="122">
          <cell r="B122" t="str">
            <v>Farmanor</v>
          </cell>
          <cell r="C122" t="str">
            <v>Argentina</v>
          </cell>
        </row>
        <row r="123">
          <cell r="B123" t="str">
            <v>FCA Cia Financiera SA</v>
          </cell>
          <cell r="C123" t="str">
            <v>Argentina</v>
          </cell>
        </row>
        <row r="124">
          <cell r="B124" t="str">
            <v>Fideicomiso Financiero Ccf Creditos Serie 17</v>
          </cell>
          <cell r="C124" t="str">
            <v>Argentina</v>
          </cell>
        </row>
        <row r="125">
          <cell r="B125" t="str">
            <v>Fimaes II - Fideicomiso Financiero Centrocard</v>
          </cell>
          <cell r="C125" t="str">
            <v>Argentina</v>
          </cell>
        </row>
        <row r="126">
          <cell r="B126" t="str">
            <v>Financiera Cerrito</v>
          </cell>
          <cell r="C126" t="str">
            <v>Argentina</v>
          </cell>
        </row>
        <row r="127">
          <cell r="B127" t="str">
            <v>Financiera Enarsa</v>
          </cell>
          <cell r="C127" t="str">
            <v>Argentina</v>
          </cell>
        </row>
        <row r="128">
          <cell r="B128" t="str">
            <v>Financiera Ernesto</v>
          </cell>
          <cell r="C128" t="str">
            <v>Argentina</v>
          </cell>
        </row>
        <row r="129">
          <cell r="B129" t="str">
            <v>Financiera Loma</v>
          </cell>
          <cell r="C129" t="str">
            <v>Argentina</v>
          </cell>
        </row>
        <row r="130">
          <cell r="B130" t="str">
            <v>Financiera Nasa</v>
          </cell>
          <cell r="C130" t="str">
            <v>Argentina</v>
          </cell>
        </row>
        <row r="131">
          <cell r="B131" t="str">
            <v>Financiera Pluna</v>
          </cell>
          <cell r="C131" t="str">
            <v>Argentina</v>
          </cell>
        </row>
        <row r="132">
          <cell r="B132" t="str">
            <v>Financiera Sifer</v>
          </cell>
          <cell r="C132" t="str">
            <v>Argentina</v>
          </cell>
        </row>
        <row r="133">
          <cell r="B133" t="str">
            <v>Financiera Sisvial</v>
          </cell>
          <cell r="C133" t="str">
            <v>Argentina</v>
          </cell>
        </row>
        <row r="134">
          <cell r="B134" t="str">
            <v>Fraher Group SA</v>
          </cell>
          <cell r="C134" t="str">
            <v>Argentina</v>
          </cell>
        </row>
        <row r="135">
          <cell r="B135" t="str">
            <v>Generacion Frias SA</v>
          </cell>
          <cell r="C135" t="str">
            <v>Argentina</v>
          </cell>
        </row>
        <row r="136">
          <cell r="B136" t="str">
            <v>Generacion Independencia SA</v>
          </cell>
          <cell r="C136" t="str">
            <v>Argentina</v>
          </cell>
        </row>
        <row r="137">
          <cell r="B137" t="str">
            <v>Generacion Mediterranea SA</v>
          </cell>
          <cell r="C137" t="str">
            <v>Argentina</v>
          </cell>
        </row>
        <row r="138">
          <cell r="B138" t="str">
            <v>Genneia SA</v>
          </cell>
          <cell r="C138" t="str">
            <v>Argentina</v>
          </cell>
        </row>
        <row r="139">
          <cell r="B139" t="str">
            <v>Gleba</v>
          </cell>
          <cell r="C139" t="str">
            <v>Argentina</v>
          </cell>
        </row>
        <row r="140">
          <cell r="B140" t="str">
            <v>Global Medica</v>
          </cell>
          <cell r="C140" t="str">
            <v>Argentina</v>
          </cell>
        </row>
        <row r="141">
          <cell r="B141" t="str">
            <v>Globant SA</v>
          </cell>
          <cell r="C141" t="str">
            <v>Argentina</v>
          </cell>
        </row>
        <row r="142">
          <cell r="B142" t="str">
            <v>GPAT Cia Financiera SA</v>
          </cell>
          <cell r="C142" t="str">
            <v>Argentina</v>
          </cell>
        </row>
        <row r="143">
          <cell r="B143" t="str">
            <v>Grimoldi SA</v>
          </cell>
          <cell r="C143" t="str">
            <v>Argentina</v>
          </cell>
        </row>
        <row r="144">
          <cell r="B144" t="str">
            <v>Grupar</v>
          </cell>
          <cell r="C144" t="str">
            <v>Argentina</v>
          </cell>
        </row>
        <row r="145">
          <cell r="B145" t="str">
            <v>Grupo Clarin SA</v>
          </cell>
          <cell r="C145" t="str">
            <v>Argentina</v>
          </cell>
        </row>
        <row r="146">
          <cell r="B146" t="str">
            <v>Grupo Concesionario del Oeste</v>
          </cell>
          <cell r="C146" t="str">
            <v>Argentina</v>
          </cell>
        </row>
        <row r="147">
          <cell r="B147" t="str">
            <v>Grupo Financiero Galicia SA</v>
          </cell>
          <cell r="C147" t="str">
            <v>Argentina</v>
          </cell>
        </row>
        <row r="148">
          <cell r="B148" t="str">
            <v>Grupo Financiero Valores SA</v>
          </cell>
          <cell r="C148" t="str">
            <v>Argentina</v>
          </cell>
        </row>
        <row r="149">
          <cell r="B149" t="str">
            <v>Grupo Monarca</v>
          </cell>
          <cell r="C149" t="str">
            <v>Argentina</v>
          </cell>
        </row>
        <row r="150">
          <cell r="B150" t="str">
            <v>Grupo Supervielle SA</v>
          </cell>
          <cell r="C150" t="str">
            <v>Argentina</v>
          </cell>
        </row>
        <row r="151">
          <cell r="B151" t="str">
            <v>Grupo Vuasa</v>
          </cell>
          <cell r="C151" t="str">
            <v>Argentina</v>
          </cell>
        </row>
        <row r="152">
          <cell r="B152" t="str">
            <v>Guapaletas</v>
          </cell>
          <cell r="C152" t="str">
            <v>Argentina</v>
          </cell>
        </row>
        <row r="153">
          <cell r="B153" t="str">
            <v>Holcim Argentina SA</v>
          </cell>
          <cell r="C153" t="str">
            <v>Argentina</v>
          </cell>
        </row>
        <row r="154">
          <cell r="B154" t="str">
            <v>HSBC Bank Argentina SA</v>
          </cell>
          <cell r="C154" t="str">
            <v>Argentina</v>
          </cell>
        </row>
        <row r="155">
          <cell r="B155" t="str">
            <v>Importadora y Exportadora de l</v>
          </cell>
          <cell r="C155" t="str">
            <v>Argentina</v>
          </cell>
        </row>
        <row r="156">
          <cell r="B156" t="str">
            <v>Incisa SA</v>
          </cell>
          <cell r="C156" t="str">
            <v>Argentina</v>
          </cell>
        </row>
        <row r="157">
          <cell r="B157" t="str">
            <v>Individual Asistir</v>
          </cell>
          <cell r="C157" t="str">
            <v>Argentina</v>
          </cell>
        </row>
        <row r="158">
          <cell r="B158" t="str">
            <v>Industrial &amp; Commercial Bank of China Argentina SA</v>
          </cell>
          <cell r="C158" t="str">
            <v>Argentina</v>
          </cell>
        </row>
        <row r="159">
          <cell r="B159" t="str">
            <v>Industrias Metalurgicas Pescarmona SAICF</v>
          </cell>
          <cell r="C159" t="str">
            <v>Argentina</v>
          </cell>
        </row>
        <row r="160">
          <cell r="B160" t="str">
            <v>Infraestructura Electrica</v>
          </cell>
          <cell r="C160" t="str">
            <v>Argentina</v>
          </cell>
        </row>
        <row r="161">
          <cell r="B161" t="str">
            <v>Ingacot</v>
          </cell>
          <cell r="C161" t="str">
            <v>Argentina</v>
          </cell>
        </row>
        <row r="162">
          <cell r="B162" t="str">
            <v>Integracion Electrica Sur Argentina SA</v>
          </cell>
          <cell r="C162" t="str">
            <v>Argentina</v>
          </cell>
        </row>
        <row r="163">
          <cell r="B163" t="str">
            <v>Intek</v>
          </cell>
          <cell r="C163" t="str">
            <v>Argentina</v>
          </cell>
        </row>
        <row r="164">
          <cell r="B164" t="str">
            <v>Inverlease</v>
          </cell>
          <cell r="C164" t="str">
            <v>Argentina</v>
          </cell>
        </row>
        <row r="165">
          <cell r="B165" t="str">
            <v>Inversora Juramento SA</v>
          </cell>
          <cell r="C165" t="str">
            <v>Argentina</v>
          </cell>
        </row>
        <row r="166">
          <cell r="B166" t="str">
            <v>IRSA Propiedades Comerciales S</v>
          </cell>
          <cell r="C166" t="str">
            <v>Argentina</v>
          </cell>
        </row>
        <row r="167">
          <cell r="B167" t="str">
            <v>John Deere Credit Cia Financiera SA</v>
          </cell>
          <cell r="C167" t="str">
            <v>Argentina</v>
          </cell>
        </row>
        <row r="168">
          <cell r="B168" t="str">
            <v>Jose Cartellone Construcciones Civiles SA</v>
          </cell>
          <cell r="C168" t="str">
            <v>Argentina</v>
          </cell>
        </row>
        <row r="169">
          <cell r="B169" t="str">
            <v>La Rioja Viviendas</v>
          </cell>
          <cell r="C169" t="str">
            <v>Argentina</v>
          </cell>
        </row>
        <row r="170">
          <cell r="B170" t="str">
            <v>Laboratorios Pretty SA</v>
          </cell>
          <cell r="C170" t="str">
            <v>Argentina</v>
          </cell>
        </row>
        <row r="171">
          <cell r="B171" t="str">
            <v>Ledesma SA</v>
          </cell>
          <cell r="C171" t="str">
            <v>Argentina</v>
          </cell>
        </row>
        <row r="172">
          <cell r="B172" t="str">
            <v>Letras del Banco Central de la</v>
          </cell>
          <cell r="C172" t="str">
            <v>Argentina</v>
          </cell>
        </row>
        <row r="173">
          <cell r="B173" t="str">
            <v>Letras Municipales Corrientes</v>
          </cell>
          <cell r="C173" t="str">
            <v>Argentina</v>
          </cell>
        </row>
        <row r="174">
          <cell r="B174" t="str">
            <v>Liag Argentina SA</v>
          </cell>
          <cell r="C174" t="str">
            <v>Argentina</v>
          </cell>
        </row>
        <row r="175">
          <cell r="B175" t="str">
            <v>Loma Negra Cia Industrial SA</v>
          </cell>
          <cell r="C175" t="str">
            <v>Argentina</v>
          </cell>
        </row>
        <row r="176">
          <cell r="B176" t="str">
            <v>Longvie SA</v>
          </cell>
          <cell r="C176" t="str">
            <v>Argentina</v>
          </cell>
        </row>
        <row r="177">
          <cell r="B177" t="str">
            <v>Los Grobo Agropecuaria SA</v>
          </cell>
          <cell r="C177" t="str">
            <v>Argentina</v>
          </cell>
        </row>
        <row r="178">
          <cell r="B178" t="str">
            <v>Lustramax</v>
          </cell>
          <cell r="C178" t="str">
            <v>Argentina</v>
          </cell>
        </row>
        <row r="179">
          <cell r="B179" t="str">
            <v>Marcelo Rossini</v>
          </cell>
          <cell r="C179" t="str">
            <v>Argentina</v>
          </cell>
        </row>
        <row r="180">
          <cell r="B180" t="str">
            <v>Mas Cuotas</v>
          </cell>
          <cell r="C180" t="str">
            <v>Argentina</v>
          </cell>
        </row>
        <row r="181">
          <cell r="B181" t="str">
            <v>Mastellone Hermanos SA</v>
          </cell>
          <cell r="C181" t="str">
            <v>Argentina</v>
          </cell>
        </row>
        <row r="182">
          <cell r="B182" t="str">
            <v>Medanito SA</v>
          </cell>
          <cell r="C182" t="str">
            <v>Argentina</v>
          </cell>
        </row>
        <row r="183">
          <cell r="B183" t="str">
            <v>Meranol SACI</v>
          </cell>
          <cell r="C183" t="str">
            <v>Argentina</v>
          </cell>
        </row>
        <row r="184">
          <cell r="B184" t="str">
            <v>MercadoLibre Inc</v>
          </cell>
          <cell r="C184" t="str">
            <v>Argentina</v>
          </cell>
        </row>
        <row r="185">
          <cell r="B185" t="str">
            <v>Mercedes Benz Cia Financiera Argentina SA</v>
          </cell>
          <cell r="C185" t="str">
            <v>Argentina</v>
          </cell>
        </row>
        <row r="186">
          <cell r="B186" t="str">
            <v>MetroGas SA</v>
          </cell>
          <cell r="C186" t="str">
            <v>Argentina</v>
          </cell>
        </row>
        <row r="187">
          <cell r="B187" t="str">
            <v>Micro Lending SA</v>
          </cell>
          <cell r="C187" t="str">
            <v>Argentina</v>
          </cell>
        </row>
        <row r="188">
          <cell r="B188" t="str">
            <v>Milicic SA</v>
          </cell>
          <cell r="C188" t="str">
            <v>Argentina</v>
          </cell>
        </row>
        <row r="189">
          <cell r="B189" t="str">
            <v>Mirgor SACIFIA</v>
          </cell>
          <cell r="C189" t="str">
            <v>Argentina</v>
          </cell>
        </row>
        <row r="190">
          <cell r="B190" t="str">
            <v>Molinos Agro SA</v>
          </cell>
          <cell r="C190" t="str">
            <v>Argentina</v>
          </cell>
        </row>
        <row r="191">
          <cell r="B191" t="str">
            <v>Molinos Rio de la Plata SA</v>
          </cell>
          <cell r="C191" t="str">
            <v>Argentina</v>
          </cell>
        </row>
        <row r="192">
          <cell r="B192" t="str">
            <v>Montever SA</v>
          </cell>
          <cell r="C192" t="str">
            <v>Argentina</v>
          </cell>
        </row>
        <row r="193">
          <cell r="B193" t="str">
            <v>MSU SA</v>
          </cell>
          <cell r="C193" t="str">
            <v>Argentina</v>
          </cell>
        </row>
        <row r="194">
          <cell r="B194" t="str">
            <v>Multiply Card</v>
          </cell>
          <cell r="C194" t="str">
            <v>Argentina</v>
          </cell>
        </row>
        <row r="195">
          <cell r="B195" t="str">
            <v>Municipalidad de Rio Cuarto</v>
          </cell>
          <cell r="C195" t="str">
            <v>Argentina</v>
          </cell>
        </row>
        <row r="196">
          <cell r="B196" t="str">
            <v>Mutual</v>
          </cell>
          <cell r="C196" t="str">
            <v>Argentina</v>
          </cell>
        </row>
        <row r="197">
          <cell r="B197" t="str">
            <v>Navios South American Logistic</v>
          </cell>
          <cell r="C197" t="str">
            <v>Argentina</v>
          </cell>
        </row>
        <row r="198">
          <cell r="B198" t="str">
            <v>Newsan SA</v>
          </cell>
          <cell r="C198" t="str">
            <v>Argentina</v>
          </cell>
        </row>
        <row r="199">
          <cell r="B199" t="str">
            <v>OAS SA</v>
          </cell>
          <cell r="C199" t="str">
            <v>Argentina</v>
          </cell>
        </row>
        <row r="200">
          <cell r="B200" t="str">
            <v>Ovoprot International SA</v>
          </cell>
          <cell r="C200" t="str">
            <v>Argentina</v>
          </cell>
        </row>
        <row r="201">
          <cell r="B201" t="str">
            <v>Pampa Energia SA</v>
          </cell>
          <cell r="C201" t="str">
            <v>Argentina</v>
          </cell>
        </row>
        <row r="202">
          <cell r="B202" t="str">
            <v>Pan American Energy LLC</v>
          </cell>
          <cell r="C202" t="str">
            <v>Argentina</v>
          </cell>
        </row>
        <row r="203">
          <cell r="B203" t="str">
            <v>Paredes Construccciones</v>
          </cell>
          <cell r="C203" t="str">
            <v>Argentina</v>
          </cell>
        </row>
        <row r="204">
          <cell r="B204" t="str">
            <v>Petroagro SA</v>
          </cell>
          <cell r="C204" t="str">
            <v>Argentina</v>
          </cell>
        </row>
        <row r="205">
          <cell r="B205" t="str">
            <v>Petrolera del Conosur SA</v>
          </cell>
          <cell r="C205" t="str">
            <v>Argentina</v>
          </cell>
        </row>
        <row r="206">
          <cell r="B206" t="str">
            <v>Petroquimica Comodoro Rivadavia SA</v>
          </cell>
          <cell r="C206" t="str">
            <v>Argentina</v>
          </cell>
        </row>
        <row r="207">
          <cell r="B207" t="str">
            <v>Phenix Leasing SA</v>
          </cell>
          <cell r="C207" t="str">
            <v>Argentina</v>
          </cell>
        </row>
        <row r="208">
          <cell r="B208" t="str">
            <v>Phoenix Global Resources PLC</v>
          </cell>
          <cell r="C208" t="str">
            <v>Argentina</v>
          </cell>
        </row>
        <row r="209">
          <cell r="B209" t="str">
            <v>PLA</v>
          </cell>
          <cell r="C209" t="str">
            <v>Argentina</v>
          </cell>
        </row>
        <row r="210">
          <cell r="B210" t="str">
            <v>Plasticos Dise SA</v>
          </cell>
          <cell r="C210" t="str">
            <v>Argentina</v>
          </cell>
        </row>
        <row r="211">
          <cell r="B211" t="str">
            <v>Plaza Logistica SRL</v>
          </cell>
          <cell r="C211" t="str">
            <v>Argentina</v>
          </cell>
        </row>
        <row r="212">
          <cell r="B212" t="str">
            <v>Plena</v>
          </cell>
          <cell r="C212" t="str">
            <v>Argentina</v>
          </cell>
        </row>
        <row r="213">
          <cell r="B213" t="str">
            <v>Plural Coop</v>
          </cell>
          <cell r="C213" t="str">
            <v>Argentina</v>
          </cell>
        </row>
        <row r="214">
          <cell r="B214" t="str">
            <v>Prear Pretensados Argentinos SA</v>
          </cell>
          <cell r="C214" t="str">
            <v>Argentina</v>
          </cell>
        </row>
        <row r="215">
          <cell r="B215" t="str">
            <v>Presto Hoy</v>
          </cell>
          <cell r="C215" t="str">
            <v>Argentina</v>
          </cell>
        </row>
        <row r="216">
          <cell r="B216" t="str">
            <v>Producir</v>
          </cell>
          <cell r="C216" t="str">
            <v>Argentina</v>
          </cell>
        </row>
        <row r="217">
          <cell r="B217" t="str">
            <v>Province of Jujuy Argentina</v>
          </cell>
          <cell r="C217" t="str">
            <v>Argentina</v>
          </cell>
        </row>
        <row r="218">
          <cell r="B218" t="str">
            <v>Provincia de Buenos Aires</v>
          </cell>
          <cell r="C218" t="str">
            <v>Argentina</v>
          </cell>
        </row>
        <row r="219">
          <cell r="B219" t="str">
            <v>Provincia de Buenos Aires/Arge</v>
          </cell>
          <cell r="C219" t="str">
            <v>Argentina</v>
          </cell>
        </row>
        <row r="220">
          <cell r="B220" t="str">
            <v>Provincia de Cordoba</v>
          </cell>
          <cell r="C220" t="str">
            <v>Argentina</v>
          </cell>
        </row>
        <row r="221">
          <cell r="B221" t="str">
            <v>Provincia de Entre Rios</v>
          </cell>
          <cell r="C221" t="str">
            <v>Argentina</v>
          </cell>
        </row>
        <row r="222">
          <cell r="B222" t="str">
            <v>Provincia de Entre Rios Argent</v>
          </cell>
          <cell r="C222" t="str">
            <v>Argentina</v>
          </cell>
        </row>
        <row r="223">
          <cell r="B223" t="str">
            <v>Provincia de Jujuy</v>
          </cell>
          <cell r="C223" t="str">
            <v>Argentina</v>
          </cell>
        </row>
        <row r="224">
          <cell r="B224" t="str">
            <v>Provincia de la Rioja</v>
          </cell>
          <cell r="C224" t="str">
            <v>Argentina</v>
          </cell>
        </row>
        <row r="225">
          <cell r="B225" t="str">
            <v>Provincia de Mendoza</v>
          </cell>
          <cell r="C225" t="str">
            <v>Argentina</v>
          </cell>
        </row>
        <row r="226">
          <cell r="B226" t="str">
            <v>Provincia de Mendoza Argentina</v>
          </cell>
          <cell r="C226" t="str">
            <v>Argentina</v>
          </cell>
        </row>
        <row r="227">
          <cell r="B227" t="str">
            <v>Provincia de Neuquen</v>
          </cell>
          <cell r="C227" t="str">
            <v>Argentina</v>
          </cell>
        </row>
        <row r="228">
          <cell r="B228" t="str">
            <v>Provincia de Neuquen Argentina</v>
          </cell>
          <cell r="C228" t="str">
            <v>Argentina</v>
          </cell>
        </row>
        <row r="229">
          <cell r="B229" t="str">
            <v>Provincia de Rio Negro</v>
          </cell>
          <cell r="C229" t="str">
            <v>Argentina</v>
          </cell>
        </row>
        <row r="230">
          <cell r="B230" t="str">
            <v>Provincia de Salta</v>
          </cell>
          <cell r="C230" t="str">
            <v>Argentina</v>
          </cell>
        </row>
        <row r="231">
          <cell r="B231" t="str">
            <v>Provincia de Salta Argentina</v>
          </cell>
          <cell r="C231" t="str">
            <v>Argentina</v>
          </cell>
        </row>
        <row r="232">
          <cell r="B232" t="str">
            <v>Provincia de San Juan</v>
          </cell>
          <cell r="C232" t="str">
            <v>Argentina</v>
          </cell>
        </row>
        <row r="233">
          <cell r="B233" t="str">
            <v>Provincia de Santa Fe</v>
          </cell>
          <cell r="C233" t="str">
            <v>Argentina</v>
          </cell>
        </row>
        <row r="234">
          <cell r="B234" t="str">
            <v>Provincia de Tierra Del Fuego</v>
          </cell>
          <cell r="C234" t="str">
            <v>Argentina</v>
          </cell>
        </row>
        <row r="235">
          <cell r="B235" t="str">
            <v>Provincia del Chaco</v>
          </cell>
          <cell r="C235" t="str">
            <v>Argentina</v>
          </cell>
        </row>
        <row r="236">
          <cell r="B236" t="str">
            <v>Provincia del Chaco Argentina</v>
          </cell>
          <cell r="C236" t="str">
            <v>Argentina</v>
          </cell>
        </row>
        <row r="237">
          <cell r="B237" t="str">
            <v>Provincia del Chubut</v>
          </cell>
          <cell r="C237" t="str">
            <v>Argentina</v>
          </cell>
        </row>
        <row r="238">
          <cell r="B238" t="str">
            <v>Provincia del Chubut Argentina</v>
          </cell>
          <cell r="C238" t="str">
            <v>Argentina</v>
          </cell>
        </row>
        <row r="239">
          <cell r="B239" t="str">
            <v>PSA Finance Argentina Cia Financiera SA</v>
          </cell>
          <cell r="C239" t="str">
            <v>Argentina</v>
          </cell>
        </row>
        <row r="240">
          <cell r="B240" t="str">
            <v>Publicidad Sarmiento SA</v>
          </cell>
          <cell r="C240" t="str">
            <v>Argentina</v>
          </cell>
        </row>
        <row r="241">
          <cell r="B241" t="str">
            <v>Puente Hnos MAE SA</v>
          </cell>
          <cell r="C241" t="str">
            <v>Argentina</v>
          </cell>
        </row>
        <row r="242">
          <cell r="B242" t="str">
            <v>Puerto Las Palmas SA</v>
          </cell>
          <cell r="C242" t="str">
            <v>Argentina</v>
          </cell>
        </row>
        <row r="243">
          <cell r="B243" t="str">
            <v>PVCRED</v>
          </cell>
          <cell r="C243" t="str">
            <v>Argentina</v>
          </cell>
        </row>
        <row r="244">
          <cell r="B244" t="str">
            <v>QSN SA</v>
          </cell>
          <cell r="C244" t="str">
            <v>Argentina</v>
          </cell>
        </row>
        <row r="245">
          <cell r="B245" t="str">
            <v>Quickfood SA</v>
          </cell>
          <cell r="C245" t="str">
            <v>Argentina</v>
          </cell>
        </row>
        <row r="246">
          <cell r="B246" t="str">
            <v>Raghsa SA</v>
          </cell>
          <cell r="C246" t="str">
            <v>Argentina</v>
          </cell>
        </row>
        <row r="247">
          <cell r="B247" t="str">
            <v>RDA Renting SA</v>
          </cell>
          <cell r="C247" t="str">
            <v>Argentina</v>
          </cell>
        </row>
        <row r="248">
          <cell r="B248" t="str">
            <v>RED Surcos SA</v>
          </cell>
          <cell r="C248" t="str">
            <v>Argentina</v>
          </cell>
        </row>
        <row r="249">
          <cell r="B249" t="str">
            <v>Regional Trade</v>
          </cell>
          <cell r="C249" t="str">
            <v>Argentina</v>
          </cell>
        </row>
        <row r="250">
          <cell r="B250" t="str">
            <v>Rio Energy SA</v>
          </cell>
          <cell r="C250" t="str">
            <v>Argentina</v>
          </cell>
        </row>
        <row r="251">
          <cell r="B251" t="str">
            <v>Rizobacter</v>
          </cell>
          <cell r="C251" t="str">
            <v>Argentina</v>
          </cell>
        </row>
        <row r="252">
          <cell r="B252" t="str">
            <v>Roch SA</v>
          </cell>
          <cell r="C252" t="str">
            <v>Argentina</v>
          </cell>
        </row>
        <row r="253">
          <cell r="B253" t="str">
            <v>Rogiro Aceros SA</v>
          </cell>
          <cell r="C253" t="str">
            <v>Argentina</v>
          </cell>
        </row>
        <row r="254">
          <cell r="B254" t="str">
            <v>Rombo Cia Financiera SA</v>
          </cell>
          <cell r="C254" t="str">
            <v>Argentina</v>
          </cell>
        </row>
        <row r="255">
          <cell r="B255" t="str">
            <v>SA San Miguel AGICI y F</v>
          </cell>
          <cell r="C255" t="str">
            <v>Argentina</v>
          </cell>
        </row>
        <row r="256">
          <cell r="B256" t="str">
            <v>Santiago Saenz SA</v>
          </cell>
          <cell r="C256" t="str">
            <v>Argentina</v>
          </cell>
        </row>
        <row r="257">
          <cell r="B257" t="str">
            <v>Savant Pharm SA</v>
          </cell>
          <cell r="C257" t="str">
            <v>Argentina</v>
          </cell>
        </row>
        <row r="258">
          <cell r="B258" t="str">
            <v>SBM Creditos SA</v>
          </cell>
          <cell r="C258" t="str">
            <v>Argentina</v>
          </cell>
        </row>
        <row r="259">
          <cell r="B259" t="str">
            <v>Sensei</v>
          </cell>
          <cell r="C259" t="str">
            <v>Argentina</v>
          </cell>
        </row>
        <row r="260">
          <cell r="B260" t="str">
            <v>Serviaut SA</v>
          </cell>
          <cell r="C260" t="str">
            <v>Argentina</v>
          </cell>
        </row>
        <row r="261">
          <cell r="B261" t="str">
            <v>Sicom SA</v>
          </cell>
          <cell r="C261" t="str">
            <v>Argentina</v>
          </cell>
        </row>
        <row r="262">
          <cell r="B262" t="str">
            <v>Siderar SAIC</v>
          </cell>
          <cell r="C262" t="str">
            <v>Argentina</v>
          </cell>
        </row>
        <row r="263">
          <cell r="B263" t="str">
            <v>Sion SA</v>
          </cell>
          <cell r="C263" t="str">
            <v>Argentina</v>
          </cell>
        </row>
        <row r="264">
          <cell r="B264" t="str">
            <v>Sistemas Unificados De Credito Dirigido SA</v>
          </cell>
          <cell r="C264" t="str">
            <v>Argentina</v>
          </cell>
        </row>
        <row r="265">
          <cell r="B265" t="str">
            <v>Sociedad Comercial del Plata SA</v>
          </cell>
          <cell r="C265" t="str">
            <v>Argentina</v>
          </cell>
        </row>
        <row r="266">
          <cell r="B266" t="str">
            <v>Sojas Argentinas</v>
          </cell>
          <cell r="C266" t="str">
            <v>Argentina</v>
          </cell>
        </row>
        <row r="267">
          <cell r="B267" t="str">
            <v>Solvay Indupa SAIC</v>
          </cell>
          <cell r="C267" t="str">
            <v>Argentina</v>
          </cell>
        </row>
        <row r="268">
          <cell r="B268" t="str">
            <v>South Management SA</v>
          </cell>
          <cell r="C268" t="str">
            <v>Argentina</v>
          </cell>
        </row>
        <row r="269">
          <cell r="B269" t="str">
            <v>Southcross Logistics SA</v>
          </cell>
          <cell r="C269" t="str">
            <v>Argentina</v>
          </cell>
        </row>
        <row r="270">
          <cell r="B270" t="str">
            <v>Stoneway Capital Corp</v>
          </cell>
          <cell r="C270" t="str">
            <v>Argentina</v>
          </cell>
        </row>
        <row r="271">
          <cell r="B271" t="str">
            <v>Sucredito</v>
          </cell>
          <cell r="C271" t="str">
            <v>Argentina</v>
          </cell>
        </row>
        <row r="272">
          <cell r="B272" t="str">
            <v>Super Ahorro</v>
          </cell>
          <cell r="C272" t="str">
            <v>Argentina</v>
          </cell>
        </row>
        <row r="273">
          <cell r="B273" t="str">
            <v>Tarjeta Fertil</v>
          </cell>
          <cell r="C273" t="str">
            <v>Argentina</v>
          </cell>
        </row>
        <row r="274">
          <cell r="B274" t="str">
            <v>Tarshop</v>
          </cell>
          <cell r="C274" t="str">
            <v>Argentina</v>
          </cell>
        </row>
        <row r="275">
          <cell r="B275" t="str">
            <v>TCAP</v>
          </cell>
          <cell r="C275" t="str">
            <v>Argentina</v>
          </cell>
        </row>
        <row r="276">
          <cell r="B276" t="str">
            <v>TDF</v>
          </cell>
          <cell r="C276" t="str">
            <v>Argentina</v>
          </cell>
        </row>
        <row r="277">
          <cell r="B277" t="str">
            <v>Tecnoseeds</v>
          </cell>
          <cell r="C277" t="str">
            <v>Argentina</v>
          </cell>
        </row>
        <row r="278">
          <cell r="B278" t="str">
            <v>Tecpetrol SA</v>
          </cell>
          <cell r="C278" t="str">
            <v>Argentina</v>
          </cell>
        </row>
        <row r="279">
          <cell r="B279" t="str">
            <v>Telecom Argentina SA</v>
          </cell>
          <cell r="C279" t="str">
            <v>Argentina</v>
          </cell>
        </row>
        <row r="280">
          <cell r="B280" t="str">
            <v>Telecom Personal SA</v>
          </cell>
          <cell r="C280" t="str">
            <v>Argentina</v>
          </cell>
        </row>
        <row r="281">
          <cell r="B281" t="str">
            <v>TGLT SA</v>
          </cell>
          <cell r="C281" t="str">
            <v>Argentina</v>
          </cell>
        </row>
        <row r="282">
          <cell r="B282" t="str">
            <v>Tinuviel</v>
          </cell>
          <cell r="C282" t="str">
            <v>Argentina</v>
          </cell>
        </row>
        <row r="283">
          <cell r="B283" t="str">
            <v>TISER SRL</v>
          </cell>
          <cell r="C283" t="str">
            <v>Argentina</v>
          </cell>
        </row>
        <row r="284">
          <cell r="B284" t="str">
            <v>Toyota Argentina SA</v>
          </cell>
          <cell r="C284" t="str">
            <v>Argentina</v>
          </cell>
        </row>
        <row r="285">
          <cell r="B285" t="str">
            <v>Tradimex</v>
          </cell>
          <cell r="C285" t="str">
            <v>Argentina</v>
          </cell>
        </row>
        <row r="286">
          <cell r="B286" t="str">
            <v>Transener SA</v>
          </cell>
          <cell r="C286" t="str">
            <v>Argentina</v>
          </cell>
        </row>
        <row r="287">
          <cell r="B287" t="str">
            <v>Transportadora de Gas del Sur</v>
          </cell>
          <cell r="C287" t="str">
            <v>Argentina</v>
          </cell>
        </row>
        <row r="288">
          <cell r="B288" t="str">
            <v>Transportadora Gas del Norte S</v>
          </cell>
          <cell r="C288" t="str">
            <v>Argentina</v>
          </cell>
        </row>
        <row r="289">
          <cell r="B289" t="str">
            <v>Tresnal</v>
          </cell>
          <cell r="C289" t="str">
            <v>Argentina</v>
          </cell>
        </row>
        <row r="290">
          <cell r="B290" t="str">
            <v>Ultracongelados</v>
          </cell>
          <cell r="C290" t="str">
            <v>Argentina</v>
          </cell>
        </row>
        <row r="291">
          <cell r="B291" t="str">
            <v>Unicred</v>
          </cell>
          <cell r="C291" t="str">
            <v>Argentina</v>
          </cell>
        </row>
        <row r="292">
          <cell r="B292" t="str">
            <v>Varcam</v>
          </cell>
          <cell r="C292" t="str">
            <v>Argentina</v>
          </cell>
        </row>
        <row r="293">
          <cell r="B293" t="str">
            <v>Vicentin Exportaciones</v>
          </cell>
          <cell r="C293" t="str">
            <v>Argentina</v>
          </cell>
        </row>
        <row r="294">
          <cell r="B294" t="str">
            <v>YPF SA</v>
          </cell>
          <cell r="C294" t="str">
            <v>Argentina</v>
          </cell>
        </row>
        <row r="295">
          <cell r="B295" t="str">
            <v>YPFLuz SA</v>
          </cell>
          <cell r="C295" t="str">
            <v>Argentina</v>
          </cell>
        </row>
        <row r="296">
          <cell r="B296" t="str">
            <v>Aegea Finance SARL</v>
          </cell>
          <cell r="C296" t="str">
            <v>Brazil</v>
          </cell>
        </row>
        <row r="297">
          <cell r="B297" t="str">
            <v>AES Tiete Energia SA</v>
          </cell>
          <cell r="C297" t="str">
            <v>Brazil</v>
          </cell>
        </row>
        <row r="298">
          <cell r="B298" t="str">
            <v>Afya</v>
          </cell>
          <cell r="C298" t="str">
            <v>Brazil</v>
          </cell>
        </row>
        <row r="299">
          <cell r="B299" t="str">
            <v>Aliansce Shopping Centers SA</v>
          </cell>
          <cell r="C299" t="str">
            <v>Brazil</v>
          </cell>
        </row>
        <row r="300">
          <cell r="B300" t="str">
            <v>Alliar Medicos A Frente SA</v>
          </cell>
          <cell r="C300" t="str">
            <v>Brazil</v>
          </cell>
        </row>
        <row r="301">
          <cell r="B301" t="str">
            <v>Alpargatas SA</v>
          </cell>
          <cell r="C301" t="str">
            <v>Brazil</v>
          </cell>
        </row>
        <row r="302">
          <cell r="B302" t="str">
            <v>Alper Consultoria e Corretora de Seguros SA</v>
          </cell>
          <cell r="C302" t="str">
            <v>Brazil</v>
          </cell>
        </row>
        <row r="303">
          <cell r="B303" t="str">
            <v>Alupar Investimento SA</v>
          </cell>
          <cell r="C303" t="str">
            <v>Brazil</v>
          </cell>
        </row>
        <row r="304">
          <cell r="B304" t="str">
            <v>Ambev SA</v>
          </cell>
          <cell r="C304" t="str">
            <v>Brazil</v>
          </cell>
        </row>
        <row r="305">
          <cell r="B305" t="str">
            <v>Andrade Gutierrez Internationa</v>
          </cell>
          <cell r="C305" t="str">
            <v>Brazil</v>
          </cell>
        </row>
        <row r="306">
          <cell r="B306" t="str">
            <v>Anhanguera Educacional Participacoes SA</v>
          </cell>
          <cell r="C306" t="str">
            <v>Brazil</v>
          </cell>
        </row>
        <row r="307">
          <cell r="B307" t="str">
            <v>Arezzo Industria e Comercio SA</v>
          </cell>
          <cell r="C307" t="str">
            <v>Brazil</v>
          </cell>
        </row>
        <row r="308">
          <cell r="B308" t="str">
            <v>Arteris SA</v>
          </cell>
          <cell r="C308" t="str">
            <v>Brazil</v>
          </cell>
        </row>
        <row r="309">
          <cell r="B309" t="str">
            <v>Atacadao Distribuicao Comercio</v>
          </cell>
          <cell r="C309" t="str">
            <v>Brazil</v>
          </cell>
        </row>
        <row r="310">
          <cell r="B310" t="str">
            <v>Atento SA</v>
          </cell>
          <cell r="C310" t="str">
            <v>Brazil</v>
          </cell>
        </row>
        <row r="311">
          <cell r="B311" t="str">
            <v>Autometal SA</v>
          </cell>
          <cell r="C311" t="str">
            <v>Brazil</v>
          </cell>
        </row>
        <row r="312">
          <cell r="B312" t="str">
            <v>Azul SA</v>
          </cell>
          <cell r="C312" t="str">
            <v>Brazil</v>
          </cell>
        </row>
        <row r="313">
          <cell r="B313" t="str">
            <v>B2W Cia Digital</v>
          </cell>
          <cell r="C313" t="str">
            <v>Brazil</v>
          </cell>
        </row>
        <row r="314">
          <cell r="B314" t="str">
            <v>B3 SA - Brasil Bolsa Balcao</v>
          </cell>
          <cell r="C314" t="str">
            <v>Brazil</v>
          </cell>
        </row>
        <row r="315">
          <cell r="B315" t="str">
            <v>Banco ABC Brasil SA</v>
          </cell>
          <cell r="C315" t="str">
            <v>Brazil</v>
          </cell>
        </row>
        <row r="316">
          <cell r="B316" t="str">
            <v>Banco BMG SA</v>
          </cell>
          <cell r="C316" t="str">
            <v>Brazil</v>
          </cell>
        </row>
        <row r="317">
          <cell r="B317" t="str">
            <v>Banco Bonsucesso SA</v>
          </cell>
          <cell r="C317" t="str">
            <v>Brazil</v>
          </cell>
        </row>
        <row r="318">
          <cell r="B318" t="str">
            <v>Banco Bradesco SA</v>
          </cell>
          <cell r="C318" t="str">
            <v>Brazil</v>
          </cell>
        </row>
        <row r="319">
          <cell r="B319" t="str">
            <v>Banco Brasil</v>
          </cell>
          <cell r="C319" t="str">
            <v>Brazil</v>
          </cell>
        </row>
        <row r="320">
          <cell r="B320" t="str">
            <v>Banco BTG Pactual SA</v>
          </cell>
          <cell r="C320" t="str">
            <v>Brazil</v>
          </cell>
        </row>
        <row r="321">
          <cell r="B321" t="str">
            <v>Banco Cruzeiro do Sul SA</v>
          </cell>
          <cell r="C321" t="str">
            <v>Brazil</v>
          </cell>
        </row>
        <row r="322">
          <cell r="B322" t="str">
            <v>Banco Daycoval SA</v>
          </cell>
          <cell r="C322" t="str">
            <v>Brazil</v>
          </cell>
        </row>
        <row r="323">
          <cell r="B323" t="str">
            <v>Banco do Brasil SA</v>
          </cell>
          <cell r="C323" t="str">
            <v>Brazil</v>
          </cell>
        </row>
        <row r="324">
          <cell r="B324" t="str">
            <v>Banco do Estado do Rio Grande</v>
          </cell>
          <cell r="C324" t="str">
            <v>Brazil</v>
          </cell>
        </row>
        <row r="325">
          <cell r="B325" t="str">
            <v>Banco Inter SA</v>
          </cell>
          <cell r="C325" t="str">
            <v>Brazil</v>
          </cell>
        </row>
        <row r="326">
          <cell r="B326" t="str">
            <v>Banco Mercantil do Brasil SA</v>
          </cell>
          <cell r="C326" t="str">
            <v>Brazil</v>
          </cell>
        </row>
        <row r="327">
          <cell r="B327" t="str">
            <v>Banco Multiplo SA</v>
          </cell>
          <cell r="C327" t="str">
            <v>Brazil</v>
          </cell>
        </row>
        <row r="328">
          <cell r="B328" t="str">
            <v>Banco Nacional de Desenvolvime</v>
          </cell>
          <cell r="C328" t="str">
            <v>Brazil</v>
          </cell>
        </row>
        <row r="329">
          <cell r="B329" t="str">
            <v>Banco Pan SA</v>
          </cell>
          <cell r="C329" t="str">
            <v>Brazil</v>
          </cell>
        </row>
        <row r="330">
          <cell r="B330" t="str">
            <v>Banco Pine SA</v>
          </cell>
          <cell r="C330" t="str">
            <v>Brazil</v>
          </cell>
        </row>
        <row r="331">
          <cell r="B331" t="str">
            <v>Banco Safra SA</v>
          </cell>
          <cell r="C331" t="str">
            <v>Brazil</v>
          </cell>
        </row>
        <row r="332">
          <cell r="B332" t="str">
            <v>Banco Santander Brasil SA</v>
          </cell>
          <cell r="C332" t="str">
            <v>Brazil</v>
          </cell>
        </row>
        <row r="333">
          <cell r="B333" t="str">
            <v>Banco Votorantim SA</v>
          </cell>
          <cell r="C333" t="str">
            <v>Brazil</v>
          </cell>
        </row>
        <row r="334">
          <cell r="B334" t="str">
            <v>BB Seguridade Participacoes SA</v>
          </cell>
          <cell r="C334" t="str">
            <v>Brazil</v>
          </cell>
        </row>
        <row r="335">
          <cell r="B335" t="str">
            <v>BHG SA - Brazil Hospitality Gr</v>
          </cell>
          <cell r="C335" t="str">
            <v>Brazil</v>
          </cell>
        </row>
        <row r="336">
          <cell r="B336" t="str">
            <v>Biotoscana Investments SA</v>
          </cell>
          <cell r="C336" t="str">
            <v>Brazil</v>
          </cell>
        </row>
        <row r="337">
          <cell r="B337" t="str">
            <v>BK Brasil Operacao e Assessori</v>
          </cell>
          <cell r="C337" t="str">
            <v>Brazil</v>
          </cell>
        </row>
        <row r="338">
          <cell r="B338" t="str">
            <v>BM&amp;FBovespa SA</v>
          </cell>
          <cell r="C338" t="str">
            <v>Brazil</v>
          </cell>
        </row>
        <row r="339">
          <cell r="B339" t="str">
            <v>BR Malls Participacoes SA</v>
          </cell>
          <cell r="C339" t="str">
            <v>Brazil</v>
          </cell>
        </row>
        <row r="340">
          <cell r="B340" t="str">
            <v>BR Properties SA</v>
          </cell>
          <cell r="C340" t="str">
            <v>Brazil</v>
          </cell>
        </row>
        <row r="341">
          <cell r="B341" t="str">
            <v>Bradespar SA</v>
          </cell>
          <cell r="C341" t="str">
            <v>Brazil</v>
          </cell>
        </row>
        <row r="342">
          <cell r="B342" t="str">
            <v>Brasil Brokers Participacoes SA</v>
          </cell>
          <cell r="C342" t="str">
            <v>Brazil</v>
          </cell>
        </row>
        <row r="343">
          <cell r="B343" t="str">
            <v>Brasil Pharma SA</v>
          </cell>
          <cell r="C343" t="str">
            <v>Brazil</v>
          </cell>
        </row>
        <row r="344">
          <cell r="B344" t="str">
            <v>BrasilAgro - Co Brasileira de Propriedades Agricolas</v>
          </cell>
          <cell r="C344" t="str">
            <v>Brazil</v>
          </cell>
        </row>
        <row r="345">
          <cell r="B345" t="str">
            <v>Braskem SA</v>
          </cell>
          <cell r="C345" t="str">
            <v>Brazil</v>
          </cell>
        </row>
        <row r="346">
          <cell r="B346" t="str">
            <v>Brazilian Government</v>
          </cell>
          <cell r="C346" t="str">
            <v>Brazil</v>
          </cell>
        </row>
        <row r="347">
          <cell r="B347" t="str">
            <v>BRF SA</v>
          </cell>
          <cell r="C347" t="str">
            <v>Brazil</v>
          </cell>
        </row>
        <row r="348">
          <cell r="B348" t="str">
            <v>Brookfield Incorporacoes SA</v>
          </cell>
          <cell r="C348" t="str">
            <v>Brazil</v>
          </cell>
        </row>
        <row r="349">
          <cell r="B349" t="str">
            <v>Caixa Economica Federal</v>
          </cell>
          <cell r="C349" t="str">
            <v>Brazil</v>
          </cell>
        </row>
        <row r="350">
          <cell r="B350" t="str">
            <v>Camil Alimentos SA</v>
          </cell>
          <cell r="C350" t="str">
            <v>Brazil</v>
          </cell>
        </row>
        <row r="351">
          <cell r="B351" t="str">
            <v>CCR SA</v>
          </cell>
          <cell r="C351" t="str">
            <v>Brazil</v>
          </cell>
        </row>
        <row r="352">
          <cell r="B352" t="str">
            <v>CCX Carvao da Colombia SA</v>
          </cell>
          <cell r="C352" t="str">
            <v>Brazil</v>
          </cell>
        </row>
        <row r="353">
          <cell r="B353" t="str">
            <v>Ceagro Agricola Ltda</v>
          </cell>
          <cell r="C353" t="str">
            <v>Brazil</v>
          </cell>
        </row>
        <row r="354">
          <cell r="B354" t="str">
            <v>Cemig Geracao e Transmissao SA</v>
          </cell>
          <cell r="C354" t="str">
            <v>Brazil</v>
          </cell>
        </row>
        <row r="355">
          <cell r="B355" t="str">
            <v>Centrais Eletricas Brasileiras</v>
          </cell>
          <cell r="C355" t="str">
            <v>Brazil</v>
          </cell>
        </row>
        <row r="356">
          <cell r="B356" t="str">
            <v>Centrais Eletricas Santa Catar</v>
          </cell>
          <cell r="C356" t="str">
            <v>Brazil</v>
          </cell>
        </row>
        <row r="357">
          <cell r="B357" t="str">
            <v>CETIP SA - Mercados Organizado</v>
          </cell>
          <cell r="C357" t="str">
            <v>Brazil</v>
          </cell>
        </row>
        <row r="358">
          <cell r="B358" t="str">
            <v>China Construction Bank Brasil</v>
          </cell>
          <cell r="C358" t="str">
            <v>Brazil</v>
          </cell>
        </row>
        <row r="359">
          <cell r="B359" t="str">
            <v>Cia Brasileira de Distribuicao</v>
          </cell>
          <cell r="C359" t="str">
            <v>Brazil</v>
          </cell>
        </row>
        <row r="360">
          <cell r="B360" t="str">
            <v>Cia de Gas de Sao Paulo - COMG</v>
          </cell>
          <cell r="C360" t="str">
            <v>Brazil</v>
          </cell>
        </row>
        <row r="361">
          <cell r="B361" t="str">
            <v>Cia de Locacao das Americas</v>
          </cell>
          <cell r="C361" t="str">
            <v>Brazil</v>
          </cell>
        </row>
        <row r="362">
          <cell r="B362" t="str">
            <v>Cia de Saneamento Basico do Es</v>
          </cell>
          <cell r="C362" t="str">
            <v>Brazil</v>
          </cell>
        </row>
        <row r="363">
          <cell r="B363" t="str">
            <v>Cia de Saneamento de Minas Ger</v>
          </cell>
          <cell r="C363" t="str">
            <v>Brazil</v>
          </cell>
        </row>
        <row r="364">
          <cell r="B364" t="str">
            <v>Cia de Saneamento do Parana</v>
          </cell>
          <cell r="C364" t="str">
            <v>Brazil</v>
          </cell>
        </row>
        <row r="365">
          <cell r="B365" t="str">
            <v>Cia de Transmissao de Energia</v>
          </cell>
          <cell r="C365" t="str">
            <v>Brazil</v>
          </cell>
        </row>
        <row r="366">
          <cell r="B366" t="str">
            <v>Cia Energetica de Minas Gerais</v>
          </cell>
          <cell r="C366" t="str">
            <v>Brazil</v>
          </cell>
        </row>
        <row r="367">
          <cell r="B367" t="str">
            <v>Cia Energetica de Sao Paulo</v>
          </cell>
          <cell r="C367" t="str">
            <v>Brazil</v>
          </cell>
        </row>
        <row r="368">
          <cell r="B368" t="str">
            <v>Cia Energetica do Ceara</v>
          </cell>
          <cell r="C368" t="str">
            <v>Brazil</v>
          </cell>
        </row>
        <row r="369">
          <cell r="B369" t="str">
            <v>Cia Ferro Ligas da Bahia</v>
          </cell>
          <cell r="C369" t="str">
            <v>Brazil</v>
          </cell>
        </row>
        <row r="370">
          <cell r="B370" t="str">
            <v>Cia Hering</v>
          </cell>
          <cell r="C370" t="str">
            <v>Brazil</v>
          </cell>
        </row>
        <row r="371">
          <cell r="B371" t="str">
            <v>Cia Paranaense de Energia</v>
          </cell>
          <cell r="C371" t="str">
            <v>Brazil</v>
          </cell>
        </row>
        <row r="372">
          <cell r="B372" t="str">
            <v>Cia Providencia Industria e Co</v>
          </cell>
          <cell r="C372" t="str">
            <v>Brazil</v>
          </cell>
        </row>
        <row r="373">
          <cell r="B373" t="str">
            <v>Cia Siderurgica Nacional SA</v>
          </cell>
          <cell r="C373" t="str">
            <v>Brazil</v>
          </cell>
        </row>
        <row r="374">
          <cell r="B374" t="str">
            <v>Cielo SA</v>
          </cell>
          <cell r="C374" t="str">
            <v>Brazil</v>
          </cell>
        </row>
        <row r="375">
          <cell r="B375" t="str">
            <v>Columbus Intl</v>
          </cell>
          <cell r="C375" t="str">
            <v>Brazil</v>
          </cell>
        </row>
        <row r="376">
          <cell r="B376" t="str">
            <v>Construtora Tenda SA</v>
          </cell>
          <cell r="C376" t="str">
            <v>Brazil</v>
          </cell>
        </row>
        <row r="377">
          <cell r="B377" t="str">
            <v>Contax Participacoes SA</v>
          </cell>
          <cell r="C377" t="str">
            <v>Brazil</v>
          </cell>
        </row>
        <row r="378">
          <cell r="B378" t="str">
            <v>Corp Financiera de Desarrollo</v>
          </cell>
          <cell r="C378" t="str">
            <v>Brazil</v>
          </cell>
        </row>
        <row r="379">
          <cell r="B379" t="str">
            <v>Cosan Logistica SA</v>
          </cell>
          <cell r="C379" t="str">
            <v>Brazil</v>
          </cell>
        </row>
        <row r="380">
          <cell r="B380" t="str">
            <v>Cosan SA Industria e Comercio</v>
          </cell>
          <cell r="C380" t="str">
            <v>Brazil</v>
          </cell>
        </row>
        <row r="381">
          <cell r="B381" t="str">
            <v>CPFL Energia SA</v>
          </cell>
          <cell r="C381" t="str">
            <v>Brazil</v>
          </cell>
        </row>
        <row r="382">
          <cell r="B382" t="str">
            <v>CVC Brasil Operadora e Agencia</v>
          </cell>
          <cell r="C382" t="str">
            <v>Brazil</v>
          </cell>
        </row>
        <row r="383">
          <cell r="B383" t="str">
            <v>Cyrela Brazil Realty SA Empree</v>
          </cell>
          <cell r="C383" t="str">
            <v>Brazil</v>
          </cell>
        </row>
        <row r="384">
          <cell r="B384" t="str">
            <v>Cyrela Commercial Properties SA Empreendimentos e Participacoes</v>
          </cell>
          <cell r="C384" t="str">
            <v>Brazil</v>
          </cell>
        </row>
        <row r="385">
          <cell r="B385" t="str">
            <v>Diagnosticos da America SA</v>
          </cell>
          <cell r="C385" t="str">
            <v>Brazil</v>
          </cell>
        </row>
        <row r="386">
          <cell r="B386" t="str">
            <v>Direcional Engenharia SA</v>
          </cell>
          <cell r="C386" t="str">
            <v>Brazil</v>
          </cell>
        </row>
        <row r="387">
          <cell r="B387" t="str">
            <v>Duratex SA</v>
          </cell>
          <cell r="C387" t="str">
            <v>Brazil</v>
          </cell>
        </row>
        <row r="388">
          <cell r="B388" t="str">
            <v>EcoRodovias Infraestrutura e L</v>
          </cell>
          <cell r="C388" t="str">
            <v>Brazil</v>
          </cell>
        </row>
        <row r="389">
          <cell r="B389" t="str">
            <v>EDP - Energias do Brasil SA</v>
          </cell>
          <cell r="C389" t="str">
            <v>Brazil</v>
          </cell>
        </row>
        <row r="390">
          <cell r="B390" t="str">
            <v>Eldorado Intl. Finance</v>
          </cell>
          <cell r="C390" t="str">
            <v>Brazil</v>
          </cell>
        </row>
        <row r="391">
          <cell r="B391" t="str">
            <v>Eletropaulo Metropolitana Elet</v>
          </cell>
          <cell r="C391" t="str">
            <v>Brazil</v>
          </cell>
        </row>
        <row r="392">
          <cell r="B392" t="str">
            <v>Embraer SA</v>
          </cell>
          <cell r="C392" t="str">
            <v>Brazil</v>
          </cell>
        </row>
        <row r="393">
          <cell r="B393" t="str">
            <v>Energisa SA</v>
          </cell>
          <cell r="C393" t="str">
            <v>Brazil</v>
          </cell>
        </row>
        <row r="394">
          <cell r="B394" t="str">
            <v>Eneva SA</v>
          </cell>
          <cell r="C394" t="str">
            <v>Brazil</v>
          </cell>
        </row>
        <row r="395">
          <cell r="B395" t="str">
            <v>Engie Brasil Energia SA</v>
          </cell>
          <cell r="C395" t="str">
            <v>Brazil</v>
          </cell>
        </row>
        <row r="396">
          <cell r="B396" t="str">
            <v>Equatorial Energia SA</v>
          </cell>
          <cell r="C396" t="str">
            <v>Brazil</v>
          </cell>
        </row>
        <row r="397">
          <cell r="B397" t="str">
            <v>Estacio Participacoes SA</v>
          </cell>
          <cell r="C397" t="str">
            <v>Brazil</v>
          </cell>
        </row>
        <row r="398">
          <cell r="B398" t="str">
            <v>Eternit SA</v>
          </cell>
          <cell r="C398" t="str">
            <v>Brazil</v>
          </cell>
        </row>
        <row r="399">
          <cell r="B399" t="str">
            <v>Eucatex SA Industria e Comerci</v>
          </cell>
          <cell r="C399" t="str">
            <v>Brazil</v>
          </cell>
        </row>
        <row r="400">
          <cell r="B400" t="str">
            <v>Even Construtora e Incorporado</v>
          </cell>
          <cell r="C400" t="str">
            <v>Brazil</v>
          </cell>
        </row>
        <row r="401">
          <cell r="B401" t="str">
            <v>Ez Tec Empreendimentos e Parti</v>
          </cell>
          <cell r="C401" t="str">
            <v>Brazil</v>
          </cell>
        </row>
        <row r="402">
          <cell r="B402" t="str">
            <v>Fertilizantes Heringer SA</v>
          </cell>
          <cell r="C402" t="str">
            <v>Brazil</v>
          </cell>
        </row>
        <row r="403">
          <cell r="B403" t="str">
            <v>Fibria Celulose SA</v>
          </cell>
          <cell r="C403" t="str">
            <v>Brazil</v>
          </cell>
        </row>
        <row r="404">
          <cell r="B404" t="str">
            <v>Fibria Overseas Finance Ltd</v>
          </cell>
          <cell r="C404" t="str">
            <v>Brazil</v>
          </cell>
        </row>
        <row r="405">
          <cell r="B405" t="str">
            <v>Fleury SA</v>
          </cell>
          <cell r="C405" t="str">
            <v>Brazil</v>
          </cell>
        </row>
        <row r="406">
          <cell r="B406" t="str">
            <v>Forjas Taurus SA</v>
          </cell>
          <cell r="C406" t="str">
            <v>Brazil</v>
          </cell>
        </row>
        <row r="407">
          <cell r="B407" t="str">
            <v>GAEC Educacao SA</v>
          </cell>
          <cell r="C407" t="str">
            <v>Brazil</v>
          </cell>
        </row>
        <row r="408">
          <cell r="B408" t="str">
            <v>Gafisa SA</v>
          </cell>
          <cell r="C408" t="str">
            <v>Brazil</v>
          </cell>
        </row>
        <row r="409">
          <cell r="B409" t="str">
            <v>General Shopping Brasil SA</v>
          </cell>
          <cell r="C409" t="str">
            <v>Brazil</v>
          </cell>
        </row>
        <row r="410">
          <cell r="B410" t="str">
            <v>Gerdau SA</v>
          </cell>
          <cell r="C410" t="str">
            <v>Brazil</v>
          </cell>
        </row>
        <row r="411">
          <cell r="B411" t="str">
            <v>Globo Comunicacao e Participac</v>
          </cell>
          <cell r="C411" t="str">
            <v>Brazil</v>
          </cell>
        </row>
        <row r="412">
          <cell r="B412" t="str">
            <v>Gol Linhas Aereas Inteligentes</v>
          </cell>
          <cell r="C412" t="str">
            <v>Brazil</v>
          </cell>
        </row>
        <row r="413">
          <cell r="B413" t="str">
            <v>Grendene SA</v>
          </cell>
          <cell r="C413" t="str">
            <v>Brazil</v>
          </cell>
        </row>
        <row r="414">
          <cell r="B414" t="str">
            <v>Grupo SBF SA</v>
          </cell>
          <cell r="C414" t="str">
            <v>Brazil</v>
          </cell>
        </row>
        <row r="415">
          <cell r="B415" t="str">
            <v>GTL Trade Finance Inc</v>
          </cell>
          <cell r="C415" t="str">
            <v>Brazil</v>
          </cell>
        </row>
        <row r="416">
          <cell r="B416" t="str">
            <v>Guararapes Confeccoes SA</v>
          </cell>
          <cell r="C416" t="str">
            <v>Brazil</v>
          </cell>
        </row>
        <row r="417">
          <cell r="B417" t="str">
            <v>Hapvida Participacoes e Invest</v>
          </cell>
          <cell r="C417" t="str">
            <v>Brazil</v>
          </cell>
        </row>
        <row r="418">
          <cell r="B418" t="str">
            <v>Helbor Empreendimentos SA</v>
          </cell>
          <cell r="C418" t="str">
            <v>Brazil</v>
          </cell>
        </row>
        <row r="419">
          <cell r="B419" t="str">
            <v>Hidrovias do Brasil SA</v>
          </cell>
          <cell r="C419" t="str">
            <v>Brazil</v>
          </cell>
        </row>
        <row r="420">
          <cell r="B420" t="str">
            <v>Hypermarcas SA</v>
          </cell>
          <cell r="C420" t="str">
            <v>Brazil</v>
          </cell>
        </row>
        <row r="421">
          <cell r="B421" t="str">
            <v>Ideiasnet SA</v>
          </cell>
          <cell r="C421" t="str">
            <v>Brazil</v>
          </cell>
        </row>
        <row r="422">
          <cell r="B422" t="str">
            <v>Iguatemi Empresa de Shopping C</v>
          </cell>
          <cell r="C422" t="str">
            <v>Brazil</v>
          </cell>
        </row>
        <row r="423">
          <cell r="B423" t="str">
            <v>Industrias Romi SA</v>
          </cell>
          <cell r="C423" t="str">
            <v>Brazil</v>
          </cell>
        </row>
        <row r="424">
          <cell r="B424" t="str">
            <v>Inepar SA Industria e Construc</v>
          </cell>
          <cell r="C424" t="str">
            <v>Brazil</v>
          </cell>
        </row>
        <row r="425">
          <cell r="B425" t="str">
            <v>Instituto Hermes Pardini SA</v>
          </cell>
          <cell r="C425" t="str">
            <v>Brazil</v>
          </cell>
        </row>
        <row r="426">
          <cell r="B426" t="str">
            <v>Intercement Brasil SA</v>
          </cell>
          <cell r="C426" t="str">
            <v>Brazil</v>
          </cell>
        </row>
        <row r="427">
          <cell r="B427" t="str">
            <v>International Meal Co Alimenta</v>
          </cell>
          <cell r="C427" t="str">
            <v>Brazil</v>
          </cell>
        </row>
        <row r="428">
          <cell r="B428" t="str">
            <v>Iochpe Maxion SA</v>
          </cell>
          <cell r="C428" t="str">
            <v>Brazil</v>
          </cell>
        </row>
        <row r="429">
          <cell r="B429" t="str">
            <v>IRB Brasil Resseguros S/A</v>
          </cell>
          <cell r="C429" t="str">
            <v>Brazil</v>
          </cell>
        </row>
        <row r="430">
          <cell r="B430" t="str">
            <v>Itau Unibanco Holding SA</v>
          </cell>
          <cell r="C430" t="str">
            <v>Brazil</v>
          </cell>
        </row>
        <row r="431">
          <cell r="B431" t="str">
            <v>Itausa - Investimentos Itau SA</v>
          </cell>
          <cell r="C431" t="str">
            <v>Brazil</v>
          </cell>
        </row>
        <row r="432">
          <cell r="B432" t="str">
            <v>JBS SA</v>
          </cell>
          <cell r="C432" t="str">
            <v>Brazil</v>
          </cell>
        </row>
        <row r="433">
          <cell r="B433" t="str">
            <v>Jereissati Participacoes SA</v>
          </cell>
          <cell r="C433" t="str">
            <v>Brazil</v>
          </cell>
        </row>
        <row r="434">
          <cell r="B434" t="str">
            <v>JHSF Participacoes SA</v>
          </cell>
          <cell r="C434" t="str">
            <v>Brazil</v>
          </cell>
        </row>
        <row r="435">
          <cell r="B435" t="str">
            <v>JSL SA</v>
          </cell>
          <cell r="C435" t="str">
            <v>Brazil</v>
          </cell>
        </row>
        <row r="436">
          <cell r="B436" t="str">
            <v>Kepler Weber SA</v>
          </cell>
          <cell r="C436" t="str">
            <v>Brazil</v>
          </cell>
        </row>
        <row r="437">
          <cell r="B437" t="str">
            <v>Klabin SA</v>
          </cell>
          <cell r="C437" t="str">
            <v>Brazil</v>
          </cell>
        </row>
        <row r="438">
          <cell r="B438" t="str">
            <v>Kroton Educacional SA</v>
          </cell>
          <cell r="C438" t="str">
            <v>Brazil</v>
          </cell>
        </row>
        <row r="439">
          <cell r="B439" t="str">
            <v>Latam Airlines Group SA</v>
          </cell>
          <cell r="C439" t="str">
            <v>Brazil</v>
          </cell>
        </row>
        <row r="440">
          <cell r="B440" t="str">
            <v>Light SA</v>
          </cell>
          <cell r="C440" t="str">
            <v>Brazil</v>
          </cell>
        </row>
        <row r="441">
          <cell r="B441" t="str">
            <v>Linx SA</v>
          </cell>
          <cell r="C441" t="str">
            <v>Brazil</v>
          </cell>
        </row>
        <row r="442">
          <cell r="B442" t="str">
            <v>Localiza Rent a Car SA</v>
          </cell>
          <cell r="C442" t="str">
            <v>Brazil</v>
          </cell>
        </row>
        <row r="443">
          <cell r="B443" t="str">
            <v>LOG Commercial Properties</v>
          </cell>
          <cell r="C443" t="str">
            <v>Brazil</v>
          </cell>
        </row>
        <row r="444">
          <cell r="B444" t="str">
            <v>Log-in Logistica Intermodal SA</v>
          </cell>
          <cell r="C444" t="str">
            <v>Brazil</v>
          </cell>
        </row>
        <row r="445">
          <cell r="B445" t="str">
            <v>Lojas Americanas SA</v>
          </cell>
          <cell r="C445" t="str">
            <v>Brazil</v>
          </cell>
        </row>
        <row r="446">
          <cell r="B446" t="str">
            <v>Lojas Renner SA</v>
          </cell>
          <cell r="C446" t="str">
            <v>Brazil</v>
          </cell>
        </row>
        <row r="447">
          <cell r="B447" t="str">
            <v>LPS Brasil Consultoria de Imov</v>
          </cell>
          <cell r="C447" t="str">
            <v>Brazil</v>
          </cell>
        </row>
        <row r="448">
          <cell r="B448" t="str">
            <v>Lupatech SA</v>
          </cell>
          <cell r="C448" t="str">
            <v>Brazil</v>
          </cell>
        </row>
        <row r="449">
          <cell r="B449" t="str">
            <v>M Dias Branco SA</v>
          </cell>
          <cell r="C449" t="str">
            <v>Brazil</v>
          </cell>
        </row>
        <row r="450">
          <cell r="B450" t="str">
            <v>Magazine Luiza SA</v>
          </cell>
          <cell r="C450" t="str">
            <v>Brazil</v>
          </cell>
        </row>
        <row r="451">
          <cell r="B451" t="str">
            <v>Magnesita Refratarios SA</v>
          </cell>
          <cell r="C451" t="str">
            <v>Brazil</v>
          </cell>
        </row>
        <row r="452">
          <cell r="B452" t="str">
            <v>Mahle-Metal Leve SA</v>
          </cell>
          <cell r="C452" t="str">
            <v>Brazil</v>
          </cell>
        </row>
        <row r="453">
          <cell r="B453" t="str">
            <v>Marcopolo SA</v>
          </cell>
          <cell r="C453" t="str">
            <v>Brazil</v>
          </cell>
        </row>
        <row r="454">
          <cell r="B454" t="str">
            <v>Marfrig Global Foods SA</v>
          </cell>
          <cell r="C454" t="str">
            <v>Brazil</v>
          </cell>
        </row>
        <row r="455">
          <cell r="B455" t="str">
            <v>Marisa Lojas SA</v>
          </cell>
          <cell r="C455" t="str">
            <v>Brazil</v>
          </cell>
        </row>
        <row r="456">
          <cell r="B456" t="str">
            <v>Metalurgica Gerdau SA</v>
          </cell>
          <cell r="C456" t="str">
            <v>Brazil</v>
          </cell>
        </row>
        <row r="457">
          <cell r="B457" t="str">
            <v>Mills Estruturas e Servicos de</v>
          </cell>
          <cell r="C457" t="str">
            <v>Brazil</v>
          </cell>
        </row>
        <row r="458">
          <cell r="B458" t="str">
            <v>Minerva SA/Brazil</v>
          </cell>
          <cell r="C458" t="str">
            <v>Brazil</v>
          </cell>
        </row>
        <row r="459">
          <cell r="B459" t="str">
            <v>MMX Mineracao e Metalicos SA</v>
          </cell>
          <cell r="C459" t="str">
            <v>Brazil</v>
          </cell>
        </row>
        <row r="460">
          <cell r="B460" t="str">
            <v>Movida Participacoes SA</v>
          </cell>
          <cell r="C460" t="str">
            <v>Brazil</v>
          </cell>
        </row>
        <row r="461">
          <cell r="B461" t="str">
            <v>MRV Engenharia e Participacoes</v>
          </cell>
          <cell r="C461" t="str">
            <v>Brazil</v>
          </cell>
        </row>
        <row r="462">
          <cell r="B462" t="str">
            <v>Multiplan Empreendimentos Imob</v>
          </cell>
          <cell r="C462" t="str">
            <v>Brazil</v>
          </cell>
        </row>
        <row r="463">
          <cell r="B463" t="str">
            <v>Multiplus SA</v>
          </cell>
          <cell r="C463" t="str">
            <v>Brazil</v>
          </cell>
        </row>
        <row r="464">
          <cell r="B464" t="str">
            <v>MV24 Capital</v>
          </cell>
          <cell r="C464" t="str">
            <v>Brazil</v>
          </cell>
        </row>
        <row r="465">
          <cell r="B465" t="str">
            <v>Natura Cosmeticos SA</v>
          </cell>
          <cell r="C465" t="str">
            <v>Brazil</v>
          </cell>
        </row>
        <row r="466">
          <cell r="B466" t="str">
            <v>Netshoes Cayman Ltd</v>
          </cell>
          <cell r="C466" t="str">
            <v>Brazil</v>
          </cell>
        </row>
        <row r="467">
          <cell r="B467" t="str">
            <v>Notre Dame Intermedica Partici</v>
          </cell>
          <cell r="C467" t="str">
            <v>Brazil</v>
          </cell>
        </row>
        <row r="468">
          <cell r="B468" t="str">
            <v>Odebrecht Construction</v>
          </cell>
          <cell r="C468" t="str">
            <v>Brazil</v>
          </cell>
        </row>
        <row r="469">
          <cell r="B469" t="str">
            <v>Odebrecht Oil &amp; Gas Finance Lt</v>
          </cell>
          <cell r="C469" t="str">
            <v>Brazil</v>
          </cell>
        </row>
        <row r="470">
          <cell r="B470" t="str">
            <v>Odontoprev SA</v>
          </cell>
          <cell r="C470" t="str">
            <v>Brazil</v>
          </cell>
        </row>
        <row r="471">
          <cell r="B471" t="str">
            <v>OGX Austria GmbH</v>
          </cell>
          <cell r="C471" t="str">
            <v>Brazil</v>
          </cell>
        </row>
        <row r="472">
          <cell r="B472" t="str">
            <v>Oi SA</v>
          </cell>
          <cell r="C472" t="str">
            <v>Brazil</v>
          </cell>
        </row>
        <row r="473">
          <cell r="B473" t="str">
            <v>Omega Geracao SA</v>
          </cell>
          <cell r="C473" t="str">
            <v>Brazil</v>
          </cell>
        </row>
        <row r="474">
          <cell r="B474" t="str">
            <v>OSX 3 Leasing BV</v>
          </cell>
          <cell r="C474" t="str">
            <v>Brazil</v>
          </cell>
        </row>
        <row r="475">
          <cell r="B475" t="str">
            <v>Ouro Fino Saude Animal Partici</v>
          </cell>
          <cell r="C475" t="str">
            <v>Brazil</v>
          </cell>
        </row>
        <row r="476">
          <cell r="B476" t="str">
            <v>Pagseguro Digital Ltd</v>
          </cell>
          <cell r="C476" t="str">
            <v>Brazil</v>
          </cell>
        </row>
        <row r="477">
          <cell r="B477" t="str">
            <v>Paranapanema SA</v>
          </cell>
          <cell r="C477" t="str">
            <v>Brazil</v>
          </cell>
        </row>
        <row r="478">
          <cell r="B478" t="str">
            <v>PDG Realty SA Empreendimentos</v>
          </cell>
          <cell r="C478" t="str">
            <v>Brazil</v>
          </cell>
        </row>
        <row r="479">
          <cell r="B479" t="str">
            <v>Petro Rio SA</v>
          </cell>
          <cell r="C479" t="str">
            <v>Brazil</v>
          </cell>
        </row>
        <row r="480">
          <cell r="B480" t="str">
            <v>Petrobras Distribuidora SA</v>
          </cell>
          <cell r="C480" t="str">
            <v>Brazil</v>
          </cell>
        </row>
        <row r="481">
          <cell r="B481" t="str">
            <v>Petroleo Brasileiro SA</v>
          </cell>
          <cell r="C481" t="str">
            <v>Brazil</v>
          </cell>
        </row>
        <row r="482">
          <cell r="B482" t="str">
            <v>Plascar Participacoes Industri</v>
          </cell>
          <cell r="C482" t="str">
            <v>Brazil</v>
          </cell>
        </row>
        <row r="483">
          <cell r="B483" t="str">
            <v>Pontis IV Ltd</v>
          </cell>
          <cell r="C483" t="str">
            <v>Brazil</v>
          </cell>
        </row>
        <row r="484">
          <cell r="B484" t="str">
            <v>Porto Seguro SA</v>
          </cell>
          <cell r="C484" t="str">
            <v>Brazil</v>
          </cell>
        </row>
        <row r="485">
          <cell r="B485" t="str">
            <v>Portobello SA</v>
          </cell>
          <cell r="C485" t="str">
            <v>Brazil</v>
          </cell>
        </row>
        <row r="486">
          <cell r="B486" t="str">
            <v>Positivo Tecnologia SA</v>
          </cell>
          <cell r="C486" t="str">
            <v>Brazil</v>
          </cell>
        </row>
        <row r="487">
          <cell r="B487" t="str">
            <v>Profarma Distribuidora de Prod</v>
          </cell>
          <cell r="C487" t="str">
            <v>Brazil</v>
          </cell>
        </row>
        <row r="488">
          <cell r="B488" t="str">
            <v>Prumo Logistica SA</v>
          </cell>
          <cell r="C488" t="str">
            <v>Brazil</v>
          </cell>
        </row>
        <row r="489">
          <cell r="B489" t="str">
            <v>QGEP Participacoes SA</v>
          </cell>
          <cell r="C489" t="str">
            <v>Brazil</v>
          </cell>
        </row>
        <row r="490">
          <cell r="B490" t="str">
            <v>QGOG Constellation SA</v>
          </cell>
          <cell r="C490" t="str">
            <v>Brazil</v>
          </cell>
        </row>
        <row r="491">
          <cell r="B491" t="str">
            <v>Qualicorp SA</v>
          </cell>
          <cell r="C491" t="str">
            <v>Brazil</v>
          </cell>
        </row>
        <row r="492">
          <cell r="B492" t="str">
            <v>Raia Drogasil SA</v>
          </cell>
          <cell r="C492" t="str">
            <v>Brazil</v>
          </cell>
        </row>
        <row r="493">
          <cell r="B493" t="str">
            <v>Raizen Energy Finance SA</v>
          </cell>
          <cell r="C493" t="str">
            <v>Brazil</v>
          </cell>
        </row>
        <row r="494">
          <cell r="B494" t="str">
            <v>Randon SA Implementos e Partic</v>
          </cell>
          <cell r="C494" t="str">
            <v>Brazil</v>
          </cell>
        </row>
        <row r="495">
          <cell r="B495" t="str">
            <v>RBS-Zero Hora Editora Jornalis</v>
          </cell>
          <cell r="C495" t="str">
            <v>Brazil</v>
          </cell>
        </row>
        <row r="496">
          <cell r="B496" t="str">
            <v>Rede D'</v>
          </cell>
          <cell r="C496" t="str">
            <v>Brazil</v>
          </cell>
        </row>
        <row r="497">
          <cell r="B497" t="str">
            <v>Rede Energia Participacoes SA</v>
          </cell>
          <cell r="C497" t="str">
            <v>Brazil</v>
          </cell>
        </row>
        <row r="498">
          <cell r="B498" t="str">
            <v>Refinaria de Petroleos de Mang</v>
          </cell>
          <cell r="C498" t="str">
            <v>Brazil</v>
          </cell>
        </row>
        <row r="499">
          <cell r="B499" t="str">
            <v>Restoque Comercio e Confeccoes</v>
          </cell>
          <cell r="C499" t="str">
            <v>Brazil</v>
          </cell>
        </row>
        <row r="500">
          <cell r="B500" t="str">
            <v>Rio Oil Finance Trust</v>
          </cell>
          <cell r="C500" t="str">
            <v>Brazil</v>
          </cell>
        </row>
        <row r="501">
          <cell r="B501" t="str">
            <v>Rodobens Negocios Imobiliarios</v>
          </cell>
          <cell r="C501" t="str">
            <v>Brazil</v>
          </cell>
        </row>
        <row r="502">
          <cell r="B502" t="str">
            <v>Rossi Residencial SA</v>
          </cell>
          <cell r="C502" t="str">
            <v>Brazil</v>
          </cell>
        </row>
        <row r="503">
          <cell r="B503" t="str">
            <v>Rumo SA</v>
          </cell>
          <cell r="C503" t="str">
            <v>Brazil</v>
          </cell>
        </row>
        <row r="504">
          <cell r="B504" t="str">
            <v>Samarco Mineracao SA</v>
          </cell>
          <cell r="C504" t="str">
            <v>Brazil</v>
          </cell>
        </row>
        <row r="505">
          <cell r="B505" t="str">
            <v>Santos Brasil Participacoes SA</v>
          </cell>
          <cell r="C505" t="str">
            <v>Brazil</v>
          </cell>
        </row>
        <row r="506">
          <cell r="B506" t="str">
            <v>Sao Carlos Empreendimentos e P</v>
          </cell>
          <cell r="C506" t="str">
            <v>Brazil</v>
          </cell>
        </row>
        <row r="507">
          <cell r="B507" t="str">
            <v>Sao Martinho SA</v>
          </cell>
          <cell r="C507" t="str">
            <v>Brazil</v>
          </cell>
        </row>
        <row r="508">
          <cell r="B508" t="str">
            <v>Saraiva SA Livreiros Editores</v>
          </cell>
          <cell r="C508" t="str">
            <v>Brazil</v>
          </cell>
        </row>
        <row r="509">
          <cell r="B509" t="str">
            <v>Schahin II Finance Co SPV Ltd</v>
          </cell>
          <cell r="C509" t="str">
            <v>Brazil</v>
          </cell>
        </row>
        <row r="510">
          <cell r="B510" t="str">
            <v>Ser Educacional SA</v>
          </cell>
          <cell r="C510" t="str">
            <v>Brazil</v>
          </cell>
        </row>
        <row r="511">
          <cell r="B511" t="str">
            <v>SLC Agricola SA</v>
          </cell>
          <cell r="C511" t="str">
            <v>Brazil</v>
          </cell>
        </row>
        <row r="512">
          <cell r="B512" t="str">
            <v>Smiles SA</v>
          </cell>
          <cell r="C512" t="str">
            <v>Brazil</v>
          </cell>
        </row>
        <row r="513">
          <cell r="B513" t="str">
            <v>Somos Educacao SA</v>
          </cell>
          <cell r="C513" t="str">
            <v>Brazil</v>
          </cell>
        </row>
        <row r="514">
          <cell r="B514" t="str">
            <v>Sonae Sierra Brasil SA</v>
          </cell>
          <cell r="C514" t="str">
            <v>Brazil</v>
          </cell>
        </row>
        <row r="515">
          <cell r="B515" t="str">
            <v>Souza Cruz Ltda</v>
          </cell>
          <cell r="C515" t="str">
            <v>Brazil</v>
          </cell>
        </row>
        <row r="516">
          <cell r="B516" t="str">
            <v>Sul America SA</v>
          </cell>
          <cell r="C516" t="str">
            <v>Brazil</v>
          </cell>
        </row>
        <row r="517">
          <cell r="B517" t="str">
            <v>Suzano Papel e Celulose SA</v>
          </cell>
          <cell r="C517" t="str">
            <v>Brazil</v>
          </cell>
        </row>
        <row r="518">
          <cell r="B518" t="str">
            <v>T4F Entretenimento SA</v>
          </cell>
          <cell r="C518" t="str">
            <v>Brazil</v>
          </cell>
        </row>
        <row r="519">
          <cell r="B519" t="str">
            <v>Technos SA</v>
          </cell>
          <cell r="C519" t="str">
            <v>Brazil</v>
          </cell>
        </row>
        <row r="520">
          <cell r="B520" t="str">
            <v>Tecnisa SA</v>
          </cell>
          <cell r="C520" t="str">
            <v>Brazil</v>
          </cell>
        </row>
        <row r="521">
          <cell r="B521" t="str">
            <v>Tegma Gestao Logistica SA</v>
          </cell>
          <cell r="C521" t="str">
            <v>Brazil</v>
          </cell>
        </row>
        <row r="522">
          <cell r="B522" t="str">
            <v>Telefonica Brasil SA</v>
          </cell>
          <cell r="C522" t="str">
            <v>Brazil</v>
          </cell>
        </row>
        <row r="523">
          <cell r="B523" t="str">
            <v>Tempo Participacoes SA</v>
          </cell>
          <cell r="C523" t="str">
            <v>Brazil</v>
          </cell>
        </row>
        <row r="524">
          <cell r="B524" t="str">
            <v>Tereos Internacional SA</v>
          </cell>
          <cell r="C524" t="str">
            <v>Brazil</v>
          </cell>
        </row>
        <row r="525">
          <cell r="B525" t="str">
            <v>Terra Santa Agro SA</v>
          </cell>
          <cell r="C525" t="str">
            <v>Brazil</v>
          </cell>
        </row>
        <row r="526">
          <cell r="B526" t="str">
            <v>Terraform Global Operating LLC</v>
          </cell>
          <cell r="C526" t="str">
            <v>Brazil</v>
          </cell>
        </row>
        <row r="527">
          <cell r="B527" t="str">
            <v>TIM Participacoes SA</v>
          </cell>
          <cell r="C527" t="str">
            <v>Brazil</v>
          </cell>
        </row>
        <row r="528">
          <cell r="B528" t="str">
            <v>Tonon Bioenergia SA</v>
          </cell>
          <cell r="C528" t="str">
            <v>Brazil</v>
          </cell>
        </row>
        <row r="529">
          <cell r="B529" t="str">
            <v>TOTVS SA</v>
          </cell>
          <cell r="C529" t="str">
            <v>Brazil</v>
          </cell>
        </row>
        <row r="530">
          <cell r="B530" t="str">
            <v>TPI - Triunfo Participacoes e</v>
          </cell>
          <cell r="C530" t="str">
            <v>Brazil</v>
          </cell>
        </row>
        <row r="531">
          <cell r="B531" t="str">
            <v>Transmissora Alianca de Energi</v>
          </cell>
          <cell r="C531" t="str">
            <v>Brazil</v>
          </cell>
        </row>
        <row r="532">
          <cell r="B532" t="str">
            <v>Trisul SA</v>
          </cell>
          <cell r="C532" t="str">
            <v>Brazil</v>
          </cell>
        </row>
        <row r="533">
          <cell r="B533" t="str">
            <v>Tupy SA</v>
          </cell>
          <cell r="C533" t="str">
            <v>Brazil</v>
          </cell>
        </row>
        <row r="534">
          <cell r="B534" t="str">
            <v>Ultrapar Participacoes SA</v>
          </cell>
          <cell r="C534" t="str">
            <v>Brazil</v>
          </cell>
        </row>
        <row r="535">
          <cell r="B535" t="str">
            <v>Unicasa Industria de Moveis SA</v>
          </cell>
          <cell r="C535" t="str">
            <v>Brazil</v>
          </cell>
        </row>
        <row r="536">
          <cell r="B536" t="str">
            <v>Unigel Participacoes SA</v>
          </cell>
          <cell r="C536" t="str">
            <v>Brazil</v>
          </cell>
        </row>
        <row r="537">
          <cell r="B537" t="str">
            <v>Unipar Carbocloro SA</v>
          </cell>
          <cell r="C537" t="str">
            <v>Brazil</v>
          </cell>
        </row>
        <row r="538">
          <cell r="B538" t="str">
            <v>Usiminas Commercial Ltd</v>
          </cell>
          <cell r="C538" t="str">
            <v>Brazil</v>
          </cell>
        </row>
        <row r="539">
          <cell r="B539" t="str">
            <v>Usinas Siderurgicas de Minas G</v>
          </cell>
          <cell r="C539" t="str">
            <v>Brazil</v>
          </cell>
        </row>
        <row r="540">
          <cell r="B540" t="str">
            <v>USJ Acucar e Alcool SA</v>
          </cell>
          <cell r="C540" t="str">
            <v>Brazil</v>
          </cell>
        </row>
        <row r="541">
          <cell r="B541" t="str">
            <v>Vale SA</v>
          </cell>
          <cell r="C541" t="str">
            <v>Brazil</v>
          </cell>
        </row>
        <row r="542">
          <cell r="B542" t="str">
            <v>Valid Solucoes SA</v>
          </cell>
          <cell r="C542" t="str">
            <v>Brazil</v>
          </cell>
        </row>
        <row r="543">
          <cell r="B543" t="str">
            <v>Via Varejo SA</v>
          </cell>
          <cell r="C543" t="str">
            <v>Brazil</v>
          </cell>
        </row>
        <row r="544">
          <cell r="B544" t="str">
            <v>Virgolino de Oliveira Finance</v>
          </cell>
          <cell r="C544" t="str">
            <v>Brazil</v>
          </cell>
        </row>
        <row r="545">
          <cell r="B545" t="str">
            <v>Viver Incorporadora e Construt</v>
          </cell>
          <cell r="C545" t="str">
            <v>Brazil</v>
          </cell>
        </row>
        <row r="546">
          <cell r="B546" t="str">
            <v>Votorantim SA</v>
          </cell>
          <cell r="C546" t="str">
            <v>Brazil</v>
          </cell>
        </row>
        <row r="547">
          <cell r="B547" t="str">
            <v>Vrio Finco</v>
          </cell>
          <cell r="C547" t="str">
            <v>Brazil</v>
          </cell>
        </row>
        <row r="548">
          <cell r="B548" t="str">
            <v>Vulcabras Azaleia SA</v>
          </cell>
          <cell r="C548" t="str">
            <v>Brazil</v>
          </cell>
        </row>
        <row r="549">
          <cell r="B549" t="str">
            <v>WEG SA</v>
          </cell>
          <cell r="C549" t="str">
            <v>Brazil</v>
          </cell>
        </row>
        <row r="550">
          <cell r="B550" t="str">
            <v>Wiz Solucoes e Corretagem de S</v>
          </cell>
          <cell r="C550" t="str">
            <v>Brazil</v>
          </cell>
        </row>
        <row r="551">
          <cell r="B551" t="str">
            <v>WPE International Cooperatief</v>
          </cell>
          <cell r="C551" t="str">
            <v>Brazil</v>
          </cell>
        </row>
        <row r="552">
          <cell r="B552" t="str">
            <v>Cash</v>
          </cell>
          <cell r="C552" t="str">
            <v>Cash</v>
          </cell>
        </row>
        <row r="553">
          <cell r="B553" t="str">
            <v>AES Gener SA</v>
          </cell>
          <cell r="C553" t="str">
            <v>Chile</v>
          </cell>
          <cell r="D553" t="str">
            <v>Nicolas Donoso</v>
          </cell>
          <cell r="E553" t="str">
            <v>USD</v>
          </cell>
        </row>
        <row r="554">
          <cell r="B554" t="str">
            <v>AFP Cuprum SA</v>
          </cell>
          <cell r="C554" t="str">
            <v>Chile</v>
          </cell>
        </row>
        <row r="555">
          <cell r="B555" t="str">
            <v>AFP Habitat SA</v>
          </cell>
          <cell r="C555" t="str">
            <v>Chile</v>
          </cell>
        </row>
        <row r="556">
          <cell r="B556" t="str">
            <v>AFP Provida SA</v>
          </cell>
          <cell r="C556" t="str">
            <v>Chile</v>
          </cell>
        </row>
        <row r="557">
          <cell r="B557" t="str">
            <v>Agencias Universales SA</v>
          </cell>
          <cell r="C557" t="str">
            <v>Chile</v>
          </cell>
          <cell r="D557" t="str">
            <v>Claudio Ormazabal</v>
          </cell>
          <cell r="E557" t="str">
            <v>USD</v>
          </cell>
        </row>
        <row r="558">
          <cell r="B558" t="str">
            <v>Aguas Andinas SA</v>
          </cell>
          <cell r="C558" t="str">
            <v>Chile</v>
          </cell>
          <cell r="D558" t="str">
            <v>Nicolas Donoso</v>
          </cell>
          <cell r="E558" t="str">
            <v>CLP</v>
          </cell>
        </row>
        <row r="559">
          <cell r="B559" t="str">
            <v>Almendral SA</v>
          </cell>
          <cell r="C559" t="str">
            <v>Chile</v>
          </cell>
          <cell r="D559" t="str">
            <v>Nicolas Donoso</v>
          </cell>
          <cell r="E559" t="str">
            <v>CLP</v>
          </cell>
        </row>
        <row r="560">
          <cell r="B560" t="str">
            <v>AntarChile SA</v>
          </cell>
          <cell r="C560" t="str">
            <v>Chile</v>
          </cell>
          <cell r="D560" t="str">
            <v>Vicente Rodriguez</v>
          </cell>
          <cell r="E560" t="str">
            <v>USD</v>
          </cell>
        </row>
        <row r="561">
          <cell r="B561" t="str">
            <v>Antofagasta PLC</v>
          </cell>
          <cell r="C561" t="str">
            <v>Chile</v>
          </cell>
          <cell r="D561" t="str">
            <v>Vicente Rodriguez</v>
          </cell>
          <cell r="E561" t="str">
            <v>USD</v>
          </cell>
        </row>
        <row r="562">
          <cell r="B562" t="str">
            <v>Australis Seafoods SA</v>
          </cell>
          <cell r="C562" t="str">
            <v>Chile</v>
          </cell>
          <cell r="D562" t="str">
            <v>Claudio Ormazabal</v>
          </cell>
          <cell r="E562" t="str">
            <v>USD</v>
          </cell>
        </row>
        <row r="563">
          <cell r="B563" t="str">
            <v>Automotores Gildemeister SA</v>
          </cell>
          <cell r="C563" t="str">
            <v>Chile</v>
          </cell>
        </row>
        <row r="564">
          <cell r="B564" t="str">
            <v>Banco de Chile</v>
          </cell>
          <cell r="C564" t="str">
            <v>Chile</v>
          </cell>
          <cell r="D564" t="str">
            <v>Vicente Rodriguez</v>
          </cell>
          <cell r="E564" t="str">
            <v>CLP</v>
          </cell>
        </row>
        <row r="565">
          <cell r="B565" t="str">
            <v>Banco de Credito e Inversiones</v>
          </cell>
          <cell r="C565" t="str">
            <v>Chile</v>
          </cell>
          <cell r="D565" t="str">
            <v>Vicente Rodriguez</v>
          </cell>
          <cell r="E565" t="str">
            <v>CLP</v>
          </cell>
        </row>
        <row r="566">
          <cell r="B566" t="str">
            <v>Banco Santander Chile</v>
          </cell>
          <cell r="C566" t="str">
            <v>Chile</v>
          </cell>
          <cell r="D566" t="str">
            <v>Vicente Rodriguez</v>
          </cell>
          <cell r="E566" t="str">
            <v>CLP</v>
          </cell>
        </row>
        <row r="567">
          <cell r="B567" t="str">
            <v>Banmedica SA</v>
          </cell>
          <cell r="C567" t="str">
            <v>Chile</v>
          </cell>
          <cell r="D567" t="str">
            <v>Nicolas Donoso</v>
          </cell>
          <cell r="E567" t="str">
            <v>CLP</v>
          </cell>
        </row>
        <row r="568">
          <cell r="B568" t="str">
            <v>Banvida SA</v>
          </cell>
          <cell r="C568" t="str">
            <v>Chile</v>
          </cell>
        </row>
        <row r="569">
          <cell r="B569" t="str">
            <v>Besalco SA</v>
          </cell>
          <cell r="C569" t="str">
            <v>Chile</v>
          </cell>
          <cell r="D569" t="str">
            <v>Tomás Fuchs</v>
          </cell>
          <cell r="E569" t="str">
            <v>CLP</v>
          </cell>
        </row>
        <row r="570">
          <cell r="B570" t="str">
            <v>Blanco y Negro SA</v>
          </cell>
          <cell r="C570" t="str">
            <v>Chile</v>
          </cell>
        </row>
        <row r="571">
          <cell r="B571" t="str">
            <v>Blumar SA</v>
          </cell>
          <cell r="C571" t="str">
            <v>Chile</v>
          </cell>
          <cell r="D571" t="str">
            <v>Claudio Ormazabal</v>
          </cell>
          <cell r="E571" t="str">
            <v>USD</v>
          </cell>
        </row>
        <row r="572">
          <cell r="B572" t="str">
            <v>Bupa Chile SA</v>
          </cell>
          <cell r="C572" t="str">
            <v>Chile</v>
          </cell>
        </row>
        <row r="573">
          <cell r="B573" t="str">
            <v>CAP SA</v>
          </cell>
          <cell r="C573" t="str">
            <v>Chile</v>
          </cell>
          <cell r="D573" t="str">
            <v>Josefina Bohn</v>
          </cell>
          <cell r="E573" t="str">
            <v>USD</v>
          </cell>
        </row>
        <row r="574">
          <cell r="B574" t="str">
            <v>Carozzi SA</v>
          </cell>
          <cell r="C574" t="str">
            <v>Chile</v>
          </cell>
          <cell r="D574" t="str">
            <v>Claudio Ormazabal</v>
          </cell>
          <cell r="E574" t="str">
            <v>CLP</v>
          </cell>
        </row>
        <row r="575">
          <cell r="B575" t="str">
            <v>Celeo Redes Operación Cl</v>
          </cell>
          <cell r="C575" t="str">
            <v>Chile</v>
          </cell>
        </row>
        <row r="576">
          <cell r="B576" t="str">
            <v>Celulosa Arauco y Constitucion</v>
          </cell>
          <cell r="C576" t="str">
            <v>Chile</v>
          </cell>
          <cell r="D576" t="str">
            <v>Guilherme Cury</v>
          </cell>
          <cell r="E576" t="str">
            <v>USD</v>
          </cell>
        </row>
        <row r="577">
          <cell r="B577" t="str">
            <v>Cemento Polpaico SA</v>
          </cell>
          <cell r="C577" t="str">
            <v>Chile</v>
          </cell>
        </row>
        <row r="578">
          <cell r="B578" t="str">
            <v>Cementos BIO BIO SA</v>
          </cell>
          <cell r="C578" t="str">
            <v>Chile</v>
          </cell>
          <cell r="D578" t="str">
            <v>Josefina Bohn</v>
          </cell>
          <cell r="E578" t="str">
            <v>CLP</v>
          </cell>
        </row>
        <row r="579">
          <cell r="B579" t="str">
            <v>Cencosud SA</v>
          </cell>
          <cell r="C579" t="str">
            <v>Chile</v>
          </cell>
          <cell r="D579" t="str">
            <v>Josefina Bohn</v>
          </cell>
          <cell r="E579" t="str">
            <v>CLP</v>
          </cell>
        </row>
        <row r="580">
          <cell r="B580" t="str">
            <v>Cencosud Shopping SA</v>
          </cell>
          <cell r="C580" t="str">
            <v>Chile</v>
          </cell>
          <cell r="D580" t="str">
            <v>Tomás Fuchs</v>
          </cell>
          <cell r="E580" t="str">
            <v>CLP</v>
          </cell>
        </row>
        <row r="581">
          <cell r="B581" t="str">
            <v>CFR International SpA</v>
          </cell>
          <cell r="C581" t="str">
            <v>Chile</v>
          </cell>
        </row>
        <row r="582">
          <cell r="B582" t="str">
            <v>Chile Government International Bond</v>
          </cell>
          <cell r="C582" t="str">
            <v>Chile</v>
          </cell>
        </row>
        <row r="583">
          <cell r="B583" t="str">
            <v>Cia Cervecerias Unidas SA</v>
          </cell>
          <cell r="C583" t="str">
            <v>Chile</v>
          </cell>
          <cell r="D583" t="str">
            <v>Claudio Ormazabal</v>
          </cell>
          <cell r="E583" t="str">
            <v>CLP</v>
          </cell>
        </row>
        <row r="584">
          <cell r="B584" t="str">
            <v>Cia Chilena de Fosforos SA</v>
          </cell>
          <cell r="C584" t="str">
            <v>Chile</v>
          </cell>
        </row>
        <row r="585">
          <cell r="B585" t="str">
            <v>Cia Electro Metalurgica SA</v>
          </cell>
          <cell r="C585" t="str">
            <v>Chile</v>
          </cell>
        </row>
        <row r="586">
          <cell r="B586" t="str">
            <v>Cia General de Electricidad SA</v>
          </cell>
          <cell r="C586" t="str">
            <v>Chile</v>
          </cell>
        </row>
        <row r="587">
          <cell r="B587" t="str">
            <v>Cia Industrial El Volcan SA</v>
          </cell>
          <cell r="C587" t="str">
            <v>Chile</v>
          </cell>
          <cell r="D587" t="str">
            <v>Nicolas Donoso</v>
          </cell>
          <cell r="E587" t="str">
            <v>CLP</v>
          </cell>
        </row>
        <row r="588">
          <cell r="B588" t="str">
            <v>Cia Maritima Chilena SA</v>
          </cell>
          <cell r="C588" t="str">
            <v>Chile</v>
          </cell>
          <cell r="D588" t="str">
            <v>Claudio Ormazabal</v>
          </cell>
          <cell r="E588" t="str">
            <v>USD</v>
          </cell>
        </row>
        <row r="589">
          <cell r="B589" t="str">
            <v>Cia Pesquera Camanchaca SA</v>
          </cell>
          <cell r="C589" t="str">
            <v>Chile</v>
          </cell>
          <cell r="D589" t="str">
            <v>Claudio Ormazabal</v>
          </cell>
          <cell r="E589" t="str">
            <v>USD</v>
          </cell>
        </row>
        <row r="590">
          <cell r="B590" t="str">
            <v>Cia Sud Americana de Vapores S</v>
          </cell>
          <cell r="C590" t="str">
            <v>Chile</v>
          </cell>
        </row>
        <row r="591">
          <cell r="B591" t="str">
            <v>Cintac SA</v>
          </cell>
          <cell r="C591" t="str">
            <v>Chile</v>
          </cell>
          <cell r="D591" t="str">
            <v>Josefina Bohn</v>
          </cell>
          <cell r="E591" t="str">
            <v>USD</v>
          </cell>
        </row>
        <row r="592">
          <cell r="B592" t="str">
            <v>Clinica Las Condes SA</v>
          </cell>
          <cell r="C592" t="str">
            <v>Chile</v>
          </cell>
          <cell r="D592" t="str">
            <v>Carolina Ossa</v>
          </cell>
          <cell r="E592" t="str">
            <v>CLP</v>
          </cell>
        </row>
        <row r="593">
          <cell r="B593" t="str">
            <v>Coca-Cola Embonor SA</v>
          </cell>
          <cell r="C593" t="str">
            <v>Chile</v>
          </cell>
          <cell r="D593" t="str">
            <v>Claudio Ormazabal</v>
          </cell>
          <cell r="E593" t="str">
            <v>CLP</v>
          </cell>
        </row>
        <row r="594">
          <cell r="B594" t="str">
            <v>Colbun SA</v>
          </cell>
          <cell r="C594" t="str">
            <v>Chile</v>
          </cell>
          <cell r="D594" t="str">
            <v>Nicolas Donoso</v>
          </cell>
          <cell r="E594" t="str">
            <v>USD</v>
          </cell>
        </row>
        <row r="595">
          <cell r="B595" t="str">
            <v>Corp Group Banking SA</v>
          </cell>
          <cell r="C595" t="str">
            <v>Chile</v>
          </cell>
          <cell r="D595" t="str">
            <v>Gonzalo Tocornal</v>
          </cell>
          <cell r="E595" t="str">
            <v>CLP</v>
          </cell>
        </row>
        <row r="596">
          <cell r="B596" t="str">
            <v>Cristalerias de Chile SA</v>
          </cell>
          <cell r="C596" t="str">
            <v>Chile</v>
          </cell>
          <cell r="D596" t="str">
            <v>Claudio Ormazabal</v>
          </cell>
          <cell r="E596" t="str">
            <v>CLP</v>
          </cell>
        </row>
        <row r="597">
          <cell r="B597" t="str">
            <v>Detroit Chile SA</v>
          </cell>
          <cell r="C597" t="str">
            <v>Chile</v>
          </cell>
        </row>
        <row r="598">
          <cell r="B598" t="str">
            <v>Duncan FOX SA</v>
          </cell>
          <cell r="C598" t="str">
            <v>Chile</v>
          </cell>
        </row>
        <row r="599">
          <cell r="B599" t="str">
            <v>Echeverria Izquierdo SA</v>
          </cell>
          <cell r="C599" t="str">
            <v>Chile</v>
          </cell>
          <cell r="D599" t="str">
            <v>Josefina Bohn</v>
          </cell>
          <cell r="E599" t="str">
            <v>CLP</v>
          </cell>
        </row>
        <row r="600">
          <cell r="B600" t="str">
            <v>Embotelladora Andina SA</v>
          </cell>
          <cell r="C600" t="str">
            <v>Chile</v>
          </cell>
          <cell r="D600" t="str">
            <v>Claudio Ormazabal</v>
          </cell>
          <cell r="E600" t="str">
            <v>CLP</v>
          </cell>
        </row>
        <row r="601">
          <cell r="B601" t="str">
            <v>Empresa Constructora Moller y</v>
          </cell>
          <cell r="C601" t="str">
            <v>Chile</v>
          </cell>
          <cell r="D601" t="str">
            <v>Tomás Fuchs</v>
          </cell>
          <cell r="E601" t="str">
            <v>CLP</v>
          </cell>
        </row>
        <row r="602">
          <cell r="B602" t="str">
            <v>Empresa de Transporte ME</v>
          </cell>
          <cell r="C602" t="str">
            <v>Chile</v>
          </cell>
        </row>
        <row r="603">
          <cell r="B603" t="str">
            <v>Empresa Electrica Pehuenche SA</v>
          </cell>
          <cell r="C603" t="str">
            <v>Chile</v>
          </cell>
        </row>
        <row r="604">
          <cell r="B604" t="str">
            <v>Empresa Electrica Pilmaiquen S</v>
          </cell>
          <cell r="C604" t="str">
            <v>Chile</v>
          </cell>
        </row>
        <row r="605">
          <cell r="B605" t="str">
            <v>Empresa Nacional de Telecomuni</v>
          </cell>
          <cell r="C605" t="str">
            <v>Chile</v>
          </cell>
        </row>
        <row r="606">
          <cell r="B606" t="str">
            <v>Empresa Nacional del Petroleo</v>
          </cell>
          <cell r="C606" t="str">
            <v>Chile</v>
          </cell>
        </row>
        <row r="607">
          <cell r="B607" t="str">
            <v>Empresa Pesquera Eperva</v>
          </cell>
          <cell r="C607" t="str">
            <v>Chile</v>
          </cell>
        </row>
        <row r="608">
          <cell r="B608" t="str">
            <v>Empresas AquaChile SA</v>
          </cell>
          <cell r="C608" t="str">
            <v>Chile</v>
          </cell>
          <cell r="D608" t="str">
            <v>Claudio Ormazabal</v>
          </cell>
          <cell r="E608" t="str">
            <v>USD</v>
          </cell>
        </row>
        <row r="609">
          <cell r="B609" t="str">
            <v>Empresas CMPC SA</v>
          </cell>
          <cell r="C609" t="str">
            <v>Chile</v>
          </cell>
          <cell r="D609" t="str">
            <v>Guilherme Cury</v>
          </cell>
          <cell r="E609" t="str">
            <v>USD</v>
          </cell>
        </row>
        <row r="610">
          <cell r="B610" t="str">
            <v>Empresas COPEC SA</v>
          </cell>
          <cell r="C610" t="str">
            <v>Chile</v>
          </cell>
          <cell r="D610" t="str">
            <v>Guilherme Cury</v>
          </cell>
          <cell r="E610" t="str">
            <v>USD</v>
          </cell>
        </row>
        <row r="611">
          <cell r="B611" t="str">
            <v>Empresas Gasco SA</v>
          </cell>
          <cell r="C611" t="str">
            <v>Chile</v>
          </cell>
          <cell r="D611" t="str">
            <v>Tomás Fuchs</v>
          </cell>
          <cell r="E611" t="str">
            <v>CLP</v>
          </cell>
        </row>
        <row r="612">
          <cell r="B612" t="str">
            <v>Empresas Hites SA</v>
          </cell>
          <cell r="C612" t="str">
            <v>Chile</v>
          </cell>
          <cell r="D612" t="str">
            <v>Josefina Bohn</v>
          </cell>
          <cell r="E612" t="str">
            <v>CLP</v>
          </cell>
        </row>
        <row r="613">
          <cell r="B613" t="str">
            <v>Empresas Iansa SA</v>
          </cell>
          <cell r="C613" t="str">
            <v>Chile</v>
          </cell>
          <cell r="D613" t="str">
            <v>Nicolas Donoso</v>
          </cell>
          <cell r="E613" t="str">
            <v>CLP</v>
          </cell>
        </row>
        <row r="614">
          <cell r="B614" t="str">
            <v>Empresas La Polar SA</v>
          </cell>
          <cell r="C614" t="str">
            <v>Chile</v>
          </cell>
          <cell r="D614" t="str">
            <v>Tomás Fuchs</v>
          </cell>
          <cell r="E614" t="str">
            <v>CLP</v>
          </cell>
        </row>
        <row r="615">
          <cell r="B615" t="str">
            <v>Empresas Lipigas SA</v>
          </cell>
          <cell r="C615" t="str">
            <v>Chile</v>
          </cell>
          <cell r="D615" t="str">
            <v>Tomás Fuchs</v>
          </cell>
          <cell r="E615" t="str">
            <v>CLP</v>
          </cell>
        </row>
        <row r="616">
          <cell r="B616" t="str">
            <v>Empresas Tattersall SA</v>
          </cell>
          <cell r="C616" t="str">
            <v>Chile</v>
          </cell>
        </row>
        <row r="617">
          <cell r="B617" t="str">
            <v>Empresas Tricot SA</v>
          </cell>
          <cell r="C617" t="str">
            <v>Chile</v>
          </cell>
          <cell r="D617" t="str">
            <v>Josefina Bohn</v>
          </cell>
          <cell r="E617" t="str">
            <v>CLP</v>
          </cell>
        </row>
        <row r="618">
          <cell r="B618" t="str">
            <v>Enaex SA</v>
          </cell>
          <cell r="C618" t="str">
            <v>Chile</v>
          </cell>
          <cell r="D618" t="str">
            <v>Claudio Ormazabal</v>
          </cell>
          <cell r="E618" t="str">
            <v>USD</v>
          </cell>
        </row>
        <row r="619">
          <cell r="B619" t="str">
            <v>Endesa Americas SA</v>
          </cell>
          <cell r="C619" t="str">
            <v>Chile</v>
          </cell>
        </row>
        <row r="620">
          <cell r="B620" t="str">
            <v>Enel Americas SA</v>
          </cell>
          <cell r="C620" t="str">
            <v>Chile</v>
          </cell>
          <cell r="D620" t="str">
            <v>Nicolas Donoso</v>
          </cell>
          <cell r="E620" t="str">
            <v>USD</v>
          </cell>
        </row>
        <row r="621">
          <cell r="B621" t="str">
            <v>Enel Chile SA</v>
          </cell>
          <cell r="C621" t="str">
            <v>Chile</v>
          </cell>
          <cell r="D621" t="str">
            <v>Nicolas Donoso</v>
          </cell>
          <cell r="E621" t="str">
            <v>CLP</v>
          </cell>
        </row>
        <row r="622">
          <cell r="B622" t="str">
            <v>Enel Generacion Chile SA</v>
          </cell>
          <cell r="C622" t="str">
            <v>Chile</v>
          </cell>
          <cell r="D622" t="str">
            <v>Nicolas Donoso</v>
          </cell>
          <cell r="E622" t="str">
            <v>CLP</v>
          </cell>
        </row>
        <row r="623">
          <cell r="B623" t="str">
            <v>Engie Energia Chile SA</v>
          </cell>
          <cell r="C623" t="str">
            <v>Chile</v>
          </cell>
          <cell r="D623" t="str">
            <v>Nicolás Donoso</v>
          </cell>
          <cell r="E623" t="str">
            <v>USD</v>
          </cell>
        </row>
        <row r="624">
          <cell r="B624" t="str">
            <v>Enjoy SA</v>
          </cell>
          <cell r="C624" t="str">
            <v>Chile</v>
          </cell>
          <cell r="D624" t="str">
            <v>Josefina Bohn</v>
          </cell>
          <cell r="E624" t="str">
            <v>CLP</v>
          </cell>
        </row>
        <row r="625">
          <cell r="B625" t="str">
            <v>Envases DEL Pacifico</v>
          </cell>
          <cell r="C625" t="str">
            <v>Chile</v>
          </cell>
          <cell r="D625" t="str">
            <v>Josefina Bohn</v>
          </cell>
          <cell r="E625" t="str">
            <v>CLP</v>
          </cell>
        </row>
        <row r="626">
          <cell r="B626" t="str">
            <v>Forestal Constructora y Comerc</v>
          </cell>
          <cell r="C626" t="str">
            <v>Chile</v>
          </cell>
        </row>
        <row r="627">
          <cell r="B627" t="str">
            <v>Forus SA</v>
          </cell>
          <cell r="C627" t="str">
            <v>Chile</v>
          </cell>
          <cell r="D627" t="str">
            <v>Josefina Bohn</v>
          </cell>
          <cell r="E627" t="str">
            <v>CLP</v>
          </cell>
        </row>
        <row r="628">
          <cell r="B628" t="str">
            <v>Gas Natural Chile SA</v>
          </cell>
          <cell r="C628" t="str">
            <v>Chile</v>
          </cell>
          <cell r="D628" t="str">
            <v>Tomás Fuchs</v>
          </cell>
          <cell r="E628" t="str">
            <v>CLP</v>
          </cell>
        </row>
        <row r="629">
          <cell r="B629" t="str">
            <v>GNL Quintero SA</v>
          </cell>
          <cell r="C629" t="str">
            <v>Chile</v>
          </cell>
          <cell r="D629" t="str">
            <v>Tomás Fuchs</v>
          </cell>
          <cell r="E629" t="str">
            <v>CLP</v>
          </cell>
        </row>
        <row r="630">
          <cell r="B630" t="str">
            <v>Grupo Empresas Navieras SA</v>
          </cell>
          <cell r="C630" t="str">
            <v>Chile</v>
          </cell>
          <cell r="D630" t="str">
            <v>Claudio Ormazabal</v>
          </cell>
          <cell r="E630" t="str">
            <v>USD</v>
          </cell>
        </row>
        <row r="631">
          <cell r="B631" t="str">
            <v>Grupo Security SA</v>
          </cell>
          <cell r="C631" t="str">
            <v>Chile</v>
          </cell>
          <cell r="D631" t="str">
            <v>Vicente Rodriguez</v>
          </cell>
          <cell r="E631" t="str">
            <v>CLP</v>
          </cell>
        </row>
        <row r="632">
          <cell r="B632" t="str">
            <v>Guanay Finance Ltd</v>
          </cell>
          <cell r="C632" t="str">
            <v>Chile</v>
          </cell>
        </row>
        <row r="633">
          <cell r="B633" t="str">
            <v>Hortifrut SA</v>
          </cell>
          <cell r="C633" t="str">
            <v>Chile</v>
          </cell>
          <cell r="D633" t="str">
            <v>Claudio Ormazabal</v>
          </cell>
          <cell r="E633" t="str">
            <v>USD</v>
          </cell>
        </row>
        <row r="634">
          <cell r="B634" t="str">
            <v>Ingevec SA</v>
          </cell>
          <cell r="C634" t="str">
            <v>Chile</v>
          </cell>
          <cell r="D634" t="str">
            <v>Tomás Fuchs</v>
          </cell>
          <cell r="E634" t="str">
            <v>CLP</v>
          </cell>
        </row>
        <row r="635">
          <cell r="B635" t="str">
            <v>Inmobiliaria Manquehue SA</v>
          </cell>
          <cell r="C635" t="str">
            <v>Chile</v>
          </cell>
          <cell r="D635" t="str">
            <v>Tomás Fuchs</v>
          </cell>
          <cell r="E635" t="str">
            <v>CLP</v>
          </cell>
        </row>
        <row r="636">
          <cell r="B636" t="str">
            <v>Inmobiliaria San Patricio SA</v>
          </cell>
          <cell r="C636" t="str">
            <v>Chile</v>
          </cell>
        </row>
        <row r="637">
          <cell r="B637" t="str">
            <v>Instituto de Diagnostico SA</v>
          </cell>
          <cell r="C637" t="str">
            <v>Chile</v>
          </cell>
          <cell r="D637" t="str">
            <v>Carolina Ossa</v>
          </cell>
          <cell r="E637" t="str">
            <v>CLP</v>
          </cell>
        </row>
        <row r="638">
          <cell r="B638" t="str">
            <v>Intasa SA</v>
          </cell>
          <cell r="C638" t="str">
            <v>Chile</v>
          </cell>
          <cell r="D638" t="str">
            <v>Josefina Bohn</v>
          </cell>
          <cell r="E638" t="str">
            <v>USD</v>
          </cell>
        </row>
        <row r="639">
          <cell r="B639" t="str">
            <v>Invercap SA</v>
          </cell>
          <cell r="C639" t="str">
            <v>Chile</v>
          </cell>
          <cell r="D639" t="str">
            <v>Josefina Bohn</v>
          </cell>
          <cell r="E639" t="str">
            <v>USD</v>
          </cell>
        </row>
        <row r="640">
          <cell r="B640" t="str">
            <v>Invermar SA</v>
          </cell>
          <cell r="C640" t="str">
            <v>Chile</v>
          </cell>
          <cell r="D640" t="str">
            <v>Claudio Ormazabal</v>
          </cell>
          <cell r="E640" t="str">
            <v>USD</v>
          </cell>
        </row>
        <row r="641">
          <cell r="B641" t="str">
            <v>Inversiones Aguas Metropolitan</v>
          </cell>
          <cell r="C641" t="str">
            <v>Chile</v>
          </cell>
        </row>
        <row r="642">
          <cell r="B642" t="str">
            <v>Inversiones Alsacia SA</v>
          </cell>
          <cell r="C642" t="str">
            <v>Chile</v>
          </cell>
        </row>
        <row r="643">
          <cell r="B643" t="str">
            <v>Inversiones La Construccion SA</v>
          </cell>
          <cell r="C643" t="str">
            <v>Chile</v>
          </cell>
          <cell r="D643" t="str">
            <v>Nicolas Donoso</v>
          </cell>
          <cell r="E643" t="str">
            <v>CLP</v>
          </cell>
        </row>
        <row r="644">
          <cell r="B644" t="str">
            <v>Inversiones Tricahue SA</v>
          </cell>
          <cell r="C644" t="str">
            <v>Chile</v>
          </cell>
        </row>
        <row r="645">
          <cell r="B645" t="str">
            <v>Invexans SA</v>
          </cell>
          <cell r="C645" t="str">
            <v>Chile</v>
          </cell>
        </row>
        <row r="646">
          <cell r="B646" t="str">
            <v>Itau CorpBanca</v>
          </cell>
          <cell r="C646" t="str">
            <v>Chile</v>
          </cell>
          <cell r="D646" t="str">
            <v>Vicente Rodriguez</v>
          </cell>
          <cell r="E646" t="str">
            <v>CLP</v>
          </cell>
        </row>
        <row r="647">
          <cell r="B647" t="str">
            <v>Latam Airlines Group SA</v>
          </cell>
          <cell r="C647" t="str">
            <v>Chile</v>
          </cell>
          <cell r="D647" t="str">
            <v>Vicente Rodriguez</v>
          </cell>
          <cell r="E647" t="str">
            <v>CLP</v>
          </cell>
        </row>
        <row r="648">
          <cell r="B648" t="str">
            <v>Maritima de Inversiones SA</v>
          </cell>
          <cell r="C648" t="str">
            <v>Chile</v>
          </cell>
        </row>
        <row r="649">
          <cell r="B649" t="str">
            <v>Masisa SA</v>
          </cell>
          <cell r="C649" t="str">
            <v>Chile</v>
          </cell>
          <cell r="D649" t="str">
            <v>Vicente Rodriguez</v>
          </cell>
          <cell r="E649" t="str">
            <v>USD</v>
          </cell>
        </row>
        <row r="650">
          <cell r="B650" t="str">
            <v>Minera Valparaiso SA</v>
          </cell>
          <cell r="C650" t="str">
            <v>Chile</v>
          </cell>
          <cell r="D650" t="str">
            <v>Claudio Ormazabal</v>
          </cell>
          <cell r="E650" t="str">
            <v>USD</v>
          </cell>
        </row>
        <row r="651">
          <cell r="B651" t="str">
            <v>Molibdenos y Metales SA</v>
          </cell>
          <cell r="C651" t="str">
            <v>Chile</v>
          </cell>
          <cell r="D651" t="str">
            <v>Tomás Fuchs</v>
          </cell>
          <cell r="E651" t="str">
            <v>USD</v>
          </cell>
        </row>
        <row r="652">
          <cell r="B652" t="str">
            <v>Multiexport Foods SA</v>
          </cell>
          <cell r="C652" t="str">
            <v>Chile</v>
          </cell>
          <cell r="D652" t="str">
            <v>Claudio Ormazabal</v>
          </cell>
          <cell r="E652" t="str">
            <v>USD</v>
          </cell>
        </row>
        <row r="653">
          <cell r="B653" t="str">
            <v>Navarino SA</v>
          </cell>
          <cell r="C653" t="str">
            <v>Chile</v>
          </cell>
        </row>
        <row r="654">
          <cell r="B654" t="str">
            <v>Nitratos de Chile SA</v>
          </cell>
          <cell r="C654" t="str">
            <v>Chile</v>
          </cell>
          <cell r="D654" t="str">
            <v>Vicente Rodriguez</v>
          </cell>
          <cell r="E654" t="str">
            <v>USD</v>
          </cell>
        </row>
        <row r="655">
          <cell r="B655" t="str">
            <v>Norte Grande SA</v>
          </cell>
          <cell r="C655" t="str">
            <v>Chile</v>
          </cell>
          <cell r="D655" t="str">
            <v>Vicente Rodriguez</v>
          </cell>
          <cell r="E655" t="str">
            <v>USD</v>
          </cell>
        </row>
        <row r="656">
          <cell r="B656" t="str">
            <v>Pacifico V Region SA</v>
          </cell>
          <cell r="C656" t="str">
            <v>Chile</v>
          </cell>
        </row>
        <row r="657">
          <cell r="B657" t="str">
            <v>Parque Arauco SA</v>
          </cell>
          <cell r="C657" t="str">
            <v>Chile</v>
          </cell>
          <cell r="D657" t="str">
            <v>Tomás Fuchs</v>
          </cell>
          <cell r="E657" t="str">
            <v>CLP</v>
          </cell>
        </row>
        <row r="658">
          <cell r="B658" t="str">
            <v>PAZ Corp SA</v>
          </cell>
          <cell r="C658" t="str">
            <v>Chile</v>
          </cell>
          <cell r="D658" t="str">
            <v>Tomás Fuchs</v>
          </cell>
          <cell r="E658" t="str">
            <v>CLP</v>
          </cell>
        </row>
        <row r="659">
          <cell r="B659" t="str">
            <v>Plaza SA</v>
          </cell>
          <cell r="C659" t="str">
            <v>Chile</v>
          </cell>
          <cell r="D659" t="str">
            <v>Tomás Fuchs</v>
          </cell>
          <cell r="E659" t="str">
            <v>CLP</v>
          </cell>
        </row>
        <row r="660">
          <cell r="B660" t="str">
            <v>Portuaria Cabo Froward SA</v>
          </cell>
          <cell r="C660" t="str">
            <v>Chile</v>
          </cell>
          <cell r="D660" t="str">
            <v>Claudio Ormazabal</v>
          </cell>
          <cell r="E660" t="str">
            <v>USD</v>
          </cell>
        </row>
        <row r="661">
          <cell r="B661" t="str">
            <v>Puerto Ventanas SA</v>
          </cell>
          <cell r="C661" t="str">
            <v>Chile</v>
          </cell>
          <cell r="D661" t="str">
            <v>Claudio Ormazabal</v>
          </cell>
          <cell r="E661" t="str">
            <v>USD</v>
          </cell>
        </row>
        <row r="662">
          <cell r="B662" t="str">
            <v>Puertos y Logistica SA</v>
          </cell>
          <cell r="C662" t="str">
            <v>Chile</v>
          </cell>
        </row>
        <row r="663">
          <cell r="B663" t="str">
            <v>Quemchi SA</v>
          </cell>
          <cell r="C663" t="str">
            <v>Chile</v>
          </cell>
          <cell r="D663" t="str">
            <v>Claudio Ormazabal</v>
          </cell>
          <cell r="E663" t="str">
            <v>USD</v>
          </cell>
        </row>
        <row r="664">
          <cell r="B664" t="str">
            <v>Quinenco SA</v>
          </cell>
          <cell r="C664" t="str">
            <v>Chile</v>
          </cell>
        </row>
        <row r="665">
          <cell r="B665" t="str">
            <v>Ripley Corp SA</v>
          </cell>
          <cell r="C665" t="str">
            <v>Chile</v>
          </cell>
          <cell r="D665" t="str">
            <v>Josefina Bohn</v>
          </cell>
          <cell r="E665" t="str">
            <v>CLP</v>
          </cell>
        </row>
        <row r="666">
          <cell r="B666" t="str">
            <v>Ruta del Maipo Soc Conc</v>
          </cell>
          <cell r="C666" t="str">
            <v>Chile</v>
          </cell>
        </row>
        <row r="667">
          <cell r="B667" t="str">
            <v>SACI Falabella</v>
          </cell>
          <cell r="C667" t="str">
            <v>Chile</v>
          </cell>
          <cell r="D667" t="str">
            <v>Josefina Bohn</v>
          </cell>
          <cell r="E667" t="str">
            <v>CLP</v>
          </cell>
        </row>
        <row r="668">
          <cell r="B668" t="str">
            <v>Sagicor Finance 2015 Ltd</v>
          </cell>
          <cell r="C668" t="str">
            <v>Chile</v>
          </cell>
        </row>
        <row r="669">
          <cell r="B669" t="str">
            <v>Salfacorp SA</v>
          </cell>
          <cell r="C669" t="str">
            <v>Chile</v>
          </cell>
          <cell r="D669" t="str">
            <v>Tomás Fuchs</v>
          </cell>
          <cell r="E669" t="str">
            <v>USD</v>
          </cell>
        </row>
        <row r="670">
          <cell r="B670" t="str">
            <v>Salmones Camanchaca SA</v>
          </cell>
          <cell r="C670" t="str">
            <v>Chile</v>
          </cell>
          <cell r="D670" t="str">
            <v>Claudio Ormazabal</v>
          </cell>
          <cell r="E670" t="str">
            <v>USD</v>
          </cell>
        </row>
        <row r="671">
          <cell r="B671" t="str">
            <v>Sigdo Koppers SA</v>
          </cell>
          <cell r="C671" t="str">
            <v>Chile</v>
          </cell>
          <cell r="D671" t="str">
            <v>Tomás Fuchs</v>
          </cell>
          <cell r="E671" t="str">
            <v>USD</v>
          </cell>
        </row>
        <row r="672">
          <cell r="B672" t="str">
            <v>Sipsa SA</v>
          </cell>
          <cell r="C672" t="str">
            <v>Chile</v>
          </cell>
        </row>
        <row r="673">
          <cell r="B673" t="str">
            <v>SMU SA</v>
          </cell>
          <cell r="C673" t="str">
            <v>Chile</v>
          </cell>
          <cell r="D673" t="str">
            <v>Josefina Bohn</v>
          </cell>
          <cell r="E673" t="str">
            <v>CLP</v>
          </cell>
        </row>
        <row r="674">
          <cell r="B674" t="str">
            <v>Sociedad de Inversiones Campos</v>
          </cell>
          <cell r="C674" t="str">
            <v>Chile</v>
          </cell>
        </row>
        <row r="675">
          <cell r="B675" t="str">
            <v>Sociedad de Inversiones Oro Bl</v>
          </cell>
          <cell r="C675" t="str">
            <v>Chile</v>
          </cell>
          <cell r="D675" t="str">
            <v>Vicente Rodriguez</v>
          </cell>
          <cell r="E675" t="str">
            <v>USD</v>
          </cell>
        </row>
        <row r="676">
          <cell r="B676" t="str">
            <v>Sociedad Matriz del Banco de C</v>
          </cell>
          <cell r="C676" t="str">
            <v>Chile</v>
          </cell>
          <cell r="D676" t="str">
            <v>Vicente Rodriguez</v>
          </cell>
          <cell r="E676" t="str">
            <v>USD</v>
          </cell>
        </row>
        <row r="677">
          <cell r="B677" t="str">
            <v>Sociedad Matriz SAAM SA</v>
          </cell>
          <cell r="C677" t="str">
            <v>Chile</v>
          </cell>
          <cell r="D677" t="str">
            <v>Claudio Ormazabal</v>
          </cell>
          <cell r="E677" t="str">
            <v>USD</v>
          </cell>
        </row>
        <row r="678">
          <cell r="B678" t="str">
            <v>Sociedad Pesquera Coloso</v>
          </cell>
          <cell r="C678" t="str">
            <v>Chile</v>
          </cell>
        </row>
        <row r="679">
          <cell r="B679" t="str">
            <v>Sociedad Punta del Cobre SA</v>
          </cell>
          <cell r="C679" t="str">
            <v>Chile</v>
          </cell>
        </row>
        <row r="680">
          <cell r="B680" t="str">
            <v>Sociedad Quimica y Minera de C</v>
          </cell>
          <cell r="C680" t="str">
            <v>Chile</v>
          </cell>
          <cell r="D680" t="str">
            <v>Vicente Rodriguez</v>
          </cell>
          <cell r="E680" t="str">
            <v>USD</v>
          </cell>
        </row>
        <row r="681">
          <cell r="B681" t="str">
            <v>Socovesa SA</v>
          </cell>
          <cell r="C681" t="str">
            <v>Chile</v>
          </cell>
          <cell r="D681" t="str">
            <v>Tomás Fuchs</v>
          </cell>
          <cell r="E681" t="str">
            <v>CLP</v>
          </cell>
        </row>
        <row r="682">
          <cell r="B682" t="str">
            <v>SONDA SA</v>
          </cell>
          <cell r="C682" t="str">
            <v>Chile</v>
          </cell>
          <cell r="D682" t="str">
            <v>Nicolas Donoso</v>
          </cell>
          <cell r="E682" t="str">
            <v>CLP</v>
          </cell>
        </row>
        <row r="683">
          <cell r="B683" t="str">
            <v>Soprocal Calerias e Industrias</v>
          </cell>
          <cell r="C683" t="str">
            <v>Chile</v>
          </cell>
        </row>
        <row r="684">
          <cell r="B684" t="str">
            <v>Soquimich Comercial SA</v>
          </cell>
          <cell r="C684" t="str">
            <v>Chile</v>
          </cell>
          <cell r="D684" t="str">
            <v>Josefina Bohn</v>
          </cell>
          <cell r="E684" t="str">
            <v>USD</v>
          </cell>
        </row>
        <row r="685">
          <cell r="B685" t="str">
            <v>Tech Pack SA</v>
          </cell>
          <cell r="C685" t="str">
            <v>Chile</v>
          </cell>
          <cell r="D685" t="str">
            <v>Claudio Ormazabal</v>
          </cell>
          <cell r="E685" t="str">
            <v>USD</v>
          </cell>
        </row>
        <row r="686">
          <cell r="B686" t="str">
            <v>Telefonica Chile SA</v>
          </cell>
          <cell r="C686" t="str">
            <v>Chile</v>
          </cell>
        </row>
        <row r="687">
          <cell r="B687" t="str">
            <v>Transelec SA</v>
          </cell>
          <cell r="C687" t="str">
            <v>Chile</v>
          </cell>
        </row>
        <row r="688">
          <cell r="B688" t="str">
            <v>Vina Concha y Toro SA</v>
          </cell>
          <cell r="C688" t="str">
            <v>Chile</v>
          </cell>
          <cell r="D688" t="str">
            <v>Claudio Ormazabal</v>
          </cell>
          <cell r="E688" t="str">
            <v>CLP</v>
          </cell>
        </row>
        <row r="689">
          <cell r="B689" t="str">
            <v>Vina San Pedro Tarapaca SA</v>
          </cell>
          <cell r="C689" t="str">
            <v>Chile</v>
          </cell>
          <cell r="D689" t="str">
            <v>Claudio Ormazabal</v>
          </cell>
          <cell r="E689" t="str">
            <v>CLP</v>
          </cell>
        </row>
        <row r="690">
          <cell r="B690" t="str">
            <v>Vina Santa Rita SA</v>
          </cell>
          <cell r="C690" t="str">
            <v>Chile</v>
          </cell>
        </row>
        <row r="691">
          <cell r="B691" t="str">
            <v>Vinedos Emiliana SA</v>
          </cell>
          <cell r="C691" t="str">
            <v>Chile</v>
          </cell>
        </row>
        <row r="692">
          <cell r="B692" t="str">
            <v>VTR Finance BV</v>
          </cell>
          <cell r="C692" t="str">
            <v>Chile</v>
          </cell>
        </row>
        <row r="693">
          <cell r="B693" t="str">
            <v>Watt's Alimentos SA</v>
          </cell>
          <cell r="C693" t="str">
            <v>Chile</v>
          </cell>
          <cell r="D693" t="str">
            <v>Claudio Ormazabal</v>
          </cell>
          <cell r="E693" t="str">
            <v>CLP</v>
          </cell>
        </row>
        <row r="694">
          <cell r="B694" t="str">
            <v>Zona Franca de Iquique SA</v>
          </cell>
          <cell r="C694" t="str">
            <v>Chile</v>
          </cell>
          <cell r="D694" t="str">
            <v>Tomás Fuchs</v>
          </cell>
          <cell r="E694" t="str">
            <v>CLP</v>
          </cell>
        </row>
        <row r="695">
          <cell r="B695" t="str">
            <v>Acerias Paz del Rio SA</v>
          </cell>
          <cell r="C695" t="str">
            <v>Colombia</v>
          </cell>
        </row>
        <row r="696">
          <cell r="B696" t="str">
            <v>AFP Proteccion SA</v>
          </cell>
          <cell r="C696" t="str">
            <v>Colombia</v>
          </cell>
        </row>
        <row r="697">
          <cell r="B697" t="str">
            <v>AI Candelaria Spain</v>
          </cell>
          <cell r="C697" t="str">
            <v>Colombia</v>
          </cell>
        </row>
        <row r="698">
          <cell r="B698" t="str">
            <v>Almacenes Exito SA</v>
          </cell>
          <cell r="C698" t="str">
            <v>Colombia</v>
          </cell>
        </row>
        <row r="699">
          <cell r="B699" t="str">
            <v>Avianca Holdings SA</v>
          </cell>
          <cell r="C699" t="str">
            <v>Colombia</v>
          </cell>
        </row>
        <row r="700">
          <cell r="B700" t="str">
            <v>Banco Bilbao Vizcaya Argentari</v>
          </cell>
          <cell r="C700" t="str">
            <v>Colombia</v>
          </cell>
        </row>
        <row r="701">
          <cell r="B701" t="str">
            <v>Banco Comercial AV Villas SA</v>
          </cell>
          <cell r="C701" t="str">
            <v>Colombia</v>
          </cell>
        </row>
        <row r="702">
          <cell r="B702" t="str">
            <v>Banco Davivienda SA</v>
          </cell>
          <cell r="C702" t="str">
            <v>Colombia</v>
          </cell>
        </row>
        <row r="703">
          <cell r="B703" t="str">
            <v>Banco de Bogota SA</v>
          </cell>
          <cell r="C703" t="str">
            <v>Colombia</v>
          </cell>
        </row>
        <row r="704">
          <cell r="B704" t="str">
            <v>Banco de Occidente SA</v>
          </cell>
          <cell r="C704" t="str">
            <v>Colombia</v>
          </cell>
        </row>
        <row r="705">
          <cell r="B705" t="str">
            <v>Banco GNB Sudameris SA</v>
          </cell>
          <cell r="C705" t="str">
            <v>Colombia</v>
          </cell>
        </row>
        <row r="706">
          <cell r="B706" t="str">
            <v>Bancolombia SA</v>
          </cell>
          <cell r="C706" t="str">
            <v>Colombia</v>
          </cell>
        </row>
        <row r="707">
          <cell r="B707" t="str">
            <v>Biomax Biocombustibles SA</v>
          </cell>
          <cell r="C707" t="str">
            <v>Colombia</v>
          </cell>
        </row>
        <row r="708">
          <cell r="B708" t="str">
            <v>BMC Bolsa Mercantil de Colombi</v>
          </cell>
          <cell r="C708" t="str">
            <v>Colombia</v>
          </cell>
        </row>
        <row r="709">
          <cell r="B709" t="str">
            <v>Bolsa de Valores de Colombia</v>
          </cell>
          <cell r="C709" t="str">
            <v>Colombia</v>
          </cell>
        </row>
        <row r="710">
          <cell r="B710" t="str">
            <v>Canacol Energy Ltd</v>
          </cell>
          <cell r="C710" t="str">
            <v>Colombia</v>
          </cell>
        </row>
        <row r="711">
          <cell r="B711" t="str">
            <v>Carton de Colombia SA</v>
          </cell>
          <cell r="C711" t="str">
            <v>Colombia</v>
          </cell>
        </row>
        <row r="712">
          <cell r="B712" t="str">
            <v>Carvajal Empaques SA</v>
          </cell>
          <cell r="C712" t="str">
            <v>Colombia</v>
          </cell>
        </row>
        <row r="713">
          <cell r="B713" t="str">
            <v>Celsia SA EPS</v>
          </cell>
          <cell r="C713" t="str">
            <v>Colombia</v>
          </cell>
        </row>
        <row r="714">
          <cell r="B714" t="str">
            <v>Celsia SA ESP</v>
          </cell>
          <cell r="C714" t="str">
            <v>Colombia</v>
          </cell>
        </row>
        <row r="715">
          <cell r="B715" t="str">
            <v>Cementos Argos SA</v>
          </cell>
          <cell r="C715" t="str">
            <v>Colombia</v>
          </cell>
        </row>
        <row r="716">
          <cell r="B716" t="str">
            <v>CEMEX Latam Holdings SA</v>
          </cell>
          <cell r="C716" t="str">
            <v>Colombia</v>
          </cell>
        </row>
        <row r="717">
          <cell r="B717" t="str">
            <v>Cia de Electricidad Tulua SA</v>
          </cell>
          <cell r="C717" t="str">
            <v>Colombia</v>
          </cell>
        </row>
        <row r="718">
          <cell r="B718" t="str">
            <v>Colombia Government Internatio</v>
          </cell>
          <cell r="C718" t="str">
            <v>Colombia</v>
          </cell>
        </row>
        <row r="719">
          <cell r="B719" t="str">
            <v>Colombia Telecomunicaciones SA</v>
          </cell>
          <cell r="C719" t="str">
            <v>Colombia</v>
          </cell>
        </row>
        <row r="720">
          <cell r="B720" t="str">
            <v>Coltejer SA</v>
          </cell>
          <cell r="C720" t="str">
            <v>Colombia</v>
          </cell>
        </row>
        <row r="721">
          <cell r="B721" t="str">
            <v>Construcciones El Condor SA</v>
          </cell>
          <cell r="C721" t="str">
            <v>Colombia</v>
          </cell>
        </row>
        <row r="722">
          <cell r="B722" t="str">
            <v>Constructora Conconcreto SA</v>
          </cell>
          <cell r="C722" t="str">
            <v>Colombia</v>
          </cell>
        </row>
        <row r="723">
          <cell r="B723" t="str">
            <v>Corp Financiera Colombiana SA</v>
          </cell>
          <cell r="C723" t="str">
            <v>Colombia</v>
          </cell>
        </row>
        <row r="724">
          <cell r="B724" t="str">
            <v>Credivalores SAS</v>
          </cell>
          <cell r="C724" t="str">
            <v>Colombia</v>
          </cell>
        </row>
        <row r="725">
          <cell r="B725" t="str">
            <v>Ecopetrol SA</v>
          </cell>
          <cell r="C725" t="str">
            <v>Colombia</v>
          </cell>
        </row>
        <row r="726">
          <cell r="B726" t="str">
            <v>Emgesa SA ESP</v>
          </cell>
          <cell r="C726" t="str">
            <v>Colombia</v>
          </cell>
        </row>
        <row r="727">
          <cell r="B727" t="str">
            <v>Empresa de Energia de Bogota S</v>
          </cell>
          <cell r="C727" t="str">
            <v>Colombia</v>
          </cell>
        </row>
        <row r="728">
          <cell r="B728" t="str">
            <v>Empresa de Telecomunicaciones</v>
          </cell>
          <cell r="C728" t="str">
            <v>Colombia</v>
          </cell>
        </row>
        <row r="729">
          <cell r="B729" t="str">
            <v>Empresas Publicas de Medellin</v>
          </cell>
          <cell r="C729" t="str">
            <v>Colombia</v>
          </cell>
        </row>
        <row r="730">
          <cell r="B730" t="str">
            <v>Enka de Colombia SA</v>
          </cell>
          <cell r="C730" t="str">
            <v>Colombia</v>
          </cell>
        </row>
        <row r="731">
          <cell r="B731" t="str">
            <v>Fabricato SA</v>
          </cell>
          <cell r="C731" t="str">
            <v>Colombia</v>
          </cell>
        </row>
        <row r="732">
          <cell r="B732" t="str">
            <v>Fideicomiso PA Pacifico Tres</v>
          </cell>
          <cell r="C732" t="str">
            <v>Colombia</v>
          </cell>
        </row>
        <row r="733">
          <cell r="B733" t="str">
            <v>Frontera Energy Corp</v>
          </cell>
          <cell r="C733" t="str">
            <v>Colombia</v>
          </cell>
        </row>
        <row r="734">
          <cell r="B734" t="str">
            <v>Gas Natural ESP</v>
          </cell>
          <cell r="C734" t="str">
            <v>Colombia</v>
          </cell>
        </row>
        <row r="735">
          <cell r="B735" t="str">
            <v>Geopark LTD</v>
          </cell>
          <cell r="C735" t="str">
            <v>Colombia</v>
          </cell>
        </row>
        <row r="736">
          <cell r="B736" t="str">
            <v>Gilex Holding Sarl</v>
          </cell>
          <cell r="C736" t="str">
            <v>Colombia</v>
          </cell>
        </row>
        <row r="737">
          <cell r="B737" t="str">
            <v>Gran Tierra Energy Inc</v>
          </cell>
          <cell r="C737" t="str">
            <v>Colombia</v>
          </cell>
        </row>
        <row r="738">
          <cell r="B738" t="str">
            <v>Grupo Argos SA/Colombia</v>
          </cell>
          <cell r="C738" t="str">
            <v>Colombia</v>
          </cell>
        </row>
        <row r="739">
          <cell r="B739" t="str">
            <v>Grupo Aval Acciones y Valores</v>
          </cell>
          <cell r="C739" t="str">
            <v>Colombia</v>
          </cell>
        </row>
        <row r="740">
          <cell r="B740" t="str">
            <v>Grupo Bolivar SA</v>
          </cell>
          <cell r="C740" t="str">
            <v>Colombia</v>
          </cell>
        </row>
        <row r="741">
          <cell r="B741" t="str">
            <v>Grupo de Inversiones Surameric</v>
          </cell>
          <cell r="C741" t="str">
            <v>Colombia</v>
          </cell>
        </row>
        <row r="742">
          <cell r="B742" t="str">
            <v>Grupo Nutresa SA</v>
          </cell>
          <cell r="C742" t="str">
            <v>Colombia</v>
          </cell>
        </row>
        <row r="743">
          <cell r="B743" t="str">
            <v>GrupoSura Finance SA</v>
          </cell>
          <cell r="C743" t="str">
            <v>Colombia</v>
          </cell>
        </row>
        <row r="744">
          <cell r="B744" t="str">
            <v>Interconexion Electrica SA ESP</v>
          </cell>
          <cell r="C744" t="str">
            <v>Colombia</v>
          </cell>
        </row>
        <row r="745">
          <cell r="B745" t="str">
            <v>Isagen SA ESP</v>
          </cell>
          <cell r="C745" t="str">
            <v>Colombia</v>
          </cell>
        </row>
        <row r="746">
          <cell r="B746" t="str">
            <v>Millicom International Cellula</v>
          </cell>
          <cell r="C746" t="str">
            <v>Colombia</v>
          </cell>
        </row>
        <row r="747">
          <cell r="B747" t="str">
            <v>Mineros SA</v>
          </cell>
          <cell r="C747" t="str">
            <v>Colombia</v>
          </cell>
        </row>
        <row r="748">
          <cell r="B748" t="str">
            <v>Odinsa SA</v>
          </cell>
          <cell r="C748" t="str">
            <v>Colombia</v>
          </cell>
        </row>
        <row r="749">
          <cell r="B749" t="str">
            <v>Oleoducto Central SA</v>
          </cell>
          <cell r="C749" t="str">
            <v>Colombia</v>
          </cell>
        </row>
        <row r="750">
          <cell r="B750" t="str">
            <v>Organizacion Terpel SA</v>
          </cell>
          <cell r="C750" t="str">
            <v>Colombia</v>
          </cell>
        </row>
        <row r="751">
          <cell r="B751" t="str">
            <v>Parex Resources Inc</v>
          </cell>
          <cell r="C751" t="str">
            <v>Colombia</v>
          </cell>
        </row>
        <row r="752">
          <cell r="B752" t="str">
            <v>PriceSmart Inc</v>
          </cell>
          <cell r="C752" t="str">
            <v>Colombia</v>
          </cell>
        </row>
        <row r="753">
          <cell r="B753" t="str">
            <v>Promigas SA ESP</v>
          </cell>
          <cell r="C753" t="str">
            <v>Colombia</v>
          </cell>
        </row>
        <row r="754">
          <cell r="B754" t="str">
            <v>Red Eagle Mining Corp</v>
          </cell>
          <cell r="C754" t="str">
            <v>Colombia</v>
          </cell>
        </row>
        <row r="755">
          <cell r="B755" t="str">
            <v>Sociedad de Inversiones en Ene</v>
          </cell>
          <cell r="C755" t="str">
            <v>Colombia</v>
          </cell>
        </row>
        <row r="756">
          <cell r="B756" t="str">
            <v>SURA Asset Management SA</v>
          </cell>
          <cell r="C756" t="str">
            <v>Colombia</v>
          </cell>
        </row>
        <row r="757">
          <cell r="B757" t="str">
            <v>Tablemac SA</v>
          </cell>
          <cell r="C757" t="str">
            <v>Colombia</v>
          </cell>
        </row>
        <row r="758">
          <cell r="B758" t="str">
            <v>Tecnoglass Inc</v>
          </cell>
          <cell r="C758" t="str">
            <v>Colombia</v>
          </cell>
        </row>
        <row r="759">
          <cell r="B759" t="str">
            <v>Termocandelaria</v>
          </cell>
          <cell r="C759" t="str">
            <v>Colombia</v>
          </cell>
        </row>
        <row r="760">
          <cell r="B760" t="str">
            <v>Transportadora de Gas Internac</v>
          </cell>
          <cell r="C760" t="str">
            <v>Colombia</v>
          </cell>
        </row>
        <row r="761">
          <cell r="B761" t="str">
            <v>Valorem SA</v>
          </cell>
          <cell r="C761" t="str">
            <v>Colombia</v>
          </cell>
        </row>
        <row r="762">
          <cell r="B762" t="str">
            <v>Valores Simesa SA</v>
          </cell>
          <cell r="C762" t="str">
            <v>Colombia</v>
          </cell>
        </row>
        <row r="763">
          <cell r="B763" t="str">
            <v>Autopistas del Sol SA/Costa Ri</v>
          </cell>
          <cell r="C763" t="str">
            <v>Costa Rica</v>
          </cell>
        </row>
        <row r="764">
          <cell r="B764" t="str">
            <v>Banco Nacional de Costa Rica</v>
          </cell>
          <cell r="C764" t="str">
            <v>Costa Rica</v>
          </cell>
        </row>
        <row r="765">
          <cell r="B765" t="str">
            <v>Instituto Costarricense de Ele</v>
          </cell>
          <cell r="C765" t="str">
            <v>Costa Rica</v>
          </cell>
        </row>
        <row r="766">
          <cell r="B766" t="str">
            <v>Aeropuertos Dominicanos Siglo</v>
          </cell>
          <cell r="C766" t="str">
            <v>Dominican Republic</v>
          </cell>
        </row>
        <row r="767">
          <cell r="B767" t="str">
            <v>AES Dominican Power Partners</v>
          </cell>
          <cell r="C767" t="str">
            <v>Dominican Republic</v>
          </cell>
        </row>
        <row r="768">
          <cell r="B768" t="str">
            <v>Dominican Republic Government</v>
          </cell>
          <cell r="C768" t="str">
            <v>Dominican Republic</v>
          </cell>
        </row>
        <row r="769">
          <cell r="B769" t="str">
            <v>Quito International Airport</v>
          </cell>
          <cell r="C769" t="str">
            <v>Ecuador</v>
          </cell>
        </row>
        <row r="770">
          <cell r="B770" t="str">
            <v>Caterpillar Inc</v>
          </cell>
          <cell r="C770" t="str">
            <v>Estados Unidos</v>
          </cell>
        </row>
        <row r="771">
          <cell r="B771" t="str">
            <v>Agromercantil Senior Trust</v>
          </cell>
          <cell r="C771" t="str">
            <v>Guatemala</v>
          </cell>
        </row>
        <row r="772">
          <cell r="B772" t="str">
            <v>Banco Industrial SA</v>
          </cell>
          <cell r="C772" t="str">
            <v>Guatemala</v>
          </cell>
        </row>
        <row r="773">
          <cell r="B773" t="str">
            <v>Cementos Progreso Trust</v>
          </cell>
          <cell r="C773" t="str">
            <v>Guatemala</v>
          </cell>
        </row>
        <row r="774">
          <cell r="B774" t="str">
            <v>Central American Bottling Corp</v>
          </cell>
          <cell r="C774" t="str">
            <v>Guatemala</v>
          </cell>
        </row>
        <row r="775">
          <cell r="B775" t="str">
            <v>Energuate Trust</v>
          </cell>
          <cell r="C775" t="str">
            <v>Guatemala</v>
          </cell>
        </row>
        <row r="776">
          <cell r="B776" t="str">
            <v>Guatemala Government Bond</v>
          </cell>
          <cell r="C776" t="str">
            <v>Guatemala</v>
          </cell>
        </row>
        <row r="777">
          <cell r="B777" t="str">
            <v>Millicom International Cellula</v>
          </cell>
          <cell r="C777" t="str">
            <v>Guatemala</v>
          </cell>
        </row>
        <row r="778">
          <cell r="B778" t="str">
            <v>Tahoe Resources Inc</v>
          </cell>
          <cell r="C778" t="str">
            <v>Guatemala</v>
          </cell>
        </row>
        <row r="779">
          <cell r="B779" t="str">
            <v>Inversiones Atlantida SA</v>
          </cell>
          <cell r="C779" t="str">
            <v>Honduras</v>
          </cell>
        </row>
        <row r="780">
          <cell r="B780" t="str">
            <v>Digicel Group Ltd</v>
          </cell>
          <cell r="C780" t="str">
            <v>Jamaica</v>
          </cell>
        </row>
        <row r="781">
          <cell r="B781" t="str">
            <v>#N/A Field Not Applicable</v>
          </cell>
          <cell r="C781" t="str">
            <v>Mexico</v>
          </cell>
        </row>
        <row r="782">
          <cell r="B782" t="str">
            <v>#N/A Invalid Security</v>
          </cell>
          <cell r="C782" t="str">
            <v>Mexico</v>
          </cell>
        </row>
        <row r="783">
          <cell r="B783" t="str">
            <v>ABC Leasing</v>
          </cell>
          <cell r="C783" t="str">
            <v>Mexico</v>
          </cell>
        </row>
        <row r="784">
          <cell r="B784" t="str">
            <v>Abengoa Transmision Sur SA</v>
          </cell>
          <cell r="C784" t="str">
            <v>Mexico</v>
          </cell>
        </row>
        <row r="785">
          <cell r="B785" t="str">
            <v>Alfa SAB de CV</v>
          </cell>
          <cell r="C785" t="str">
            <v>Mexico</v>
          </cell>
        </row>
        <row r="786">
          <cell r="B786" t="str">
            <v>Alpek SAB de CV</v>
          </cell>
          <cell r="C786" t="str">
            <v>Mexico</v>
          </cell>
        </row>
        <row r="787">
          <cell r="B787" t="str">
            <v>Alpha Holding</v>
          </cell>
          <cell r="C787" t="str">
            <v>Mexico</v>
          </cell>
        </row>
        <row r="788">
          <cell r="B788" t="str">
            <v>Alsea SAB de CV</v>
          </cell>
          <cell r="C788" t="str">
            <v>Mexico</v>
          </cell>
        </row>
        <row r="789">
          <cell r="B789" t="str">
            <v>America Movil SAB de CV</v>
          </cell>
          <cell r="C789" t="str">
            <v>Mexico</v>
          </cell>
        </row>
        <row r="790">
          <cell r="B790" t="str">
            <v>Arca Continental SAB de CV</v>
          </cell>
          <cell r="C790" t="str">
            <v>Mexico</v>
          </cell>
        </row>
        <row r="791">
          <cell r="B791" t="str">
            <v>Arreact</v>
          </cell>
          <cell r="C791" t="str">
            <v>Mexico</v>
          </cell>
        </row>
        <row r="792">
          <cell r="B792" t="str">
            <v>Axtel SAB de CV</v>
          </cell>
          <cell r="C792" t="str">
            <v>Mexico</v>
          </cell>
        </row>
        <row r="793">
          <cell r="B793" t="str">
            <v>Bacmext</v>
          </cell>
          <cell r="C793" t="str">
            <v>Mexico</v>
          </cell>
        </row>
        <row r="794">
          <cell r="B794" t="str">
            <v>Banco del Bajio SA</v>
          </cell>
          <cell r="C794" t="str">
            <v>Mexico</v>
          </cell>
        </row>
        <row r="795">
          <cell r="B795" t="str">
            <v>Banco Interacciones SA</v>
          </cell>
          <cell r="C795" t="str">
            <v>Mexico</v>
          </cell>
        </row>
        <row r="796">
          <cell r="B796" t="str">
            <v>Banco Latinoamericano de Comercio Exterior SA</v>
          </cell>
          <cell r="C796" t="str">
            <v>Mexico</v>
          </cell>
        </row>
        <row r="797">
          <cell r="B797" t="str">
            <v>Banco Nacional de Comercio Ext</v>
          </cell>
          <cell r="C797" t="str">
            <v>Mexico</v>
          </cell>
        </row>
        <row r="798">
          <cell r="B798" t="str">
            <v>Banco Santander Mexico SA Institucion de Banca Multiple Grupo Financiero Santand</v>
          </cell>
          <cell r="C798" t="str">
            <v>Mexico</v>
          </cell>
        </row>
        <row r="799">
          <cell r="B799" t="str">
            <v>BBVA</v>
          </cell>
          <cell r="C799" t="str">
            <v>Mexico</v>
          </cell>
        </row>
        <row r="800">
          <cell r="B800" t="str">
            <v>BBVA Bancomer SA</v>
          </cell>
          <cell r="C800" t="str">
            <v>Mexico</v>
          </cell>
        </row>
        <row r="801">
          <cell r="B801" t="str">
            <v>Becle SAB de CV</v>
          </cell>
          <cell r="C801" t="str">
            <v>Mexico</v>
          </cell>
        </row>
        <row r="802">
          <cell r="B802" t="str">
            <v>Bio Pappel SAB de CV</v>
          </cell>
          <cell r="C802" t="str">
            <v>Mexico</v>
          </cell>
        </row>
        <row r="803">
          <cell r="B803" t="str">
            <v>Bolsa Mexicana de Valores SAB</v>
          </cell>
          <cell r="C803" t="str">
            <v>Mexico</v>
          </cell>
        </row>
        <row r="804">
          <cell r="B804" t="str">
            <v>Bonos M</v>
          </cell>
          <cell r="C804" t="str">
            <v>Mexico</v>
          </cell>
        </row>
        <row r="805">
          <cell r="B805" t="str">
            <v>BPA</v>
          </cell>
          <cell r="C805" t="str">
            <v>Mexico</v>
          </cell>
        </row>
        <row r="806">
          <cell r="B806" t="str">
            <v>Cemex SAB de CV</v>
          </cell>
          <cell r="C806" t="str">
            <v>Mexico</v>
          </cell>
        </row>
        <row r="807">
          <cell r="B807" t="str">
            <v>Central American Bank for Economic Integration</v>
          </cell>
          <cell r="C807" t="str">
            <v>Mexico</v>
          </cell>
        </row>
        <row r="808">
          <cell r="B808" t="str">
            <v>Cetelem SA de CV</v>
          </cell>
          <cell r="C808" t="str">
            <v>Mexico</v>
          </cell>
        </row>
        <row r="809">
          <cell r="B809" t="str">
            <v>Cetes</v>
          </cell>
          <cell r="C809" t="str">
            <v>Mexico</v>
          </cell>
        </row>
        <row r="810">
          <cell r="B810" t="str">
            <v>CFE</v>
          </cell>
          <cell r="C810" t="str">
            <v>Mexico</v>
          </cell>
        </row>
        <row r="811">
          <cell r="B811" t="str">
            <v>CFE Capital S de RL de CV</v>
          </cell>
          <cell r="C811" t="str">
            <v>Mexico</v>
          </cell>
        </row>
        <row r="812">
          <cell r="B812" t="str">
            <v>Cia Minera Autlan SAB de CV</v>
          </cell>
          <cell r="C812" t="str">
            <v>Mexico</v>
          </cell>
        </row>
        <row r="813">
          <cell r="B813" t="str">
            <v>Cobre Del Mayo SA de CV</v>
          </cell>
          <cell r="C813" t="str">
            <v>Mexico</v>
          </cell>
        </row>
        <row r="814">
          <cell r="B814" t="str">
            <v>Coca-Cola Femsa SAB de CV</v>
          </cell>
          <cell r="C814" t="str">
            <v>Mexico</v>
          </cell>
        </row>
        <row r="815">
          <cell r="B815" t="str">
            <v>Cometa Energia SA de CV</v>
          </cell>
          <cell r="C815" t="str">
            <v>Mexico</v>
          </cell>
        </row>
        <row r="816">
          <cell r="B816" t="str">
            <v>Comision Federal de Electricid</v>
          </cell>
          <cell r="C816" t="str">
            <v>Mexico</v>
          </cell>
        </row>
        <row r="817">
          <cell r="B817" t="str">
            <v>Compartamos Banco</v>
          </cell>
          <cell r="C817" t="str">
            <v>Mexico</v>
          </cell>
        </row>
        <row r="818">
          <cell r="B818" t="str">
            <v>Concentradora Fibra Danhos SA</v>
          </cell>
          <cell r="C818" t="str">
            <v>Mexico</v>
          </cell>
        </row>
        <row r="819">
          <cell r="B819" t="str">
            <v>Concentradora Fibra Hotelera M</v>
          </cell>
          <cell r="C819" t="str">
            <v>Mexico</v>
          </cell>
        </row>
        <row r="820">
          <cell r="B820" t="str">
            <v>Concentradora Hipotecaria SAPI</v>
          </cell>
          <cell r="C820" t="str">
            <v>Mexico</v>
          </cell>
        </row>
        <row r="821">
          <cell r="B821" t="str">
            <v>Consejo De Asistencia Al Micro</v>
          </cell>
          <cell r="C821" t="str">
            <v>Mexico</v>
          </cell>
        </row>
        <row r="822">
          <cell r="B822" t="str">
            <v>Consorcio ARA SAB de CV</v>
          </cell>
          <cell r="C822" t="str">
            <v>Mexico</v>
          </cell>
        </row>
        <row r="823">
          <cell r="B823" t="str">
            <v>Controladora Comercial Mexican</v>
          </cell>
          <cell r="C823" t="str">
            <v>Mexico</v>
          </cell>
        </row>
        <row r="824">
          <cell r="B824" t="str">
            <v>Controladora Mabe SA de CV</v>
          </cell>
          <cell r="C824" t="str">
            <v>Mexico</v>
          </cell>
        </row>
        <row r="825">
          <cell r="B825" t="str">
            <v>Controladora Vuela Cia de Avia</v>
          </cell>
          <cell r="C825" t="str">
            <v>Mexico</v>
          </cell>
        </row>
        <row r="826">
          <cell r="B826" t="str">
            <v>Corp Actinver SAB de CV</v>
          </cell>
          <cell r="C826" t="str">
            <v>Mexico</v>
          </cell>
        </row>
        <row r="827">
          <cell r="B827" t="str">
            <v>Corp GEO SAB de CV</v>
          </cell>
          <cell r="C827" t="str">
            <v>Mexico</v>
          </cell>
        </row>
        <row r="828">
          <cell r="B828" t="str">
            <v>Corp Inmobiliaria Vesta SAB de</v>
          </cell>
          <cell r="C828" t="str">
            <v>Mexico</v>
          </cell>
        </row>
        <row r="829">
          <cell r="B829" t="str">
            <v>Corp Tapatia de Television SA</v>
          </cell>
          <cell r="C829" t="str">
            <v>Mexico</v>
          </cell>
        </row>
        <row r="830">
          <cell r="B830" t="str">
            <v>Corporativo Fragua SAB de CV</v>
          </cell>
          <cell r="C830" t="str">
            <v>Mexico</v>
          </cell>
        </row>
        <row r="831">
          <cell r="B831" t="str">
            <v>Corpovael SA de CV</v>
          </cell>
          <cell r="C831" t="str">
            <v>Mexico</v>
          </cell>
        </row>
        <row r="832">
          <cell r="B832" t="str">
            <v>Credito Real SAB de CV</v>
          </cell>
          <cell r="C832" t="str">
            <v>Mexico</v>
          </cell>
        </row>
        <row r="833">
          <cell r="B833" t="str">
            <v>Credito Real SAB de CV SOFOM E</v>
          </cell>
          <cell r="C833" t="str">
            <v>Mexico</v>
          </cell>
        </row>
        <row r="834">
          <cell r="B834" t="str">
            <v>Cydsa SAB de CV</v>
          </cell>
          <cell r="C834" t="str">
            <v>Mexico</v>
          </cell>
        </row>
        <row r="835">
          <cell r="B835" t="str">
            <v>Daimler Mexico SA de CV</v>
          </cell>
          <cell r="C835" t="str">
            <v>Mexico</v>
          </cell>
        </row>
        <row r="836">
          <cell r="B836" t="str">
            <v>Dalton Efectivo Seguro GDL SA</v>
          </cell>
          <cell r="C836" t="str">
            <v>Mexico</v>
          </cell>
        </row>
        <row r="837">
          <cell r="B837" t="str">
            <v>Dalton Efectivo Seguro GDL SA de CV / Banco Invex</v>
          </cell>
          <cell r="C837" t="str">
            <v>Mexico</v>
          </cell>
        </row>
        <row r="838">
          <cell r="B838" t="str">
            <v>Desarrolladora Homex SAB de CV</v>
          </cell>
          <cell r="C838" t="str">
            <v>Mexico</v>
          </cell>
        </row>
        <row r="839">
          <cell r="B839" t="str">
            <v>Desarrollos Hidraulicos de Can</v>
          </cell>
          <cell r="C839" t="str">
            <v>Mexico</v>
          </cell>
        </row>
        <row r="840">
          <cell r="B840" t="str">
            <v>Dimex Capital SA de CV</v>
          </cell>
          <cell r="C840" t="str">
            <v>Mexico</v>
          </cell>
        </row>
        <row r="841">
          <cell r="B841" t="str">
            <v>Distribuidora de Alimentos</v>
          </cell>
          <cell r="C841" t="str">
            <v>Mexico</v>
          </cell>
        </row>
        <row r="842">
          <cell r="B842" t="str">
            <v>Docuformas SAPI de CV</v>
          </cell>
          <cell r="C842" t="str">
            <v>Mexico</v>
          </cell>
        </row>
        <row r="843">
          <cell r="B843" t="str">
            <v>El Puerto de Liverpool SAB de</v>
          </cell>
          <cell r="C843" t="str">
            <v>Mexico</v>
          </cell>
        </row>
        <row r="844">
          <cell r="B844" t="str">
            <v>Elementia SAB de CV</v>
          </cell>
          <cell r="C844" t="str">
            <v>Mexico</v>
          </cell>
        </row>
        <row r="845">
          <cell r="B845" t="str">
            <v>Empresas ICA SAB de CV</v>
          </cell>
          <cell r="C845" t="str">
            <v>Mexico</v>
          </cell>
        </row>
        <row r="846">
          <cell r="B846" t="str">
            <v>Engencap</v>
          </cell>
          <cell r="C846" t="str">
            <v>Mexico</v>
          </cell>
        </row>
        <row r="847">
          <cell r="B847" t="str">
            <v>FEFA</v>
          </cell>
          <cell r="C847" t="str">
            <v>Mexico</v>
          </cell>
        </row>
        <row r="848">
          <cell r="B848" t="str">
            <v>Fermaca Enterprises S de RL de</v>
          </cell>
          <cell r="C848" t="str">
            <v>Mexico</v>
          </cell>
        </row>
        <row r="849">
          <cell r="B849" t="str">
            <v>Fibra HD</v>
          </cell>
          <cell r="C849" t="str">
            <v>Mexico</v>
          </cell>
        </row>
        <row r="850">
          <cell r="B850" t="str">
            <v>FIBRA HD Servicios SC</v>
          </cell>
          <cell r="C850" t="str">
            <v>Mexico</v>
          </cell>
        </row>
        <row r="851">
          <cell r="B851" t="str">
            <v>FIBRA INN</v>
          </cell>
          <cell r="C851" t="str">
            <v>Mexico</v>
          </cell>
        </row>
        <row r="852">
          <cell r="B852" t="str">
            <v>Fibra MTY SAPI de CV</v>
          </cell>
          <cell r="C852" t="str">
            <v>Mexico</v>
          </cell>
        </row>
        <row r="853">
          <cell r="B853" t="str">
            <v>Fibra Shop</v>
          </cell>
          <cell r="C853" t="str">
            <v>Mexico</v>
          </cell>
        </row>
        <row r="854">
          <cell r="B854" t="str">
            <v>Fibra Shop Portafolios Inmobil</v>
          </cell>
          <cell r="C854" t="str">
            <v>Mexico</v>
          </cell>
        </row>
        <row r="855">
          <cell r="B855" t="str">
            <v>Fibra Uno Administracion SA de</v>
          </cell>
          <cell r="C855" t="str">
            <v>Mexico</v>
          </cell>
        </row>
        <row r="856">
          <cell r="B856" t="str">
            <v>Fibra Uno Administracion SA de CV</v>
          </cell>
          <cell r="C856" t="str">
            <v>Mexico</v>
          </cell>
        </row>
        <row r="857">
          <cell r="B857" t="str">
            <v>Financiera Bepensa SA de CV</v>
          </cell>
          <cell r="C857" t="str">
            <v>Mexico</v>
          </cell>
        </row>
        <row r="858">
          <cell r="B858" t="str">
            <v>Financiera Independencia SAB d</v>
          </cell>
          <cell r="C858" t="str">
            <v>Mexico</v>
          </cell>
        </row>
        <row r="859">
          <cell r="B859" t="str">
            <v>Fomento Economico Mexicano SAB</v>
          </cell>
          <cell r="C859" t="str">
            <v>Mexico</v>
          </cell>
        </row>
        <row r="860">
          <cell r="B860" t="str">
            <v>FONACOT</v>
          </cell>
          <cell r="C860" t="str">
            <v>Mexico</v>
          </cell>
        </row>
        <row r="861">
          <cell r="B861" t="str">
            <v>Fondo Especial Para Financiamientos Agropecuarios</v>
          </cell>
          <cell r="C861" t="str">
            <v>Mexico</v>
          </cell>
        </row>
        <row r="862">
          <cell r="B862" t="str">
            <v>Fortuna Silver Mines Inc</v>
          </cell>
          <cell r="C862" t="str">
            <v>Mexico</v>
          </cell>
        </row>
        <row r="863">
          <cell r="B863" t="str">
            <v>Fresnillo PLC</v>
          </cell>
          <cell r="C863" t="str">
            <v>Mexico</v>
          </cell>
        </row>
        <row r="864">
          <cell r="B864" t="str">
            <v>Fundacion Donde</v>
          </cell>
          <cell r="C864" t="str">
            <v>Mexico</v>
          </cell>
        </row>
        <row r="865">
          <cell r="B865" t="str">
            <v>Genomma Lab SAB de CV</v>
          </cell>
          <cell r="C865" t="str">
            <v>Mexico</v>
          </cell>
        </row>
        <row r="866">
          <cell r="B866" t="str">
            <v>Gentera SAB de CV</v>
          </cell>
          <cell r="C866" t="str">
            <v>Mexico</v>
          </cell>
        </row>
        <row r="867">
          <cell r="B867" t="str">
            <v>GM Financial de Mexico SA de CV SOFOM ER</v>
          </cell>
          <cell r="C867" t="str">
            <v>Mexico</v>
          </cell>
        </row>
        <row r="868">
          <cell r="B868" t="str">
            <v>GMexico Transportes</v>
          </cell>
          <cell r="C868" t="str">
            <v>Mexico</v>
          </cell>
        </row>
        <row r="869">
          <cell r="B869" t="str">
            <v>Gruma SAB de CV</v>
          </cell>
          <cell r="C869" t="str">
            <v>Mexico</v>
          </cell>
        </row>
        <row r="870">
          <cell r="B870" t="str">
            <v>Grupo Aeromexico SAB de CV</v>
          </cell>
          <cell r="C870" t="str">
            <v>Mexico</v>
          </cell>
        </row>
        <row r="871">
          <cell r="B871" t="str">
            <v>Grupo Aeroportuario del Centro</v>
          </cell>
          <cell r="C871" t="str">
            <v>Mexico</v>
          </cell>
        </row>
        <row r="872">
          <cell r="B872" t="str">
            <v>Grupo Aeroportuario del Pacifi</v>
          </cell>
          <cell r="C872" t="str">
            <v>Mexico</v>
          </cell>
        </row>
        <row r="873">
          <cell r="B873" t="str">
            <v>Grupo Aeroportuario del Surest</v>
          </cell>
          <cell r="C873" t="str">
            <v>Mexico</v>
          </cell>
        </row>
        <row r="874">
          <cell r="B874" t="str">
            <v>Grupo Axo SAPI de CV</v>
          </cell>
          <cell r="C874" t="str">
            <v>Mexico</v>
          </cell>
        </row>
        <row r="875">
          <cell r="B875" t="str">
            <v>Grupo Bimbo SAB de CV</v>
          </cell>
          <cell r="C875" t="str">
            <v>Mexico</v>
          </cell>
        </row>
        <row r="876">
          <cell r="B876" t="str">
            <v>Grupo Carso SAB de CV</v>
          </cell>
          <cell r="C876" t="str">
            <v>Mexico</v>
          </cell>
        </row>
        <row r="877">
          <cell r="B877" t="str">
            <v>Grupo Cementos de Chihuahua SA</v>
          </cell>
          <cell r="C877" t="str">
            <v>Mexico</v>
          </cell>
        </row>
        <row r="878">
          <cell r="B878" t="str">
            <v>Grupo Comercial Chedraui SA de</v>
          </cell>
          <cell r="C878" t="str">
            <v>Mexico</v>
          </cell>
        </row>
        <row r="879">
          <cell r="B879" t="str">
            <v>Grupo Elektra SAB DE CV</v>
          </cell>
          <cell r="C879" t="str">
            <v>Mexico</v>
          </cell>
        </row>
        <row r="880">
          <cell r="B880" t="str">
            <v>Grupo Famsa SAB de CV</v>
          </cell>
          <cell r="C880" t="str">
            <v>Mexico</v>
          </cell>
        </row>
        <row r="881">
          <cell r="B881" t="str">
            <v>Grupo Financiero Banorte SAB d</v>
          </cell>
          <cell r="C881" t="str">
            <v>Mexico</v>
          </cell>
        </row>
        <row r="882">
          <cell r="B882" t="str">
            <v>Grupo Financiero Inbursa SAB d</v>
          </cell>
          <cell r="C882" t="str">
            <v>Mexico</v>
          </cell>
        </row>
        <row r="883">
          <cell r="B883" t="str">
            <v>Grupo Financiero Interacciones</v>
          </cell>
          <cell r="C883" t="str">
            <v>Mexico</v>
          </cell>
        </row>
        <row r="884">
          <cell r="B884" t="str">
            <v>Grupo Financiero Mifel</v>
          </cell>
          <cell r="C884" t="str">
            <v>Mexico</v>
          </cell>
        </row>
        <row r="885">
          <cell r="B885" t="str">
            <v>Grupo Financiero Santander Mex</v>
          </cell>
          <cell r="C885" t="str">
            <v>Mexico</v>
          </cell>
        </row>
        <row r="886">
          <cell r="B886" t="str">
            <v>Grupo GICSA SA de CV</v>
          </cell>
          <cell r="C886" t="str">
            <v>Mexico</v>
          </cell>
        </row>
        <row r="887">
          <cell r="B887" t="str">
            <v>Grupo GICSA SAB de CV</v>
          </cell>
          <cell r="C887" t="str">
            <v>Mexico</v>
          </cell>
        </row>
        <row r="888">
          <cell r="B888" t="str">
            <v>Grupo Herdez SAB de CV</v>
          </cell>
          <cell r="C888" t="str">
            <v>Mexico</v>
          </cell>
        </row>
        <row r="889">
          <cell r="B889" t="str">
            <v>Grupo Idesa SA de CV</v>
          </cell>
          <cell r="C889" t="str">
            <v>Mexico</v>
          </cell>
        </row>
        <row r="890">
          <cell r="B890" t="str">
            <v>Grupo Industrial Saltillo SAB</v>
          </cell>
          <cell r="C890" t="str">
            <v>Mexico</v>
          </cell>
        </row>
        <row r="891">
          <cell r="B891" t="str">
            <v>Grupo Kaltex SA de CV</v>
          </cell>
          <cell r="C891" t="str">
            <v>Mexico</v>
          </cell>
        </row>
        <row r="892">
          <cell r="B892" t="str">
            <v>Grupo KUO SAB De CV</v>
          </cell>
          <cell r="C892" t="str">
            <v>Mexico</v>
          </cell>
        </row>
        <row r="893">
          <cell r="B893" t="str">
            <v>Grupo Lala SAB de CV</v>
          </cell>
          <cell r="C893" t="str">
            <v>Mexico</v>
          </cell>
        </row>
        <row r="894">
          <cell r="B894" t="str">
            <v>Grupo Mega</v>
          </cell>
          <cell r="C894" t="str">
            <v>Mexico</v>
          </cell>
        </row>
        <row r="895">
          <cell r="B895" t="str">
            <v>Grupo Mexico SAB de CV</v>
          </cell>
          <cell r="C895" t="str">
            <v>Mexico</v>
          </cell>
        </row>
        <row r="896">
          <cell r="B896" t="str">
            <v>Grupo Modelo SAB de CV</v>
          </cell>
          <cell r="C896" t="str">
            <v>Mexico</v>
          </cell>
        </row>
        <row r="897">
          <cell r="B897" t="str">
            <v>Grupo Nagoin SA de CV</v>
          </cell>
          <cell r="C897" t="str">
            <v>Mexico</v>
          </cell>
        </row>
        <row r="898">
          <cell r="B898" t="str">
            <v>Grupo Posadas SAB de CV</v>
          </cell>
          <cell r="C898" t="str">
            <v>Mexico</v>
          </cell>
        </row>
        <row r="899">
          <cell r="B899" t="str">
            <v>Grupo Radio Centro SAB de CV</v>
          </cell>
          <cell r="C899" t="str">
            <v>Mexico</v>
          </cell>
        </row>
        <row r="900">
          <cell r="B900" t="str">
            <v>Grupo Rotoplas SAB de CV</v>
          </cell>
          <cell r="C900" t="str">
            <v>Mexico</v>
          </cell>
        </row>
        <row r="901">
          <cell r="B901" t="str">
            <v>Grupo Sanborns SAB de CV</v>
          </cell>
          <cell r="C901" t="str">
            <v>Mexico</v>
          </cell>
        </row>
        <row r="902">
          <cell r="B902" t="str">
            <v>Grupo Simec SAB de CV</v>
          </cell>
          <cell r="C902" t="str">
            <v>Mexico</v>
          </cell>
        </row>
        <row r="903">
          <cell r="B903" t="str">
            <v>Grupo Sports World SAB de CV</v>
          </cell>
          <cell r="C903" t="str">
            <v>Mexico</v>
          </cell>
        </row>
        <row r="904">
          <cell r="B904" t="str">
            <v>Grupo Televisa SAB</v>
          </cell>
          <cell r="C904" t="str">
            <v>Mexico</v>
          </cell>
        </row>
        <row r="905">
          <cell r="B905" t="str">
            <v>Grupo Traxion SAB de CV</v>
          </cell>
          <cell r="C905" t="str">
            <v>Mexico</v>
          </cell>
        </row>
        <row r="906">
          <cell r="B906" t="str">
            <v>Grupo Vasconia SAB</v>
          </cell>
          <cell r="C906" t="str">
            <v>Mexico</v>
          </cell>
        </row>
        <row r="907">
          <cell r="B907" t="str">
            <v>Hoteles City Express SAB de CV</v>
          </cell>
          <cell r="C907" t="str">
            <v>Mexico</v>
          </cell>
        </row>
        <row r="908">
          <cell r="B908" t="str">
            <v>HSBC Mexico SA Institucion de Banca Multiple Grupo Financiero HSBC</v>
          </cell>
          <cell r="C908" t="str">
            <v>Mexico</v>
          </cell>
        </row>
        <row r="909">
          <cell r="B909" t="str">
            <v>Impulsora del Desarrollo y el Empleo en America Latina SAB de CV</v>
          </cell>
          <cell r="C909" t="str">
            <v>Mexico</v>
          </cell>
        </row>
        <row r="910">
          <cell r="B910" t="str">
            <v>Inbursa</v>
          </cell>
          <cell r="C910" t="str">
            <v>Mexico</v>
          </cell>
        </row>
        <row r="911">
          <cell r="B911" t="str">
            <v>Industrias Bachoco SAB de CV</v>
          </cell>
          <cell r="C911" t="str">
            <v>Mexico</v>
          </cell>
        </row>
        <row r="912">
          <cell r="B912" t="str">
            <v>Industrias CH SAB de CV</v>
          </cell>
          <cell r="C912" t="str">
            <v>Mexico</v>
          </cell>
        </row>
        <row r="913">
          <cell r="B913" t="str">
            <v>Industrias Penoles SAB de CV</v>
          </cell>
          <cell r="C913" t="str">
            <v>Mexico</v>
          </cell>
        </row>
        <row r="914">
          <cell r="B914" t="str">
            <v>Infonavit</v>
          </cell>
          <cell r="C914" t="str">
            <v>Mexico</v>
          </cell>
        </row>
        <row r="915">
          <cell r="B915" t="str">
            <v>Infraestructura Energetica Nov</v>
          </cell>
          <cell r="C915" t="str">
            <v>Mexico</v>
          </cell>
        </row>
        <row r="916">
          <cell r="B916" t="str">
            <v>Infraestructura Viable SA de C</v>
          </cell>
          <cell r="C916" t="str">
            <v>Mexico</v>
          </cell>
        </row>
        <row r="917">
          <cell r="B917" t="str">
            <v>Inmobiliaria Ruba SA de CV</v>
          </cell>
          <cell r="C917" t="str">
            <v>Mexico</v>
          </cell>
        </row>
        <row r="918">
          <cell r="B918" t="str">
            <v>Instituto Fonacot</v>
          </cell>
          <cell r="C918" t="str">
            <v>Mexico</v>
          </cell>
        </row>
        <row r="919">
          <cell r="B919" t="str">
            <v>Interjet</v>
          </cell>
          <cell r="C919" t="str">
            <v>Mexico</v>
          </cell>
        </row>
        <row r="920">
          <cell r="B920" t="str">
            <v>Invex /Corp Financiera Atlas SA de CV SOFOM ER</v>
          </cell>
          <cell r="C920" t="str">
            <v>Mexico</v>
          </cell>
        </row>
        <row r="921">
          <cell r="B921" t="str">
            <v>Invex Controladora SAB de CV</v>
          </cell>
          <cell r="C921" t="str">
            <v>Mexico</v>
          </cell>
        </row>
        <row r="922">
          <cell r="B922" t="str">
            <v>ISSSTE</v>
          </cell>
          <cell r="C922" t="str">
            <v>Mexico</v>
          </cell>
        </row>
        <row r="923">
          <cell r="B923" t="str">
            <v>JP Morgan Hipotecaria su Casit</v>
          </cell>
          <cell r="C923" t="str">
            <v>Mexico</v>
          </cell>
        </row>
        <row r="924">
          <cell r="B924" t="str">
            <v>Kimberly-Clark de Mexico SAB d</v>
          </cell>
          <cell r="C924" t="str">
            <v>Mexico</v>
          </cell>
        </row>
        <row r="925">
          <cell r="B925" t="str">
            <v>La Comer SAB de CV</v>
          </cell>
          <cell r="C925" t="str">
            <v>Mexico</v>
          </cell>
        </row>
        <row r="926">
          <cell r="B926" t="str">
            <v>LD</v>
          </cell>
          <cell r="C926" t="str">
            <v>Mexico</v>
          </cell>
        </row>
        <row r="927">
          <cell r="B927" t="str">
            <v>Macquarie Mexico Real Estate M</v>
          </cell>
          <cell r="C927" t="str">
            <v>Mexico</v>
          </cell>
        </row>
        <row r="928">
          <cell r="B928" t="str">
            <v>Megacable Holdings SAB de CV</v>
          </cell>
          <cell r="C928" t="str">
            <v>Mexico</v>
          </cell>
        </row>
        <row r="929">
          <cell r="B929" t="str">
            <v>Mercader Financial SA</v>
          </cell>
          <cell r="C929" t="str">
            <v>Mexico</v>
          </cell>
        </row>
        <row r="930">
          <cell r="B930" t="str">
            <v>MercFin</v>
          </cell>
          <cell r="C930" t="str">
            <v>Mexico</v>
          </cell>
        </row>
        <row r="931">
          <cell r="B931" t="str">
            <v>Metalsa SA de CV</v>
          </cell>
          <cell r="C931" t="str">
            <v>Mexico</v>
          </cell>
        </row>
        <row r="932">
          <cell r="B932" t="str">
            <v>Mexichem SAB de CV</v>
          </cell>
          <cell r="C932" t="str">
            <v>Mexico</v>
          </cell>
        </row>
        <row r="933">
          <cell r="B933" t="str">
            <v>Mexico City Airport Trust</v>
          </cell>
          <cell r="C933" t="str">
            <v>Mexico</v>
          </cell>
        </row>
        <row r="934">
          <cell r="B934" t="str">
            <v>Mexico Generadora de Energia</v>
          </cell>
          <cell r="C934" t="str">
            <v>Mexico</v>
          </cell>
        </row>
        <row r="935">
          <cell r="B935" t="str">
            <v>Mexico Tower Partners</v>
          </cell>
          <cell r="C935" t="str">
            <v>Mexico</v>
          </cell>
        </row>
        <row r="936">
          <cell r="B936" t="str">
            <v>Minera Frisco SAB de CV</v>
          </cell>
          <cell r="C936" t="str">
            <v>Mexico</v>
          </cell>
        </row>
        <row r="937">
          <cell r="B937" t="str">
            <v>Minsa</v>
          </cell>
          <cell r="C937" t="str">
            <v>Mexico</v>
          </cell>
        </row>
        <row r="938">
          <cell r="B938" t="str">
            <v>Molibdenos y Metales SA</v>
          </cell>
          <cell r="C938" t="str">
            <v>Mexico</v>
          </cell>
        </row>
        <row r="939">
          <cell r="B939" t="str">
            <v>Monex SAB de CV</v>
          </cell>
          <cell r="C939" t="str">
            <v>Mexico</v>
          </cell>
        </row>
        <row r="940">
          <cell r="B940" t="str">
            <v>Montepio Luz Savinon IAP</v>
          </cell>
          <cell r="C940" t="str">
            <v>Mexico</v>
          </cell>
        </row>
        <row r="941">
          <cell r="B941" t="str">
            <v>Nacional Financiera SNC</v>
          </cell>
          <cell r="C941" t="str">
            <v>Mexico</v>
          </cell>
        </row>
        <row r="942">
          <cell r="B942" t="str">
            <v>Naturgy Mexico SA de CV</v>
          </cell>
          <cell r="C942" t="str">
            <v>Mexico</v>
          </cell>
        </row>
        <row r="943">
          <cell r="B943" t="str">
            <v>Navistar</v>
          </cell>
          <cell r="C943" t="str">
            <v>Mexico</v>
          </cell>
        </row>
        <row r="944">
          <cell r="B944" t="str">
            <v>Nemak SAB de CV</v>
          </cell>
          <cell r="C944" t="str">
            <v>Mexico</v>
          </cell>
        </row>
        <row r="945">
          <cell r="B945" t="str">
            <v>NFD SA de CV</v>
          </cell>
          <cell r="C945" t="str">
            <v>Mexico</v>
          </cell>
        </row>
        <row r="946">
          <cell r="B946" t="str">
            <v>NR Finance Mexico SA de CV</v>
          </cell>
          <cell r="C946" t="str">
            <v>Mexico</v>
          </cell>
        </row>
        <row r="947">
          <cell r="B947" t="str">
            <v>NR Finance Mexico SA de CV SOFOM ER</v>
          </cell>
          <cell r="C947" t="str">
            <v>Mexico</v>
          </cell>
        </row>
        <row r="948">
          <cell r="B948" t="str">
            <v>Nrf</v>
          </cell>
          <cell r="C948" t="str">
            <v>Mexico</v>
          </cell>
        </row>
        <row r="949">
          <cell r="B949" t="str">
            <v>Oceanografia SA de CV</v>
          </cell>
          <cell r="C949" t="str">
            <v>Mexico</v>
          </cell>
        </row>
        <row r="950">
          <cell r="B950" t="str">
            <v>Offshore Drilling Holding SA</v>
          </cell>
          <cell r="C950" t="str">
            <v>Mexico</v>
          </cell>
        </row>
        <row r="951">
          <cell r="B951" t="str">
            <v>OHL Mexico SAB de CV</v>
          </cell>
          <cell r="C951" t="str">
            <v>Mexico</v>
          </cell>
        </row>
        <row r="952">
          <cell r="B952" t="str">
            <v>Operadora de Sites Mexicanos S</v>
          </cell>
          <cell r="C952" t="str">
            <v>Mexico</v>
          </cell>
        </row>
        <row r="953">
          <cell r="B953" t="str">
            <v>Organizacion Cultiba SAB de CV</v>
          </cell>
          <cell r="C953" t="str">
            <v>Mexico</v>
          </cell>
        </row>
        <row r="954">
          <cell r="B954" t="str">
            <v>Organizacion Soriana SAB de CV</v>
          </cell>
          <cell r="C954" t="str">
            <v>Mexico</v>
          </cell>
        </row>
        <row r="955">
          <cell r="B955" t="str">
            <v>Oro Negro Drilling Pte Ltd</v>
          </cell>
          <cell r="C955" t="str">
            <v>Mexico</v>
          </cell>
        </row>
        <row r="956">
          <cell r="B956" t="str">
            <v>PACCAR Financial Mexico SA de CV</v>
          </cell>
          <cell r="C956" t="str">
            <v>Mexico</v>
          </cell>
        </row>
        <row r="957">
          <cell r="B957" t="str">
            <v>Pan American Silver Corp</v>
          </cell>
          <cell r="C957" t="str">
            <v>Mexico</v>
          </cell>
        </row>
        <row r="958">
          <cell r="B958" t="str">
            <v>Petroleos Mexicanos</v>
          </cell>
          <cell r="C958" t="str">
            <v>Mexico</v>
          </cell>
        </row>
        <row r="959">
          <cell r="B959" t="str">
            <v>PLA Administradora Industrial</v>
          </cell>
          <cell r="C959" t="str">
            <v>Mexico</v>
          </cell>
        </row>
        <row r="960">
          <cell r="B960" t="str">
            <v>Plan Fia</v>
          </cell>
          <cell r="C960" t="str">
            <v>Mexico</v>
          </cell>
        </row>
        <row r="961">
          <cell r="B961" t="str">
            <v>Portafolio de Negocios</v>
          </cell>
          <cell r="C961" t="str">
            <v>Mexico</v>
          </cell>
        </row>
        <row r="962">
          <cell r="B962" t="str">
            <v>Prologis Property Mexico SA de</v>
          </cell>
          <cell r="C962" t="str">
            <v>Mexico</v>
          </cell>
        </row>
        <row r="963">
          <cell r="B963" t="str">
            <v>Promotora y operadora de inf-L</v>
          </cell>
          <cell r="C963" t="str">
            <v>Mexico</v>
          </cell>
        </row>
        <row r="964">
          <cell r="B964" t="str">
            <v>Promotora y Operadora de Infra</v>
          </cell>
          <cell r="C964" t="str">
            <v>Mexico</v>
          </cell>
        </row>
        <row r="965">
          <cell r="B965" t="str">
            <v>Proyectos Inmobiliarios Carne</v>
          </cell>
          <cell r="C965" t="str">
            <v>Mexico</v>
          </cell>
        </row>
        <row r="966">
          <cell r="B966" t="str">
            <v>Qualitas Controladora SAB de C</v>
          </cell>
          <cell r="C966" t="str">
            <v>Mexico</v>
          </cell>
        </row>
        <row r="967">
          <cell r="B967" t="str">
            <v>Rassini SAB de CV</v>
          </cell>
          <cell r="C967" t="str">
            <v>Mexico</v>
          </cell>
        </row>
        <row r="968">
          <cell r="B968" t="str">
            <v>Regional SAB de CV</v>
          </cell>
          <cell r="C968" t="str">
            <v>Mexico</v>
          </cell>
        </row>
        <row r="969">
          <cell r="B969" t="str">
            <v>Scotiabank Inverlat SA</v>
          </cell>
          <cell r="C969" t="str">
            <v>Mexico</v>
          </cell>
        </row>
        <row r="970">
          <cell r="B970" t="str">
            <v>Self Storage Management S de R</v>
          </cell>
          <cell r="C970" t="str">
            <v>Mexico</v>
          </cell>
        </row>
        <row r="971">
          <cell r="B971" t="str">
            <v>Senda</v>
          </cell>
          <cell r="C971" t="str">
            <v>Mexico</v>
          </cell>
        </row>
        <row r="972">
          <cell r="B972" t="str">
            <v>Servicios Corporativos Javer S</v>
          </cell>
          <cell r="C972" t="str">
            <v>Mexico</v>
          </cell>
        </row>
        <row r="973">
          <cell r="B973" t="str">
            <v>Sigma Alimentos SA de CV</v>
          </cell>
          <cell r="C973" t="str">
            <v>Mexico</v>
          </cell>
        </row>
        <row r="974">
          <cell r="B974" t="str">
            <v>Sixsigma Networks Mexico SA de</v>
          </cell>
          <cell r="C974" t="str">
            <v>Mexico</v>
          </cell>
        </row>
        <row r="975">
          <cell r="B975" t="str">
            <v>Telesites SAB de CV</v>
          </cell>
          <cell r="C975" t="str">
            <v>Mexico</v>
          </cell>
        </row>
        <row r="976">
          <cell r="B976" t="str">
            <v>Tenaris SA</v>
          </cell>
          <cell r="C976" t="str">
            <v>Mexico</v>
          </cell>
        </row>
        <row r="977">
          <cell r="B977" t="str">
            <v>Ternium SA</v>
          </cell>
          <cell r="C977" t="str">
            <v>Mexico</v>
          </cell>
        </row>
        <row r="978">
          <cell r="B978" t="str">
            <v>TIP de Mexico SAPI de CV</v>
          </cell>
          <cell r="C978" t="str">
            <v>Mexico</v>
          </cell>
        </row>
        <row r="979">
          <cell r="B979" t="str">
            <v>TV Azteca SAB de CV</v>
          </cell>
          <cell r="C979" t="str">
            <v>Mexico</v>
          </cell>
        </row>
        <row r="980">
          <cell r="B980" t="str">
            <v>Udibonos</v>
          </cell>
          <cell r="C980" t="str">
            <v>Mexico</v>
          </cell>
        </row>
        <row r="981">
          <cell r="B981" t="str">
            <v>UMS</v>
          </cell>
          <cell r="C981" t="str">
            <v>Mexico</v>
          </cell>
        </row>
        <row r="982">
          <cell r="B982" t="str">
            <v>Unifin Financiera SAB de CV</v>
          </cell>
          <cell r="C982" t="str">
            <v>Mexico</v>
          </cell>
        </row>
        <row r="983">
          <cell r="B983" t="str">
            <v>Upsite Mexico SAPI de CV</v>
          </cell>
          <cell r="C983" t="str">
            <v>Mexico</v>
          </cell>
        </row>
        <row r="984">
          <cell r="B984" t="str">
            <v>Urbi Desarrollos Urbanos SAB d</v>
          </cell>
          <cell r="C984" t="str">
            <v>Mexico</v>
          </cell>
        </row>
        <row r="985">
          <cell r="B985" t="str">
            <v>Vinte Viviendas Integrales SAB de CV</v>
          </cell>
          <cell r="C985" t="str">
            <v>Mexico</v>
          </cell>
        </row>
        <row r="986">
          <cell r="B986" t="str">
            <v>Vista Oil &amp; Gas SAB de CV</v>
          </cell>
          <cell r="C986" t="str">
            <v>Mexico</v>
          </cell>
        </row>
        <row r="987">
          <cell r="B987" t="str">
            <v>Viva Aerobus</v>
          </cell>
          <cell r="C987" t="str">
            <v>Mexico</v>
          </cell>
        </row>
        <row r="988">
          <cell r="B988" t="str">
            <v>Wal-Mart de Mexico SAB de CV</v>
          </cell>
          <cell r="C988" t="str">
            <v>Mexico</v>
          </cell>
        </row>
        <row r="989">
          <cell r="B989" t="str">
            <v>Xignux SA de CV</v>
          </cell>
          <cell r="C989" t="str">
            <v>Mexico</v>
          </cell>
        </row>
        <row r="990">
          <cell r="B990" t="str">
            <v>AES El Salvador</v>
          </cell>
          <cell r="C990" t="str">
            <v>Panama</v>
          </cell>
        </row>
        <row r="991">
          <cell r="B991" t="str">
            <v>Banco General SA</v>
          </cell>
          <cell r="C991" t="str">
            <v>Panama</v>
          </cell>
        </row>
        <row r="992">
          <cell r="B992" t="str">
            <v>Banistmo SA</v>
          </cell>
          <cell r="C992" t="str">
            <v>Panama</v>
          </cell>
        </row>
        <row r="993">
          <cell r="B993" t="str">
            <v>C&amp;W Senior Financing Designate</v>
          </cell>
          <cell r="C993" t="str">
            <v>Panama</v>
          </cell>
        </row>
        <row r="994">
          <cell r="B994" t="str">
            <v>Copa Holdings SA</v>
          </cell>
          <cell r="C994" t="str">
            <v>Panama</v>
          </cell>
        </row>
        <row r="995">
          <cell r="B995" t="str">
            <v>Empresa de Transmision Electri</v>
          </cell>
          <cell r="C995" t="str">
            <v>Panama</v>
          </cell>
        </row>
        <row r="996">
          <cell r="B996" t="str">
            <v>Global Bank Corp</v>
          </cell>
          <cell r="C996" t="str">
            <v>Panama</v>
          </cell>
        </row>
        <row r="997">
          <cell r="B997" t="str">
            <v>Multibank Inc</v>
          </cell>
          <cell r="C997" t="str">
            <v>Panama</v>
          </cell>
        </row>
        <row r="998">
          <cell r="B998" t="str">
            <v>Panama Government Bond</v>
          </cell>
          <cell r="C998" t="str">
            <v>Panama</v>
          </cell>
        </row>
        <row r="999">
          <cell r="B999" t="str">
            <v>Banco Latinoamericano de Comer</v>
          </cell>
          <cell r="C999" t="str">
            <v>Paraguay</v>
          </cell>
        </row>
        <row r="1000">
          <cell r="B1000" t="str">
            <v>Bioceanico Sovereign Certifica</v>
          </cell>
          <cell r="C1000" t="str">
            <v>Paraguay</v>
          </cell>
        </row>
        <row r="1001">
          <cell r="B1001" t="str">
            <v>Global Bank Corp</v>
          </cell>
          <cell r="C1001" t="str">
            <v>Paraguay</v>
          </cell>
        </row>
        <row r="1002">
          <cell r="B1002" t="str">
            <v>Millicom International Cellula</v>
          </cell>
          <cell r="C1002" t="str">
            <v>Paraguay</v>
          </cell>
        </row>
        <row r="1003">
          <cell r="B1003" t="str">
            <v>Paraguay Government Bond</v>
          </cell>
          <cell r="C1003" t="str">
            <v>Paraguay</v>
          </cell>
        </row>
        <row r="1004">
          <cell r="B1004" t="str">
            <v>Agricola Cerro Prieto SA</v>
          </cell>
          <cell r="C1004" t="str">
            <v>Peru</v>
          </cell>
        </row>
        <row r="1005">
          <cell r="B1005" t="str">
            <v>Ajecorp BV</v>
          </cell>
          <cell r="C1005" t="str">
            <v>Peru</v>
          </cell>
        </row>
        <row r="1006">
          <cell r="B1006" t="str">
            <v>Alicorp SAA</v>
          </cell>
          <cell r="C1006" t="str">
            <v>Peru</v>
          </cell>
        </row>
        <row r="1007">
          <cell r="B1007" t="str">
            <v>Andino Investment Holding SAA</v>
          </cell>
          <cell r="C1007" t="str">
            <v>Peru</v>
          </cell>
        </row>
        <row r="1008">
          <cell r="B1008" t="str">
            <v>Austral Group SAA</v>
          </cell>
          <cell r="C1008" t="str">
            <v>Peru</v>
          </cell>
        </row>
        <row r="1009">
          <cell r="B1009" t="str">
            <v>Banco de Credito del Peru</v>
          </cell>
          <cell r="C1009" t="str">
            <v>Peru</v>
          </cell>
        </row>
        <row r="1010">
          <cell r="B1010" t="str">
            <v>Banco Internacional del Peru</v>
          </cell>
          <cell r="C1010" t="str">
            <v>Peru</v>
          </cell>
        </row>
        <row r="1011">
          <cell r="B1011" t="str">
            <v>BBVA Banco Continental SA</v>
          </cell>
          <cell r="C1011" t="str">
            <v>Peru</v>
          </cell>
        </row>
        <row r="1012">
          <cell r="B1012" t="str">
            <v>Bolsa de Valores de Lima SAA</v>
          </cell>
          <cell r="C1012" t="str">
            <v>Peru</v>
          </cell>
        </row>
        <row r="1013">
          <cell r="B1013" t="str">
            <v>Caja Nuestra Gente</v>
          </cell>
          <cell r="C1013" t="str">
            <v>Peru</v>
          </cell>
        </row>
        <row r="1014">
          <cell r="B1014" t="str">
            <v>Calidda SA</v>
          </cell>
          <cell r="C1014" t="str">
            <v>Peru</v>
          </cell>
        </row>
        <row r="1015">
          <cell r="B1015" t="str">
            <v>Candente Copper Corp</v>
          </cell>
          <cell r="C1015" t="str">
            <v>Peru</v>
          </cell>
        </row>
        <row r="1016">
          <cell r="B1016" t="str">
            <v>Cartavio SAA</v>
          </cell>
          <cell r="C1016" t="str">
            <v>Peru</v>
          </cell>
        </row>
        <row r="1017">
          <cell r="B1017" t="str">
            <v>Casa Grande SAA</v>
          </cell>
          <cell r="C1017" t="str">
            <v>Peru</v>
          </cell>
        </row>
        <row r="1018">
          <cell r="B1018" t="str">
            <v>Castrovirreyna Cia Minera SA</v>
          </cell>
          <cell r="C1018" t="str">
            <v>Peru</v>
          </cell>
        </row>
        <row r="1019">
          <cell r="B1019" t="str">
            <v>Cementos Pacasmayo SAA</v>
          </cell>
          <cell r="C1019" t="str">
            <v>Peru</v>
          </cell>
        </row>
        <row r="1020">
          <cell r="B1020" t="str">
            <v>Cia de Minas Buenaventura SAA</v>
          </cell>
          <cell r="C1020" t="str">
            <v>Peru</v>
          </cell>
        </row>
        <row r="1021">
          <cell r="B1021" t="str">
            <v>Cia Goodyear Del Peru SA</v>
          </cell>
          <cell r="C1021" t="str">
            <v>Peru</v>
          </cell>
        </row>
        <row r="1022">
          <cell r="B1022" t="str">
            <v>Cia Minera Atacocha SAA</v>
          </cell>
          <cell r="C1022" t="str">
            <v>Peru</v>
          </cell>
        </row>
        <row r="1023">
          <cell r="B1023" t="str">
            <v>Cia Minera Milpo SAA</v>
          </cell>
          <cell r="C1023" t="str">
            <v>Peru</v>
          </cell>
        </row>
        <row r="1024">
          <cell r="B1024" t="str">
            <v>Cia Minera Poderosa SA</v>
          </cell>
          <cell r="C1024" t="str">
            <v>Peru</v>
          </cell>
        </row>
        <row r="1025">
          <cell r="B1025" t="str">
            <v>Cia Minera Raura SA</v>
          </cell>
          <cell r="C1025" t="str">
            <v>Peru</v>
          </cell>
        </row>
        <row r="1026">
          <cell r="B1026" t="str">
            <v>Cia Minera San Ignacio de Moro</v>
          </cell>
          <cell r="C1026" t="str">
            <v>Peru</v>
          </cell>
        </row>
        <row r="1027">
          <cell r="B1027" t="str">
            <v>Cia Minera Santa Luisa SA</v>
          </cell>
          <cell r="C1027" t="str">
            <v>Peru</v>
          </cell>
        </row>
        <row r="1028">
          <cell r="B1028" t="str">
            <v>Consorcio Transmantaro SA</v>
          </cell>
          <cell r="C1028" t="str">
            <v>Peru</v>
          </cell>
        </row>
        <row r="1029">
          <cell r="B1029" t="str">
            <v>Corp Aceros Arequipa SA</v>
          </cell>
          <cell r="C1029" t="str">
            <v>Peru</v>
          </cell>
        </row>
        <row r="1030">
          <cell r="B1030" t="str">
            <v>Corp Azucarera del Peru SA</v>
          </cell>
          <cell r="C1030" t="str">
            <v>Peru</v>
          </cell>
        </row>
        <row r="1031">
          <cell r="B1031" t="str">
            <v>Corp Financiera de Desarrollo</v>
          </cell>
          <cell r="C1031" t="str">
            <v>Peru</v>
          </cell>
        </row>
        <row r="1032">
          <cell r="B1032" t="str">
            <v>Corp Financiera de Inversiones</v>
          </cell>
          <cell r="C1032" t="str">
            <v>Peru</v>
          </cell>
        </row>
        <row r="1033">
          <cell r="B1033" t="str">
            <v>Corp Lindley SA</v>
          </cell>
          <cell r="C1033" t="str">
            <v>Peru</v>
          </cell>
        </row>
        <row r="1034">
          <cell r="B1034" t="str">
            <v>Credicorp Ltd</v>
          </cell>
          <cell r="C1034" t="str">
            <v>Peru</v>
          </cell>
        </row>
        <row r="1035">
          <cell r="B1035" t="str">
            <v>Diviso Grupo Financiero SA</v>
          </cell>
          <cell r="C1035" t="str">
            <v>Peru</v>
          </cell>
        </row>
        <row r="1036">
          <cell r="B1036" t="str">
            <v>El Pacifico Peruano-Suiza Cia</v>
          </cell>
          <cell r="C1036" t="str">
            <v>Peru</v>
          </cell>
        </row>
        <row r="1037">
          <cell r="B1037" t="str">
            <v>Electronorte Medio SA</v>
          </cell>
          <cell r="C1037" t="str">
            <v>Peru</v>
          </cell>
        </row>
        <row r="1038">
          <cell r="B1038" t="str">
            <v>Empresa Agroindustrial Pomalca</v>
          </cell>
          <cell r="C1038" t="str">
            <v>Peru</v>
          </cell>
        </row>
        <row r="1039">
          <cell r="B1039" t="str">
            <v>Empresa Editorial El Comercio</v>
          </cell>
          <cell r="C1039" t="str">
            <v>Peru</v>
          </cell>
        </row>
        <row r="1040">
          <cell r="B1040" t="str">
            <v>Empresa Siderurgica del Peru S</v>
          </cell>
          <cell r="C1040" t="str">
            <v>Peru</v>
          </cell>
        </row>
        <row r="1041">
          <cell r="B1041" t="str">
            <v>Enel Distribucion Peru SAA</v>
          </cell>
          <cell r="C1041" t="str">
            <v>Peru</v>
          </cell>
        </row>
        <row r="1042">
          <cell r="B1042" t="str">
            <v>Enel Generacion Peru SAA</v>
          </cell>
          <cell r="C1042" t="str">
            <v>Peru</v>
          </cell>
        </row>
        <row r="1043">
          <cell r="B1043" t="str">
            <v>Engie Energia Peru SA</v>
          </cell>
          <cell r="C1043" t="str">
            <v>Peru</v>
          </cell>
        </row>
        <row r="1044">
          <cell r="B1044" t="str">
            <v>EXSA SA</v>
          </cell>
          <cell r="C1044" t="str">
            <v>Peru</v>
          </cell>
        </row>
        <row r="1045">
          <cell r="B1045" t="str">
            <v>Falabella Peru SAA</v>
          </cell>
          <cell r="C1045" t="str">
            <v>Peru</v>
          </cell>
        </row>
        <row r="1046">
          <cell r="B1046" t="str">
            <v>Fenix Power Peru SA</v>
          </cell>
          <cell r="C1046" t="str">
            <v>Peru</v>
          </cell>
        </row>
        <row r="1047">
          <cell r="B1047" t="str">
            <v>Ferreycorp SAA</v>
          </cell>
          <cell r="C1047" t="str">
            <v>Peru</v>
          </cell>
        </row>
        <row r="1048">
          <cell r="B1048" t="str">
            <v>Financiera Credinka SA</v>
          </cell>
          <cell r="C1048" t="str">
            <v>Peru</v>
          </cell>
        </row>
        <row r="1049">
          <cell r="B1049" t="str">
            <v>Fossal SAA</v>
          </cell>
          <cell r="C1049" t="str">
            <v>Peru</v>
          </cell>
        </row>
        <row r="1050">
          <cell r="B1050" t="str">
            <v>Grana y Montero SAA</v>
          </cell>
          <cell r="C1050" t="str">
            <v>Peru</v>
          </cell>
        </row>
        <row r="1051">
          <cell r="B1051" t="str">
            <v>Hochschild Mining PLC</v>
          </cell>
          <cell r="C1051" t="str">
            <v>Peru</v>
          </cell>
        </row>
        <row r="1052">
          <cell r="B1052" t="str">
            <v>Hunt Oil Co of Peru</v>
          </cell>
          <cell r="C1052" t="str">
            <v>Peru</v>
          </cell>
        </row>
        <row r="1053">
          <cell r="B1053" t="str">
            <v>Inkia Energy Ltd</v>
          </cell>
          <cell r="C1053" t="str">
            <v>Peru</v>
          </cell>
        </row>
        <row r="1054">
          <cell r="B1054" t="str">
            <v>InRetail Peru Corp</v>
          </cell>
          <cell r="C1054" t="str">
            <v>Peru</v>
          </cell>
        </row>
        <row r="1055">
          <cell r="B1055" t="str">
            <v>Inretail Pharma SA</v>
          </cell>
          <cell r="C1055" t="str">
            <v>Peru</v>
          </cell>
        </row>
        <row r="1056">
          <cell r="B1056" t="str">
            <v>Intercorp Financial Services I</v>
          </cell>
          <cell r="C1056" t="str">
            <v>Peru</v>
          </cell>
        </row>
        <row r="1057">
          <cell r="B1057" t="str">
            <v>Intradevco Industrial SA</v>
          </cell>
          <cell r="C1057" t="str">
            <v>Peru</v>
          </cell>
        </row>
        <row r="1058">
          <cell r="B1058" t="str">
            <v>Inversiones Centenario</v>
          </cell>
          <cell r="C1058" t="str">
            <v>Peru</v>
          </cell>
        </row>
        <row r="1059">
          <cell r="B1059" t="str">
            <v>iShares MSCI All Peru Capped E</v>
          </cell>
          <cell r="C1059" t="str">
            <v>Peru</v>
          </cell>
        </row>
        <row r="1060">
          <cell r="B1060" t="str">
            <v>Kallpa Generacion SA</v>
          </cell>
          <cell r="C1060" t="str">
            <v>Peru</v>
          </cell>
        </row>
        <row r="1061">
          <cell r="B1061" t="str">
            <v>La Positiva Seguros y Reasegur</v>
          </cell>
          <cell r="C1061" t="str">
            <v>Peru</v>
          </cell>
        </row>
        <row r="1062">
          <cell r="B1062" t="str">
            <v>Lima Metro Line 2 Finance Ltd</v>
          </cell>
          <cell r="C1062" t="str">
            <v>Peru</v>
          </cell>
        </row>
        <row r="1063">
          <cell r="B1063" t="str">
            <v>Luna Gold Corp</v>
          </cell>
          <cell r="C1063" t="str">
            <v>Peru</v>
          </cell>
        </row>
        <row r="1064">
          <cell r="B1064" t="str">
            <v>Luz del Sur SAA</v>
          </cell>
          <cell r="C1064" t="str">
            <v>Peru</v>
          </cell>
        </row>
        <row r="1065">
          <cell r="B1065" t="str">
            <v>Maestro Peru SA</v>
          </cell>
          <cell r="C1065" t="str">
            <v>Peru</v>
          </cell>
        </row>
        <row r="1066">
          <cell r="B1066" t="str">
            <v>Manufactura de Metales y Alumi</v>
          </cell>
          <cell r="C1066" t="str">
            <v>Peru</v>
          </cell>
        </row>
        <row r="1067">
          <cell r="B1067" t="str">
            <v>Maple Energy PLC</v>
          </cell>
          <cell r="C1067" t="str">
            <v>Peru</v>
          </cell>
        </row>
        <row r="1068">
          <cell r="B1068" t="str">
            <v>Metalurgica Peruana SA</v>
          </cell>
          <cell r="C1068" t="str">
            <v>Peru</v>
          </cell>
        </row>
        <row r="1069">
          <cell r="B1069" t="str">
            <v>Minera IRL Ltd</v>
          </cell>
          <cell r="C1069" t="str">
            <v>Peru</v>
          </cell>
        </row>
        <row r="1070">
          <cell r="B1070" t="str">
            <v>Minsur SA</v>
          </cell>
          <cell r="C1070" t="str">
            <v>Peru</v>
          </cell>
        </row>
        <row r="1071">
          <cell r="B1071" t="str">
            <v>Motores Diesel Andinos SA</v>
          </cell>
          <cell r="C1071" t="str">
            <v>Peru</v>
          </cell>
        </row>
        <row r="1072">
          <cell r="B1072" t="str">
            <v>Negocios e Inmuebles SA</v>
          </cell>
          <cell r="C1072" t="str">
            <v>Peru</v>
          </cell>
        </row>
        <row r="1073">
          <cell r="B1073" t="str">
            <v>Nexa Resources SA</v>
          </cell>
          <cell r="C1073" t="str">
            <v>Peru</v>
          </cell>
        </row>
        <row r="1074">
          <cell r="B1074" t="str">
            <v>Orazul Energy Egenor S en C po</v>
          </cell>
          <cell r="C1074" t="str">
            <v>Peru</v>
          </cell>
        </row>
        <row r="1075">
          <cell r="B1075" t="str">
            <v>Panoro Minerals Ltd</v>
          </cell>
          <cell r="C1075" t="str">
            <v>Peru</v>
          </cell>
        </row>
        <row r="1076">
          <cell r="B1076" t="str">
            <v>Peru LNG Srl</v>
          </cell>
          <cell r="C1076" t="str">
            <v>Peru</v>
          </cell>
        </row>
        <row r="1077">
          <cell r="B1077" t="str">
            <v>Pesquera Exalmar SAA</v>
          </cell>
          <cell r="C1077" t="str">
            <v>Peru</v>
          </cell>
        </row>
        <row r="1078">
          <cell r="B1078" t="str">
            <v>Petroleos del Peru SA</v>
          </cell>
          <cell r="C1078" t="str">
            <v>Peru</v>
          </cell>
        </row>
        <row r="1079">
          <cell r="B1079" t="str">
            <v>PPX Mining Corp</v>
          </cell>
          <cell r="C1079" t="str">
            <v>Peru</v>
          </cell>
        </row>
        <row r="1080">
          <cell r="B1080" t="str">
            <v>Refineria La Pampilla SAA Rela</v>
          </cell>
          <cell r="C1080" t="str">
            <v>Peru</v>
          </cell>
        </row>
        <row r="1081">
          <cell r="B1081" t="str">
            <v>Rimac Seguros y Reaseguros</v>
          </cell>
          <cell r="C1081" t="str">
            <v>Peru</v>
          </cell>
        </row>
        <row r="1082">
          <cell r="B1082" t="str">
            <v>Rio Alto Mining Ltd</v>
          </cell>
          <cell r="C1082" t="str">
            <v>Peru</v>
          </cell>
        </row>
        <row r="1083">
          <cell r="B1083" t="str">
            <v>Saga Falabella SA</v>
          </cell>
          <cell r="C1083" t="str">
            <v>Peru</v>
          </cell>
        </row>
        <row r="1084">
          <cell r="B1084" t="str">
            <v>San Miguel Industrias</v>
          </cell>
          <cell r="C1084" t="str">
            <v>Peru</v>
          </cell>
        </row>
        <row r="1085">
          <cell r="B1085" t="str">
            <v>Scotiabank Peru SAA</v>
          </cell>
          <cell r="C1085" t="str">
            <v>Peru</v>
          </cell>
        </row>
        <row r="1086">
          <cell r="B1086" t="str">
            <v>Sociedad Minera Cerro Verde SA</v>
          </cell>
          <cell r="C1086" t="str">
            <v>Peru</v>
          </cell>
        </row>
        <row r="1087">
          <cell r="B1087" t="str">
            <v>Sociedad Minera Corona SA</v>
          </cell>
          <cell r="C1087" t="str">
            <v>Peru</v>
          </cell>
        </row>
        <row r="1088">
          <cell r="B1088" t="str">
            <v>Sociedad Minera el Brocal SAA</v>
          </cell>
          <cell r="C1088" t="str">
            <v>Peru</v>
          </cell>
        </row>
        <row r="1089">
          <cell r="B1089" t="str">
            <v>Southern Copper Corp</v>
          </cell>
          <cell r="C1089" t="str">
            <v>Peru</v>
          </cell>
        </row>
        <row r="1090">
          <cell r="B1090" t="str">
            <v>Telefonica del Peru SAA</v>
          </cell>
          <cell r="C1090" t="str">
            <v>Peru</v>
          </cell>
        </row>
        <row r="1091">
          <cell r="B1091" t="str">
            <v>Transportadora de Gas del Peru</v>
          </cell>
          <cell r="C1091" t="str">
            <v>Peru</v>
          </cell>
        </row>
        <row r="1092">
          <cell r="B1092" t="str">
            <v>Trevali Mining Corp</v>
          </cell>
          <cell r="C1092" t="str">
            <v>Peru</v>
          </cell>
        </row>
        <row r="1093">
          <cell r="B1093" t="str">
            <v>Union Andina de Cementos SAA</v>
          </cell>
          <cell r="C1093" t="str">
            <v>Peru</v>
          </cell>
        </row>
        <row r="1094">
          <cell r="B1094" t="str">
            <v>Union de Cervecerias Peruanas</v>
          </cell>
          <cell r="C1094" t="str">
            <v>Peru</v>
          </cell>
        </row>
        <row r="1095">
          <cell r="B1095" t="str">
            <v>Volcan Cia Minera SAA</v>
          </cell>
          <cell r="C1095" t="str">
            <v>Peru</v>
          </cell>
        </row>
        <row r="1096">
          <cell r="B1096" t="str">
            <v>AES El Salvador</v>
          </cell>
          <cell r="C1096" t="str">
            <v>Salvador</v>
          </cell>
        </row>
        <row r="1097">
          <cell r="B1097" t="str">
            <v>Agricola Senior Trust</v>
          </cell>
          <cell r="C1097" t="str">
            <v>Salvador</v>
          </cell>
        </row>
        <row r="1098">
          <cell r="B1098" t="str">
            <v>El Salvador Government Interna</v>
          </cell>
          <cell r="C1098" t="str">
            <v>Salvador</v>
          </cell>
        </row>
        <row r="1099">
          <cell r="B1099" t="str">
            <v>Grupo Unicomer Co Ltd</v>
          </cell>
          <cell r="C1099" t="str">
            <v>Salvador</v>
          </cell>
        </row>
        <row r="1100">
          <cell r="B1100" t="str">
            <v>Trinidad Generation UnLtd</v>
          </cell>
          <cell r="C1100" t="str">
            <v>Trinidad y Tobago</v>
          </cell>
        </row>
        <row r="1101">
          <cell r="B1101" t="str">
            <v>ACI Airport Sudamerica SA</v>
          </cell>
          <cell r="C1101" t="str">
            <v>Uruguay</v>
          </cell>
        </row>
        <row r="1102">
          <cell r="B1102" t="str">
            <v>Navios South American Logistic</v>
          </cell>
          <cell r="C1102" t="str">
            <v>Uruguay</v>
          </cell>
        </row>
        <row r="1103">
          <cell r="B1103" t="str">
            <v>Uruguay Government Bond</v>
          </cell>
          <cell r="C1103" t="str">
            <v>Uruguay</v>
          </cell>
        </row>
        <row r="1104">
          <cell r="B1104" t="str">
            <v>Corp Andina de Fomento</v>
          </cell>
          <cell r="C1104" t="str">
            <v>Venezuela</v>
          </cell>
        </row>
        <row r="1105">
          <cell r="B1105" t="str">
            <v>Petroleos de Venezuela SA</v>
          </cell>
          <cell r="C1105" t="str">
            <v>Venezuela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C3166"/>
  <sheetViews>
    <sheetView workbookViewId="0" zoomScale="85" zoomScaleNormal="85">
      <selection activeCell="A1" sqref="A1"/>
    </sheetView>
  </sheetViews>
  <sheetFormatPr baseColWidth="10" defaultColWidth="10.85546875" defaultRowHeight="15"/>
  <cols>
    <col customWidth="1" max="9" min="1" style="4" width="17"/>
    <col bestFit="1" customWidth="1" max="10" min="10" style="4" width="22.85546875"/>
    <col customWidth="1" max="11" min="11" style="4" width="27.140625"/>
    <col customWidth="1" max="12" min="12" style="4" width="19.85546875"/>
    <col customWidth="1" max="13" min="13" style="4" width="17.140625"/>
    <col customWidth="1" max="14" min="14" style="4" width="16.7109375"/>
    <col customWidth="1" max="15" min="15" style="4" width="10.5703125"/>
    <col customWidth="1" max="16" min="16" style="4" width="18.42578125"/>
    <col customWidth="1" max="17" min="17" style="4" width="20.140625"/>
    <col customWidth="1" max="18" min="18" style="4" width="45.140625"/>
    <col customWidth="1" max="19" min="19" style="4" width="32.42578125"/>
    <col customWidth="1" max="20" min="20" style="4" width="76.28515625"/>
    <col bestFit="1" customWidth="1" max="21" min="21" style="4" width="20.140625"/>
    <col bestFit="1" customWidth="1" max="22" min="22" style="4" width="25.140625"/>
    <col bestFit="1" customWidth="1" max="23" min="23" style="4" width="33.5703125"/>
    <col bestFit="1" customWidth="1" max="24" min="24" style="4" width="33.140625"/>
    <col bestFit="1" customWidth="1" max="25" min="25" style="4" width="33.5703125"/>
    <col bestFit="1" customWidth="1" max="26" min="26" style="4" width="27.5703125"/>
    <col bestFit="1" customWidth="1" max="27" min="27" style="4" width="41.85546875"/>
    <col bestFit="1" customWidth="1" max="28" min="28" style="4" width="32.42578125"/>
  </cols>
  <sheetData>
    <row r="1">
      <c r="A1" s="1" t="inlineStr">
        <is>
          <t>ID Compass Issuer</t>
        </is>
      </c>
      <c r="B1" s="1" t="inlineStr">
        <is>
          <t>Asset class</t>
        </is>
      </c>
      <c r="C1" s="1" t="n"/>
      <c r="D1" s="1" t="inlineStr">
        <is>
          <t>id consecutivo</t>
        </is>
      </c>
      <c r="E1" s="1" t="inlineStr">
        <is>
          <t>aux1</t>
        </is>
      </c>
      <c r="F1" s="1" t="inlineStr">
        <is>
          <t>aux2</t>
        </is>
      </c>
      <c r="G1" s="1" t="inlineStr">
        <is>
          <t>aux3</t>
        </is>
      </c>
      <c r="H1" s="1" t="inlineStr">
        <is>
          <t>aux text</t>
        </is>
      </c>
      <c r="I1" s="1" t="inlineStr">
        <is>
          <t>Compass Security ID</t>
        </is>
      </c>
      <c r="J1" s="1" t="inlineStr">
        <is>
          <t>TICKER</t>
        </is>
      </c>
      <c r="K1" s="1" t="inlineStr">
        <is>
          <t>TICKER</t>
        </is>
      </c>
      <c r="L1" s="1" t="inlineStr">
        <is>
          <t>Local ID</t>
        </is>
      </c>
      <c r="M1" s="1" t="inlineStr">
        <is>
          <t>ISIN</t>
        </is>
      </c>
      <c r="N1" s="1" t="inlineStr">
        <is>
          <t>FIGI</t>
        </is>
      </c>
      <c r="O1" s="1" t="inlineStr">
        <is>
          <t>SEDOL</t>
        </is>
      </c>
      <c r="P1" s="1" t="inlineStr">
        <is>
          <t>ID_BB_UNIQUE</t>
        </is>
      </c>
      <c r="Q1" s="1" t="n"/>
      <c r="R1" s="1" t="inlineStr">
        <is>
          <t>(UD_COMPASS_ISSUER)U6459351409087217776</t>
        </is>
      </c>
      <c r="S1" s="1" t="inlineStr">
        <is>
          <t>ISSUER</t>
        </is>
      </c>
      <c r="T1" s="1" t="inlineStr">
        <is>
          <t>LONG_COMP_NAME</t>
        </is>
      </c>
      <c r="U1" s="1" t="inlineStr">
        <is>
          <t>SECURITY_TYP</t>
        </is>
      </c>
      <c r="V1" s="1" t="inlineStr">
        <is>
          <t>GICS_SECTOR_NAME</t>
        </is>
      </c>
      <c r="W1" s="1" t="inlineStr">
        <is>
          <t>GICS_INDUSTRY_NAME</t>
        </is>
      </c>
      <c r="X1" s="1" t="inlineStr">
        <is>
          <t>GICS_INDUSTRY_GROUP_NAME</t>
        </is>
      </c>
      <c r="Y1" s="1" t="inlineStr">
        <is>
          <t>GICS_SUB_INDUSTRY_NAME</t>
        </is>
      </c>
      <c r="Z1" s="1" t="inlineStr">
        <is>
          <t>BICS_LEVEL_1_SECTOR_NAME</t>
        </is>
      </c>
      <c r="AA1" s="1" t="inlineStr">
        <is>
          <t>BICS_LEVEL_2_INDUSTRY_GROUP_NAME</t>
        </is>
      </c>
      <c r="AB1" s="1" t="inlineStr">
        <is>
          <t>BICS_LEVEL_3_INDUSTRY_NAME</t>
        </is>
      </c>
    </row>
    <row r="2" s="4">
      <c r="A2">
        <f>+VLOOKUP(R2,Aux!$B$3:$I$1107,8,0)</f>
        <v/>
      </c>
      <c r="B2">
        <f>+VLOOKUP(U2,Aux!$O$2:$P$23,2,0)</f>
        <v/>
      </c>
      <c r="C2">
        <f>+A2&amp;B2</f>
        <v/>
      </c>
      <c r="D2" t="n">
        <v>1</v>
      </c>
      <c r="E2" s="5">
        <f>+D2/100</f>
        <v/>
      </c>
      <c r="F2" s="5">
        <f>+MOD(E2*10,10)</f>
        <v/>
      </c>
      <c r="G2" s="5">
        <f>+MOD(D2,10)</f>
        <v/>
      </c>
      <c r="H2">
        <f>+INT(E2)&amp;INT(F2)&amp;INT(G2)</f>
        <v/>
      </c>
      <c r="I2">
        <f>+C2&amp;"00"&amp;H2</f>
        <v/>
      </c>
      <c r="J2" t="inlineStr">
        <is>
          <t xml:space="preserve"> ON Tarjeta Actual II </t>
        </is>
      </c>
      <c r="K2" t="inlineStr">
        <is>
          <t>ACTUAR</t>
        </is>
      </c>
      <c r="L2" t="n">
        <v>509934</v>
      </c>
      <c r="M2" t="inlineStr">
        <is>
          <t>ARACAL050025</t>
        </is>
      </c>
      <c r="N2" t="inlineStr">
        <is>
          <t>BBG004LHPS74</t>
        </is>
      </c>
      <c r="P2" t="inlineStr">
        <is>
          <t>COEJ6865608</t>
        </is>
      </c>
      <c r="Q2" t="inlineStr">
        <is>
          <t>Argentina</t>
        </is>
      </c>
      <c r="R2" t="inlineStr">
        <is>
          <t>Actual SA</t>
        </is>
      </c>
      <c r="S2" t="inlineStr">
        <is>
          <t>ACTUAL SA</t>
        </is>
      </c>
      <c r="T2" t="inlineStr">
        <is>
          <t>Actual SA</t>
        </is>
      </c>
      <c r="U2" t="inlineStr">
        <is>
          <t>DOMESTIC</t>
        </is>
      </c>
      <c r="V2" t="inlineStr">
        <is>
          <t>#N/A Field Not Applicable</t>
        </is>
      </c>
      <c r="W2" t="inlineStr">
        <is>
          <t>#N/A Field Not Applicable</t>
        </is>
      </c>
      <c r="X2" t="inlineStr">
        <is>
          <t>#N/A Field Not Applicable</t>
        </is>
      </c>
      <c r="Y2" t="inlineStr">
        <is>
          <t>#N/A Field Not Applicable</t>
        </is>
      </c>
      <c r="Z2" t="inlineStr">
        <is>
          <t>Financials</t>
        </is>
      </c>
      <c r="AA2" t="inlineStr">
        <is>
          <t>Consumer Finance</t>
        </is>
      </c>
      <c r="AB2" t="inlineStr">
        <is>
          <t>#N/A Field Not Applicable</t>
        </is>
      </c>
      <c r="AC2" t="inlineStr">
        <is>
          <t>#N/A Invalid Field</t>
        </is>
      </c>
    </row>
    <row r="3" s="4">
      <c r="A3">
        <f>+VLOOKUP(R3,Aux!$B$3:$I$1107,8,0)</f>
        <v/>
      </c>
      <c r="B3">
        <f>+VLOOKUP(U3,Aux!$O$2:$P$23,2,0)</f>
        <v/>
      </c>
      <c r="C3">
        <f>+A3&amp;B3</f>
        <v/>
      </c>
      <c r="D3">
        <f>+IF(C3=C2,D2+1,1)</f>
        <v/>
      </c>
      <c r="E3" s="5">
        <f>+D3/100</f>
        <v/>
      </c>
      <c r="F3" s="5">
        <f>+MOD(E3*10,10)</f>
        <v/>
      </c>
      <c r="G3" s="5">
        <f>+MOD(D3,10)</f>
        <v/>
      </c>
      <c r="H3">
        <f>+INT(E3)&amp;INT(F3)&amp;INT(G3)</f>
        <v/>
      </c>
      <c r="I3">
        <f>+C3&amp;"00"&amp;H3</f>
        <v/>
      </c>
      <c r="J3" t="inlineStr">
        <is>
          <t xml:space="preserve"> ON PYME Actual I </t>
        </is>
      </c>
      <c r="K3" t="inlineStr">
        <is>
          <t>ACTUAR</t>
        </is>
      </c>
      <c r="L3" t="n">
        <v>537850</v>
      </c>
      <c r="M3" t="inlineStr">
        <is>
          <t>ARACAL050017</t>
        </is>
      </c>
      <c r="N3" t="inlineStr">
        <is>
          <t>BBG004LHNB73</t>
        </is>
      </c>
      <c r="P3" t="inlineStr">
        <is>
          <t>COEJ6865152</t>
        </is>
      </c>
      <c r="Q3" t="inlineStr">
        <is>
          <t>Argentina</t>
        </is>
      </c>
      <c r="R3" t="inlineStr">
        <is>
          <t>Actual SA</t>
        </is>
      </c>
      <c r="S3" t="inlineStr">
        <is>
          <t>ACTUAL SA</t>
        </is>
      </c>
      <c r="T3" t="inlineStr">
        <is>
          <t>Actual SA</t>
        </is>
      </c>
      <c r="U3" t="inlineStr">
        <is>
          <t>DOMESTIC</t>
        </is>
      </c>
      <c r="V3" t="inlineStr">
        <is>
          <t>#N/A Field Not Applicable</t>
        </is>
      </c>
      <c r="W3" t="inlineStr">
        <is>
          <t>#N/A Field Not Applicable</t>
        </is>
      </c>
      <c r="X3" t="inlineStr">
        <is>
          <t>#N/A Field Not Applicable</t>
        </is>
      </c>
      <c r="Y3" t="inlineStr">
        <is>
          <t>#N/A Field Not Applicable</t>
        </is>
      </c>
      <c r="Z3" t="inlineStr">
        <is>
          <t>Financials</t>
        </is>
      </c>
      <c r="AA3" t="inlineStr">
        <is>
          <t>Consumer Finance</t>
        </is>
      </c>
      <c r="AB3" t="inlineStr">
        <is>
          <t>#N/A Field Not Applicable</t>
        </is>
      </c>
      <c r="AC3" t="inlineStr">
        <is>
          <t>#N/A Invalid Field</t>
        </is>
      </c>
    </row>
    <row r="4" s="4">
      <c r="A4">
        <f>+VLOOKUP(R4,Aux!$B$3:$I$1107,8,0)</f>
        <v/>
      </c>
      <c r="B4">
        <f>+VLOOKUP(U4,Aux!$O$2:$P$23,2,0)</f>
        <v/>
      </c>
      <c r="C4">
        <f>+A4&amp;B4</f>
        <v/>
      </c>
      <c r="D4">
        <f>+IF(C4=C3,D3+1,1)</f>
        <v/>
      </c>
      <c r="E4" s="5">
        <f>+D4/100</f>
        <v/>
      </c>
      <c r="F4" s="5">
        <f>+MOD(E4*10,10)</f>
        <v/>
      </c>
      <c r="G4" s="5">
        <f>+MOD(D4,10)</f>
        <v/>
      </c>
      <c r="H4">
        <f>+INT(E4)&amp;INT(F4)&amp;INT(G4)</f>
        <v/>
      </c>
      <c r="I4">
        <f>+C4&amp;"00"&amp;H4</f>
        <v/>
      </c>
      <c r="J4" t="inlineStr">
        <is>
          <t xml:space="preserve"> ON PYME Actual III </t>
        </is>
      </c>
      <c r="K4" t="inlineStr">
        <is>
          <t>ACTUAR</t>
        </is>
      </c>
      <c r="L4" t="n">
        <v>614519</v>
      </c>
      <c r="M4" t="inlineStr">
        <is>
          <t>ARACAL050033</t>
        </is>
      </c>
      <c r="N4" t="inlineStr">
        <is>
          <t>BBG007KCG1C2</t>
        </is>
      </c>
      <c r="P4" t="inlineStr">
        <is>
          <t>COEK6154695</t>
        </is>
      </c>
      <c r="Q4" t="inlineStr">
        <is>
          <t>Argentina</t>
        </is>
      </c>
      <c r="R4" t="inlineStr">
        <is>
          <t>Actual SA</t>
        </is>
      </c>
      <c r="S4" t="inlineStr">
        <is>
          <t>ACTUAL SA</t>
        </is>
      </c>
      <c r="T4" t="inlineStr">
        <is>
          <t>Actual SA</t>
        </is>
      </c>
      <c r="U4" t="inlineStr">
        <is>
          <t>DOMESTIC</t>
        </is>
      </c>
      <c r="V4" t="inlineStr">
        <is>
          <t>#N/A Field Not Applicable</t>
        </is>
      </c>
      <c r="W4" t="inlineStr">
        <is>
          <t>#N/A Field Not Applicable</t>
        </is>
      </c>
      <c r="X4" t="inlineStr">
        <is>
          <t>#N/A Field Not Applicable</t>
        </is>
      </c>
      <c r="Y4" t="inlineStr">
        <is>
          <t>#N/A Field Not Applicable</t>
        </is>
      </c>
      <c r="Z4" t="inlineStr">
        <is>
          <t>Financials</t>
        </is>
      </c>
      <c r="AA4" t="inlineStr">
        <is>
          <t>Consumer Finance</t>
        </is>
      </c>
      <c r="AB4" t="inlineStr">
        <is>
          <t>#N/A Field Not Applicable</t>
        </is>
      </c>
      <c r="AC4" t="inlineStr">
        <is>
          <t>#N/A Invalid Field</t>
        </is>
      </c>
    </row>
    <row r="5" s="4">
      <c r="A5">
        <f>+VLOOKUP(R5,Aux!$B$3:$I$1107,8,0)</f>
        <v/>
      </c>
      <c r="B5">
        <f>+VLOOKUP(U5,Aux!$O$2:$P$23,2,0)</f>
        <v/>
      </c>
      <c r="C5">
        <f>+A5&amp;B5</f>
        <v/>
      </c>
      <c r="D5">
        <f>+IF(C5=C4,D4+1,1)</f>
        <v/>
      </c>
      <c r="E5" s="5">
        <f>+D5/100</f>
        <v/>
      </c>
      <c r="F5" s="5">
        <f>+MOD(E5*10,10)</f>
        <v/>
      </c>
      <c r="G5" s="5">
        <f>+MOD(D5,10)</f>
        <v/>
      </c>
      <c r="H5">
        <f>+INT(E5)&amp;INT(F5)&amp;INT(G5)</f>
        <v/>
      </c>
      <c r="I5">
        <f>+C5&amp;"00"&amp;H5</f>
        <v/>
      </c>
      <c r="J5" t="inlineStr">
        <is>
          <t xml:space="preserve"> FF Tarjeta Actual XIII A </t>
        </is>
      </c>
      <c r="L5" t="n">
        <v>669863</v>
      </c>
      <c r="M5" t="inlineStr">
        <is>
          <t>AREQUI6000O1</t>
        </is>
      </c>
      <c r="Q5" t="inlineStr">
        <is>
          <t>Argentina</t>
        </is>
      </c>
      <c r="R5" t="inlineStr">
        <is>
          <t>Actual SA</t>
        </is>
      </c>
      <c r="U5" t="inlineStr">
        <is>
          <t>#N/A Invalid Security</t>
        </is>
      </c>
      <c r="V5" t="inlineStr">
        <is>
          <t>#N/A Invalid Security</t>
        </is>
      </c>
      <c r="W5" t="inlineStr">
        <is>
          <t>#N/A Invalid Security</t>
        </is>
      </c>
      <c r="X5" t="inlineStr">
        <is>
          <t>#N/A Invalid Security</t>
        </is>
      </c>
      <c r="Y5" t="inlineStr">
        <is>
          <t>#N/A Invalid Security</t>
        </is>
      </c>
      <c r="Z5" t="inlineStr">
        <is>
          <t>#N/A Invalid Security</t>
        </is>
      </c>
      <c r="AA5" t="inlineStr">
        <is>
          <t>#N/A Invalid Security</t>
        </is>
      </c>
      <c r="AB5" t="inlineStr">
        <is>
          <t>#N/A Invalid Security</t>
        </is>
      </c>
      <c r="AC5" t="inlineStr">
        <is>
          <t>#N/A Invalid Field</t>
        </is>
      </c>
    </row>
    <row r="6" s="4">
      <c r="A6">
        <f>+VLOOKUP(R6,Aux!$B$3:$I$1107,8,0)</f>
        <v/>
      </c>
      <c r="B6">
        <f>+VLOOKUP(U6,Aux!$O$2:$P$23,2,0)</f>
        <v/>
      </c>
      <c r="C6">
        <f>+A6&amp;B6</f>
        <v/>
      </c>
      <c r="D6">
        <f>+IF(C6=C5,D5+1,1)</f>
        <v/>
      </c>
      <c r="E6" s="5">
        <f>+D6/100</f>
        <v/>
      </c>
      <c r="F6" s="5">
        <f>+MOD(E6*10,10)</f>
        <v/>
      </c>
      <c r="G6" s="5">
        <f>+MOD(D6,10)</f>
        <v/>
      </c>
      <c r="H6">
        <f>+INT(E6)&amp;INT(F6)&amp;INT(G6)</f>
        <v/>
      </c>
      <c r="I6">
        <f>+C6&amp;"00"&amp;H6</f>
        <v/>
      </c>
      <c r="J6" t="inlineStr">
        <is>
          <t xml:space="preserve"> FF Tarjeta Actual XV A </t>
        </is>
      </c>
      <c r="L6" t="n">
        <v>775387</v>
      </c>
      <c r="M6" t="inlineStr">
        <is>
          <t>AREQUI600556</t>
        </is>
      </c>
      <c r="Q6" t="inlineStr">
        <is>
          <t>Argentina</t>
        </is>
      </c>
      <c r="R6" t="inlineStr">
        <is>
          <t>Actual SA</t>
        </is>
      </c>
      <c r="U6" t="inlineStr">
        <is>
          <t>#N/A Invalid Security</t>
        </is>
      </c>
      <c r="V6" t="inlineStr">
        <is>
          <t>#N/A Invalid Security</t>
        </is>
      </c>
      <c r="W6" t="inlineStr">
        <is>
          <t>#N/A Invalid Security</t>
        </is>
      </c>
      <c r="X6" t="inlineStr">
        <is>
          <t>#N/A Invalid Security</t>
        </is>
      </c>
      <c r="Y6" t="inlineStr">
        <is>
          <t>#N/A Invalid Security</t>
        </is>
      </c>
      <c r="Z6" t="inlineStr">
        <is>
          <t>#N/A Invalid Security</t>
        </is>
      </c>
      <c r="AA6" t="inlineStr">
        <is>
          <t>#N/A Invalid Security</t>
        </is>
      </c>
      <c r="AB6" t="inlineStr">
        <is>
          <t>#N/A Invalid Security</t>
        </is>
      </c>
      <c r="AC6" t="inlineStr">
        <is>
          <t>#N/A Invalid Field</t>
        </is>
      </c>
    </row>
    <row r="7" s="4">
      <c r="A7">
        <f>+VLOOKUP(R7,Aux!$B$3:$I$1107,8,0)</f>
        <v/>
      </c>
      <c r="B7">
        <f>+VLOOKUP(U7,Aux!$O$2:$P$23,2,0)</f>
        <v/>
      </c>
      <c r="C7">
        <f>+A7&amp;B7</f>
        <v/>
      </c>
      <c r="D7">
        <f>+IF(C7=C6,D6+1,1)</f>
        <v/>
      </c>
      <c r="E7" s="5">
        <f>+D7/100</f>
        <v/>
      </c>
      <c r="F7" s="5">
        <f>+MOD(E7*10,10)</f>
        <v/>
      </c>
      <c r="G7" s="5">
        <f>+MOD(D7,10)</f>
        <v/>
      </c>
      <c r="H7">
        <f>+INT(E7)&amp;INT(F7)&amp;INT(G7)</f>
        <v/>
      </c>
      <c r="I7">
        <f>+C7&amp;"00"&amp;H7</f>
        <v/>
      </c>
      <c r="J7" t="inlineStr">
        <is>
          <t xml:space="preserve"> FF Tarjeta Actual XVI A </t>
        </is>
      </c>
      <c r="L7" t="n">
        <v>783538</v>
      </c>
      <c r="M7" t="inlineStr">
        <is>
          <t>AREQUI6005I2</t>
        </is>
      </c>
      <c r="Q7" t="inlineStr">
        <is>
          <t>Argentina</t>
        </is>
      </c>
      <c r="R7" t="inlineStr">
        <is>
          <t>Actual SA</t>
        </is>
      </c>
      <c r="U7" t="inlineStr">
        <is>
          <t>#N/A Invalid Security</t>
        </is>
      </c>
      <c r="V7" t="inlineStr">
        <is>
          <t>#N/A Invalid Security</t>
        </is>
      </c>
      <c r="W7" t="inlineStr">
        <is>
          <t>#N/A Invalid Security</t>
        </is>
      </c>
      <c r="X7" t="inlineStr">
        <is>
          <t>#N/A Invalid Security</t>
        </is>
      </c>
      <c r="Y7" t="inlineStr">
        <is>
          <t>#N/A Invalid Security</t>
        </is>
      </c>
      <c r="Z7" t="inlineStr">
        <is>
          <t>#N/A Invalid Security</t>
        </is>
      </c>
      <c r="AA7" t="inlineStr">
        <is>
          <t>#N/A Invalid Security</t>
        </is>
      </c>
      <c r="AB7" t="inlineStr">
        <is>
          <t>#N/A Invalid Security</t>
        </is>
      </c>
      <c r="AC7" t="inlineStr">
        <is>
          <t>#N/A Invalid Field</t>
        </is>
      </c>
    </row>
    <row r="8" s="4">
      <c r="A8">
        <f>+VLOOKUP(R8,Aux!$B$3:$I$1107,8,0)</f>
        <v/>
      </c>
      <c r="B8">
        <f>+VLOOKUP(U8,Aux!$O$2:$P$23,2,0)</f>
        <v/>
      </c>
      <c r="C8">
        <f>+A8&amp;B8</f>
        <v/>
      </c>
      <c r="D8">
        <f>+IF(C8=C7,D7+1,1)</f>
        <v/>
      </c>
      <c r="E8" s="5">
        <f>+D8/100</f>
        <v/>
      </c>
      <c r="F8" s="5">
        <f>+MOD(E8*10,10)</f>
        <v/>
      </c>
      <c r="G8" s="5">
        <f>+MOD(D8,10)</f>
        <v/>
      </c>
      <c r="H8">
        <f>+INT(E8)&amp;INT(F8)&amp;INT(G8)</f>
        <v/>
      </c>
      <c r="I8">
        <f>+C8&amp;"00"&amp;H8</f>
        <v/>
      </c>
      <c r="J8" t="inlineStr">
        <is>
          <t xml:space="preserve"> FF Tarjeta Actual XVIII B (Pyme) </t>
        </is>
      </c>
      <c r="L8" t="n">
        <v>858069</v>
      </c>
      <c r="M8" t="inlineStr">
        <is>
          <t>AREQUI6008N6</t>
        </is>
      </c>
      <c r="Q8" t="inlineStr">
        <is>
          <t>Argentina</t>
        </is>
      </c>
      <c r="R8" t="inlineStr">
        <is>
          <t>Actual SA</t>
        </is>
      </c>
      <c r="U8" t="inlineStr">
        <is>
          <t>#N/A Invalid Security</t>
        </is>
      </c>
      <c r="V8" t="inlineStr">
        <is>
          <t>#N/A Invalid Security</t>
        </is>
      </c>
      <c r="W8" t="inlineStr">
        <is>
          <t>#N/A Invalid Security</t>
        </is>
      </c>
      <c r="X8" t="inlineStr">
        <is>
          <t>#N/A Invalid Security</t>
        </is>
      </c>
      <c r="Y8" t="inlineStr">
        <is>
          <t>#N/A Invalid Security</t>
        </is>
      </c>
      <c r="Z8" t="inlineStr">
        <is>
          <t>#N/A Invalid Security</t>
        </is>
      </c>
      <c r="AA8" t="inlineStr">
        <is>
          <t>#N/A Invalid Security</t>
        </is>
      </c>
      <c r="AB8" t="inlineStr">
        <is>
          <t>#N/A Invalid Security</t>
        </is>
      </c>
      <c r="AC8" t="inlineStr">
        <is>
          <t>#N/A Invalid Field</t>
        </is>
      </c>
    </row>
    <row r="9" s="4">
      <c r="A9">
        <f>+VLOOKUP(R9,Aux!$B$3:$I$1107,8,0)</f>
        <v/>
      </c>
      <c r="B9">
        <f>+VLOOKUP(U9,Aux!$O$2:$P$23,2,0)</f>
        <v/>
      </c>
      <c r="C9">
        <f>+A9&amp;B9</f>
        <v/>
      </c>
      <c r="D9">
        <f>+IF(C9=C8,D8+1,1)</f>
        <v/>
      </c>
      <c r="E9" s="5">
        <f>+D9/100</f>
        <v/>
      </c>
      <c r="F9" s="5">
        <f>+MOD(E9*10,10)</f>
        <v/>
      </c>
      <c r="G9" s="5">
        <f>+MOD(D9,10)</f>
        <v/>
      </c>
      <c r="H9">
        <f>+INT(E9)&amp;INT(F9)&amp;INT(G9)</f>
        <v/>
      </c>
      <c r="I9">
        <f>+C9&amp;"00"&amp;H9</f>
        <v/>
      </c>
      <c r="J9" t="inlineStr">
        <is>
          <t xml:space="preserve"> FF Tarjeta Actual XVIII A (Pyme) (TJ18A) </t>
        </is>
      </c>
      <c r="L9" t="n">
        <v>858081</v>
      </c>
      <c r="M9" t="inlineStr">
        <is>
          <t>AREQUI6008M8</t>
        </is>
      </c>
      <c r="Q9" t="inlineStr">
        <is>
          <t>Argentina</t>
        </is>
      </c>
      <c r="R9" t="inlineStr">
        <is>
          <t>Actual SA</t>
        </is>
      </c>
      <c r="U9" t="inlineStr">
        <is>
          <t>#N/A Invalid Security</t>
        </is>
      </c>
      <c r="V9" t="inlineStr">
        <is>
          <t>#N/A Invalid Security</t>
        </is>
      </c>
      <c r="W9" t="inlineStr">
        <is>
          <t>#N/A Invalid Security</t>
        </is>
      </c>
      <c r="X9" t="inlineStr">
        <is>
          <t>#N/A Invalid Security</t>
        </is>
      </c>
      <c r="Y9" t="inlineStr">
        <is>
          <t>#N/A Invalid Security</t>
        </is>
      </c>
      <c r="Z9" t="inlineStr">
        <is>
          <t>#N/A Invalid Security</t>
        </is>
      </c>
      <c r="AA9" t="inlineStr">
        <is>
          <t>#N/A Invalid Security</t>
        </is>
      </c>
      <c r="AB9" t="inlineStr">
        <is>
          <t>#N/A Invalid Security</t>
        </is>
      </c>
      <c r="AC9" t="inlineStr">
        <is>
          <t>#N/A Invalid Field</t>
        </is>
      </c>
    </row>
    <row r="10" s="4">
      <c r="A10">
        <f>+VLOOKUP(R10,Aux!$B$3:$I$1107,8,0)</f>
        <v/>
      </c>
      <c r="B10">
        <f>+VLOOKUP(U10,Aux!$O$2:$P$23,2,0)</f>
        <v/>
      </c>
      <c r="C10">
        <f>+A10&amp;B10</f>
        <v/>
      </c>
      <c r="D10">
        <f>+IF(C10=C9,D9+1,1)</f>
        <v/>
      </c>
      <c r="E10" s="5">
        <f>+D10/100</f>
        <v/>
      </c>
      <c r="F10" s="5">
        <f>+MOD(E10*10,10)</f>
        <v/>
      </c>
      <c r="G10" s="5">
        <f>+MOD(D10,10)</f>
        <v/>
      </c>
      <c r="H10">
        <f>+INT(E10)&amp;INT(F10)&amp;INT(G10)</f>
        <v/>
      </c>
      <c r="I10">
        <f>+C10&amp;"00"&amp;H10</f>
        <v/>
      </c>
      <c r="J10" t="inlineStr">
        <is>
          <t xml:space="preserve"> FF Tarjeta Actual XIX B (Pymes) </t>
        </is>
      </c>
      <c r="L10" t="n">
        <v>888296</v>
      </c>
      <c r="M10" t="inlineStr">
        <is>
          <t>AREQUI600A41</t>
        </is>
      </c>
      <c r="Q10" t="inlineStr">
        <is>
          <t>Argentina</t>
        </is>
      </c>
      <c r="R10" t="inlineStr">
        <is>
          <t>Actual SA</t>
        </is>
      </c>
      <c r="U10" t="inlineStr">
        <is>
          <t>#N/A Invalid Security</t>
        </is>
      </c>
      <c r="V10" t="inlineStr">
        <is>
          <t>#N/A Invalid Security</t>
        </is>
      </c>
      <c r="W10" t="inlineStr">
        <is>
          <t>#N/A Invalid Security</t>
        </is>
      </c>
      <c r="X10" t="inlineStr">
        <is>
          <t>#N/A Invalid Security</t>
        </is>
      </c>
      <c r="Y10" t="inlineStr">
        <is>
          <t>#N/A Invalid Security</t>
        </is>
      </c>
      <c r="Z10" t="inlineStr">
        <is>
          <t>#N/A Invalid Security</t>
        </is>
      </c>
      <c r="AA10" t="inlineStr">
        <is>
          <t>#N/A Invalid Security</t>
        </is>
      </c>
      <c r="AB10" t="inlineStr">
        <is>
          <t>#N/A Invalid Security</t>
        </is>
      </c>
      <c r="AC10" t="inlineStr">
        <is>
          <t>#N/A Invalid Field</t>
        </is>
      </c>
    </row>
    <row r="11" s="4">
      <c r="A11">
        <f>+VLOOKUP(R11,Aux!$B$3:$I$1107,8,0)</f>
        <v/>
      </c>
      <c r="B11">
        <f>+VLOOKUP(U11,Aux!$O$2:$P$23,2,0)</f>
        <v/>
      </c>
      <c r="C11">
        <f>+A11&amp;B11</f>
        <v/>
      </c>
      <c r="D11">
        <f>+IF(C11=C10,D10+1,1)</f>
        <v/>
      </c>
      <c r="E11" s="5">
        <f>+D11/100</f>
        <v/>
      </c>
      <c r="F11" s="5">
        <f>+MOD(E11*10,10)</f>
        <v/>
      </c>
      <c r="G11" s="5">
        <f>+MOD(D11,10)</f>
        <v/>
      </c>
      <c r="H11">
        <f>+INT(E11)&amp;INT(F11)&amp;INT(G11)</f>
        <v/>
      </c>
      <c r="I11">
        <f>+C11&amp;"00"&amp;H11</f>
        <v/>
      </c>
      <c r="J11" t="inlineStr">
        <is>
          <t xml:space="preserve"> FF TARJETA ACTUAL S. 20 VDF B </t>
        </is>
      </c>
      <c r="L11" t="n">
        <v>922900</v>
      </c>
      <c r="M11" t="inlineStr">
        <is>
          <t>AREQUI600B99</t>
        </is>
      </c>
      <c r="Q11" t="inlineStr">
        <is>
          <t>Argentina</t>
        </is>
      </c>
      <c r="R11" t="inlineStr">
        <is>
          <t>Actual SA</t>
        </is>
      </c>
      <c r="U11" t="inlineStr">
        <is>
          <t>#N/A Invalid Security</t>
        </is>
      </c>
      <c r="V11" t="inlineStr">
        <is>
          <t>#N/A Invalid Security</t>
        </is>
      </c>
      <c r="W11" t="inlineStr">
        <is>
          <t>#N/A Invalid Security</t>
        </is>
      </c>
      <c r="X11" t="inlineStr">
        <is>
          <t>#N/A Invalid Security</t>
        </is>
      </c>
      <c r="Y11" t="inlineStr">
        <is>
          <t>#N/A Invalid Security</t>
        </is>
      </c>
      <c r="Z11" t="inlineStr">
        <is>
          <t>#N/A Invalid Security</t>
        </is>
      </c>
      <c r="AA11" t="inlineStr">
        <is>
          <t>#N/A Invalid Security</t>
        </is>
      </c>
      <c r="AB11" t="inlineStr">
        <is>
          <t>#N/A Invalid Security</t>
        </is>
      </c>
      <c r="AC11" t="inlineStr">
        <is>
          <t>#N/A Invalid Field</t>
        </is>
      </c>
    </row>
    <row r="12" s="4">
      <c r="A12">
        <f>+VLOOKUP(R12,Aux!$B$3:$I$1107,8,0)</f>
        <v/>
      </c>
      <c r="B12">
        <f>+VLOOKUP(U12,Aux!$O$2:$P$23,2,0)</f>
        <v/>
      </c>
      <c r="C12">
        <f>+A12&amp;B12</f>
        <v/>
      </c>
      <c r="D12">
        <f>+IF(C12=C11,D11+1,1)</f>
        <v/>
      </c>
      <c r="E12" s="5">
        <f>+D12/100</f>
        <v/>
      </c>
      <c r="F12" s="5">
        <f>+MOD(E12*10,10)</f>
        <v/>
      </c>
      <c r="G12" s="5">
        <f>+MOD(D12,10)</f>
        <v/>
      </c>
      <c r="H12">
        <f>+INT(E12)&amp;INT(F12)&amp;INT(G12)</f>
        <v/>
      </c>
      <c r="I12">
        <f>+C12&amp;"00"&amp;H12</f>
        <v/>
      </c>
      <c r="J12" t="inlineStr">
        <is>
          <t xml:space="preserve"> FF Tarjeta Actual XXI VDF B (Pymes) </t>
        </is>
      </c>
      <c r="L12" t="n">
        <v>946165</v>
      </c>
      <c r="M12" t="inlineStr">
        <is>
          <t>AREQUI600CA6</t>
        </is>
      </c>
      <c r="Q12" t="inlineStr">
        <is>
          <t>Argentina</t>
        </is>
      </c>
      <c r="R12" t="inlineStr">
        <is>
          <t>Actual SA</t>
        </is>
      </c>
      <c r="U12" t="inlineStr">
        <is>
          <t>#N/A Invalid Security</t>
        </is>
      </c>
      <c r="V12" t="inlineStr">
        <is>
          <t>#N/A Invalid Security</t>
        </is>
      </c>
      <c r="W12" t="inlineStr">
        <is>
          <t>#N/A Invalid Security</t>
        </is>
      </c>
      <c r="X12" t="inlineStr">
        <is>
          <t>#N/A Invalid Security</t>
        </is>
      </c>
      <c r="Y12" t="inlineStr">
        <is>
          <t>#N/A Invalid Security</t>
        </is>
      </c>
      <c r="Z12" t="inlineStr">
        <is>
          <t>#N/A Invalid Security</t>
        </is>
      </c>
      <c r="AA12" t="inlineStr">
        <is>
          <t>#N/A Invalid Security</t>
        </is>
      </c>
      <c r="AB12" t="inlineStr">
        <is>
          <t>#N/A Invalid Security</t>
        </is>
      </c>
      <c r="AC12" t="inlineStr">
        <is>
          <t>#N/A Invalid Field</t>
        </is>
      </c>
    </row>
    <row r="13" s="4">
      <c r="A13">
        <f>+VLOOKUP(R13,Aux!$B$3:$I$1107,8,0)</f>
        <v/>
      </c>
      <c r="B13">
        <f>+VLOOKUP(U13,Aux!$O$2:$P$23,2,0)</f>
        <v/>
      </c>
      <c r="C13">
        <f>+A13&amp;B13</f>
        <v/>
      </c>
      <c r="D13">
        <f>+IF(C13=C12,D12+1,1)</f>
        <v/>
      </c>
      <c r="E13" s="5">
        <f>+D13/100</f>
        <v/>
      </c>
      <c r="F13" s="5">
        <f>+MOD(E13*10,10)</f>
        <v/>
      </c>
      <c r="G13" s="5">
        <f>+MOD(D13,10)</f>
        <v/>
      </c>
      <c r="H13">
        <f>+INT(E13)&amp;INT(F13)&amp;INT(G13)</f>
        <v/>
      </c>
      <c r="I13">
        <f>+C13&amp;"00"&amp;H13</f>
        <v/>
      </c>
      <c r="J13" t="inlineStr">
        <is>
          <t xml:space="preserve"> FF Tarjeta Actual XXII B (Pyme) </t>
        </is>
      </c>
      <c r="L13" t="n">
        <v>971214</v>
      </c>
      <c r="M13" t="inlineStr">
        <is>
          <t>AREQUI600DI7</t>
        </is>
      </c>
      <c r="Q13" t="inlineStr">
        <is>
          <t>Argentina</t>
        </is>
      </c>
      <c r="R13" t="inlineStr">
        <is>
          <t>Actual SA</t>
        </is>
      </c>
      <c r="U13" t="inlineStr">
        <is>
          <t>#N/A Invalid Security</t>
        </is>
      </c>
      <c r="V13" t="inlineStr">
        <is>
          <t>#N/A Invalid Security</t>
        </is>
      </c>
      <c r="W13" t="inlineStr">
        <is>
          <t>#N/A Invalid Security</t>
        </is>
      </c>
      <c r="X13" t="inlineStr">
        <is>
          <t>#N/A Invalid Security</t>
        </is>
      </c>
      <c r="Y13" t="inlineStr">
        <is>
          <t>#N/A Invalid Security</t>
        </is>
      </c>
      <c r="Z13" t="inlineStr">
        <is>
          <t>#N/A Invalid Security</t>
        </is>
      </c>
      <c r="AA13" t="inlineStr">
        <is>
          <t>#N/A Invalid Security</t>
        </is>
      </c>
      <c r="AB13" t="inlineStr">
        <is>
          <t>#N/A Invalid Security</t>
        </is>
      </c>
      <c r="AC13" t="inlineStr">
        <is>
          <t>#N/A Invalid Field</t>
        </is>
      </c>
    </row>
    <row r="14" s="4">
      <c r="A14">
        <f>+VLOOKUP(R14,Aux!$B$3:$I$1107,8,0)</f>
        <v/>
      </c>
      <c r="B14">
        <f>+VLOOKUP(U14,Aux!$O$2:$P$23,2,0)</f>
        <v/>
      </c>
      <c r="C14">
        <f>+A14&amp;B14</f>
        <v/>
      </c>
      <c r="D14">
        <f>+IF(C14=C13,D13+1,1)</f>
        <v/>
      </c>
      <c r="E14" s="5">
        <f>+D14/100</f>
        <v/>
      </c>
      <c r="F14" s="5">
        <f>+MOD(E14*10,10)</f>
        <v/>
      </c>
      <c r="G14" s="5">
        <f>+MOD(D14,10)</f>
        <v/>
      </c>
      <c r="H14">
        <f>+INT(E14)&amp;INT(F14)&amp;INT(G14)</f>
        <v/>
      </c>
      <c r="I14">
        <f>+C14&amp;"00"&amp;H14</f>
        <v/>
      </c>
      <c r="J14" t="inlineStr">
        <is>
          <t xml:space="preserve"> FF TARJETA ACTUAL SERIE XXIII VDF B </t>
        </is>
      </c>
      <c r="L14" t="n">
        <v>1023078</v>
      </c>
      <c r="M14" t="inlineStr">
        <is>
          <t>AREQUI600G29</t>
        </is>
      </c>
      <c r="Q14" t="inlineStr">
        <is>
          <t>Argentina</t>
        </is>
      </c>
      <c r="R14" t="inlineStr">
        <is>
          <t>Actual SA</t>
        </is>
      </c>
      <c r="U14" t="inlineStr">
        <is>
          <t>#N/A Invalid Security</t>
        </is>
      </c>
      <c r="V14" t="inlineStr">
        <is>
          <t>#N/A Invalid Security</t>
        </is>
      </c>
      <c r="W14" t="inlineStr">
        <is>
          <t>#N/A Invalid Security</t>
        </is>
      </c>
      <c r="X14" t="inlineStr">
        <is>
          <t>#N/A Invalid Security</t>
        </is>
      </c>
      <c r="Y14" t="inlineStr">
        <is>
          <t>#N/A Invalid Security</t>
        </is>
      </c>
      <c r="Z14" t="inlineStr">
        <is>
          <t>#N/A Invalid Security</t>
        </is>
      </c>
      <c r="AA14" t="inlineStr">
        <is>
          <t>#N/A Invalid Security</t>
        </is>
      </c>
      <c r="AB14" t="inlineStr">
        <is>
          <t>#N/A Invalid Security</t>
        </is>
      </c>
      <c r="AC14" t="inlineStr">
        <is>
          <t>#N/A Invalid Field</t>
        </is>
      </c>
    </row>
    <row r="15" s="4">
      <c r="A15">
        <f>+VLOOKUP(R15,Aux!$B$3:$I$1107,8,0)</f>
        <v/>
      </c>
      <c r="B15">
        <f>+VLOOKUP(U15,Aux!$O$2:$P$23,2,0)</f>
        <v/>
      </c>
      <c r="C15">
        <f>+A15&amp;B15</f>
        <v/>
      </c>
      <c r="D15">
        <f>+IF(C15=C14,D14+1,1)</f>
        <v/>
      </c>
      <c r="E15" s="5">
        <f>+D15/100</f>
        <v/>
      </c>
      <c r="F15" s="5">
        <f>+MOD(E15*10,10)</f>
        <v/>
      </c>
      <c r="G15" s="5">
        <f>+MOD(D15,10)</f>
        <v/>
      </c>
      <c r="H15">
        <f>+INT(E15)&amp;INT(F15)&amp;INT(G15)</f>
        <v/>
      </c>
      <c r="I15">
        <f>+C15&amp;"00"&amp;H15</f>
        <v/>
      </c>
      <c r="J15" t="inlineStr">
        <is>
          <t xml:space="preserve"> ON Pymes Actual Serie VI Clase I </t>
        </is>
      </c>
      <c r="K15" t="inlineStr">
        <is>
          <t>ACTUAR</t>
        </is>
      </c>
      <c r="L15" t="n">
        <v>1033542</v>
      </c>
      <c r="M15" t="inlineStr">
        <is>
          <t>ARACAL560031</t>
        </is>
      </c>
      <c r="N15" t="inlineStr">
        <is>
          <t>BBG00J2K1SG1</t>
        </is>
      </c>
      <c r="P15" t="inlineStr">
        <is>
          <t>COAP7402765</t>
        </is>
      </c>
      <c r="Q15" t="inlineStr">
        <is>
          <t>Argentina</t>
        </is>
      </c>
      <c r="R15" t="inlineStr">
        <is>
          <t>Actual SA</t>
        </is>
      </c>
      <c r="S15" t="inlineStr">
        <is>
          <t>ACTUAL SA</t>
        </is>
      </c>
      <c r="T15" t="inlineStr">
        <is>
          <t>Actual SA</t>
        </is>
      </c>
      <c r="U15" t="inlineStr">
        <is>
          <t>DOMESTIC</t>
        </is>
      </c>
      <c r="V15" t="inlineStr">
        <is>
          <t>#N/A Field Not Applicable</t>
        </is>
      </c>
      <c r="W15" t="inlineStr">
        <is>
          <t>#N/A Field Not Applicable</t>
        </is>
      </c>
      <c r="X15" t="inlineStr">
        <is>
          <t>#N/A Field Not Applicable</t>
        </is>
      </c>
      <c r="Y15" t="inlineStr">
        <is>
          <t>#N/A Field Not Applicable</t>
        </is>
      </c>
      <c r="Z15" t="inlineStr">
        <is>
          <t>Financials</t>
        </is>
      </c>
      <c r="AA15" t="inlineStr">
        <is>
          <t>Consumer Finance</t>
        </is>
      </c>
      <c r="AB15" t="inlineStr">
        <is>
          <t>#N/A Field Not Applicable</t>
        </is>
      </c>
      <c r="AC15" t="inlineStr">
        <is>
          <t>#N/A Invalid Field</t>
        </is>
      </c>
    </row>
    <row r="16" s="4">
      <c r="A16">
        <f>+VLOOKUP(R16,Aux!$B$3:$I$1107,8,0)</f>
        <v/>
      </c>
      <c r="B16">
        <f>+VLOOKUP(U16,Aux!$O$2:$P$23,2,0)</f>
        <v/>
      </c>
      <c r="C16">
        <f>+A16&amp;B16</f>
        <v/>
      </c>
      <c r="D16">
        <f>+IF(C16=C15,D15+1,1)</f>
        <v/>
      </c>
      <c r="E16" s="5">
        <f>+D16/100</f>
        <v/>
      </c>
      <c r="F16" s="5">
        <f>+MOD(E16*10,10)</f>
        <v/>
      </c>
      <c r="G16" s="5">
        <f>+MOD(D16,10)</f>
        <v/>
      </c>
      <c r="H16">
        <f>+INT(E16)&amp;INT(F16)&amp;INT(G16)</f>
        <v/>
      </c>
      <c r="I16">
        <f>+C16&amp;"00"&amp;H16</f>
        <v/>
      </c>
      <c r="J16" t="inlineStr">
        <is>
          <t xml:space="preserve"> ON Pymes Actual Serie VI Clase II </t>
        </is>
      </c>
      <c r="K16" t="inlineStr">
        <is>
          <t>ACTUAR</t>
        </is>
      </c>
      <c r="L16" t="n">
        <v>1033554</v>
      </c>
      <c r="M16" t="inlineStr">
        <is>
          <t>ARACAL560049</t>
        </is>
      </c>
      <c r="N16" t="inlineStr">
        <is>
          <t>BBG00J2K2990</t>
        </is>
      </c>
      <c r="P16" t="inlineStr">
        <is>
          <t>COAP7402864</t>
        </is>
      </c>
      <c r="Q16" t="inlineStr">
        <is>
          <t>Argentina</t>
        </is>
      </c>
      <c r="R16" t="inlineStr">
        <is>
          <t>Actual SA</t>
        </is>
      </c>
      <c r="S16" t="inlineStr">
        <is>
          <t>ACTUAL SA</t>
        </is>
      </c>
      <c r="T16" t="inlineStr">
        <is>
          <t>Actual SA</t>
        </is>
      </c>
      <c r="U16" t="inlineStr">
        <is>
          <t>DOMESTIC</t>
        </is>
      </c>
      <c r="V16" t="inlineStr">
        <is>
          <t>#N/A Field Not Applicable</t>
        </is>
      </c>
      <c r="W16" t="inlineStr">
        <is>
          <t>#N/A Field Not Applicable</t>
        </is>
      </c>
      <c r="X16" t="inlineStr">
        <is>
          <t>#N/A Field Not Applicable</t>
        </is>
      </c>
      <c r="Y16" t="inlineStr">
        <is>
          <t>#N/A Field Not Applicable</t>
        </is>
      </c>
      <c r="Z16" t="inlineStr">
        <is>
          <t>Financials</t>
        </is>
      </c>
      <c r="AA16" t="inlineStr">
        <is>
          <t>Consumer Finance</t>
        </is>
      </c>
      <c r="AB16" t="inlineStr">
        <is>
          <t>#N/A Field Not Applicable</t>
        </is>
      </c>
      <c r="AC16" t="inlineStr">
        <is>
          <t>#N/A Invalid Field</t>
        </is>
      </c>
    </row>
    <row r="17" s="4">
      <c r="A17">
        <f>+VLOOKUP(R17,Aux!$B$3:$I$1107,8,0)</f>
        <v/>
      </c>
      <c r="B17">
        <f>+VLOOKUP(U17,Aux!$O$2:$P$23,2,0)</f>
        <v/>
      </c>
      <c r="C17">
        <f>+A17&amp;B17</f>
        <v/>
      </c>
      <c r="D17">
        <f>+IF(C17=C16,D16+1,1)</f>
        <v/>
      </c>
      <c r="E17" s="5">
        <f>+D17/100</f>
        <v/>
      </c>
      <c r="F17" s="5">
        <f>+MOD(E17*10,10)</f>
        <v/>
      </c>
      <c r="G17" s="5">
        <f>+MOD(D17,10)</f>
        <v/>
      </c>
      <c r="H17">
        <f>+INT(E17)&amp;INT(F17)&amp;INT(G17)</f>
        <v/>
      </c>
      <c r="I17">
        <f>+C17&amp;"00"&amp;H17</f>
        <v/>
      </c>
      <c r="J17" t="inlineStr">
        <is>
          <t xml:space="preserve"> FF Tarjeta Actual Serie XXIV A (Pyme) </t>
        </is>
      </c>
      <c r="L17" t="n">
        <v>1045549</v>
      </c>
      <c r="M17" t="inlineStr">
        <is>
          <t>AREQUI600HF4</t>
        </is>
      </c>
      <c r="Q17" t="inlineStr">
        <is>
          <t>Argentina</t>
        </is>
      </c>
      <c r="R17" t="inlineStr">
        <is>
          <t>Actual SA</t>
        </is>
      </c>
      <c r="U17" t="inlineStr">
        <is>
          <t>#N/A Invalid Security</t>
        </is>
      </c>
      <c r="V17" t="inlineStr">
        <is>
          <t>#N/A Invalid Security</t>
        </is>
      </c>
      <c r="W17" t="inlineStr">
        <is>
          <t>#N/A Invalid Security</t>
        </is>
      </c>
      <c r="X17" t="inlineStr">
        <is>
          <t>#N/A Invalid Security</t>
        </is>
      </c>
      <c r="Y17" t="inlineStr">
        <is>
          <t>#N/A Invalid Security</t>
        </is>
      </c>
      <c r="Z17" t="inlineStr">
        <is>
          <t>#N/A Invalid Security</t>
        </is>
      </c>
      <c r="AA17" t="inlineStr">
        <is>
          <t>#N/A Invalid Security</t>
        </is>
      </c>
      <c r="AB17" t="inlineStr">
        <is>
          <t>#N/A Invalid Security</t>
        </is>
      </c>
      <c r="AC17" t="inlineStr">
        <is>
          <t>#N/A Invalid Field</t>
        </is>
      </c>
    </row>
    <row r="18" s="4">
      <c r="A18">
        <f>+VLOOKUP(R18,Aux!$B$3:$I$1107,8,0)</f>
        <v/>
      </c>
      <c r="B18">
        <f>+VLOOKUP(U18,Aux!$O$2:$P$23,2,0)</f>
        <v/>
      </c>
      <c r="C18">
        <f>+A18&amp;B18</f>
        <v/>
      </c>
      <c r="D18">
        <f>+IF(C18=C17,D17+1,1)</f>
        <v/>
      </c>
      <c r="E18" s="5">
        <f>+D18/100</f>
        <v/>
      </c>
      <c r="F18" s="5">
        <f>+MOD(E18*10,10)</f>
        <v/>
      </c>
      <c r="G18" s="5">
        <f>+MOD(D18,10)</f>
        <v/>
      </c>
      <c r="H18">
        <f>+INT(E18)&amp;INT(F18)&amp;INT(G18)</f>
        <v/>
      </c>
      <c r="I18">
        <f>+C18&amp;"00"&amp;H18</f>
        <v/>
      </c>
      <c r="J18" t="inlineStr">
        <is>
          <t xml:space="preserve"> FF Tarjeta Actual Serie XXIV B (Pyme) </t>
        </is>
      </c>
      <c r="L18" t="n">
        <v>1045561</v>
      </c>
      <c r="M18" t="inlineStr">
        <is>
          <t>AREQUI600HB3</t>
        </is>
      </c>
      <c r="Q18" t="inlineStr">
        <is>
          <t>Argentina</t>
        </is>
      </c>
      <c r="R18" t="inlineStr">
        <is>
          <t>Actual SA</t>
        </is>
      </c>
      <c r="U18" t="inlineStr">
        <is>
          <t>#N/A Invalid Security</t>
        </is>
      </c>
      <c r="V18" t="inlineStr">
        <is>
          <t>#N/A Invalid Security</t>
        </is>
      </c>
      <c r="W18" t="inlineStr">
        <is>
          <t>#N/A Invalid Security</t>
        </is>
      </c>
      <c r="X18" t="inlineStr">
        <is>
          <t>#N/A Invalid Security</t>
        </is>
      </c>
      <c r="Y18" t="inlineStr">
        <is>
          <t>#N/A Invalid Security</t>
        </is>
      </c>
      <c r="Z18" t="inlineStr">
        <is>
          <t>#N/A Invalid Security</t>
        </is>
      </c>
      <c r="AA18" t="inlineStr">
        <is>
          <t>#N/A Invalid Security</t>
        </is>
      </c>
      <c r="AB18" t="inlineStr">
        <is>
          <t>#N/A Invalid Security</t>
        </is>
      </c>
      <c r="AC18" t="inlineStr">
        <is>
          <t>#N/A Invalid Field</t>
        </is>
      </c>
    </row>
    <row r="19" s="4">
      <c r="A19">
        <f>+VLOOKUP(R19,Aux!$B$3:$I$1107,8,0)</f>
        <v/>
      </c>
      <c r="B19">
        <f>+VLOOKUP(U19,Aux!$O$2:$P$23,2,0)</f>
        <v/>
      </c>
      <c r="C19">
        <f>+A19&amp;B19</f>
        <v/>
      </c>
      <c r="D19">
        <f>+IF(C19=C18,D18+1,1)</f>
        <v/>
      </c>
      <c r="E19" s="5">
        <f>+D19/100</f>
        <v/>
      </c>
      <c r="F19" s="5">
        <f>+MOD(E19*10,10)</f>
        <v/>
      </c>
      <c r="G19" s="5">
        <f>+MOD(D19,10)</f>
        <v/>
      </c>
      <c r="H19">
        <f>+INT(E19)&amp;INT(F19)&amp;INT(G19)</f>
        <v/>
      </c>
      <c r="I19">
        <f>+C19&amp;"00"&amp;H19</f>
        <v/>
      </c>
      <c r="J19" t="inlineStr">
        <is>
          <t xml:space="preserve"> ON TARJETA ACTUAL SERIE 7 </t>
        </is>
      </c>
      <c r="L19" t="n">
        <v>1084154</v>
      </c>
      <c r="M19" t="inlineStr">
        <is>
          <t>ARACAL560056</t>
        </is>
      </c>
      <c r="Q19" t="inlineStr">
        <is>
          <t>Argentina</t>
        </is>
      </c>
      <c r="R19" t="inlineStr">
        <is>
          <t>Actual SA</t>
        </is>
      </c>
      <c r="U19" t="inlineStr">
        <is>
          <t>#N/A Invalid Security</t>
        </is>
      </c>
      <c r="V19" t="inlineStr">
        <is>
          <t>#N/A Invalid Security</t>
        </is>
      </c>
      <c r="W19" t="inlineStr">
        <is>
          <t>#N/A Invalid Security</t>
        </is>
      </c>
      <c r="X19" t="inlineStr">
        <is>
          <t>#N/A Invalid Security</t>
        </is>
      </c>
      <c r="Y19" t="inlineStr">
        <is>
          <t>#N/A Invalid Security</t>
        </is>
      </c>
      <c r="Z19" t="inlineStr">
        <is>
          <t>#N/A Invalid Security</t>
        </is>
      </c>
      <c r="AA19" t="inlineStr">
        <is>
          <t>#N/A Invalid Security</t>
        </is>
      </c>
      <c r="AB19" t="inlineStr">
        <is>
          <t>#N/A Invalid Security</t>
        </is>
      </c>
      <c r="AC19" t="inlineStr">
        <is>
          <t>#N/A Invalid Field</t>
        </is>
      </c>
    </row>
    <row r="20" s="4">
      <c r="A20">
        <f>+VLOOKUP(R20,Aux!$B$3:$I$1107,8,0)</f>
        <v/>
      </c>
      <c r="B20">
        <f>+VLOOKUP(U20,Aux!$O$2:$P$23,2,0)</f>
        <v/>
      </c>
      <c r="C20">
        <f>+A20&amp;B20</f>
        <v/>
      </c>
      <c r="D20">
        <f>+IF(C20=C19,D19+1,1)</f>
        <v/>
      </c>
      <c r="E20" s="5">
        <f>+D20/100</f>
        <v/>
      </c>
      <c r="F20" s="5">
        <f>+MOD(E20*10,10)</f>
        <v/>
      </c>
      <c r="G20" s="5">
        <f>+MOD(D20,10)</f>
        <v/>
      </c>
      <c r="H20">
        <f>+INT(E20)&amp;INT(F20)&amp;INT(G20)</f>
        <v/>
      </c>
      <c r="I20">
        <f>+C20&amp;"00"&amp;H20</f>
        <v/>
      </c>
      <c r="J20" t="inlineStr">
        <is>
          <t xml:space="preserve"> FF TARJETA ACTUAL S 25 VDF B </t>
        </is>
      </c>
      <c r="K20" t="inlineStr">
        <is>
          <t>TARJA</t>
        </is>
      </c>
      <c r="L20" t="n">
        <v>1091769</v>
      </c>
      <c r="M20" t="inlineStr">
        <is>
          <t>AREQUI600J34</t>
        </is>
      </c>
      <c r="Q20" t="inlineStr">
        <is>
          <t>Argentina</t>
        </is>
      </c>
      <c r="R20" t="inlineStr">
        <is>
          <t>Actual SA</t>
        </is>
      </c>
      <c r="S20" t="inlineStr">
        <is>
          <t>Tarjeta Actual</t>
        </is>
      </c>
      <c r="T20" t="inlineStr">
        <is>
          <t>Fideicomiso Financiero Tarjeta Actual XXV</t>
        </is>
      </c>
      <c r="U20" t="inlineStr">
        <is>
          <t>ABS Other</t>
        </is>
      </c>
      <c r="V20" t="inlineStr">
        <is>
          <t>#N/A Field Not Applicable</t>
        </is>
      </c>
      <c r="W20" t="inlineStr">
        <is>
          <t>#N/A Field Not Applicable</t>
        </is>
      </c>
      <c r="X20" t="inlineStr">
        <is>
          <t>#N/A Field Not Applicable</t>
        </is>
      </c>
      <c r="Y20" t="inlineStr">
        <is>
          <t>#N/A Field Not Applicable</t>
        </is>
      </c>
      <c r="Z20" t="inlineStr">
        <is>
          <t>#N/A Field Not Applicable</t>
        </is>
      </c>
      <c r="AA20" t="inlineStr">
        <is>
          <t>#N/A Field Not Applicable</t>
        </is>
      </c>
      <c r="AB20" t="inlineStr">
        <is>
          <t>#N/A Field Not Applicable</t>
        </is>
      </c>
      <c r="AC20" t="inlineStr">
        <is>
          <t>#N/A Invalid Field</t>
        </is>
      </c>
    </row>
    <row r="21" s="4">
      <c r="A21">
        <f>+VLOOKUP(R21,Aux!$B$3:$I$1107,8,0)</f>
        <v/>
      </c>
      <c r="B21">
        <f>+VLOOKUP(U21,Aux!$O$2:$P$23,2,0)</f>
        <v/>
      </c>
      <c r="C21">
        <f>+A21&amp;B21</f>
        <v/>
      </c>
      <c r="D21">
        <f>+IF(C21=C20,D20+1,1)</f>
        <v/>
      </c>
      <c r="E21" s="5">
        <f>+D21/100</f>
        <v/>
      </c>
      <c r="F21" s="5">
        <f>+MOD(E21*10,10)</f>
        <v/>
      </c>
      <c r="G21" s="5">
        <f>+MOD(D21,10)</f>
        <v/>
      </c>
      <c r="H21">
        <f>+INT(E21)&amp;INT(F21)&amp;INT(G21)</f>
        <v/>
      </c>
      <c r="I21">
        <f>+C21&amp;"00"&amp;H21</f>
        <v/>
      </c>
      <c r="J21" t="inlineStr">
        <is>
          <t xml:space="preserve"> FF Tarjeta Actual XXVI A (Pyme) </t>
        </is>
      </c>
      <c r="K21" t="inlineStr">
        <is>
          <t>TARJA</t>
        </is>
      </c>
      <c r="L21" t="n">
        <v>1124654</v>
      </c>
      <c r="M21" t="inlineStr">
        <is>
          <t>AREQUI600JP9</t>
        </is>
      </c>
      <c r="N21" t="inlineStr">
        <is>
          <t>BBG00MGD9014</t>
        </is>
      </c>
      <c r="P21" t="inlineStr">
        <is>
          <t>MG!!02I724</t>
        </is>
      </c>
      <c r="Q21" t="inlineStr">
        <is>
          <t>Argentina</t>
        </is>
      </c>
      <c r="R21" t="inlineStr">
        <is>
          <t>Actual SA</t>
        </is>
      </c>
      <c r="S21" t="inlineStr">
        <is>
          <t>Tarjeta Actual</t>
        </is>
      </c>
      <c r="T21" t="inlineStr">
        <is>
          <t>Fideicomiso Financiero Tarjeta Actual XXVI</t>
        </is>
      </c>
      <c r="U21" t="inlineStr">
        <is>
          <t>ABS Other</t>
        </is>
      </c>
      <c r="V21" t="inlineStr">
        <is>
          <t>#N/A Field Not Applicable</t>
        </is>
      </c>
      <c r="W21" t="inlineStr">
        <is>
          <t>#N/A Field Not Applicable</t>
        </is>
      </c>
      <c r="X21" t="inlineStr">
        <is>
          <t>#N/A Field Not Applicable</t>
        </is>
      </c>
      <c r="Y21" t="inlineStr">
        <is>
          <t>#N/A Field Not Applicable</t>
        </is>
      </c>
      <c r="Z21" t="inlineStr">
        <is>
          <t>#N/A Field Not Applicable</t>
        </is>
      </c>
      <c r="AA21" t="inlineStr">
        <is>
          <t>#N/A Field Not Applicable</t>
        </is>
      </c>
      <c r="AB21" t="inlineStr">
        <is>
          <t>#N/A Field Not Applicable</t>
        </is>
      </c>
      <c r="AC21" t="inlineStr">
        <is>
          <t>#N/A Invalid Field</t>
        </is>
      </c>
    </row>
    <row r="22" s="4">
      <c r="A22">
        <f>+VLOOKUP(R22,Aux!$B$3:$I$1107,8,0)</f>
        <v/>
      </c>
      <c r="B22">
        <f>+VLOOKUP(U22,Aux!$O$2:$P$23,2,0)</f>
        <v/>
      </c>
      <c r="C22">
        <f>+A22&amp;B22</f>
        <v/>
      </c>
      <c r="D22">
        <f>+IF(C22=C21,D21+1,1)</f>
        <v/>
      </c>
      <c r="E22" s="5">
        <f>+D22/100</f>
        <v/>
      </c>
      <c r="F22" s="5">
        <f>+MOD(E22*10,10)</f>
        <v/>
      </c>
      <c r="G22" s="5">
        <f>+MOD(D22,10)</f>
        <v/>
      </c>
      <c r="H22">
        <f>+INT(E22)&amp;INT(F22)&amp;INT(G22)</f>
        <v/>
      </c>
      <c r="I22">
        <f>+C22&amp;"00"&amp;H22</f>
        <v/>
      </c>
      <c r="J22" t="inlineStr">
        <is>
          <t xml:space="preserve"> FF Tarjeta Actual XXVI B (Pyme) </t>
        </is>
      </c>
      <c r="K22" t="inlineStr">
        <is>
          <t>TARJA</t>
        </is>
      </c>
      <c r="L22" t="n">
        <v>1124687</v>
      </c>
      <c r="M22" t="inlineStr">
        <is>
          <t>AREQUI600JQ7</t>
        </is>
      </c>
      <c r="N22" t="inlineStr">
        <is>
          <t>BBG00MGD9032</t>
        </is>
      </c>
      <c r="P22" t="inlineStr">
        <is>
          <t>MG!!02I725</t>
        </is>
      </c>
      <c r="Q22" t="inlineStr">
        <is>
          <t>Argentina</t>
        </is>
      </c>
      <c r="R22" t="inlineStr">
        <is>
          <t>Actual SA</t>
        </is>
      </c>
      <c r="S22" t="inlineStr">
        <is>
          <t>Tarjeta Actual</t>
        </is>
      </c>
      <c r="T22" t="inlineStr">
        <is>
          <t>Fideicomiso Financiero Tarjeta Actual XXVI</t>
        </is>
      </c>
      <c r="U22" t="inlineStr">
        <is>
          <t>ABS Other</t>
        </is>
      </c>
      <c r="V22" t="inlineStr">
        <is>
          <t>#N/A Field Not Applicable</t>
        </is>
      </c>
      <c r="W22" t="inlineStr">
        <is>
          <t>#N/A Field Not Applicable</t>
        </is>
      </c>
      <c r="X22" t="inlineStr">
        <is>
          <t>#N/A Field Not Applicable</t>
        </is>
      </c>
      <c r="Y22" t="inlineStr">
        <is>
          <t>#N/A Field Not Applicable</t>
        </is>
      </c>
      <c r="Z22" t="inlineStr">
        <is>
          <t>#N/A Field Not Applicable</t>
        </is>
      </c>
      <c r="AA22" t="inlineStr">
        <is>
          <t>#N/A Field Not Applicable</t>
        </is>
      </c>
      <c r="AB22" t="inlineStr">
        <is>
          <t>#N/A Field Not Applicable</t>
        </is>
      </c>
      <c r="AC22" t="inlineStr">
        <is>
          <t>#N/A Invalid Field</t>
        </is>
      </c>
    </row>
    <row r="23" s="4">
      <c r="A23">
        <f>+VLOOKUP(R23,Aux!$B$3:$I$1107,8,0)</f>
        <v/>
      </c>
      <c r="B23">
        <f>+VLOOKUP(U23,Aux!$O$2:$P$23,2,0)</f>
        <v/>
      </c>
      <c r="C23">
        <f>+A23&amp;B23</f>
        <v/>
      </c>
      <c r="D23">
        <f>+IF(C23=C22,D22+1,1)</f>
        <v/>
      </c>
      <c r="E23" s="5">
        <f>+D23/100</f>
        <v/>
      </c>
      <c r="F23" s="5">
        <f>+MOD(E23*10,10)</f>
        <v/>
      </c>
      <c r="G23" s="5">
        <f>+MOD(D23,10)</f>
        <v/>
      </c>
      <c r="H23">
        <f>+INT(E23)&amp;INT(F23)&amp;INT(G23)</f>
        <v/>
      </c>
      <c r="I23">
        <f>+C23&amp;"00"&amp;H23</f>
        <v/>
      </c>
      <c r="J23" t="inlineStr">
        <is>
          <t xml:space="preserve"> ON Pyme Tarjeta Actual VIII </t>
        </is>
      </c>
      <c r="K23" t="inlineStr">
        <is>
          <t>ACTUAR</t>
        </is>
      </c>
      <c r="L23" t="n">
        <v>1154988</v>
      </c>
      <c r="M23" t="inlineStr">
        <is>
          <t>ARACAL560064</t>
        </is>
      </c>
      <c r="N23" t="inlineStr">
        <is>
          <t>BBG00M65P9H8</t>
        </is>
      </c>
      <c r="P23" t="inlineStr">
        <is>
          <t>COAU8548672</t>
        </is>
      </c>
      <c r="Q23" t="inlineStr">
        <is>
          <t>Argentina</t>
        </is>
      </c>
      <c r="R23" t="inlineStr">
        <is>
          <t>Actual SA</t>
        </is>
      </c>
      <c r="S23" t="inlineStr">
        <is>
          <t>ACTUAL SA</t>
        </is>
      </c>
      <c r="T23" t="inlineStr">
        <is>
          <t>Actual SA</t>
        </is>
      </c>
      <c r="U23" t="inlineStr">
        <is>
          <t>DOMESTIC</t>
        </is>
      </c>
      <c r="V23" t="inlineStr">
        <is>
          <t>#N/A Field Not Applicable</t>
        </is>
      </c>
      <c r="W23" t="inlineStr">
        <is>
          <t>#N/A Field Not Applicable</t>
        </is>
      </c>
      <c r="X23" t="inlineStr">
        <is>
          <t>#N/A Field Not Applicable</t>
        </is>
      </c>
      <c r="Y23" t="inlineStr">
        <is>
          <t>#N/A Field Not Applicable</t>
        </is>
      </c>
      <c r="Z23" t="inlineStr">
        <is>
          <t>Financials</t>
        </is>
      </c>
      <c r="AA23" t="inlineStr">
        <is>
          <t>Consumer Finance</t>
        </is>
      </c>
      <c r="AB23" t="inlineStr">
        <is>
          <t>#N/A Field Not Applicable</t>
        </is>
      </c>
      <c r="AC23" t="inlineStr">
        <is>
          <t>#N/A Invalid Field</t>
        </is>
      </c>
    </row>
    <row r="24" s="4">
      <c r="A24">
        <f>+VLOOKUP(R24,Aux!$B$3:$I$1107,8,0)</f>
        <v/>
      </c>
      <c r="B24">
        <f>+VLOOKUP(U24,Aux!$O$2:$P$23,2,0)</f>
        <v/>
      </c>
      <c r="C24">
        <f>+A24&amp;B24</f>
        <v/>
      </c>
      <c r="D24">
        <f>+IF(C24=C23,D23+1,1)</f>
        <v/>
      </c>
      <c r="E24" s="5">
        <f>+D24/100</f>
        <v/>
      </c>
      <c r="F24" s="5">
        <f>+MOD(E24*10,10)</f>
        <v/>
      </c>
      <c r="G24" s="5">
        <f>+MOD(D24,10)</f>
        <v/>
      </c>
      <c r="H24">
        <f>+INT(E24)&amp;INT(F24)&amp;INT(G24)</f>
        <v/>
      </c>
      <c r="I24">
        <f>+C24&amp;"00"&amp;H24</f>
        <v/>
      </c>
      <c r="J24" t="inlineStr">
        <is>
          <t xml:space="preserve"> FF Tarjeta Actual XXVII A (Pyme) </t>
        </is>
      </c>
      <c r="K24" t="inlineStr">
        <is>
          <t>TARJA</t>
        </is>
      </c>
      <c r="L24" t="n">
        <v>1167354</v>
      </c>
      <c r="M24" t="inlineStr">
        <is>
          <t>AREQUI600LC3</t>
        </is>
      </c>
      <c r="N24" t="inlineStr">
        <is>
          <t>BBG00MJMZ6Z2</t>
        </is>
      </c>
      <c r="P24" t="inlineStr">
        <is>
          <t>MG!!02I9A9</t>
        </is>
      </c>
      <c r="Q24" t="inlineStr">
        <is>
          <t>Argentina</t>
        </is>
      </c>
      <c r="R24" t="inlineStr">
        <is>
          <t>Actual SA</t>
        </is>
      </c>
      <c r="S24" t="inlineStr">
        <is>
          <t>Tarjeta Actual</t>
        </is>
      </c>
      <c r="T24" t="inlineStr">
        <is>
          <t>Fideicomiso Financiero Tarjeta Actual XXVII</t>
        </is>
      </c>
      <c r="U24" t="inlineStr">
        <is>
          <t>ABS Other</t>
        </is>
      </c>
      <c r="V24" t="inlineStr">
        <is>
          <t>#N/A Field Not Applicable</t>
        </is>
      </c>
      <c r="W24" t="inlineStr">
        <is>
          <t>#N/A Field Not Applicable</t>
        </is>
      </c>
      <c r="X24" t="inlineStr">
        <is>
          <t>#N/A Field Not Applicable</t>
        </is>
      </c>
      <c r="Y24" t="inlineStr">
        <is>
          <t>#N/A Field Not Applicable</t>
        </is>
      </c>
      <c r="Z24" t="inlineStr">
        <is>
          <t>#N/A Field Not Applicable</t>
        </is>
      </c>
      <c r="AA24" t="inlineStr">
        <is>
          <t>#N/A Field Not Applicable</t>
        </is>
      </c>
      <c r="AB24" t="inlineStr">
        <is>
          <t>#N/A Field Not Applicable</t>
        </is>
      </c>
      <c r="AC24" t="inlineStr">
        <is>
          <t>#N/A Invalid Field</t>
        </is>
      </c>
    </row>
    <row r="25" s="4">
      <c r="A25">
        <f>+VLOOKUP(R25,Aux!$B$3:$I$1107,8,0)</f>
        <v/>
      </c>
      <c r="B25">
        <f>+VLOOKUP(U25,Aux!$O$2:$P$23,2,0)</f>
        <v/>
      </c>
      <c r="C25">
        <f>+A25&amp;B25</f>
        <v/>
      </c>
      <c r="D25">
        <f>+IF(C25=C24,D24+1,1)</f>
        <v/>
      </c>
      <c r="E25" s="5">
        <f>+D25/100</f>
        <v/>
      </c>
      <c r="F25" s="5">
        <f>+MOD(E25*10,10)</f>
        <v/>
      </c>
      <c r="G25" s="5">
        <f>+MOD(D25,10)</f>
        <v/>
      </c>
      <c r="H25">
        <f>+INT(E25)&amp;INT(F25)&amp;INT(G25)</f>
        <v/>
      </c>
      <c r="I25">
        <f>+C25&amp;"00"&amp;H25</f>
        <v/>
      </c>
      <c r="J25" t="inlineStr">
        <is>
          <t xml:space="preserve"> FF Tarjeta Actual XXVII B (Pyme) </t>
        </is>
      </c>
      <c r="K25" t="inlineStr">
        <is>
          <t>TARJA</t>
        </is>
      </c>
      <c r="L25" t="n">
        <v>1167355</v>
      </c>
      <c r="M25" t="inlineStr">
        <is>
          <t>AREQUI600LD1</t>
        </is>
      </c>
      <c r="N25" t="inlineStr">
        <is>
          <t>BBG00MJMZ717</t>
        </is>
      </c>
      <c r="P25" t="inlineStr">
        <is>
          <t>MG!!02I9AA</t>
        </is>
      </c>
      <c r="Q25" t="inlineStr">
        <is>
          <t>Argentina</t>
        </is>
      </c>
      <c r="R25" t="inlineStr">
        <is>
          <t>Actual SA</t>
        </is>
      </c>
      <c r="S25" t="inlineStr">
        <is>
          <t>Tarjeta Actual</t>
        </is>
      </c>
      <c r="T25" t="inlineStr">
        <is>
          <t>Fideicomiso Financiero Tarjeta Actual XXVII</t>
        </is>
      </c>
      <c r="U25" t="inlineStr">
        <is>
          <t>ABS Other</t>
        </is>
      </c>
      <c r="V25" t="inlineStr">
        <is>
          <t>#N/A Field Not Applicable</t>
        </is>
      </c>
      <c r="W25" t="inlineStr">
        <is>
          <t>#N/A Field Not Applicable</t>
        </is>
      </c>
      <c r="X25" t="inlineStr">
        <is>
          <t>#N/A Field Not Applicable</t>
        </is>
      </c>
      <c r="Y25" t="inlineStr">
        <is>
          <t>#N/A Field Not Applicable</t>
        </is>
      </c>
      <c r="Z25" t="inlineStr">
        <is>
          <t>#N/A Field Not Applicable</t>
        </is>
      </c>
      <c r="AA25" t="inlineStr">
        <is>
          <t>#N/A Field Not Applicable</t>
        </is>
      </c>
      <c r="AB25" t="inlineStr">
        <is>
          <t>#N/A Field Not Applicable</t>
        </is>
      </c>
      <c r="AC25" t="inlineStr">
        <is>
          <t>#N/A Invalid Field</t>
        </is>
      </c>
    </row>
    <row r="26" s="4">
      <c r="A26">
        <f>+VLOOKUP(R26,Aux!$B$3:$I$1107,8,0)</f>
        <v/>
      </c>
      <c r="B26">
        <f>+VLOOKUP(U26,Aux!$O$2:$P$23,2,0)</f>
        <v/>
      </c>
      <c r="C26">
        <f>+A26&amp;B26</f>
        <v/>
      </c>
      <c r="D26">
        <f>+IF(C26=C25,D25+1,1)</f>
        <v/>
      </c>
      <c r="E26" s="5">
        <f>+D26/100</f>
        <v/>
      </c>
      <c r="F26" s="5">
        <f>+MOD(E26*10,10)</f>
        <v/>
      </c>
      <c r="G26" s="5">
        <f>+MOD(D26,10)</f>
        <v/>
      </c>
      <c r="H26">
        <f>+INT(E26)&amp;INT(F26)&amp;INT(G26)</f>
        <v/>
      </c>
      <c r="I26">
        <f>+C26&amp;"00"&amp;H26</f>
        <v/>
      </c>
      <c r="J26" t="inlineStr">
        <is>
          <t>ON PyME Actual S09 C1</t>
        </is>
      </c>
      <c r="M26" t="inlineStr">
        <is>
          <t>ARACAL560072</t>
        </is>
      </c>
      <c r="Q26" t="inlineStr">
        <is>
          <t>Argentina</t>
        </is>
      </c>
      <c r="R26" t="inlineStr">
        <is>
          <t>Actual SA</t>
        </is>
      </c>
      <c r="U26" t="inlineStr">
        <is>
          <t>DOMESTIC</t>
        </is>
      </c>
      <c r="V26" t="inlineStr">
        <is>
          <t>#N/A Field Not Applicable</t>
        </is>
      </c>
      <c r="W26" t="inlineStr">
        <is>
          <t>#N/A Field Not Applicable</t>
        </is>
      </c>
      <c r="X26" t="inlineStr">
        <is>
          <t>#N/A Field Not Applicable</t>
        </is>
      </c>
      <c r="Y26" t="inlineStr">
        <is>
          <t>#N/A Field Not Applicable</t>
        </is>
      </c>
      <c r="Z26" t="inlineStr">
        <is>
          <t>Financials</t>
        </is>
      </c>
      <c r="AA26" t="inlineStr">
        <is>
          <t>Consumer Finance</t>
        </is>
      </c>
      <c r="AB26" t="inlineStr">
        <is>
          <t>#N/A Field Not Applicable</t>
        </is>
      </c>
      <c r="AC26" t="inlineStr">
        <is>
          <t>#N/A Invalid Field</t>
        </is>
      </c>
    </row>
    <row r="27" s="4">
      <c r="A27">
        <f>+VLOOKUP(R27,Aux!$B$3:$I$1107,8,0)</f>
        <v/>
      </c>
      <c r="B27">
        <f>+VLOOKUP(U27,Aux!$O$2:$P$23,2,0)</f>
        <v/>
      </c>
      <c r="C27">
        <f>+A27&amp;B27</f>
        <v/>
      </c>
      <c r="D27">
        <f>+IF(C27=C26,D26+1,1)</f>
        <v/>
      </c>
      <c r="E27" s="5">
        <f>+D27/100</f>
        <v/>
      </c>
      <c r="F27" s="5">
        <f>+MOD(E27*10,10)</f>
        <v/>
      </c>
      <c r="G27" s="5">
        <f>+MOD(D27,10)</f>
        <v/>
      </c>
      <c r="H27">
        <f>+INT(E27)&amp;INT(F27)&amp;INT(G27)</f>
        <v/>
      </c>
      <c r="I27">
        <f>+C27&amp;"00"&amp;H27</f>
        <v/>
      </c>
      <c r="J27" t="inlineStr">
        <is>
          <t>ON PyME Actual S09 C2</t>
        </is>
      </c>
      <c r="M27" t="inlineStr">
        <is>
          <t>ARACAL560080</t>
        </is>
      </c>
      <c r="Q27" t="inlineStr">
        <is>
          <t>Argentina</t>
        </is>
      </c>
      <c r="R27" t="inlineStr">
        <is>
          <t>Actual SA</t>
        </is>
      </c>
      <c r="U27" t="inlineStr">
        <is>
          <t>DOMESTIC</t>
        </is>
      </c>
      <c r="V27" t="inlineStr">
        <is>
          <t>#N/A Field Not Applicable</t>
        </is>
      </c>
      <c r="W27" t="inlineStr">
        <is>
          <t>#N/A Field Not Applicable</t>
        </is>
      </c>
      <c r="X27" t="inlineStr">
        <is>
          <t>#N/A Field Not Applicable</t>
        </is>
      </c>
      <c r="Y27" t="inlineStr">
        <is>
          <t>#N/A Field Not Applicable</t>
        </is>
      </c>
      <c r="Z27" t="inlineStr">
        <is>
          <t>Financials</t>
        </is>
      </c>
      <c r="AA27" t="inlineStr">
        <is>
          <t>Consumer Finance</t>
        </is>
      </c>
      <c r="AB27" t="inlineStr">
        <is>
          <t>#N/A Field Not Applicable</t>
        </is>
      </c>
      <c r="AC27" t="inlineStr">
        <is>
          <t>#N/A Invalid Field</t>
        </is>
      </c>
    </row>
    <row r="28" s="4">
      <c r="A28">
        <f>+VLOOKUP(R28,Aux!$B$3:$I$1107,8,0)</f>
        <v/>
      </c>
      <c r="B28">
        <f>+VLOOKUP(U28,Aux!$O$2:$P$23,2,0)</f>
        <v/>
      </c>
      <c r="C28">
        <f>+A28&amp;B28</f>
        <v/>
      </c>
      <c r="D28">
        <f>+IF(C28=C27,D27+1,1)</f>
        <v/>
      </c>
      <c r="E28" s="5">
        <f>+D28/100</f>
        <v/>
      </c>
      <c r="F28" s="5">
        <f>+MOD(E28*10,10)</f>
        <v/>
      </c>
      <c r="G28" s="5">
        <f>+MOD(D28,10)</f>
        <v/>
      </c>
      <c r="H28">
        <f>+INT(E28)&amp;INT(F28)&amp;INT(G28)</f>
        <v/>
      </c>
      <c r="I28">
        <f>+C28&amp;"00"&amp;H28</f>
        <v/>
      </c>
      <c r="J28" t="inlineStr">
        <is>
          <t>FF Tarjeta Actual S29 Clase A</t>
        </is>
      </c>
      <c r="M28" t="inlineStr">
        <is>
          <t>AREQUI600O37</t>
        </is>
      </c>
      <c r="Q28" t="inlineStr">
        <is>
          <t>Argentina</t>
        </is>
      </c>
      <c r="R28" t="inlineStr">
        <is>
          <t>Actual SA</t>
        </is>
      </c>
      <c r="U28" t="inlineStr">
        <is>
          <t>ABS Other</t>
        </is>
      </c>
      <c r="V28" t="inlineStr">
        <is>
          <t>#N/A Field Not Applicable</t>
        </is>
      </c>
      <c r="W28" t="inlineStr">
        <is>
          <t>#N/A Field Not Applicable</t>
        </is>
      </c>
      <c r="X28" t="inlineStr">
        <is>
          <t>#N/A Field Not Applicable</t>
        </is>
      </c>
      <c r="Y28" t="inlineStr">
        <is>
          <t>#N/A Field Not Applicable</t>
        </is>
      </c>
      <c r="Z28" t="inlineStr">
        <is>
          <t>#N/A Field Not Applicable</t>
        </is>
      </c>
      <c r="AA28" t="inlineStr">
        <is>
          <t>#N/A Field Not Applicable</t>
        </is>
      </c>
      <c r="AB28" t="inlineStr">
        <is>
          <t>#N/A Field Not Applicable</t>
        </is>
      </c>
      <c r="AC28" t="inlineStr">
        <is>
          <t>#N/A Invalid Field</t>
        </is>
      </c>
    </row>
    <row r="29" s="4">
      <c r="A29">
        <f>+VLOOKUP(R29,Aux!$B$3:$I$1107,8,0)</f>
        <v/>
      </c>
      <c r="B29">
        <f>+VLOOKUP(U29,Aux!$O$2:$P$23,2,0)</f>
        <v/>
      </c>
      <c r="C29">
        <f>+A29&amp;B29</f>
        <v/>
      </c>
      <c r="D29">
        <f>+IF(C29=C28,D28+1,1)</f>
        <v/>
      </c>
      <c r="E29" s="5">
        <f>+D29/100</f>
        <v/>
      </c>
      <c r="F29" s="5">
        <f>+MOD(E29*10,10)</f>
        <v/>
      </c>
      <c r="G29" s="5">
        <f>+MOD(D29,10)</f>
        <v/>
      </c>
      <c r="H29">
        <f>+INT(E29)&amp;INT(F29)&amp;INT(G29)</f>
        <v/>
      </c>
      <c r="I29">
        <f>+C29&amp;"00"&amp;H29</f>
        <v/>
      </c>
      <c r="J29" t="inlineStr">
        <is>
          <t>FF Tarjeta Actual S28 Clase B</t>
        </is>
      </c>
      <c r="M29" t="inlineStr">
        <is>
          <t>AREQUI600MI8</t>
        </is>
      </c>
      <c r="Q29" t="inlineStr">
        <is>
          <t>Argentina</t>
        </is>
      </c>
      <c r="R29" t="inlineStr">
        <is>
          <t>Actual SA</t>
        </is>
      </c>
      <c r="U29" t="inlineStr">
        <is>
          <t>ABS Other</t>
        </is>
      </c>
      <c r="V29" t="inlineStr">
        <is>
          <t>#N/A Field Not Applicable</t>
        </is>
      </c>
      <c r="W29" t="inlineStr">
        <is>
          <t>#N/A Field Not Applicable</t>
        </is>
      </c>
      <c r="X29" t="inlineStr">
        <is>
          <t>#N/A Field Not Applicable</t>
        </is>
      </c>
      <c r="Y29" t="inlineStr">
        <is>
          <t>#N/A Field Not Applicable</t>
        </is>
      </c>
      <c r="Z29" t="inlineStr">
        <is>
          <t>#N/A Field Not Applicable</t>
        </is>
      </c>
      <c r="AA29" t="inlineStr">
        <is>
          <t>#N/A Field Not Applicable</t>
        </is>
      </c>
      <c r="AB29" t="inlineStr">
        <is>
          <t>#N/A Field Not Applicable</t>
        </is>
      </c>
      <c r="AC29" t="inlineStr">
        <is>
          <t>#N/A Invalid Field</t>
        </is>
      </c>
    </row>
    <row r="30" s="4">
      <c r="A30">
        <f>+VLOOKUP(R30,Aux!$B$3:$I$1107,8,0)</f>
        <v/>
      </c>
      <c r="B30">
        <f>+VLOOKUP(U30,Aux!$O$2:$P$23,2,0)</f>
        <v/>
      </c>
      <c r="C30">
        <f>+A30&amp;B30</f>
        <v/>
      </c>
      <c r="D30">
        <f>+IF(C30=C29,D29+1,1)</f>
        <v/>
      </c>
      <c r="E30" s="5">
        <f>+D30/100</f>
        <v/>
      </c>
      <c r="F30" s="5">
        <f>+MOD(E30*10,10)</f>
        <v/>
      </c>
      <c r="G30" s="5">
        <f>+MOD(D30,10)</f>
        <v/>
      </c>
      <c r="H30">
        <f>+INT(E30)&amp;INT(F30)&amp;INT(G30)</f>
        <v/>
      </c>
      <c r="I30">
        <f>+C30&amp;"00"&amp;H30</f>
        <v/>
      </c>
      <c r="J30" t="inlineStr">
        <is>
          <t>FF Tarjeta Actual S29 Clase B</t>
        </is>
      </c>
      <c r="M30" t="inlineStr">
        <is>
          <t>AREQUI600O45</t>
        </is>
      </c>
      <c r="Q30" t="inlineStr">
        <is>
          <t>Argentina</t>
        </is>
      </c>
      <c r="R30" t="inlineStr">
        <is>
          <t>Actual SA</t>
        </is>
      </c>
      <c r="U30" t="inlineStr">
        <is>
          <t>ABS Other</t>
        </is>
      </c>
      <c r="V30" t="inlineStr">
        <is>
          <t>#N/A Field Not Applicable</t>
        </is>
      </c>
      <c r="W30" t="inlineStr">
        <is>
          <t>#N/A Field Not Applicable</t>
        </is>
      </c>
      <c r="X30" t="inlineStr">
        <is>
          <t>#N/A Field Not Applicable</t>
        </is>
      </c>
      <c r="Y30" t="inlineStr">
        <is>
          <t>#N/A Field Not Applicable</t>
        </is>
      </c>
      <c r="Z30" t="inlineStr">
        <is>
          <t>#N/A Field Not Applicable</t>
        </is>
      </c>
      <c r="AA30" t="inlineStr">
        <is>
          <t>#N/A Field Not Applicable</t>
        </is>
      </c>
      <c r="AB30" t="inlineStr">
        <is>
          <t>#N/A Field Not Applicable</t>
        </is>
      </c>
      <c r="AC30" t="inlineStr">
        <is>
          <t>#N/A Invalid Field</t>
        </is>
      </c>
    </row>
    <row r="31" s="4">
      <c r="A31">
        <f>+VLOOKUP(R31,Aux!$B$3:$I$1107,8,0)</f>
        <v/>
      </c>
      <c r="B31">
        <f>+VLOOKUP(U31,Aux!$O$2:$P$23,2,0)</f>
        <v/>
      </c>
      <c r="C31">
        <f>+A31&amp;B31</f>
        <v/>
      </c>
      <c r="D31">
        <f>+IF(C31=C30,D30+1,1)</f>
        <v/>
      </c>
      <c r="E31" s="5">
        <f>+D31/100</f>
        <v/>
      </c>
      <c r="F31" s="5">
        <f>+MOD(E31*10,10)</f>
        <v/>
      </c>
      <c r="G31" s="5">
        <f>+MOD(D31,10)</f>
        <v/>
      </c>
      <c r="H31">
        <f>+INT(E31)&amp;INT(F31)&amp;INT(G31)</f>
        <v/>
      </c>
      <c r="I31">
        <f>+C31&amp;"00"&amp;H31</f>
        <v/>
      </c>
      <c r="J31" t="inlineStr">
        <is>
          <t>FF Tarjeta Actual S25 Clase A</t>
        </is>
      </c>
      <c r="M31" t="inlineStr">
        <is>
          <t>AREQUI600J26</t>
        </is>
      </c>
      <c r="Q31" t="inlineStr">
        <is>
          <t>Argentina</t>
        </is>
      </c>
      <c r="R31" t="inlineStr">
        <is>
          <t>Actual SA</t>
        </is>
      </c>
      <c r="U31" t="inlineStr">
        <is>
          <t>ABS Other</t>
        </is>
      </c>
      <c r="V31" t="inlineStr">
        <is>
          <t>#N/A Field Not Applicable</t>
        </is>
      </c>
      <c r="W31" t="inlineStr">
        <is>
          <t>#N/A Field Not Applicable</t>
        </is>
      </c>
      <c r="X31" t="inlineStr">
        <is>
          <t>#N/A Field Not Applicable</t>
        </is>
      </c>
      <c r="Y31" t="inlineStr">
        <is>
          <t>#N/A Field Not Applicable</t>
        </is>
      </c>
      <c r="Z31" t="inlineStr">
        <is>
          <t>#N/A Field Not Applicable</t>
        </is>
      </c>
      <c r="AA31" t="inlineStr">
        <is>
          <t>#N/A Field Not Applicable</t>
        </is>
      </c>
      <c r="AB31" t="inlineStr">
        <is>
          <t>#N/A Field Not Applicable</t>
        </is>
      </c>
      <c r="AC31" t="inlineStr">
        <is>
          <t>#N/A Invalid Field</t>
        </is>
      </c>
    </row>
    <row r="32" s="4">
      <c r="A32">
        <f>+VLOOKUP(R32,Aux!$B$3:$I$1107,8,0)</f>
        <v/>
      </c>
      <c r="B32">
        <f>+VLOOKUP(U32,Aux!$O$2:$P$23,2,0)</f>
        <v/>
      </c>
      <c r="C32">
        <f>+A32&amp;B32</f>
        <v/>
      </c>
      <c r="D32">
        <f>+IF(C32=C31,D31+1,1)</f>
        <v/>
      </c>
      <c r="E32" s="5">
        <f>+D32/100</f>
        <v/>
      </c>
      <c r="F32" s="5">
        <f>+MOD(E32*10,10)</f>
        <v/>
      </c>
      <c r="G32" s="5">
        <f>+MOD(D32,10)</f>
        <v/>
      </c>
      <c r="H32">
        <f>+INT(E32)&amp;INT(F32)&amp;INT(G32)</f>
        <v/>
      </c>
      <c r="I32">
        <f>+C32&amp;"00"&amp;H32</f>
        <v/>
      </c>
      <c r="J32" t="inlineStr">
        <is>
          <t>FF Tarjeta Actual S28 Clase A</t>
        </is>
      </c>
      <c r="M32" t="inlineStr">
        <is>
          <t>AREQUI600MH0</t>
        </is>
      </c>
      <c r="Q32" t="inlineStr">
        <is>
          <t>Argentina</t>
        </is>
      </c>
      <c r="R32" t="inlineStr">
        <is>
          <t>Actual SA</t>
        </is>
      </c>
      <c r="U32" t="inlineStr">
        <is>
          <t>ABS Other</t>
        </is>
      </c>
      <c r="V32" t="inlineStr">
        <is>
          <t>#N/A Field Not Applicable</t>
        </is>
      </c>
      <c r="W32" t="inlineStr">
        <is>
          <t>#N/A Field Not Applicable</t>
        </is>
      </c>
      <c r="X32" t="inlineStr">
        <is>
          <t>#N/A Field Not Applicable</t>
        </is>
      </c>
      <c r="Y32" t="inlineStr">
        <is>
          <t>#N/A Field Not Applicable</t>
        </is>
      </c>
      <c r="Z32" t="inlineStr">
        <is>
          <t>#N/A Field Not Applicable</t>
        </is>
      </c>
      <c r="AA32" t="inlineStr">
        <is>
          <t>#N/A Field Not Applicable</t>
        </is>
      </c>
      <c r="AB32" t="inlineStr">
        <is>
          <t>#N/A Field Not Applicable</t>
        </is>
      </c>
      <c r="AC32" t="inlineStr">
        <is>
          <t>#N/A Invalid Field</t>
        </is>
      </c>
    </row>
    <row r="33" s="4">
      <c r="A33">
        <f>+VLOOKUP(R33,Aux!$B$3:$I$1107,8,0)</f>
        <v/>
      </c>
      <c r="B33">
        <f>+VLOOKUP(U33,Aux!$O$2:$P$23,2,0)</f>
        <v/>
      </c>
      <c r="C33">
        <f>+A33&amp;B33</f>
        <v/>
      </c>
      <c r="D33">
        <f>+IF(C33=C32,D32+1,1)</f>
        <v/>
      </c>
      <c r="E33" s="5">
        <f>+D33/100</f>
        <v/>
      </c>
      <c r="F33" s="5">
        <f>+MOD(E33*10,10)</f>
        <v/>
      </c>
      <c r="G33" s="5">
        <f>+MOD(D33,10)</f>
        <v/>
      </c>
      <c r="H33">
        <f>+INT(E33)&amp;INT(F33)&amp;INT(G33)</f>
        <v/>
      </c>
      <c r="I33">
        <f>+C33&amp;"00"&amp;H33</f>
        <v/>
      </c>
      <c r="J33" t="inlineStr">
        <is>
          <t>AGRO US</t>
        </is>
      </c>
      <c r="K33" t="inlineStr">
        <is>
          <t>AGRO</t>
        </is>
      </c>
      <c r="M33" t="inlineStr">
        <is>
          <t>LU0584671464</t>
        </is>
      </c>
      <c r="N33" t="inlineStr">
        <is>
          <t>BBG001DCNPK3</t>
        </is>
      </c>
      <c r="O33" t="inlineStr">
        <is>
          <t>B65BNQ6</t>
        </is>
      </c>
      <c r="P33" t="inlineStr">
        <is>
          <t>EQ0000000016548603</t>
        </is>
      </c>
      <c r="Q33" t="inlineStr">
        <is>
          <t>Argentina</t>
        </is>
      </c>
      <c r="R33" t="inlineStr">
        <is>
          <t>Adecoagro SA</t>
        </is>
      </c>
      <c r="S33" t="inlineStr">
        <is>
          <t>Adecoagro SA</t>
        </is>
      </c>
      <c r="T33" t="inlineStr">
        <is>
          <t>Adecoagro SA</t>
        </is>
      </c>
      <c r="U33" t="inlineStr">
        <is>
          <t>Common Stock</t>
        </is>
      </c>
      <c r="V33" t="inlineStr">
        <is>
          <t>Consumer Staples</t>
        </is>
      </c>
      <c r="W33" t="inlineStr">
        <is>
          <t>Food Products</t>
        </is>
      </c>
      <c r="X33" t="inlineStr">
        <is>
          <t>Food, Beverage &amp; Tobacco</t>
        </is>
      </c>
      <c r="Y33" t="inlineStr">
        <is>
          <t>Packaged Foods &amp; Meats</t>
        </is>
      </c>
      <c r="Z33" t="inlineStr">
        <is>
          <t>Consumer Staples</t>
        </is>
      </c>
      <c r="AA33" t="inlineStr">
        <is>
          <t>Consumer Products</t>
        </is>
      </c>
      <c r="AB33" t="inlineStr">
        <is>
          <t>Agricultural Producers</t>
        </is>
      </c>
      <c r="AC33" t="inlineStr">
        <is>
          <t>#N/A Invalid Field</t>
        </is>
      </c>
    </row>
    <row r="34" s="4">
      <c r="A34">
        <f>+VLOOKUP(R34,Aux!$B$3:$I$1107,8,0)</f>
        <v/>
      </c>
      <c r="B34">
        <f>+VLOOKUP(U34,Aux!$O$2:$P$23,2,0)</f>
        <v/>
      </c>
      <c r="C34">
        <f>+A34&amp;B34</f>
        <v/>
      </c>
      <c r="D34">
        <f>+IF(C34=C33,D33+1,1)</f>
        <v/>
      </c>
      <c r="E34" s="5">
        <f>+D34/100</f>
        <v/>
      </c>
      <c r="F34" s="5">
        <f>+MOD(E34*10,10)</f>
        <v/>
      </c>
      <c r="G34" s="5">
        <f>+MOD(D34,10)</f>
        <v/>
      </c>
      <c r="H34">
        <f>+INT(E34)&amp;INT(F34)&amp;INT(G34)</f>
        <v/>
      </c>
      <c r="I34">
        <f>+C34&amp;"00"&amp;H34</f>
        <v/>
      </c>
      <c r="J34" t="inlineStr">
        <is>
          <t>AGRO 6 09/21/27</t>
        </is>
      </c>
      <c r="K34" t="inlineStr">
        <is>
          <t>AGRO</t>
        </is>
      </c>
      <c r="M34" t="inlineStr">
        <is>
          <t>USL00849AA47</t>
        </is>
      </c>
      <c r="N34" t="inlineStr">
        <is>
          <t>BBG00HMWRZD6</t>
        </is>
      </c>
      <c r="O34" t="inlineStr">
        <is>
          <t>BF97NF2</t>
        </is>
      </c>
      <c r="P34" t="inlineStr">
        <is>
          <t>COAP0535512</t>
        </is>
      </c>
      <c r="Q34" t="inlineStr">
        <is>
          <t>Argentina</t>
        </is>
      </c>
      <c r="R34" t="inlineStr">
        <is>
          <t>Adecoagro SA</t>
        </is>
      </c>
      <c r="S34" t="inlineStr">
        <is>
          <t>ADECOAGRO SA</t>
        </is>
      </c>
      <c r="T34" t="inlineStr">
        <is>
          <t>Adecoagro SA</t>
        </is>
      </c>
      <c r="U34" t="inlineStr">
        <is>
          <t>EURO-DOLLAR</t>
        </is>
      </c>
      <c r="V34" t="inlineStr">
        <is>
          <t>Consumer Staples</t>
        </is>
      </c>
      <c r="W34" t="inlineStr">
        <is>
          <t>Food Products</t>
        </is>
      </c>
      <c r="X34" t="inlineStr">
        <is>
          <t>Food, Beverage &amp; Tobacco</t>
        </is>
      </c>
      <c r="Y34" t="inlineStr">
        <is>
          <t>Packaged Foods &amp; Meats</t>
        </is>
      </c>
      <c r="Z34" t="inlineStr">
        <is>
          <t>Consumer Staples</t>
        </is>
      </c>
      <c r="AA34" t="inlineStr">
        <is>
          <t>Food &amp; Beverage</t>
        </is>
      </c>
      <c r="AB34" t="inlineStr">
        <is>
          <t>#N/A N/A</t>
        </is>
      </c>
      <c r="AC34" t="inlineStr">
        <is>
          <t>#N/A Invalid Field</t>
        </is>
      </c>
    </row>
    <row r="35" s="4">
      <c r="A35">
        <f>+VLOOKUP(R35,Aux!$B$3:$I$1107,8,0)</f>
        <v/>
      </c>
      <c r="B35">
        <f>+VLOOKUP(U35,Aux!$O$2:$P$23,2,0)</f>
        <v/>
      </c>
      <c r="C35">
        <f>+A35&amp;B35</f>
        <v/>
      </c>
      <c r="D35">
        <f>+IF(C35=C34,D34+1,1)</f>
        <v/>
      </c>
      <c r="E35" s="5">
        <f>+D35/100</f>
        <v/>
      </c>
      <c r="F35" s="5">
        <f>+MOD(E35*10,10)</f>
        <v/>
      </c>
      <c r="G35" s="5">
        <f>+MOD(D35,10)</f>
        <v/>
      </c>
      <c r="H35">
        <f>+INT(E35)&amp;INT(F35)&amp;INT(G35)</f>
        <v/>
      </c>
      <c r="I35">
        <f>+C35&amp;"00"&amp;H35</f>
        <v/>
      </c>
      <c r="J35" t="inlineStr">
        <is>
          <t xml:space="preserve"> ON AEROPUERTOS ARGENTINA 2000 (OAEA1) </t>
        </is>
      </c>
      <c r="K35" t="inlineStr">
        <is>
          <t>AEROAR</t>
        </is>
      </c>
      <c r="L35" t="n">
        <v>304505</v>
      </c>
      <c r="M35" t="inlineStr">
        <is>
          <t>ARAEAR050019</t>
        </is>
      </c>
      <c r="N35" t="inlineStr">
        <is>
          <t>BBG00003FQL5</t>
        </is>
      </c>
      <c r="O35" t="inlineStr">
        <is>
          <t>BMH0NB8</t>
        </is>
      </c>
      <c r="P35" t="inlineStr">
        <is>
          <t>COEI2287163</t>
        </is>
      </c>
      <c r="Q35" t="inlineStr">
        <is>
          <t>Argentina</t>
        </is>
      </c>
      <c r="R35" t="inlineStr">
        <is>
          <t>Aeropuertos Argentina 2000 SA</t>
        </is>
      </c>
      <c r="S35" t="inlineStr">
        <is>
          <t>AEROPUERTOS ARGENT 2000</t>
        </is>
      </c>
      <c r="T35" t="inlineStr">
        <is>
          <t>Aeropuertos Argentina 2000 SA</t>
        </is>
      </c>
      <c r="U35" t="inlineStr">
        <is>
          <t>DOMESTIC</t>
        </is>
      </c>
      <c r="V35" t="inlineStr">
        <is>
          <t>#N/A Field Not Applicable</t>
        </is>
      </c>
      <c r="W35" t="inlineStr">
        <is>
          <t>#N/A Field Not Applicable</t>
        </is>
      </c>
      <c r="X35" t="inlineStr">
        <is>
          <t>#N/A Field Not Applicable</t>
        </is>
      </c>
      <c r="Y35" t="inlineStr">
        <is>
          <t>#N/A Field Not Applicable</t>
        </is>
      </c>
      <c r="Z35" t="inlineStr">
        <is>
          <t>Industrials</t>
        </is>
      </c>
      <c r="AA35" t="inlineStr">
        <is>
          <t>Transportation &amp; Logistics</t>
        </is>
      </c>
      <c r="AB35" t="inlineStr">
        <is>
          <t>#N/A Field Not Applicable</t>
        </is>
      </c>
      <c r="AC35" t="inlineStr">
        <is>
          <t>#N/A Invalid Field</t>
        </is>
      </c>
    </row>
    <row r="36" s="4">
      <c r="A36">
        <f>+VLOOKUP(R36,Aux!$B$3:$I$1107,8,0)</f>
        <v/>
      </c>
      <c r="B36">
        <f>+VLOOKUP(U36,Aux!$O$2:$P$23,2,0)</f>
        <v/>
      </c>
      <c r="C36">
        <f>+A36&amp;B36</f>
        <v/>
      </c>
      <c r="D36">
        <f>+IF(C36=C35,D35+1,1)</f>
        <v/>
      </c>
      <c r="E36" s="5">
        <f>+D36/100</f>
        <v/>
      </c>
      <c r="F36" s="5">
        <f>+MOD(E36*10,10)</f>
        <v/>
      </c>
      <c r="G36" s="5">
        <f>+MOD(D36,10)</f>
        <v/>
      </c>
      <c r="H36">
        <f>+INT(E36)&amp;INT(F36)&amp;INT(G36)</f>
        <v/>
      </c>
      <c r="I36">
        <f>+C36&amp;"00"&amp;H36</f>
        <v/>
      </c>
      <c r="J36" t="inlineStr">
        <is>
          <t xml:space="preserve"> ON AA 2000 01DEC2020 (OAEY1) </t>
        </is>
      </c>
      <c r="K36" t="inlineStr">
        <is>
          <t>AEROAR</t>
        </is>
      </c>
      <c r="L36" t="n">
        <v>346753</v>
      </c>
      <c r="M36" t="inlineStr">
        <is>
          <t>USP0092MAD58</t>
        </is>
      </c>
      <c r="N36" t="inlineStr">
        <is>
          <t>BBG001BP8W73</t>
        </is>
      </c>
      <c r="O36" t="inlineStr">
        <is>
          <t>B54DM03</t>
        </is>
      </c>
      <c r="P36" t="inlineStr">
        <is>
          <t>COEI5158841</t>
        </is>
      </c>
      <c r="Q36" t="inlineStr">
        <is>
          <t>Argentina</t>
        </is>
      </c>
      <c r="R36" t="inlineStr">
        <is>
          <t>Aeropuertos Argentina 2000 SA</t>
        </is>
      </c>
      <c r="S36" t="inlineStr">
        <is>
          <t>AEROPUERTOS ARGENT 2000</t>
        </is>
      </c>
      <c r="T36" t="inlineStr">
        <is>
          <t>Aeropuertos Argentina 2000 SA</t>
        </is>
      </c>
      <c r="U36" t="inlineStr">
        <is>
          <t>EURO-DOLLAR</t>
        </is>
      </c>
      <c r="V36" t="inlineStr">
        <is>
          <t>#N/A Field Not Applicable</t>
        </is>
      </c>
      <c r="W36" t="inlineStr">
        <is>
          <t>#N/A Field Not Applicable</t>
        </is>
      </c>
      <c r="X36" t="inlineStr">
        <is>
          <t>#N/A Field Not Applicable</t>
        </is>
      </c>
      <c r="Y36" t="inlineStr">
        <is>
          <t>#N/A Field Not Applicable</t>
        </is>
      </c>
      <c r="Z36" t="inlineStr">
        <is>
          <t>Industrials</t>
        </is>
      </c>
      <c r="AA36" t="inlineStr">
        <is>
          <t>Transportation &amp; Logistics</t>
        </is>
      </c>
      <c r="AB36" t="inlineStr">
        <is>
          <t>#N/A Field Not Applicable</t>
        </is>
      </c>
      <c r="AC36" t="inlineStr">
        <is>
          <t>#N/A Invalid Field</t>
        </is>
      </c>
    </row>
    <row r="37" s="4">
      <c r="A37">
        <f>+VLOOKUP(R37,Aux!$B$3:$I$1107,8,0)</f>
        <v/>
      </c>
      <c r="B37">
        <f>+VLOOKUP(U37,Aux!$O$2:$P$23,2,0)</f>
        <v/>
      </c>
      <c r="C37">
        <f>+A37&amp;B37</f>
        <v/>
      </c>
      <c r="D37">
        <f>+IF(C37=C36,D36+1,1)</f>
        <v/>
      </c>
      <c r="E37" s="5">
        <f>+D37/100</f>
        <v/>
      </c>
      <c r="F37" s="5">
        <f>+MOD(E37*10,10)</f>
        <v/>
      </c>
      <c r="G37" s="5">
        <f>+MOD(D37,10)</f>
        <v/>
      </c>
      <c r="H37">
        <f>+INT(E37)&amp;INT(F37)&amp;INT(G37)</f>
        <v/>
      </c>
      <c r="I37">
        <f>+C37&amp;"00"&amp;H37</f>
        <v/>
      </c>
      <c r="J37" t="inlineStr">
        <is>
          <t>AEROAR 6 ⅞ 02/01/27</t>
        </is>
      </c>
      <c r="K37" t="inlineStr">
        <is>
          <t>AEROAR</t>
        </is>
      </c>
      <c r="M37" t="inlineStr">
        <is>
          <t>USP0092MAE32</t>
        </is>
      </c>
      <c r="N37" t="inlineStr">
        <is>
          <t>BBG00FWTQXG9</t>
        </is>
      </c>
      <c r="O37" t="inlineStr">
        <is>
          <t>BYP2NS7</t>
        </is>
      </c>
      <c r="P37" t="inlineStr">
        <is>
          <t>COAM3428779</t>
        </is>
      </c>
      <c r="Q37" t="inlineStr">
        <is>
          <t>Argentina</t>
        </is>
      </c>
      <c r="R37" t="inlineStr">
        <is>
          <t>Aeropuertos Argentina 2000 SA</t>
        </is>
      </c>
      <c r="S37" t="inlineStr">
        <is>
          <t>AEROPUERTOS ARGENT 2000</t>
        </is>
      </c>
      <c r="T37" t="inlineStr">
        <is>
          <t>Aeropuertos Argentina 2000 SA</t>
        </is>
      </c>
      <c r="U37" t="inlineStr">
        <is>
          <t>EURO-DOLLAR</t>
        </is>
      </c>
      <c r="V37" t="inlineStr">
        <is>
          <t>#N/A Field Not Applicable</t>
        </is>
      </c>
      <c r="W37" t="inlineStr">
        <is>
          <t>#N/A Field Not Applicable</t>
        </is>
      </c>
      <c r="X37" t="inlineStr">
        <is>
          <t>#N/A Field Not Applicable</t>
        </is>
      </c>
      <c r="Y37" t="inlineStr">
        <is>
          <t>#N/A Field Not Applicable</t>
        </is>
      </c>
      <c r="Z37" t="inlineStr">
        <is>
          <t>Industrials</t>
        </is>
      </c>
      <c r="AA37" t="inlineStr">
        <is>
          <t>Transportation &amp; Logistics</t>
        </is>
      </c>
      <c r="AB37" t="inlineStr">
        <is>
          <t>#N/A Field Not Applicable</t>
        </is>
      </c>
      <c r="AC37" t="inlineStr">
        <is>
          <t>#N/A Invalid Field</t>
        </is>
      </c>
    </row>
    <row r="38" s="4">
      <c r="A38">
        <f>+VLOOKUP(R38,Aux!$B$3:$I$1107,8,0)</f>
        <v/>
      </c>
      <c r="B38">
        <f>+VLOOKUP(U38,Aux!$O$2:$P$23,2,0)</f>
        <v/>
      </c>
      <c r="C38">
        <f>+A38&amp;B38</f>
        <v/>
      </c>
      <c r="D38">
        <f>+IF(C38=C37,D37+1,1)</f>
        <v/>
      </c>
      <c r="E38" s="5">
        <f>+D38/100</f>
        <v/>
      </c>
      <c r="F38" s="5">
        <f>+MOD(E38*10,10)</f>
        <v/>
      </c>
      <c r="G38" s="5">
        <f>+MOD(D38,10)</f>
        <v/>
      </c>
      <c r="H38">
        <f>+INT(E38)&amp;INT(F38)&amp;INT(G38)</f>
        <v/>
      </c>
      <c r="I38">
        <f>+C38&amp;"00"&amp;H38</f>
        <v/>
      </c>
      <c r="J38" t="inlineStr">
        <is>
          <t>AES 7 ¾ 02/02/24</t>
        </is>
      </c>
      <c r="K38" t="inlineStr">
        <is>
          <t>AES</t>
        </is>
      </c>
      <c r="M38" t="inlineStr">
        <is>
          <t>USP1000CAA29</t>
        </is>
      </c>
      <c r="N38" t="inlineStr">
        <is>
          <t>BBG00FVVBFN2</t>
        </is>
      </c>
      <c r="O38" t="inlineStr">
        <is>
          <t>BDBRSB7</t>
        </is>
      </c>
      <c r="P38" t="inlineStr">
        <is>
          <t>COAM2938323</t>
        </is>
      </c>
      <c r="Q38" t="inlineStr">
        <is>
          <t>Argentina</t>
        </is>
      </c>
      <c r="R38" t="inlineStr">
        <is>
          <t>AES Argentina Generacion SA</t>
        </is>
      </c>
      <c r="S38" t="inlineStr">
        <is>
          <t>AES ARGENTINA GENERACION</t>
        </is>
      </c>
      <c r="T38" t="inlineStr">
        <is>
          <t>AES Argentina Generacion SA</t>
        </is>
      </c>
      <c r="U38" t="inlineStr">
        <is>
          <t>EURO-DOLLAR</t>
        </is>
      </c>
      <c r="V38" t="inlineStr">
        <is>
          <t>#N/A Field Not Applicable</t>
        </is>
      </c>
      <c r="W38" t="inlineStr">
        <is>
          <t>#N/A Field Not Applicable</t>
        </is>
      </c>
      <c r="X38" t="inlineStr">
        <is>
          <t>#N/A Field Not Applicable</t>
        </is>
      </c>
      <c r="Y38" t="inlineStr">
        <is>
          <t>#N/A Field Not Applicable</t>
        </is>
      </c>
      <c r="Z38" t="inlineStr">
        <is>
          <t>Utilities</t>
        </is>
      </c>
      <c r="AA38" t="inlineStr">
        <is>
          <t>Power Generation</t>
        </is>
      </c>
      <c r="AB38" t="inlineStr">
        <is>
          <t>#N/A N/A</t>
        </is>
      </c>
      <c r="AC38" t="inlineStr">
        <is>
          <t>#N/A Invalid Field</t>
        </is>
      </c>
    </row>
    <row r="39" s="4">
      <c r="A39">
        <f>+VLOOKUP(R39,Aux!$B$3:$I$1107,8,0)</f>
        <v/>
      </c>
      <c r="B39">
        <f>+VLOOKUP(U39,Aux!$O$2:$P$23,2,0)</f>
        <v/>
      </c>
      <c r="C39">
        <f>+A39&amp;B39</f>
        <v/>
      </c>
      <c r="D39">
        <f>+IF(C39=C38,D38+1,1)</f>
        <v/>
      </c>
      <c r="E39" s="5">
        <f>+D39/100</f>
        <v/>
      </c>
      <c r="F39" s="5">
        <f>+MOD(E39*10,10)</f>
        <v/>
      </c>
      <c r="G39" s="5">
        <f>+MOD(D39,10)</f>
        <v/>
      </c>
      <c r="H39">
        <f>+INT(E39)&amp;INT(F39)&amp;INT(G39)</f>
        <v/>
      </c>
      <c r="I39">
        <f>+C39&amp;"00"&amp;H39</f>
        <v/>
      </c>
      <c r="J39" t="inlineStr">
        <is>
          <t xml:space="preserve"> ON Pyme CNV Gara. Agro Ganadera Vidoret II </t>
        </is>
      </c>
      <c r="L39" t="n">
        <v>1182006</v>
      </c>
      <c r="M39" t="inlineStr">
        <is>
          <t>ARAGAV560027</t>
        </is>
      </c>
      <c r="Q39" t="inlineStr">
        <is>
          <t>Argentina</t>
        </is>
      </c>
      <c r="R39" t="inlineStr">
        <is>
          <t>Agro Ganadera Vidoret</t>
        </is>
      </c>
      <c r="U39" t="inlineStr">
        <is>
          <t>#N/A Invalid Security</t>
        </is>
      </c>
      <c r="V39" t="inlineStr">
        <is>
          <t>#N/A Invalid Security</t>
        </is>
      </c>
      <c r="W39" t="inlineStr">
        <is>
          <t>#N/A Invalid Security</t>
        </is>
      </c>
      <c r="X39" t="inlineStr">
        <is>
          <t>#N/A Invalid Security</t>
        </is>
      </c>
      <c r="Y39" t="inlineStr">
        <is>
          <t>#N/A Invalid Security</t>
        </is>
      </c>
      <c r="Z39" t="inlineStr">
        <is>
          <t>#N/A Invalid Security</t>
        </is>
      </c>
      <c r="AA39" t="inlineStr">
        <is>
          <t>#N/A Invalid Security</t>
        </is>
      </c>
      <c r="AB39" t="inlineStr">
        <is>
          <t>#N/A Invalid Security</t>
        </is>
      </c>
      <c r="AC39" t="inlineStr">
        <is>
          <t>#N/A Invalid Field</t>
        </is>
      </c>
    </row>
    <row r="40" s="4">
      <c r="A40">
        <f>+VLOOKUP(R40,Aux!$B$3:$I$1107,8,0)</f>
        <v/>
      </c>
      <c r="B40">
        <f>+VLOOKUP(U40,Aux!$O$2:$P$23,2,0)</f>
        <v/>
      </c>
      <c r="C40">
        <f>+A40&amp;B40</f>
        <v/>
      </c>
      <c r="D40">
        <f>+IF(C40=C39,D39+1,1)</f>
        <v/>
      </c>
      <c r="E40" s="5">
        <f>+D40/100</f>
        <v/>
      </c>
      <c r="F40" s="5">
        <f>+MOD(E40*10,10)</f>
        <v/>
      </c>
      <c r="G40" s="5">
        <f>+MOD(D40,10)</f>
        <v/>
      </c>
      <c r="H40">
        <f>+INT(E40)&amp;INT(F40)&amp;INT(G40)</f>
        <v/>
      </c>
      <c r="I40">
        <f>+C40&amp;"00"&amp;H40</f>
        <v/>
      </c>
      <c r="J40" t="inlineStr">
        <is>
          <t xml:space="preserve"> ON PYME AGRO TRANSPORTES </t>
        </is>
      </c>
      <c r="L40" t="n">
        <v>434910</v>
      </c>
      <c r="M40" t="inlineStr">
        <is>
          <t>ARAGES050012</t>
        </is>
      </c>
      <c r="Q40" t="inlineStr">
        <is>
          <t>Argentina</t>
        </is>
      </c>
      <c r="R40" t="inlineStr">
        <is>
          <t>Agro Transportes</t>
        </is>
      </c>
      <c r="U40" t="inlineStr">
        <is>
          <t>#N/A Invalid Security</t>
        </is>
      </c>
      <c r="V40" t="inlineStr">
        <is>
          <t>#N/A Invalid Security</t>
        </is>
      </c>
      <c r="W40" t="inlineStr">
        <is>
          <t>#N/A Invalid Security</t>
        </is>
      </c>
      <c r="X40" t="inlineStr">
        <is>
          <t>#N/A Invalid Security</t>
        </is>
      </c>
      <c r="Y40" t="inlineStr">
        <is>
          <t>#N/A Invalid Security</t>
        </is>
      </c>
      <c r="Z40" t="inlineStr">
        <is>
          <t>#N/A Invalid Security</t>
        </is>
      </c>
      <c r="AA40" t="inlineStr">
        <is>
          <t>#N/A Invalid Security</t>
        </is>
      </c>
      <c r="AB40" t="inlineStr">
        <is>
          <t>#N/A Invalid Security</t>
        </is>
      </c>
      <c r="AC40" t="inlineStr">
        <is>
          <t>#N/A Invalid Field</t>
        </is>
      </c>
    </row>
    <row r="41" s="4">
      <c r="A41">
        <f>+VLOOKUP(R41,Aux!$B$3:$I$1107,8,0)</f>
        <v/>
      </c>
      <c r="B41">
        <f>+VLOOKUP(U41,Aux!$O$2:$P$23,2,0)</f>
        <v/>
      </c>
      <c r="C41">
        <f>+A41&amp;B41</f>
        <v/>
      </c>
      <c r="D41">
        <f>+IF(C41=C40,D40+1,1)</f>
        <v/>
      </c>
      <c r="E41" s="5">
        <f>+D41/100</f>
        <v/>
      </c>
      <c r="F41" s="5">
        <f>+MOD(E41*10,10)</f>
        <v/>
      </c>
      <c r="G41" s="5">
        <f>+MOD(D41,10)</f>
        <v/>
      </c>
      <c r="H41">
        <f>+INT(E41)&amp;INT(F41)&amp;INT(G41)</f>
        <v/>
      </c>
      <c r="I41">
        <f>+C41&amp;"00"&amp;H41</f>
        <v/>
      </c>
      <c r="J41" t="inlineStr">
        <is>
          <t xml:space="preserve"> ON Agrofina Clase V </t>
        </is>
      </c>
      <c r="K41" t="inlineStr">
        <is>
          <t>AGFIAR</t>
        </is>
      </c>
      <c r="L41" t="n">
        <v>952972</v>
      </c>
      <c r="M41" t="inlineStr">
        <is>
          <t>ARAGRF560077</t>
        </is>
      </c>
      <c r="N41" t="inlineStr">
        <is>
          <t>BBG00FVVBR47</t>
        </is>
      </c>
      <c r="P41" t="inlineStr">
        <is>
          <t>COAM2938661</t>
        </is>
      </c>
      <c r="Q41" t="inlineStr">
        <is>
          <t>Argentina</t>
        </is>
      </c>
      <c r="R41" t="inlineStr">
        <is>
          <t>Agrofina SA</t>
        </is>
      </c>
      <c r="S41" t="inlineStr">
        <is>
          <t>AGROFINA</t>
        </is>
      </c>
      <c r="T41" t="inlineStr">
        <is>
          <t>Agrofina SA</t>
        </is>
      </c>
      <c r="U41" t="inlineStr">
        <is>
          <t>DOMESTIC</t>
        </is>
      </c>
      <c r="V41" t="inlineStr">
        <is>
          <t>#N/A Field Not Applicable</t>
        </is>
      </c>
      <c r="W41" t="inlineStr">
        <is>
          <t>#N/A Field Not Applicable</t>
        </is>
      </c>
      <c r="X41" t="inlineStr">
        <is>
          <t>#N/A Field Not Applicable</t>
        </is>
      </c>
      <c r="Y41" t="inlineStr">
        <is>
          <t>#N/A Field Not Applicable</t>
        </is>
      </c>
      <c r="Z41" t="inlineStr">
        <is>
          <t>Materials</t>
        </is>
      </c>
      <c r="AA41" t="inlineStr">
        <is>
          <t>Chemicals</t>
        </is>
      </c>
      <c r="AB41" t="inlineStr">
        <is>
          <t>#N/A Field Not Applicable</t>
        </is>
      </c>
      <c r="AC41" t="inlineStr">
        <is>
          <t>#N/A Invalid Field</t>
        </is>
      </c>
    </row>
    <row r="42" s="4">
      <c r="A42">
        <f>+VLOOKUP(R42,Aux!$B$3:$I$1107,8,0)</f>
        <v/>
      </c>
      <c r="B42">
        <f>+VLOOKUP(U42,Aux!$O$2:$P$23,2,0)</f>
        <v/>
      </c>
      <c r="C42">
        <f>+A42&amp;B42</f>
        <v/>
      </c>
      <c r="D42">
        <f>+IF(C42=C41,D41+1,1)</f>
        <v/>
      </c>
      <c r="E42" s="5">
        <f>+D42/100</f>
        <v/>
      </c>
      <c r="F42" s="5">
        <f>+MOD(E42*10,10)</f>
        <v/>
      </c>
      <c r="G42" s="5">
        <f>+MOD(D42,10)</f>
        <v/>
      </c>
      <c r="H42">
        <f>+INT(E42)&amp;INT(F42)&amp;INT(G42)</f>
        <v/>
      </c>
      <c r="I42">
        <f>+C42&amp;"00"&amp;H42</f>
        <v/>
      </c>
      <c r="J42" t="inlineStr">
        <is>
          <t xml:space="preserve"> FF Agrofina XVIII A (Pyme) </t>
        </is>
      </c>
      <c r="L42" t="n">
        <v>1177675</v>
      </c>
      <c r="M42" t="inlineStr">
        <is>
          <t>ARBVAL601KN5</t>
        </is>
      </c>
      <c r="Q42" t="inlineStr">
        <is>
          <t>Argentina</t>
        </is>
      </c>
      <c r="R42" t="inlineStr">
        <is>
          <t>Agrofina SA</t>
        </is>
      </c>
      <c r="U42" t="inlineStr">
        <is>
          <t>#N/A Invalid Security</t>
        </is>
      </c>
      <c r="V42" t="inlineStr">
        <is>
          <t>#N/A Invalid Security</t>
        </is>
      </c>
      <c r="W42" t="inlineStr">
        <is>
          <t>#N/A Invalid Security</t>
        </is>
      </c>
      <c r="X42" t="inlineStr">
        <is>
          <t>#N/A Invalid Security</t>
        </is>
      </c>
      <c r="Y42" t="inlineStr">
        <is>
          <t>#N/A Invalid Security</t>
        </is>
      </c>
      <c r="Z42" t="inlineStr">
        <is>
          <t>#N/A Invalid Security</t>
        </is>
      </c>
      <c r="AA42" t="inlineStr">
        <is>
          <t>#N/A Invalid Security</t>
        </is>
      </c>
      <c r="AB42" t="inlineStr">
        <is>
          <t>#N/A Invalid Security</t>
        </is>
      </c>
      <c r="AC42" t="inlineStr">
        <is>
          <t>#N/A Invalid Field</t>
        </is>
      </c>
    </row>
    <row r="43" s="4">
      <c r="A43">
        <f>+VLOOKUP(R43,Aux!$B$3:$I$1107,8,0)</f>
        <v/>
      </c>
      <c r="B43">
        <f>+VLOOKUP(U43,Aux!$O$2:$P$23,2,0)</f>
        <v/>
      </c>
      <c r="C43">
        <f>+A43&amp;B43</f>
        <v/>
      </c>
      <c r="D43">
        <f>+IF(C43=C42,D42+1,1)</f>
        <v/>
      </c>
      <c r="E43" s="5">
        <f>+D43/100</f>
        <v/>
      </c>
      <c r="F43" s="5">
        <f>+MOD(E43*10,10)</f>
        <v/>
      </c>
      <c r="G43" s="5">
        <f>+MOD(D43,10)</f>
        <v/>
      </c>
      <c r="H43">
        <f>+INT(E43)&amp;INT(F43)&amp;INT(G43)</f>
        <v/>
      </c>
      <c r="I43">
        <f>+C43&amp;"00"&amp;H43</f>
        <v/>
      </c>
      <c r="J43" t="inlineStr">
        <is>
          <t>ON Agrofina C7</t>
        </is>
      </c>
      <c r="M43" t="inlineStr">
        <is>
          <t>ARAGRF5600A9</t>
        </is>
      </c>
      <c r="Q43" t="inlineStr">
        <is>
          <t>Argentina</t>
        </is>
      </c>
      <c r="R43" t="inlineStr">
        <is>
          <t>Agrofina SA</t>
        </is>
      </c>
      <c r="U43" t="inlineStr">
        <is>
          <t>DOMESTIC</t>
        </is>
      </c>
      <c r="V43" t="inlineStr">
        <is>
          <t>#N/A Field Not Applicable</t>
        </is>
      </c>
      <c r="W43" t="inlineStr">
        <is>
          <t>#N/A Field Not Applicable</t>
        </is>
      </c>
      <c r="X43" t="inlineStr">
        <is>
          <t>#N/A Field Not Applicable</t>
        </is>
      </c>
      <c r="Y43" t="inlineStr">
        <is>
          <t>#N/A Field Not Applicable</t>
        </is>
      </c>
      <c r="Z43" t="inlineStr">
        <is>
          <t>Materials</t>
        </is>
      </c>
      <c r="AA43" t="inlineStr">
        <is>
          <t>Chemicals</t>
        </is>
      </c>
      <c r="AB43" t="inlineStr">
        <is>
          <t>#N/A Field Not Applicable</t>
        </is>
      </c>
      <c r="AC43" t="inlineStr">
        <is>
          <t>#N/A Invalid Field</t>
        </is>
      </c>
    </row>
    <row r="44" s="4">
      <c r="A44">
        <f>+VLOOKUP(R44,Aux!$B$3:$I$1107,8,0)</f>
        <v/>
      </c>
      <c r="B44">
        <f>+VLOOKUP(U44,Aux!$O$2:$P$23,2,0)</f>
        <v/>
      </c>
      <c r="C44">
        <f>+A44&amp;B44</f>
        <v/>
      </c>
      <c r="D44">
        <f>+IF(C44=C43,D43+1,1)</f>
        <v/>
      </c>
      <c r="E44" s="5">
        <f>+D44/100</f>
        <v/>
      </c>
      <c r="F44" s="5">
        <f>+MOD(E44*10,10)</f>
        <v/>
      </c>
      <c r="G44" s="5">
        <f>+MOD(D44,10)</f>
        <v/>
      </c>
      <c r="H44">
        <f>+INT(E44)&amp;INT(F44)&amp;INT(G44)</f>
        <v/>
      </c>
      <c r="I44">
        <f>+C44&amp;"00"&amp;H44</f>
        <v/>
      </c>
      <c r="J44" t="inlineStr">
        <is>
          <t>AGRO AR</t>
        </is>
      </c>
      <c r="K44" t="inlineStr">
        <is>
          <t>AGRO</t>
        </is>
      </c>
      <c r="M44" t="inlineStr">
        <is>
          <t>ARAGRO010015</t>
        </is>
      </c>
      <c r="N44" t="inlineStr">
        <is>
          <t>BBG000BZRL21</t>
        </is>
      </c>
      <c r="O44" t="n">
        <v>2010159</v>
      </c>
      <c r="P44" t="inlineStr">
        <is>
          <t>EQ0015942600001000</t>
        </is>
      </c>
      <c r="Q44" t="inlineStr">
        <is>
          <t>Argentina</t>
        </is>
      </c>
      <c r="R44" t="inlineStr">
        <is>
          <t>Agrometal SA</t>
        </is>
      </c>
      <c r="S44" t="inlineStr">
        <is>
          <t>Agrometal SA</t>
        </is>
      </c>
      <c r="T44" t="inlineStr">
        <is>
          <t>Agrometal SA</t>
        </is>
      </c>
      <c r="U44" t="inlineStr">
        <is>
          <t>Common Stock</t>
        </is>
      </c>
      <c r="V44" t="inlineStr">
        <is>
          <t>Industrials</t>
        </is>
      </c>
      <c r="W44" t="inlineStr">
        <is>
          <t>Machinery</t>
        </is>
      </c>
      <c r="X44" t="inlineStr">
        <is>
          <t>Capital Goods</t>
        </is>
      </c>
      <c r="Y44" t="inlineStr">
        <is>
          <t>Agricultural &amp; Farm Machinery</t>
        </is>
      </c>
      <c r="Z44" t="inlineStr">
        <is>
          <t>Industrials</t>
        </is>
      </c>
      <c r="AA44" t="inlineStr">
        <is>
          <t>Machinery</t>
        </is>
      </c>
      <c r="AB44" t="inlineStr">
        <is>
          <t>Agricultural Machinery</t>
        </is>
      </c>
      <c r="AC44" t="inlineStr">
        <is>
          <t>#N/A Invalid Field</t>
        </is>
      </c>
    </row>
    <row r="45" s="4">
      <c r="A45">
        <f>+VLOOKUP(R45,Aux!$B$3:$I$1107,8,0)</f>
        <v/>
      </c>
      <c r="B45">
        <f>+VLOOKUP(U45,Aux!$O$2:$P$23,2,0)</f>
        <v/>
      </c>
      <c r="C45">
        <f>+A45&amp;B45</f>
        <v/>
      </c>
      <c r="D45">
        <f>+IF(C45=C44,D44+1,1)</f>
        <v/>
      </c>
      <c r="E45" s="5">
        <f>+D45/100</f>
        <v/>
      </c>
      <c r="F45" s="5">
        <f>+MOD(E45*10,10)</f>
        <v/>
      </c>
      <c r="G45" s="5">
        <f>+MOD(D45,10)</f>
        <v/>
      </c>
      <c r="H45">
        <f>+INT(E45)&amp;INT(F45)&amp;INT(G45)</f>
        <v/>
      </c>
      <c r="I45">
        <f>+C45&amp;"00"&amp;H45</f>
        <v/>
      </c>
      <c r="J45" t="inlineStr">
        <is>
          <t>AGUSAN 6 ⅝ 02/01/23</t>
        </is>
      </c>
      <c r="K45" t="inlineStr">
        <is>
          <t>AGUSAN</t>
        </is>
      </c>
      <c r="M45" t="inlineStr">
        <is>
          <t>XS1763161012</t>
        </is>
      </c>
      <c r="N45" t="inlineStr">
        <is>
          <t>BBG00JS9FX45</t>
        </is>
      </c>
      <c r="O45" t="inlineStr">
        <is>
          <t>BFY0Z50</t>
        </is>
      </c>
      <c r="P45" t="inlineStr">
        <is>
          <t>COAQ8505242</t>
        </is>
      </c>
      <c r="Q45" t="inlineStr">
        <is>
          <t>Argentina</t>
        </is>
      </c>
      <c r="R45" t="inlineStr">
        <is>
          <t>Agua y Saneamientos Argentinos</t>
        </is>
      </c>
      <c r="S45" t="inlineStr">
        <is>
          <t>AGUA Y SANEAMIENTOS ARG</t>
        </is>
      </c>
      <c r="T45" t="inlineStr">
        <is>
          <t>Agua y Saneamientos Argentinos SA</t>
        </is>
      </c>
      <c r="U45" t="inlineStr">
        <is>
          <t>EURO-DOLLAR</t>
        </is>
      </c>
      <c r="V45" t="inlineStr">
        <is>
          <t>#N/A Field Not Applicable</t>
        </is>
      </c>
      <c r="W45" t="inlineStr">
        <is>
          <t>#N/A Field Not Applicable</t>
        </is>
      </c>
      <c r="X45" t="inlineStr">
        <is>
          <t>#N/A Field Not Applicable</t>
        </is>
      </c>
      <c r="Y45" t="inlineStr">
        <is>
          <t>#N/A Field Not Applicable</t>
        </is>
      </c>
      <c r="Z45" t="inlineStr">
        <is>
          <t>Utilities</t>
        </is>
      </c>
      <c r="AA45" t="inlineStr">
        <is>
          <t>Utilities</t>
        </is>
      </c>
      <c r="AB45" t="inlineStr">
        <is>
          <t>#N/A Field Not Applicable</t>
        </is>
      </c>
      <c r="AC45" t="inlineStr">
        <is>
          <t>#N/A Invalid Field</t>
        </is>
      </c>
    </row>
    <row r="46" s="4">
      <c r="A46">
        <f>+VLOOKUP(R46,Aux!$B$3:$I$1107,8,0)</f>
        <v/>
      </c>
      <c r="B46">
        <f>+VLOOKUP(U46,Aux!$O$2:$P$23,2,0)</f>
        <v/>
      </c>
      <c r="C46">
        <f>+A46&amp;B46</f>
        <v/>
      </c>
      <c r="D46">
        <f>+IF(C46=C45,D45+1,1)</f>
        <v/>
      </c>
      <c r="E46" s="5">
        <f>+D46/100</f>
        <v/>
      </c>
      <c r="F46" s="5">
        <f>+MOD(E46*10,10)</f>
        <v/>
      </c>
      <c r="G46" s="5">
        <f>+MOD(D46,10)</f>
        <v/>
      </c>
      <c r="H46">
        <f>+INT(E46)&amp;INT(F46)&amp;INT(G46)</f>
        <v/>
      </c>
      <c r="I46">
        <f>+C46&amp;"00"&amp;H46</f>
        <v/>
      </c>
      <c r="J46" t="inlineStr">
        <is>
          <t xml:space="preserve"> ON Pyme Algabo S.I C.I (Inc. K - Com. 4570) </t>
        </is>
      </c>
      <c r="K46" t="inlineStr">
        <is>
          <t>ALGABO</t>
        </is>
      </c>
      <c r="L46" t="n">
        <v>747188</v>
      </c>
      <c r="M46" t="inlineStr">
        <is>
          <t>ARALGA560011</t>
        </is>
      </c>
      <c r="N46" t="inlineStr">
        <is>
          <t>BBG009Y5VD99</t>
        </is>
      </c>
      <c r="P46" t="inlineStr">
        <is>
          <t>COUV7702003</t>
        </is>
      </c>
      <c r="Q46" t="inlineStr">
        <is>
          <t>Argentina</t>
        </is>
      </c>
      <c r="R46" t="inlineStr">
        <is>
          <t>Algabo SA</t>
        </is>
      </c>
      <c r="S46" t="inlineStr">
        <is>
          <t>ALGABO</t>
        </is>
      </c>
      <c r="T46" t="inlineStr">
        <is>
          <t>Algabo SA</t>
        </is>
      </c>
      <c r="U46" t="inlineStr">
        <is>
          <t>DOMESTIC</t>
        </is>
      </c>
      <c r="V46" t="inlineStr">
        <is>
          <t>#N/A Field Not Applicable</t>
        </is>
      </c>
      <c r="W46" t="inlineStr">
        <is>
          <t>#N/A Field Not Applicable</t>
        </is>
      </c>
      <c r="X46" t="inlineStr">
        <is>
          <t>#N/A Field Not Applicable</t>
        </is>
      </c>
      <c r="Y46" t="inlineStr">
        <is>
          <t>#N/A Field Not Applicable</t>
        </is>
      </c>
      <c r="Z46" t="inlineStr">
        <is>
          <t>Consumer Staples</t>
        </is>
      </c>
      <c r="AA46" t="inlineStr">
        <is>
          <t>Consumer Products</t>
        </is>
      </c>
      <c r="AB46" t="inlineStr">
        <is>
          <t>#N/A Field Not Applicable</t>
        </is>
      </c>
      <c r="AC46" t="inlineStr">
        <is>
          <t>#N/A Invalid Field</t>
        </is>
      </c>
    </row>
    <row r="47" s="4">
      <c r="A47">
        <f>+VLOOKUP(R47,Aux!$B$3:$I$1107,8,0)</f>
        <v/>
      </c>
      <c r="B47">
        <f>+VLOOKUP(U47,Aux!$O$2:$P$23,2,0)</f>
        <v/>
      </c>
      <c r="C47">
        <f>+A47&amp;B47</f>
        <v/>
      </c>
      <c r="D47">
        <f>+IF(C47=C46,D46+1,1)</f>
        <v/>
      </c>
      <c r="E47" s="5">
        <f>+D47/100</f>
        <v/>
      </c>
      <c r="F47" s="5">
        <f>+MOD(E47*10,10)</f>
        <v/>
      </c>
      <c r="G47" s="5">
        <f>+MOD(D47,10)</f>
        <v/>
      </c>
      <c r="H47">
        <f>+INT(E47)&amp;INT(F47)&amp;INT(G47)</f>
        <v/>
      </c>
      <c r="I47">
        <f>+C47&amp;"00"&amp;H47</f>
        <v/>
      </c>
      <c r="J47" t="inlineStr">
        <is>
          <t xml:space="preserve"> ON PYME ALGABO SERIE 3 </t>
        </is>
      </c>
      <c r="K47" t="inlineStr">
        <is>
          <t>ALGABO</t>
        </is>
      </c>
      <c r="L47" t="n">
        <v>960723</v>
      </c>
      <c r="M47" t="inlineStr">
        <is>
          <t>ARALGA560037</t>
        </is>
      </c>
      <c r="N47" t="inlineStr">
        <is>
          <t>BBG00G5HFGR0</t>
        </is>
      </c>
      <c r="P47" t="inlineStr">
        <is>
          <t>COAM7824783</t>
        </is>
      </c>
      <c r="Q47" t="inlineStr">
        <is>
          <t>Argentina</t>
        </is>
      </c>
      <c r="R47" t="inlineStr">
        <is>
          <t>Algabo SA</t>
        </is>
      </c>
      <c r="S47" t="inlineStr">
        <is>
          <t>ALGABO</t>
        </is>
      </c>
      <c r="T47" t="inlineStr">
        <is>
          <t>Algabo SA</t>
        </is>
      </c>
      <c r="U47" t="inlineStr">
        <is>
          <t>DOMESTIC</t>
        </is>
      </c>
      <c r="V47" t="inlineStr">
        <is>
          <t>#N/A Field Not Applicable</t>
        </is>
      </c>
      <c r="W47" t="inlineStr">
        <is>
          <t>#N/A Field Not Applicable</t>
        </is>
      </c>
      <c r="X47" t="inlineStr">
        <is>
          <t>#N/A Field Not Applicable</t>
        </is>
      </c>
      <c r="Y47" t="inlineStr">
        <is>
          <t>#N/A Field Not Applicable</t>
        </is>
      </c>
      <c r="Z47" t="inlineStr">
        <is>
          <t>Consumer Staples</t>
        </is>
      </c>
      <c r="AA47" t="inlineStr">
        <is>
          <t>Consumer Products</t>
        </is>
      </c>
      <c r="AB47" t="inlineStr">
        <is>
          <t>#N/A Field Not Applicable</t>
        </is>
      </c>
      <c r="AC47" t="inlineStr">
        <is>
          <t>#N/A Invalid Field</t>
        </is>
      </c>
    </row>
    <row r="48" s="4">
      <c r="A48">
        <f>+VLOOKUP(R48,Aux!$B$3:$I$1107,8,0)</f>
        <v/>
      </c>
      <c r="B48">
        <f>+VLOOKUP(U48,Aux!$O$2:$P$23,2,0)</f>
        <v/>
      </c>
      <c r="C48">
        <f>+A48&amp;B48</f>
        <v/>
      </c>
      <c r="D48">
        <f>+IF(C48=C47,D47+1,1)</f>
        <v/>
      </c>
      <c r="E48" s="5">
        <f>+D48/100</f>
        <v/>
      </c>
      <c r="F48" s="5">
        <f>+MOD(E48*10,10)</f>
        <v/>
      </c>
      <c r="G48" s="5">
        <f>+MOD(D48,10)</f>
        <v/>
      </c>
      <c r="H48">
        <f>+INT(E48)&amp;INT(F48)&amp;INT(G48)</f>
        <v/>
      </c>
      <c r="I48">
        <f>+C48&amp;"00"&amp;H48</f>
        <v/>
      </c>
      <c r="J48" t="inlineStr">
        <is>
          <t xml:space="preserve"> ON Pymes Alianza Semillas III </t>
        </is>
      </c>
      <c r="L48" t="n">
        <v>711162</v>
      </c>
      <c r="M48" t="inlineStr">
        <is>
          <t>ARALSE560013</t>
        </is>
      </c>
      <c r="Q48" t="inlineStr">
        <is>
          <t>Argentina</t>
        </is>
      </c>
      <c r="R48" t="inlineStr">
        <is>
          <t>Alianza</t>
        </is>
      </c>
      <c r="U48" t="inlineStr">
        <is>
          <t>#N/A Invalid Security</t>
        </is>
      </c>
      <c r="V48" t="inlineStr">
        <is>
          <t>#N/A Invalid Security</t>
        </is>
      </c>
      <c r="W48" t="inlineStr">
        <is>
          <t>#N/A Invalid Security</t>
        </is>
      </c>
      <c r="X48" t="inlineStr">
        <is>
          <t>#N/A Invalid Security</t>
        </is>
      </c>
      <c r="Y48" t="inlineStr">
        <is>
          <t>#N/A Invalid Security</t>
        </is>
      </c>
      <c r="Z48" t="inlineStr">
        <is>
          <t>#N/A Invalid Security</t>
        </is>
      </c>
      <c r="AA48" t="inlineStr">
        <is>
          <t>#N/A Invalid Security</t>
        </is>
      </c>
      <c r="AB48" t="inlineStr">
        <is>
          <t>#N/A Invalid Security</t>
        </is>
      </c>
      <c r="AC48" t="inlineStr">
        <is>
          <t>#N/A Invalid Field</t>
        </is>
      </c>
    </row>
    <row r="49" s="4">
      <c r="A49">
        <f>+VLOOKUP(R49,Aux!$B$3:$I$1107,8,0)</f>
        <v/>
      </c>
      <c r="B49">
        <f>+VLOOKUP(U49,Aux!$O$2:$P$23,2,0)</f>
        <v/>
      </c>
      <c r="C49">
        <f>+A49&amp;B49</f>
        <v/>
      </c>
      <c r="D49">
        <f>+IF(C49=C48,D48+1,1)</f>
        <v/>
      </c>
      <c r="E49" s="5">
        <f>+D49/100</f>
        <v/>
      </c>
      <c r="F49" s="5">
        <f>+MOD(E49*10,10)</f>
        <v/>
      </c>
      <c r="G49" s="5">
        <f>+MOD(D49,10)</f>
        <v/>
      </c>
      <c r="H49">
        <f>+INT(E49)&amp;INT(F49)&amp;INT(G49)</f>
        <v/>
      </c>
      <c r="I49">
        <f>+C49&amp;"00"&amp;H49</f>
        <v/>
      </c>
      <c r="J49" t="inlineStr">
        <is>
          <t>ON PyME Alianza Semillas S5</t>
        </is>
      </c>
      <c r="M49" t="inlineStr">
        <is>
          <t>ARALSE560039</t>
        </is>
      </c>
      <c r="Q49" t="inlineStr">
        <is>
          <t>Argentina</t>
        </is>
      </c>
      <c r="R49" t="inlineStr">
        <is>
          <t>Alianza</t>
        </is>
      </c>
      <c r="U49" t="inlineStr">
        <is>
          <t>#N/A Invalid Security</t>
        </is>
      </c>
      <c r="V49" t="inlineStr">
        <is>
          <t>#N/A Invalid Security</t>
        </is>
      </c>
      <c r="W49" t="inlineStr">
        <is>
          <t>#N/A Invalid Security</t>
        </is>
      </c>
      <c r="X49" t="inlineStr">
        <is>
          <t>#N/A Invalid Security</t>
        </is>
      </c>
      <c r="Y49" t="inlineStr">
        <is>
          <t>#N/A Invalid Security</t>
        </is>
      </c>
      <c r="Z49" t="inlineStr">
        <is>
          <t>#N/A Invalid Security</t>
        </is>
      </c>
      <c r="AA49" t="inlineStr">
        <is>
          <t>#N/A Invalid Security</t>
        </is>
      </c>
      <c r="AB49" t="inlineStr">
        <is>
          <t>#N/A Invalid Security</t>
        </is>
      </c>
      <c r="AC49" t="inlineStr">
        <is>
          <t>#N/A Invalid Field</t>
        </is>
      </c>
    </row>
    <row r="50" s="4">
      <c r="A50">
        <f>+VLOOKUP(R50,Aux!$B$3:$I$1107,8,0)</f>
        <v/>
      </c>
      <c r="B50">
        <f>+VLOOKUP(U50,Aux!$O$2:$P$23,2,0)</f>
        <v/>
      </c>
      <c r="C50">
        <f>+A50&amp;B50</f>
        <v/>
      </c>
      <c r="D50">
        <f>+IF(C50=C49,D49+1,1)</f>
        <v/>
      </c>
      <c r="E50" s="5">
        <f>+D50/100</f>
        <v/>
      </c>
      <c r="F50" s="5">
        <f>+MOD(E50*10,10)</f>
        <v/>
      </c>
      <c r="G50" s="5">
        <f>+MOD(D50,10)</f>
        <v/>
      </c>
      <c r="H50">
        <f>+INT(E50)&amp;INT(F50)&amp;INT(G50)</f>
        <v/>
      </c>
      <c r="I50">
        <f>+C50&amp;"00"&amp;H50</f>
        <v/>
      </c>
      <c r="J50" t="inlineStr">
        <is>
          <t>ALUA AR</t>
        </is>
      </c>
      <c r="K50" t="inlineStr">
        <is>
          <t>ALUA</t>
        </is>
      </c>
      <c r="M50" t="inlineStr">
        <is>
          <t>ARALUA010258</t>
        </is>
      </c>
      <c r="N50" t="inlineStr">
        <is>
          <t>BBG000FH79K6</t>
        </is>
      </c>
      <c r="O50" t="n">
        <v>2891837</v>
      </c>
      <c r="P50" t="inlineStr">
        <is>
          <t>EQ0000000008276662</t>
        </is>
      </c>
      <c r="Q50" t="inlineStr">
        <is>
          <t>Argentina</t>
        </is>
      </c>
      <c r="R50" t="inlineStr">
        <is>
          <t>Aluar Aluminio Argentino SAIC</t>
        </is>
      </c>
      <c r="S50" t="inlineStr">
        <is>
          <t>Aluar Aluminio Argentino SAIC</t>
        </is>
      </c>
      <c r="T50" t="inlineStr">
        <is>
          <t>Aluar Aluminio Argentino SAIC</t>
        </is>
      </c>
      <c r="U50" t="inlineStr">
        <is>
          <t>Common Stock</t>
        </is>
      </c>
      <c r="V50" t="inlineStr">
        <is>
          <t>Materials</t>
        </is>
      </c>
      <c r="W50" t="inlineStr">
        <is>
          <t>Metals &amp; Mining</t>
        </is>
      </c>
      <c r="X50" t="inlineStr">
        <is>
          <t>Materials</t>
        </is>
      </c>
      <c r="Y50" t="inlineStr">
        <is>
          <t>Aluminum</t>
        </is>
      </c>
      <c r="Z50" t="inlineStr">
        <is>
          <t>Materials</t>
        </is>
      </c>
      <c r="AA50" t="inlineStr">
        <is>
          <t>Metals &amp; Mining</t>
        </is>
      </c>
      <c r="AB50" t="inlineStr">
        <is>
          <t>Base Metals</t>
        </is>
      </c>
      <c r="AC50" t="inlineStr">
        <is>
          <t>#N/A Invalid Field</t>
        </is>
      </c>
    </row>
    <row r="51" s="4">
      <c r="A51">
        <f>+VLOOKUP(R51,Aux!$B$3:$I$1107,8,0)</f>
        <v/>
      </c>
      <c r="B51">
        <f>+VLOOKUP(U51,Aux!$O$2:$P$23,2,0)</f>
        <v/>
      </c>
      <c r="C51">
        <f>+A51&amp;B51</f>
        <v/>
      </c>
      <c r="D51">
        <f>+IF(C51=C50,D50+1,1)</f>
        <v/>
      </c>
      <c r="E51" s="5">
        <f>+D51/100</f>
        <v/>
      </c>
      <c r="F51" s="5">
        <f>+MOD(E51*10,10)</f>
        <v/>
      </c>
      <c r="G51" s="5">
        <f>+MOD(D51,10)</f>
        <v/>
      </c>
      <c r="H51">
        <f>+INT(E51)&amp;INT(F51)&amp;INT(G51)</f>
        <v/>
      </c>
      <c r="I51">
        <f>+C51&amp;"00"&amp;H51</f>
        <v/>
      </c>
      <c r="J51" t="inlineStr">
        <is>
          <t>ON Aluar Serie 1</t>
        </is>
      </c>
      <c r="M51" t="inlineStr">
        <is>
          <t>ARALUA560013</t>
        </is>
      </c>
      <c r="Q51" t="inlineStr">
        <is>
          <t>Argentina</t>
        </is>
      </c>
      <c r="R51" t="inlineStr">
        <is>
          <t>Aluar Aluminio Argentino SAIC</t>
        </is>
      </c>
      <c r="U51" t="inlineStr">
        <is>
          <t>DOMESTIC</t>
        </is>
      </c>
      <c r="V51" t="inlineStr">
        <is>
          <t>Materials</t>
        </is>
      </c>
      <c r="W51" t="inlineStr">
        <is>
          <t>Metals &amp; Mining</t>
        </is>
      </c>
      <c r="X51" t="inlineStr">
        <is>
          <t>Materials</t>
        </is>
      </c>
      <c r="Y51" t="inlineStr">
        <is>
          <t>Aluminum</t>
        </is>
      </c>
      <c r="Z51" t="inlineStr">
        <is>
          <t>Materials</t>
        </is>
      </c>
      <c r="AA51" t="inlineStr">
        <is>
          <t>Metals &amp; Mining</t>
        </is>
      </c>
      <c r="AB51" t="inlineStr">
        <is>
          <t>#N/A N/A</t>
        </is>
      </c>
      <c r="AC51" t="inlineStr">
        <is>
          <t>#N/A Invalid Field</t>
        </is>
      </c>
    </row>
    <row r="52" s="4">
      <c r="A52">
        <f>+VLOOKUP(R52,Aux!$B$3:$I$1107,8,0)</f>
        <v/>
      </c>
      <c r="B52">
        <f>+VLOOKUP(U52,Aux!$O$2:$P$23,2,0)</f>
        <v/>
      </c>
      <c r="C52">
        <f>+A52&amp;B52</f>
        <v/>
      </c>
      <c r="D52">
        <f>+IF(C52=C51,D51+1,1)</f>
        <v/>
      </c>
      <c r="E52" s="5">
        <f>+D52/100</f>
        <v/>
      </c>
      <c r="F52" s="5">
        <f>+MOD(E52*10,10)</f>
        <v/>
      </c>
      <c r="G52" s="5">
        <f>+MOD(D52,10)</f>
        <v/>
      </c>
      <c r="H52">
        <f>+INT(E52)&amp;INT(F52)&amp;INT(G52)</f>
        <v/>
      </c>
      <c r="I52">
        <f>+C52&amp;"00"&amp;H52</f>
        <v/>
      </c>
      <c r="J52" t="inlineStr">
        <is>
          <t xml:space="preserve"> ON Alvarez Hnos. (Pyme) </t>
        </is>
      </c>
      <c r="L52" t="n">
        <v>485623</v>
      </c>
      <c r="M52" t="inlineStr">
        <is>
          <t>ARALVA050097</t>
        </is>
      </c>
      <c r="Q52" t="inlineStr">
        <is>
          <t>Argentina</t>
        </is>
      </c>
      <c r="R52" t="inlineStr">
        <is>
          <t>Alvarez Hnos</t>
        </is>
      </c>
      <c r="U52" t="inlineStr">
        <is>
          <t>#N/A Invalid Security</t>
        </is>
      </c>
      <c r="V52" t="inlineStr">
        <is>
          <t>#N/A Invalid Security</t>
        </is>
      </c>
      <c r="W52" t="inlineStr">
        <is>
          <t>#N/A Invalid Security</t>
        </is>
      </c>
      <c r="X52" t="inlineStr">
        <is>
          <t>#N/A Invalid Security</t>
        </is>
      </c>
      <c r="Y52" t="inlineStr">
        <is>
          <t>#N/A Invalid Security</t>
        </is>
      </c>
      <c r="Z52" t="inlineStr">
        <is>
          <t>#N/A Invalid Security</t>
        </is>
      </c>
      <c r="AA52" t="inlineStr">
        <is>
          <t>#N/A Invalid Security</t>
        </is>
      </c>
      <c r="AB52" t="inlineStr">
        <is>
          <t>#N/A Invalid Security</t>
        </is>
      </c>
      <c r="AC52" t="inlineStr">
        <is>
          <t>#N/A Invalid Field</t>
        </is>
      </c>
    </row>
    <row r="53" s="4">
      <c r="A53">
        <f>+VLOOKUP(R53,Aux!$B$3:$I$1107,8,0)</f>
        <v/>
      </c>
      <c r="B53">
        <f>+VLOOKUP(U53,Aux!$O$2:$P$23,2,0)</f>
        <v/>
      </c>
      <c r="C53">
        <f>+A53&amp;B53</f>
        <v/>
      </c>
      <c r="D53">
        <f>+IF(C53=C52,D52+1,1)</f>
        <v/>
      </c>
      <c r="E53" s="5">
        <f>+D53/100</f>
        <v/>
      </c>
      <c r="F53" s="5">
        <f>+MOD(E53*10,10)</f>
        <v/>
      </c>
      <c r="G53" s="5">
        <f>+MOD(D53,10)</f>
        <v/>
      </c>
      <c r="H53">
        <f>+INT(E53)&amp;INT(F53)&amp;INT(G53)</f>
        <v/>
      </c>
      <c r="I53">
        <f>+C53&amp;"00"&amp;H53</f>
        <v/>
      </c>
      <c r="J53" t="inlineStr">
        <is>
          <t xml:space="preserve"> FF Amargot Serie 1 A </t>
        </is>
      </c>
      <c r="L53" t="n">
        <v>933605</v>
      </c>
      <c r="M53" t="inlineStr">
        <is>
          <t>ARCOHE6001M8</t>
        </is>
      </c>
      <c r="Q53" t="inlineStr">
        <is>
          <t>Argentina</t>
        </is>
      </c>
      <c r="R53" t="inlineStr">
        <is>
          <t>Amargot</t>
        </is>
      </c>
      <c r="U53" t="inlineStr">
        <is>
          <t>#N/A Invalid Security</t>
        </is>
      </c>
      <c r="V53" t="inlineStr">
        <is>
          <t>#N/A Invalid Security</t>
        </is>
      </c>
      <c r="W53" t="inlineStr">
        <is>
          <t>#N/A Invalid Security</t>
        </is>
      </c>
      <c r="X53" t="inlineStr">
        <is>
          <t>#N/A Invalid Security</t>
        </is>
      </c>
      <c r="Y53" t="inlineStr">
        <is>
          <t>#N/A Invalid Security</t>
        </is>
      </c>
      <c r="Z53" t="inlineStr">
        <is>
          <t>#N/A Invalid Security</t>
        </is>
      </c>
      <c r="AA53" t="inlineStr">
        <is>
          <t>#N/A Invalid Security</t>
        </is>
      </c>
      <c r="AB53" t="inlineStr">
        <is>
          <t>#N/A Invalid Security</t>
        </is>
      </c>
      <c r="AC53" t="inlineStr">
        <is>
          <t>#N/A Invalid Field</t>
        </is>
      </c>
    </row>
    <row r="54" s="4">
      <c r="A54">
        <f>+VLOOKUP(R54,Aux!$B$3:$I$1107,8,0)</f>
        <v/>
      </c>
      <c r="B54">
        <f>+VLOOKUP(U54,Aux!$O$2:$P$23,2,0)</f>
        <v/>
      </c>
      <c r="C54">
        <f>+A54&amp;B54</f>
        <v/>
      </c>
      <c r="D54">
        <f>+IF(C54=C53,D53+1,1)</f>
        <v/>
      </c>
      <c r="E54" s="5">
        <f>+D54/100</f>
        <v/>
      </c>
      <c r="F54" s="5">
        <f>+MOD(E54*10,10)</f>
        <v/>
      </c>
      <c r="G54" s="5">
        <f>+MOD(D54,10)</f>
        <v/>
      </c>
      <c r="H54">
        <f>+INT(E54)&amp;INT(F54)&amp;INT(G54)</f>
        <v/>
      </c>
      <c r="I54">
        <f>+C54&amp;"00"&amp;H54</f>
        <v/>
      </c>
      <c r="J54" t="inlineStr">
        <is>
          <t xml:space="preserve"> FF AMES SERIE 6 VRD </t>
        </is>
      </c>
      <c r="L54" t="n">
        <v>788252</v>
      </c>
      <c r="M54" t="inlineStr">
        <is>
          <t>AREQUI6006D1</t>
        </is>
      </c>
      <c r="Q54" t="inlineStr">
        <is>
          <t>Argentina</t>
        </is>
      </c>
      <c r="R54" t="inlineStr">
        <is>
          <t>AMES</t>
        </is>
      </c>
      <c r="U54" t="inlineStr">
        <is>
          <t>#N/A Invalid Security</t>
        </is>
      </c>
      <c r="V54" t="inlineStr">
        <is>
          <t>#N/A Invalid Security</t>
        </is>
      </c>
      <c r="W54" t="inlineStr">
        <is>
          <t>#N/A Invalid Security</t>
        </is>
      </c>
      <c r="X54" t="inlineStr">
        <is>
          <t>#N/A Invalid Security</t>
        </is>
      </c>
      <c r="Y54" t="inlineStr">
        <is>
          <t>#N/A Invalid Security</t>
        </is>
      </c>
      <c r="Z54" t="inlineStr">
        <is>
          <t>#N/A Invalid Security</t>
        </is>
      </c>
      <c r="AA54" t="inlineStr">
        <is>
          <t>#N/A Invalid Security</t>
        </is>
      </c>
      <c r="AB54" t="inlineStr">
        <is>
          <t>#N/A Invalid Security</t>
        </is>
      </c>
      <c r="AC54" t="inlineStr">
        <is>
          <t>#N/A Invalid Field</t>
        </is>
      </c>
    </row>
    <row r="55" s="4">
      <c r="A55">
        <f>+VLOOKUP(R55,Aux!$B$3:$I$1107,8,0)</f>
        <v/>
      </c>
      <c r="B55">
        <f>+VLOOKUP(U55,Aux!$O$2:$P$23,2,0)</f>
        <v/>
      </c>
      <c r="C55">
        <f>+A55&amp;B55</f>
        <v/>
      </c>
      <c r="D55">
        <f>+IF(C55=C54,D54+1,1)</f>
        <v/>
      </c>
      <c r="E55" s="5">
        <f>+D55/100</f>
        <v/>
      </c>
      <c r="F55" s="5">
        <f>+MOD(E55*10,10)</f>
        <v/>
      </c>
      <c r="G55" s="5">
        <f>+MOD(D55,10)</f>
        <v/>
      </c>
      <c r="H55">
        <f>+INT(E55)&amp;INT(F55)&amp;INT(G55)</f>
        <v/>
      </c>
      <c r="I55">
        <f>+C55&amp;"00"&amp;H55</f>
        <v/>
      </c>
      <c r="J55" t="inlineStr">
        <is>
          <t xml:space="preserve"> FF AMES VII (Pymes) </t>
        </is>
      </c>
      <c r="L55" t="n">
        <v>834177</v>
      </c>
      <c r="M55" t="inlineStr">
        <is>
          <t>AREQUI6007S7</t>
        </is>
      </c>
      <c r="Q55" t="inlineStr">
        <is>
          <t>Argentina</t>
        </is>
      </c>
      <c r="R55" t="inlineStr">
        <is>
          <t>AMES</t>
        </is>
      </c>
      <c r="U55" t="inlineStr">
        <is>
          <t>#N/A Invalid Security</t>
        </is>
      </c>
      <c r="V55" t="inlineStr">
        <is>
          <t>#N/A Invalid Security</t>
        </is>
      </c>
      <c r="W55" t="inlineStr">
        <is>
          <t>#N/A Invalid Security</t>
        </is>
      </c>
      <c r="X55" t="inlineStr">
        <is>
          <t>#N/A Invalid Security</t>
        </is>
      </c>
      <c r="Y55" t="inlineStr">
        <is>
          <t>#N/A Invalid Security</t>
        </is>
      </c>
      <c r="Z55" t="inlineStr">
        <is>
          <t>#N/A Invalid Security</t>
        </is>
      </c>
      <c r="AA55" t="inlineStr">
        <is>
          <t>#N/A Invalid Security</t>
        </is>
      </c>
      <c r="AB55" t="inlineStr">
        <is>
          <t>#N/A Invalid Security</t>
        </is>
      </c>
      <c r="AC55" t="inlineStr">
        <is>
          <t>#N/A Invalid Field</t>
        </is>
      </c>
    </row>
    <row r="56" s="4">
      <c r="A56">
        <f>+VLOOKUP(R56,Aux!$B$3:$I$1107,8,0)</f>
        <v/>
      </c>
      <c r="B56">
        <f>+VLOOKUP(U56,Aux!$O$2:$P$23,2,0)</f>
        <v/>
      </c>
      <c r="C56">
        <f>+A56&amp;B56</f>
        <v/>
      </c>
      <c r="D56">
        <f>+IF(C56=C55,D55+1,1)</f>
        <v/>
      </c>
      <c r="E56" s="5">
        <f>+D56/100</f>
        <v/>
      </c>
      <c r="F56" s="5">
        <f>+MOD(E56*10,10)</f>
        <v/>
      </c>
      <c r="G56" s="5">
        <f>+MOD(D56,10)</f>
        <v/>
      </c>
      <c r="H56">
        <f>+INT(E56)&amp;INT(F56)&amp;INT(G56)</f>
        <v/>
      </c>
      <c r="I56">
        <f>+C56&amp;"00"&amp;H56</f>
        <v/>
      </c>
      <c r="J56" t="inlineStr">
        <is>
          <t xml:space="preserve"> FF AMES S12 VDF A (PYME) </t>
        </is>
      </c>
      <c r="L56" t="n">
        <v>1107402</v>
      </c>
      <c r="M56" t="inlineStr">
        <is>
          <t>AREQUI600JB9</t>
        </is>
      </c>
      <c r="Q56" t="inlineStr">
        <is>
          <t>Argentina</t>
        </is>
      </c>
      <c r="R56" t="inlineStr">
        <is>
          <t>AMES</t>
        </is>
      </c>
      <c r="U56" t="inlineStr">
        <is>
          <t>#N/A Invalid Security</t>
        </is>
      </c>
      <c r="V56" t="inlineStr">
        <is>
          <t>#N/A Invalid Security</t>
        </is>
      </c>
      <c r="W56" t="inlineStr">
        <is>
          <t>#N/A Invalid Security</t>
        </is>
      </c>
      <c r="X56" t="inlineStr">
        <is>
          <t>#N/A Invalid Security</t>
        </is>
      </c>
      <c r="Y56" t="inlineStr">
        <is>
          <t>#N/A Invalid Security</t>
        </is>
      </c>
      <c r="Z56" t="inlineStr">
        <is>
          <t>#N/A Invalid Security</t>
        </is>
      </c>
      <c r="AA56" t="inlineStr">
        <is>
          <t>#N/A Invalid Security</t>
        </is>
      </c>
      <c r="AB56" t="inlineStr">
        <is>
          <t>#N/A Invalid Security</t>
        </is>
      </c>
      <c r="AC56" t="inlineStr">
        <is>
          <t>#N/A Invalid Field</t>
        </is>
      </c>
    </row>
    <row r="57" s="4">
      <c r="A57">
        <f>+VLOOKUP(R57,Aux!$B$3:$I$1107,8,0)</f>
        <v/>
      </c>
      <c r="B57">
        <f>+VLOOKUP(U57,Aux!$O$2:$P$23,2,0)</f>
        <v/>
      </c>
      <c r="C57">
        <f>+A57&amp;B57</f>
        <v/>
      </c>
      <c r="D57">
        <f>+IF(C57=C56,D56+1,1)</f>
        <v/>
      </c>
      <c r="E57" s="5">
        <f>+D57/100</f>
        <v/>
      </c>
      <c r="F57" s="5">
        <f>+MOD(E57*10,10)</f>
        <v/>
      </c>
      <c r="G57" s="5">
        <f>+MOD(D57,10)</f>
        <v/>
      </c>
      <c r="H57">
        <f>+INT(E57)&amp;INT(F57)&amp;INT(G57)</f>
        <v/>
      </c>
      <c r="I57">
        <f>+C57&amp;"00"&amp;H57</f>
        <v/>
      </c>
      <c r="J57" t="inlineStr">
        <is>
          <t xml:space="preserve"> FF Ames Serie XIII A (Pyme) </t>
        </is>
      </c>
      <c r="K57" t="inlineStr">
        <is>
          <t>AMES</t>
        </is>
      </c>
      <c r="L57" t="n">
        <v>1146113</v>
      </c>
      <c r="M57" t="inlineStr">
        <is>
          <t>AREQUI600KE1</t>
        </is>
      </c>
      <c r="N57" t="inlineStr">
        <is>
          <t>BBG00M14NN78</t>
        </is>
      </c>
      <c r="P57" t="inlineStr">
        <is>
          <t>MG!!02HUDR</t>
        </is>
      </c>
      <c r="Q57" t="inlineStr">
        <is>
          <t>Argentina</t>
        </is>
      </c>
      <c r="R57" t="inlineStr">
        <is>
          <t>AMES</t>
        </is>
      </c>
      <c r="S57" t="inlineStr">
        <is>
          <t>Ames</t>
        </is>
      </c>
      <c r="T57" t="inlineStr">
        <is>
          <t>AMES</t>
        </is>
      </c>
      <c r="U57" t="inlineStr">
        <is>
          <t>ABS Other</t>
        </is>
      </c>
      <c r="V57" t="inlineStr">
        <is>
          <t>#N/A Field Not Applicable</t>
        </is>
      </c>
      <c r="W57" t="inlineStr">
        <is>
          <t>#N/A Field Not Applicable</t>
        </is>
      </c>
      <c r="X57" t="inlineStr">
        <is>
          <t>#N/A Field Not Applicable</t>
        </is>
      </c>
      <c r="Y57" t="inlineStr">
        <is>
          <t>#N/A Field Not Applicable</t>
        </is>
      </c>
      <c r="Z57" t="inlineStr">
        <is>
          <t>#N/A Field Not Applicable</t>
        </is>
      </c>
      <c r="AA57" t="inlineStr">
        <is>
          <t>#N/A Field Not Applicable</t>
        </is>
      </c>
      <c r="AB57" t="inlineStr">
        <is>
          <t>#N/A Field Not Applicable</t>
        </is>
      </c>
      <c r="AC57" t="inlineStr">
        <is>
          <t>#N/A Invalid Field</t>
        </is>
      </c>
    </row>
    <row r="58" s="4">
      <c r="A58">
        <f>+VLOOKUP(R58,Aux!$B$3:$I$1107,8,0)</f>
        <v/>
      </c>
      <c r="B58">
        <f>+VLOOKUP(U58,Aux!$O$2:$P$23,2,0)</f>
        <v/>
      </c>
      <c r="C58">
        <f>+A58&amp;B58</f>
        <v/>
      </c>
      <c r="D58">
        <f>+IF(C58=C57,D57+1,1)</f>
        <v/>
      </c>
      <c r="E58" s="5">
        <f>+D58/100</f>
        <v/>
      </c>
      <c r="F58" s="5">
        <f>+MOD(E58*10,10)</f>
        <v/>
      </c>
      <c r="G58" s="5">
        <f>+MOD(D58,10)</f>
        <v/>
      </c>
      <c r="H58">
        <f>+INT(E58)&amp;INT(F58)&amp;INT(G58)</f>
        <v/>
      </c>
      <c r="I58">
        <f>+C58&amp;"00"&amp;H58</f>
        <v/>
      </c>
      <c r="J58" t="inlineStr">
        <is>
          <t>FF Ames S14 Clase A</t>
        </is>
      </c>
      <c r="M58" t="inlineStr">
        <is>
          <t>AREQUI600NR7</t>
        </is>
      </c>
      <c r="Q58" t="inlineStr">
        <is>
          <t>Argentina</t>
        </is>
      </c>
      <c r="R58" t="inlineStr">
        <is>
          <t>AMES</t>
        </is>
      </c>
      <c r="U58" t="inlineStr">
        <is>
          <t>ABS Other</t>
        </is>
      </c>
      <c r="V58" t="inlineStr">
        <is>
          <t>#N/A Field Not Applicable</t>
        </is>
      </c>
      <c r="W58" t="inlineStr">
        <is>
          <t>#N/A Field Not Applicable</t>
        </is>
      </c>
      <c r="X58" t="inlineStr">
        <is>
          <t>#N/A Field Not Applicable</t>
        </is>
      </c>
      <c r="Y58" t="inlineStr">
        <is>
          <t>#N/A Field Not Applicable</t>
        </is>
      </c>
      <c r="Z58" t="inlineStr">
        <is>
          <t>#N/A Field Not Applicable</t>
        </is>
      </c>
      <c r="AA58" t="inlineStr">
        <is>
          <t>#N/A Field Not Applicable</t>
        </is>
      </c>
      <c r="AB58" t="inlineStr">
        <is>
          <t>#N/A Field Not Applicable</t>
        </is>
      </c>
      <c r="AC58" t="inlineStr">
        <is>
          <t>#N/A Invalid Field</t>
        </is>
      </c>
    </row>
    <row r="59" s="4">
      <c r="A59">
        <f>+VLOOKUP(R59,Aux!$B$3:$I$1107,8,0)</f>
        <v/>
      </c>
      <c r="B59">
        <f>+VLOOKUP(U59,Aux!$O$2:$P$23,2,0)</f>
        <v/>
      </c>
      <c r="C59">
        <f>+A59&amp;B59</f>
        <v/>
      </c>
      <c r="D59">
        <f>+IF(C59=C58,D58+1,1)</f>
        <v/>
      </c>
      <c r="E59" s="5">
        <f>+D59/100</f>
        <v/>
      </c>
      <c r="F59" s="5">
        <f>+MOD(E59*10,10)</f>
        <v/>
      </c>
      <c r="G59" s="5">
        <f>+MOD(D59,10)</f>
        <v/>
      </c>
      <c r="H59">
        <f>+INT(E59)&amp;INT(F59)&amp;INT(G59)</f>
        <v/>
      </c>
      <c r="I59">
        <f>+C59&amp;"00"&amp;H59</f>
        <v/>
      </c>
      <c r="J59" t="inlineStr">
        <is>
          <t>FF Ames S09 Clase A</t>
        </is>
      </c>
      <c r="M59" t="inlineStr">
        <is>
          <t>AREQUI600CN9</t>
        </is>
      </c>
      <c r="Q59" t="inlineStr">
        <is>
          <t>Argentina</t>
        </is>
      </c>
      <c r="R59" t="inlineStr">
        <is>
          <t>AMES</t>
        </is>
      </c>
      <c r="U59" t="inlineStr">
        <is>
          <t>#N/A Invalid Security</t>
        </is>
      </c>
      <c r="V59" t="inlineStr">
        <is>
          <t>#N/A Invalid Security</t>
        </is>
      </c>
      <c r="W59" t="inlineStr">
        <is>
          <t>#N/A Invalid Security</t>
        </is>
      </c>
      <c r="X59" t="inlineStr">
        <is>
          <t>#N/A Invalid Security</t>
        </is>
      </c>
      <c r="Y59" t="inlineStr">
        <is>
          <t>#N/A Invalid Security</t>
        </is>
      </c>
      <c r="Z59" t="inlineStr">
        <is>
          <t>#N/A Invalid Security</t>
        </is>
      </c>
      <c r="AA59" t="inlineStr">
        <is>
          <t>#N/A Invalid Security</t>
        </is>
      </c>
      <c r="AB59" t="inlineStr">
        <is>
          <t>#N/A Invalid Security</t>
        </is>
      </c>
      <c r="AC59" t="inlineStr">
        <is>
          <t>#N/A Invalid Field</t>
        </is>
      </c>
    </row>
    <row r="60" s="4">
      <c r="A60">
        <f>+VLOOKUP(R60,Aux!$B$3:$I$1107,8,0)</f>
        <v/>
      </c>
      <c r="B60">
        <f>+VLOOKUP(U60,Aux!$O$2:$P$23,2,0)</f>
        <v/>
      </c>
      <c r="C60">
        <f>+A60&amp;B60</f>
        <v/>
      </c>
      <c r="D60">
        <f>+IF(C60=C59,D59+1,1)</f>
        <v/>
      </c>
      <c r="E60" s="5">
        <f>+D60/100</f>
        <v/>
      </c>
      <c r="F60" s="5">
        <f>+MOD(E60*10,10)</f>
        <v/>
      </c>
      <c r="G60" s="5">
        <f>+MOD(D60,10)</f>
        <v/>
      </c>
      <c r="H60">
        <f>+INT(E60)&amp;INT(F60)&amp;INT(G60)</f>
        <v/>
      </c>
      <c r="I60">
        <f>+C60&amp;"00"&amp;H60</f>
        <v/>
      </c>
      <c r="J60" t="inlineStr">
        <is>
          <t xml:space="preserve"> FF Amfays XVIII A </t>
        </is>
      </c>
      <c r="L60" t="n">
        <v>672209</v>
      </c>
      <c r="M60" t="inlineStr">
        <is>
          <t>AREQUI6000X2</t>
        </is>
      </c>
      <c r="Q60" t="inlineStr">
        <is>
          <t>Argentina</t>
        </is>
      </c>
      <c r="R60" t="inlineStr">
        <is>
          <t>AMFAyS</t>
        </is>
      </c>
      <c r="U60" t="inlineStr">
        <is>
          <t>#N/A Invalid Security</t>
        </is>
      </c>
      <c r="V60" t="inlineStr">
        <is>
          <t>#N/A Invalid Security</t>
        </is>
      </c>
      <c r="W60" t="inlineStr">
        <is>
          <t>#N/A Invalid Security</t>
        </is>
      </c>
      <c r="X60" t="inlineStr">
        <is>
          <t>#N/A Invalid Security</t>
        </is>
      </c>
      <c r="Y60" t="inlineStr">
        <is>
          <t>#N/A Invalid Security</t>
        </is>
      </c>
      <c r="Z60" t="inlineStr">
        <is>
          <t>#N/A Invalid Security</t>
        </is>
      </c>
      <c r="AA60" t="inlineStr">
        <is>
          <t>#N/A Invalid Security</t>
        </is>
      </c>
      <c r="AB60" t="inlineStr">
        <is>
          <t>#N/A Invalid Security</t>
        </is>
      </c>
      <c r="AC60" t="inlineStr">
        <is>
          <t>#N/A Invalid Field</t>
        </is>
      </c>
    </row>
    <row r="61" s="4">
      <c r="A61">
        <f>+VLOOKUP(R61,Aux!$B$3:$I$1107,8,0)</f>
        <v/>
      </c>
      <c r="B61">
        <f>+VLOOKUP(U61,Aux!$O$2:$P$23,2,0)</f>
        <v/>
      </c>
      <c r="C61">
        <f>+A61&amp;B61</f>
        <v/>
      </c>
      <c r="D61">
        <f>+IF(C61=C60,D60+1,1)</f>
        <v/>
      </c>
      <c r="E61" s="5">
        <f>+D61/100</f>
        <v/>
      </c>
      <c r="F61" s="5">
        <f>+MOD(E61*10,10)</f>
        <v/>
      </c>
      <c r="G61" s="5">
        <f>+MOD(D61,10)</f>
        <v/>
      </c>
      <c r="H61">
        <f>+INT(E61)&amp;INT(F61)&amp;INT(G61)</f>
        <v/>
      </c>
      <c r="I61">
        <f>+C61&amp;"00"&amp;H61</f>
        <v/>
      </c>
      <c r="J61" t="inlineStr">
        <is>
          <t xml:space="preserve"> FF AMFAYS XIX A </t>
        </is>
      </c>
      <c r="L61" t="n">
        <v>705536</v>
      </c>
      <c r="M61" t="inlineStr">
        <is>
          <t>AREQUI600267</t>
        </is>
      </c>
      <c r="Q61" t="inlineStr">
        <is>
          <t>Argentina</t>
        </is>
      </c>
      <c r="R61" t="inlineStr">
        <is>
          <t>AMFAyS</t>
        </is>
      </c>
      <c r="U61" t="inlineStr">
        <is>
          <t>#N/A Invalid Security</t>
        </is>
      </c>
      <c r="V61" t="inlineStr">
        <is>
          <t>#N/A Invalid Security</t>
        </is>
      </c>
      <c r="W61" t="inlineStr">
        <is>
          <t>#N/A Invalid Security</t>
        </is>
      </c>
      <c r="X61" t="inlineStr">
        <is>
          <t>#N/A Invalid Security</t>
        </is>
      </c>
      <c r="Y61" t="inlineStr">
        <is>
          <t>#N/A Invalid Security</t>
        </is>
      </c>
      <c r="Z61" t="inlineStr">
        <is>
          <t>#N/A Invalid Security</t>
        </is>
      </c>
      <c r="AA61" t="inlineStr">
        <is>
          <t>#N/A Invalid Security</t>
        </is>
      </c>
      <c r="AB61" t="inlineStr">
        <is>
          <t>#N/A Invalid Security</t>
        </is>
      </c>
      <c r="AC61" t="inlineStr">
        <is>
          <t>#N/A Invalid Field</t>
        </is>
      </c>
    </row>
    <row r="62" s="4">
      <c r="A62">
        <f>+VLOOKUP(R62,Aux!$B$3:$I$1107,8,0)</f>
        <v/>
      </c>
      <c r="B62">
        <f>+VLOOKUP(U62,Aux!$O$2:$P$23,2,0)</f>
        <v/>
      </c>
      <c r="C62">
        <f>+A62&amp;B62</f>
        <v/>
      </c>
      <c r="D62">
        <f>+IF(C62=C61,D61+1,1)</f>
        <v/>
      </c>
      <c r="E62" s="5">
        <f>+D62/100</f>
        <v/>
      </c>
      <c r="F62" s="5">
        <f>+MOD(E62*10,10)</f>
        <v/>
      </c>
      <c r="G62" s="5">
        <f>+MOD(D62,10)</f>
        <v/>
      </c>
      <c r="H62">
        <f>+INT(E62)&amp;INT(F62)&amp;INT(G62)</f>
        <v/>
      </c>
      <c r="I62">
        <f>+C62&amp;"00"&amp;H62</f>
        <v/>
      </c>
      <c r="J62" t="inlineStr">
        <is>
          <t xml:space="preserve"> FF AMFAYS 21 A </t>
        </is>
      </c>
      <c r="L62" t="n">
        <v>787263</v>
      </c>
      <c r="M62" t="inlineStr">
        <is>
          <t>AREQUI600606</t>
        </is>
      </c>
      <c r="Q62" t="inlineStr">
        <is>
          <t>Argentina</t>
        </is>
      </c>
      <c r="R62" t="inlineStr">
        <is>
          <t>AMFAyS</t>
        </is>
      </c>
      <c r="U62" t="inlineStr">
        <is>
          <t>#N/A Invalid Security</t>
        </is>
      </c>
      <c r="V62" t="inlineStr">
        <is>
          <t>#N/A Invalid Security</t>
        </is>
      </c>
      <c r="W62" t="inlineStr">
        <is>
          <t>#N/A Invalid Security</t>
        </is>
      </c>
      <c r="X62" t="inlineStr">
        <is>
          <t>#N/A Invalid Security</t>
        </is>
      </c>
      <c r="Y62" t="inlineStr">
        <is>
          <t>#N/A Invalid Security</t>
        </is>
      </c>
      <c r="Z62" t="inlineStr">
        <is>
          <t>#N/A Invalid Security</t>
        </is>
      </c>
      <c r="AA62" t="inlineStr">
        <is>
          <t>#N/A Invalid Security</t>
        </is>
      </c>
      <c r="AB62" t="inlineStr">
        <is>
          <t>#N/A Invalid Security</t>
        </is>
      </c>
      <c r="AC62" t="inlineStr">
        <is>
          <t>#N/A Invalid Field</t>
        </is>
      </c>
    </row>
    <row r="63" s="4">
      <c r="A63">
        <f>+VLOOKUP(R63,Aux!$B$3:$I$1107,8,0)</f>
        <v/>
      </c>
      <c r="B63">
        <f>+VLOOKUP(U63,Aux!$O$2:$P$23,2,0)</f>
        <v/>
      </c>
      <c r="C63">
        <f>+A63&amp;B63</f>
        <v/>
      </c>
      <c r="D63">
        <f>+IF(C63=C62,D62+1,1)</f>
        <v/>
      </c>
      <c r="E63" s="5">
        <f>+D63/100</f>
        <v/>
      </c>
      <c r="F63" s="5">
        <f>+MOD(E63*10,10)</f>
        <v/>
      </c>
      <c r="G63" s="5">
        <f>+MOD(D63,10)</f>
        <v/>
      </c>
      <c r="H63">
        <f>+INT(E63)&amp;INT(F63)&amp;INT(G63)</f>
        <v/>
      </c>
      <c r="I63">
        <f>+C63&amp;"00"&amp;H63</f>
        <v/>
      </c>
      <c r="J63" t="inlineStr">
        <is>
          <t xml:space="preserve"> FF Amfays XXIII A </t>
        </is>
      </c>
      <c r="L63" t="n">
        <v>872740</v>
      </c>
      <c r="M63" t="inlineStr">
        <is>
          <t>AREQUI6009G8</t>
        </is>
      </c>
      <c r="Q63" t="inlineStr">
        <is>
          <t>Argentina</t>
        </is>
      </c>
      <c r="R63" t="inlineStr">
        <is>
          <t>AMFAyS</t>
        </is>
      </c>
      <c r="U63" t="inlineStr">
        <is>
          <t>#N/A Invalid Security</t>
        </is>
      </c>
      <c r="V63" t="inlineStr">
        <is>
          <t>#N/A Invalid Security</t>
        </is>
      </c>
      <c r="W63" t="inlineStr">
        <is>
          <t>#N/A Invalid Security</t>
        </is>
      </c>
      <c r="X63" t="inlineStr">
        <is>
          <t>#N/A Invalid Security</t>
        </is>
      </c>
      <c r="Y63" t="inlineStr">
        <is>
          <t>#N/A Invalid Security</t>
        </is>
      </c>
      <c r="Z63" t="inlineStr">
        <is>
          <t>#N/A Invalid Security</t>
        </is>
      </c>
      <c r="AA63" t="inlineStr">
        <is>
          <t>#N/A Invalid Security</t>
        </is>
      </c>
      <c r="AB63" t="inlineStr">
        <is>
          <t>#N/A Invalid Security</t>
        </is>
      </c>
      <c r="AC63" t="inlineStr">
        <is>
          <t>#N/A Invalid Field</t>
        </is>
      </c>
    </row>
    <row r="64" s="4">
      <c r="A64">
        <f>+VLOOKUP(R64,Aux!$B$3:$I$1107,8,0)</f>
        <v/>
      </c>
      <c r="B64">
        <f>+VLOOKUP(U64,Aux!$O$2:$P$23,2,0)</f>
        <v/>
      </c>
      <c r="C64">
        <f>+A64&amp;B64</f>
        <v/>
      </c>
      <c r="D64">
        <f>+IF(C64=C63,D63+1,1)</f>
        <v/>
      </c>
      <c r="E64" s="5">
        <f>+D64/100</f>
        <v/>
      </c>
      <c r="F64" s="5">
        <f>+MOD(E64*10,10)</f>
        <v/>
      </c>
      <c r="G64" s="5">
        <f>+MOD(D64,10)</f>
        <v/>
      </c>
      <c r="H64">
        <f>+INT(E64)&amp;INT(F64)&amp;INT(G64)</f>
        <v/>
      </c>
      <c r="I64">
        <f>+C64&amp;"00"&amp;H64</f>
        <v/>
      </c>
      <c r="J64" t="inlineStr">
        <is>
          <t xml:space="preserve"> FF Amfays XXIX A </t>
        </is>
      </c>
      <c r="K64" t="inlineStr">
        <is>
          <t>AMFAS</t>
        </is>
      </c>
      <c r="L64" t="n">
        <v>1125291</v>
      </c>
      <c r="M64" t="inlineStr">
        <is>
          <t>AREQUI600JT1</t>
        </is>
      </c>
      <c r="N64" t="inlineStr">
        <is>
          <t>BBG00MFNQ3V5</t>
        </is>
      </c>
      <c r="P64" t="inlineStr">
        <is>
          <t>MG!!02I6X5</t>
        </is>
      </c>
      <c r="Q64" t="inlineStr">
        <is>
          <t>Argentina</t>
        </is>
      </c>
      <c r="R64" t="inlineStr">
        <is>
          <t>AMFAyS</t>
        </is>
      </c>
      <c r="S64" t="inlineStr">
        <is>
          <t>AMFAyS</t>
        </is>
      </c>
      <c r="T64" t="inlineStr">
        <is>
          <t>Fideicomiso Financiero AMFAyS 29</t>
        </is>
      </c>
      <c r="U64" t="inlineStr">
        <is>
          <t>ABS Other</t>
        </is>
      </c>
      <c r="V64" t="inlineStr">
        <is>
          <t>#N/A Field Not Applicable</t>
        </is>
      </c>
      <c r="W64" t="inlineStr">
        <is>
          <t>#N/A Field Not Applicable</t>
        </is>
      </c>
      <c r="X64" t="inlineStr">
        <is>
          <t>#N/A Field Not Applicable</t>
        </is>
      </c>
      <c r="Y64" t="inlineStr">
        <is>
          <t>#N/A Field Not Applicable</t>
        </is>
      </c>
      <c r="Z64" t="inlineStr">
        <is>
          <t>#N/A Field Not Applicable</t>
        </is>
      </c>
      <c r="AA64" t="inlineStr">
        <is>
          <t>#N/A Field Not Applicable</t>
        </is>
      </c>
      <c r="AB64" t="inlineStr">
        <is>
          <t>#N/A Field Not Applicable</t>
        </is>
      </c>
      <c r="AC64" t="inlineStr">
        <is>
          <t>#N/A Invalid Field</t>
        </is>
      </c>
    </row>
    <row r="65" s="4">
      <c r="A65">
        <f>+VLOOKUP(R65,Aux!$B$3:$I$1107,8,0)</f>
        <v/>
      </c>
      <c r="B65">
        <f>+VLOOKUP(U65,Aux!$O$2:$P$23,2,0)</f>
        <v/>
      </c>
      <c r="C65">
        <f>+A65&amp;B65</f>
        <v/>
      </c>
      <c r="D65">
        <f>+IF(C65=C64,D64+1,1)</f>
        <v/>
      </c>
      <c r="E65" s="5">
        <f>+D65/100</f>
        <v/>
      </c>
      <c r="F65" s="5">
        <f>+MOD(E65*10,10)</f>
        <v/>
      </c>
      <c r="G65" s="5">
        <f>+MOD(D65,10)</f>
        <v/>
      </c>
      <c r="H65">
        <f>+INT(E65)&amp;INT(F65)&amp;INT(G65)</f>
        <v/>
      </c>
      <c r="I65">
        <f>+C65&amp;"00"&amp;H65</f>
        <v/>
      </c>
      <c r="J65" t="inlineStr">
        <is>
          <t xml:space="preserve"> FF Amfays Serie XXX A (Pyme) </t>
        </is>
      </c>
      <c r="K65" t="inlineStr">
        <is>
          <t>AMFAS</t>
        </is>
      </c>
      <c r="L65" t="n">
        <v>1151622</v>
      </c>
      <c r="M65" t="inlineStr">
        <is>
          <t>AREQUI600KM4</t>
        </is>
      </c>
      <c r="N65" t="inlineStr">
        <is>
          <t>BBG00MCB9968</t>
        </is>
      </c>
      <c r="P65" t="inlineStr">
        <is>
          <t>MG!!02I3G2</t>
        </is>
      </c>
      <c r="Q65" t="inlineStr">
        <is>
          <t>Argentina</t>
        </is>
      </c>
      <c r="R65" t="inlineStr">
        <is>
          <t>AMFAyS</t>
        </is>
      </c>
      <c r="S65" t="inlineStr">
        <is>
          <t>AMFAyS</t>
        </is>
      </c>
      <c r="T65" t="inlineStr">
        <is>
          <t>Asociacion Mutual AMFAyS 30</t>
        </is>
      </c>
      <c r="U65" t="inlineStr">
        <is>
          <t>ABS Other</t>
        </is>
      </c>
      <c r="V65" t="inlineStr">
        <is>
          <t>#N/A Field Not Applicable</t>
        </is>
      </c>
      <c r="W65" t="inlineStr">
        <is>
          <t>#N/A Field Not Applicable</t>
        </is>
      </c>
      <c r="X65" t="inlineStr">
        <is>
          <t>#N/A Field Not Applicable</t>
        </is>
      </c>
      <c r="Y65" t="inlineStr">
        <is>
          <t>#N/A Field Not Applicable</t>
        </is>
      </c>
      <c r="Z65" t="inlineStr">
        <is>
          <t>#N/A Field Not Applicable</t>
        </is>
      </c>
      <c r="AA65" t="inlineStr">
        <is>
          <t>#N/A Field Not Applicable</t>
        </is>
      </c>
      <c r="AB65" t="inlineStr">
        <is>
          <t>#N/A Field Not Applicable</t>
        </is>
      </c>
      <c r="AC65" t="inlineStr">
        <is>
          <t>#N/A Invalid Field</t>
        </is>
      </c>
    </row>
    <row r="66" s="4">
      <c r="A66">
        <f>+VLOOKUP(R66,Aux!$B$3:$I$1107,8,0)</f>
        <v/>
      </c>
      <c r="B66">
        <f>+VLOOKUP(U66,Aux!$O$2:$P$23,2,0)</f>
        <v/>
      </c>
      <c r="C66">
        <f>+A66&amp;B66</f>
        <v/>
      </c>
      <c r="D66">
        <f>+IF(C66=C65,D65+1,1)</f>
        <v/>
      </c>
      <c r="E66" s="5">
        <f>+D66/100</f>
        <v/>
      </c>
      <c r="F66" s="5">
        <f>+MOD(E66*10,10)</f>
        <v/>
      </c>
      <c r="G66" s="5">
        <f>+MOD(D66,10)</f>
        <v/>
      </c>
      <c r="H66">
        <f>+INT(E66)&amp;INT(F66)&amp;INT(G66)</f>
        <v/>
      </c>
      <c r="I66">
        <f>+C66&amp;"00"&amp;H66</f>
        <v/>
      </c>
      <c r="J66" t="inlineStr">
        <is>
          <t>FF AMFAyS S26 Clase A</t>
        </is>
      </c>
      <c r="M66" t="inlineStr">
        <is>
          <t>AREQUI600F12</t>
        </is>
      </c>
      <c r="Q66" t="inlineStr">
        <is>
          <t>Argentina</t>
        </is>
      </c>
      <c r="R66" t="inlineStr">
        <is>
          <t>AMFAyS</t>
        </is>
      </c>
      <c r="U66" t="inlineStr">
        <is>
          <t>#N/A Invalid Security</t>
        </is>
      </c>
      <c r="V66" t="inlineStr">
        <is>
          <t>#N/A Invalid Security</t>
        </is>
      </c>
      <c r="W66" t="inlineStr">
        <is>
          <t>#N/A Invalid Security</t>
        </is>
      </c>
      <c r="X66" t="inlineStr">
        <is>
          <t>#N/A Invalid Security</t>
        </is>
      </c>
      <c r="Y66" t="inlineStr">
        <is>
          <t>#N/A Invalid Security</t>
        </is>
      </c>
      <c r="Z66" t="inlineStr">
        <is>
          <t>#N/A Invalid Security</t>
        </is>
      </c>
      <c r="AA66" t="inlineStr">
        <is>
          <t>#N/A Invalid Security</t>
        </is>
      </c>
      <c r="AB66" t="inlineStr">
        <is>
          <t>#N/A Invalid Security</t>
        </is>
      </c>
      <c r="AC66" t="inlineStr">
        <is>
          <t>#N/A Invalid Field</t>
        </is>
      </c>
    </row>
    <row r="67" s="4">
      <c r="A67">
        <f>+VLOOKUP(R67,Aux!$B$3:$I$1107,8,0)</f>
        <v/>
      </c>
      <c r="B67">
        <f>+VLOOKUP(U67,Aux!$O$2:$P$23,2,0)</f>
        <v/>
      </c>
      <c r="C67">
        <f>+A67&amp;B67</f>
        <v/>
      </c>
      <c r="D67">
        <f>+IF(C67=C66,D66+1,1)</f>
        <v/>
      </c>
      <c r="E67" s="5">
        <f>+D67/100</f>
        <v/>
      </c>
      <c r="F67" s="5">
        <f>+MOD(E67*10,10)</f>
        <v/>
      </c>
      <c r="G67" s="5">
        <f>+MOD(D67,10)</f>
        <v/>
      </c>
      <c r="H67">
        <f>+INT(E67)&amp;INT(F67)&amp;INT(G67)</f>
        <v/>
      </c>
      <c r="I67">
        <f>+C67&amp;"00"&amp;H67</f>
        <v/>
      </c>
      <c r="J67" t="inlineStr">
        <is>
          <t>FF AMFAyS S28 Clase A</t>
        </is>
      </c>
      <c r="M67" t="inlineStr">
        <is>
          <t>AREQUI600I35</t>
        </is>
      </c>
      <c r="Q67" t="inlineStr">
        <is>
          <t>Argentina</t>
        </is>
      </c>
      <c r="R67" t="inlineStr">
        <is>
          <t>AMFAyS</t>
        </is>
      </c>
      <c r="U67" t="inlineStr">
        <is>
          <t>ABS Other</t>
        </is>
      </c>
      <c r="V67" t="inlineStr">
        <is>
          <t>#N/A Field Not Applicable</t>
        </is>
      </c>
      <c r="W67" t="inlineStr">
        <is>
          <t>#N/A Field Not Applicable</t>
        </is>
      </c>
      <c r="X67" t="inlineStr">
        <is>
          <t>#N/A Field Not Applicable</t>
        </is>
      </c>
      <c r="Y67" t="inlineStr">
        <is>
          <t>#N/A Field Not Applicable</t>
        </is>
      </c>
      <c r="Z67" t="inlineStr">
        <is>
          <t>#N/A Field Not Applicable</t>
        </is>
      </c>
      <c r="AA67" t="inlineStr">
        <is>
          <t>#N/A Field Not Applicable</t>
        </is>
      </c>
      <c r="AB67" t="inlineStr">
        <is>
          <t>#N/A Field Not Applicable</t>
        </is>
      </c>
      <c r="AC67" t="inlineStr">
        <is>
          <t>#N/A Invalid Field</t>
        </is>
      </c>
    </row>
    <row r="68" s="4">
      <c r="A68">
        <f>+VLOOKUP(R68,Aux!$B$3:$I$1107,8,0)</f>
        <v/>
      </c>
      <c r="B68">
        <f>+VLOOKUP(U68,Aux!$O$2:$P$23,2,0)</f>
        <v/>
      </c>
      <c r="C68">
        <f>+A68&amp;B68</f>
        <v/>
      </c>
      <c r="D68">
        <f>+IF(C68=C67,D67+1,1)</f>
        <v/>
      </c>
      <c r="E68" s="5">
        <f>+D68/100</f>
        <v/>
      </c>
      <c r="F68" s="5">
        <f>+MOD(E68*10,10)</f>
        <v/>
      </c>
      <c r="G68" s="5">
        <f>+MOD(D68,10)</f>
        <v/>
      </c>
      <c r="H68">
        <f>+INT(E68)&amp;INT(F68)&amp;INT(G68)</f>
        <v/>
      </c>
      <c r="I68">
        <f>+C68&amp;"00"&amp;H68</f>
        <v/>
      </c>
      <c r="J68" t="inlineStr">
        <is>
          <t>FF AMFAyS S27 Clase B</t>
        </is>
      </c>
      <c r="M68" t="inlineStr">
        <is>
          <t>AREQUI600H44</t>
        </is>
      </c>
      <c r="Q68" t="inlineStr">
        <is>
          <t>Argentina</t>
        </is>
      </c>
      <c r="R68" t="inlineStr">
        <is>
          <t>AMFAyS</t>
        </is>
      </c>
      <c r="U68" t="inlineStr">
        <is>
          <t>#N/A Invalid Security</t>
        </is>
      </c>
      <c r="V68" t="inlineStr">
        <is>
          <t>#N/A Invalid Security</t>
        </is>
      </c>
      <c r="W68" t="inlineStr">
        <is>
          <t>#N/A Invalid Security</t>
        </is>
      </c>
      <c r="X68" t="inlineStr">
        <is>
          <t>#N/A Invalid Security</t>
        </is>
      </c>
      <c r="Y68" t="inlineStr">
        <is>
          <t>#N/A Invalid Security</t>
        </is>
      </c>
      <c r="Z68" t="inlineStr">
        <is>
          <t>#N/A Invalid Security</t>
        </is>
      </c>
      <c r="AA68" t="inlineStr">
        <is>
          <t>#N/A Invalid Security</t>
        </is>
      </c>
      <c r="AB68" t="inlineStr">
        <is>
          <t>#N/A Invalid Security</t>
        </is>
      </c>
      <c r="AC68" t="inlineStr">
        <is>
          <t>#N/A Invalid Field</t>
        </is>
      </c>
    </row>
    <row r="69" s="4">
      <c r="A69">
        <f>+VLOOKUP(R69,Aux!$B$3:$I$1107,8,0)</f>
        <v/>
      </c>
      <c r="B69">
        <f>+VLOOKUP(U69,Aux!$O$2:$P$23,2,0)</f>
        <v/>
      </c>
      <c r="C69">
        <f>+A69&amp;B69</f>
        <v/>
      </c>
      <c r="D69">
        <f>+IF(C69=C68,D68+1,1)</f>
        <v/>
      </c>
      <c r="E69" s="5">
        <f>+D69/100</f>
        <v/>
      </c>
      <c r="F69" s="5">
        <f>+MOD(E69*10,10)</f>
        <v/>
      </c>
      <c r="G69" s="5">
        <f>+MOD(D69,10)</f>
        <v/>
      </c>
      <c r="H69">
        <f>+INT(E69)&amp;INT(F69)&amp;INT(G69)</f>
        <v/>
      </c>
      <c r="I69">
        <f>+C69&amp;"00"&amp;H69</f>
        <v/>
      </c>
      <c r="J69" t="inlineStr">
        <is>
          <t>FF AMFAyS S28 Clase B</t>
        </is>
      </c>
      <c r="M69" t="inlineStr">
        <is>
          <t>AREQUI600I43</t>
        </is>
      </c>
      <c r="Q69" t="inlineStr">
        <is>
          <t>Argentina</t>
        </is>
      </c>
      <c r="R69" t="inlineStr">
        <is>
          <t>AMFAyS</t>
        </is>
      </c>
      <c r="U69" t="inlineStr">
        <is>
          <t>ABS Other</t>
        </is>
      </c>
      <c r="V69" t="inlineStr">
        <is>
          <t>#N/A Field Not Applicable</t>
        </is>
      </c>
      <c r="W69" t="inlineStr">
        <is>
          <t>#N/A Field Not Applicable</t>
        </is>
      </c>
      <c r="X69" t="inlineStr">
        <is>
          <t>#N/A Field Not Applicable</t>
        </is>
      </c>
      <c r="Y69" t="inlineStr">
        <is>
          <t>#N/A Field Not Applicable</t>
        </is>
      </c>
      <c r="Z69" t="inlineStr">
        <is>
          <t>#N/A Field Not Applicable</t>
        </is>
      </c>
      <c r="AA69" t="inlineStr">
        <is>
          <t>#N/A Field Not Applicable</t>
        </is>
      </c>
      <c r="AB69" t="inlineStr">
        <is>
          <t>#N/A Field Not Applicable</t>
        </is>
      </c>
      <c r="AC69" t="inlineStr">
        <is>
          <t>#N/A Invalid Field</t>
        </is>
      </c>
    </row>
    <row r="70" s="4">
      <c r="A70">
        <f>+VLOOKUP(R70,Aux!$B$3:$I$1107,8,0)</f>
        <v/>
      </c>
      <c r="B70">
        <f>+VLOOKUP(U70,Aux!$O$2:$P$23,2,0)</f>
        <v/>
      </c>
      <c r="C70">
        <f>+A70&amp;B70</f>
        <v/>
      </c>
      <c r="D70">
        <f>+IF(C70=C69,D69+1,1)</f>
        <v/>
      </c>
      <c r="E70" s="5">
        <f>+D70/100</f>
        <v/>
      </c>
      <c r="F70" s="5">
        <f>+MOD(E70*10,10)</f>
        <v/>
      </c>
      <c r="G70" s="5">
        <f>+MOD(D70,10)</f>
        <v/>
      </c>
      <c r="H70">
        <f>+INT(E70)&amp;INT(F70)&amp;INT(G70)</f>
        <v/>
      </c>
      <c r="I70">
        <f>+C70&amp;"00"&amp;H70</f>
        <v/>
      </c>
      <c r="J70" t="inlineStr">
        <is>
          <t>FF AMFAyS S31 Clase A</t>
        </is>
      </c>
      <c r="M70" t="inlineStr">
        <is>
          <t>AREQUI600M47</t>
        </is>
      </c>
      <c r="Q70" t="inlineStr">
        <is>
          <t>Argentina</t>
        </is>
      </c>
      <c r="R70" t="inlineStr">
        <is>
          <t>AMFAyS</t>
        </is>
      </c>
      <c r="U70" t="inlineStr">
        <is>
          <t>ABS Other</t>
        </is>
      </c>
      <c r="V70" t="inlineStr">
        <is>
          <t>#N/A Field Not Applicable</t>
        </is>
      </c>
      <c r="W70" t="inlineStr">
        <is>
          <t>#N/A Field Not Applicable</t>
        </is>
      </c>
      <c r="X70" t="inlineStr">
        <is>
          <t>#N/A Field Not Applicable</t>
        </is>
      </c>
      <c r="Y70" t="inlineStr">
        <is>
          <t>#N/A Field Not Applicable</t>
        </is>
      </c>
      <c r="Z70" t="inlineStr">
        <is>
          <t>#N/A Field Not Applicable</t>
        </is>
      </c>
      <c r="AA70" t="inlineStr">
        <is>
          <t>#N/A Field Not Applicable</t>
        </is>
      </c>
      <c r="AB70" t="inlineStr">
        <is>
          <t>#N/A Field Not Applicable</t>
        </is>
      </c>
      <c r="AC70" t="inlineStr">
        <is>
          <t>#N/A Invalid Field</t>
        </is>
      </c>
    </row>
    <row r="71" s="4">
      <c r="A71">
        <f>+VLOOKUP(R71,Aux!$B$3:$I$1107,8,0)</f>
        <v/>
      </c>
      <c r="B71">
        <f>+VLOOKUP(U71,Aux!$O$2:$P$23,2,0)</f>
        <v/>
      </c>
      <c r="C71">
        <f>+A71&amp;B71</f>
        <v/>
      </c>
      <c r="D71">
        <f>+IF(C71=C70,D70+1,1)</f>
        <v/>
      </c>
      <c r="E71" s="5">
        <f>+D71/100</f>
        <v/>
      </c>
      <c r="F71" s="5">
        <f>+MOD(E71*10,10)</f>
        <v/>
      </c>
      <c r="G71" s="5">
        <f>+MOD(D71,10)</f>
        <v/>
      </c>
      <c r="H71">
        <f>+INT(E71)&amp;INT(F71)&amp;INT(G71)</f>
        <v/>
      </c>
      <c r="I71">
        <f>+C71&amp;"00"&amp;H71</f>
        <v/>
      </c>
      <c r="J71" t="inlineStr">
        <is>
          <t>FF AMFAyS S30 Clase B</t>
        </is>
      </c>
      <c r="M71" t="inlineStr">
        <is>
          <t>AREQUI600KN2</t>
        </is>
      </c>
      <c r="Q71" t="inlineStr">
        <is>
          <t>Argentina</t>
        </is>
      </c>
      <c r="R71" t="inlineStr">
        <is>
          <t>AMFAyS</t>
        </is>
      </c>
      <c r="U71" t="inlineStr">
        <is>
          <t>ABS Other</t>
        </is>
      </c>
      <c r="V71" t="inlineStr">
        <is>
          <t>#N/A Field Not Applicable</t>
        </is>
      </c>
      <c r="W71" t="inlineStr">
        <is>
          <t>#N/A Field Not Applicable</t>
        </is>
      </c>
      <c r="X71" t="inlineStr">
        <is>
          <t>#N/A Field Not Applicable</t>
        </is>
      </c>
      <c r="Y71" t="inlineStr">
        <is>
          <t>#N/A Field Not Applicable</t>
        </is>
      </c>
      <c r="Z71" t="inlineStr">
        <is>
          <t>#N/A Field Not Applicable</t>
        </is>
      </c>
      <c r="AA71" t="inlineStr">
        <is>
          <t>#N/A Field Not Applicable</t>
        </is>
      </c>
      <c r="AB71" t="inlineStr">
        <is>
          <t>#N/A Field Not Applicable</t>
        </is>
      </c>
      <c r="AC71" t="inlineStr">
        <is>
          <t>#N/A Invalid Field</t>
        </is>
      </c>
    </row>
    <row r="72" s="4">
      <c r="A72">
        <f>+VLOOKUP(R72,Aux!$B$3:$I$1107,8,0)</f>
        <v/>
      </c>
      <c r="B72">
        <f>+VLOOKUP(U72,Aux!$O$2:$P$23,2,0)</f>
        <v/>
      </c>
      <c r="C72">
        <f>+A72&amp;B72</f>
        <v/>
      </c>
      <c r="D72">
        <f>+IF(C72=C71,D71+1,1)</f>
        <v/>
      </c>
      <c r="E72" s="5">
        <f>+D72/100</f>
        <v/>
      </c>
      <c r="F72" s="5">
        <f>+MOD(E72*10,10)</f>
        <v/>
      </c>
      <c r="G72" s="5">
        <f>+MOD(D72,10)</f>
        <v/>
      </c>
      <c r="H72">
        <f>+INT(E72)&amp;INT(F72)&amp;INT(G72)</f>
        <v/>
      </c>
      <c r="I72">
        <f>+C72&amp;"00"&amp;H72</f>
        <v/>
      </c>
      <c r="J72" t="inlineStr">
        <is>
          <t>FF AMFAyS S32 Clase A</t>
        </is>
      </c>
      <c r="M72" t="inlineStr">
        <is>
          <t>AREQUI600NO4</t>
        </is>
      </c>
      <c r="Q72" t="inlineStr">
        <is>
          <t>Argentina</t>
        </is>
      </c>
      <c r="R72" t="inlineStr">
        <is>
          <t>AMFAyS</t>
        </is>
      </c>
      <c r="U72" t="inlineStr">
        <is>
          <t>ABS Other</t>
        </is>
      </c>
      <c r="V72" t="inlineStr">
        <is>
          <t>#N/A Field Not Applicable</t>
        </is>
      </c>
      <c r="W72" t="inlineStr">
        <is>
          <t>#N/A Field Not Applicable</t>
        </is>
      </c>
      <c r="X72" t="inlineStr">
        <is>
          <t>#N/A Field Not Applicable</t>
        </is>
      </c>
      <c r="Y72" t="inlineStr">
        <is>
          <t>#N/A Field Not Applicable</t>
        </is>
      </c>
      <c r="Z72" t="inlineStr">
        <is>
          <t>#N/A Field Not Applicable</t>
        </is>
      </c>
      <c r="AA72" t="inlineStr">
        <is>
          <t>#N/A Field Not Applicable</t>
        </is>
      </c>
      <c r="AB72" t="inlineStr">
        <is>
          <t>#N/A Field Not Applicable</t>
        </is>
      </c>
      <c r="AC72" t="inlineStr">
        <is>
          <t>#N/A Invalid Field</t>
        </is>
      </c>
    </row>
    <row r="73" s="4">
      <c r="A73">
        <f>+VLOOKUP(R73,Aux!$B$3:$I$1107,8,0)</f>
        <v/>
      </c>
      <c r="B73">
        <f>+VLOOKUP(U73,Aux!$O$2:$P$23,2,0)</f>
        <v/>
      </c>
      <c r="C73">
        <f>+A73&amp;B73</f>
        <v/>
      </c>
      <c r="D73">
        <f>+IF(C73=C72,D72+1,1)</f>
        <v/>
      </c>
      <c r="E73" s="5">
        <f>+D73/100</f>
        <v/>
      </c>
      <c r="F73" s="5">
        <f>+MOD(E73*10,10)</f>
        <v/>
      </c>
      <c r="G73" s="5">
        <f>+MOD(D73,10)</f>
        <v/>
      </c>
      <c r="H73">
        <f>+INT(E73)&amp;INT(F73)&amp;INT(G73)</f>
        <v/>
      </c>
      <c r="I73">
        <f>+C73&amp;"00"&amp;H73</f>
        <v/>
      </c>
      <c r="J73" t="inlineStr">
        <is>
          <t>FF AMFAyS S31 Clase B</t>
        </is>
      </c>
      <c r="M73" t="inlineStr">
        <is>
          <t>AREQUI600M54</t>
        </is>
      </c>
      <c r="Q73" t="inlineStr">
        <is>
          <t>Argentina</t>
        </is>
      </c>
      <c r="R73" t="inlineStr">
        <is>
          <t>AMFAyS</t>
        </is>
      </c>
      <c r="U73" t="inlineStr">
        <is>
          <t>ABS Other</t>
        </is>
      </c>
      <c r="V73" t="inlineStr">
        <is>
          <t>#N/A Field Not Applicable</t>
        </is>
      </c>
      <c r="W73" t="inlineStr">
        <is>
          <t>#N/A Field Not Applicable</t>
        </is>
      </c>
      <c r="X73" t="inlineStr">
        <is>
          <t>#N/A Field Not Applicable</t>
        </is>
      </c>
      <c r="Y73" t="inlineStr">
        <is>
          <t>#N/A Field Not Applicable</t>
        </is>
      </c>
      <c r="Z73" t="inlineStr">
        <is>
          <t>#N/A Field Not Applicable</t>
        </is>
      </c>
      <c r="AA73" t="inlineStr">
        <is>
          <t>#N/A Field Not Applicable</t>
        </is>
      </c>
      <c r="AB73" t="inlineStr">
        <is>
          <t>#N/A Field Not Applicable</t>
        </is>
      </c>
      <c r="AC73" t="inlineStr">
        <is>
          <t>#N/A Invalid Field</t>
        </is>
      </c>
    </row>
    <row r="74" s="4">
      <c r="A74">
        <f>+VLOOKUP(R74,Aux!$B$3:$I$1107,8,0)</f>
        <v/>
      </c>
      <c r="B74">
        <f>+VLOOKUP(U74,Aux!$O$2:$P$23,2,0)</f>
        <v/>
      </c>
      <c r="C74">
        <f>+A74&amp;B74</f>
        <v/>
      </c>
      <c r="D74">
        <f>+IF(C74=C73,D73+1,1)</f>
        <v/>
      </c>
      <c r="E74" s="5">
        <f>+D74/100</f>
        <v/>
      </c>
      <c r="F74" s="5">
        <f>+MOD(E74*10,10)</f>
        <v/>
      </c>
      <c r="G74" s="5">
        <f>+MOD(D74,10)</f>
        <v/>
      </c>
      <c r="H74">
        <f>+INT(E74)&amp;INT(F74)&amp;INT(G74)</f>
        <v/>
      </c>
      <c r="I74">
        <f>+C74&amp;"00"&amp;H74</f>
        <v/>
      </c>
      <c r="J74" t="inlineStr">
        <is>
          <t>FF AMFAyS S32 Clase B</t>
        </is>
      </c>
      <c r="M74" t="inlineStr">
        <is>
          <t>AREQUI600NP1</t>
        </is>
      </c>
      <c r="Q74" t="inlineStr">
        <is>
          <t>Argentina</t>
        </is>
      </c>
      <c r="R74" t="inlineStr">
        <is>
          <t>AMFAyS</t>
        </is>
      </c>
      <c r="U74" t="inlineStr">
        <is>
          <t>ABS Other</t>
        </is>
      </c>
      <c r="V74" t="inlineStr">
        <is>
          <t>#N/A Field Not Applicable</t>
        </is>
      </c>
      <c r="W74" t="inlineStr">
        <is>
          <t>#N/A Field Not Applicable</t>
        </is>
      </c>
      <c r="X74" t="inlineStr">
        <is>
          <t>#N/A Field Not Applicable</t>
        </is>
      </c>
      <c r="Y74" t="inlineStr">
        <is>
          <t>#N/A Field Not Applicable</t>
        </is>
      </c>
      <c r="Z74" t="inlineStr">
        <is>
          <t>#N/A Field Not Applicable</t>
        </is>
      </c>
      <c r="AA74" t="inlineStr">
        <is>
          <t>#N/A Field Not Applicable</t>
        </is>
      </c>
      <c r="AB74" t="inlineStr">
        <is>
          <t>#N/A Field Not Applicable</t>
        </is>
      </c>
      <c r="AC74" t="inlineStr">
        <is>
          <t>#N/A Invalid Field</t>
        </is>
      </c>
    </row>
    <row r="75" s="4">
      <c r="A75">
        <f>+VLOOKUP(R75,Aux!$B$3:$I$1107,8,0)</f>
        <v/>
      </c>
      <c r="B75">
        <f>+VLOOKUP(U75,Aux!$O$2:$P$23,2,0)</f>
        <v/>
      </c>
      <c r="C75">
        <f>+A75&amp;B75</f>
        <v/>
      </c>
      <c r="D75">
        <f>+IF(C75=C74,D74+1,1)</f>
        <v/>
      </c>
      <c r="E75" s="5">
        <f>+D75/100</f>
        <v/>
      </c>
      <c r="F75" s="5">
        <f>+MOD(E75*10,10)</f>
        <v/>
      </c>
      <c r="G75" s="5">
        <f>+MOD(D75,10)</f>
        <v/>
      </c>
      <c r="H75">
        <f>+INT(E75)&amp;INT(F75)&amp;INT(G75)</f>
        <v/>
      </c>
      <c r="I75">
        <f>+C75&amp;"00"&amp;H75</f>
        <v/>
      </c>
      <c r="J75" t="inlineStr">
        <is>
          <t>FF AMFAyS S26 Clase C</t>
        </is>
      </c>
      <c r="M75" t="inlineStr">
        <is>
          <t>AREQUI600F38</t>
        </is>
      </c>
      <c r="Q75" t="inlineStr">
        <is>
          <t>Argentina</t>
        </is>
      </c>
      <c r="R75" t="inlineStr">
        <is>
          <t>AMFAyS</t>
        </is>
      </c>
      <c r="U75" t="inlineStr">
        <is>
          <t>#N/A Invalid Security</t>
        </is>
      </c>
      <c r="V75" t="inlineStr">
        <is>
          <t>#N/A Invalid Security</t>
        </is>
      </c>
      <c r="W75" t="inlineStr">
        <is>
          <t>#N/A Invalid Security</t>
        </is>
      </c>
      <c r="X75" t="inlineStr">
        <is>
          <t>#N/A Invalid Security</t>
        </is>
      </c>
      <c r="Y75" t="inlineStr">
        <is>
          <t>#N/A Invalid Security</t>
        </is>
      </c>
      <c r="Z75" t="inlineStr">
        <is>
          <t>#N/A Invalid Security</t>
        </is>
      </c>
      <c r="AA75" t="inlineStr">
        <is>
          <t>#N/A Invalid Security</t>
        </is>
      </c>
      <c r="AB75" t="inlineStr">
        <is>
          <t>#N/A Invalid Security</t>
        </is>
      </c>
      <c r="AC75" t="inlineStr">
        <is>
          <t>#N/A Invalid Field</t>
        </is>
      </c>
    </row>
    <row r="76" s="4">
      <c r="A76">
        <f>+VLOOKUP(R76,Aux!$B$3:$I$1107,8,0)</f>
        <v/>
      </c>
      <c r="B76">
        <f>+VLOOKUP(U76,Aux!$O$2:$P$23,2,0)</f>
        <v/>
      </c>
      <c r="C76">
        <f>+A76&amp;B76</f>
        <v/>
      </c>
      <c r="D76">
        <f>+IF(C76=C75,D75+1,1)</f>
        <v/>
      </c>
      <c r="E76" s="5">
        <f>+D76/100</f>
        <v/>
      </c>
      <c r="F76" s="5">
        <f>+MOD(E76*10,10)</f>
        <v/>
      </c>
      <c r="G76" s="5">
        <f>+MOD(D76,10)</f>
        <v/>
      </c>
      <c r="H76">
        <f>+INT(E76)&amp;INT(F76)&amp;INT(G76)</f>
        <v/>
      </c>
      <c r="I76">
        <f>+C76&amp;"00"&amp;H76</f>
        <v/>
      </c>
      <c r="J76" t="inlineStr">
        <is>
          <t xml:space="preserve"> VCP Angel Estrada Clase II </t>
        </is>
      </c>
      <c r="K76" t="inlineStr">
        <is>
          <t>ESTRAR</t>
        </is>
      </c>
      <c r="L76" t="n">
        <v>722650</v>
      </c>
      <c r="M76" t="inlineStr">
        <is>
          <t>ARESTR590013</t>
        </is>
      </c>
      <c r="N76" t="inlineStr">
        <is>
          <t>BBG009DT6JF8</t>
        </is>
      </c>
      <c r="P76" t="inlineStr">
        <is>
          <t>COEK9794950</t>
        </is>
      </c>
      <c r="Q76" t="inlineStr">
        <is>
          <t>Argentina</t>
        </is>
      </c>
      <c r="R76" t="inlineStr">
        <is>
          <t>Angel Estrada y Cia SA</t>
        </is>
      </c>
      <c r="S76" t="inlineStr">
        <is>
          <t>ANGEL ESTRADA Y COMP SA</t>
        </is>
      </c>
      <c r="T76" t="inlineStr">
        <is>
          <t>Angel Estrada y Cia SA</t>
        </is>
      </c>
      <c r="U76" t="inlineStr">
        <is>
          <t>DOMESTIC</t>
        </is>
      </c>
      <c r="V76" t="inlineStr">
        <is>
          <t>Industrials</t>
        </is>
      </c>
      <c r="W76" t="inlineStr">
        <is>
          <t>Commercial Services &amp; Supplies</t>
        </is>
      </c>
      <c r="X76" t="inlineStr">
        <is>
          <t>Commercial &amp; Professional Serv</t>
        </is>
      </c>
      <c r="Y76" t="inlineStr">
        <is>
          <t>Office Services &amp; Supplies</t>
        </is>
      </c>
      <c r="Z76" t="inlineStr">
        <is>
          <t>Consumer Discretionary</t>
        </is>
      </c>
      <c r="AA76" t="inlineStr">
        <is>
          <t>Home &amp; Office Products Manufacturing</t>
        </is>
      </c>
      <c r="AB76" t="inlineStr">
        <is>
          <t>#N/A N/A</t>
        </is>
      </c>
      <c r="AC76" t="inlineStr">
        <is>
          <t>#N/A Invalid Field</t>
        </is>
      </c>
    </row>
    <row r="77" s="4">
      <c r="A77">
        <f>+VLOOKUP(R77,Aux!$B$3:$I$1107,8,0)</f>
        <v/>
      </c>
      <c r="B77">
        <f>+VLOOKUP(U77,Aux!$O$2:$P$23,2,0)</f>
        <v/>
      </c>
      <c r="C77">
        <f>+A77&amp;B77</f>
        <v/>
      </c>
      <c r="D77">
        <f>+IF(C77=C76,D76+1,1)</f>
        <v/>
      </c>
      <c r="E77" s="5">
        <f>+D77/100</f>
        <v/>
      </c>
      <c r="F77" s="5">
        <f>+MOD(E77*10,10)</f>
        <v/>
      </c>
      <c r="G77" s="5">
        <f>+MOD(D77,10)</f>
        <v/>
      </c>
      <c r="H77">
        <f>+INT(E77)&amp;INT(F77)&amp;INT(G77)</f>
        <v/>
      </c>
      <c r="I77">
        <f>+C77&amp;"00"&amp;H77</f>
        <v/>
      </c>
      <c r="J77" t="inlineStr">
        <is>
          <t xml:space="preserve"> VCP Angel Estrada Clase III (Pyme) (NLC3V) </t>
        </is>
      </c>
      <c r="L77" t="n">
        <v>863199</v>
      </c>
      <c r="M77" t="inlineStr">
        <is>
          <t>ARESTR590021</t>
        </is>
      </c>
      <c r="Q77" t="inlineStr">
        <is>
          <t>Argentina</t>
        </is>
      </c>
      <c r="R77" t="inlineStr">
        <is>
          <t>Angel Estrada y Cia SA</t>
        </is>
      </c>
      <c r="U77" t="inlineStr">
        <is>
          <t>#N/A Invalid Security</t>
        </is>
      </c>
      <c r="V77" t="inlineStr">
        <is>
          <t>#N/A Invalid Security</t>
        </is>
      </c>
      <c r="W77" t="inlineStr">
        <is>
          <t>#N/A Invalid Security</t>
        </is>
      </c>
      <c r="X77" t="inlineStr">
        <is>
          <t>#N/A Invalid Security</t>
        </is>
      </c>
      <c r="Y77" t="inlineStr">
        <is>
          <t>#N/A Invalid Security</t>
        </is>
      </c>
      <c r="Z77" t="inlineStr">
        <is>
          <t>#N/A Invalid Security</t>
        </is>
      </c>
      <c r="AA77" t="inlineStr">
        <is>
          <t>#N/A Invalid Security</t>
        </is>
      </c>
      <c r="AB77" t="inlineStr">
        <is>
          <t>#N/A Invalid Security</t>
        </is>
      </c>
      <c r="AC77" t="inlineStr">
        <is>
          <t>#N/A Invalid Field</t>
        </is>
      </c>
    </row>
    <row r="78" s="4">
      <c r="A78">
        <f>+VLOOKUP(R78,Aux!$B$3:$I$1107,8,0)</f>
        <v/>
      </c>
      <c r="B78">
        <f>+VLOOKUP(U78,Aux!$O$2:$P$23,2,0)</f>
        <v/>
      </c>
      <c r="C78">
        <f>+A78&amp;B78</f>
        <v/>
      </c>
      <c r="D78">
        <f>+IF(C78=C77,D77+1,1)</f>
        <v/>
      </c>
      <c r="E78" s="5">
        <f>+D78/100</f>
        <v/>
      </c>
      <c r="F78" s="5">
        <f>+MOD(E78*10,10)</f>
        <v/>
      </c>
      <c r="G78" s="5">
        <f>+MOD(D78,10)</f>
        <v/>
      </c>
      <c r="H78">
        <f>+INT(E78)&amp;INT(F78)&amp;INT(G78)</f>
        <v/>
      </c>
      <c r="I78">
        <f>+C78&amp;"00"&amp;H78</f>
        <v/>
      </c>
      <c r="J78" t="inlineStr">
        <is>
          <t xml:space="preserve"> ON Angel Estrada Clase I (Pymes) </t>
        </is>
      </c>
      <c r="K78" t="inlineStr">
        <is>
          <t>ESTRAR</t>
        </is>
      </c>
      <c r="L78" t="n">
        <v>909870</v>
      </c>
      <c r="M78" t="inlineStr">
        <is>
          <t>ARESTR560040</t>
        </is>
      </c>
      <c r="N78" t="inlineStr">
        <is>
          <t>BBG00F0SVPD0</t>
        </is>
      </c>
      <c r="P78" t="inlineStr">
        <is>
          <t>COQZ9219812</t>
        </is>
      </c>
      <c r="Q78" t="inlineStr">
        <is>
          <t>Argentina</t>
        </is>
      </c>
      <c r="R78" t="inlineStr">
        <is>
          <t>Angel Estrada y Cia SA</t>
        </is>
      </c>
      <c r="S78" t="inlineStr">
        <is>
          <t>ANGEL ESTRADA Y COMP SA</t>
        </is>
      </c>
      <c r="T78" t="inlineStr">
        <is>
          <t>Angel Estrada y Cia SA</t>
        </is>
      </c>
      <c r="U78" t="inlineStr">
        <is>
          <t>DOMESTIC</t>
        </is>
      </c>
      <c r="V78" t="inlineStr">
        <is>
          <t>Industrials</t>
        </is>
      </c>
      <c r="W78" t="inlineStr">
        <is>
          <t>Commercial Services &amp; Supplies</t>
        </is>
      </c>
      <c r="X78" t="inlineStr">
        <is>
          <t>Commercial &amp; Professional Serv</t>
        </is>
      </c>
      <c r="Y78" t="inlineStr">
        <is>
          <t>Office Services &amp; Supplies</t>
        </is>
      </c>
      <c r="Z78" t="inlineStr">
        <is>
          <t>Consumer Discretionary</t>
        </is>
      </c>
      <c r="AA78" t="inlineStr">
        <is>
          <t>Home &amp; Office Products Manufacturing</t>
        </is>
      </c>
      <c r="AB78" t="inlineStr">
        <is>
          <t>#N/A N/A</t>
        </is>
      </c>
      <c r="AC78" t="inlineStr">
        <is>
          <t>#N/A Invalid Field</t>
        </is>
      </c>
    </row>
    <row r="79" s="4">
      <c r="A79">
        <f>+VLOOKUP(R79,Aux!$B$3:$I$1107,8,0)</f>
        <v/>
      </c>
      <c r="B79">
        <f>+VLOOKUP(U79,Aux!$O$2:$P$23,2,0)</f>
        <v/>
      </c>
      <c r="C79">
        <f>+A79&amp;B79</f>
        <v/>
      </c>
      <c r="D79">
        <f>+IF(C79=C78,D78+1,1)</f>
        <v/>
      </c>
      <c r="E79" s="5">
        <f>+D79/100</f>
        <v/>
      </c>
      <c r="F79" s="5">
        <f>+MOD(E79*10,10)</f>
        <v/>
      </c>
      <c r="G79" s="5">
        <f>+MOD(D79,10)</f>
        <v/>
      </c>
      <c r="H79">
        <f>+INT(E79)&amp;INT(F79)&amp;INT(G79)</f>
        <v/>
      </c>
      <c r="I79">
        <f>+C79&amp;"00"&amp;H79</f>
        <v/>
      </c>
      <c r="J79" t="inlineStr">
        <is>
          <t xml:space="preserve"> ON ANGEL ESTRADA Clase 2 (Pymes) </t>
        </is>
      </c>
      <c r="K79" t="inlineStr">
        <is>
          <t>ESTRAR</t>
        </is>
      </c>
      <c r="L79" t="n">
        <v>1078725</v>
      </c>
      <c r="M79" t="inlineStr">
        <is>
          <t>ARESTR560065</t>
        </is>
      </c>
      <c r="N79" t="inlineStr">
        <is>
          <t>BBG00KFM7841</t>
        </is>
      </c>
      <c r="P79" t="inlineStr">
        <is>
          <t>COAR8789141</t>
        </is>
      </c>
      <c r="Q79" t="inlineStr">
        <is>
          <t>Argentina</t>
        </is>
      </c>
      <c r="R79" t="inlineStr">
        <is>
          <t>Angel Estrada y Cia SA</t>
        </is>
      </c>
      <c r="S79" t="inlineStr">
        <is>
          <t>ANGEL ESTRADA Y COMP SA</t>
        </is>
      </c>
      <c r="T79" t="inlineStr">
        <is>
          <t>Angel Estrada y Cia SA</t>
        </is>
      </c>
      <c r="U79" t="inlineStr">
        <is>
          <t>DOMESTIC</t>
        </is>
      </c>
      <c r="V79" t="inlineStr">
        <is>
          <t>Industrials</t>
        </is>
      </c>
      <c r="W79" t="inlineStr">
        <is>
          <t>Commercial Services &amp; Supplies</t>
        </is>
      </c>
      <c r="X79" t="inlineStr">
        <is>
          <t>Commercial &amp; Professional Serv</t>
        </is>
      </c>
      <c r="Y79" t="inlineStr">
        <is>
          <t>Office Services &amp; Supplies</t>
        </is>
      </c>
      <c r="Z79" t="inlineStr">
        <is>
          <t>Consumer Discretionary</t>
        </is>
      </c>
      <c r="AA79" t="inlineStr">
        <is>
          <t>Home &amp; Office Products Manufacturing</t>
        </is>
      </c>
      <c r="AB79" t="inlineStr">
        <is>
          <t>#N/A N/A</t>
        </is>
      </c>
      <c r="AC79" t="inlineStr">
        <is>
          <t>#N/A Invalid Field</t>
        </is>
      </c>
    </row>
    <row r="80" s="4">
      <c r="A80">
        <f>+VLOOKUP(R80,Aux!$B$3:$I$1107,8,0)</f>
        <v/>
      </c>
      <c r="B80">
        <f>+VLOOKUP(U80,Aux!$O$2:$P$23,2,0)</f>
        <v/>
      </c>
      <c r="C80">
        <f>+A80&amp;B80</f>
        <v/>
      </c>
      <c r="D80">
        <f>+IF(C80=C79,D79+1,1)</f>
        <v/>
      </c>
      <c r="E80" s="5">
        <f>+D80/100</f>
        <v/>
      </c>
      <c r="F80" s="5">
        <f>+MOD(E80*10,10)</f>
        <v/>
      </c>
      <c r="G80" s="5">
        <f>+MOD(D80,10)</f>
        <v/>
      </c>
      <c r="H80">
        <f>+INT(E80)&amp;INT(F80)&amp;INT(G80)</f>
        <v/>
      </c>
      <c r="I80">
        <f>+C80&amp;"00"&amp;H80</f>
        <v/>
      </c>
      <c r="J80" t="inlineStr">
        <is>
          <t xml:space="preserve"> ON Angel Estrada Clase VII (Pyme) </t>
        </is>
      </c>
      <c r="L80" t="n">
        <v>1177738</v>
      </c>
      <c r="M80" t="inlineStr">
        <is>
          <t>ARESTR590096</t>
        </is>
      </c>
      <c r="Q80" t="inlineStr">
        <is>
          <t>Argentina</t>
        </is>
      </c>
      <c r="R80" t="inlineStr">
        <is>
          <t>Angel Estrada y Cia SA</t>
        </is>
      </c>
      <c r="U80" t="inlineStr">
        <is>
          <t>#N/A Invalid Security</t>
        </is>
      </c>
      <c r="V80" t="inlineStr">
        <is>
          <t>#N/A Invalid Security</t>
        </is>
      </c>
      <c r="W80" t="inlineStr">
        <is>
          <t>#N/A Invalid Security</t>
        </is>
      </c>
      <c r="X80" t="inlineStr">
        <is>
          <t>#N/A Invalid Security</t>
        </is>
      </c>
      <c r="Y80" t="inlineStr">
        <is>
          <t>#N/A Invalid Security</t>
        </is>
      </c>
      <c r="Z80" t="inlineStr">
        <is>
          <t>#N/A Invalid Security</t>
        </is>
      </c>
      <c r="AA80" t="inlineStr">
        <is>
          <t>#N/A Invalid Security</t>
        </is>
      </c>
      <c r="AB80" t="inlineStr">
        <is>
          <t>#N/A Invalid Security</t>
        </is>
      </c>
      <c r="AC80" t="inlineStr">
        <is>
          <t>#N/A Invalid Field</t>
        </is>
      </c>
    </row>
    <row r="81" s="4">
      <c r="A81">
        <f>+VLOOKUP(R81,Aux!$B$3:$I$1107,8,0)</f>
        <v/>
      </c>
      <c r="B81">
        <f>+VLOOKUP(U81,Aux!$O$2:$P$23,2,0)</f>
        <v/>
      </c>
      <c r="C81">
        <f>+A81&amp;B81</f>
        <v/>
      </c>
      <c r="D81">
        <f>+IF(C81=C80,D80+1,1)</f>
        <v/>
      </c>
      <c r="E81" s="5">
        <f>+D81/100</f>
        <v/>
      </c>
      <c r="F81" s="5">
        <f>+MOD(E81*10,10)</f>
        <v/>
      </c>
      <c r="G81" s="5">
        <f>+MOD(D81,10)</f>
        <v/>
      </c>
      <c r="H81">
        <f>+INT(E81)&amp;INT(F81)&amp;INT(G81)</f>
        <v/>
      </c>
      <c r="I81">
        <f>+C81&amp;"00"&amp;H81</f>
        <v/>
      </c>
      <c r="J81" t="inlineStr">
        <is>
          <t>ARCE US</t>
        </is>
      </c>
      <c r="K81" t="inlineStr">
        <is>
          <t>ARCE</t>
        </is>
      </c>
      <c r="M81" t="inlineStr">
        <is>
          <t>KYG045531061</t>
        </is>
      </c>
      <c r="N81" t="inlineStr">
        <is>
          <t>BBG00LV0Z3L0</t>
        </is>
      </c>
      <c r="O81" t="inlineStr">
        <is>
          <t>BGQT8T7</t>
        </is>
      </c>
      <c r="P81" t="inlineStr">
        <is>
          <t>EQ0000000067694174</t>
        </is>
      </c>
      <c r="Q81" t="inlineStr">
        <is>
          <t>Argentina</t>
        </is>
      </c>
      <c r="R81" t="inlineStr">
        <is>
          <t>Arco Platform Ltd</t>
        </is>
      </c>
      <c r="S81" t="inlineStr">
        <is>
          <t>Arco Platform Ltd</t>
        </is>
      </c>
      <c r="T81" t="inlineStr">
        <is>
          <t>Arco Platform Ltd</t>
        </is>
      </c>
      <c r="U81" t="inlineStr">
        <is>
          <t>Common Stock</t>
        </is>
      </c>
      <c r="V81" t="inlineStr">
        <is>
          <t>Consumer Discretionary</t>
        </is>
      </c>
      <c r="W81" t="inlineStr">
        <is>
          <t>Diversified Consumer Services</t>
        </is>
      </c>
      <c r="X81" t="inlineStr">
        <is>
          <t>Consumer Services</t>
        </is>
      </c>
      <c r="Y81" t="inlineStr">
        <is>
          <t>Education Services</t>
        </is>
      </c>
      <c r="Z81" t="inlineStr">
        <is>
          <t>Technology</t>
        </is>
      </c>
      <c r="AA81" t="inlineStr">
        <is>
          <t>Software</t>
        </is>
      </c>
      <c r="AB81" t="inlineStr">
        <is>
          <t>Application Software</t>
        </is>
      </c>
      <c r="AC81" t="inlineStr">
        <is>
          <t>#N/A Invalid Field</t>
        </is>
      </c>
    </row>
    <row r="82" s="4">
      <c r="A82">
        <f>+VLOOKUP(R82,Aux!$B$3:$I$1107,8,0)</f>
        <v/>
      </c>
      <c r="B82">
        <f>+VLOOKUP(U82,Aux!$O$2:$P$23,2,0)</f>
        <v/>
      </c>
      <c r="C82">
        <f>+A82&amp;B82</f>
        <v/>
      </c>
      <c r="D82">
        <f>+IF(C82=C81,D81+1,1)</f>
        <v/>
      </c>
      <c r="E82" s="5">
        <f>+D82/100</f>
        <v/>
      </c>
      <c r="F82" s="5">
        <f>+MOD(E82*10,10)</f>
        <v/>
      </c>
      <c r="G82" s="5">
        <f>+MOD(D82,10)</f>
        <v/>
      </c>
      <c r="H82">
        <f>+INT(E82)&amp;INT(F82)&amp;INT(G82)</f>
        <v/>
      </c>
      <c r="I82">
        <f>+C82&amp;"00"&amp;H82</f>
        <v/>
      </c>
      <c r="J82" t="inlineStr">
        <is>
          <t xml:space="preserve"> ON Arcor Clase V </t>
        </is>
      </c>
      <c r="K82" t="inlineStr">
        <is>
          <t>ARCOR</t>
        </is>
      </c>
      <c r="L82" t="n">
        <v>574166</v>
      </c>
      <c r="M82" t="inlineStr">
        <is>
          <t>ARARCS050052</t>
        </is>
      </c>
      <c r="N82" t="inlineStr">
        <is>
          <t>BBG005PXNR21</t>
        </is>
      </c>
      <c r="O82" t="inlineStr">
        <is>
          <t>BHCRC01</t>
        </is>
      </c>
      <c r="P82" t="inlineStr">
        <is>
          <t>COEJ9911839</t>
        </is>
      </c>
      <c r="Q82" t="inlineStr">
        <is>
          <t>Argentina</t>
        </is>
      </c>
      <c r="R82" t="inlineStr">
        <is>
          <t>Arcor SAIC</t>
        </is>
      </c>
      <c r="S82" t="inlineStr">
        <is>
          <t>ARCOR SAIC</t>
        </is>
      </c>
      <c r="T82" t="inlineStr">
        <is>
          <t>Arcor SAIC</t>
        </is>
      </c>
      <c r="U82" t="inlineStr">
        <is>
          <t>DOMESTIC</t>
        </is>
      </c>
      <c r="V82" t="inlineStr">
        <is>
          <t>#N/A Field Not Applicable</t>
        </is>
      </c>
      <c r="W82" t="inlineStr">
        <is>
          <t>#N/A Field Not Applicable</t>
        </is>
      </c>
      <c r="X82" t="inlineStr">
        <is>
          <t>#N/A Field Not Applicable</t>
        </is>
      </c>
      <c r="Y82" t="inlineStr">
        <is>
          <t>#N/A Field Not Applicable</t>
        </is>
      </c>
      <c r="Z82" t="inlineStr">
        <is>
          <t>Consumer Staples</t>
        </is>
      </c>
      <c r="AA82" t="inlineStr">
        <is>
          <t>Food &amp; Beverage</t>
        </is>
      </c>
      <c r="AB82" t="inlineStr">
        <is>
          <t>#N/A Field Not Applicable</t>
        </is>
      </c>
      <c r="AC82" t="inlineStr">
        <is>
          <t>#N/A Invalid Field</t>
        </is>
      </c>
    </row>
    <row r="83" s="4">
      <c r="A83">
        <f>+VLOOKUP(R83,Aux!$B$3:$I$1107,8,0)</f>
        <v/>
      </c>
      <c r="B83">
        <f>+VLOOKUP(U83,Aux!$O$2:$P$23,2,0)</f>
        <v/>
      </c>
      <c r="C83">
        <f>+A83&amp;B83</f>
        <v/>
      </c>
      <c r="D83">
        <f>+IF(C83=C82,D82+1,1)</f>
        <v/>
      </c>
      <c r="E83" s="5">
        <f>+D83/100</f>
        <v/>
      </c>
      <c r="F83" s="5">
        <f>+MOD(E83*10,10)</f>
        <v/>
      </c>
      <c r="G83" s="5">
        <f>+MOD(D83,10)</f>
        <v/>
      </c>
      <c r="H83">
        <f>+INT(E83)&amp;INT(F83)&amp;INT(G83)</f>
        <v/>
      </c>
      <c r="I83">
        <f>+C83&amp;"00"&amp;H83</f>
        <v/>
      </c>
      <c r="J83" t="inlineStr">
        <is>
          <t xml:space="preserve"> ON Arcor Clase XI </t>
        </is>
      </c>
      <c r="K83" t="inlineStr">
        <is>
          <t>ARCOR</t>
        </is>
      </c>
      <c r="L83" t="n">
        <v>971911</v>
      </c>
      <c r="M83" t="inlineStr">
        <is>
          <t>ARARCS560050</t>
        </is>
      </c>
      <c r="N83" t="inlineStr">
        <is>
          <t>BBG00GK38ZQ1</t>
        </is>
      </c>
      <c r="P83" t="inlineStr">
        <is>
          <t>COAN3227203</t>
        </is>
      </c>
      <c r="Q83" t="inlineStr">
        <is>
          <t>Argentina</t>
        </is>
      </c>
      <c r="R83" t="inlineStr">
        <is>
          <t>Arcor SAIC</t>
        </is>
      </c>
      <c r="S83" t="inlineStr">
        <is>
          <t>ARCOR SAIC</t>
        </is>
      </c>
      <c r="T83" t="inlineStr">
        <is>
          <t>Arcor SAIC</t>
        </is>
      </c>
      <c r="U83" t="inlineStr">
        <is>
          <t>DOMESTIC</t>
        </is>
      </c>
      <c r="V83" t="inlineStr">
        <is>
          <t>#N/A Field Not Applicable</t>
        </is>
      </c>
      <c r="W83" t="inlineStr">
        <is>
          <t>#N/A Field Not Applicable</t>
        </is>
      </c>
      <c r="X83" t="inlineStr">
        <is>
          <t>#N/A Field Not Applicable</t>
        </is>
      </c>
      <c r="Y83" t="inlineStr">
        <is>
          <t>#N/A Field Not Applicable</t>
        </is>
      </c>
      <c r="Z83" t="inlineStr">
        <is>
          <t>Consumer Staples</t>
        </is>
      </c>
      <c r="AA83" t="inlineStr">
        <is>
          <t>Food &amp; Beverage</t>
        </is>
      </c>
      <c r="AB83" t="inlineStr">
        <is>
          <t>#N/A Field Not Applicable</t>
        </is>
      </c>
      <c r="AC83" t="inlineStr">
        <is>
          <t>#N/A Invalid Field</t>
        </is>
      </c>
    </row>
    <row r="84" s="4">
      <c r="A84">
        <f>+VLOOKUP(R84,Aux!$B$3:$I$1107,8,0)</f>
        <v/>
      </c>
      <c r="B84">
        <f>+VLOOKUP(U84,Aux!$O$2:$P$23,2,0)</f>
        <v/>
      </c>
      <c r="C84">
        <f>+A84&amp;B84</f>
        <v/>
      </c>
      <c r="D84">
        <f>+IF(C84=C83,D83+1,1)</f>
        <v/>
      </c>
      <c r="E84" s="5">
        <f>+D84/100</f>
        <v/>
      </c>
      <c r="F84" s="5">
        <f>+MOD(E84*10,10)</f>
        <v/>
      </c>
      <c r="G84" s="5">
        <f>+MOD(D84,10)</f>
        <v/>
      </c>
      <c r="H84">
        <f>+INT(E84)&amp;INT(F84)&amp;INT(G84)</f>
        <v/>
      </c>
      <c r="I84">
        <f>+C84&amp;"00"&amp;H84</f>
        <v/>
      </c>
      <c r="J84" t="inlineStr">
        <is>
          <t>ARCOR 6 07/06/23</t>
        </is>
      </c>
      <c r="K84" t="inlineStr">
        <is>
          <t>ARCOR</t>
        </is>
      </c>
      <c r="M84" t="inlineStr">
        <is>
          <t>USP04559AP84</t>
        </is>
      </c>
      <c r="N84" t="inlineStr">
        <is>
          <t>BBG00GXL2WV4</t>
        </is>
      </c>
      <c r="O84" t="inlineStr">
        <is>
          <t>BZ01342</t>
        </is>
      </c>
      <c r="P84" t="inlineStr">
        <is>
          <t>COAN9776476</t>
        </is>
      </c>
      <c r="Q84" t="inlineStr">
        <is>
          <t>Argentina</t>
        </is>
      </c>
      <c r="R84" t="inlineStr">
        <is>
          <t>Arcor SAIC</t>
        </is>
      </c>
      <c r="S84" t="inlineStr">
        <is>
          <t>ARCOR SAIC</t>
        </is>
      </c>
      <c r="T84" t="inlineStr">
        <is>
          <t>Arcor SAIC</t>
        </is>
      </c>
      <c r="U84" t="inlineStr">
        <is>
          <t>EURO-DOLLAR</t>
        </is>
      </c>
      <c r="V84" t="inlineStr">
        <is>
          <t>#N/A Field Not Applicable</t>
        </is>
      </c>
      <c r="W84" t="inlineStr">
        <is>
          <t>#N/A Field Not Applicable</t>
        </is>
      </c>
      <c r="X84" t="inlineStr">
        <is>
          <t>#N/A Field Not Applicable</t>
        </is>
      </c>
      <c r="Y84" t="inlineStr">
        <is>
          <t>#N/A Field Not Applicable</t>
        </is>
      </c>
      <c r="Z84" t="inlineStr">
        <is>
          <t>Consumer Staples</t>
        </is>
      </c>
      <c r="AA84" t="inlineStr">
        <is>
          <t>Food &amp; Beverage</t>
        </is>
      </c>
      <c r="AB84" t="inlineStr">
        <is>
          <t>#N/A Field Not Applicable</t>
        </is>
      </c>
      <c r="AC84" t="inlineStr">
        <is>
          <t>#N/A Invalid Field</t>
        </is>
      </c>
    </row>
    <row r="85" s="4">
      <c r="A85">
        <f>+VLOOKUP(R85,Aux!$B$3:$I$1107,8,0)</f>
        <v/>
      </c>
      <c r="B85">
        <f>+VLOOKUP(U85,Aux!$O$2:$P$23,2,0)</f>
        <v/>
      </c>
      <c r="C85">
        <f>+A85&amp;B85</f>
        <v/>
      </c>
      <c r="D85">
        <f>+IF(C85=C84,D84+1,1)</f>
        <v/>
      </c>
      <c r="E85" s="5">
        <f>+D85/100</f>
        <v/>
      </c>
      <c r="F85" s="5">
        <f>+MOD(E85*10,10)</f>
        <v/>
      </c>
      <c r="G85" s="5">
        <f>+MOD(D85,10)</f>
        <v/>
      </c>
      <c r="H85">
        <f>+INT(E85)&amp;INT(F85)&amp;INT(G85)</f>
        <v/>
      </c>
      <c r="I85">
        <f>+C85&amp;"00"&amp;H85</f>
        <v/>
      </c>
      <c r="J85" t="inlineStr">
        <is>
          <t>ARCOR 6 07/06/23</t>
        </is>
      </c>
      <c r="K85" t="inlineStr">
        <is>
          <t>ARCOR</t>
        </is>
      </c>
      <c r="M85" t="inlineStr">
        <is>
          <t>USP04559AL70</t>
        </is>
      </c>
      <c r="N85" t="inlineStr">
        <is>
          <t>BBG00D7J3V55</t>
        </is>
      </c>
      <c r="O85" t="inlineStr">
        <is>
          <t>BD9Q850</t>
        </is>
      </c>
      <c r="P85" t="inlineStr">
        <is>
          <t>COLW6596909</t>
        </is>
      </c>
      <c r="Q85" t="inlineStr">
        <is>
          <t>Argentina</t>
        </is>
      </c>
      <c r="R85" t="inlineStr">
        <is>
          <t>Arcor SAIC</t>
        </is>
      </c>
      <c r="S85" t="inlineStr">
        <is>
          <t>ARCOR SAIC</t>
        </is>
      </c>
      <c r="T85" t="inlineStr">
        <is>
          <t>Arcor SAIC</t>
        </is>
      </c>
      <c r="U85" t="inlineStr">
        <is>
          <t>EURO-DOLLAR</t>
        </is>
      </c>
      <c r="V85" t="inlineStr">
        <is>
          <t>#N/A Field Not Applicable</t>
        </is>
      </c>
      <c r="W85" t="inlineStr">
        <is>
          <t>#N/A Field Not Applicable</t>
        </is>
      </c>
      <c r="X85" t="inlineStr">
        <is>
          <t>#N/A Field Not Applicable</t>
        </is>
      </c>
      <c r="Y85" t="inlineStr">
        <is>
          <t>#N/A Field Not Applicable</t>
        </is>
      </c>
      <c r="Z85" t="inlineStr">
        <is>
          <t>Consumer Staples</t>
        </is>
      </c>
      <c r="AA85" t="inlineStr">
        <is>
          <t>Food &amp; Beverage</t>
        </is>
      </c>
      <c r="AB85" t="inlineStr">
        <is>
          <t>#N/A Field Not Applicable</t>
        </is>
      </c>
      <c r="AC85" t="inlineStr">
        <is>
          <t>#N/A Invalid Field</t>
        </is>
      </c>
    </row>
    <row r="86" s="4">
      <c r="A86">
        <f>+VLOOKUP(R86,Aux!$B$3:$I$1107,8,0)</f>
        <v/>
      </c>
      <c r="B86">
        <f>+VLOOKUP(U86,Aux!$O$2:$P$23,2,0)</f>
        <v/>
      </c>
      <c r="C86">
        <f>+A86&amp;B86</f>
        <v/>
      </c>
      <c r="D86">
        <f>+IF(C86=C85,D85+1,1)</f>
        <v/>
      </c>
      <c r="E86" s="5">
        <f>+D86/100</f>
        <v/>
      </c>
      <c r="F86" s="5">
        <f>+MOD(E86*10,10)</f>
        <v/>
      </c>
      <c r="G86" s="5">
        <f>+MOD(D86,10)</f>
        <v/>
      </c>
      <c r="H86">
        <f>+INT(E86)&amp;INT(F86)&amp;INT(G86)</f>
        <v/>
      </c>
      <c r="I86">
        <f>+C86&amp;"00"&amp;H86</f>
        <v/>
      </c>
      <c r="J86" t="inlineStr">
        <is>
          <t>ARCO US</t>
        </is>
      </c>
      <c r="K86" t="inlineStr">
        <is>
          <t>ARCO</t>
        </is>
      </c>
      <c r="M86" t="inlineStr">
        <is>
          <t>VGG0457F1071</t>
        </is>
      </c>
      <c r="N86" t="inlineStr">
        <is>
          <t>BBG001LR99L2</t>
        </is>
      </c>
      <c r="O86" t="inlineStr">
        <is>
          <t>B529PQ0</t>
        </is>
      </c>
      <c r="P86" t="inlineStr">
        <is>
          <t>EQ0000000017079058</t>
        </is>
      </c>
      <c r="Q86" t="inlineStr">
        <is>
          <t>Argentina</t>
        </is>
      </c>
      <c r="R86" t="inlineStr">
        <is>
          <t>Arcos Dorados Holdings Inc</t>
        </is>
      </c>
      <c r="S86" t="inlineStr">
        <is>
          <t>Arcos Dorados Holdings Inc</t>
        </is>
      </c>
      <c r="T86" t="inlineStr">
        <is>
          <t>Arcos Dorados Holdings Inc</t>
        </is>
      </c>
      <c r="U86" t="inlineStr">
        <is>
          <t>Common Stock</t>
        </is>
      </c>
      <c r="V86" t="inlineStr">
        <is>
          <t>Consumer Discretionary</t>
        </is>
      </c>
      <c r="W86" t="inlineStr">
        <is>
          <t>Hotels, Restaurants &amp; Leisure</t>
        </is>
      </c>
      <c r="X86" t="inlineStr">
        <is>
          <t>Consumer Services</t>
        </is>
      </c>
      <c r="Y86" t="inlineStr">
        <is>
          <t>Restaurants</t>
        </is>
      </c>
      <c r="Z86" t="inlineStr">
        <is>
          <t>Consumer Discretionary</t>
        </is>
      </c>
      <c r="AA86" t="inlineStr">
        <is>
          <t>Gaming, Lodging &amp; Restaurants</t>
        </is>
      </c>
      <c r="AB86" t="inlineStr">
        <is>
          <t>Restaurants</t>
        </is>
      </c>
      <c r="AC86" t="inlineStr">
        <is>
          <t>#N/A Invalid Field</t>
        </is>
      </c>
    </row>
    <row r="87" s="4">
      <c r="A87">
        <f>+VLOOKUP(R87,Aux!$B$3:$I$1107,8,0)</f>
        <v/>
      </c>
      <c r="B87">
        <f>+VLOOKUP(U87,Aux!$O$2:$P$23,2,0)</f>
        <v/>
      </c>
      <c r="C87">
        <f>+A87&amp;B87</f>
        <v/>
      </c>
      <c r="D87">
        <f>+IF(C87=C86,D86+1,1)</f>
        <v/>
      </c>
      <c r="E87" s="5">
        <f>+D87/100</f>
        <v/>
      </c>
      <c r="F87" s="5">
        <f>+MOD(E87*10,10)</f>
        <v/>
      </c>
      <c r="G87" s="5">
        <f>+MOD(D87,10)</f>
        <v/>
      </c>
      <c r="H87">
        <f>+INT(E87)&amp;INT(F87)&amp;INT(G87)</f>
        <v/>
      </c>
      <c r="I87">
        <f>+C87&amp;"00"&amp;H87</f>
        <v/>
      </c>
      <c r="J87" t="inlineStr">
        <is>
          <t>ARCO 10 ¼ 07/13/16</t>
        </is>
      </c>
      <c r="K87" t="inlineStr">
        <is>
          <t>ARCO</t>
        </is>
      </c>
      <c r="M87" t="inlineStr">
        <is>
          <t>USG0457FAA50</t>
        </is>
      </c>
      <c r="N87" t="inlineStr">
        <is>
          <t>BBG001WBMD22</t>
        </is>
      </c>
      <c r="O87" t="inlineStr">
        <is>
          <t>B41JDY8</t>
        </is>
      </c>
      <c r="P87" t="inlineStr">
        <is>
          <t>COEI7415934</t>
        </is>
      </c>
      <c r="Q87" t="inlineStr">
        <is>
          <t>Argentina</t>
        </is>
      </c>
      <c r="R87" t="inlineStr">
        <is>
          <t>Arcos Dorados Holdings Inc</t>
        </is>
      </c>
      <c r="S87" t="inlineStr">
        <is>
          <t>ARCOS DORADOS HOLDINGS I</t>
        </is>
      </c>
      <c r="T87" t="inlineStr">
        <is>
          <t>Arcos Dorados Holdings Inc</t>
        </is>
      </c>
      <c r="U87" t="inlineStr">
        <is>
          <t>EURO NON-DOLLAR</t>
        </is>
      </c>
      <c r="V87" t="inlineStr">
        <is>
          <t>Consumer Discretionary</t>
        </is>
      </c>
      <c r="W87" t="inlineStr">
        <is>
          <t>Hotels, Restaurants &amp; Leisure</t>
        </is>
      </c>
      <c r="X87" t="inlineStr">
        <is>
          <t>Consumer Services</t>
        </is>
      </c>
      <c r="Y87" t="inlineStr">
        <is>
          <t>Restaurants</t>
        </is>
      </c>
      <c r="Z87" t="inlineStr">
        <is>
          <t>Consumer Discretionary</t>
        </is>
      </c>
      <c r="AA87" t="inlineStr">
        <is>
          <t>Restaurants</t>
        </is>
      </c>
      <c r="AB87" t="inlineStr">
        <is>
          <t>#N/A N/A</t>
        </is>
      </c>
      <c r="AC87" t="inlineStr">
        <is>
          <t>#N/A Invalid Field</t>
        </is>
      </c>
    </row>
    <row r="88" s="4">
      <c r="A88">
        <f>+VLOOKUP(R88,Aux!$B$3:$I$1107,8,0)</f>
        <v/>
      </c>
      <c r="B88">
        <f>+VLOOKUP(U88,Aux!$O$2:$P$23,2,0)</f>
        <v/>
      </c>
      <c r="C88">
        <f>+A88&amp;B88</f>
        <v/>
      </c>
      <c r="D88">
        <f>+IF(C88=C87,D87+1,1)</f>
        <v/>
      </c>
      <c r="E88" s="5">
        <f>+D88/100</f>
        <v/>
      </c>
      <c r="F88" s="5">
        <f>+MOD(E88*10,10)</f>
        <v/>
      </c>
      <c r="G88" s="5">
        <f>+MOD(D88,10)</f>
        <v/>
      </c>
      <c r="H88">
        <f>+INT(E88)&amp;INT(F88)&amp;INT(G88)</f>
        <v/>
      </c>
      <c r="I88">
        <f>+C88&amp;"00"&amp;H88</f>
        <v/>
      </c>
      <c r="J88" t="inlineStr">
        <is>
          <t>ARCO 5 ⅞ 04/04/27</t>
        </is>
      </c>
      <c r="K88" t="inlineStr">
        <is>
          <t>ARCO</t>
        </is>
      </c>
      <c r="M88" t="inlineStr">
        <is>
          <t>USG0457FAC17</t>
        </is>
      </c>
      <c r="N88" t="inlineStr">
        <is>
          <t>BBG00GCM9KB6</t>
        </is>
      </c>
      <c r="O88" t="inlineStr">
        <is>
          <t>BD6T5V7</t>
        </is>
      </c>
      <c r="P88" t="inlineStr">
        <is>
          <t>COAN0816354</t>
        </is>
      </c>
      <c r="Q88" t="inlineStr">
        <is>
          <t>Argentina</t>
        </is>
      </c>
      <c r="R88" t="inlineStr">
        <is>
          <t>Arcos Dorados Holdings Inc</t>
        </is>
      </c>
      <c r="S88" t="inlineStr">
        <is>
          <t>ARCOS DORADOS HOLDINGS I</t>
        </is>
      </c>
      <c r="T88" t="inlineStr">
        <is>
          <t>Arcos Dorados Holdings Inc</t>
        </is>
      </c>
      <c r="U88" t="inlineStr">
        <is>
          <t>EURO-DOLLAR</t>
        </is>
      </c>
      <c r="V88" t="inlineStr">
        <is>
          <t>Consumer Discretionary</t>
        </is>
      </c>
      <c r="W88" t="inlineStr">
        <is>
          <t>Hotels, Restaurants &amp; Leisure</t>
        </is>
      </c>
      <c r="X88" t="inlineStr">
        <is>
          <t>Consumer Services</t>
        </is>
      </c>
      <c r="Y88" t="inlineStr">
        <is>
          <t>Restaurants</t>
        </is>
      </c>
      <c r="Z88" t="inlineStr">
        <is>
          <t>Consumer Discretionary</t>
        </is>
      </c>
      <c r="AA88" t="inlineStr">
        <is>
          <t>Restaurants</t>
        </is>
      </c>
      <c r="AB88" t="inlineStr">
        <is>
          <t>#N/A N/A</t>
        </is>
      </c>
      <c r="AC88" t="inlineStr">
        <is>
          <t>#N/A Invalid Field</t>
        </is>
      </c>
    </row>
    <row r="89" s="4">
      <c r="A89">
        <f>+VLOOKUP(R89,Aux!$B$3:$I$1107,8,0)</f>
        <v/>
      </c>
      <c r="B89">
        <f>+VLOOKUP(U89,Aux!$O$2:$P$23,2,0)</f>
        <v/>
      </c>
      <c r="C89">
        <f>+A89&amp;B89</f>
        <v/>
      </c>
      <c r="D89">
        <f>+IF(C89=C88,D88+1,1)</f>
        <v/>
      </c>
      <c r="E89" s="5">
        <f>+D89/100</f>
        <v/>
      </c>
      <c r="F89" s="5">
        <f>+MOD(E89*10,10)</f>
        <v/>
      </c>
      <c r="G89" s="5">
        <f>+MOD(D89,10)</f>
        <v/>
      </c>
      <c r="H89">
        <f>+INT(E89)&amp;INT(F89)&amp;INT(G89)</f>
        <v/>
      </c>
      <c r="I89">
        <f>+C89&amp;"00"&amp;H89</f>
        <v/>
      </c>
      <c r="J89" t="inlineStr">
        <is>
          <t>ARCO 6 ⅝ 09/27/23</t>
        </is>
      </c>
      <c r="K89" t="inlineStr">
        <is>
          <t>ARCO</t>
        </is>
      </c>
      <c r="M89" t="inlineStr">
        <is>
          <t>USG0457FAD99</t>
        </is>
      </c>
      <c r="N89" t="inlineStr">
        <is>
          <t>BBG005BPGTX3</t>
        </is>
      </c>
      <c r="O89" t="inlineStr">
        <is>
          <t>BF56BC6</t>
        </is>
      </c>
      <c r="P89" t="inlineStr">
        <is>
          <t>COEJ8540787</t>
        </is>
      </c>
      <c r="Q89" t="inlineStr">
        <is>
          <t>Argentina</t>
        </is>
      </c>
      <c r="R89" t="inlineStr">
        <is>
          <t>Arcos Dorados Holdings Inc</t>
        </is>
      </c>
      <c r="S89" t="inlineStr">
        <is>
          <t>ARCOS DORADOS HOLDINGS I</t>
        </is>
      </c>
      <c r="T89" t="inlineStr">
        <is>
          <t>Arcos Dorados Holdings Inc</t>
        </is>
      </c>
      <c r="U89" t="inlineStr">
        <is>
          <t>EURO-DOLLAR</t>
        </is>
      </c>
      <c r="V89" t="inlineStr">
        <is>
          <t>Consumer Discretionary</t>
        </is>
      </c>
      <c r="W89" t="inlineStr">
        <is>
          <t>Hotels, Restaurants &amp; Leisure</t>
        </is>
      </c>
      <c r="X89" t="inlineStr">
        <is>
          <t>Consumer Services</t>
        </is>
      </c>
      <c r="Y89" t="inlineStr">
        <is>
          <t>Restaurants</t>
        </is>
      </c>
      <c r="Z89" t="inlineStr">
        <is>
          <t>Consumer Discretionary</t>
        </is>
      </c>
      <c r="AA89" t="inlineStr">
        <is>
          <t>Restaurants</t>
        </is>
      </c>
      <c r="AB89" t="inlineStr">
        <is>
          <t>#N/A N/A</t>
        </is>
      </c>
      <c r="AC89" t="inlineStr">
        <is>
          <t>#N/A Invalid Field</t>
        </is>
      </c>
    </row>
    <row r="90" s="4">
      <c r="A90">
        <f>+VLOOKUP(R90,Aux!$B$3:$I$1107,8,0)</f>
        <v/>
      </c>
      <c r="B90">
        <f>+VLOOKUP(U90,Aux!$O$2:$P$23,2,0)</f>
        <v/>
      </c>
      <c r="C90">
        <f>+A90&amp;B90</f>
        <v/>
      </c>
      <c r="D90">
        <f>+IF(C90=C89,D89+1,1)</f>
        <v/>
      </c>
      <c r="E90" s="5">
        <f>+D90/100</f>
        <v/>
      </c>
      <c r="F90" s="5">
        <f>+MOD(E90*10,10)</f>
        <v/>
      </c>
      <c r="G90" s="5">
        <f>+MOD(D90,10)</f>
        <v/>
      </c>
      <c r="H90">
        <f>+INT(E90)&amp;INT(F90)&amp;INT(G90)</f>
        <v/>
      </c>
      <c r="I90">
        <f>+C90&amp;"00"&amp;H90</f>
        <v/>
      </c>
      <c r="J90" t="inlineStr">
        <is>
          <t xml:space="preserve"> FF Cía. Arg. De Granos IV (Pymes) </t>
        </is>
      </c>
      <c r="L90" t="n">
        <v>833481</v>
      </c>
      <c r="M90" t="inlineStr">
        <is>
          <t>AREQUI6007Q1</t>
        </is>
      </c>
      <c r="Q90" t="inlineStr">
        <is>
          <t>Argentina</t>
        </is>
      </c>
      <c r="R90" t="inlineStr">
        <is>
          <t>Argentina de Granos</t>
        </is>
      </c>
      <c r="U90" t="inlineStr">
        <is>
          <t>#N/A Invalid Security</t>
        </is>
      </c>
      <c r="V90" t="inlineStr">
        <is>
          <t>#N/A Invalid Security</t>
        </is>
      </c>
      <c r="W90" t="inlineStr">
        <is>
          <t>#N/A Invalid Security</t>
        </is>
      </c>
      <c r="X90" t="inlineStr">
        <is>
          <t>#N/A Invalid Security</t>
        </is>
      </c>
      <c r="Y90" t="inlineStr">
        <is>
          <t>#N/A Invalid Security</t>
        </is>
      </c>
      <c r="Z90" t="inlineStr">
        <is>
          <t>#N/A Invalid Security</t>
        </is>
      </c>
      <c r="AA90" t="inlineStr">
        <is>
          <t>#N/A Invalid Security</t>
        </is>
      </c>
      <c r="AB90" t="inlineStr">
        <is>
          <t>#N/A Invalid Security</t>
        </is>
      </c>
      <c r="AC90" t="inlineStr">
        <is>
          <t>#N/A Invalid Field</t>
        </is>
      </c>
    </row>
    <row r="91" s="4">
      <c r="A91">
        <f>+VLOOKUP(R91,Aux!$B$3:$I$1107,8,0)</f>
        <v/>
      </c>
      <c r="B91">
        <f>+VLOOKUP(U91,Aux!$O$2:$P$23,2,0)</f>
        <v/>
      </c>
      <c r="C91">
        <f>+A91&amp;B91</f>
        <v/>
      </c>
      <c r="D91">
        <f>+IF(C91=C90,D90+1,1)</f>
        <v/>
      </c>
      <c r="E91" s="5">
        <f>+D91/100</f>
        <v/>
      </c>
      <c r="F91" s="5">
        <f>+MOD(E91*10,10)</f>
        <v/>
      </c>
      <c r="G91" s="5">
        <f>+MOD(D91,10)</f>
        <v/>
      </c>
      <c r="H91">
        <f>+INT(E91)&amp;INT(F91)&amp;INT(G91)</f>
        <v/>
      </c>
      <c r="I91">
        <f>+C91&amp;"00"&amp;H91</f>
        <v/>
      </c>
      <c r="J91" t="inlineStr">
        <is>
          <t xml:space="preserve"> PRO 12 - Bocon 2% 03ENE2014 </t>
        </is>
      </c>
      <c r="K91" t="inlineStr">
        <is>
          <t>ARGBOC</t>
        </is>
      </c>
      <c r="L91" t="n">
        <v>34440</v>
      </c>
      <c r="M91" t="inlineStr">
        <is>
          <t>ARARGE035162</t>
        </is>
      </c>
      <c r="N91" t="inlineStr">
        <is>
          <t>BBG00002DCL0</t>
        </is>
      </c>
      <c r="O91" t="inlineStr">
        <is>
          <t>B00SMQ3</t>
        </is>
      </c>
      <c r="P91" t="inlineStr">
        <is>
          <t>COEC9145540</t>
        </is>
      </c>
      <c r="Q91" t="inlineStr">
        <is>
          <t>Argentina</t>
        </is>
      </c>
      <c r="R91" t="inlineStr">
        <is>
          <t>Argentine Republic Government</t>
        </is>
      </c>
      <c r="S91" t="inlineStr">
        <is>
          <t>REPUBLIC OF ARGENTINA</t>
        </is>
      </c>
      <c r="T91" t="inlineStr">
        <is>
          <t>Argentina Bocon</t>
        </is>
      </c>
      <c r="U91" t="inlineStr">
        <is>
          <t>DOMESTIC</t>
        </is>
      </c>
      <c r="V91" t="inlineStr">
        <is>
          <t>#N/A Field Not Applicable</t>
        </is>
      </c>
      <c r="W91" t="inlineStr">
        <is>
          <t>#N/A Field Not Applicable</t>
        </is>
      </c>
      <c r="X91" t="inlineStr">
        <is>
          <t>#N/A Field Not Applicable</t>
        </is>
      </c>
      <c r="Y91" t="inlineStr">
        <is>
          <t>#N/A Field Not Applicable</t>
        </is>
      </c>
      <c r="Z91" t="inlineStr">
        <is>
          <t>Government</t>
        </is>
      </c>
      <c r="AA91" t="inlineStr">
        <is>
          <t>Sovereigns</t>
        </is>
      </c>
      <c r="AB91" t="inlineStr">
        <is>
          <t>#N/A Field Not Applicable</t>
        </is>
      </c>
      <c r="AC91" t="inlineStr">
        <is>
          <t>#N/A Invalid Field</t>
        </is>
      </c>
    </row>
    <row r="92" s="4">
      <c r="A92">
        <f>+VLOOKUP(R92,Aux!$B$3:$I$1107,8,0)</f>
        <v/>
      </c>
      <c r="B92">
        <f>+VLOOKUP(U92,Aux!$O$2:$P$23,2,0)</f>
        <v/>
      </c>
      <c r="C92">
        <f>+A92&amp;B92</f>
        <v/>
      </c>
      <c r="D92">
        <f>+IF(C92=C91,D91+1,1)</f>
        <v/>
      </c>
      <c r="E92" s="5">
        <f>+D92/100</f>
        <v/>
      </c>
      <c r="F92" s="5">
        <f>+MOD(E92*10,10)</f>
        <v/>
      </c>
      <c r="G92" s="5">
        <f>+MOD(D92,10)</f>
        <v/>
      </c>
      <c r="H92">
        <f>+INT(E92)&amp;INT(F92)&amp;INT(G92)</f>
        <v/>
      </c>
      <c r="I92">
        <f>+C92&amp;"00"&amp;H92</f>
        <v/>
      </c>
      <c r="J92" t="inlineStr">
        <is>
          <t xml:space="preserve"> PR 14 </t>
        </is>
      </c>
      <c r="K92" t="inlineStr">
        <is>
          <t>ARGBOC</t>
        </is>
      </c>
      <c r="L92" t="n">
        <v>427719</v>
      </c>
      <c r="M92" t="inlineStr">
        <is>
          <t>ARARGE03G613</t>
        </is>
      </c>
      <c r="N92" t="inlineStr">
        <is>
          <t>BBG0000S3G80</t>
        </is>
      </c>
      <c r="P92" t="inlineStr">
        <is>
          <t>COEI1589361</t>
        </is>
      </c>
      <c r="Q92" t="inlineStr">
        <is>
          <t>Argentina</t>
        </is>
      </c>
      <c r="R92" t="inlineStr">
        <is>
          <t>Argentine Republic Government</t>
        </is>
      </c>
      <c r="S92" t="inlineStr">
        <is>
          <t>REPUBLIC OF ARGENTINA</t>
        </is>
      </c>
      <c r="T92" t="inlineStr">
        <is>
          <t>Argentina Bocon</t>
        </is>
      </c>
      <c r="U92" t="inlineStr">
        <is>
          <t>DOMESTIC</t>
        </is>
      </c>
      <c r="V92" t="inlineStr">
        <is>
          <t>#N/A Field Not Applicable</t>
        </is>
      </c>
      <c r="W92" t="inlineStr">
        <is>
          <t>#N/A Field Not Applicable</t>
        </is>
      </c>
      <c r="X92" t="inlineStr">
        <is>
          <t>#N/A Field Not Applicable</t>
        </is>
      </c>
      <c r="Y92" t="inlineStr">
        <is>
          <t>#N/A Field Not Applicable</t>
        </is>
      </c>
      <c r="Z92" t="inlineStr">
        <is>
          <t>Government</t>
        </is>
      </c>
      <c r="AA92" t="inlineStr">
        <is>
          <t>Sovereigns</t>
        </is>
      </c>
      <c r="AB92" t="inlineStr">
        <is>
          <t>#N/A Field Not Applicable</t>
        </is>
      </c>
      <c r="AC92" t="inlineStr">
        <is>
          <t>#N/A Invalid Field</t>
        </is>
      </c>
    </row>
    <row r="93" s="4">
      <c r="A93">
        <f>+VLOOKUP(R93,Aux!$B$3:$I$1107,8,0)</f>
        <v/>
      </c>
      <c r="B93">
        <f>+VLOOKUP(U93,Aux!$O$2:$P$23,2,0)</f>
        <v/>
      </c>
      <c r="C93">
        <f>+A93&amp;B93</f>
        <v/>
      </c>
      <c r="D93">
        <f>+IF(C93=C92,D92+1,1)</f>
        <v/>
      </c>
      <c r="E93" s="5">
        <f>+D93/100</f>
        <v/>
      </c>
      <c r="F93" s="5">
        <f>+MOD(E93*10,10)</f>
        <v/>
      </c>
      <c r="G93" s="5">
        <f>+MOD(D93,10)</f>
        <v/>
      </c>
      <c r="H93">
        <f>+INT(E93)&amp;INT(F93)&amp;INT(G93)</f>
        <v/>
      </c>
      <c r="I93">
        <f>+C93&amp;"00"&amp;H93</f>
        <v/>
      </c>
      <c r="J93" t="inlineStr">
        <is>
          <t xml:space="preserve"> PR 15 </t>
        </is>
      </c>
      <c r="K93" t="inlineStr">
        <is>
          <t>ARGBOC</t>
        </is>
      </c>
      <c r="L93" t="n">
        <v>462001</v>
      </c>
      <c r="M93" t="inlineStr">
        <is>
          <t>ARARGE03G621</t>
        </is>
      </c>
      <c r="N93" t="inlineStr">
        <is>
          <t>BBG0000S3GC5</t>
        </is>
      </c>
      <c r="O93" t="inlineStr">
        <is>
          <t>BFPMV68</t>
        </is>
      </c>
      <c r="P93" t="inlineStr">
        <is>
          <t>COEI1589528</t>
        </is>
      </c>
      <c r="Q93" t="inlineStr">
        <is>
          <t>Argentina</t>
        </is>
      </c>
      <c r="R93" t="inlineStr">
        <is>
          <t>Argentine Republic Government</t>
        </is>
      </c>
      <c r="S93" t="inlineStr">
        <is>
          <t>REPUBLIC OF ARGENTINA</t>
        </is>
      </c>
      <c r="T93" t="inlineStr">
        <is>
          <t>Argentina Bocon</t>
        </is>
      </c>
      <c r="U93" t="inlineStr">
        <is>
          <t>DOMESTIC</t>
        </is>
      </c>
      <c r="V93" t="inlineStr">
        <is>
          <t>#N/A Field Not Applicable</t>
        </is>
      </c>
      <c r="W93" t="inlineStr">
        <is>
          <t>#N/A Field Not Applicable</t>
        </is>
      </c>
      <c r="X93" t="inlineStr">
        <is>
          <t>#N/A Field Not Applicable</t>
        </is>
      </c>
      <c r="Y93" t="inlineStr">
        <is>
          <t>#N/A Field Not Applicable</t>
        </is>
      </c>
      <c r="Z93" t="inlineStr">
        <is>
          <t>Government</t>
        </is>
      </c>
      <c r="AA93" t="inlineStr">
        <is>
          <t>Sovereigns</t>
        </is>
      </c>
      <c r="AB93" t="inlineStr">
        <is>
          <t>#N/A Field Not Applicable</t>
        </is>
      </c>
      <c r="AC93" t="inlineStr">
        <is>
          <t>#N/A Invalid Field</t>
        </is>
      </c>
    </row>
    <row r="94" s="4">
      <c r="A94">
        <f>+VLOOKUP(R94,Aux!$B$3:$I$1107,8,0)</f>
        <v/>
      </c>
      <c r="B94">
        <f>+VLOOKUP(U94,Aux!$O$2:$P$23,2,0)</f>
        <v/>
      </c>
      <c r="C94">
        <f>+A94&amp;B94</f>
        <v/>
      </c>
      <c r="D94">
        <f>+IF(C94=C93,D93+1,1)</f>
        <v/>
      </c>
      <c r="E94" s="5">
        <f>+D94/100</f>
        <v/>
      </c>
      <c r="F94" s="5">
        <f>+MOD(E94*10,10)</f>
        <v/>
      </c>
      <c r="G94" s="5">
        <f>+MOD(D94,10)</f>
        <v/>
      </c>
      <c r="H94">
        <f>+INT(E94)&amp;INT(F94)&amp;INT(G94)</f>
        <v/>
      </c>
      <c r="I94">
        <f>+C94&amp;"00"&amp;H94</f>
        <v/>
      </c>
      <c r="J94" t="inlineStr">
        <is>
          <t xml:space="preserve"> BONAR 2017 </t>
        </is>
      </c>
      <c r="K94" t="inlineStr">
        <is>
          <t>ARGBON</t>
        </is>
      </c>
      <c r="L94" t="n">
        <v>602718</v>
      </c>
      <c r="M94" t="inlineStr">
        <is>
          <t>ARARGE03H421</t>
        </is>
      </c>
      <c r="N94" t="inlineStr">
        <is>
          <t>BBG0068B8JB1</t>
        </is>
      </c>
      <c r="O94" t="inlineStr">
        <is>
          <t>BLM7RF9</t>
        </is>
      </c>
      <c r="P94" t="inlineStr">
        <is>
          <t>COEK1519983</t>
        </is>
      </c>
      <c r="Q94" t="inlineStr">
        <is>
          <t>Argentina</t>
        </is>
      </c>
      <c r="R94" t="inlineStr">
        <is>
          <t>Argentine Republic Government</t>
        </is>
      </c>
      <c r="S94" t="inlineStr">
        <is>
          <t>REPUBLIC OF ARGENTINA</t>
        </is>
      </c>
      <c r="T94" t="inlineStr">
        <is>
          <t>Argentina Bonar Bonds</t>
        </is>
      </c>
      <c r="U94" t="inlineStr">
        <is>
          <t>DOMESTIC</t>
        </is>
      </c>
      <c r="V94" t="inlineStr">
        <is>
          <t>#N/A Field Not Applicable</t>
        </is>
      </c>
      <c r="W94" t="inlineStr">
        <is>
          <t>#N/A Field Not Applicable</t>
        </is>
      </c>
      <c r="X94" t="inlineStr">
        <is>
          <t>#N/A Field Not Applicable</t>
        </is>
      </c>
      <c r="Y94" t="inlineStr">
        <is>
          <t>#N/A Field Not Applicable</t>
        </is>
      </c>
      <c r="Z94" t="inlineStr">
        <is>
          <t>Government</t>
        </is>
      </c>
      <c r="AA94" t="inlineStr">
        <is>
          <t>Sovereigns</t>
        </is>
      </c>
      <c r="AB94" t="inlineStr">
        <is>
          <t>#N/A Field Not Applicable</t>
        </is>
      </c>
      <c r="AC94" t="inlineStr">
        <is>
          <t>#N/A Invalid Field</t>
        </is>
      </c>
    </row>
    <row r="95" s="4">
      <c r="A95">
        <f>+VLOOKUP(R95,Aux!$B$3:$I$1107,8,0)</f>
        <v/>
      </c>
      <c r="B95">
        <f>+VLOOKUP(U95,Aux!$O$2:$P$23,2,0)</f>
        <v/>
      </c>
      <c r="C95">
        <f>+A95&amp;B95</f>
        <v/>
      </c>
      <c r="D95">
        <f>+IF(C95=C94,D94+1,1)</f>
        <v/>
      </c>
      <c r="E95" s="5">
        <f>+D95/100</f>
        <v/>
      </c>
      <c r="F95" s="5">
        <f>+MOD(E95*10,10)</f>
        <v/>
      </c>
      <c r="G95" s="5">
        <f>+MOD(D95,10)</f>
        <v/>
      </c>
      <c r="H95">
        <f>+INT(E95)&amp;INT(F95)&amp;INT(G95)</f>
        <v/>
      </c>
      <c r="I95">
        <f>+C95&amp;"00"&amp;H95</f>
        <v/>
      </c>
      <c r="J95" t="inlineStr">
        <is>
          <t xml:space="preserve"> BOCAN 2016 (AS16) </t>
        </is>
      </c>
      <c r="K95" t="inlineStr">
        <is>
          <t>ARGBON</t>
        </is>
      </c>
      <c r="L95" t="n">
        <v>654512</v>
      </c>
      <c r="M95" t="inlineStr">
        <is>
          <t>ARARGE03H553</t>
        </is>
      </c>
      <c r="N95" t="inlineStr">
        <is>
          <t>BBG0077NCB80</t>
        </is>
      </c>
      <c r="O95" t="inlineStr">
        <is>
          <t>BVLJN92</t>
        </is>
      </c>
      <c r="P95" t="inlineStr">
        <is>
          <t>COEK5198024</t>
        </is>
      </c>
      <c r="Q95" t="inlineStr">
        <is>
          <t>Argentina</t>
        </is>
      </c>
      <c r="R95" t="inlineStr">
        <is>
          <t>Argentine Republic Government</t>
        </is>
      </c>
      <c r="S95" t="inlineStr">
        <is>
          <t>REPUBLIC OF ARGENTINA</t>
        </is>
      </c>
      <c r="T95" t="inlineStr">
        <is>
          <t>Argentina Bonar Bonds</t>
        </is>
      </c>
      <c r="U95" t="inlineStr">
        <is>
          <t>DOMESTIC</t>
        </is>
      </c>
      <c r="V95" t="inlineStr">
        <is>
          <t>#N/A Field Not Applicable</t>
        </is>
      </c>
      <c r="W95" t="inlineStr">
        <is>
          <t>#N/A Field Not Applicable</t>
        </is>
      </c>
      <c r="X95" t="inlineStr">
        <is>
          <t>#N/A Field Not Applicable</t>
        </is>
      </c>
      <c r="Y95" t="inlineStr">
        <is>
          <t>#N/A Field Not Applicable</t>
        </is>
      </c>
      <c r="Z95" t="inlineStr">
        <is>
          <t>Government</t>
        </is>
      </c>
      <c r="AA95" t="inlineStr">
        <is>
          <t>Sovereigns</t>
        </is>
      </c>
      <c r="AB95" t="inlineStr">
        <is>
          <t>#N/A Field Not Applicable</t>
        </is>
      </c>
      <c r="AC95" t="inlineStr">
        <is>
          <t>#N/A Invalid Field</t>
        </is>
      </c>
    </row>
    <row r="96" s="4">
      <c r="A96">
        <f>+VLOOKUP(R96,Aux!$B$3:$I$1107,8,0)</f>
        <v/>
      </c>
      <c r="B96">
        <f>+VLOOKUP(U96,Aux!$O$2:$P$23,2,0)</f>
        <v/>
      </c>
      <c r="C96">
        <f>+A96&amp;B96</f>
        <v/>
      </c>
      <c r="D96">
        <f>+IF(C96=C95,D95+1,1)</f>
        <v/>
      </c>
      <c r="E96" s="5">
        <f>+D96/100</f>
        <v/>
      </c>
      <c r="F96" s="5">
        <f>+MOD(E96*10,10)</f>
        <v/>
      </c>
      <c r="G96" s="5">
        <f>+MOD(D96,10)</f>
        <v/>
      </c>
      <c r="H96">
        <f>+INT(E96)&amp;INT(F96)&amp;INT(G96)</f>
        <v/>
      </c>
      <c r="I96">
        <f>+C96&amp;"00"&amp;H96</f>
        <v/>
      </c>
      <c r="J96" t="inlineStr">
        <is>
          <t xml:space="preserve"> BONAD 2018 (AM18) </t>
        </is>
      </c>
      <c r="K96" t="inlineStr">
        <is>
          <t>ARGBND</t>
        </is>
      </c>
      <c r="L96" t="n">
        <v>666436</v>
      </c>
      <c r="M96" t="inlineStr">
        <is>
          <t>ARARGE320093</t>
        </is>
      </c>
      <c r="N96" t="inlineStr">
        <is>
          <t>BBG007HWSKR1</t>
        </is>
      </c>
      <c r="O96" t="inlineStr">
        <is>
          <t>BVL8V17</t>
        </is>
      </c>
      <c r="P96" t="inlineStr">
        <is>
          <t>COEK5961413</t>
        </is>
      </c>
      <c r="Q96" t="inlineStr">
        <is>
          <t>Argentina</t>
        </is>
      </c>
      <c r="R96" t="inlineStr">
        <is>
          <t>Argentine Republic Government</t>
        </is>
      </c>
      <c r="S96" t="inlineStr">
        <is>
          <t>REPUBLIC OF ARGENTINA</t>
        </is>
      </c>
      <c r="T96" t="inlineStr">
        <is>
          <t>Argentine Bonad Bonds</t>
        </is>
      </c>
      <c r="U96" t="inlineStr">
        <is>
          <t>DOMESTIC</t>
        </is>
      </c>
      <c r="V96" t="inlineStr">
        <is>
          <t>#N/A Field Not Applicable</t>
        </is>
      </c>
      <c r="W96" t="inlineStr">
        <is>
          <t>#N/A Field Not Applicable</t>
        </is>
      </c>
      <c r="X96" t="inlineStr">
        <is>
          <t>#N/A Field Not Applicable</t>
        </is>
      </c>
      <c r="Y96" t="inlineStr">
        <is>
          <t>#N/A Field Not Applicable</t>
        </is>
      </c>
      <c r="Z96" t="inlineStr">
        <is>
          <t>Government</t>
        </is>
      </c>
      <c r="AA96" t="inlineStr">
        <is>
          <t>Sovereigns</t>
        </is>
      </c>
      <c r="AB96" t="inlineStr">
        <is>
          <t>#N/A Field Not Applicable</t>
        </is>
      </c>
      <c r="AC96" t="inlineStr">
        <is>
          <t>#N/A Invalid Field</t>
        </is>
      </c>
    </row>
    <row r="97" s="4">
      <c r="A97">
        <f>+VLOOKUP(R97,Aux!$B$3:$I$1107,8,0)</f>
        <v/>
      </c>
      <c r="B97">
        <f>+VLOOKUP(U97,Aux!$O$2:$P$23,2,0)</f>
        <v/>
      </c>
      <c r="C97">
        <f>+A97&amp;B97</f>
        <v/>
      </c>
      <c r="D97">
        <f>+IF(C97=C96,D96+1,1)</f>
        <v/>
      </c>
      <c r="E97" s="5">
        <f>+D97/100</f>
        <v/>
      </c>
      <c r="F97" s="5">
        <f>+MOD(E97*10,10)</f>
        <v/>
      </c>
      <c r="G97" s="5">
        <f>+MOD(D97,10)</f>
        <v/>
      </c>
      <c r="H97">
        <f>+INT(E97)&amp;INT(F97)&amp;INT(G97)</f>
        <v/>
      </c>
      <c r="I97">
        <f>+C97&amp;"00"&amp;H97</f>
        <v/>
      </c>
      <c r="J97" t="inlineStr">
        <is>
          <t xml:space="preserve"> BONAC S.1 2016 (A2M6) </t>
        </is>
      </c>
      <c r="K97" t="inlineStr">
        <is>
          <t>BONACA</t>
        </is>
      </c>
      <c r="L97" t="n">
        <v>699426</v>
      </c>
      <c r="M97" t="inlineStr">
        <is>
          <t>ARARGE3200D7</t>
        </is>
      </c>
      <c r="N97" t="inlineStr">
        <is>
          <t>BBG008DSTTD7</t>
        </is>
      </c>
      <c r="O97" t="inlineStr">
        <is>
          <t>BD6G541</t>
        </is>
      </c>
      <c r="P97" t="inlineStr">
        <is>
          <t>COEK8305543</t>
        </is>
      </c>
      <c r="Q97" t="inlineStr">
        <is>
          <t>Argentina</t>
        </is>
      </c>
      <c r="R97" t="inlineStr">
        <is>
          <t>Argentine Republic Government</t>
        </is>
      </c>
      <c r="S97" t="inlineStr">
        <is>
          <t>BONOS TESORO NACIONAL</t>
        </is>
      </c>
      <c r="T97" t="inlineStr">
        <is>
          <t>Bonos de la Nacion Argentina</t>
        </is>
      </c>
      <c r="U97" t="inlineStr">
        <is>
          <t>DOMESTIC</t>
        </is>
      </c>
      <c r="V97" t="inlineStr">
        <is>
          <t>#N/A Field Not Applicable</t>
        </is>
      </c>
      <c r="W97" t="inlineStr">
        <is>
          <t>#N/A Field Not Applicable</t>
        </is>
      </c>
      <c r="X97" t="inlineStr">
        <is>
          <t>#N/A Field Not Applicable</t>
        </is>
      </c>
      <c r="Y97" t="inlineStr">
        <is>
          <t>#N/A Field Not Applicable</t>
        </is>
      </c>
      <c r="Z97" t="inlineStr">
        <is>
          <t>Government</t>
        </is>
      </c>
      <c r="AA97" t="inlineStr">
        <is>
          <t>Sovereigns</t>
        </is>
      </c>
      <c r="AB97" t="inlineStr">
        <is>
          <t>#N/A Field Not Applicable</t>
        </is>
      </c>
      <c r="AC97" t="inlineStr">
        <is>
          <t>#N/A Invalid Field</t>
        </is>
      </c>
    </row>
    <row r="98" s="4">
      <c r="A98">
        <f>+VLOOKUP(R98,Aux!$B$3:$I$1107,8,0)</f>
        <v/>
      </c>
      <c r="B98">
        <f>+VLOOKUP(U98,Aux!$O$2:$P$23,2,0)</f>
        <v/>
      </c>
      <c r="C98">
        <f>+A98&amp;B98</f>
        <v/>
      </c>
      <c r="D98">
        <f>+IF(C98=C97,D97+1,1)</f>
        <v/>
      </c>
      <c r="E98" s="5">
        <f>+D98/100</f>
        <v/>
      </c>
      <c r="F98" s="5">
        <f>+MOD(E98*10,10)</f>
        <v/>
      </c>
      <c r="G98" s="5">
        <f>+MOD(D98,10)</f>
        <v/>
      </c>
      <c r="H98">
        <f>+INT(E98)&amp;INT(F98)&amp;INT(G98)</f>
        <v/>
      </c>
      <c r="I98">
        <f>+C98&amp;"00"&amp;H98</f>
        <v/>
      </c>
      <c r="J98" t="inlineStr">
        <is>
          <t xml:space="preserve"> BONAC S.3 2016 (AY16) </t>
        </is>
      </c>
      <c r="K98" t="inlineStr">
        <is>
          <t>BONACA</t>
        </is>
      </c>
      <c r="L98" t="n">
        <v>708715</v>
      </c>
      <c r="M98" t="inlineStr">
        <is>
          <t>ARARGE3200I6</t>
        </is>
      </c>
      <c r="N98" t="inlineStr">
        <is>
          <t>BBG008NSGPW7</t>
        </is>
      </c>
      <c r="O98" t="inlineStr">
        <is>
          <t>BD6G2Z1</t>
        </is>
      </c>
      <c r="P98" t="inlineStr">
        <is>
          <t>COEK9084915</t>
        </is>
      </c>
      <c r="Q98" t="inlineStr">
        <is>
          <t>Argentina</t>
        </is>
      </c>
      <c r="R98" t="inlineStr">
        <is>
          <t>Argentine Republic Government</t>
        </is>
      </c>
      <c r="S98" t="inlineStr">
        <is>
          <t>BONOS TESORO NACIONAL</t>
        </is>
      </c>
      <c r="T98" t="inlineStr">
        <is>
          <t>Bonos de la Nacion Argentina</t>
        </is>
      </c>
      <c r="U98" t="inlineStr">
        <is>
          <t>DOMESTIC</t>
        </is>
      </c>
      <c r="V98" t="inlineStr">
        <is>
          <t>#N/A Field Not Applicable</t>
        </is>
      </c>
      <c r="W98" t="inlineStr">
        <is>
          <t>#N/A Field Not Applicable</t>
        </is>
      </c>
      <c r="X98" t="inlineStr">
        <is>
          <t>#N/A Field Not Applicable</t>
        </is>
      </c>
      <c r="Y98" t="inlineStr">
        <is>
          <t>#N/A Field Not Applicable</t>
        </is>
      </c>
      <c r="Z98" t="inlineStr">
        <is>
          <t>Government</t>
        </is>
      </c>
      <c r="AA98" t="inlineStr">
        <is>
          <t>Sovereigns</t>
        </is>
      </c>
      <c r="AB98" t="inlineStr">
        <is>
          <t>#N/A Field Not Applicable</t>
        </is>
      </c>
      <c r="AC98" t="inlineStr">
        <is>
          <t>#N/A Invalid Field</t>
        </is>
      </c>
    </row>
    <row r="99" s="4">
      <c r="A99">
        <f>+VLOOKUP(R99,Aux!$B$3:$I$1107,8,0)</f>
        <v/>
      </c>
      <c r="B99">
        <f>+VLOOKUP(U99,Aux!$O$2:$P$23,2,0)</f>
        <v/>
      </c>
      <c r="C99">
        <f>+A99&amp;B99</f>
        <v/>
      </c>
      <c r="D99">
        <f>+IF(C99=C98,D98+1,1)</f>
        <v/>
      </c>
      <c r="E99" s="5">
        <f>+D99/100</f>
        <v/>
      </c>
      <c r="F99" s="5">
        <f>+MOD(E99*10,10)</f>
        <v/>
      </c>
      <c r="G99" s="5">
        <f>+MOD(D99,10)</f>
        <v/>
      </c>
      <c r="H99">
        <f>+INT(E99)&amp;INT(F99)&amp;INT(G99)</f>
        <v/>
      </c>
      <c r="I99">
        <f>+C99&amp;"00"&amp;H99</f>
        <v/>
      </c>
      <c r="J99" t="inlineStr">
        <is>
          <t xml:space="preserve"> BONAC S.4 2016 (AL16) </t>
        </is>
      </c>
      <c r="K99" t="inlineStr">
        <is>
          <t>BONACA</t>
        </is>
      </c>
      <c r="L99" t="n">
        <v>720022</v>
      </c>
      <c r="M99" t="inlineStr">
        <is>
          <t>ARARGE3200K2</t>
        </is>
      </c>
      <c r="N99" t="inlineStr">
        <is>
          <t>BBG009DLG2N2</t>
        </is>
      </c>
      <c r="O99" t="inlineStr">
        <is>
          <t>BYNM8P1</t>
        </is>
      </c>
      <c r="P99" t="inlineStr">
        <is>
          <t>COEK9764920</t>
        </is>
      </c>
      <c r="Q99" t="inlineStr">
        <is>
          <t>Argentina</t>
        </is>
      </c>
      <c r="R99" t="inlineStr">
        <is>
          <t>Argentine Republic Government</t>
        </is>
      </c>
      <c r="S99" t="inlineStr">
        <is>
          <t>BONOS TESORO NACIONAL</t>
        </is>
      </c>
      <c r="T99" t="inlineStr">
        <is>
          <t>Bonos de la Nacion Argentina</t>
        </is>
      </c>
      <c r="U99" t="inlineStr">
        <is>
          <t>DOMESTIC</t>
        </is>
      </c>
      <c r="V99" t="inlineStr">
        <is>
          <t>#N/A Field Not Applicable</t>
        </is>
      </c>
      <c r="W99" t="inlineStr">
        <is>
          <t>#N/A Field Not Applicable</t>
        </is>
      </c>
      <c r="X99" t="inlineStr">
        <is>
          <t>#N/A Field Not Applicable</t>
        </is>
      </c>
      <c r="Y99" t="inlineStr">
        <is>
          <t>#N/A Field Not Applicable</t>
        </is>
      </c>
      <c r="Z99" t="inlineStr">
        <is>
          <t>Government</t>
        </is>
      </c>
      <c r="AA99" t="inlineStr">
        <is>
          <t>Sovereigns</t>
        </is>
      </c>
      <c r="AB99" t="inlineStr">
        <is>
          <t>#N/A Field Not Applicable</t>
        </is>
      </c>
      <c r="AC99" t="inlineStr">
        <is>
          <t>#N/A Invalid Field</t>
        </is>
      </c>
    </row>
    <row r="100" s="4">
      <c r="A100">
        <f>+VLOOKUP(R100,Aux!$B$3:$I$1107,8,0)</f>
        <v/>
      </c>
      <c r="B100">
        <f>+VLOOKUP(U100,Aux!$O$2:$P$23,2,0)</f>
        <v/>
      </c>
      <c r="C100">
        <f>+A100&amp;B100</f>
        <v/>
      </c>
      <c r="D100">
        <f>+IF(C100=C99,D99+1,1)</f>
        <v/>
      </c>
      <c r="E100" s="5">
        <f>+D100/100</f>
        <v/>
      </c>
      <c r="F100" s="5">
        <f>+MOD(E100*10,10)</f>
        <v/>
      </c>
      <c r="G100" s="5">
        <f>+MOD(D100,10)</f>
        <v/>
      </c>
      <c r="H100">
        <f>+INT(E100)&amp;INT(F100)&amp;INT(G100)</f>
        <v/>
      </c>
      <c r="I100">
        <f>+C100&amp;"00"&amp;H100</f>
        <v/>
      </c>
      <c r="J100" t="inlineStr">
        <is>
          <t xml:space="preserve"> BOGAR 2018 (NF18) </t>
        </is>
      </c>
      <c r="K100" t="inlineStr">
        <is>
          <t>ARGBOG</t>
        </is>
      </c>
      <c r="L100" t="n">
        <v>729186</v>
      </c>
      <c r="M100" t="inlineStr">
        <is>
          <t>ARBNAC030255</t>
        </is>
      </c>
      <c r="N100" t="inlineStr">
        <is>
          <t>BBG00006WJ80</t>
        </is>
      </c>
      <c r="O100" t="inlineStr">
        <is>
          <t>2177601</t>
        </is>
      </c>
      <c r="P100" t="inlineStr">
        <is>
          <t>COEC7824427</t>
        </is>
      </c>
      <c r="Q100" t="inlineStr">
        <is>
          <t>Argentina</t>
        </is>
      </c>
      <c r="R100" t="inlineStr">
        <is>
          <t>Argentine Republic Government</t>
        </is>
      </c>
      <c r="S100" t="inlineStr">
        <is>
          <t>REPUBLIC OF ARGENTINA</t>
        </is>
      </c>
      <c r="T100" t="inlineStr">
        <is>
          <t>Argentina Bogar Bonds</t>
        </is>
      </c>
      <c r="U100" t="inlineStr">
        <is>
          <t>DOMESTIC</t>
        </is>
      </c>
      <c r="V100" t="inlineStr">
        <is>
          <t>#N/A Field Not Applicable</t>
        </is>
      </c>
      <c r="W100" t="inlineStr">
        <is>
          <t>#N/A Field Not Applicable</t>
        </is>
      </c>
      <c r="X100" t="inlineStr">
        <is>
          <t>#N/A Field Not Applicable</t>
        </is>
      </c>
      <c r="Y100" t="inlineStr">
        <is>
          <t>#N/A Field Not Applicable</t>
        </is>
      </c>
      <c r="Z100" t="inlineStr">
        <is>
          <t>Government</t>
        </is>
      </c>
      <c r="AA100" t="inlineStr">
        <is>
          <t>Sovereigns</t>
        </is>
      </c>
      <c r="AB100" t="inlineStr">
        <is>
          <t>#N/A Field Not Applicable</t>
        </is>
      </c>
      <c r="AC100" t="inlineStr">
        <is>
          <t>#N/A Invalid Field</t>
        </is>
      </c>
    </row>
    <row r="101" s="4">
      <c r="A101">
        <f>+VLOOKUP(R101,Aux!$B$3:$I$1107,8,0)</f>
        <v/>
      </c>
      <c r="B101">
        <f>+VLOOKUP(U101,Aux!$O$2:$P$23,2,0)</f>
        <v/>
      </c>
      <c r="C101">
        <f>+A101&amp;B101</f>
        <v/>
      </c>
      <c r="D101">
        <f>+IF(C101=C100,D100+1,1)</f>
        <v/>
      </c>
      <c r="E101" s="5">
        <f>+D101/100</f>
        <v/>
      </c>
      <c r="F101" s="5">
        <f>+MOD(E101*10,10)</f>
        <v/>
      </c>
      <c r="G101" s="5">
        <f>+MOD(D101,10)</f>
        <v/>
      </c>
      <c r="H101">
        <f>+INT(E101)&amp;INT(F101)&amp;INT(G101)</f>
        <v/>
      </c>
      <c r="I101">
        <f>+C101&amp;"00"&amp;H101</f>
        <v/>
      </c>
      <c r="J101" t="inlineStr">
        <is>
          <t xml:space="preserve"> PR 13 - BONO CONSOLIDACION 15</t>
        </is>
      </c>
      <c r="K101" t="inlineStr">
        <is>
          <t>ARGBOC</t>
        </is>
      </c>
      <c r="L101" t="n">
        <v>729229</v>
      </c>
      <c r="M101" t="inlineStr">
        <is>
          <t>ARARGE03B291</t>
        </is>
      </c>
      <c r="N101" t="inlineStr">
        <is>
          <t>BBG00009W0P6</t>
        </is>
      </c>
      <c r="O101" t="inlineStr">
        <is>
          <t>BJGZZS4</t>
        </is>
      </c>
      <c r="P101" t="inlineStr">
        <is>
          <t>COED8236959</t>
        </is>
      </c>
      <c r="Q101" t="inlineStr">
        <is>
          <t>Argentina</t>
        </is>
      </c>
      <c r="R101" t="inlineStr">
        <is>
          <t>Argentine Republic Government</t>
        </is>
      </c>
      <c r="S101" t="inlineStr">
        <is>
          <t>REPUBLIC OF ARGENTINA</t>
        </is>
      </c>
      <c r="T101" t="inlineStr">
        <is>
          <t>Argentina Bocon</t>
        </is>
      </c>
      <c r="U101" t="inlineStr">
        <is>
          <t>DOMESTIC</t>
        </is>
      </c>
      <c r="V101" t="inlineStr">
        <is>
          <t>#N/A Field Not Applicable</t>
        </is>
      </c>
      <c r="W101" t="inlineStr">
        <is>
          <t>#N/A Field Not Applicable</t>
        </is>
      </c>
      <c r="X101" t="inlineStr">
        <is>
          <t>#N/A Field Not Applicable</t>
        </is>
      </c>
      <c r="Y101" t="inlineStr">
        <is>
          <t>#N/A Field Not Applicable</t>
        </is>
      </c>
      <c r="Z101" t="inlineStr">
        <is>
          <t>Government</t>
        </is>
      </c>
      <c r="AA101" t="inlineStr">
        <is>
          <t>Sovereigns</t>
        </is>
      </c>
      <c r="AB101" t="inlineStr">
        <is>
          <t>#N/A Field Not Applicable</t>
        </is>
      </c>
      <c r="AC101" t="inlineStr">
        <is>
          <t>#N/A Invalid Field</t>
        </is>
      </c>
    </row>
    <row r="102" s="4">
      <c r="A102">
        <f>+VLOOKUP(R102,Aux!$B$3:$I$1107,8,0)</f>
        <v/>
      </c>
      <c r="B102">
        <f>+VLOOKUP(U102,Aux!$O$2:$P$23,2,0)</f>
        <v/>
      </c>
      <c r="C102">
        <f>+A102&amp;B102</f>
        <v/>
      </c>
      <c r="D102">
        <f>+IF(C102=C101,D101+1,1)</f>
        <v/>
      </c>
      <c r="E102" s="5">
        <f>+D102/100</f>
        <v/>
      </c>
      <c r="F102" s="5">
        <f>+MOD(E102*10,10)</f>
        <v/>
      </c>
      <c r="G102" s="5">
        <f>+MOD(D102,10)</f>
        <v/>
      </c>
      <c r="H102">
        <f>+INT(E102)&amp;INT(F102)&amp;INT(G102)</f>
        <v/>
      </c>
      <c r="I102">
        <f>+C102&amp;"00"&amp;H102</f>
        <v/>
      </c>
      <c r="J102" t="inlineStr">
        <is>
          <t xml:space="preserve"> Bonad 2017 (AS17D) </t>
        </is>
      </c>
      <c r="K102" t="inlineStr">
        <is>
          <t>ARGBND</t>
        </is>
      </c>
      <c r="L102" t="n">
        <v>756070</v>
      </c>
      <c r="M102" t="inlineStr">
        <is>
          <t>ARARGE3200R7</t>
        </is>
      </c>
      <c r="N102" t="inlineStr">
        <is>
          <t>BBG00B0VZWT6</t>
        </is>
      </c>
      <c r="O102" t="inlineStr">
        <is>
          <t>BYNM8Q2</t>
        </is>
      </c>
      <c r="P102" t="inlineStr">
        <is>
          <t>COUV9234708</t>
        </is>
      </c>
      <c r="Q102" t="inlineStr">
        <is>
          <t>Argentina</t>
        </is>
      </c>
      <c r="R102" t="inlineStr">
        <is>
          <t>Argentine Republic Government</t>
        </is>
      </c>
      <c r="S102" t="inlineStr">
        <is>
          <t>REPUBLIC OF ARGENTINA</t>
        </is>
      </c>
      <c r="T102" t="inlineStr">
        <is>
          <t>Argentine Bonad Bonds</t>
        </is>
      </c>
      <c r="U102" t="inlineStr">
        <is>
          <t>DOMESTIC</t>
        </is>
      </c>
      <c r="V102" t="inlineStr">
        <is>
          <t>#N/A Field Not Applicable</t>
        </is>
      </c>
      <c r="W102" t="inlineStr">
        <is>
          <t>#N/A Field Not Applicable</t>
        </is>
      </c>
      <c r="X102" t="inlineStr">
        <is>
          <t>#N/A Field Not Applicable</t>
        </is>
      </c>
      <c r="Y102" t="inlineStr">
        <is>
          <t>#N/A Field Not Applicable</t>
        </is>
      </c>
      <c r="Z102" t="inlineStr">
        <is>
          <t>Government</t>
        </is>
      </c>
      <c r="AA102" t="inlineStr">
        <is>
          <t>Sovereigns</t>
        </is>
      </c>
      <c r="AB102" t="inlineStr">
        <is>
          <t>#N/A Field Not Applicable</t>
        </is>
      </c>
      <c r="AC102" t="inlineStr">
        <is>
          <t>#N/A Invalid Field</t>
        </is>
      </c>
    </row>
    <row r="103" s="4">
      <c r="A103">
        <f>+VLOOKUP(R103,Aux!$B$3:$I$1107,8,0)</f>
        <v/>
      </c>
      <c r="B103">
        <f>+VLOOKUP(U103,Aux!$O$2:$P$23,2,0)</f>
        <v/>
      </c>
      <c r="C103">
        <f>+A103&amp;B103</f>
        <v/>
      </c>
      <c r="D103">
        <f>+IF(C103=C102,D102+1,1)</f>
        <v/>
      </c>
      <c r="E103" s="5">
        <f>+D103/100</f>
        <v/>
      </c>
      <c r="F103" s="5">
        <f>+MOD(E103*10,10)</f>
        <v/>
      </c>
      <c r="G103" s="5">
        <f>+MOD(D103,10)</f>
        <v/>
      </c>
      <c r="H103">
        <f>+INT(E103)&amp;INT(F103)&amp;INT(G103)</f>
        <v/>
      </c>
      <c r="I103">
        <f>+C103&amp;"00"&amp;H103</f>
        <v/>
      </c>
      <c r="J103" t="inlineStr">
        <is>
          <t xml:space="preserve"> ARG 22ABR2046 (USP04808AF10) </t>
        </is>
      </c>
      <c r="K103" t="inlineStr">
        <is>
          <t>ARGENT</t>
        </is>
      </c>
      <c r="L103" t="n">
        <v>839079</v>
      </c>
      <c r="M103" t="inlineStr">
        <is>
          <t>USP04808AF10</t>
        </is>
      </c>
      <c r="N103" t="inlineStr">
        <is>
          <t>BBG00CRD3PD2</t>
        </is>
      </c>
      <c r="O103" t="inlineStr">
        <is>
          <t>BD1DMR9</t>
        </is>
      </c>
      <c r="P103" t="inlineStr">
        <is>
          <t>COJK8574085</t>
        </is>
      </c>
      <c r="Q103" t="inlineStr">
        <is>
          <t>Argentina</t>
        </is>
      </c>
      <c r="R103" t="inlineStr">
        <is>
          <t>Argentine Republic Government</t>
        </is>
      </c>
      <c r="S103" t="inlineStr">
        <is>
          <t>REPUBLIC OF ARGENTINA</t>
        </is>
      </c>
      <c r="T103" t="inlineStr">
        <is>
          <t>Argentine Republic Government International Bond</t>
        </is>
      </c>
      <c r="U103" t="inlineStr">
        <is>
          <t>EURO-DOLLAR</t>
        </is>
      </c>
      <c r="V103" t="inlineStr">
        <is>
          <t>#N/A Field Not Applicable</t>
        </is>
      </c>
      <c r="W103" t="inlineStr">
        <is>
          <t>#N/A Field Not Applicable</t>
        </is>
      </c>
      <c r="X103" t="inlineStr">
        <is>
          <t>#N/A Field Not Applicable</t>
        </is>
      </c>
      <c r="Y103" t="inlineStr">
        <is>
          <t>#N/A Field Not Applicable</t>
        </is>
      </c>
      <c r="Z103" t="inlineStr">
        <is>
          <t>Government</t>
        </is>
      </c>
      <c r="AA103" t="inlineStr">
        <is>
          <t>Sovereigns</t>
        </is>
      </c>
      <c r="AB103" t="inlineStr">
        <is>
          <t>#N/A Field Not Applicable</t>
        </is>
      </c>
      <c r="AC103" t="inlineStr">
        <is>
          <t>#N/A Invalid Field</t>
        </is>
      </c>
    </row>
    <row r="104" s="4">
      <c r="A104">
        <f>+VLOOKUP(R104,Aux!$B$3:$I$1107,8,0)</f>
        <v/>
      </c>
      <c r="B104">
        <f>+VLOOKUP(U104,Aux!$O$2:$P$23,2,0)</f>
        <v/>
      </c>
      <c r="C104">
        <f>+A104&amp;B104</f>
        <v/>
      </c>
      <c r="D104">
        <f>+IF(C104=C103,D103+1,1)</f>
        <v/>
      </c>
      <c r="E104" s="5">
        <f>+D104/100</f>
        <v/>
      </c>
      <c r="F104" s="5">
        <f>+MOD(E104*10,10)</f>
        <v/>
      </c>
      <c r="G104" s="5">
        <f>+MOD(D104,10)</f>
        <v/>
      </c>
      <c r="H104">
        <f>+INT(E104)&amp;INT(F104)&amp;INT(G104)</f>
        <v/>
      </c>
      <c r="I104">
        <f>+C104&amp;"00"&amp;H104</f>
        <v/>
      </c>
      <c r="J104" t="inlineStr">
        <is>
          <t xml:space="preserve"> BONAR 2019 (AMX9) </t>
        </is>
      </c>
      <c r="K104" t="inlineStr">
        <is>
          <t>ARGBON</t>
        </is>
      </c>
      <c r="L104" t="n">
        <v>846262</v>
      </c>
      <c r="M104" t="inlineStr">
        <is>
          <t>ARARGE03H348</t>
        </is>
      </c>
      <c r="N104" t="inlineStr">
        <is>
          <t>BBG005VL8N99</t>
        </is>
      </c>
      <c r="O104" t="inlineStr">
        <is>
          <t>BHLY4B8</t>
        </is>
      </c>
      <c r="P104" t="inlineStr">
        <is>
          <t>COEK0330937</t>
        </is>
      </c>
      <c r="Q104" t="inlineStr">
        <is>
          <t>Argentina</t>
        </is>
      </c>
      <c r="R104" t="inlineStr">
        <is>
          <t>Argentine Republic Government</t>
        </is>
      </c>
      <c r="S104" t="inlineStr">
        <is>
          <t>REPUBLIC OF ARGENTINA</t>
        </is>
      </c>
      <c r="T104" t="inlineStr">
        <is>
          <t>Argentina Bonar Bonds</t>
        </is>
      </c>
      <c r="U104" t="inlineStr">
        <is>
          <t>DOMESTIC</t>
        </is>
      </c>
      <c r="V104" t="inlineStr">
        <is>
          <t>#N/A Field Not Applicable</t>
        </is>
      </c>
      <c r="W104" t="inlineStr">
        <is>
          <t>#N/A Field Not Applicable</t>
        </is>
      </c>
      <c r="X104" t="inlineStr">
        <is>
          <t>#N/A Field Not Applicable</t>
        </is>
      </c>
      <c r="Y104" t="inlineStr">
        <is>
          <t>#N/A Field Not Applicable</t>
        </is>
      </c>
      <c r="Z104" t="inlineStr">
        <is>
          <t>Government</t>
        </is>
      </c>
      <c r="AA104" t="inlineStr">
        <is>
          <t>Sovereigns</t>
        </is>
      </c>
      <c r="AB104" t="inlineStr">
        <is>
          <t>#N/A Field Not Applicable</t>
        </is>
      </c>
      <c r="AC104" t="inlineStr">
        <is>
          <t>#N/A Invalid Field</t>
        </is>
      </c>
    </row>
    <row r="105" s="4">
      <c r="A105">
        <f>+VLOOKUP(R105,Aux!$B$3:$I$1107,8,0)</f>
        <v/>
      </c>
      <c r="B105">
        <f>+VLOOKUP(U105,Aux!$O$2:$P$23,2,0)</f>
        <v/>
      </c>
      <c r="C105">
        <f>+A105&amp;B105</f>
        <v/>
      </c>
      <c r="D105">
        <f>+IF(C105=C104,D104+1,1)</f>
        <v/>
      </c>
      <c r="E105" s="5">
        <f>+D105/100</f>
        <v/>
      </c>
      <c r="F105" s="5">
        <f>+MOD(E105*10,10)</f>
        <v/>
      </c>
      <c r="G105" s="5">
        <f>+MOD(D105,10)</f>
        <v/>
      </c>
      <c r="H105">
        <f>+INT(E105)&amp;INT(F105)&amp;INT(G105)</f>
        <v/>
      </c>
      <c r="I105">
        <f>+C105&amp;"00"&amp;H105</f>
        <v/>
      </c>
      <c r="J105" t="inlineStr">
        <is>
          <t xml:space="preserve"> LETES 182 días </t>
        </is>
      </c>
      <c r="K105" t="inlineStr">
        <is>
          <t>ARGTB</t>
        </is>
      </c>
      <c r="L105" t="n">
        <v>857796</v>
      </c>
      <c r="M105" t="inlineStr">
        <is>
          <t>ARARGE520205</t>
        </is>
      </c>
      <c r="N105" t="inlineStr">
        <is>
          <t>BBG00D0RJP50</t>
        </is>
      </c>
      <c r="P105" t="inlineStr">
        <is>
          <t>COLW2961461</t>
        </is>
      </c>
      <c r="Q105" t="inlineStr">
        <is>
          <t>Argentina</t>
        </is>
      </c>
      <c r="R105" t="inlineStr">
        <is>
          <t>Argentine Republic Government</t>
        </is>
      </c>
      <c r="S105" t="inlineStr">
        <is>
          <t>ARGENT LETRAS DEL TESORO</t>
        </is>
      </c>
      <c r="T105" t="inlineStr">
        <is>
          <t>Argentina Treasury Bill</t>
        </is>
      </c>
      <c r="U105" t="inlineStr">
        <is>
          <t>DOMESTIC</t>
        </is>
      </c>
      <c r="V105" t="inlineStr">
        <is>
          <t>#N/A Field Not Applicable</t>
        </is>
      </c>
      <c r="W105" t="inlineStr">
        <is>
          <t>#N/A Field Not Applicable</t>
        </is>
      </c>
      <c r="X105" t="inlineStr">
        <is>
          <t>#N/A Field Not Applicable</t>
        </is>
      </c>
      <c r="Y105" t="inlineStr">
        <is>
          <t>#N/A Field Not Applicable</t>
        </is>
      </c>
      <c r="Z105" t="inlineStr">
        <is>
          <t>Government</t>
        </is>
      </c>
      <c r="AA105" t="inlineStr">
        <is>
          <t>Sovereigns</t>
        </is>
      </c>
      <c r="AB105" t="inlineStr">
        <is>
          <t>#N/A Field Not Applicable</t>
        </is>
      </c>
      <c r="AC105" t="inlineStr">
        <is>
          <t>#N/A Invalid Field</t>
        </is>
      </c>
    </row>
    <row r="106" s="4">
      <c r="A106">
        <f>+VLOOKUP(R106,Aux!$B$3:$I$1107,8,0)</f>
        <v/>
      </c>
      <c r="B106">
        <f>+VLOOKUP(U106,Aux!$O$2:$P$23,2,0)</f>
        <v/>
      </c>
      <c r="C106">
        <f>+A106&amp;B106</f>
        <v/>
      </c>
      <c r="D106">
        <f>+IF(C106=C105,D105+1,1)</f>
        <v/>
      </c>
      <c r="E106" s="5">
        <f>+D106/100</f>
        <v/>
      </c>
      <c r="F106" s="5">
        <f>+MOD(E106*10,10)</f>
        <v/>
      </c>
      <c r="G106" s="5">
        <f>+MOD(D106,10)</f>
        <v/>
      </c>
      <c r="H106">
        <f>+INT(E106)&amp;INT(F106)&amp;INT(G106)</f>
        <v/>
      </c>
      <c r="I106">
        <f>+C106&amp;"00"&amp;H106</f>
        <v/>
      </c>
      <c r="J106" t="inlineStr">
        <is>
          <t xml:space="preserve"> ARGENTINA 06JUL2036 </t>
        </is>
      </c>
      <c r="K106" t="inlineStr">
        <is>
          <t>ARGENT</t>
        </is>
      </c>
      <c r="L106" t="n">
        <v>868817</v>
      </c>
      <c r="M106" t="inlineStr">
        <is>
          <t>US040114HG87</t>
        </is>
      </c>
      <c r="N106" t="inlineStr">
        <is>
          <t>BBG00G75Y8K8</t>
        </is>
      </c>
      <c r="O106" t="inlineStr">
        <is>
          <t>BYQHC06</t>
        </is>
      </c>
      <c r="P106" t="inlineStr">
        <is>
          <t>COAM9017287</t>
        </is>
      </c>
      <c r="Q106" t="inlineStr">
        <is>
          <t>Argentina</t>
        </is>
      </c>
      <c r="R106" t="inlineStr">
        <is>
          <t>Argentine Republic Government</t>
        </is>
      </c>
      <c r="S106" t="inlineStr">
        <is>
          <t>REPUBLIC OF ARGENTINA</t>
        </is>
      </c>
      <c r="T106" t="inlineStr">
        <is>
          <t>Argentine Republic Government International Bond</t>
        </is>
      </c>
      <c r="U106" t="inlineStr">
        <is>
          <t>GLOBAL</t>
        </is>
      </c>
      <c r="V106" t="inlineStr">
        <is>
          <t>#N/A Field Not Applicable</t>
        </is>
      </c>
      <c r="W106" t="inlineStr">
        <is>
          <t>#N/A Field Not Applicable</t>
        </is>
      </c>
      <c r="X106" t="inlineStr">
        <is>
          <t>#N/A Field Not Applicable</t>
        </is>
      </c>
      <c r="Y106" t="inlineStr">
        <is>
          <t>#N/A Field Not Applicable</t>
        </is>
      </c>
      <c r="Z106" t="inlineStr">
        <is>
          <t>Government</t>
        </is>
      </c>
      <c r="AA106" t="inlineStr">
        <is>
          <t>Sovereigns</t>
        </is>
      </c>
      <c r="AB106" t="inlineStr">
        <is>
          <t>#N/A Field Not Applicable</t>
        </is>
      </c>
      <c r="AC106" t="inlineStr">
        <is>
          <t>#N/A Invalid Field</t>
        </is>
      </c>
    </row>
    <row r="107" s="4">
      <c r="A107">
        <f>+VLOOKUP(R107,Aux!$B$3:$I$1107,8,0)</f>
        <v/>
      </c>
      <c r="B107">
        <f>+VLOOKUP(U107,Aux!$O$2:$P$23,2,0)</f>
        <v/>
      </c>
      <c r="C107">
        <f>+A107&amp;B107</f>
        <v/>
      </c>
      <c r="D107">
        <f>+IF(C107=C106,D106+1,1)</f>
        <v/>
      </c>
      <c r="E107" s="5">
        <f>+D107/100</f>
        <v/>
      </c>
      <c r="F107" s="5">
        <f>+MOD(E107*10,10)</f>
        <v/>
      </c>
      <c r="G107" s="5">
        <f>+MOD(D107,10)</f>
        <v/>
      </c>
      <c r="H107">
        <f>+INT(E107)&amp;INT(F107)&amp;INT(G107)</f>
        <v/>
      </c>
      <c r="I107">
        <f>+C107&amp;"00"&amp;H107</f>
        <v/>
      </c>
      <c r="J107" t="inlineStr">
        <is>
          <t xml:space="preserve"> LETES USD 08MAY2017 (LTDY7) </t>
        </is>
      </c>
      <c r="K107" t="inlineStr">
        <is>
          <t>ARGTB</t>
        </is>
      </c>
      <c r="L107" t="n">
        <v>888769</v>
      </c>
      <c r="M107" t="inlineStr">
        <is>
          <t>ARARGE5202D1</t>
        </is>
      </c>
      <c r="N107" t="inlineStr">
        <is>
          <t>BBG00DLH77G0</t>
        </is>
      </c>
      <c r="P107" t="inlineStr">
        <is>
          <t>COQZ2443724</t>
        </is>
      </c>
      <c r="Q107" t="inlineStr">
        <is>
          <t>Argentina</t>
        </is>
      </c>
      <c r="R107" t="inlineStr">
        <is>
          <t>Argentine Republic Government</t>
        </is>
      </c>
      <c r="S107" t="inlineStr">
        <is>
          <t>ARGENT LETRAS DEL TESORO</t>
        </is>
      </c>
      <c r="T107" t="inlineStr">
        <is>
          <t>Argentina Treasury Bill</t>
        </is>
      </c>
      <c r="U107" t="inlineStr">
        <is>
          <t>DOMESTIC</t>
        </is>
      </c>
      <c r="V107" t="inlineStr">
        <is>
          <t>#N/A Field Not Applicable</t>
        </is>
      </c>
      <c r="W107" t="inlineStr">
        <is>
          <t>#N/A Field Not Applicable</t>
        </is>
      </c>
      <c r="X107" t="inlineStr">
        <is>
          <t>#N/A Field Not Applicable</t>
        </is>
      </c>
      <c r="Y107" t="inlineStr">
        <is>
          <t>#N/A Field Not Applicable</t>
        </is>
      </c>
      <c r="Z107" t="inlineStr">
        <is>
          <t>Government</t>
        </is>
      </c>
      <c r="AA107" t="inlineStr">
        <is>
          <t>Sovereigns</t>
        </is>
      </c>
      <c r="AB107" t="inlineStr">
        <is>
          <t>#N/A Field Not Applicable</t>
        </is>
      </c>
      <c r="AC107" t="inlineStr">
        <is>
          <t>#N/A Invalid Field</t>
        </is>
      </c>
    </row>
    <row r="108" s="4">
      <c r="A108">
        <f>+VLOOKUP(R108,Aux!$B$3:$I$1107,8,0)</f>
        <v/>
      </c>
      <c r="B108">
        <f>+VLOOKUP(U108,Aux!$O$2:$P$23,2,0)</f>
        <v/>
      </c>
      <c r="C108">
        <f>+A108&amp;B108</f>
        <v/>
      </c>
      <c r="D108">
        <f>+IF(C108=C107,D107+1,1)</f>
        <v/>
      </c>
      <c r="E108" s="5">
        <f>+D108/100</f>
        <v/>
      </c>
      <c r="F108" s="5">
        <f>+MOD(E108*10,10)</f>
        <v/>
      </c>
      <c r="G108" s="5">
        <f>+MOD(D108,10)</f>
        <v/>
      </c>
      <c r="H108">
        <f>+INT(E108)&amp;INT(F108)&amp;INT(G108)</f>
        <v/>
      </c>
      <c r="I108">
        <f>+C108&amp;"00"&amp;H108</f>
        <v/>
      </c>
      <c r="J108" t="inlineStr">
        <is>
          <t xml:space="preserve"> Letras Tesoro 19DIC2016 </t>
        </is>
      </c>
      <c r="K108" t="inlineStr">
        <is>
          <t>ARGTB</t>
        </is>
      </c>
      <c r="L108" t="n">
        <v>894057</v>
      </c>
      <c r="M108" t="inlineStr">
        <is>
          <t>ARARGE5202E9</t>
        </is>
      </c>
      <c r="N108" t="inlineStr">
        <is>
          <t>BBG00DQ8SMY9</t>
        </is>
      </c>
      <c r="P108" t="inlineStr">
        <is>
          <t>COQZ3755597</t>
        </is>
      </c>
      <c r="Q108" t="inlineStr">
        <is>
          <t>Argentina</t>
        </is>
      </c>
      <c r="R108" t="inlineStr">
        <is>
          <t>Argentine Republic Government</t>
        </is>
      </c>
      <c r="S108" t="inlineStr">
        <is>
          <t>ARGENT LETRAS DEL TESORO</t>
        </is>
      </c>
      <c r="T108" t="inlineStr">
        <is>
          <t>Argentina Treasury Bill</t>
        </is>
      </c>
      <c r="U108" t="inlineStr">
        <is>
          <t>DOMESTIC</t>
        </is>
      </c>
      <c r="V108" t="inlineStr">
        <is>
          <t>#N/A Field Not Applicable</t>
        </is>
      </c>
      <c r="W108" t="inlineStr">
        <is>
          <t>#N/A Field Not Applicable</t>
        </is>
      </c>
      <c r="X108" t="inlineStr">
        <is>
          <t>#N/A Field Not Applicable</t>
        </is>
      </c>
      <c r="Y108" t="inlineStr">
        <is>
          <t>#N/A Field Not Applicable</t>
        </is>
      </c>
      <c r="Z108" t="inlineStr">
        <is>
          <t>Government</t>
        </is>
      </c>
      <c r="AA108" t="inlineStr">
        <is>
          <t>Sovereigns</t>
        </is>
      </c>
      <c r="AB108" t="inlineStr">
        <is>
          <t>#N/A Field Not Applicable</t>
        </is>
      </c>
      <c r="AC108" t="inlineStr">
        <is>
          <t>#N/A Invalid Field</t>
        </is>
      </c>
    </row>
    <row r="109" s="4">
      <c r="A109">
        <f>+VLOOKUP(R109,Aux!$B$3:$I$1107,8,0)</f>
        <v/>
      </c>
      <c r="B109">
        <f>+VLOOKUP(U109,Aux!$O$2:$P$23,2,0)</f>
        <v/>
      </c>
      <c r="C109">
        <f>+A109&amp;B109</f>
        <v/>
      </c>
      <c r="D109">
        <f>+IF(C109=C108,D108+1,1)</f>
        <v/>
      </c>
      <c r="E109" s="5">
        <f>+D109/100</f>
        <v/>
      </c>
      <c r="F109" s="5">
        <f>+MOD(E109*10,10)</f>
        <v/>
      </c>
      <c r="G109" s="5">
        <f>+MOD(D109,10)</f>
        <v/>
      </c>
      <c r="H109">
        <f>+INT(E109)&amp;INT(F109)&amp;INT(G109)</f>
        <v/>
      </c>
      <c r="I109">
        <f>+C109&amp;"00"&amp;H109</f>
        <v/>
      </c>
      <c r="J109" t="inlineStr">
        <is>
          <t xml:space="preserve"> Letes USD 16ENE2017 (LTDE7) </t>
        </is>
      </c>
      <c r="K109" t="inlineStr">
        <is>
          <t>ARGTB</t>
        </is>
      </c>
      <c r="L109" t="n">
        <v>898855</v>
      </c>
      <c r="M109" t="inlineStr">
        <is>
          <t>ARARGE520254</t>
        </is>
      </c>
      <c r="N109" t="inlineStr">
        <is>
          <t>BBG00D8RPLC6</t>
        </is>
      </c>
      <c r="P109" t="inlineStr">
        <is>
          <t>COLW7643999</t>
        </is>
      </c>
      <c r="Q109" t="inlineStr">
        <is>
          <t>Argentina</t>
        </is>
      </c>
      <c r="R109" t="inlineStr">
        <is>
          <t>Argentine Republic Government</t>
        </is>
      </c>
      <c r="S109" t="inlineStr">
        <is>
          <t>ARGENT LETRAS DEL TESORO</t>
        </is>
      </c>
      <c r="T109" t="inlineStr">
        <is>
          <t>Argentina Treasury Bill</t>
        </is>
      </c>
      <c r="U109" t="inlineStr">
        <is>
          <t>DOMESTIC</t>
        </is>
      </c>
      <c r="V109" t="inlineStr">
        <is>
          <t>#N/A Field Not Applicable</t>
        </is>
      </c>
      <c r="W109" t="inlineStr">
        <is>
          <t>#N/A Field Not Applicable</t>
        </is>
      </c>
      <c r="X109" t="inlineStr">
        <is>
          <t>#N/A Field Not Applicable</t>
        </is>
      </c>
      <c r="Y109" t="inlineStr">
        <is>
          <t>#N/A Field Not Applicable</t>
        </is>
      </c>
      <c r="Z109" t="inlineStr">
        <is>
          <t>Government</t>
        </is>
      </c>
      <c r="AA109" t="inlineStr">
        <is>
          <t>Sovereigns</t>
        </is>
      </c>
      <c r="AB109" t="inlineStr">
        <is>
          <t>#N/A Field Not Applicable</t>
        </is>
      </c>
      <c r="AC109" t="inlineStr">
        <is>
          <t>#N/A Invalid Field</t>
        </is>
      </c>
    </row>
    <row r="110" s="4">
      <c r="A110">
        <f>+VLOOKUP(R110,Aux!$B$3:$I$1107,8,0)</f>
        <v/>
      </c>
      <c r="B110">
        <f>+VLOOKUP(U110,Aux!$O$2:$P$23,2,0)</f>
        <v/>
      </c>
      <c r="C110">
        <f>+A110&amp;B110</f>
        <v/>
      </c>
      <c r="D110">
        <f>+IF(C110=C109,D109+1,1)</f>
        <v/>
      </c>
      <c r="E110" s="5">
        <f>+D110/100</f>
        <v/>
      </c>
      <c r="F110" s="5">
        <f>+MOD(E110*10,10)</f>
        <v/>
      </c>
      <c r="G110" s="5">
        <f>+MOD(D110,10)</f>
        <v/>
      </c>
      <c r="H110">
        <f>+INT(E110)&amp;INT(F110)&amp;INT(G110)</f>
        <v/>
      </c>
      <c r="I110">
        <f>+C110&amp;"00"&amp;H110</f>
        <v/>
      </c>
      <c r="J110" t="inlineStr">
        <is>
          <t xml:space="preserve"> LETES USD 31ENE2017 (L2DE7) </t>
        </is>
      </c>
      <c r="K110" t="inlineStr">
        <is>
          <t>ARGTB</t>
        </is>
      </c>
      <c r="L110" t="n">
        <v>905166</v>
      </c>
      <c r="M110" t="inlineStr">
        <is>
          <t>ARARGE5202I0</t>
        </is>
      </c>
      <c r="N110" t="inlineStr">
        <is>
          <t>BBG00DX7J1H8</t>
        </is>
      </c>
      <c r="O110" t="inlineStr">
        <is>
          <t>BD0NJ57</t>
        </is>
      </c>
      <c r="P110" t="inlineStr">
        <is>
          <t>COQZ7006872</t>
        </is>
      </c>
      <c r="Q110" t="inlineStr">
        <is>
          <t>Argentina</t>
        </is>
      </c>
      <c r="R110" t="inlineStr">
        <is>
          <t>Argentine Republic Government</t>
        </is>
      </c>
      <c r="S110" t="inlineStr">
        <is>
          <t>ARGENT LETRAS DEL TESORO</t>
        </is>
      </c>
      <c r="T110" t="inlineStr">
        <is>
          <t>Argentina Treasury Bill</t>
        </is>
      </c>
      <c r="U110" t="inlineStr">
        <is>
          <t>DOMESTIC</t>
        </is>
      </c>
      <c r="V110" t="inlineStr">
        <is>
          <t>#N/A Field Not Applicable</t>
        </is>
      </c>
      <c r="W110" t="inlineStr">
        <is>
          <t>#N/A Field Not Applicable</t>
        </is>
      </c>
      <c r="X110" t="inlineStr">
        <is>
          <t>#N/A Field Not Applicable</t>
        </is>
      </c>
      <c r="Y110" t="inlineStr">
        <is>
          <t>#N/A Field Not Applicable</t>
        </is>
      </c>
      <c r="Z110" t="inlineStr">
        <is>
          <t>Government</t>
        </is>
      </c>
      <c r="AA110" t="inlineStr">
        <is>
          <t>Sovereigns</t>
        </is>
      </c>
      <c r="AB110" t="inlineStr">
        <is>
          <t>#N/A Field Not Applicable</t>
        </is>
      </c>
      <c r="AC110" t="inlineStr">
        <is>
          <t>#N/A Invalid Field</t>
        </is>
      </c>
    </row>
    <row r="111" s="4">
      <c r="A111">
        <f>+VLOOKUP(R111,Aux!$B$3:$I$1107,8,0)</f>
        <v/>
      </c>
      <c r="B111">
        <f>+VLOOKUP(U111,Aux!$O$2:$P$23,2,0)</f>
        <v/>
      </c>
      <c r="C111">
        <f>+A111&amp;B111</f>
        <v/>
      </c>
      <c r="D111">
        <f>+IF(C111=C110,D110+1,1)</f>
        <v/>
      </c>
      <c r="E111" s="5">
        <f>+D111/100</f>
        <v/>
      </c>
      <c r="F111" s="5">
        <f>+MOD(E111*10,10)</f>
        <v/>
      </c>
      <c r="G111" s="5">
        <f>+MOD(D111,10)</f>
        <v/>
      </c>
      <c r="H111">
        <f>+INT(E111)&amp;INT(F111)&amp;INT(G111)</f>
        <v/>
      </c>
      <c r="I111">
        <f>+C111&amp;"00"&amp;H111</f>
        <v/>
      </c>
      <c r="J111" t="inlineStr">
        <is>
          <t xml:space="preserve"> LETES 20MAR2017 (L2DM7) </t>
        </is>
      </c>
      <c r="K111" t="inlineStr">
        <is>
          <t>ARGTB</t>
        </is>
      </c>
      <c r="L111" t="n">
        <v>928242</v>
      </c>
      <c r="M111" t="inlineStr">
        <is>
          <t>ARARGE520320</t>
        </is>
      </c>
      <c r="N111" t="inlineStr">
        <is>
          <t>BBG00FFD8271</t>
        </is>
      </c>
      <c r="O111" t="inlineStr">
        <is>
          <t>BYMD6C8</t>
        </is>
      </c>
      <c r="P111" t="inlineStr">
        <is>
          <t>COAL4589076</t>
        </is>
      </c>
      <c r="Q111" t="inlineStr">
        <is>
          <t>Argentina</t>
        </is>
      </c>
      <c r="R111" t="inlineStr">
        <is>
          <t>Argentine Republic Government</t>
        </is>
      </c>
      <c r="S111" t="inlineStr">
        <is>
          <t>ARGENT LETRAS DEL TESORO</t>
        </is>
      </c>
      <c r="T111" t="inlineStr">
        <is>
          <t>Argentina Treasury Bill</t>
        </is>
      </c>
      <c r="U111" t="inlineStr">
        <is>
          <t>DOMESTIC</t>
        </is>
      </c>
      <c r="V111" t="inlineStr">
        <is>
          <t>#N/A Field Not Applicable</t>
        </is>
      </c>
      <c r="W111" t="inlineStr">
        <is>
          <t>#N/A Field Not Applicable</t>
        </is>
      </c>
      <c r="X111" t="inlineStr">
        <is>
          <t>#N/A Field Not Applicable</t>
        </is>
      </c>
      <c r="Y111" t="inlineStr">
        <is>
          <t>#N/A Field Not Applicable</t>
        </is>
      </c>
      <c r="Z111" t="inlineStr">
        <is>
          <t>Government</t>
        </is>
      </c>
      <c r="AA111" t="inlineStr">
        <is>
          <t>Sovereigns</t>
        </is>
      </c>
      <c r="AB111" t="inlineStr">
        <is>
          <t>#N/A Field Not Applicable</t>
        </is>
      </c>
      <c r="AC111" t="inlineStr">
        <is>
          <t>#N/A Invalid Field</t>
        </is>
      </c>
    </row>
    <row r="112" s="4">
      <c r="A112">
        <f>+VLOOKUP(R112,Aux!$B$3:$I$1107,8,0)</f>
        <v/>
      </c>
      <c r="B112">
        <f>+VLOOKUP(U112,Aux!$O$2:$P$23,2,0)</f>
        <v/>
      </c>
      <c r="C112">
        <f>+A112&amp;B112</f>
        <v/>
      </c>
      <c r="D112">
        <f>+IF(C112=C111,D111+1,1)</f>
        <v/>
      </c>
      <c r="E112" s="5">
        <f>+D112/100</f>
        <v/>
      </c>
      <c r="F112" s="5">
        <f>+MOD(E112*10,10)</f>
        <v/>
      </c>
      <c r="G112" s="5">
        <f>+MOD(D112,10)</f>
        <v/>
      </c>
      <c r="H112">
        <f>+INT(E112)&amp;INT(F112)&amp;INT(G112)</f>
        <v/>
      </c>
      <c r="I112">
        <f>+C112&amp;"00"&amp;H112</f>
        <v/>
      </c>
      <c r="J112" t="inlineStr">
        <is>
          <t xml:space="preserve"> BONO BONCER 2021 </t>
        </is>
      </c>
      <c r="K112" t="inlineStr">
        <is>
          <t>BONCER</t>
        </is>
      </c>
      <c r="L112" t="n">
        <v>946402</v>
      </c>
      <c r="M112" t="inlineStr">
        <is>
          <t>ARARGE320283</t>
        </is>
      </c>
      <c r="N112" t="inlineStr">
        <is>
          <t>BBG00DDR6G78</t>
        </is>
      </c>
      <c r="O112" t="inlineStr">
        <is>
          <t>BYM5X23</t>
        </is>
      </c>
      <c r="P112" t="inlineStr">
        <is>
          <t>COLW9361681</t>
        </is>
      </c>
      <c r="Q112" t="inlineStr">
        <is>
          <t>Argentina</t>
        </is>
      </c>
      <c r="R112" t="inlineStr">
        <is>
          <t>Argentine Republic Government</t>
        </is>
      </c>
      <c r="S112" t="inlineStr">
        <is>
          <t>BONCER</t>
        </is>
      </c>
      <c r="T112" t="inlineStr">
        <is>
          <t>Argentina Treasury Bond BONCER</t>
        </is>
      </c>
      <c r="U112" t="inlineStr">
        <is>
          <t>DOMESTIC</t>
        </is>
      </c>
      <c r="V112" t="inlineStr">
        <is>
          <t>#N/A Field Not Applicable</t>
        </is>
      </c>
      <c r="W112" t="inlineStr">
        <is>
          <t>#N/A Field Not Applicable</t>
        </is>
      </c>
      <c r="X112" t="inlineStr">
        <is>
          <t>#N/A Field Not Applicable</t>
        </is>
      </c>
      <c r="Y112" t="inlineStr">
        <is>
          <t>#N/A Field Not Applicable</t>
        </is>
      </c>
      <c r="Z112" t="inlineStr">
        <is>
          <t>Government</t>
        </is>
      </c>
      <c r="AA112" t="inlineStr">
        <is>
          <t>Sovereigns</t>
        </is>
      </c>
      <c r="AB112" t="inlineStr">
        <is>
          <t>#N/A Field Not Applicable</t>
        </is>
      </c>
      <c r="AC112" t="inlineStr">
        <is>
          <t>#N/A Invalid Field</t>
        </is>
      </c>
    </row>
    <row r="113" s="4">
      <c r="A113">
        <f>+VLOOKUP(R113,Aux!$B$3:$I$1107,8,0)</f>
        <v/>
      </c>
      <c r="B113">
        <f>+VLOOKUP(U113,Aux!$O$2:$P$23,2,0)</f>
        <v/>
      </c>
      <c r="C113">
        <f>+A113&amp;B113</f>
        <v/>
      </c>
      <c r="D113">
        <f>+IF(C113=C112,D112+1,1)</f>
        <v/>
      </c>
      <c r="E113" s="5">
        <f>+D113/100</f>
        <v/>
      </c>
      <c r="F113" s="5">
        <f>+MOD(E113*10,10)</f>
        <v/>
      </c>
      <c r="G113" s="5">
        <f>+MOD(D113,10)</f>
        <v/>
      </c>
      <c r="H113">
        <f>+INT(E113)&amp;INT(F113)&amp;INT(G113)</f>
        <v/>
      </c>
      <c r="I113">
        <f>+C113&amp;"00"&amp;H113</f>
        <v/>
      </c>
      <c r="J113" t="inlineStr">
        <is>
          <t xml:space="preserve"> Bono del Tesoro Nacional TO23 </t>
        </is>
      </c>
      <c r="K113" t="inlineStr">
        <is>
          <t>ARGTES</t>
        </is>
      </c>
      <c r="L113" t="n">
        <v>954063</v>
      </c>
      <c r="M113" t="inlineStr">
        <is>
          <t>ARARGE4502J2</t>
        </is>
      </c>
      <c r="N113" t="inlineStr">
        <is>
          <t>BBG00DZWHRH6</t>
        </is>
      </c>
      <c r="O113" t="inlineStr">
        <is>
          <t>BYNF407</t>
        </is>
      </c>
      <c r="P113" t="inlineStr">
        <is>
          <t>COQZ8845377</t>
        </is>
      </c>
      <c r="Q113" t="inlineStr">
        <is>
          <t>Argentina</t>
        </is>
      </c>
      <c r="R113" t="inlineStr">
        <is>
          <t>Argentine Republic Government</t>
        </is>
      </c>
      <c r="S113" t="inlineStr">
        <is>
          <t>REPUBLIC OF ARGENTINA</t>
        </is>
      </c>
      <c r="T113" t="inlineStr">
        <is>
          <t>Argentine Bonos del Tesoro</t>
        </is>
      </c>
      <c r="U113" t="inlineStr">
        <is>
          <t>DOMESTIC</t>
        </is>
      </c>
      <c r="V113" t="inlineStr">
        <is>
          <t>#N/A Field Not Applicable</t>
        </is>
      </c>
      <c r="W113" t="inlineStr">
        <is>
          <t>#N/A Field Not Applicable</t>
        </is>
      </c>
      <c r="X113" t="inlineStr">
        <is>
          <t>#N/A Field Not Applicable</t>
        </is>
      </c>
      <c r="Y113" t="inlineStr">
        <is>
          <t>#N/A Field Not Applicable</t>
        </is>
      </c>
      <c r="Z113" t="inlineStr">
        <is>
          <t>Government</t>
        </is>
      </c>
      <c r="AA113" t="inlineStr">
        <is>
          <t>Sovereigns</t>
        </is>
      </c>
      <c r="AB113" t="inlineStr">
        <is>
          <t>#N/A Field Not Applicable</t>
        </is>
      </c>
      <c r="AC113" t="inlineStr">
        <is>
          <t>#N/A Invalid Field</t>
        </is>
      </c>
    </row>
    <row r="114" s="4">
      <c r="A114">
        <f>+VLOOKUP(R114,Aux!$B$3:$I$1107,8,0)</f>
        <v/>
      </c>
      <c r="B114">
        <f>+VLOOKUP(U114,Aux!$O$2:$P$23,2,0)</f>
        <v/>
      </c>
      <c r="C114">
        <f>+A114&amp;B114</f>
        <v/>
      </c>
      <c r="D114">
        <f>+IF(C114=C113,D113+1,1)</f>
        <v/>
      </c>
      <c r="E114" s="5">
        <f>+D114/100</f>
        <v/>
      </c>
      <c r="F114" s="5">
        <f>+MOD(E114*10,10)</f>
        <v/>
      </c>
      <c r="G114" s="5">
        <f>+MOD(D114,10)</f>
        <v/>
      </c>
      <c r="H114">
        <f>+INT(E114)&amp;INT(F114)&amp;INT(G114)</f>
        <v/>
      </c>
      <c r="I114">
        <f>+C114&amp;"00"&amp;H114</f>
        <v/>
      </c>
      <c r="J114" t="inlineStr">
        <is>
          <t xml:space="preserve"> LETES 15DIC2017 </t>
        </is>
      </c>
      <c r="K114" t="inlineStr">
        <is>
          <t>ARGTB</t>
        </is>
      </c>
      <c r="L114" t="n">
        <v>960915</v>
      </c>
      <c r="M114" t="inlineStr">
        <is>
          <t>ARARGE5203N8</t>
        </is>
      </c>
      <c r="N114" t="inlineStr">
        <is>
          <t>BBG00G6NGNY2</t>
        </is>
      </c>
      <c r="O114" t="inlineStr">
        <is>
          <t>BD1X6D3</t>
        </is>
      </c>
      <c r="P114" t="inlineStr">
        <is>
          <t>COAM8352925</t>
        </is>
      </c>
      <c r="Q114" t="inlineStr">
        <is>
          <t>Argentina</t>
        </is>
      </c>
      <c r="R114" t="inlineStr">
        <is>
          <t>Argentine Republic Government</t>
        </is>
      </c>
      <c r="S114" t="inlineStr">
        <is>
          <t>ARGENT LETRAS DEL TESORO</t>
        </is>
      </c>
      <c r="T114" t="inlineStr">
        <is>
          <t>Argentina Treasury Bill</t>
        </is>
      </c>
      <c r="U114" t="inlineStr">
        <is>
          <t>DOMESTIC</t>
        </is>
      </c>
      <c r="V114" t="inlineStr">
        <is>
          <t>#N/A Field Not Applicable</t>
        </is>
      </c>
      <c r="W114" t="inlineStr">
        <is>
          <t>#N/A Field Not Applicable</t>
        </is>
      </c>
      <c r="X114" t="inlineStr">
        <is>
          <t>#N/A Field Not Applicable</t>
        </is>
      </c>
      <c r="Y114" t="inlineStr">
        <is>
          <t>#N/A Field Not Applicable</t>
        </is>
      </c>
      <c r="Z114" t="inlineStr">
        <is>
          <t>Government</t>
        </is>
      </c>
      <c r="AA114" t="inlineStr">
        <is>
          <t>Sovereigns</t>
        </is>
      </c>
      <c r="AB114" t="inlineStr">
        <is>
          <t>#N/A Field Not Applicable</t>
        </is>
      </c>
      <c r="AC114" t="inlineStr">
        <is>
          <t>#N/A Invalid Field</t>
        </is>
      </c>
    </row>
    <row r="115" s="4">
      <c r="A115">
        <f>+VLOOKUP(R115,Aux!$B$3:$I$1107,8,0)</f>
        <v/>
      </c>
      <c r="B115">
        <f>+VLOOKUP(U115,Aux!$O$2:$P$23,2,0)</f>
        <v/>
      </c>
      <c r="C115">
        <f>+A115&amp;B115</f>
        <v/>
      </c>
      <c r="D115">
        <f>+IF(C115=C114,D114+1,1)</f>
        <v/>
      </c>
      <c r="E115" s="5">
        <f>+D115/100</f>
        <v/>
      </c>
      <c r="F115" s="5">
        <f>+MOD(E115*10,10)</f>
        <v/>
      </c>
      <c r="G115" s="5">
        <f>+MOD(D115,10)</f>
        <v/>
      </c>
      <c r="H115">
        <f>+INT(E115)&amp;INT(F115)&amp;INT(G115)</f>
        <v/>
      </c>
      <c r="I115">
        <f>+C115&amp;"00"&amp;H115</f>
        <v/>
      </c>
      <c r="J115" t="inlineStr">
        <is>
          <t xml:space="preserve"> LETES USD 13ABR2018 (LTDA8) </t>
        </is>
      </c>
      <c r="K115" t="inlineStr">
        <is>
          <t>ARGTB</t>
        </is>
      </c>
      <c r="L115" t="n">
        <v>964139</v>
      </c>
      <c r="M115" t="inlineStr">
        <is>
          <t>ARARGE5203Q1</t>
        </is>
      </c>
      <c r="N115" t="inlineStr">
        <is>
          <t>BBG00GBR76H3</t>
        </is>
      </c>
      <c r="O115" t="inlineStr">
        <is>
          <t>BDCL5Q2</t>
        </is>
      </c>
      <c r="P115" t="inlineStr">
        <is>
          <t>COAN0566249</t>
        </is>
      </c>
      <c r="Q115" t="inlineStr">
        <is>
          <t>Argentina</t>
        </is>
      </c>
      <c r="R115" t="inlineStr">
        <is>
          <t>Argentine Republic Government</t>
        </is>
      </c>
      <c r="S115" t="inlineStr">
        <is>
          <t>ARGENT LETRAS DEL TESORO</t>
        </is>
      </c>
      <c r="T115" t="inlineStr">
        <is>
          <t>Argentina Treasury Bill</t>
        </is>
      </c>
      <c r="U115" t="inlineStr">
        <is>
          <t>DOMESTIC</t>
        </is>
      </c>
      <c r="V115" t="inlineStr">
        <is>
          <t>#N/A Field Not Applicable</t>
        </is>
      </c>
      <c r="W115" t="inlineStr">
        <is>
          <t>#N/A Field Not Applicable</t>
        </is>
      </c>
      <c r="X115" t="inlineStr">
        <is>
          <t>#N/A Field Not Applicable</t>
        </is>
      </c>
      <c r="Y115" t="inlineStr">
        <is>
          <t>#N/A Field Not Applicable</t>
        </is>
      </c>
      <c r="Z115" t="inlineStr">
        <is>
          <t>Government</t>
        </is>
      </c>
      <c r="AA115" t="inlineStr">
        <is>
          <t>Sovereigns</t>
        </is>
      </c>
      <c r="AB115" t="inlineStr">
        <is>
          <t>#N/A Field Not Applicable</t>
        </is>
      </c>
      <c r="AC115" t="inlineStr">
        <is>
          <t>#N/A Invalid Field</t>
        </is>
      </c>
    </row>
    <row r="116" s="4">
      <c r="A116">
        <f>+VLOOKUP(R116,Aux!$B$3:$I$1107,8,0)</f>
        <v/>
      </c>
      <c r="B116">
        <f>+VLOOKUP(U116,Aux!$O$2:$P$23,2,0)</f>
        <v/>
      </c>
      <c r="C116">
        <f>+A116&amp;B116</f>
        <v/>
      </c>
      <c r="D116">
        <f>+IF(C116=C115,D115+1,1)</f>
        <v/>
      </c>
      <c r="E116" s="5">
        <f>+D116/100</f>
        <v/>
      </c>
      <c r="F116" s="5">
        <f>+MOD(E116*10,10)</f>
        <v/>
      </c>
      <c r="G116" s="5">
        <f>+MOD(D116,10)</f>
        <v/>
      </c>
      <c r="H116">
        <f>+INT(E116)&amp;INT(F116)&amp;INT(G116)</f>
        <v/>
      </c>
      <c r="I116">
        <f>+C116&amp;"00"&amp;H116</f>
        <v/>
      </c>
      <c r="J116" t="inlineStr">
        <is>
          <t xml:space="preserve"> ARGENTINA 08OCT2020 </t>
        </is>
      </c>
      <c r="K116" t="inlineStr">
        <is>
          <t>ARGBON</t>
        </is>
      </c>
      <c r="L116" t="n">
        <v>964511</v>
      </c>
      <c r="M116" t="inlineStr">
        <is>
          <t>ARARGE3200U1</t>
        </is>
      </c>
      <c r="N116" t="inlineStr">
        <is>
          <t>BBG00B53WDF3</t>
        </is>
      </c>
      <c r="O116" t="inlineStr">
        <is>
          <t>BYX4BQ9</t>
        </is>
      </c>
      <c r="P116" t="inlineStr">
        <is>
          <t>COQJ1009233</t>
        </is>
      </c>
      <c r="Q116" t="inlineStr">
        <is>
          <t>Argentina</t>
        </is>
      </c>
      <c r="R116" t="inlineStr">
        <is>
          <t>Argentine Republic Government</t>
        </is>
      </c>
      <c r="S116" t="inlineStr">
        <is>
          <t>REPUBLIC OF ARGENTINA</t>
        </is>
      </c>
      <c r="T116" t="inlineStr">
        <is>
          <t>Argentina Bonar Bonds</t>
        </is>
      </c>
      <c r="U116" t="inlineStr">
        <is>
          <t>DOMESTIC</t>
        </is>
      </c>
      <c r="V116" t="inlineStr">
        <is>
          <t>#N/A Field Not Applicable</t>
        </is>
      </c>
      <c r="W116" t="inlineStr">
        <is>
          <t>#N/A Field Not Applicable</t>
        </is>
      </c>
      <c r="X116" t="inlineStr">
        <is>
          <t>#N/A Field Not Applicable</t>
        </is>
      </c>
      <c r="Y116" t="inlineStr">
        <is>
          <t>#N/A Field Not Applicable</t>
        </is>
      </c>
      <c r="Z116" t="inlineStr">
        <is>
          <t>Government</t>
        </is>
      </c>
      <c r="AA116" t="inlineStr">
        <is>
          <t>Sovereigns</t>
        </is>
      </c>
      <c r="AB116" t="inlineStr">
        <is>
          <t>#N/A Field Not Applicable</t>
        </is>
      </c>
      <c r="AC116" t="inlineStr">
        <is>
          <t>#N/A Invalid Field</t>
        </is>
      </c>
    </row>
    <row r="117" s="4">
      <c r="A117">
        <f>+VLOOKUP(R117,Aux!$B$3:$I$1107,8,0)</f>
        <v/>
      </c>
      <c r="B117">
        <f>+VLOOKUP(U117,Aux!$O$2:$P$23,2,0)</f>
        <v/>
      </c>
      <c r="C117">
        <f>+A117&amp;B117</f>
        <v/>
      </c>
      <c r="D117">
        <f>+IF(C117=C116,D116+1,1)</f>
        <v/>
      </c>
      <c r="E117" s="5">
        <f>+D117/100</f>
        <v/>
      </c>
      <c r="F117" s="5">
        <f>+MOD(E117*10,10)</f>
        <v/>
      </c>
      <c r="G117" s="5">
        <f>+MOD(D117,10)</f>
        <v/>
      </c>
      <c r="H117">
        <f>+INT(E117)&amp;INT(F117)&amp;INT(G117)</f>
        <v/>
      </c>
      <c r="I117">
        <f>+C117&amp;"00"&amp;H117</f>
        <v/>
      </c>
      <c r="J117" t="inlineStr">
        <is>
          <t xml:space="preserve"> ARGENTINA 26ENE2022 </t>
        </is>
      </c>
      <c r="K117" t="inlineStr">
        <is>
          <t>ARGENT</t>
        </is>
      </c>
      <c r="L117" t="n">
        <v>964525</v>
      </c>
      <c r="M117" t="inlineStr">
        <is>
          <t>USP04808AL87</t>
        </is>
      </c>
      <c r="N117" t="inlineStr">
        <is>
          <t>BBG00FS0J594</t>
        </is>
      </c>
      <c r="O117" t="inlineStr">
        <is>
          <t>BYXJZF1</t>
        </is>
      </c>
      <c r="P117" t="inlineStr">
        <is>
          <t>COAM2096460</t>
        </is>
      </c>
      <c r="Q117" t="inlineStr">
        <is>
          <t>Argentina</t>
        </is>
      </c>
      <c r="R117" t="inlineStr">
        <is>
          <t>Argentine Republic Government</t>
        </is>
      </c>
      <c r="S117" t="inlineStr">
        <is>
          <t>REPUBLIC OF ARGENTINA</t>
        </is>
      </c>
      <c r="T117" t="inlineStr">
        <is>
          <t>Argentine Republic Government International Bond</t>
        </is>
      </c>
      <c r="U117" t="inlineStr">
        <is>
          <t>EURO-DOLLAR</t>
        </is>
      </c>
      <c r="V117" t="inlineStr">
        <is>
          <t>#N/A Field Not Applicable</t>
        </is>
      </c>
      <c r="W117" t="inlineStr">
        <is>
          <t>#N/A Field Not Applicable</t>
        </is>
      </c>
      <c r="X117" t="inlineStr">
        <is>
          <t>#N/A Field Not Applicable</t>
        </is>
      </c>
      <c r="Y117" t="inlineStr">
        <is>
          <t>#N/A Field Not Applicable</t>
        </is>
      </c>
      <c r="Z117" t="inlineStr">
        <is>
          <t>Government</t>
        </is>
      </c>
      <c r="AA117" t="inlineStr">
        <is>
          <t>Sovereigns</t>
        </is>
      </c>
      <c r="AB117" t="inlineStr">
        <is>
          <t>#N/A Field Not Applicable</t>
        </is>
      </c>
      <c r="AC117" t="inlineStr">
        <is>
          <t>#N/A Invalid Field</t>
        </is>
      </c>
    </row>
    <row r="118" s="4">
      <c r="A118">
        <f>+VLOOKUP(R118,Aux!$B$3:$I$1107,8,0)</f>
        <v/>
      </c>
      <c r="B118">
        <f>+VLOOKUP(U118,Aux!$O$2:$P$23,2,0)</f>
        <v/>
      </c>
      <c r="C118">
        <f>+A118&amp;B118</f>
        <v/>
      </c>
      <c r="D118">
        <f>+IF(C118=C117,D117+1,1)</f>
        <v/>
      </c>
      <c r="E118" s="5">
        <f>+D118/100</f>
        <v/>
      </c>
      <c r="F118" s="5">
        <f>+MOD(E118*10,10)</f>
        <v/>
      </c>
      <c r="G118" s="5">
        <f>+MOD(D118,10)</f>
        <v/>
      </c>
      <c r="H118">
        <f>+INT(E118)&amp;INT(F118)&amp;INT(G118)</f>
        <v/>
      </c>
      <c r="I118">
        <f>+C118&amp;"00"&amp;H118</f>
        <v/>
      </c>
      <c r="J118" t="inlineStr">
        <is>
          <t xml:space="preserve"> LETES USD 12ENE2018 </t>
        </is>
      </c>
      <c r="K118" t="inlineStr">
        <is>
          <t>ARGTB</t>
        </is>
      </c>
      <c r="L118" t="n">
        <v>967141</v>
      </c>
      <c r="M118" t="inlineStr">
        <is>
          <t>ARARGE5203V1</t>
        </is>
      </c>
      <c r="N118" t="inlineStr">
        <is>
          <t>BBG00GFC8MW9</t>
        </is>
      </c>
      <c r="O118" t="inlineStr">
        <is>
          <t>BZ0XLP5</t>
        </is>
      </c>
      <c r="P118" t="inlineStr">
        <is>
          <t>COAN2050333</t>
        </is>
      </c>
      <c r="Q118" t="inlineStr">
        <is>
          <t>Argentina</t>
        </is>
      </c>
      <c r="R118" t="inlineStr">
        <is>
          <t>Argentine Republic Government</t>
        </is>
      </c>
      <c r="S118" t="inlineStr">
        <is>
          <t>ARGENT LETRAS DEL TESORO</t>
        </is>
      </c>
      <c r="T118" t="inlineStr">
        <is>
          <t>Argentina Treasury Bill</t>
        </is>
      </c>
      <c r="U118" t="inlineStr">
        <is>
          <t>DOMESTIC</t>
        </is>
      </c>
      <c r="V118" t="inlineStr">
        <is>
          <t>#N/A Field Not Applicable</t>
        </is>
      </c>
      <c r="W118" t="inlineStr">
        <is>
          <t>#N/A Field Not Applicable</t>
        </is>
      </c>
      <c r="X118" t="inlineStr">
        <is>
          <t>#N/A Field Not Applicable</t>
        </is>
      </c>
      <c r="Y118" t="inlineStr">
        <is>
          <t>#N/A Field Not Applicable</t>
        </is>
      </c>
      <c r="Z118" t="inlineStr">
        <is>
          <t>Government</t>
        </is>
      </c>
      <c r="AA118" t="inlineStr">
        <is>
          <t>Sovereigns</t>
        </is>
      </c>
      <c r="AB118" t="inlineStr">
        <is>
          <t>#N/A Field Not Applicable</t>
        </is>
      </c>
      <c r="AC118" t="inlineStr">
        <is>
          <t>#N/A Invalid Field</t>
        </is>
      </c>
    </row>
    <row r="119" s="4">
      <c r="A119">
        <f>+VLOOKUP(R119,Aux!$B$3:$I$1107,8,0)</f>
        <v/>
      </c>
      <c r="B119">
        <f>+VLOOKUP(U119,Aux!$O$2:$P$23,2,0)</f>
        <v/>
      </c>
      <c r="C119">
        <f>+A119&amp;B119</f>
        <v/>
      </c>
      <c r="D119">
        <f>+IF(C119=C118,D118+1,1)</f>
        <v/>
      </c>
      <c r="E119" s="5">
        <f>+D119/100</f>
        <v/>
      </c>
      <c r="F119" s="5">
        <f>+MOD(E119*10,10)</f>
        <v/>
      </c>
      <c r="G119" s="5">
        <f>+MOD(D119,10)</f>
        <v/>
      </c>
      <c r="H119">
        <f>+INT(E119)&amp;INT(F119)&amp;INT(G119)</f>
        <v/>
      </c>
      <c r="I119">
        <f>+C119&amp;"00"&amp;H119</f>
        <v/>
      </c>
      <c r="J119" t="inlineStr">
        <is>
          <t xml:space="preserve"> LETES USD 27ABR2018 </t>
        </is>
      </c>
      <c r="K119" t="inlineStr">
        <is>
          <t>ARGTB</t>
        </is>
      </c>
      <c r="L119" t="n">
        <v>967153</v>
      </c>
      <c r="M119" t="inlineStr">
        <is>
          <t>ARARGE5203W9</t>
        </is>
      </c>
      <c r="N119" t="inlineStr">
        <is>
          <t>BBG00GFC8NS2</t>
        </is>
      </c>
      <c r="O119" t="inlineStr">
        <is>
          <t>BDHSM45</t>
        </is>
      </c>
      <c r="P119" t="inlineStr">
        <is>
          <t>COAN2050366</t>
        </is>
      </c>
      <c r="Q119" t="inlineStr">
        <is>
          <t>Argentina</t>
        </is>
      </c>
      <c r="R119" t="inlineStr">
        <is>
          <t>Argentine Republic Government</t>
        </is>
      </c>
      <c r="S119" t="inlineStr">
        <is>
          <t>ARGENT LETRAS DEL TESORO</t>
        </is>
      </c>
      <c r="T119" t="inlineStr">
        <is>
          <t>Argentina Treasury Bill</t>
        </is>
      </c>
      <c r="U119" t="inlineStr">
        <is>
          <t>DOMESTIC</t>
        </is>
      </c>
      <c r="V119" t="inlineStr">
        <is>
          <t>#N/A Field Not Applicable</t>
        </is>
      </c>
      <c r="W119" t="inlineStr">
        <is>
          <t>#N/A Field Not Applicable</t>
        </is>
      </c>
      <c r="X119" t="inlineStr">
        <is>
          <t>#N/A Field Not Applicable</t>
        </is>
      </c>
      <c r="Y119" t="inlineStr">
        <is>
          <t>#N/A Field Not Applicable</t>
        </is>
      </c>
      <c r="Z119" t="inlineStr">
        <is>
          <t>Government</t>
        </is>
      </c>
      <c r="AA119" t="inlineStr">
        <is>
          <t>Sovereigns</t>
        </is>
      </c>
      <c r="AB119" t="inlineStr">
        <is>
          <t>#N/A Field Not Applicable</t>
        </is>
      </c>
      <c r="AC119" t="inlineStr">
        <is>
          <t>#N/A Invalid Field</t>
        </is>
      </c>
    </row>
    <row r="120" s="4">
      <c r="A120">
        <f>+VLOOKUP(R120,Aux!$B$3:$I$1107,8,0)</f>
        <v/>
      </c>
      <c r="B120">
        <f>+VLOOKUP(U120,Aux!$O$2:$P$23,2,0)</f>
        <v/>
      </c>
      <c r="C120">
        <f>+A120&amp;B120</f>
        <v/>
      </c>
      <c r="D120">
        <f>+IF(C120=C119,D119+1,1)</f>
        <v/>
      </c>
      <c r="E120" s="5">
        <f>+D120/100</f>
        <v/>
      </c>
      <c r="F120" s="5">
        <f>+MOD(E120*10,10)</f>
        <v/>
      </c>
      <c r="G120" s="5">
        <f>+MOD(D120,10)</f>
        <v/>
      </c>
      <c r="H120">
        <f>+INT(E120)&amp;INT(F120)&amp;INT(G120)</f>
        <v/>
      </c>
      <c r="I120">
        <f>+C120&amp;"00"&amp;H120</f>
        <v/>
      </c>
      <c r="J120" t="inlineStr">
        <is>
          <t xml:space="preserve"> ARGENTINA 26ENE2022 (N) </t>
        </is>
      </c>
      <c r="K120" t="inlineStr">
        <is>
          <t>ARGENT</t>
        </is>
      </c>
      <c r="L120" t="n">
        <v>968273</v>
      </c>
      <c r="M120" t="inlineStr">
        <is>
          <t>US040114HK99</t>
        </is>
      </c>
      <c r="N120" t="inlineStr">
        <is>
          <t>BBG00G75YB12</t>
        </is>
      </c>
      <c r="O120" t="inlineStr">
        <is>
          <t>BDVK8Y9</t>
        </is>
      </c>
      <c r="P120" t="inlineStr">
        <is>
          <t>COAM9017378</t>
        </is>
      </c>
      <c r="Q120" t="inlineStr">
        <is>
          <t>Argentina</t>
        </is>
      </c>
      <c r="R120" t="inlineStr">
        <is>
          <t>Argentine Republic Government</t>
        </is>
      </c>
      <c r="S120" t="inlineStr">
        <is>
          <t>REPUBLIC OF ARGENTINA</t>
        </is>
      </c>
      <c r="T120" t="inlineStr">
        <is>
          <t>Argentine Republic Government International Bond</t>
        </is>
      </c>
      <c r="U120" t="inlineStr">
        <is>
          <t>GLOBAL</t>
        </is>
      </c>
      <c r="V120" t="inlineStr">
        <is>
          <t>#N/A Field Not Applicable</t>
        </is>
      </c>
      <c r="W120" t="inlineStr">
        <is>
          <t>#N/A Field Not Applicable</t>
        </is>
      </c>
      <c r="X120" t="inlineStr">
        <is>
          <t>#N/A Field Not Applicable</t>
        </is>
      </c>
      <c r="Y120" t="inlineStr">
        <is>
          <t>#N/A Field Not Applicable</t>
        </is>
      </c>
      <c r="Z120" t="inlineStr">
        <is>
          <t>Government</t>
        </is>
      </c>
      <c r="AA120" t="inlineStr">
        <is>
          <t>Sovereigns</t>
        </is>
      </c>
      <c r="AB120" t="inlineStr">
        <is>
          <t>#N/A Field Not Applicable</t>
        </is>
      </c>
      <c r="AC120" t="inlineStr">
        <is>
          <t>#N/A Invalid Field</t>
        </is>
      </c>
    </row>
    <row r="121" s="4">
      <c r="A121">
        <f>+VLOOKUP(R121,Aux!$B$3:$I$1107,8,0)</f>
        <v/>
      </c>
      <c r="B121">
        <f>+VLOOKUP(U121,Aux!$O$2:$P$23,2,0)</f>
        <v/>
      </c>
      <c r="C121">
        <f>+A121&amp;B121</f>
        <v/>
      </c>
      <c r="D121">
        <f>+IF(C121=C120,D120+1,1)</f>
        <v/>
      </c>
      <c r="E121" s="5">
        <f>+D121/100</f>
        <v/>
      </c>
      <c r="F121" s="5">
        <f>+MOD(E121*10,10)</f>
        <v/>
      </c>
      <c r="G121" s="5">
        <f>+MOD(D121,10)</f>
        <v/>
      </c>
      <c r="H121">
        <f>+INT(E121)&amp;INT(F121)&amp;INT(G121)</f>
        <v/>
      </c>
      <c r="I121">
        <f>+C121&amp;"00"&amp;H121</f>
        <v/>
      </c>
      <c r="J121" t="inlineStr">
        <is>
          <t xml:space="preserve"> LETES USD 27ABR2018 (L3DA8) </t>
        </is>
      </c>
      <c r="K121" t="inlineStr">
        <is>
          <t>ARGTB</t>
        </is>
      </c>
      <c r="L121" t="n">
        <v>971276</v>
      </c>
      <c r="M121" t="inlineStr">
        <is>
          <t>ARARGE5204A3</t>
        </is>
      </c>
      <c r="N121" t="inlineStr">
        <is>
          <t>BBG00GK8JLL4</t>
        </is>
      </c>
      <c r="O121" t="inlineStr">
        <is>
          <t>BF2K6V5</t>
        </is>
      </c>
      <c r="P121" t="inlineStr">
        <is>
          <t>COAN3414454</t>
        </is>
      </c>
      <c r="Q121" t="inlineStr">
        <is>
          <t>Argentina</t>
        </is>
      </c>
      <c r="R121" t="inlineStr">
        <is>
          <t>Argentine Republic Government</t>
        </is>
      </c>
      <c r="S121" t="inlineStr">
        <is>
          <t>ARGENT LETRAS DEL TESORO</t>
        </is>
      </c>
      <c r="T121" t="inlineStr">
        <is>
          <t>Argentina Treasury Bill</t>
        </is>
      </c>
      <c r="U121" t="inlineStr">
        <is>
          <t>DOMESTIC</t>
        </is>
      </c>
      <c r="V121" t="inlineStr">
        <is>
          <t>#N/A Field Not Applicable</t>
        </is>
      </c>
      <c r="W121" t="inlineStr">
        <is>
          <t>#N/A Field Not Applicable</t>
        </is>
      </c>
      <c r="X121" t="inlineStr">
        <is>
          <t>#N/A Field Not Applicable</t>
        </is>
      </c>
      <c r="Y121" t="inlineStr">
        <is>
          <t>#N/A Field Not Applicable</t>
        </is>
      </c>
      <c r="Z121" t="inlineStr">
        <is>
          <t>Government</t>
        </is>
      </c>
      <c r="AA121" t="inlineStr">
        <is>
          <t>Sovereigns</t>
        </is>
      </c>
      <c r="AB121" t="inlineStr">
        <is>
          <t>#N/A Field Not Applicable</t>
        </is>
      </c>
      <c r="AC121" t="inlineStr">
        <is>
          <t>#N/A Invalid Field</t>
        </is>
      </c>
    </row>
    <row r="122" s="4">
      <c r="A122">
        <f>+VLOOKUP(R122,Aux!$B$3:$I$1107,8,0)</f>
        <v/>
      </c>
      <c r="B122">
        <f>+VLOOKUP(U122,Aux!$O$2:$P$23,2,0)</f>
        <v/>
      </c>
      <c r="C122">
        <f>+A122&amp;B122</f>
        <v/>
      </c>
      <c r="D122">
        <f>+IF(C122=C121,D121+1,1)</f>
        <v/>
      </c>
      <c r="E122" s="5">
        <f>+D122/100</f>
        <v/>
      </c>
      <c r="F122" s="5">
        <f>+MOD(E122*10,10)</f>
        <v/>
      </c>
      <c r="G122" s="5">
        <f>+MOD(D122,10)</f>
        <v/>
      </c>
      <c r="H122">
        <f>+INT(E122)&amp;INT(F122)&amp;INT(G122)</f>
        <v/>
      </c>
      <c r="I122">
        <f>+C122&amp;"00"&amp;H122</f>
        <v/>
      </c>
      <c r="J122" t="inlineStr">
        <is>
          <t xml:space="preserve"> LETES USD 10AGO2018 (LTDG8) </t>
        </is>
      </c>
      <c r="K122" t="inlineStr">
        <is>
          <t>ARGTB</t>
        </is>
      </c>
      <c r="L122" t="n">
        <v>975295</v>
      </c>
      <c r="M122" t="inlineStr">
        <is>
          <t>ARARGE5204D7</t>
        </is>
      </c>
      <c r="N122" t="inlineStr">
        <is>
          <t>BBG00GNF0LX2</t>
        </is>
      </c>
      <c r="O122" t="inlineStr">
        <is>
          <t>BG1TXC0</t>
        </is>
      </c>
      <c r="P122" t="inlineStr">
        <is>
          <t>COAN4789219</t>
        </is>
      </c>
      <c r="Q122" t="inlineStr">
        <is>
          <t>Argentina</t>
        </is>
      </c>
      <c r="R122" t="inlineStr">
        <is>
          <t>Argentine Republic Government</t>
        </is>
      </c>
      <c r="S122" t="inlineStr">
        <is>
          <t>ARGENT LETRAS DEL TESORO</t>
        </is>
      </c>
      <c r="T122" t="inlineStr">
        <is>
          <t>Argentina Treasury Bill</t>
        </is>
      </c>
      <c r="U122" t="inlineStr">
        <is>
          <t>DOMESTIC</t>
        </is>
      </c>
      <c r="V122" t="inlineStr">
        <is>
          <t>#N/A Field Not Applicable</t>
        </is>
      </c>
      <c r="W122" t="inlineStr">
        <is>
          <t>#N/A Field Not Applicable</t>
        </is>
      </c>
      <c r="X122" t="inlineStr">
        <is>
          <t>#N/A Field Not Applicable</t>
        </is>
      </c>
      <c r="Y122" t="inlineStr">
        <is>
          <t>#N/A Field Not Applicable</t>
        </is>
      </c>
      <c r="Z122" t="inlineStr">
        <is>
          <t>Government</t>
        </is>
      </c>
      <c r="AA122" t="inlineStr">
        <is>
          <t>Sovereigns</t>
        </is>
      </c>
      <c r="AB122" t="inlineStr">
        <is>
          <t>#N/A Field Not Applicable</t>
        </is>
      </c>
      <c r="AC122" t="inlineStr">
        <is>
          <t>#N/A Invalid Field</t>
        </is>
      </c>
    </row>
    <row r="123" s="4">
      <c r="A123">
        <f>+VLOOKUP(R123,Aux!$B$3:$I$1107,8,0)</f>
        <v/>
      </c>
      <c r="B123">
        <f>+VLOOKUP(U123,Aux!$O$2:$P$23,2,0)</f>
        <v/>
      </c>
      <c r="C123">
        <f>+A123&amp;B123</f>
        <v/>
      </c>
      <c r="D123">
        <f>+IF(C123=C122,D122+1,1)</f>
        <v/>
      </c>
      <c r="E123" s="5">
        <f>+D123/100</f>
        <v/>
      </c>
      <c r="F123" s="5">
        <f>+MOD(E123*10,10)</f>
        <v/>
      </c>
      <c r="G123" s="5">
        <f>+MOD(D123,10)</f>
        <v/>
      </c>
      <c r="H123">
        <f>+INT(E123)&amp;INT(F123)&amp;INT(G123)</f>
        <v/>
      </c>
      <c r="I123">
        <f>+C123&amp;"00"&amp;H123</f>
        <v/>
      </c>
      <c r="J123" t="inlineStr">
        <is>
          <t xml:space="preserve"> LETES USD 24NOV2017 </t>
        </is>
      </c>
      <c r="K123" t="inlineStr">
        <is>
          <t>ARGTB</t>
        </is>
      </c>
      <c r="L123" t="n">
        <v>982289</v>
      </c>
      <c r="M123" t="inlineStr">
        <is>
          <t>ARARGE5204I6</t>
        </is>
      </c>
      <c r="N123" t="inlineStr">
        <is>
          <t>BBG00GSNZCL5</t>
        </is>
      </c>
      <c r="O123" t="inlineStr">
        <is>
          <t>BF437T7</t>
        </is>
      </c>
      <c r="P123" t="inlineStr">
        <is>
          <t>COAN7337222</t>
        </is>
      </c>
      <c r="Q123" t="inlineStr">
        <is>
          <t>Argentina</t>
        </is>
      </c>
      <c r="R123" t="inlineStr">
        <is>
          <t>Argentine Republic Government</t>
        </is>
      </c>
      <c r="S123" t="inlineStr">
        <is>
          <t>ARGENT LETRAS DEL TESORO</t>
        </is>
      </c>
      <c r="T123" t="inlineStr">
        <is>
          <t>Argentina Treasury Bill</t>
        </is>
      </c>
      <c r="U123" t="inlineStr">
        <is>
          <t>DOMESTIC</t>
        </is>
      </c>
      <c r="V123" t="inlineStr">
        <is>
          <t>#N/A Field Not Applicable</t>
        </is>
      </c>
      <c r="W123" t="inlineStr">
        <is>
          <t>#N/A Field Not Applicable</t>
        </is>
      </c>
      <c r="X123" t="inlineStr">
        <is>
          <t>#N/A Field Not Applicable</t>
        </is>
      </c>
      <c r="Y123" t="inlineStr">
        <is>
          <t>#N/A Field Not Applicable</t>
        </is>
      </c>
      <c r="Z123" t="inlineStr">
        <is>
          <t>Government</t>
        </is>
      </c>
      <c r="AA123" t="inlineStr">
        <is>
          <t>Sovereigns</t>
        </is>
      </c>
      <c r="AB123" t="inlineStr">
        <is>
          <t>#N/A Field Not Applicable</t>
        </is>
      </c>
      <c r="AC123" t="inlineStr">
        <is>
          <t>#N/A Invalid Field</t>
        </is>
      </c>
    </row>
    <row r="124" s="4">
      <c r="A124">
        <f>+VLOOKUP(R124,Aux!$B$3:$I$1107,8,0)</f>
        <v/>
      </c>
      <c r="B124">
        <f>+VLOOKUP(U124,Aux!$O$2:$P$23,2,0)</f>
        <v/>
      </c>
      <c r="C124">
        <f>+A124&amp;B124</f>
        <v/>
      </c>
      <c r="D124">
        <f>+IF(C124=C123,D123+1,1)</f>
        <v/>
      </c>
      <c r="E124" s="5">
        <f>+D124/100</f>
        <v/>
      </c>
      <c r="F124" s="5">
        <f>+MOD(E124*10,10)</f>
        <v/>
      </c>
      <c r="G124" s="5">
        <f>+MOD(D124,10)</f>
        <v/>
      </c>
      <c r="H124">
        <f>+INT(E124)&amp;INT(F124)&amp;INT(G124)</f>
        <v/>
      </c>
      <c r="I124">
        <f>+C124&amp;"00"&amp;H124</f>
        <v/>
      </c>
      <c r="J124" t="inlineStr">
        <is>
          <t xml:space="preserve"> LETES USD 24AGO2018 (L2DG8) </t>
        </is>
      </c>
      <c r="K124" t="inlineStr">
        <is>
          <t>ARGTB</t>
        </is>
      </c>
      <c r="L124" t="n">
        <v>982522</v>
      </c>
      <c r="M124" t="inlineStr">
        <is>
          <t>ARARGE5204G0</t>
        </is>
      </c>
      <c r="N124" t="inlineStr">
        <is>
          <t>BBG00GSNZF10</t>
        </is>
      </c>
      <c r="O124" t="inlineStr">
        <is>
          <t>BDZ4X19</t>
        </is>
      </c>
      <c r="P124" t="inlineStr">
        <is>
          <t>COAN7337255</t>
        </is>
      </c>
      <c r="Q124" t="inlineStr">
        <is>
          <t>Argentina</t>
        </is>
      </c>
      <c r="R124" t="inlineStr">
        <is>
          <t>Argentine Republic Government</t>
        </is>
      </c>
      <c r="S124" t="inlineStr">
        <is>
          <t>ARGENT LETRAS DEL TESORO</t>
        </is>
      </c>
      <c r="T124" t="inlineStr">
        <is>
          <t>Argentina Treasury Bill</t>
        </is>
      </c>
      <c r="U124" t="inlineStr">
        <is>
          <t>DOMESTIC</t>
        </is>
      </c>
      <c r="V124" t="inlineStr">
        <is>
          <t>#N/A Field Not Applicable</t>
        </is>
      </c>
      <c r="W124" t="inlineStr">
        <is>
          <t>#N/A Field Not Applicable</t>
        </is>
      </c>
      <c r="X124" t="inlineStr">
        <is>
          <t>#N/A Field Not Applicable</t>
        </is>
      </c>
      <c r="Y124" t="inlineStr">
        <is>
          <t>#N/A Field Not Applicable</t>
        </is>
      </c>
      <c r="Z124" t="inlineStr">
        <is>
          <t>Government</t>
        </is>
      </c>
      <c r="AA124" t="inlineStr">
        <is>
          <t>Sovereigns</t>
        </is>
      </c>
      <c r="AB124" t="inlineStr">
        <is>
          <t>#N/A Field Not Applicable</t>
        </is>
      </c>
      <c r="AC124" t="inlineStr">
        <is>
          <t>#N/A Invalid Field</t>
        </is>
      </c>
    </row>
    <row r="125" s="4">
      <c r="A125">
        <f>+VLOOKUP(R125,Aux!$B$3:$I$1107,8,0)</f>
        <v/>
      </c>
      <c r="B125">
        <f>+VLOOKUP(U125,Aux!$O$2:$P$23,2,0)</f>
        <v/>
      </c>
      <c r="C125">
        <f>+A125&amp;B125</f>
        <v/>
      </c>
      <c r="D125">
        <f>+IF(C125=C124,D124+1,1)</f>
        <v/>
      </c>
      <c r="E125" s="5">
        <f>+D125/100</f>
        <v/>
      </c>
      <c r="F125" s="5">
        <f>+MOD(E125*10,10)</f>
        <v/>
      </c>
      <c r="G125" s="5">
        <f>+MOD(D125,10)</f>
        <v/>
      </c>
      <c r="H125">
        <f>+INT(E125)&amp;INT(F125)&amp;INT(G125)</f>
        <v/>
      </c>
      <c r="I125">
        <f>+C125&amp;"00"&amp;H125</f>
        <v/>
      </c>
      <c r="J125" t="inlineStr">
        <is>
          <t xml:space="preserve"> BONTE J20 21JUN2020 </t>
        </is>
      </c>
      <c r="K125" t="inlineStr">
        <is>
          <t>ARGPOM</t>
        </is>
      </c>
      <c r="L125" t="n">
        <v>988910</v>
      </c>
      <c r="M125" t="inlineStr">
        <is>
          <t>ARARGE3204M0</t>
        </is>
      </c>
      <c r="N125" t="inlineStr">
        <is>
          <t>BBG00GXJ6FM2</t>
        </is>
      </c>
      <c r="O125" t="inlineStr">
        <is>
          <t>BF116H5</t>
        </is>
      </c>
      <c r="P125" t="inlineStr">
        <is>
          <t>COAN9647594</t>
        </is>
      </c>
      <c r="Q125" t="inlineStr">
        <is>
          <t>Argentina</t>
        </is>
      </c>
      <c r="R125" t="inlineStr">
        <is>
          <t>Argentine Republic Government</t>
        </is>
      </c>
      <c r="S125" t="inlineStr">
        <is>
          <t>REPUBLIC OF ARGENTINA</t>
        </is>
      </c>
      <c r="T125" t="inlineStr">
        <is>
          <t>Argentina POM Politica Monetaria</t>
        </is>
      </c>
      <c r="U125" t="inlineStr">
        <is>
          <t>DOMESTIC</t>
        </is>
      </c>
      <c r="V125" t="inlineStr">
        <is>
          <t>#N/A Field Not Applicable</t>
        </is>
      </c>
      <c r="W125" t="inlineStr">
        <is>
          <t>#N/A Field Not Applicable</t>
        </is>
      </c>
      <c r="X125" t="inlineStr">
        <is>
          <t>#N/A Field Not Applicable</t>
        </is>
      </c>
      <c r="Y125" t="inlineStr">
        <is>
          <t>#N/A Field Not Applicable</t>
        </is>
      </c>
      <c r="Z125" t="inlineStr">
        <is>
          <t>Government</t>
        </is>
      </c>
      <c r="AA125" t="inlineStr">
        <is>
          <t>Sovereigns</t>
        </is>
      </c>
      <c r="AB125" t="inlineStr">
        <is>
          <t>#N/A Field Not Applicable</t>
        </is>
      </c>
      <c r="AC125" t="inlineStr">
        <is>
          <t>#N/A Invalid Field</t>
        </is>
      </c>
    </row>
    <row r="126" s="4">
      <c r="A126">
        <f>+VLOOKUP(R126,Aux!$B$3:$I$1107,8,0)</f>
        <v/>
      </c>
      <c r="B126">
        <f>+VLOOKUP(U126,Aux!$O$2:$P$23,2,0)</f>
        <v/>
      </c>
      <c r="C126">
        <f>+A126&amp;B126</f>
        <v/>
      </c>
      <c r="D126">
        <f>+IF(C126=C125,D125+1,1)</f>
        <v/>
      </c>
      <c r="E126" s="5">
        <f>+D126/100</f>
        <v/>
      </c>
      <c r="F126" s="5">
        <f>+MOD(E126*10,10)</f>
        <v/>
      </c>
      <c r="G126" s="5">
        <f>+MOD(D126,10)</f>
        <v/>
      </c>
      <c r="H126">
        <f>+INT(E126)&amp;INT(F126)&amp;INT(G126)</f>
        <v/>
      </c>
      <c r="I126">
        <f>+C126&amp;"00"&amp;H126</f>
        <v/>
      </c>
      <c r="J126" t="inlineStr">
        <is>
          <t xml:space="preserve"> LETES USD 15JUN2018 (LTDJ8) </t>
        </is>
      </c>
      <c r="K126" t="inlineStr">
        <is>
          <t>ARGTB</t>
        </is>
      </c>
      <c r="L126" t="n">
        <v>988944</v>
      </c>
      <c r="M126" t="inlineStr">
        <is>
          <t>ARARGE5204K2</t>
        </is>
      </c>
      <c r="N126" t="inlineStr">
        <is>
          <t>BBG00GX8V915</t>
        </is>
      </c>
      <c r="O126" t="inlineStr">
        <is>
          <t>BDH2XL1</t>
        </is>
      </c>
      <c r="P126" t="inlineStr">
        <is>
          <t>COAN9397695</t>
        </is>
      </c>
      <c r="Q126" t="inlineStr">
        <is>
          <t>Argentina</t>
        </is>
      </c>
      <c r="R126" t="inlineStr">
        <is>
          <t>Argentine Republic Government</t>
        </is>
      </c>
      <c r="S126" t="inlineStr">
        <is>
          <t>ARGENT LETRAS DEL TESORO</t>
        </is>
      </c>
      <c r="T126" t="inlineStr">
        <is>
          <t>Argentina Treasury Bill</t>
        </is>
      </c>
      <c r="U126" t="inlineStr">
        <is>
          <t>DOMESTIC</t>
        </is>
      </c>
      <c r="V126" t="inlineStr">
        <is>
          <t>#N/A Field Not Applicable</t>
        </is>
      </c>
      <c r="W126" t="inlineStr">
        <is>
          <t>#N/A Field Not Applicable</t>
        </is>
      </c>
      <c r="X126" t="inlineStr">
        <is>
          <t>#N/A Field Not Applicable</t>
        </is>
      </c>
      <c r="Y126" t="inlineStr">
        <is>
          <t>#N/A Field Not Applicable</t>
        </is>
      </c>
      <c r="Z126" t="inlineStr">
        <is>
          <t>Government</t>
        </is>
      </c>
      <c r="AA126" t="inlineStr">
        <is>
          <t>Sovereigns</t>
        </is>
      </c>
      <c r="AB126" t="inlineStr">
        <is>
          <t>#N/A Field Not Applicable</t>
        </is>
      </c>
      <c r="AC126" t="inlineStr">
        <is>
          <t>#N/A Invalid Field</t>
        </is>
      </c>
    </row>
    <row r="127" s="4">
      <c r="A127">
        <f>+VLOOKUP(R127,Aux!$B$3:$I$1107,8,0)</f>
        <v/>
      </c>
      <c r="B127">
        <f>+VLOOKUP(U127,Aux!$O$2:$P$23,2,0)</f>
        <v/>
      </c>
      <c r="C127">
        <f>+A127&amp;B127</f>
        <v/>
      </c>
      <c r="D127">
        <f>+IF(C127=C126,D126+1,1)</f>
        <v/>
      </c>
      <c r="E127" s="5">
        <f>+D127/100</f>
        <v/>
      </c>
      <c r="F127" s="5">
        <f>+MOD(E127*10,10)</f>
        <v/>
      </c>
      <c r="G127" s="5">
        <f>+MOD(D127,10)</f>
        <v/>
      </c>
      <c r="H127">
        <f>+INT(E127)&amp;INT(F127)&amp;INT(G127)</f>
        <v/>
      </c>
      <c r="I127">
        <f>+C127&amp;"00"&amp;H127</f>
        <v/>
      </c>
      <c r="J127" t="inlineStr">
        <is>
          <t xml:space="preserve"> LETES USD 30NOV2018 (LTDN8) </t>
        </is>
      </c>
      <c r="K127" t="inlineStr">
        <is>
          <t>ARGTB</t>
        </is>
      </c>
      <c r="L127" t="n">
        <v>988956</v>
      </c>
      <c r="M127" t="inlineStr">
        <is>
          <t>ARARGE5204L0</t>
        </is>
      </c>
      <c r="N127" t="inlineStr">
        <is>
          <t>BBG00GX8V9M2</t>
        </is>
      </c>
      <c r="O127" t="inlineStr">
        <is>
          <t>BG0DYT7</t>
        </is>
      </c>
      <c r="P127" t="inlineStr">
        <is>
          <t>COAN9397703</t>
        </is>
      </c>
      <c r="Q127" t="inlineStr">
        <is>
          <t>Argentina</t>
        </is>
      </c>
      <c r="R127" t="inlineStr">
        <is>
          <t>Argentine Republic Government</t>
        </is>
      </c>
      <c r="S127" t="inlineStr">
        <is>
          <t>ARGENT LETRAS DEL TESORO</t>
        </is>
      </c>
      <c r="T127" t="inlineStr">
        <is>
          <t>Argentina Treasury Bill</t>
        </is>
      </c>
      <c r="U127" t="inlineStr">
        <is>
          <t>DOMESTIC</t>
        </is>
      </c>
      <c r="V127" t="inlineStr">
        <is>
          <t>#N/A Field Not Applicable</t>
        </is>
      </c>
      <c r="W127" t="inlineStr">
        <is>
          <t>#N/A Field Not Applicable</t>
        </is>
      </c>
      <c r="X127" t="inlineStr">
        <is>
          <t>#N/A Field Not Applicable</t>
        </is>
      </c>
      <c r="Y127" t="inlineStr">
        <is>
          <t>#N/A Field Not Applicable</t>
        </is>
      </c>
      <c r="Z127" t="inlineStr">
        <is>
          <t>Government</t>
        </is>
      </c>
      <c r="AA127" t="inlineStr">
        <is>
          <t>Sovereigns</t>
        </is>
      </c>
      <c r="AB127" t="inlineStr">
        <is>
          <t>#N/A Field Not Applicable</t>
        </is>
      </c>
      <c r="AC127" t="inlineStr">
        <is>
          <t>#N/A Invalid Field</t>
        </is>
      </c>
    </row>
    <row r="128" s="4">
      <c r="A128">
        <f>+VLOOKUP(R128,Aux!$B$3:$I$1107,8,0)</f>
        <v/>
      </c>
      <c r="B128">
        <f>+VLOOKUP(U128,Aux!$O$2:$P$23,2,0)</f>
        <v/>
      </c>
      <c r="C128">
        <f>+A128&amp;B128</f>
        <v/>
      </c>
      <c r="D128">
        <f>+IF(C128=C127,D127+1,1)</f>
        <v/>
      </c>
      <c r="E128" s="5">
        <f>+D128/100</f>
        <v/>
      </c>
      <c r="F128" s="5">
        <f>+MOD(E128*10,10)</f>
        <v/>
      </c>
      <c r="G128" s="5">
        <f>+MOD(D128,10)</f>
        <v/>
      </c>
      <c r="H128">
        <f>+INT(E128)&amp;INT(F128)&amp;INT(G128)</f>
        <v/>
      </c>
      <c r="I128">
        <f>+C128&amp;"00"&amp;H128</f>
        <v/>
      </c>
      <c r="J128" t="inlineStr">
        <is>
          <t xml:space="preserve"> REP. OF ARGENTINA 28JUN2117 (AC17D) </t>
        </is>
      </c>
      <c r="K128" t="inlineStr">
        <is>
          <t>ARGENT</t>
        </is>
      </c>
      <c r="L128" t="n">
        <v>991258</v>
      </c>
      <c r="M128" t="inlineStr">
        <is>
          <t>US040114HN39</t>
        </is>
      </c>
      <c r="N128" t="inlineStr">
        <is>
          <t>BBG00L5DSBV0</t>
        </is>
      </c>
      <c r="O128" t="inlineStr">
        <is>
          <t>BD5JZB8</t>
        </is>
      </c>
      <c r="P128" t="inlineStr">
        <is>
          <t>COAT1528021</t>
        </is>
      </c>
      <c r="Q128" t="inlineStr">
        <is>
          <t>Argentina</t>
        </is>
      </c>
      <c r="R128" t="inlineStr">
        <is>
          <t>Argentine Republic Government</t>
        </is>
      </c>
      <c r="S128" t="inlineStr">
        <is>
          <t>REPUBLIC OF ARGENTINA</t>
        </is>
      </c>
      <c r="T128" t="inlineStr">
        <is>
          <t>Argentine Republic Government International Bond</t>
        </is>
      </c>
      <c r="U128" t="inlineStr">
        <is>
          <t>GLOBAL</t>
        </is>
      </c>
      <c r="V128" t="inlineStr">
        <is>
          <t>#N/A Field Not Applicable</t>
        </is>
      </c>
      <c r="W128" t="inlineStr">
        <is>
          <t>#N/A Field Not Applicable</t>
        </is>
      </c>
      <c r="X128" t="inlineStr">
        <is>
          <t>#N/A Field Not Applicable</t>
        </is>
      </c>
      <c r="Y128" t="inlineStr">
        <is>
          <t>#N/A Field Not Applicable</t>
        </is>
      </c>
      <c r="Z128" t="inlineStr">
        <is>
          <t>Government</t>
        </is>
      </c>
      <c r="AA128" t="inlineStr">
        <is>
          <t>Sovereigns</t>
        </is>
      </c>
      <c r="AB128" t="inlineStr">
        <is>
          <t>#N/A Field Not Applicable</t>
        </is>
      </c>
      <c r="AC128" t="inlineStr">
        <is>
          <t>#N/A Invalid Field</t>
        </is>
      </c>
    </row>
    <row r="129" s="4">
      <c r="A129">
        <f>+VLOOKUP(R129,Aux!$B$3:$I$1107,8,0)</f>
        <v/>
      </c>
      <c r="B129">
        <f>+VLOOKUP(U129,Aux!$O$2:$P$23,2,0)</f>
        <v/>
      </c>
      <c r="C129">
        <f>+A129&amp;B129</f>
        <v/>
      </c>
      <c r="D129">
        <f>+IF(C129=C128,D128+1,1)</f>
        <v/>
      </c>
      <c r="E129" s="5">
        <f>+D129/100</f>
        <v/>
      </c>
      <c r="F129" s="5">
        <f>+MOD(E129*10,10)</f>
        <v/>
      </c>
      <c r="G129" s="5">
        <f>+MOD(D129,10)</f>
        <v/>
      </c>
      <c r="H129">
        <f>+INT(E129)&amp;INT(F129)&amp;INT(G129)</f>
        <v/>
      </c>
      <c r="I129">
        <f>+C129&amp;"00"&amp;H129</f>
        <v/>
      </c>
      <c r="J129" t="inlineStr">
        <is>
          <t xml:space="preserve"> LETES USD 14DIC2018 </t>
        </is>
      </c>
      <c r="K129" t="inlineStr">
        <is>
          <t>ARGTB</t>
        </is>
      </c>
      <c r="L129" t="n">
        <v>993367</v>
      </c>
      <c r="M129" t="inlineStr">
        <is>
          <t>ARARGE5204Q9</t>
        </is>
      </c>
      <c r="N129" t="inlineStr">
        <is>
          <t>BBG00H1HSWN7</t>
        </is>
      </c>
      <c r="O129" t="inlineStr">
        <is>
          <t>BFX71S7</t>
        </is>
      </c>
      <c r="P129" t="inlineStr">
        <is>
          <t>COAO1227328</t>
        </is>
      </c>
      <c r="Q129" t="inlineStr">
        <is>
          <t>Argentina</t>
        </is>
      </c>
      <c r="R129" t="inlineStr">
        <is>
          <t>Argentine Republic Government</t>
        </is>
      </c>
      <c r="S129" t="inlineStr">
        <is>
          <t>ARGENT LETRAS DEL TESORO</t>
        </is>
      </c>
      <c r="T129" t="inlineStr">
        <is>
          <t>Argentina Treasury Bill</t>
        </is>
      </c>
      <c r="U129" t="inlineStr">
        <is>
          <t>DOMESTIC</t>
        </is>
      </c>
      <c r="V129" t="inlineStr">
        <is>
          <t>#N/A Field Not Applicable</t>
        </is>
      </c>
      <c r="W129" t="inlineStr">
        <is>
          <t>#N/A Field Not Applicable</t>
        </is>
      </c>
      <c r="X129" t="inlineStr">
        <is>
          <t>#N/A Field Not Applicable</t>
        </is>
      </c>
      <c r="Y129" t="inlineStr">
        <is>
          <t>#N/A Field Not Applicable</t>
        </is>
      </c>
      <c r="Z129" t="inlineStr">
        <is>
          <t>Government</t>
        </is>
      </c>
      <c r="AA129" t="inlineStr">
        <is>
          <t>Sovereigns</t>
        </is>
      </c>
      <c r="AB129" t="inlineStr">
        <is>
          <t>#N/A Field Not Applicable</t>
        </is>
      </c>
      <c r="AC129" t="inlineStr">
        <is>
          <t>#N/A Invalid Field</t>
        </is>
      </c>
    </row>
    <row r="130" s="4">
      <c r="A130">
        <f>+VLOOKUP(R130,Aux!$B$3:$I$1107,8,0)</f>
        <v/>
      </c>
      <c r="B130">
        <f>+VLOOKUP(U130,Aux!$O$2:$P$23,2,0)</f>
        <v/>
      </c>
      <c r="C130">
        <f>+A130&amp;B130</f>
        <v/>
      </c>
      <c r="D130">
        <f>+IF(C130=C129,D129+1,1)</f>
        <v/>
      </c>
      <c r="E130" s="5">
        <f>+D130/100</f>
        <v/>
      </c>
      <c r="F130" s="5">
        <f>+MOD(E130*10,10)</f>
        <v/>
      </c>
      <c r="G130" s="5">
        <f>+MOD(D130,10)</f>
        <v/>
      </c>
      <c r="H130">
        <f>+INT(E130)&amp;INT(F130)&amp;INT(G130)</f>
        <v/>
      </c>
      <c r="I130">
        <f>+C130&amp;"00"&amp;H130</f>
        <v/>
      </c>
      <c r="J130" t="inlineStr">
        <is>
          <t xml:space="preserve"> ARGENTINA 31DIC2033 (DIP0) </t>
        </is>
      </c>
      <c r="K130" t="inlineStr">
        <is>
          <t>ARGENT</t>
        </is>
      </c>
      <c r="L130" t="n">
        <v>1023782</v>
      </c>
      <c r="M130" t="inlineStr">
        <is>
          <t>ARARGE03G696</t>
        </is>
      </c>
      <c r="N130" t="inlineStr">
        <is>
          <t>BBG00000PS81</t>
        </is>
      </c>
      <c r="O130" t="inlineStr">
        <is>
          <t>B3YTGC7</t>
        </is>
      </c>
      <c r="P130" t="inlineStr">
        <is>
          <t>COEI2336358</t>
        </is>
      </c>
      <c r="Q130" t="inlineStr">
        <is>
          <t>Argentina</t>
        </is>
      </c>
      <c r="R130" t="inlineStr">
        <is>
          <t>Argentine Republic Government</t>
        </is>
      </c>
      <c r="S130" t="inlineStr">
        <is>
          <t>REPUBLIC OF ARGENTINA</t>
        </is>
      </c>
      <c r="T130" t="inlineStr">
        <is>
          <t>Argentine Republic Government International Bond</t>
        </is>
      </c>
      <c r="U130" t="inlineStr">
        <is>
          <t>DOMESTIC</t>
        </is>
      </c>
      <c r="V130" t="inlineStr">
        <is>
          <t>#N/A Field Not Applicable</t>
        </is>
      </c>
      <c r="W130" t="inlineStr">
        <is>
          <t>#N/A Field Not Applicable</t>
        </is>
      </c>
      <c r="X130" t="inlineStr">
        <is>
          <t>#N/A Field Not Applicable</t>
        </is>
      </c>
      <c r="Y130" t="inlineStr">
        <is>
          <t>#N/A Field Not Applicable</t>
        </is>
      </c>
      <c r="Z130" t="inlineStr">
        <is>
          <t>Government</t>
        </is>
      </c>
      <c r="AA130" t="inlineStr">
        <is>
          <t>Sovereigns</t>
        </is>
      </c>
      <c r="AB130" t="inlineStr">
        <is>
          <t>#N/A Field Not Applicable</t>
        </is>
      </c>
      <c r="AC130" t="inlineStr">
        <is>
          <t>#N/A Invalid Field</t>
        </is>
      </c>
    </row>
    <row r="131" s="4">
      <c r="A131">
        <f>+VLOOKUP(R131,Aux!$B$3:$I$1107,8,0)</f>
        <v/>
      </c>
      <c r="B131">
        <f>+VLOOKUP(U131,Aux!$O$2:$P$23,2,0)</f>
        <v/>
      </c>
      <c r="C131">
        <f>+A131&amp;B131</f>
        <v/>
      </c>
      <c r="D131">
        <f>+IF(C131=C130,D130+1,1)</f>
        <v/>
      </c>
      <c r="E131" s="5">
        <f>+D131/100</f>
        <v/>
      </c>
      <c r="F131" s="5">
        <f>+MOD(E131*10,10)</f>
        <v/>
      </c>
      <c r="G131" s="5">
        <f>+MOD(D131,10)</f>
        <v/>
      </c>
      <c r="H131">
        <f>+INT(E131)&amp;INT(F131)&amp;INT(G131)</f>
        <v/>
      </c>
      <c r="I131">
        <f>+C131&amp;"00"&amp;H131</f>
        <v/>
      </c>
      <c r="J131" t="inlineStr">
        <is>
          <t xml:space="preserve"> ARGENTINA 31DIC2033 (DIA0) </t>
        </is>
      </c>
      <c r="K131" t="inlineStr">
        <is>
          <t>ARGENT</t>
        </is>
      </c>
      <c r="L131" t="n">
        <v>1023783</v>
      </c>
      <c r="M131" t="inlineStr">
        <is>
          <t>ARARGE03G688</t>
        </is>
      </c>
      <c r="N131" t="inlineStr">
        <is>
          <t>BBG0000LJYQ9</t>
        </is>
      </c>
      <c r="O131" t="inlineStr">
        <is>
          <t>B3RB5P6</t>
        </is>
      </c>
      <c r="P131" t="inlineStr">
        <is>
          <t>COEI2400451</t>
        </is>
      </c>
      <c r="Q131" t="inlineStr">
        <is>
          <t>Argentina</t>
        </is>
      </c>
      <c r="R131" t="inlineStr">
        <is>
          <t>Argentine Republic Government</t>
        </is>
      </c>
      <c r="S131" t="inlineStr">
        <is>
          <t>REPUBLIC OF ARGENTINA</t>
        </is>
      </c>
      <c r="T131" t="inlineStr">
        <is>
          <t>Argentine Republic Government International Bond</t>
        </is>
      </c>
      <c r="U131" t="inlineStr">
        <is>
          <t>DOMESTIC</t>
        </is>
      </c>
      <c r="V131" t="inlineStr">
        <is>
          <t>#N/A Field Not Applicable</t>
        </is>
      </c>
      <c r="W131" t="inlineStr">
        <is>
          <t>#N/A Field Not Applicable</t>
        </is>
      </c>
      <c r="X131" t="inlineStr">
        <is>
          <t>#N/A Field Not Applicable</t>
        </is>
      </c>
      <c r="Y131" t="inlineStr">
        <is>
          <t>#N/A Field Not Applicable</t>
        </is>
      </c>
      <c r="Z131" t="inlineStr">
        <is>
          <t>Government</t>
        </is>
      </c>
      <c r="AA131" t="inlineStr">
        <is>
          <t>Sovereigns</t>
        </is>
      </c>
      <c r="AB131" t="inlineStr">
        <is>
          <t>#N/A Field Not Applicable</t>
        </is>
      </c>
      <c r="AC131" t="inlineStr">
        <is>
          <t>#N/A Invalid Field</t>
        </is>
      </c>
    </row>
    <row r="132" s="4">
      <c r="A132">
        <f>+VLOOKUP(R132,Aux!$B$3:$I$1107,8,0)</f>
        <v/>
      </c>
      <c r="B132">
        <f>+VLOOKUP(U132,Aux!$O$2:$P$23,2,0)</f>
        <v/>
      </c>
      <c r="C132">
        <f>+A132&amp;B132</f>
        <v/>
      </c>
      <c r="D132">
        <f>+IF(C132=C131,D131+1,1)</f>
        <v/>
      </c>
      <c r="E132" s="5">
        <f>+D132/100</f>
        <v/>
      </c>
      <c r="F132" s="5">
        <f>+MOD(E132*10,10)</f>
        <v/>
      </c>
      <c r="G132" s="5">
        <f>+MOD(D132,10)</f>
        <v/>
      </c>
      <c r="H132">
        <f>+INT(E132)&amp;INT(F132)&amp;INT(G132)</f>
        <v/>
      </c>
      <c r="I132">
        <f>+C132&amp;"00"&amp;H132</f>
        <v/>
      </c>
      <c r="J132" t="inlineStr">
        <is>
          <t xml:space="preserve"> ARGENTINA 31DIC2038 (PARA) </t>
        </is>
      </c>
      <c r="K132" t="inlineStr">
        <is>
          <t>ARGENT</t>
        </is>
      </c>
      <c r="L132" t="n">
        <v>1023784</v>
      </c>
      <c r="M132" t="inlineStr">
        <is>
          <t>ARARGE03E097</t>
        </is>
      </c>
      <c r="N132" t="inlineStr">
        <is>
          <t>BBG00009RFB4</t>
        </is>
      </c>
      <c r="O132" t="inlineStr">
        <is>
          <t>B0S5SN5</t>
        </is>
      </c>
      <c r="P132" t="inlineStr">
        <is>
          <t>COED7860429</t>
        </is>
      </c>
      <c r="Q132" t="inlineStr">
        <is>
          <t>Argentina</t>
        </is>
      </c>
      <c r="R132" t="inlineStr">
        <is>
          <t>Argentine Republic Government</t>
        </is>
      </c>
      <c r="S132" t="inlineStr">
        <is>
          <t>REPUBLIC OF ARGENTINA</t>
        </is>
      </c>
      <c r="T132" t="inlineStr">
        <is>
          <t>Argentine Republic Government International Bond</t>
        </is>
      </c>
      <c r="U132" t="inlineStr">
        <is>
          <t>DOMESTIC</t>
        </is>
      </c>
      <c r="V132" t="inlineStr">
        <is>
          <t>#N/A Field Not Applicable</t>
        </is>
      </c>
      <c r="W132" t="inlineStr">
        <is>
          <t>#N/A Field Not Applicable</t>
        </is>
      </c>
      <c r="X132" t="inlineStr">
        <is>
          <t>#N/A Field Not Applicable</t>
        </is>
      </c>
      <c r="Y132" t="inlineStr">
        <is>
          <t>#N/A Field Not Applicable</t>
        </is>
      </c>
      <c r="Z132" t="inlineStr">
        <is>
          <t>Government</t>
        </is>
      </c>
      <c r="AA132" t="inlineStr">
        <is>
          <t>Sovereigns</t>
        </is>
      </c>
      <c r="AB132" t="inlineStr">
        <is>
          <t>#N/A Field Not Applicable</t>
        </is>
      </c>
      <c r="AC132" t="inlineStr">
        <is>
          <t>#N/A Invalid Field</t>
        </is>
      </c>
    </row>
    <row r="133" s="4">
      <c r="A133">
        <f>+VLOOKUP(R133,Aux!$B$3:$I$1107,8,0)</f>
        <v/>
      </c>
      <c r="B133">
        <f>+VLOOKUP(U133,Aux!$O$2:$P$23,2,0)</f>
        <v/>
      </c>
      <c r="C133">
        <f>+A133&amp;B133</f>
        <v/>
      </c>
      <c r="D133">
        <f>+IF(C133=C132,D132+1,1)</f>
        <v/>
      </c>
      <c r="E133" s="5">
        <f>+D133/100</f>
        <v/>
      </c>
      <c r="F133" s="5">
        <f>+MOD(E133*10,10)</f>
        <v/>
      </c>
      <c r="G133" s="5">
        <f>+MOD(D133,10)</f>
        <v/>
      </c>
      <c r="H133">
        <f>+INT(E133)&amp;INT(F133)&amp;INT(G133)</f>
        <v/>
      </c>
      <c r="I133">
        <f>+C133&amp;"00"&amp;H133</f>
        <v/>
      </c>
      <c r="J133" t="inlineStr">
        <is>
          <t xml:space="preserve"> LETES USD 26OCT2018 </t>
        </is>
      </c>
      <c r="K133" t="inlineStr">
        <is>
          <t>ARGTB</t>
        </is>
      </c>
      <c r="L133" t="n">
        <v>1031330</v>
      </c>
      <c r="M133" t="inlineStr">
        <is>
          <t>ARARGE520528</t>
        </is>
      </c>
      <c r="N133" t="inlineStr">
        <is>
          <t>BBG00J2KMRN2</t>
        </is>
      </c>
      <c r="O133" t="inlineStr">
        <is>
          <t>BDZ4X08</t>
        </is>
      </c>
      <c r="P133" t="inlineStr">
        <is>
          <t>COAP7426228</t>
        </is>
      </c>
      <c r="Q133" t="inlineStr">
        <is>
          <t>Argentina</t>
        </is>
      </c>
      <c r="R133" t="inlineStr">
        <is>
          <t>Argentine Republic Government</t>
        </is>
      </c>
      <c r="S133" t="inlineStr">
        <is>
          <t>ARGENT LETRAS DEL TESORO</t>
        </is>
      </c>
      <c r="T133" t="inlineStr">
        <is>
          <t>Argentina Treasury Bill</t>
        </is>
      </c>
      <c r="U133" t="inlineStr">
        <is>
          <t>DOMESTIC</t>
        </is>
      </c>
      <c r="V133" t="inlineStr">
        <is>
          <t>#N/A Field Not Applicable</t>
        </is>
      </c>
      <c r="W133" t="inlineStr">
        <is>
          <t>#N/A Field Not Applicable</t>
        </is>
      </c>
      <c r="X133" t="inlineStr">
        <is>
          <t>#N/A Field Not Applicable</t>
        </is>
      </c>
      <c r="Y133" t="inlineStr">
        <is>
          <t>#N/A Field Not Applicable</t>
        </is>
      </c>
      <c r="Z133" t="inlineStr">
        <is>
          <t>Government</t>
        </is>
      </c>
      <c r="AA133" t="inlineStr">
        <is>
          <t>Sovereigns</t>
        </is>
      </c>
      <c r="AB133" t="inlineStr">
        <is>
          <t>#N/A Field Not Applicable</t>
        </is>
      </c>
      <c r="AC133" t="inlineStr">
        <is>
          <t>#N/A Invalid Field</t>
        </is>
      </c>
    </row>
    <row r="134" s="4">
      <c r="A134">
        <f>+VLOOKUP(R134,Aux!$B$3:$I$1107,8,0)</f>
        <v/>
      </c>
      <c r="B134">
        <f>+VLOOKUP(U134,Aux!$O$2:$P$23,2,0)</f>
        <v/>
      </c>
      <c r="C134">
        <f>+A134&amp;B134</f>
        <v/>
      </c>
      <c r="D134">
        <f>+IF(C134=C133,D133+1,1)</f>
        <v/>
      </c>
      <c r="E134" s="5">
        <f>+D134/100</f>
        <v/>
      </c>
      <c r="F134" s="5">
        <f>+MOD(E134*10,10)</f>
        <v/>
      </c>
      <c r="G134" s="5">
        <f>+MOD(D134,10)</f>
        <v/>
      </c>
      <c r="H134">
        <f>+INT(E134)&amp;INT(F134)&amp;INT(G134)</f>
        <v/>
      </c>
      <c r="I134">
        <f>+C134&amp;"00"&amp;H134</f>
        <v/>
      </c>
      <c r="J134" t="inlineStr">
        <is>
          <t xml:space="preserve"> LETES USD 16NOV2018 </t>
        </is>
      </c>
      <c r="K134" t="inlineStr">
        <is>
          <t>ARGTB</t>
        </is>
      </c>
      <c r="L134" t="n">
        <v>1038905</v>
      </c>
      <c r="M134" t="inlineStr">
        <is>
          <t>ARARGE520536</t>
        </is>
      </c>
      <c r="N134" t="inlineStr">
        <is>
          <t>BBG00J5RY434</t>
        </is>
      </c>
      <c r="O134" t="inlineStr">
        <is>
          <t>BYVR2B2</t>
        </is>
      </c>
      <c r="P134" t="inlineStr">
        <is>
          <t>COAP9522198</t>
        </is>
      </c>
      <c r="Q134" t="inlineStr">
        <is>
          <t>Argentina</t>
        </is>
      </c>
      <c r="R134" t="inlineStr">
        <is>
          <t>Argentine Republic Government</t>
        </is>
      </c>
      <c r="S134" t="inlineStr">
        <is>
          <t>ARGENT LETRAS DEL TESORO</t>
        </is>
      </c>
      <c r="T134" t="inlineStr">
        <is>
          <t>Argentina Treasury Bill</t>
        </is>
      </c>
      <c r="U134" t="inlineStr">
        <is>
          <t>DOMESTIC</t>
        </is>
      </c>
      <c r="V134" t="inlineStr">
        <is>
          <t>#N/A Field Not Applicable</t>
        </is>
      </c>
      <c r="W134" t="inlineStr">
        <is>
          <t>#N/A Field Not Applicable</t>
        </is>
      </c>
      <c r="X134" t="inlineStr">
        <is>
          <t>#N/A Field Not Applicable</t>
        </is>
      </c>
      <c r="Y134" t="inlineStr">
        <is>
          <t>#N/A Field Not Applicable</t>
        </is>
      </c>
      <c r="Z134" t="inlineStr">
        <is>
          <t>Government</t>
        </is>
      </c>
      <c r="AA134" t="inlineStr">
        <is>
          <t>Sovereigns</t>
        </is>
      </c>
      <c r="AB134" t="inlineStr">
        <is>
          <t>#N/A Field Not Applicable</t>
        </is>
      </c>
      <c r="AC134" t="inlineStr">
        <is>
          <t>#N/A Invalid Field</t>
        </is>
      </c>
    </row>
    <row r="135" s="4">
      <c r="A135">
        <f>+VLOOKUP(R135,Aux!$B$3:$I$1107,8,0)</f>
        <v/>
      </c>
      <c r="B135">
        <f>+VLOOKUP(U135,Aux!$O$2:$P$23,2,0)</f>
        <v/>
      </c>
      <c r="C135">
        <f>+A135&amp;B135</f>
        <v/>
      </c>
      <c r="D135">
        <f>+IF(C135=C134,D134+1,1)</f>
        <v/>
      </c>
      <c r="E135" s="5">
        <f>+D135/100</f>
        <v/>
      </c>
      <c r="F135" s="5">
        <f>+MOD(E135*10,10)</f>
        <v/>
      </c>
      <c r="G135" s="5">
        <f>+MOD(D135,10)</f>
        <v/>
      </c>
      <c r="H135">
        <f>+INT(E135)&amp;INT(F135)&amp;INT(G135)</f>
        <v/>
      </c>
      <c r="I135">
        <f>+C135&amp;"00"&amp;H135</f>
        <v/>
      </c>
      <c r="J135" t="inlineStr">
        <is>
          <t xml:space="preserve"> LETES ARS 16MAR2018 </t>
        </is>
      </c>
      <c r="K135" t="inlineStr">
        <is>
          <t>ARGTB</t>
        </is>
      </c>
      <c r="L135" t="n">
        <v>1044881</v>
      </c>
      <c r="M135" t="inlineStr">
        <is>
          <t>ARARGE520585</t>
        </is>
      </c>
      <c r="N135" t="inlineStr">
        <is>
          <t>BBG00JGMX899</t>
        </is>
      </c>
      <c r="P135" t="inlineStr">
        <is>
          <t>COAQ4021087</t>
        </is>
      </c>
      <c r="Q135" t="inlineStr">
        <is>
          <t>Argentina</t>
        </is>
      </c>
      <c r="R135" t="inlineStr">
        <is>
          <t>Argentine Republic Government</t>
        </is>
      </c>
      <c r="S135" t="inlineStr">
        <is>
          <t>ARGENT LETRAS DEL TESORO</t>
        </is>
      </c>
      <c r="T135" t="inlineStr">
        <is>
          <t>Argentina Treasury Bill</t>
        </is>
      </c>
      <c r="U135" t="inlineStr">
        <is>
          <t>DOMESTIC</t>
        </is>
      </c>
      <c r="V135" t="inlineStr">
        <is>
          <t>#N/A Field Not Applicable</t>
        </is>
      </c>
      <c r="W135" t="inlineStr">
        <is>
          <t>#N/A Field Not Applicable</t>
        </is>
      </c>
      <c r="X135" t="inlineStr">
        <is>
          <t>#N/A Field Not Applicable</t>
        </is>
      </c>
      <c r="Y135" t="inlineStr">
        <is>
          <t>#N/A Field Not Applicable</t>
        </is>
      </c>
      <c r="Z135" t="inlineStr">
        <is>
          <t>Government</t>
        </is>
      </c>
      <c r="AA135" t="inlineStr">
        <is>
          <t>Sovereigns</t>
        </is>
      </c>
      <c r="AB135" t="inlineStr">
        <is>
          <t>#N/A Field Not Applicable</t>
        </is>
      </c>
      <c r="AC135" t="inlineStr">
        <is>
          <t>#N/A Invalid Field</t>
        </is>
      </c>
    </row>
    <row r="136" s="4">
      <c r="A136">
        <f>+VLOOKUP(R136,Aux!$B$3:$I$1107,8,0)</f>
        <v/>
      </c>
      <c r="B136">
        <f>+VLOOKUP(U136,Aux!$O$2:$P$23,2,0)</f>
        <v/>
      </c>
      <c r="C136">
        <f>+A136&amp;B136</f>
        <v/>
      </c>
      <c r="D136">
        <f>+IF(C136=C135,D135+1,1)</f>
        <v/>
      </c>
      <c r="E136" s="5">
        <f>+D136/100</f>
        <v/>
      </c>
      <c r="F136" s="5">
        <f>+MOD(E136*10,10)</f>
        <v/>
      </c>
      <c r="G136" s="5">
        <f>+MOD(D136,10)</f>
        <v/>
      </c>
      <c r="H136">
        <f>+INT(E136)&amp;INT(F136)&amp;INT(G136)</f>
        <v/>
      </c>
      <c r="I136">
        <f>+C136&amp;"00"&amp;H136</f>
        <v/>
      </c>
      <c r="J136" t="inlineStr">
        <is>
          <t xml:space="preserve"> LETES ARS 13ABR2018 </t>
        </is>
      </c>
      <c r="K136" t="inlineStr">
        <is>
          <t>ARGTB</t>
        </is>
      </c>
      <c r="L136" t="n">
        <v>1044948</v>
      </c>
      <c r="M136" t="inlineStr">
        <is>
          <t>ARARGE520593</t>
        </is>
      </c>
      <c r="N136" t="inlineStr">
        <is>
          <t>BBG00JGMXLY2</t>
        </is>
      </c>
      <c r="P136" t="inlineStr">
        <is>
          <t>COAQ4021244</t>
        </is>
      </c>
      <c r="Q136" t="inlineStr">
        <is>
          <t>Argentina</t>
        </is>
      </c>
      <c r="R136" t="inlineStr">
        <is>
          <t>Argentine Republic Government</t>
        </is>
      </c>
      <c r="S136" t="inlineStr">
        <is>
          <t>ARGENT LETRAS DEL TESORO</t>
        </is>
      </c>
      <c r="T136" t="inlineStr">
        <is>
          <t>Argentina Treasury Bill</t>
        </is>
      </c>
      <c r="U136" t="inlineStr">
        <is>
          <t>DOMESTIC</t>
        </is>
      </c>
      <c r="V136" t="inlineStr">
        <is>
          <t>#N/A Field Not Applicable</t>
        </is>
      </c>
      <c r="W136" t="inlineStr">
        <is>
          <t>#N/A Field Not Applicable</t>
        </is>
      </c>
      <c r="X136" t="inlineStr">
        <is>
          <t>#N/A Field Not Applicable</t>
        </is>
      </c>
      <c r="Y136" t="inlineStr">
        <is>
          <t>#N/A Field Not Applicable</t>
        </is>
      </c>
      <c r="Z136" t="inlineStr">
        <is>
          <t>Government</t>
        </is>
      </c>
      <c r="AA136" t="inlineStr">
        <is>
          <t>Sovereigns</t>
        </is>
      </c>
      <c r="AB136" t="inlineStr">
        <is>
          <t>#N/A Field Not Applicable</t>
        </is>
      </c>
      <c r="AC136" t="inlineStr">
        <is>
          <t>#N/A Invalid Field</t>
        </is>
      </c>
    </row>
    <row r="137" s="4">
      <c r="A137">
        <f>+VLOOKUP(R137,Aux!$B$3:$I$1107,8,0)</f>
        <v/>
      </c>
      <c r="B137">
        <f>+VLOOKUP(U137,Aux!$O$2:$P$23,2,0)</f>
        <v/>
      </c>
      <c r="C137">
        <f>+A137&amp;B137</f>
        <v/>
      </c>
      <c r="D137">
        <f>+IF(C137=C136,D136+1,1)</f>
        <v/>
      </c>
      <c r="E137" s="5">
        <f>+D137/100</f>
        <v/>
      </c>
      <c r="F137" s="5">
        <f>+MOD(E137*10,10)</f>
        <v/>
      </c>
      <c r="G137" s="5">
        <f>+MOD(D137,10)</f>
        <v/>
      </c>
      <c r="H137">
        <f>+INT(E137)&amp;INT(F137)&amp;INT(G137)</f>
        <v/>
      </c>
      <c r="I137">
        <f>+C137&amp;"00"&amp;H137</f>
        <v/>
      </c>
      <c r="J137" t="inlineStr">
        <is>
          <t xml:space="preserve"> LETES USD 25ENE2019 (L2DE9) </t>
        </is>
      </c>
      <c r="K137" t="inlineStr">
        <is>
          <t>ARGTB</t>
        </is>
      </c>
      <c r="L137" t="n">
        <v>1057532</v>
      </c>
      <c r="M137" t="inlineStr">
        <is>
          <t>ARARGE5205K9</t>
        </is>
      </c>
      <c r="N137" t="inlineStr">
        <is>
          <t>BBG00JVJZ664</t>
        </is>
      </c>
      <c r="O137" t="inlineStr">
        <is>
          <t>BFWG464</t>
        </is>
      </c>
      <c r="P137" t="inlineStr">
        <is>
          <t>COAQ8925614</t>
        </is>
      </c>
      <c r="Q137" t="inlineStr">
        <is>
          <t>Argentina</t>
        </is>
      </c>
      <c r="R137" t="inlineStr">
        <is>
          <t>Argentine Republic Government</t>
        </is>
      </c>
      <c r="S137" t="inlineStr">
        <is>
          <t>ARGENT LETRAS DEL TESORO</t>
        </is>
      </c>
      <c r="T137" t="inlineStr">
        <is>
          <t>Argentina Treasury Bill</t>
        </is>
      </c>
      <c r="U137" t="inlineStr">
        <is>
          <t>DOMESTIC</t>
        </is>
      </c>
      <c r="V137" t="inlineStr">
        <is>
          <t>#N/A Field Not Applicable</t>
        </is>
      </c>
      <c r="W137" t="inlineStr">
        <is>
          <t>#N/A Field Not Applicable</t>
        </is>
      </c>
      <c r="X137" t="inlineStr">
        <is>
          <t>#N/A Field Not Applicable</t>
        </is>
      </c>
      <c r="Y137" t="inlineStr">
        <is>
          <t>#N/A Field Not Applicable</t>
        </is>
      </c>
      <c r="Z137" t="inlineStr">
        <is>
          <t>Government</t>
        </is>
      </c>
      <c r="AA137" t="inlineStr">
        <is>
          <t>Sovereigns</t>
        </is>
      </c>
      <c r="AB137" t="inlineStr">
        <is>
          <t>#N/A Field Not Applicable</t>
        </is>
      </c>
      <c r="AC137" t="inlineStr">
        <is>
          <t>#N/A Invalid Field</t>
        </is>
      </c>
    </row>
    <row r="138" s="4">
      <c r="A138">
        <f>+VLOOKUP(R138,Aux!$B$3:$I$1107,8,0)</f>
        <v/>
      </c>
      <c r="B138">
        <f>+VLOOKUP(U138,Aux!$O$2:$P$23,2,0)</f>
        <v/>
      </c>
      <c r="C138">
        <f>+A138&amp;B138</f>
        <v/>
      </c>
      <c r="D138">
        <f>+IF(C138=C137,D137+1,1)</f>
        <v/>
      </c>
      <c r="E138" s="5">
        <f>+D138/100</f>
        <v/>
      </c>
      <c r="F138" s="5">
        <f>+MOD(E138*10,10)</f>
        <v/>
      </c>
      <c r="G138" s="5">
        <f>+MOD(D138,10)</f>
        <v/>
      </c>
      <c r="H138">
        <f>+INT(E138)&amp;INT(F138)&amp;INT(G138)</f>
        <v/>
      </c>
      <c r="I138">
        <f>+C138&amp;"00"&amp;H138</f>
        <v/>
      </c>
      <c r="J138" t="inlineStr">
        <is>
          <t xml:space="preserve"> LETES USD 23FEB2018 </t>
        </is>
      </c>
      <c r="K138" t="inlineStr">
        <is>
          <t>ARGTB</t>
        </is>
      </c>
      <c r="L138" t="n">
        <v>1061071</v>
      </c>
      <c r="M138" t="inlineStr">
        <is>
          <t>ARARGE5204W7</t>
        </is>
      </c>
      <c r="N138" t="inlineStr">
        <is>
          <t>BBG00HD3X3H0</t>
        </is>
      </c>
      <c r="O138" t="inlineStr">
        <is>
          <t>BD5ZMK4</t>
        </is>
      </c>
      <c r="P138" t="inlineStr">
        <is>
          <t>COAO6530452</t>
        </is>
      </c>
      <c r="Q138" t="inlineStr">
        <is>
          <t>Argentina</t>
        </is>
      </c>
      <c r="R138" t="inlineStr">
        <is>
          <t>Argentine Republic Government</t>
        </is>
      </c>
      <c r="S138" t="inlineStr">
        <is>
          <t>ARGENT LETRAS DEL TESORO</t>
        </is>
      </c>
      <c r="T138" t="inlineStr">
        <is>
          <t>Argentina Treasury Bill</t>
        </is>
      </c>
      <c r="U138" t="inlineStr">
        <is>
          <t>DOMESTIC</t>
        </is>
      </c>
      <c r="V138" t="inlineStr">
        <is>
          <t>#N/A Field Not Applicable</t>
        </is>
      </c>
      <c r="W138" t="inlineStr">
        <is>
          <t>#N/A Field Not Applicable</t>
        </is>
      </c>
      <c r="X138" t="inlineStr">
        <is>
          <t>#N/A Field Not Applicable</t>
        </is>
      </c>
      <c r="Y138" t="inlineStr">
        <is>
          <t>#N/A Field Not Applicable</t>
        </is>
      </c>
      <c r="Z138" t="inlineStr">
        <is>
          <t>Government</t>
        </is>
      </c>
      <c r="AA138" t="inlineStr">
        <is>
          <t>Sovereigns</t>
        </is>
      </c>
      <c r="AB138" t="inlineStr">
        <is>
          <t>#N/A Field Not Applicable</t>
        </is>
      </c>
      <c r="AC138" t="inlineStr">
        <is>
          <t>#N/A Invalid Field</t>
        </is>
      </c>
    </row>
    <row r="139" s="4">
      <c r="A139">
        <f>+VLOOKUP(R139,Aux!$B$3:$I$1107,8,0)</f>
        <v/>
      </c>
      <c r="B139">
        <f>+VLOOKUP(U139,Aux!$O$2:$P$23,2,0)</f>
        <v/>
      </c>
      <c r="C139">
        <f>+A139&amp;B139</f>
        <v/>
      </c>
      <c r="D139">
        <f>+IF(C139=C138,D138+1,1)</f>
        <v/>
      </c>
      <c r="E139" s="5">
        <f>+D139/100</f>
        <v/>
      </c>
      <c r="F139" s="5">
        <f>+MOD(E139*10,10)</f>
        <v/>
      </c>
      <c r="G139" s="5">
        <f>+MOD(D139,10)</f>
        <v/>
      </c>
      <c r="H139">
        <f>+INT(E139)&amp;INT(F139)&amp;INT(G139)</f>
        <v/>
      </c>
      <c r="I139">
        <f>+C139&amp;"00"&amp;H139</f>
        <v/>
      </c>
      <c r="J139" t="inlineStr">
        <is>
          <t xml:space="preserve"> BONO ARS 12M (AF19) </t>
        </is>
      </c>
      <c r="K139" t="inlineStr">
        <is>
          <t>ARGCER</t>
        </is>
      </c>
      <c r="L139" t="n">
        <v>1061210</v>
      </c>
      <c r="M139" t="inlineStr">
        <is>
          <t>ARARGE3205M7</t>
        </is>
      </c>
      <c r="N139" t="inlineStr">
        <is>
          <t>BBG00JZ4RXW4</t>
        </is>
      </c>
      <c r="O139" t="inlineStr">
        <is>
          <t>BFZBBW1</t>
        </is>
      </c>
      <c r="P139" t="inlineStr">
        <is>
          <t>COAR1232644</t>
        </is>
      </c>
      <c r="Q139" t="inlineStr">
        <is>
          <t>Argentina</t>
        </is>
      </c>
      <c r="R139" t="inlineStr">
        <is>
          <t>Argentine Republic Government</t>
        </is>
      </c>
      <c r="S139" t="inlineStr">
        <is>
          <t>REPUBLIC OF ARGENTINA</t>
        </is>
      </c>
      <c r="T139" t="inlineStr">
        <is>
          <t>Bonos de la Nacion Argentina con Ajuste por CER</t>
        </is>
      </c>
      <c r="U139" t="inlineStr">
        <is>
          <t>DOMESTIC</t>
        </is>
      </c>
      <c r="V139" t="inlineStr">
        <is>
          <t>#N/A Field Not Applicable</t>
        </is>
      </c>
      <c r="W139" t="inlineStr">
        <is>
          <t>#N/A Field Not Applicable</t>
        </is>
      </c>
      <c r="X139" t="inlineStr">
        <is>
          <t>#N/A Field Not Applicable</t>
        </is>
      </c>
      <c r="Y139" t="inlineStr">
        <is>
          <t>#N/A Field Not Applicable</t>
        </is>
      </c>
      <c r="Z139" t="inlineStr">
        <is>
          <t>Government</t>
        </is>
      </c>
      <c r="AA139" t="inlineStr">
        <is>
          <t>Sovereigns</t>
        </is>
      </c>
      <c r="AB139" t="inlineStr">
        <is>
          <t>#N/A Field Not Applicable</t>
        </is>
      </c>
      <c r="AC139" t="inlineStr">
        <is>
          <t>#N/A Invalid Field</t>
        </is>
      </c>
    </row>
    <row r="140" s="4">
      <c r="A140">
        <f>+VLOOKUP(R140,Aux!$B$3:$I$1107,8,0)</f>
        <v/>
      </c>
      <c r="B140">
        <f>+VLOOKUP(U140,Aux!$O$2:$P$23,2,0)</f>
        <v/>
      </c>
      <c r="C140">
        <f>+A140&amp;B140</f>
        <v/>
      </c>
      <c r="D140">
        <f>+IF(C140=C139,D139+1,1)</f>
        <v/>
      </c>
      <c r="E140" s="5">
        <f>+D140/100</f>
        <v/>
      </c>
      <c r="F140" s="5">
        <f>+MOD(E140*10,10)</f>
        <v/>
      </c>
      <c r="G140" s="5">
        <f>+MOD(D140,10)</f>
        <v/>
      </c>
      <c r="H140">
        <f>+INT(E140)&amp;INT(F140)&amp;INT(G140)</f>
        <v/>
      </c>
      <c r="I140">
        <f>+C140&amp;"00"&amp;H140</f>
        <v/>
      </c>
      <c r="J140" t="inlineStr">
        <is>
          <t xml:space="preserve"> LETES 28SEP2018 (L2DS8) </t>
        </is>
      </c>
      <c r="K140" t="inlineStr">
        <is>
          <t>ARGTB</t>
        </is>
      </c>
      <c r="L140" t="n">
        <v>1065054</v>
      </c>
      <c r="M140" t="inlineStr">
        <is>
          <t>ARARGE5204Z0</t>
        </is>
      </c>
      <c r="N140" t="inlineStr">
        <is>
          <t>BBG00HPRZMG1</t>
        </is>
      </c>
      <c r="O140" t="inlineStr">
        <is>
          <t>BF3BP21</t>
        </is>
      </c>
      <c r="P140" t="inlineStr">
        <is>
          <t>COAP1535701</t>
        </is>
      </c>
      <c r="Q140" t="inlineStr">
        <is>
          <t>Argentina</t>
        </is>
      </c>
      <c r="R140" t="inlineStr">
        <is>
          <t>Argentine Republic Government</t>
        </is>
      </c>
      <c r="S140" t="inlineStr">
        <is>
          <t>ARGENT LETRAS DEL TESORO</t>
        </is>
      </c>
      <c r="T140" t="inlineStr">
        <is>
          <t>Argentina Treasury Bill</t>
        </is>
      </c>
      <c r="U140" t="inlineStr">
        <is>
          <t>DOMESTIC</t>
        </is>
      </c>
      <c r="V140" t="inlineStr">
        <is>
          <t>#N/A Field Not Applicable</t>
        </is>
      </c>
      <c r="W140" t="inlineStr">
        <is>
          <t>#N/A Field Not Applicable</t>
        </is>
      </c>
      <c r="X140" t="inlineStr">
        <is>
          <t>#N/A Field Not Applicable</t>
        </is>
      </c>
      <c r="Y140" t="inlineStr">
        <is>
          <t>#N/A Field Not Applicable</t>
        </is>
      </c>
      <c r="Z140" t="inlineStr">
        <is>
          <t>Government</t>
        </is>
      </c>
      <c r="AA140" t="inlineStr">
        <is>
          <t>Sovereigns</t>
        </is>
      </c>
      <c r="AB140" t="inlineStr">
        <is>
          <t>#N/A Field Not Applicable</t>
        </is>
      </c>
      <c r="AC140" t="inlineStr">
        <is>
          <t>#N/A Invalid Field</t>
        </is>
      </c>
    </row>
    <row r="141" s="4">
      <c r="A141">
        <f>+VLOOKUP(R141,Aux!$B$3:$I$1107,8,0)</f>
        <v/>
      </c>
      <c r="B141">
        <f>+VLOOKUP(U141,Aux!$O$2:$P$23,2,0)</f>
        <v/>
      </c>
      <c r="C141">
        <f>+A141&amp;B141</f>
        <v/>
      </c>
      <c r="D141">
        <f>+IF(C141=C140,D140+1,1)</f>
        <v/>
      </c>
      <c r="E141" s="5">
        <f>+D141/100</f>
        <v/>
      </c>
      <c r="F141" s="5">
        <f>+MOD(E141*10,10)</f>
        <v/>
      </c>
      <c r="G141" s="5">
        <f>+MOD(D141,10)</f>
        <v/>
      </c>
      <c r="H141">
        <f>+INT(E141)&amp;INT(F141)&amp;INT(G141)</f>
        <v/>
      </c>
      <c r="I141">
        <f>+C141&amp;"00"&amp;H141</f>
        <v/>
      </c>
      <c r="J141" t="inlineStr">
        <is>
          <t xml:space="preserve"> LETES USD 14SEP2018 (LTDS8) </t>
        </is>
      </c>
      <c r="K141" t="inlineStr">
        <is>
          <t>ARGTB</t>
        </is>
      </c>
      <c r="L141" t="n">
        <v>1065526</v>
      </c>
      <c r="M141" t="inlineStr">
        <is>
          <t>ARARGE5204Y3</t>
        </is>
      </c>
      <c r="N141" t="inlineStr">
        <is>
          <t>BBG00HG95TP9</t>
        </is>
      </c>
      <c r="O141" t="inlineStr">
        <is>
          <t>BFWQQ57</t>
        </is>
      </c>
      <c r="P141" t="inlineStr">
        <is>
          <t>COAO8361344</t>
        </is>
      </c>
      <c r="Q141" t="inlineStr">
        <is>
          <t>Argentina</t>
        </is>
      </c>
      <c r="R141" t="inlineStr">
        <is>
          <t>Argentine Republic Government</t>
        </is>
      </c>
      <c r="S141" t="inlineStr">
        <is>
          <t>ARGENT LETRAS DEL TESORO</t>
        </is>
      </c>
      <c r="T141" t="inlineStr">
        <is>
          <t>Argentina Treasury Bill</t>
        </is>
      </c>
      <c r="U141" t="inlineStr">
        <is>
          <t>DOMESTIC</t>
        </is>
      </c>
      <c r="V141" t="inlineStr">
        <is>
          <t>#N/A Field Not Applicable</t>
        </is>
      </c>
      <c r="W141" t="inlineStr">
        <is>
          <t>#N/A Field Not Applicable</t>
        </is>
      </c>
      <c r="X141" t="inlineStr">
        <is>
          <t>#N/A Field Not Applicable</t>
        </is>
      </c>
      <c r="Y141" t="inlineStr">
        <is>
          <t>#N/A Field Not Applicable</t>
        </is>
      </c>
      <c r="Z141" t="inlineStr">
        <is>
          <t>Government</t>
        </is>
      </c>
      <c r="AA141" t="inlineStr">
        <is>
          <t>Sovereigns</t>
        </is>
      </c>
      <c r="AB141" t="inlineStr">
        <is>
          <t>#N/A Field Not Applicable</t>
        </is>
      </c>
      <c r="AC141" t="inlineStr">
        <is>
          <t>#N/A Invalid Field</t>
        </is>
      </c>
    </row>
    <row r="142" s="4">
      <c r="A142">
        <f>+VLOOKUP(R142,Aux!$B$3:$I$1107,8,0)</f>
        <v/>
      </c>
      <c r="B142">
        <f>+VLOOKUP(U142,Aux!$O$2:$P$23,2,0)</f>
        <v/>
      </c>
      <c r="C142">
        <f>+A142&amp;B142</f>
        <v/>
      </c>
      <c r="D142">
        <f>+IF(C142=C141,D141+1,1)</f>
        <v/>
      </c>
      <c r="E142" s="5">
        <f>+D142/100</f>
        <v/>
      </c>
      <c r="F142" s="5">
        <f>+MOD(E142*10,10)</f>
        <v/>
      </c>
      <c r="G142" s="5">
        <f>+MOD(D142,10)</f>
        <v/>
      </c>
      <c r="H142">
        <f>+INT(E142)&amp;INT(F142)&amp;INT(G142)</f>
        <v/>
      </c>
      <c r="I142">
        <f>+C142&amp;"00"&amp;H142</f>
        <v/>
      </c>
      <c r="J142" t="inlineStr">
        <is>
          <t xml:space="preserve"> BONCER 2023 (TC23) </t>
        </is>
      </c>
      <c r="K142" t="inlineStr">
        <is>
          <t>BONCER</t>
        </is>
      </c>
      <c r="L142" t="n">
        <v>1068724</v>
      </c>
      <c r="M142" t="inlineStr">
        <is>
          <t>ARARGE4505O5</t>
        </is>
      </c>
      <c r="N142" t="inlineStr">
        <is>
          <t>BBG00K62N4C7</t>
        </is>
      </c>
      <c r="O142" t="inlineStr">
        <is>
          <t>BF3SPH7</t>
        </is>
      </c>
      <c r="P142" t="inlineStr">
        <is>
          <t>COAR4799334</t>
        </is>
      </c>
      <c r="Q142" t="inlineStr">
        <is>
          <t>Argentina</t>
        </is>
      </c>
      <c r="R142" t="inlineStr">
        <is>
          <t>Argentine Republic Government</t>
        </is>
      </c>
      <c r="S142" t="inlineStr">
        <is>
          <t>BONCER</t>
        </is>
      </c>
      <c r="T142" t="inlineStr">
        <is>
          <t>Argentina Treasury Bond BONCER</t>
        </is>
      </c>
      <c r="U142" t="inlineStr">
        <is>
          <t>DOMESTIC</t>
        </is>
      </c>
      <c r="V142" t="inlineStr">
        <is>
          <t>#N/A Field Not Applicable</t>
        </is>
      </c>
      <c r="W142" t="inlineStr">
        <is>
          <t>#N/A Field Not Applicable</t>
        </is>
      </c>
      <c r="X142" t="inlineStr">
        <is>
          <t>#N/A Field Not Applicable</t>
        </is>
      </c>
      <c r="Y142" t="inlineStr">
        <is>
          <t>#N/A Field Not Applicable</t>
        </is>
      </c>
      <c r="Z142" t="inlineStr">
        <is>
          <t>Government</t>
        </is>
      </c>
      <c r="AA142" t="inlineStr">
        <is>
          <t>Sovereigns</t>
        </is>
      </c>
      <c r="AB142" t="inlineStr">
        <is>
          <t>#N/A Field Not Applicable</t>
        </is>
      </c>
      <c r="AC142" t="inlineStr">
        <is>
          <t>#N/A Invalid Field</t>
        </is>
      </c>
    </row>
    <row r="143" s="4">
      <c r="A143">
        <f>+VLOOKUP(R143,Aux!$B$3:$I$1107,8,0)</f>
        <v/>
      </c>
      <c r="B143">
        <f>+VLOOKUP(U143,Aux!$O$2:$P$23,2,0)</f>
        <v/>
      </c>
      <c r="C143">
        <f>+A143&amp;B143</f>
        <v/>
      </c>
      <c r="D143">
        <f>+IF(C143=C142,D142+1,1)</f>
        <v/>
      </c>
      <c r="E143" s="5">
        <f>+D143/100</f>
        <v/>
      </c>
      <c r="F143" s="5">
        <f>+MOD(E143*10,10)</f>
        <v/>
      </c>
      <c r="G143" s="5">
        <f>+MOD(D143,10)</f>
        <v/>
      </c>
      <c r="H143">
        <f>+INT(E143)&amp;INT(F143)&amp;INT(G143)</f>
        <v/>
      </c>
      <c r="I143">
        <f>+C143&amp;"00"&amp;H143</f>
        <v/>
      </c>
      <c r="J143" t="inlineStr">
        <is>
          <t xml:space="preserve"> LETES USD 22FEB2019 (U22F9) </t>
        </is>
      </c>
      <c r="K143" t="inlineStr">
        <is>
          <t>ARGTB</t>
        </is>
      </c>
      <c r="L143" t="n">
        <v>1073195</v>
      </c>
      <c r="M143" t="inlineStr">
        <is>
          <t>ARARGE5205Q6</t>
        </is>
      </c>
      <c r="N143" t="inlineStr">
        <is>
          <t>BBG00K9HFYK5</t>
        </is>
      </c>
      <c r="O143" t="inlineStr">
        <is>
          <t>BFWG4F3</t>
        </is>
      </c>
      <c r="P143" t="inlineStr">
        <is>
          <t>COAR7140817</t>
        </is>
      </c>
      <c r="Q143" t="inlineStr">
        <is>
          <t>Argentina</t>
        </is>
      </c>
      <c r="R143" t="inlineStr">
        <is>
          <t>Argentine Republic Government</t>
        </is>
      </c>
      <c r="S143" t="inlineStr">
        <is>
          <t>ARGENT LETRAS DEL TESORO</t>
        </is>
      </c>
      <c r="T143" t="inlineStr">
        <is>
          <t>Argentina Treasury Bill</t>
        </is>
      </c>
      <c r="U143" t="inlineStr">
        <is>
          <t>DOMESTIC</t>
        </is>
      </c>
      <c r="V143" t="inlineStr">
        <is>
          <t>#N/A Field Not Applicable</t>
        </is>
      </c>
      <c r="W143" t="inlineStr">
        <is>
          <t>#N/A Field Not Applicable</t>
        </is>
      </c>
      <c r="X143" t="inlineStr">
        <is>
          <t>#N/A Field Not Applicable</t>
        </is>
      </c>
      <c r="Y143" t="inlineStr">
        <is>
          <t>#N/A Field Not Applicable</t>
        </is>
      </c>
      <c r="Z143" t="inlineStr">
        <is>
          <t>Government</t>
        </is>
      </c>
      <c r="AA143" t="inlineStr">
        <is>
          <t>Sovereigns</t>
        </is>
      </c>
      <c r="AB143" t="inlineStr">
        <is>
          <t>#N/A Field Not Applicable</t>
        </is>
      </c>
      <c r="AC143" t="inlineStr">
        <is>
          <t>#N/A Invalid Field</t>
        </is>
      </c>
    </row>
    <row r="144" s="4">
      <c r="A144">
        <f>+VLOOKUP(R144,Aux!$B$3:$I$1107,8,0)</f>
        <v/>
      </c>
      <c r="B144">
        <f>+VLOOKUP(U144,Aux!$O$2:$P$23,2,0)</f>
        <v/>
      </c>
      <c r="C144">
        <f>+A144&amp;B144</f>
        <v/>
      </c>
      <c r="D144">
        <f>+IF(C144=C143,D143+1,1)</f>
        <v/>
      </c>
      <c r="E144" s="5">
        <f>+D144/100</f>
        <v/>
      </c>
      <c r="F144" s="5">
        <f>+MOD(E144*10,10)</f>
        <v/>
      </c>
      <c r="G144" s="5">
        <f>+MOD(D144,10)</f>
        <v/>
      </c>
      <c r="H144">
        <f>+INT(E144)&amp;INT(F144)&amp;INT(G144)</f>
        <v/>
      </c>
      <c r="I144">
        <f>+C144&amp;"00"&amp;H144</f>
        <v/>
      </c>
      <c r="J144" t="inlineStr">
        <is>
          <t xml:space="preserve"> LETES ARS 14SEP2018 (L2PS8) </t>
        </is>
      </c>
      <c r="K144" t="inlineStr">
        <is>
          <t>ARGTB</t>
        </is>
      </c>
      <c r="L144" t="n">
        <v>1073196</v>
      </c>
      <c r="M144" t="inlineStr">
        <is>
          <t>ARARGE5205R4</t>
        </is>
      </c>
      <c r="N144" t="inlineStr">
        <is>
          <t>BBG00KB2VLL4</t>
        </is>
      </c>
      <c r="O144" t="inlineStr">
        <is>
          <t>BYVTQB6</t>
        </is>
      </c>
      <c r="P144" t="inlineStr">
        <is>
          <t>COAR7745425</t>
        </is>
      </c>
      <c r="Q144" t="inlineStr">
        <is>
          <t>Argentina</t>
        </is>
      </c>
      <c r="R144" t="inlineStr">
        <is>
          <t>Argentine Republic Government</t>
        </is>
      </c>
      <c r="S144" t="inlineStr">
        <is>
          <t>ARGENT LETRAS DEL TESORO</t>
        </is>
      </c>
      <c r="T144" t="inlineStr">
        <is>
          <t>Argentina Treasury Bill</t>
        </is>
      </c>
      <c r="U144" t="inlineStr">
        <is>
          <t>DOMESTIC</t>
        </is>
      </c>
      <c r="V144" t="inlineStr">
        <is>
          <t>#N/A Field Not Applicable</t>
        </is>
      </c>
      <c r="W144" t="inlineStr">
        <is>
          <t>#N/A Field Not Applicable</t>
        </is>
      </c>
      <c r="X144" t="inlineStr">
        <is>
          <t>#N/A Field Not Applicable</t>
        </is>
      </c>
      <c r="Y144" t="inlineStr">
        <is>
          <t>#N/A Field Not Applicable</t>
        </is>
      </c>
      <c r="Z144" t="inlineStr">
        <is>
          <t>Government</t>
        </is>
      </c>
      <c r="AA144" t="inlineStr">
        <is>
          <t>Sovereigns</t>
        </is>
      </c>
      <c r="AB144" t="inlineStr">
        <is>
          <t>#N/A Field Not Applicable</t>
        </is>
      </c>
      <c r="AC144" t="inlineStr">
        <is>
          <t>#N/A Invalid Field</t>
        </is>
      </c>
    </row>
    <row r="145" s="4">
      <c r="A145">
        <f>+VLOOKUP(R145,Aux!$B$3:$I$1107,8,0)</f>
        <v/>
      </c>
      <c r="B145">
        <f>+VLOOKUP(U145,Aux!$O$2:$P$23,2,0)</f>
        <v/>
      </c>
      <c r="C145">
        <f>+A145&amp;B145</f>
        <v/>
      </c>
      <c r="D145">
        <f>+IF(C145=C144,D144+1,1)</f>
        <v/>
      </c>
      <c r="E145" s="5">
        <f>+D145/100</f>
        <v/>
      </c>
      <c r="F145" s="5">
        <f>+MOD(E145*10,10)</f>
        <v/>
      </c>
      <c r="G145" s="5">
        <f>+MOD(D145,10)</f>
        <v/>
      </c>
      <c r="H145">
        <f>+INT(E145)&amp;INT(F145)&amp;INT(G145)</f>
        <v/>
      </c>
      <c r="I145">
        <f>+C145&amp;"00"&amp;H145</f>
        <v/>
      </c>
      <c r="J145" t="inlineStr">
        <is>
          <t xml:space="preserve"> LETES USD 12ABR2019 (U12A9) </t>
        </is>
      </c>
      <c r="K145" t="inlineStr">
        <is>
          <t>ARGTB</t>
        </is>
      </c>
      <c r="L145" t="n">
        <v>1083727</v>
      </c>
      <c r="M145" t="inlineStr">
        <is>
          <t>ARARGE5205T0</t>
        </is>
      </c>
      <c r="N145" t="inlineStr">
        <is>
          <t>BBG00KK4HT57</t>
        </is>
      </c>
      <c r="P145" t="inlineStr">
        <is>
          <t>COAS1598034</t>
        </is>
      </c>
      <c r="Q145" t="inlineStr">
        <is>
          <t>Argentina</t>
        </is>
      </c>
      <c r="R145" t="inlineStr">
        <is>
          <t>Argentine Republic Government</t>
        </is>
      </c>
      <c r="S145" t="inlineStr">
        <is>
          <t>ARGENT LETRAS DEL TESORO</t>
        </is>
      </c>
      <c r="T145" t="inlineStr">
        <is>
          <t>Argentina Treasury Bill</t>
        </is>
      </c>
      <c r="U145" t="inlineStr">
        <is>
          <t>DOMESTIC</t>
        </is>
      </c>
      <c r="V145" t="inlineStr">
        <is>
          <t>#N/A Field Not Applicable</t>
        </is>
      </c>
      <c r="W145" t="inlineStr">
        <is>
          <t>#N/A Field Not Applicable</t>
        </is>
      </c>
      <c r="X145" t="inlineStr">
        <is>
          <t>#N/A Field Not Applicable</t>
        </is>
      </c>
      <c r="Y145" t="inlineStr">
        <is>
          <t>#N/A Field Not Applicable</t>
        </is>
      </c>
      <c r="Z145" t="inlineStr">
        <is>
          <t>Government</t>
        </is>
      </c>
      <c r="AA145" t="inlineStr">
        <is>
          <t>Sovereigns</t>
        </is>
      </c>
      <c r="AB145" t="inlineStr">
        <is>
          <t>#N/A Field Not Applicable</t>
        </is>
      </c>
      <c r="AC145" t="inlineStr">
        <is>
          <t>#N/A Invalid Field</t>
        </is>
      </c>
    </row>
    <row r="146" s="4">
      <c r="A146">
        <f>+VLOOKUP(R146,Aux!$B$3:$I$1107,8,0)</f>
        <v/>
      </c>
      <c r="B146">
        <f>+VLOOKUP(U146,Aux!$O$2:$P$23,2,0)</f>
        <v/>
      </c>
      <c r="C146">
        <f>+A146&amp;B146</f>
        <v/>
      </c>
      <c r="D146">
        <f>+IF(C146=C145,D145+1,1)</f>
        <v/>
      </c>
      <c r="E146" s="5">
        <f>+D146/100</f>
        <v/>
      </c>
      <c r="F146" s="5">
        <f>+MOD(E146*10,10)</f>
        <v/>
      </c>
      <c r="G146" s="5">
        <f>+MOD(D146,10)</f>
        <v/>
      </c>
      <c r="H146">
        <f>+INT(E146)&amp;INT(F146)&amp;INT(G146)</f>
        <v/>
      </c>
      <c r="I146">
        <f>+C146&amp;"00"&amp;H146</f>
        <v/>
      </c>
      <c r="J146" t="inlineStr">
        <is>
          <t xml:space="preserve"> LETES ARS 12OCT2018 </t>
        </is>
      </c>
      <c r="K146" t="inlineStr">
        <is>
          <t>ARGTB</t>
        </is>
      </c>
      <c r="L146" t="n">
        <v>1083732</v>
      </c>
      <c r="M146" t="inlineStr">
        <is>
          <t>ARARGE5205S2</t>
        </is>
      </c>
      <c r="N146" t="inlineStr">
        <is>
          <t>BBG00KK4J3W2</t>
        </is>
      </c>
      <c r="O146" t="inlineStr">
        <is>
          <t>BF3T309</t>
        </is>
      </c>
      <c r="P146" t="inlineStr">
        <is>
          <t>COAS1599511</t>
        </is>
      </c>
      <c r="Q146" t="inlineStr">
        <is>
          <t>Argentina</t>
        </is>
      </c>
      <c r="R146" t="inlineStr">
        <is>
          <t>Argentine Republic Government</t>
        </is>
      </c>
      <c r="S146" t="inlineStr">
        <is>
          <t>ARGENT LETRAS DEL TESORO</t>
        </is>
      </c>
      <c r="T146" t="inlineStr">
        <is>
          <t>Argentina Treasury Bill</t>
        </is>
      </c>
      <c r="U146" t="inlineStr">
        <is>
          <t>DOMESTIC</t>
        </is>
      </c>
      <c r="V146" t="inlineStr">
        <is>
          <t>#N/A Field Not Applicable</t>
        </is>
      </c>
      <c r="W146" t="inlineStr">
        <is>
          <t>#N/A Field Not Applicable</t>
        </is>
      </c>
      <c r="X146" t="inlineStr">
        <is>
          <t>#N/A Field Not Applicable</t>
        </is>
      </c>
      <c r="Y146" t="inlineStr">
        <is>
          <t>#N/A Field Not Applicable</t>
        </is>
      </c>
      <c r="Z146" t="inlineStr">
        <is>
          <t>Government</t>
        </is>
      </c>
      <c r="AA146" t="inlineStr">
        <is>
          <t>Sovereigns</t>
        </is>
      </c>
      <c r="AB146" t="inlineStr">
        <is>
          <t>#N/A Field Not Applicable</t>
        </is>
      </c>
      <c r="AC146" t="inlineStr">
        <is>
          <t>#N/A Invalid Field</t>
        </is>
      </c>
    </row>
    <row r="147" s="4">
      <c r="A147">
        <f>+VLOOKUP(R147,Aux!$B$3:$I$1107,8,0)</f>
        <v/>
      </c>
      <c r="B147">
        <f>+VLOOKUP(U147,Aux!$O$2:$P$23,2,0)</f>
        <v/>
      </c>
      <c r="C147">
        <f>+A147&amp;B147</f>
        <v/>
      </c>
      <c r="D147">
        <f>+IF(C147=C146,D146+1,1)</f>
        <v/>
      </c>
      <c r="E147" s="5">
        <f>+D147/100</f>
        <v/>
      </c>
      <c r="F147" s="5">
        <f>+MOD(E147*10,10)</f>
        <v/>
      </c>
      <c r="G147" s="5">
        <f>+MOD(D147,10)</f>
        <v/>
      </c>
      <c r="H147">
        <f>+INT(E147)&amp;INT(F147)&amp;INT(G147)</f>
        <v/>
      </c>
      <c r="I147">
        <f>+C147&amp;"00"&amp;H147</f>
        <v/>
      </c>
      <c r="J147" t="inlineStr">
        <is>
          <t xml:space="preserve"> BONCER 2025 </t>
        </is>
      </c>
      <c r="K147" t="inlineStr">
        <is>
          <t>BONCER</t>
        </is>
      </c>
      <c r="L147" t="n">
        <v>1091208</v>
      </c>
      <c r="M147" t="inlineStr">
        <is>
          <t>ARARGE4505U2</t>
        </is>
      </c>
      <c r="N147" t="inlineStr">
        <is>
          <t>BBG00KRC2J23</t>
        </is>
      </c>
      <c r="O147" t="inlineStr">
        <is>
          <t>BDFDPH6</t>
        </is>
      </c>
      <c r="P147" t="inlineStr">
        <is>
          <t>COAS3592134</t>
        </is>
      </c>
      <c r="Q147" t="inlineStr">
        <is>
          <t>Argentina</t>
        </is>
      </c>
      <c r="R147" t="inlineStr">
        <is>
          <t>Argentine Republic Government</t>
        </is>
      </c>
      <c r="S147" t="inlineStr">
        <is>
          <t>BONCER</t>
        </is>
      </c>
      <c r="T147" t="inlineStr">
        <is>
          <t>Argentina Treasury Bond BONCER</t>
        </is>
      </c>
      <c r="U147" t="inlineStr">
        <is>
          <t>DOMESTIC</t>
        </is>
      </c>
      <c r="V147" t="inlineStr">
        <is>
          <t>#N/A Field Not Applicable</t>
        </is>
      </c>
      <c r="W147" t="inlineStr">
        <is>
          <t>#N/A Field Not Applicable</t>
        </is>
      </c>
      <c r="X147" t="inlineStr">
        <is>
          <t>#N/A Field Not Applicable</t>
        </is>
      </c>
      <c r="Y147" t="inlineStr">
        <is>
          <t>#N/A Field Not Applicable</t>
        </is>
      </c>
      <c r="Z147" t="inlineStr">
        <is>
          <t>Government</t>
        </is>
      </c>
      <c r="AA147" t="inlineStr">
        <is>
          <t>Sovereigns</t>
        </is>
      </c>
      <c r="AB147" t="inlineStr">
        <is>
          <t>#N/A Field Not Applicable</t>
        </is>
      </c>
      <c r="AC147" t="inlineStr">
        <is>
          <t>#N/A Invalid Field</t>
        </is>
      </c>
    </row>
    <row r="148" s="4">
      <c r="A148">
        <f>+VLOOKUP(R148,Aux!$B$3:$I$1107,8,0)</f>
        <v/>
      </c>
      <c r="B148">
        <f>+VLOOKUP(U148,Aux!$O$2:$P$23,2,0)</f>
        <v/>
      </c>
      <c r="C148">
        <f>+A148&amp;B148</f>
        <v/>
      </c>
      <c r="D148">
        <f>+IF(C148=C147,D147+1,1)</f>
        <v/>
      </c>
      <c r="E148" s="5">
        <f>+D148/100</f>
        <v/>
      </c>
      <c r="F148" s="5">
        <f>+MOD(E148*10,10)</f>
        <v/>
      </c>
      <c r="G148" s="5">
        <f>+MOD(D148,10)</f>
        <v/>
      </c>
      <c r="H148">
        <f>+INT(E148)&amp;INT(F148)&amp;INT(G148)</f>
        <v/>
      </c>
      <c r="I148">
        <f>+C148&amp;"00"&amp;H148</f>
        <v/>
      </c>
      <c r="J148" t="inlineStr">
        <is>
          <t xml:space="preserve"> LETES USD 26ABR2019 (U26A9) </t>
        </is>
      </c>
      <c r="K148" t="inlineStr">
        <is>
          <t>ARGTB</t>
        </is>
      </c>
      <c r="L148" t="n">
        <v>1091262</v>
      </c>
      <c r="M148" t="inlineStr">
        <is>
          <t>ARARGE5205V6</t>
        </is>
      </c>
      <c r="N148" t="inlineStr">
        <is>
          <t>BBG00KRC47Z1</t>
        </is>
      </c>
      <c r="O148" t="inlineStr">
        <is>
          <t>BG84YB4</t>
        </is>
      </c>
      <c r="P148" t="inlineStr">
        <is>
          <t>COAS3593199</t>
        </is>
      </c>
      <c r="Q148" t="inlineStr">
        <is>
          <t>Argentina</t>
        </is>
      </c>
      <c r="R148" t="inlineStr">
        <is>
          <t>Argentine Republic Government</t>
        </is>
      </c>
      <c r="S148" t="inlineStr">
        <is>
          <t>ARGENT LETRAS DEL TESORO</t>
        </is>
      </c>
      <c r="T148" t="inlineStr">
        <is>
          <t>Argentina Treasury Bill</t>
        </is>
      </c>
      <c r="U148" t="inlineStr">
        <is>
          <t>DOMESTIC</t>
        </is>
      </c>
      <c r="V148" t="inlineStr">
        <is>
          <t>#N/A Field Not Applicable</t>
        </is>
      </c>
      <c r="W148" t="inlineStr">
        <is>
          <t>#N/A Field Not Applicable</t>
        </is>
      </c>
      <c r="X148" t="inlineStr">
        <is>
          <t>#N/A Field Not Applicable</t>
        </is>
      </c>
      <c r="Y148" t="inlineStr">
        <is>
          <t>#N/A Field Not Applicable</t>
        </is>
      </c>
      <c r="Z148" t="inlineStr">
        <is>
          <t>Government</t>
        </is>
      </c>
      <c r="AA148" t="inlineStr">
        <is>
          <t>Sovereigns</t>
        </is>
      </c>
      <c r="AB148" t="inlineStr">
        <is>
          <t>#N/A Field Not Applicable</t>
        </is>
      </c>
      <c r="AC148" t="inlineStr">
        <is>
          <t>#N/A Invalid Field</t>
        </is>
      </c>
    </row>
    <row r="149" s="4">
      <c r="A149">
        <f>+VLOOKUP(R149,Aux!$B$3:$I$1107,8,0)</f>
        <v/>
      </c>
      <c r="B149">
        <f>+VLOOKUP(U149,Aux!$O$2:$P$23,2,0)</f>
        <v/>
      </c>
      <c r="C149">
        <f>+A149&amp;B149</f>
        <v/>
      </c>
      <c r="D149">
        <f>+IF(C149=C148,D148+1,1)</f>
        <v/>
      </c>
      <c r="E149" s="5">
        <f>+D149/100</f>
        <v/>
      </c>
      <c r="F149" s="5">
        <f>+MOD(E149*10,10)</f>
        <v/>
      </c>
      <c r="G149" s="5">
        <f>+MOD(D149,10)</f>
        <v/>
      </c>
      <c r="H149">
        <f>+INT(E149)&amp;INT(F149)&amp;INT(G149)</f>
        <v/>
      </c>
      <c r="I149">
        <f>+C149&amp;"00"&amp;H149</f>
        <v/>
      </c>
      <c r="J149" t="inlineStr">
        <is>
          <t xml:space="preserve"> Lete LTDY8 </t>
        </is>
      </c>
      <c r="K149" t="inlineStr">
        <is>
          <t>ARGTB</t>
        </is>
      </c>
      <c r="L149" t="n">
        <v>1098047</v>
      </c>
      <c r="M149" t="inlineStr">
        <is>
          <t>ARARGE5204F2</t>
        </is>
      </c>
      <c r="N149" t="inlineStr">
        <is>
          <t>BBG00GSNZDC3</t>
        </is>
      </c>
      <c r="O149" t="inlineStr">
        <is>
          <t>BD1KG01</t>
        </is>
      </c>
      <c r="P149" t="inlineStr">
        <is>
          <t>COAN7337230</t>
        </is>
      </c>
      <c r="Q149" t="inlineStr">
        <is>
          <t>Argentina</t>
        </is>
      </c>
      <c r="R149" t="inlineStr">
        <is>
          <t>Argentine Republic Government</t>
        </is>
      </c>
      <c r="S149" t="inlineStr">
        <is>
          <t>ARGENT LETRAS DEL TESORO</t>
        </is>
      </c>
      <c r="T149" t="inlineStr">
        <is>
          <t>Argentina Treasury Bill</t>
        </is>
      </c>
      <c r="U149" t="inlineStr">
        <is>
          <t>DOMESTIC</t>
        </is>
      </c>
      <c r="V149" t="inlineStr">
        <is>
          <t>#N/A Field Not Applicable</t>
        </is>
      </c>
      <c r="W149" t="inlineStr">
        <is>
          <t>#N/A Field Not Applicable</t>
        </is>
      </c>
      <c r="X149" t="inlineStr">
        <is>
          <t>#N/A Field Not Applicable</t>
        </is>
      </c>
      <c r="Y149" t="inlineStr">
        <is>
          <t>#N/A Field Not Applicable</t>
        </is>
      </c>
      <c r="Z149" t="inlineStr">
        <is>
          <t>Government</t>
        </is>
      </c>
      <c r="AA149" t="inlineStr">
        <is>
          <t>Sovereigns</t>
        </is>
      </c>
      <c r="AB149" t="inlineStr">
        <is>
          <t>#N/A Field Not Applicable</t>
        </is>
      </c>
      <c r="AC149" t="inlineStr">
        <is>
          <t>#N/A Invalid Field</t>
        </is>
      </c>
    </row>
    <row r="150" s="4">
      <c r="A150">
        <f>+VLOOKUP(R150,Aux!$B$3:$I$1107,8,0)</f>
        <v/>
      </c>
      <c r="B150">
        <f>+VLOOKUP(U150,Aux!$O$2:$P$23,2,0)</f>
        <v/>
      </c>
      <c r="C150">
        <f>+A150&amp;B150</f>
        <v/>
      </c>
      <c r="D150">
        <f>+IF(C150=C149,D149+1,1)</f>
        <v/>
      </c>
      <c r="E150" s="5">
        <f>+D150/100</f>
        <v/>
      </c>
      <c r="F150" s="5">
        <f>+MOD(E150*10,10)</f>
        <v/>
      </c>
      <c r="G150" s="5">
        <f>+MOD(D150,10)</f>
        <v/>
      </c>
      <c r="H150">
        <f>+INT(E150)&amp;INT(F150)&amp;INT(G150)</f>
        <v/>
      </c>
      <c r="I150">
        <f>+C150&amp;"00"&amp;H150</f>
        <v/>
      </c>
      <c r="J150" t="inlineStr">
        <is>
          <t xml:space="preserve"> Lete LTDL8 </t>
        </is>
      </c>
      <c r="K150" t="inlineStr">
        <is>
          <t>ARGTB</t>
        </is>
      </c>
      <c r="L150" t="n">
        <v>1099587</v>
      </c>
      <c r="M150" t="inlineStr">
        <is>
          <t>ARARGE5204V9</t>
        </is>
      </c>
      <c r="N150" t="inlineStr">
        <is>
          <t>BBG00H6R6HP5</t>
        </is>
      </c>
      <c r="O150" t="inlineStr">
        <is>
          <t>BZ0W6K2</t>
        </is>
      </c>
      <c r="P150" t="inlineStr">
        <is>
          <t>COAO4732233</t>
        </is>
      </c>
      <c r="Q150" t="inlineStr">
        <is>
          <t>Argentina</t>
        </is>
      </c>
      <c r="R150" t="inlineStr">
        <is>
          <t>Argentine Republic Government</t>
        </is>
      </c>
      <c r="S150" t="inlineStr">
        <is>
          <t>ARGENT LETRAS DEL TESORO</t>
        </is>
      </c>
      <c r="T150" t="inlineStr">
        <is>
          <t>Argentina Treasury Bill</t>
        </is>
      </c>
      <c r="U150" t="inlineStr">
        <is>
          <t>DOMESTIC</t>
        </is>
      </c>
      <c r="V150" t="inlineStr">
        <is>
          <t>#N/A Field Not Applicable</t>
        </is>
      </c>
      <c r="W150" t="inlineStr">
        <is>
          <t>#N/A Field Not Applicable</t>
        </is>
      </c>
      <c r="X150" t="inlineStr">
        <is>
          <t>#N/A Field Not Applicable</t>
        </is>
      </c>
      <c r="Y150" t="inlineStr">
        <is>
          <t>#N/A Field Not Applicable</t>
        </is>
      </c>
      <c r="Z150" t="inlineStr">
        <is>
          <t>Government</t>
        </is>
      </c>
      <c r="AA150" t="inlineStr">
        <is>
          <t>Sovereigns</t>
        </is>
      </c>
      <c r="AB150" t="inlineStr">
        <is>
          <t>#N/A Field Not Applicable</t>
        </is>
      </c>
      <c r="AC150" t="inlineStr">
        <is>
          <t>#N/A Invalid Field</t>
        </is>
      </c>
    </row>
    <row r="151" s="4">
      <c r="A151">
        <f>+VLOOKUP(R151,Aux!$B$3:$I$1107,8,0)</f>
        <v/>
      </c>
      <c r="B151">
        <f>+VLOOKUP(U151,Aux!$O$2:$P$23,2,0)</f>
        <v/>
      </c>
      <c r="C151">
        <f>+A151&amp;B151</f>
        <v/>
      </c>
      <c r="D151">
        <f>+IF(C151=C150,D150+1,1)</f>
        <v/>
      </c>
      <c r="E151" s="5">
        <f>+D151/100</f>
        <v/>
      </c>
      <c r="F151" s="5">
        <f>+MOD(E151*10,10)</f>
        <v/>
      </c>
      <c r="G151" s="5">
        <f>+MOD(D151,10)</f>
        <v/>
      </c>
      <c r="H151">
        <f>+INT(E151)&amp;INT(F151)&amp;INT(G151)</f>
        <v/>
      </c>
      <c r="I151">
        <f>+C151&amp;"00"&amp;H151</f>
        <v/>
      </c>
      <c r="J151" t="inlineStr">
        <is>
          <t xml:space="preserve"> ARGENTINA 2019 (AA19) </t>
        </is>
      </c>
      <c r="K151" t="inlineStr">
        <is>
          <t>ARGENT</t>
        </is>
      </c>
      <c r="L151" t="n">
        <v>1114278</v>
      </c>
      <c r="M151" t="inlineStr">
        <is>
          <t>US040114HB90</t>
        </is>
      </c>
      <c r="N151" t="inlineStr">
        <is>
          <t>BBG00G74PJ90</t>
        </is>
      </c>
      <c r="O151" t="inlineStr">
        <is>
          <t>BD600J3</t>
        </is>
      </c>
      <c r="P151" t="inlineStr">
        <is>
          <t>COAM8900558</t>
        </is>
      </c>
      <c r="Q151" t="inlineStr">
        <is>
          <t>Argentina</t>
        </is>
      </c>
      <c r="R151" t="inlineStr">
        <is>
          <t>Argentine Republic Government</t>
        </is>
      </c>
      <c r="S151" t="inlineStr">
        <is>
          <t>REPUBLIC OF ARGENTINA</t>
        </is>
      </c>
      <c r="T151" t="inlineStr">
        <is>
          <t>Argentine Republic Government International Bond</t>
        </is>
      </c>
      <c r="U151" t="inlineStr">
        <is>
          <t>GLOBAL</t>
        </is>
      </c>
      <c r="V151" t="inlineStr">
        <is>
          <t>#N/A Field Not Applicable</t>
        </is>
      </c>
      <c r="W151" t="inlineStr">
        <is>
          <t>#N/A Field Not Applicable</t>
        </is>
      </c>
      <c r="X151" t="inlineStr">
        <is>
          <t>#N/A Field Not Applicable</t>
        </is>
      </c>
      <c r="Y151" t="inlineStr">
        <is>
          <t>#N/A Field Not Applicable</t>
        </is>
      </c>
      <c r="Z151" t="inlineStr">
        <is>
          <t>Government</t>
        </is>
      </c>
      <c r="AA151" t="inlineStr">
        <is>
          <t>Sovereigns</t>
        </is>
      </c>
      <c r="AB151" t="inlineStr">
        <is>
          <t>#N/A Field Not Applicable</t>
        </is>
      </c>
      <c r="AC151" t="inlineStr">
        <is>
          <t>#N/A Invalid Field</t>
        </is>
      </c>
    </row>
    <row r="152" s="4">
      <c r="A152">
        <f>+VLOOKUP(R152,Aux!$B$3:$I$1107,8,0)</f>
        <v/>
      </c>
      <c r="B152">
        <f>+VLOOKUP(U152,Aux!$O$2:$P$23,2,0)</f>
        <v/>
      </c>
      <c r="C152">
        <f>+A152&amp;B152</f>
        <v/>
      </c>
      <c r="D152">
        <f>+IF(C152=C151,D151+1,1)</f>
        <v/>
      </c>
      <c r="E152" s="5">
        <f>+D152/100</f>
        <v/>
      </c>
      <c r="F152" s="5">
        <f>+MOD(E152*10,10)</f>
        <v/>
      </c>
      <c r="G152" s="5">
        <f>+MOD(D152,10)</f>
        <v/>
      </c>
      <c r="H152">
        <f>+INT(E152)&amp;INT(F152)&amp;INT(G152)</f>
        <v/>
      </c>
      <c r="I152">
        <f>+C152&amp;"00"&amp;H152</f>
        <v/>
      </c>
      <c r="J152" t="inlineStr">
        <is>
          <t xml:space="preserve"> BONO DISCOUNT USD LEY AR (DICA) </t>
        </is>
      </c>
      <c r="K152" t="inlineStr">
        <is>
          <t>ARGENT</t>
        </is>
      </c>
      <c r="L152" t="n">
        <v>1136251</v>
      </c>
      <c r="M152" t="inlineStr">
        <is>
          <t>ARARGE03E113</t>
        </is>
      </c>
      <c r="N152" t="inlineStr">
        <is>
          <t>BBG00009RFH8</t>
        </is>
      </c>
      <c r="O152" t="inlineStr">
        <is>
          <t>B0T9K30</t>
        </is>
      </c>
      <c r="P152" t="inlineStr">
        <is>
          <t>COED7860627</t>
        </is>
      </c>
      <c r="Q152" t="inlineStr">
        <is>
          <t>Argentina</t>
        </is>
      </c>
      <c r="R152" t="inlineStr">
        <is>
          <t>Argentine Republic Government</t>
        </is>
      </c>
      <c r="S152" t="inlineStr">
        <is>
          <t>REPUBLIC OF ARGENTINA</t>
        </is>
      </c>
      <c r="T152" t="inlineStr">
        <is>
          <t>Argentine Republic Government International Bond</t>
        </is>
      </c>
      <c r="U152" t="inlineStr">
        <is>
          <t>DOMESTIC</t>
        </is>
      </c>
      <c r="V152" t="inlineStr">
        <is>
          <t>#N/A Field Not Applicable</t>
        </is>
      </c>
      <c r="W152" t="inlineStr">
        <is>
          <t>#N/A Field Not Applicable</t>
        </is>
      </c>
      <c r="X152" t="inlineStr">
        <is>
          <t>#N/A Field Not Applicable</t>
        </is>
      </c>
      <c r="Y152" t="inlineStr">
        <is>
          <t>#N/A Field Not Applicable</t>
        </is>
      </c>
      <c r="Z152" t="inlineStr">
        <is>
          <t>Government</t>
        </is>
      </c>
      <c r="AA152" t="inlineStr">
        <is>
          <t>Sovereigns</t>
        </is>
      </c>
      <c r="AB152" t="inlineStr">
        <is>
          <t>#N/A Field Not Applicable</t>
        </is>
      </c>
      <c r="AC152" t="inlineStr">
        <is>
          <t>#N/A Invalid Field</t>
        </is>
      </c>
    </row>
    <row r="153" s="4">
      <c r="A153">
        <f>+VLOOKUP(R153,Aux!$B$3:$I$1107,8,0)</f>
        <v/>
      </c>
      <c r="B153">
        <f>+VLOOKUP(U153,Aux!$O$2:$P$23,2,0)</f>
        <v/>
      </c>
      <c r="C153">
        <f>+A153&amp;B153</f>
        <v/>
      </c>
      <c r="D153">
        <f>+IF(C153=C152,D152+1,1)</f>
        <v/>
      </c>
      <c r="E153" s="5">
        <f>+D153/100</f>
        <v/>
      </c>
      <c r="F153" s="5">
        <f>+MOD(E153*10,10)</f>
        <v/>
      </c>
      <c r="G153" s="5">
        <f>+MOD(D153,10)</f>
        <v/>
      </c>
      <c r="H153">
        <f>+INT(E153)&amp;INT(F153)&amp;INT(G153)</f>
        <v/>
      </c>
      <c r="I153">
        <f>+C153&amp;"00"&amp;H153</f>
        <v/>
      </c>
      <c r="J153" t="inlineStr">
        <is>
          <t xml:space="preserve"> LETES ARS 30NOV2018 (LTPN8) </t>
        </is>
      </c>
      <c r="K153" t="inlineStr">
        <is>
          <t>ARGTB</t>
        </is>
      </c>
      <c r="L153" t="n">
        <v>1138772</v>
      </c>
      <c r="M153" t="inlineStr">
        <is>
          <t>ARARGE520635</t>
        </is>
      </c>
      <c r="N153" t="inlineStr">
        <is>
          <t>BBG00LQ27G89</t>
        </is>
      </c>
      <c r="O153" t="inlineStr">
        <is>
          <t>BGK3K66</t>
        </is>
      </c>
      <c r="P153" t="inlineStr">
        <is>
          <t>COAU0709942</t>
        </is>
      </c>
      <c r="Q153" t="inlineStr">
        <is>
          <t>Argentina</t>
        </is>
      </c>
      <c r="R153" t="inlineStr">
        <is>
          <t>Argentine Republic Government</t>
        </is>
      </c>
      <c r="S153" t="inlineStr">
        <is>
          <t>ARGENT LETRAS DEL TESORO</t>
        </is>
      </c>
      <c r="T153" t="inlineStr">
        <is>
          <t>Argentina Treasury Bill</t>
        </is>
      </c>
      <c r="U153" t="inlineStr">
        <is>
          <t>DOMESTIC</t>
        </is>
      </c>
      <c r="V153" t="inlineStr">
        <is>
          <t>#N/A Field Not Applicable</t>
        </is>
      </c>
      <c r="W153" t="inlineStr">
        <is>
          <t>#N/A Field Not Applicable</t>
        </is>
      </c>
      <c r="X153" t="inlineStr">
        <is>
          <t>#N/A Field Not Applicable</t>
        </is>
      </c>
      <c r="Y153" t="inlineStr">
        <is>
          <t>#N/A Field Not Applicable</t>
        </is>
      </c>
      <c r="Z153" t="inlineStr">
        <is>
          <t>Government</t>
        </is>
      </c>
      <c r="AA153" t="inlineStr">
        <is>
          <t>Sovereigns</t>
        </is>
      </c>
      <c r="AB153" t="inlineStr">
        <is>
          <t>#N/A Field Not Applicable</t>
        </is>
      </c>
      <c r="AC153" t="inlineStr">
        <is>
          <t>#N/A Invalid Field</t>
        </is>
      </c>
    </row>
    <row r="154" s="4">
      <c r="A154">
        <f>+VLOOKUP(R154,Aux!$B$3:$I$1107,8,0)</f>
        <v/>
      </c>
      <c r="B154">
        <f>+VLOOKUP(U154,Aux!$O$2:$P$23,2,0)</f>
        <v/>
      </c>
      <c r="C154">
        <f>+A154&amp;B154</f>
        <v/>
      </c>
      <c r="D154">
        <f>+IF(C154=C153,D153+1,1)</f>
        <v/>
      </c>
      <c r="E154" s="5">
        <f>+D154/100</f>
        <v/>
      </c>
      <c r="F154" s="5">
        <f>+MOD(E154*10,10)</f>
        <v/>
      </c>
      <c r="G154" s="5">
        <f>+MOD(D154,10)</f>
        <v/>
      </c>
      <c r="H154">
        <f>+INT(E154)&amp;INT(F154)&amp;INT(G154)</f>
        <v/>
      </c>
      <c r="I154">
        <f>+C154&amp;"00"&amp;H154</f>
        <v/>
      </c>
      <c r="J154" t="inlineStr">
        <is>
          <t xml:space="preserve"> LETES ARS 29MAR2019 (S29M9) </t>
        </is>
      </c>
      <c r="K154" t="inlineStr">
        <is>
          <t>ARGTB</t>
        </is>
      </c>
      <c r="L154" t="n">
        <v>1138853</v>
      </c>
      <c r="M154" t="inlineStr">
        <is>
          <t>ARARGE520643</t>
        </is>
      </c>
      <c r="N154" t="inlineStr">
        <is>
          <t>BBG00LQ27KZ0</t>
        </is>
      </c>
      <c r="O154" t="inlineStr">
        <is>
          <t>BH4P5W6</t>
        </is>
      </c>
      <c r="P154" t="inlineStr">
        <is>
          <t>COAU0710007</t>
        </is>
      </c>
      <c r="Q154" t="inlineStr">
        <is>
          <t>Argentina</t>
        </is>
      </c>
      <c r="R154" t="inlineStr">
        <is>
          <t>Argentine Republic Government</t>
        </is>
      </c>
      <c r="S154" t="inlineStr">
        <is>
          <t>ARGENT LETRAS DEL TESORO</t>
        </is>
      </c>
      <c r="T154" t="inlineStr">
        <is>
          <t>Argentina Treasury Bill</t>
        </is>
      </c>
      <c r="U154" t="inlineStr">
        <is>
          <t>DOMESTIC</t>
        </is>
      </c>
      <c r="V154" t="inlineStr">
        <is>
          <t>#N/A Field Not Applicable</t>
        </is>
      </c>
      <c r="W154" t="inlineStr">
        <is>
          <t>#N/A Field Not Applicable</t>
        </is>
      </c>
      <c r="X154" t="inlineStr">
        <is>
          <t>#N/A Field Not Applicable</t>
        </is>
      </c>
      <c r="Y154" t="inlineStr">
        <is>
          <t>#N/A Field Not Applicable</t>
        </is>
      </c>
      <c r="Z154" t="inlineStr">
        <is>
          <t>Government</t>
        </is>
      </c>
      <c r="AA154" t="inlineStr">
        <is>
          <t>Sovereigns</t>
        </is>
      </c>
      <c r="AB154" t="inlineStr">
        <is>
          <t>#N/A Field Not Applicable</t>
        </is>
      </c>
      <c r="AC154" t="inlineStr">
        <is>
          <t>#N/A Invalid Field</t>
        </is>
      </c>
    </row>
    <row r="155" s="4">
      <c r="A155">
        <f>+VLOOKUP(R155,Aux!$B$3:$I$1107,8,0)</f>
        <v/>
      </c>
      <c r="B155">
        <f>+VLOOKUP(U155,Aux!$O$2:$P$23,2,0)</f>
        <v/>
      </c>
      <c r="C155">
        <f>+A155&amp;B155</f>
        <v/>
      </c>
      <c r="D155">
        <f>+IF(C155=C154,D154+1,1)</f>
        <v/>
      </c>
      <c r="E155" s="5">
        <f>+D155/100</f>
        <v/>
      </c>
      <c r="F155" s="5">
        <f>+MOD(E155*10,10)</f>
        <v/>
      </c>
      <c r="G155" s="5">
        <f>+MOD(D155,10)</f>
        <v/>
      </c>
      <c r="H155">
        <f>+INT(E155)&amp;INT(F155)&amp;INT(G155)</f>
        <v/>
      </c>
      <c r="I155">
        <f>+C155&amp;"00"&amp;H155</f>
        <v/>
      </c>
      <c r="J155" t="inlineStr">
        <is>
          <t xml:space="preserve"> LECAPS 28DIC2018 </t>
        </is>
      </c>
      <c r="K155" t="inlineStr">
        <is>
          <t>ARGTB</t>
        </is>
      </c>
      <c r="L155" t="n">
        <v>1147355</v>
      </c>
      <c r="M155" t="inlineStr">
        <is>
          <t>ARARGE520684</t>
        </is>
      </c>
      <c r="N155" t="inlineStr">
        <is>
          <t>BBG00LY7N8S7</t>
        </is>
      </c>
      <c r="O155" t="inlineStr">
        <is>
          <t>BGM9CH7</t>
        </is>
      </c>
      <c r="P155" t="inlineStr">
        <is>
          <t>COAU4728401</t>
        </is>
      </c>
      <c r="Q155" t="inlineStr">
        <is>
          <t>Argentina</t>
        </is>
      </c>
      <c r="R155" t="inlineStr">
        <is>
          <t>Argentine Republic Government</t>
        </is>
      </c>
      <c r="S155" t="inlineStr">
        <is>
          <t>ARGENT LETRAS DEL TESORO</t>
        </is>
      </c>
      <c r="T155" t="inlineStr">
        <is>
          <t>Argentina Treasury Bill</t>
        </is>
      </c>
      <c r="U155" t="inlineStr">
        <is>
          <t>DOMESTIC</t>
        </is>
      </c>
      <c r="V155" t="inlineStr">
        <is>
          <t>#N/A Field Not Applicable</t>
        </is>
      </c>
      <c r="W155" t="inlineStr">
        <is>
          <t>#N/A Field Not Applicable</t>
        </is>
      </c>
      <c r="X155" t="inlineStr">
        <is>
          <t>#N/A Field Not Applicable</t>
        </is>
      </c>
      <c r="Y155" t="inlineStr">
        <is>
          <t>#N/A Field Not Applicable</t>
        </is>
      </c>
      <c r="Z155" t="inlineStr">
        <is>
          <t>Government</t>
        </is>
      </c>
      <c r="AA155" t="inlineStr">
        <is>
          <t>Sovereigns</t>
        </is>
      </c>
      <c r="AB155" t="inlineStr">
        <is>
          <t>#N/A Field Not Applicable</t>
        </is>
      </c>
      <c r="AC155" t="inlineStr">
        <is>
          <t>#N/A Invalid Field</t>
        </is>
      </c>
    </row>
    <row r="156" s="4">
      <c r="A156">
        <f>+VLOOKUP(R156,Aux!$B$3:$I$1107,8,0)</f>
        <v/>
      </c>
      <c r="B156">
        <f>+VLOOKUP(U156,Aux!$O$2:$P$23,2,0)</f>
        <v/>
      </c>
      <c r="C156">
        <f>+A156&amp;B156</f>
        <v/>
      </c>
      <c r="D156">
        <f>+IF(C156=C155,D155+1,1)</f>
        <v/>
      </c>
      <c r="E156" s="5">
        <f>+D156/100</f>
        <v/>
      </c>
      <c r="F156" s="5">
        <f>+MOD(E156*10,10)</f>
        <v/>
      </c>
      <c r="G156" s="5">
        <f>+MOD(D156,10)</f>
        <v/>
      </c>
      <c r="H156">
        <f>+INT(E156)&amp;INT(F156)&amp;INT(G156)</f>
        <v/>
      </c>
      <c r="I156">
        <f>+C156&amp;"00"&amp;H156</f>
        <v/>
      </c>
      <c r="J156" t="inlineStr">
        <is>
          <t xml:space="preserve"> LECAPS 31ENE2019 (LTPE9) </t>
        </is>
      </c>
      <c r="K156" t="inlineStr">
        <is>
          <t>ARGTB</t>
        </is>
      </c>
      <c r="L156" t="n">
        <v>1149564</v>
      </c>
      <c r="M156" t="inlineStr">
        <is>
          <t>ARARGE520692</t>
        </is>
      </c>
      <c r="N156" t="inlineStr">
        <is>
          <t>BBG00M0GLB16</t>
        </is>
      </c>
      <c r="O156" t="inlineStr">
        <is>
          <t>BFXBBZ6</t>
        </is>
      </c>
      <c r="P156" t="inlineStr">
        <is>
          <t>COAU5702207</t>
        </is>
      </c>
      <c r="Q156" t="inlineStr">
        <is>
          <t>Argentina</t>
        </is>
      </c>
      <c r="R156" t="inlineStr">
        <is>
          <t>Argentine Republic Government</t>
        </is>
      </c>
      <c r="S156" t="inlineStr">
        <is>
          <t>ARGENT LETRAS DEL TESORO</t>
        </is>
      </c>
      <c r="T156" t="inlineStr">
        <is>
          <t>Argentina Treasury Bill</t>
        </is>
      </c>
      <c r="U156" t="inlineStr">
        <is>
          <t>DOMESTIC</t>
        </is>
      </c>
      <c r="V156" t="inlineStr">
        <is>
          <t>#N/A Field Not Applicable</t>
        </is>
      </c>
      <c r="W156" t="inlineStr">
        <is>
          <t>#N/A Field Not Applicable</t>
        </is>
      </c>
      <c r="X156" t="inlineStr">
        <is>
          <t>#N/A Field Not Applicable</t>
        </is>
      </c>
      <c r="Y156" t="inlineStr">
        <is>
          <t>#N/A Field Not Applicable</t>
        </is>
      </c>
      <c r="Z156" t="inlineStr">
        <is>
          <t>Government</t>
        </is>
      </c>
      <c r="AA156" t="inlineStr">
        <is>
          <t>Sovereigns</t>
        </is>
      </c>
      <c r="AB156" t="inlineStr">
        <is>
          <t>#N/A Field Not Applicable</t>
        </is>
      </c>
      <c r="AC156" t="inlineStr">
        <is>
          <t>#N/A Invalid Field</t>
        </is>
      </c>
    </row>
    <row r="157" s="4">
      <c r="A157">
        <f>+VLOOKUP(R157,Aux!$B$3:$I$1107,8,0)</f>
        <v/>
      </c>
      <c r="B157">
        <f>+VLOOKUP(U157,Aux!$O$2:$P$23,2,0)</f>
        <v/>
      </c>
      <c r="C157">
        <f>+A157&amp;B157</f>
        <v/>
      </c>
      <c r="D157">
        <f>+IF(C157=C156,D156+1,1)</f>
        <v/>
      </c>
      <c r="E157" s="5">
        <f>+D157/100</f>
        <v/>
      </c>
      <c r="F157" s="5">
        <f>+MOD(E157*10,10)</f>
        <v/>
      </c>
      <c r="G157" s="5">
        <f>+MOD(D157,10)</f>
        <v/>
      </c>
      <c r="H157">
        <f>+INT(E157)&amp;INT(F157)&amp;INT(G157)</f>
        <v/>
      </c>
      <c r="I157">
        <f>+C157&amp;"00"&amp;H157</f>
        <v/>
      </c>
      <c r="J157" t="inlineStr">
        <is>
          <t xml:space="preserve"> LECAPS 28FEB2019 (LTPF9) </t>
        </is>
      </c>
      <c r="K157" t="inlineStr">
        <is>
          <t>ARGTB</t>
        </is>
      </c>
      <c r="L157" t="n">
        <v>1157317</v>
      </c>
      <c r="M157" t="inlineStr">
        <is>
          <t>ARARGE5206B6</t>
        </is>
      </c>
      <c r="N157" t="inlineStr">
        <is>
          <t>BBG00M0XD940</t>
        </is>
      </c>
      <c r="O157" t="inlineStr">
        <is>
          <t>BJJZ2G8</t>
        </is>
      </c>
      <c r="P157" t="inlineStr">
        <is>
          <t>COAU6058021</t>
        </is>
      </c>
      <c r="Q157" t="inlineStr">
        <is>
          <t>Argentina</t>
        </is>
      </c>
      <c r="R157" t="inlineStr">
        <is>
          <t>Argentine Republic Government</t>
        </is>
      </c>
      <c r="S157" t="inlineStr">
        <is>
          <t>ARGENT LETRAS DEL TESORO</t>
        </is>
      </c>
      <c r="T157" t="inlineStr">
        <is>
          <t>Argentina Treasury Bill</t>
        </is>
      </c>
      <c r="U157" t="inlineStr">
        <is>
          <t>DOMESTIC</t>
        </is>
      </c>
      <c r="V157" t="inlineStr">
        <is>
          <t>#N/A Field Not Applicable</t>
        </is>
      </c>
      <c r="W157" t="inlineStr">
        <is>
          <t>#N/A Field Not Applicable</t>
        </is>
      </c>
      <c r="X157" t="inlineStr">
        <is>
          <t>#N/A Field Not Applicable</t>
        </is>
      </c>
      <c r="Y157" t="inlineStr">
        <is>
          <t>#N/A Field Not Applicable</t>
        </is>
      </c>
      <c r="Z157" t="inlineStr">
        <is>
          <t>Government</t>
        </is>
      </c>
      <c r="AA157" t="inlineStr">
        <is>
          <t>Sovereigns</t>
        </is>
      </c>
      <c r="AB157" t="inlineStr">
        <is>
          <t>#N/A Field Not Applicable</t>
        </is>
      </c>
      <c r="AC157" t="inlineStr">
        <is>
          <t>#N/A Invalid Field</t>
        </is>
      </c>
    </row>
    <row r="158" s="4">
      <c r="A158">
        <f>+VLOOKUP(R158,Aux!$B$3:$I$1107,8,0)</f>
        <v/>
      </c>
      <c r="B158">
        <f>+VLOOKUP(U158,Aux!$O$2:$P$23,2,0)</f>
        <v/>
      </c>
      <c r="C158">
        <f>+A158&amp;B158</f>
        <v/>
      </c>
      <c r="D158">
        <f>+IF(C158=C157,D157+1,1)</f>
        <v/>
      </c>
      <c r="E158" s="5">
        <f>+D158/100</f>
        <v/>
      </c>
      <c r="F158" s="5">
        <f>+MOD(E158*10,10)</f>
        <v/>
      </c>
      <c r="G158" s="5">
        <f>+MOD(D158,10)</f>
        <v/>
      </c>
      <c r="H158">
        <f>+INT(E158)&amp;INT(F158)&amp;INT(G158)</f>
        <v/>
      </c>
      <c r="I158">
        <f>+C158&amp;"00"&amp;H158</f>
        <v/>
      </c>
      <c r="J158" t="inlineStr">
        <is>
          <t xml:space="preserve"> LECAPS 31MAYO2019 </t>
        </is>
      </c>
      <c r="K158" t="inlineStr">
        <is>
          <t>ARGTB</t>
        </is>
      </c>
      <c r="L158" t="n">
        <v>1163281</v>
      </c>
      <c r="M158" t="inlineStr">
        <is>
          <t>ARARGE5206G5</t>
        </is>
      </c>
      <c r="N158" t="inlineStr">
        <is>
          <t>BBG00MDJFFR6</t>
        </is>
      </c>
      <c r="O158" t="inlineStr">
        <is>
          <t>BD3RL27</t>
        </is>
      </c>
      <c r="P158" t="inlineStr">
        <is>
          <t>COAV2667021</t>
        </is>
      </c>
      <c r="Q158" t="inlineStr">
        <is>
          <t>Argentina</t>
        </is>
      </c>
      <c r="R158" t="inlineStr">
        <is>
          <t>Argentine Republic Government</t>
        </is>
      </c>
      <c r="S158" t="inlineStr">
        <is>
          <t>ARGENT LETRAS DEL TESORO</t>
        </is>
      </c>
      <c r="T158" t="inlineStr">
        <is>
          <t>Argentina Treasury Bill</t>
        </is>
      </c>
      <c r="U158" t="inlineStr">
        <is>
          <t>DOMESTIC</t>
        </is>
      </c>
      <c r="V158" t="inlineStr">
        <is>
          <t>#N/A Field Not Applicable</t>
        </is>
      </c>
      <c r="W158" t="inlineStr">
        <is>
          <t>#N/A Field Not Applicable</t>
        </is>
      </c>
      <c r="X158" t="inlineStr">
        <is>
          <t>#N/A Field Not Applicable</t>
        </is>
      </c>
      <c r="Y158" t="inlineStr">
        <is>
          <t>#N/A Field Not Applicable</t>
        </is>
      </c>
      <c r="Z158" t="inlineStr">
        <is>
          <t>Government</t>
        </is>
      </c>
      <c r="AA158" t="inlineStr">
        <is>
          <t>Sovereigns</t>
        </is>
      </c>
      <c r="AB158" t="inlineStr">
        <is>
          <t>#N/A Field Not Applicable</t>
        </is>
      </c>
      <c r="AC158" t="inlineStr">
        <is>
          <t>#N/A Invalid Field</t>
        </is>
      </c>
    </row>
    <row r="159" s="4">
      <c r="A159">
        <f>+VLOOKUP(R159,Aux!$B$3:$I$1107,8,0)</f>
        <v/>
      </c>
      <c r="B159">
        <f>+VLOOKUP(U159,Aux!$O$2:$P$23,2,0)</f>
        <v/>
      </c>
      <c r="C159">
        <f>+A159&amp;B159</f>
        <v/>
      </c>
      <c r="D159">
        <f>+IF(C159=C158,D158+1,1)</f>
        <v/>
      </c>
      <c r="E159" s="5">
        <f>+D159/100</f>
        <v/>
      </c>
      <c r="F159" s="5">
        <f>+MOD(E159*10,10)</f>
        <v/>
      </c>
      <c r="G159" s="5">
        <f>+MOD(D159,10)</f>
        <v/>
      </c>
      <c r="H159">
        <f>+INT(E159)&amp;INT(F159)&amp;INT(G159)</f>
        <v/>
      </c>
      <c r="I159">
        <f>+C159&amp;"00"&amp;H159</f>
        <v/>
      </c>
      <c r="J159" t="inlineStr">
        <is>
          <t xml:space="preserve"> LETES USD 10MAY2019 (U10Y9) </t>
        </is>
      </c>
      <c r="K159" t="inlineStr">
        <is>
          <t>ARGTB</t>
        </is>
      </c>
      <c r="L159" t="n">
        <v>1169528</v>
      </c>
      <c r="M159" t="inlineStr">
        <is>
          <t>ARARGE5206I1</t>
        </is>
      </c>
      <c r="N159" t="inlineStr">
        <is>
          <t>BBG00MJH6JB3</t>
        </is>
      </c>
      <c r="P159" t="inlineStr">
        <is>
          <t>COAV6200738</t>
        </is>
      </c>
      <c r="Q159" t="inlineStr">
        <is>
          <t>Argentina</t>
        </is>
      </c>
      <c r="R159" t="inlineStr">
        <is>
          <t>Argentine Republic Government</t>
        </is>
      </c>
      <c r="S159" t="inlineStr">
        <is>
          <t>ARGENT LETRAS DEL TESORO</t>
        </is>
      </c>
      <c r="T159" t="inlineStr">
        <is>
          <t>Argentina Treasury Bill</t>
        </is>
      </c>
      <c r="U159" t="inlineStr">
        <is>
          <t>DOMESTIC</t>
        </is>
      </c>
      <c r="V159" t="inlineStr">
        <is>
          <t>#N/A Field Not Applicable</t>
        </is>
      </c>
      <c r="W159" t="inlineStr">
        <is>
          <t>#N/A Field Not Applicable</t>
        </is>
      </c>
      <c r="X159" t="inlineStr">
        <is>
          <t>#N/A Field Not Applicable</t>
        </is>
      </c>
      <c r="Y159" t="inlineStr">
        <is>
          <t>#N/A Field Not Applicable</t>
        </is>
      </c>
      <c r="Z159" t="inlineStr">
        <is>
          <t>Government</t>
        </is>
      </c>
      <c r="AA159" t="inlineStr">
        <is>
          <t>Sovereigns</t>
        </is>
      </c>
      <c r="AB159" t="inlineStr">
        <is>
          <t>#N/A Field Not Applicable</t>
        </is>
      </c>
      <c r="AC159" t="inlineStr">
        <is>
          <t>#N/A Invalid Field</t>
        </is>
      </c>
    </row>
    <row r="160" s="4">
      <c r="A160">
        <f>+VLOOKUP(R160,Aux!$B$3:$I$1107,8,0)</f>
        <v/>
      </c>
      <c r="B160">
        <f>+VLOOKUP(U160,Aux!$O$2:$P$23,2,0)</f>
        <v/>
      </c>
      <c r="C160">
        <f>+A160&amp;B160</f>
        <v/>
      </c>
      <c r="D160">
        <f>+IF(C160=C159,D159+1,1)</f>
        <v/>
      </c>
      <c r="E160" s="5">
        <f>+D160/100</f>
        <v/>
      </c>
      <c r="F160" s="5">
        <f>+MOD(E160*10,10)</f>
        <v/>
      </c>
      <c r="G160" s="5">
        <f>+MOD(D160,10)</f>
        <v/>
      </c>
      <c r="H160">
        <f>+INT(E160)&amp;INT(F160)&amp;INT(G160)</f>
        <v/>
      </c>
      <c r="I160">
        <f>+C160&amp;"00"&amp;H160</f>
        <v/>
      </c>
      <c r="J160" t="inlineStr">
        <is>
          <t xml:space="preserve"> LETES USD 14JUN2019 (U14J9) </t>
        </is>
      </c>
      <c r="K160" t="inlineStr">
        <is>
          <t>ARGTB</t>
        </is>
      </c>
      <c r="L160" t="n">
        <v>1173939</v>
      </c>
      <c r="M160" t="inlineStr">
        <is>
          <t>ARARGE5206M3</t>
        </is>
      </c>
      <c r="N160" t="inlineStr">
        <is>
          <t>BBG00MNQP714</t>
        </is>
      </c>
      <c r="O160" t="inlineStr">
        <is>
          <t>BGDW424</t>
        </is>
      </c>
      <c r="P160" t="inlineStr">
        <is>
          <t>COAV8736754</t>
        </is>
      </c>
      <c r="Q160" t="inlineStr">
        <is>
          <t>Argentina</t>
        </is>
      </c>
      <c r="R160" t="inlineStr">
        <is>
          <t>Argentine Republic Government</t>
        </is>
      </c>
      <c r="S160" t="inlineStr">
        <is>
          <t>ARGENT LETRAS DEL TESORO</t>
        </is>
      </c>
      <c r="T160" t="inlineStr">
        <is>
          <t>Argentina Treasury Bill</t>
        </is>
      </c>
      <c r="U160" t="inlineStr">
        <is>
          <t>DOMESTIC</t>
        </is>
      </c>
      <c r="V160" t="inlineStr">
        <is>
          <t>#N/A Field Not Applicable</t>
        </is>
      </c>
      <c r="W160" t="inlineStr">
        <is>
          <t>#N/A Field Not Applicable</t>
        </is>
      </c>
      <c r="X160" t="inlineStr">
        <is>
          <t>#N/A Field Not Applicable</t>
        </is>
      </c>
      <c r="Y160" t="inlineStr">
        <is>
          <t>#N/A Field Not Applicable</t>
        </is>
      </c>
      <c r="Z160" t="inlineStr">
        <is>
          <t>Government</t>
        </is>
      </c>
      <c r="AA160" t="inlineStr">
        <is>
          <t>Sovereigns</t>
        </is>
      </c>
      <c r="AB160" t="inlineStr">
        <is>
          <t>#N/A Field Not Applicable</t>
        </is>
      </c>
      <c r="AC160" t="inlineStr">
        <is>
          <t>#N/A Invalid Field</t>
        </is>
      </c>
    </row>
    <row r="161" s="4">
      <c r="A161">
        <f>+VLOOKUP(R161,Aux!$B$3:$I$1107,8,0)</f>
        <v/>
      </c>
      <c r="B161">
        <f>+VLOOKUP(U161,Aux!$O$2:$P$23,2,0)</f>
        <v/>
      </c>
      <c r="C161">
        <f>+A161&amp;B161</f>
        <v/>
      </c>
      <c r="D161">
        <f>+IF(C161=C160,D160+1,1)</f>
        <v/>
      </c>
      <c r="E161" s="5">
        <f>+D161/100</f>
        <v/>
      </c>
      <c r="F161" s="5">
        <f>+MOD(E161*10,10)</f>
        <v/>
      </c>
      <c r="G161" s="5">
        <f>+MOD(D161,10)</f>
        <v/>
      </c>
      <c r="H161">
        <f>+INT(E161)&amp;INT(F161)&amp;INT(G161)</f>
        <v/>
      </c>
      <c r="I161">
        <f>+C161&amp;"00"&amp;H161</f>
        <v/>
      </c>
      <c r="J161" t="inlineStr">
        <is>
          <t xml:space="preserve"> LETES USD 28JUN2019 (U28J9) </t>
        </is>
      </c>
      <c r="K161" t="inlineStr">
        <is>
          <t>ARGTB</t>
        </is>
      </c>
      <c r="L161" t="n">
        <v>1177291</v>
      </c>
      <c r="M161" t="inlineStr">
        <is>
          <t>ARARGE5206P6</t>
        </is>
      </c>
      <c r="N161" t="inlineStr">
        <is>
          <t>BBG00MRS87S6</t>
        </is>
      </c>
      <c r="P161" t="inlineStr">
        <is>
          <t>COAW1208833</t>
        </is>
      </c>
      <c r="Q161" t="inlineStr">
        <is>
          <t>Argentina</t>
        </is>
      </c>
      <c r="R161" t="inlineStr">
        <is>
          <t>Argentine Republic Government</t>
        </is>
      </c>
      <c r="S161" t="inlineStr">
        <is>
          <t>ARGENT LETRAS DEL TESORO</t>
        </is>
      </c>
      <c r="T161" t="inlineStr">
        <is>
          <t>Argentina Treasury Bill</t>
        </is>
      </c>
      <c r="U161" t="inlineStr">
        <is>
          <t>DOMESTIC</t>
        </is>
      </c>
      <c r="V161" t="inlineStr">
        <is>
          <t>#N/A Field Not Applicable</t>
        </is>
      </c>
      <c r="W161" t="inlineStr">
        <is>
          <t>#N/A Field Not Applicable</t>
        </is>
      </c>
      <c r="X161" t="inlineStr">
        <is>
          <t>#N/A Field Not Applicable</t>
        </is>
      </c>
      <c r="Y161" t="inlineStr">
        <is>
          <t>#N/A Field Not Applicable</t>
        </is>
      </c>
      <c r="Z161" t="inlineStr">
        <is>
          <t>Government</t>
        </is>
      </c>
      <c r="AA161" t="inlineStr">
        <is>
          <t>Sovereigns</t>
        </is>
      </c>
      <c r="AB161" t="inlineStr">
        <is>
          <t>#N/A Field Not Applicable</t>
        </is>
      </c>
      <c r="AC161" t="inlineStr">
        <is>
          <t>#N/A Invalid Field</t>
        </is>
      </c>
    </row>
    <row r="162" s="4">
      <c r="A162">
        <f>+VLOOKUP(R162,Aux!$B$3:$I$1107,8,0)</f>
        <v/>
      </c>
      <c r="B162">
        <f>+VLOOKUP(U162,Aux!$O$2:$P$23,2,0)</f>
        <v/>
      </c>
      <c r="C162">
        <f>+A162&amp;B162</f>
        <v/>
      </c>
      <c r="D162">
        <f>+IF(C162=C161,D161+1,1)</f>
        <v/>
      </c>
      <c r="E162" s="5">
        <f>+D162/100</f>
        <v/>
      </c>
      <c r="F162" s="5">
        <f>+MOD(E162*10,10)</f>
        <v/>
      </c>
      <c r="G162" s="5">
        <f>+MOD(D162,10)</f>
        <v/>
      </c>
      <c r="H162">
        <f>+INT(E162)&amp;INT(F162)&amp;INT(G162)</f>
        <v/>
      </c>
      <c r="I162">
        <f>+C162&amp;"00"&amp;H162</f>
        <v/>
      </c>
      <c r="J162" t="inlineStr">
        <is>
          <t>ARGBND 1 ¾ 10/28/16</t>
        </is>
      </c>
      <c r="K162" t="inlineStr">
        <is>
          <t>ARGBND</t>
        </is>
      </c>
      <c r="M162" t="inlineStr">
        <is>
          <t>ARARGE320069</t>
        </is>
      </c>
      <c r="N162" t="inlineStr">
        <is>
          <t>BBG007D3SPQ9</t>
        </is>
      </c>
      <c r="O162" t="inlineStr">
        <is>
          <t>BSPBZ86</t>
        </is>
      </c>
      <c r="P162" t="inlineStr">
        <is>
          <t>COEK5574448</t>
        </is>
      </c>
      <c r="Q162" t="inlineStr">
        <is>
          <t>Argentina</t>
        </is>
      </c>
      <c r="R162" t="inlineStr">
        <is>
          <t>Argentine Republic Government</t>
        </is>
      </c>
      <c r="S162" t="inlineStr">
        <is>
          <t>REPUBLIC OF ARGENTINA</t>
        </is>
      </c>
      <c r="T162" t="inlineStr">
        <is>
          <t>Argentine Bonad Bonds</t>
        </is>
      </c>
      <c r="U162" t="inlineStr">
        <is>
          <t>DOMESTIC</t>
        </is>
      </c>
      <c r="V162" t="inlineStr">
        <is>
          <t>#N/A Field Not Applicable</t>
        </is>
      </c>
      <c r="W162" t="inlineStr">
        <is>
          <t>#N/A Field Not Applicable</t>
        </is>
      </c>
      <c r="X162" t="inlineStr">
        <is>
          <t>#N/A Field Not Applicable</t>
        </is>
      </c>
      <c r="Y162" t="inlineStr">
        <is>
          <t>#N/A Field Not Applicable</t>
        </is>
      </c>
      <c r="Z162" t="inlineStr">
        <is>
          <t>Government</t>
        </is>
      </c>
      <c r="AA162" t="inlineStr">
        <is>
          <t>Sovereigns</t>
        </is>
      </c>
      <c r="AB162" t="inlineStr">
        <is>
          <t>#N/A Field Not Applicable</t>
        </is>
      </c>
      <c r="AC162" t="inlineStr">
        <is>
          <t>#N/A Invalid Field</t>
        </is>
      </c>
    </row>
    <row r="163" s="4">
      <c r="A163">
        <f>+VLOOKUP(R163,Aux!$B$3:$I$1107,8,0)</f>
        <v/>
      </c>
      <c r="B163">
        <f>+VLOOKUP(U163,Aux!$O$2:$P$23,2,0)</f>
        <v/>
      </c>
      <c r="C163">
        <f>+A163&amp;B163</f>
        <v/>
      </c>
      <c r="D163">
        <f>+IF(C163=C162,D162+1,1)</f>
        <v/>
      </c>
      <c r="E163" s="5">
        <f>+D163/100</f>
        <v/>
      </c>
      <c r="F163" s="5">
        <f>+MOD(E163*10,10)</f>
        <v/>
      </c>
      <c r="G163" s="5">
        <f>+MOD(D163,10)</f>
        <v/>
      </c>
      <c r="H163">
        <f>+INT(E163)&amp;INT(F163)&amp;INT(G163)</f>
        <v/>
      </c>
      <c r="I163">
        <f>+C163&amp;"00"&amp;H163</f>
        <v/>
      </c>
      <c r="J163" t="inlineStr">
        <is>
          <t>ARGBON 7 04/17/17</t>
        </is>
      </c>
      <c r="K163" t="inlineStr">
        <is>
          <t>ARGBON</t>
        </is>
      </c>
      <c r="M163" t="inlineStr">
        <is>
          <t>ARARGE03F441</t>
        </is>
      </c>
      <c r="N163" t="inlineStr">
        <is>
          <t>BBG0000HD006</t>
        </is>
      </c>
      <c r="O163" t="inlineStr">
        <is>
          <t>B1W41V4</t>
        </is>
      </c>
      <c r="P163" t="inlineStr">
        <is>
          <t>COEG3581295</t>
        </is>
      </c>
      <c r="Q163" t="inlineStr">
        <is>
          <t>Argentina</t>
        </is>
      </c>
      <c r="R163" t="inlineStr">
        <is>
          <t>Argentine Republic Government</t>
        </is>
      </c>
      <c r="S163" t="inlineStr">
        <is>
          <t>REPUBLIC OF ARGENTINA</t>
        </is>
      </c>
      <c r="T163" t="inlineStr">
        <is>
          <t>Argentina Bonar Bonds</t>
        </is>
      </c>
      <c r="U163" t="inlineStr">
        <is>
          <t>DOMESTIC</t>
        </is>
      </c>
      <c r="V163" t="inlineStr">
        <is>
          <t>#N/A Field Not Applicable</t>
        </is>
      </c>
      <c r="W163" t="inlineStr">
        <is>
          <t>#N/A Field Not Applicable</t>
        </is>
      </c>
      <c r="X163" t="inlineStr">
        <is>
          <t>#N/A Field Not Applicable</t>
        </is>
      </c>
      <c r="Y163" t="inlineStr">
        <is>
          <t>#N/A Field Not Applicable</t>
        </is>
      </c>
      <c r="Z163" t="inlineStr">
        <is>
          <t>Government</t>
        </is>
      </c>
      <c r="AA163" t="inlineStr">
        <is>
          <t>Sovereigns</t>
        </is>
      </c>
      <c r="AB163" t="inlineStr">
        <is>
          <t>#N/A Field Not Applicable</t>
        </is>
      </c>
      <c r="AC163" t="inlineStr">
        <is>
          <t>#N/A Invalid Field</t>
        </is>
      </c>
    </row>
    <row r="164" s="4">
      <c r="A164">
        <f>+VLOOKUP(R164,Aux!$B$3:$I$1107,8,0)</f>
        <v/>
      </c>
      <c r="B164">
        <f>+VLOOKUP(U164,Aux!$O$2:$P$23,2,0)</f>
        <v/>
      </c>
      <c r="C164">
        <f>+A164&amp;B164</f>
        <v/>
      </c>
      <c r="D164">
        <f>+IF(C164=C163,D163+1,1)</f>
        <v/>
      </c>
      <c r="E164" s="5">
        <f>+D164/100</f>
        <v/>
      </c>
      <c r="F164" s="5">
        <f>+MOD(E164*10,10)</f>
        <v/>
      </c>
      <c r="G164" s="5">
        <f>+MOD(D164,10)</f>
        <v/>
      </c>
      <c r="H164">
        <f>+INT(E164)&amp;INT(F164)&amp;INT(G164)</f>
        <v/>
      </c>
      <c r="I164">
        <f>+C164&amp;"00"&amp;H164</f>
        <v/>
      </c>
      <c r="J164" t="inlineStr">
        <is>
          <t>ARGBON 8 ¾ 05/07/24</t>
        </is>
      </c>
      <c r="K164" t="inlineStr">
        <is>
          <t>ARGBON</t>
        </is>
      </c>
      <c r="M164" t="inlineStr">
        <is>
          <t>ARARGE03H413</t>
        </is>
      </c>
      <c r="N164" t="inlineStr">
        <is>
          <t>BBG006GNX8H6</t>
        </is>
      </c>
      <c r="O164" t="inlineStr">
        <is>
          <t>BMJJWF0</t>
        </is>
      </c>
      <c r="P164" t="inlineStr">
        <is>
          <t>COEK2652874</t>
        </is>
      </c>
      <c r="Q164" t="inlineStr">
        <is>
          <t>Argentina</t>
        </is>
      </c>
      <c r="R164" t="inlineStr">
        <is>
          <t>Argentine Republic Government</t>
        </is>
      </c>
      <c r="S164" t="inlineStr">
        <is>
          <t>REPUBLIC OF ARGENTINA</t>
        </is>
      </c>
      <c r="T164" t="inlineStr">
        <is>
          <t>Argentina Bonar Bonds</t>
        </is>
      </c>
      <c r="U164" t="inlineStr">
        <is>
          <t>DOMESTIC</t>
        </is>
      </c>
      <c r="V164" t="inlineStr">
        <is>
          <t>#N/A Field Not Applicable</t>
        </is>
      </c>
      <c r="W164" t="inlineStr">
        <is>
          <t>#N/A Field Not Applicable</t>
        </is>
      </c>
      <c r="X164" t="inlineStr">
        <is>
          <t>#N/A Field Not Applicable</t>
        </is>
      </c>
      <c r="Y164" t="inlineStr">
        <is>
          <t>#N/A Field Not Applicable</t>
        </is>
      </c>
      <c r="Z164" t="inlineStr">
        <is>
          <t>Government</t>
        </is>
      </c>
      <c r="AA164" t="inlineStr">
        <is>
          <t>Sovereigns</t>
        </is>
      </c>
      <c r="AB164" t="inlineStr">
        <is>
          <t>#N/A Field Not Applicable</t>
        </is>
      </c>
      <c r="AC164" t="inlineStr">
        <is>
          <t>#N/A Invalid Field</t>
        </is>
      </c>
    </row>
    <row r="165" s="4">
      <c r="A165">
        <f>+VLOOKUP(R165,Aux!$B$3:$I$1107,8,0)</f>
        <v/>
      </c>
      <c r="B165">
        <f>+VLOOKUP(U165,Aux!$O$2:$P$23,2,0)</f>
        <v/>
      </c>
      <c r="C165">
        <f>+A165&amp;B165</f>
        <v/>
      </c>
      <c r="D165">
        <f>+IF(C165=C164,D164+1,1)</f>
        <v/>
      </c>
      <c r="E165" s="5">
        <f>+D165/100</f>
        <v/>
      </c>
      <c r="F165" s="5">
        <f>+MOD(E165*10,10)</f>
        <v/>
      </c>
      <c r="G165" s="5">
        <f>+MOD(D165,10)</f>
        <v/>
      </c>
      <c r="H165">
        <f>+INT(E165)&amp;INT(F165)&amp;INT(G165)</f>
        <v/>
      </c>
      <c r="I165">
        <f>+C165&amp;"00"&amp;H165</f>
        <v/>
      </c>
      <c r="J165" t="inlineStr">
        <is>
          <t>ARGCER 4 03/06/20</t>
        </is>
      </c>
      <c r="K165" t="inlineStr">
        <is>
          <t>ARGCER</t>
        </is>
      </c>
      <c r="M165" t="inlineStr">
        <is>
          <t>ARARGE3205N5</t>
        </is>
      </c>
      <c r="N165" t="inlineStr">
        <is>
          <t>BBG00K62LZ85</t>
        </is>
      </c>
      <c r="O165" t="inlineStr">
        <is>
          <t>BYWRP90</t>
        </is>
      </c>
      <c r="P165" t="inlineStr">
        <is>
          <t>COAR4789459</t>
        </is>
      </c>
      <c r="Q165" t="inlineStr">
        <is>
          <t>Argentina</t>
        </is>
      </c>
      <c r="R165" t="inlineStr">
        <is>
          <t>Argentine Republic Government</t>
        </is>
      </c>
      <c r="S165" t="inlineStr">
        <is>
          <t>REPUBLIC OF ARGENTINA</t>
        </is>
      </c>
      <c r="T165" t="inlineStr">
        <is>
          <t>Bonos de la Nacion Argentina con Ajuste por CER</t>
        </is>
      </c>
      <c r="U165" t="inlineStr">
        <is>
          <t>DOMESTIC</t>
        </is>
      </c>
      <c r="V165" t="inlineStr">
        <is>
          <t>#N/A Field Not Applicable</t>
        </is>
      </c>
      <c r="W165" t="inlineStr">
        <is>
          <t>#N/A Field Not Applicable</t>
        </is>
      </c>
      <c r="X165" t="inlineStr">
        <is>
          <t>#N/A Field Not Applicable</t>
        </is>
      </c>
      <c r="Y165" t="inlineStr">
        <is>
          <t>#N/A Field Not Applicable</t>
        </is>
      </c>
      <c r="Z165" t="inlineStr">
        <is>
          <t>Government</t>
        </is>
      </c>
      <c r="AA165" t="inlineStr">
        <is>
          <t>Sovereigns</t>
        </is>
      </c>
      <c r="AB165" t="inlineStr">
        <is>
          <t>#N/A Field Not Applicable</t>
        </is>
      </c>
      <c r="AC165" t="inlineStr">
        <is>
          <t>#N/A Invalid Field</t>
        </is>
      </c>
    </row>
    <row r="166" s="4">
      <c r="A166">
        <f>+VLOOKUP(R166,Aux!$B$3:$I$1107,8,0)</f>
        <v/>
      </c>
      <c r="B166">
        <f>+VLOOKUP(U166,Aux!$O$2:$P$23,2,0)</f>
        <v/>
      </c>
      <c r="C166">
        <f>+A166&amp;B166</f>
        <v/>
      </c>
      <c r="D166">
        <f>+IF(C166=C165,D165+1,1)</f>
        <v/>
      </c>
      <c r="E166" s="5">
        <f>+D166/100</f>
        <v/>
      </c>
      <c r="F166" s="5">
        <f>+MOD(E166*10,10)</f>
        <v/>
      </c>
      <c r="G166" s="5">
        <f>+MOD(D166,10)</f>
        <v/>
      </c>
      <c r="H166">
        <f>+INT(E166)&amp;INT(F166)&amp;INT(G166)</f>
        <v/>
      </c>
      <c r="I166">
        <f>+C166&amp;"00"&amp;H166</f>
        <v/>
      </c>
      <c r="J166" t="inlineStr">
        <is>
          <t>ARGENT 5 ⅞ 01/11/28</t>
        </is>
      </c>
      <c r="K166" t="inlineStr">
        <is>
          <t>ARGENT</t>
        </is>
      </c>
      <c r="M166" t="inlineStr">
        <is>
          <t>US040114HQ69</t>
        </is>
      </c>
      <c r="N166" t="inlineStr">
        <is>
          <t>BBG00JPCSLT6</t>
        </is>
      </c>
      <c r="O166" t="inlineStr">
        <is>
          <t>BYZPWF6</t>
        </is>
      </c>
      <c r="P166" t="inlineStr">
        <is>
          <t>COAQ6178000</t>
        </is>
      </c>
      <c r="Q166" t="inlineStr">
        <is>
          <t>Argentina</t>
        </is>
      </c>
      <c r="R166" t="inlineStr">
        <is>
          <t>Argentine Republic Government</t>
        </is>
      </c>
      <c r="S166" t="inlineStr">
        <is>
          <t>REPUBLIC OF ARGENTINA</t>
        </is>
      </c>
      <c r="T166" t="inlineStr">
        <is>
          <t>Argentine Republic Government International Bond</t>
        </is>
      </c>
      <c r="U166" t="inlineStr">
        <is>
          <t>GLOBAL</t>
        </is>
      </c>
      <c r="V166" t="inlineStr">
        <is>
          <t>#N/A Field Not Applicable</t>
        </is>
      </c>
      <c r="W166" t="inlineStr">
        <is>
          <t>#N/A Field Not Applicable</t>
        </is>
      </c>
      <c r="X166" t="inlineStr">
        <is>
          <t>#N/A Field Not Applicable</t>
        </is>
      </c>
      <c r="Y166" t="inlineStr">
        <is>
          <t>#N/A Field Not Applicable</t>
        </is>
      </c>
      <c r="Z166" t="inlineStr">
        <is>
          <t>Government</t>
        </is>
      </c>
      <c r="AA166" t="inlineStr">
        <is>
          <t>Sovereigns</t>
        </is>
      </c>
      <c r="AB166" t="inlineStr">
        <is>
          <t>#N/A Field Not Applicable</t>
        </is>
      </c>
      <c r="AC166" t="inlineStr">
        <is>
          <t>#N/A Invalid Field</t>
        </is>
      </c>
    </row>
    <row r="167" s="4">
      <c r="A167">
        <f>+VLOOKUP(R167,Aux!$B$3:$I$1107,8,0)</f>
        <v/>
      </c>
      <c r="B167">
        <f>+VLOOKUP(U167,Aux!$O$2:$P$23,2,0)</f>
        <v/>
      </c>
      <c r="C167">
        <f>+A167&amp;B167</f>
        <v/>
      </c>
      <c r="D167">
        <f>+IF(C167=C166,D166+1,1)</f>
        <v/>
      </c>
      <c r="E167" s="5">
        <f>+D167/100</f>
        <v/>
      </c>
      <c r="F167" s="5">
        <f>+MOD(E167*10,10)</f>
        <v/>
      </c>
      <c r="G167" s="5">
        <f>+MOD(D167,10)</f>
        <v/>
      </c>
      <c r="H167">
        <f>+INT(E167)&amp;INT(F167)&amp;INT(G167)</f>
        <v/>
      </c>
      <c r="I167">
        <f>+C167&amp;"00"&amp;H167</f>
        <v/>
      </c>
      <c r="J167" t="inlineStr">
        <is>
          <t>ARGENT 6 ⅝ 07/06/28</t>
        </is>
      </c>
      <c r="K167" t="inlineStr">
        <is>
          <t>ARGENT</t>
        </is>
      </c>
      <c r="M167" t="inlineStr">
        <is>
          <t>USP04808AJ32</t>
        </is>
      </c>
      <c r="N167" t="inlineStr">
        <is>
          <t>BBG00D88C2T6</t>
        </is>
      </c>
      <c r="O167" t="inlineStr">
        <is>
          <t>BY7QXJ8</t>
        </is>
      </c>
      <c r="P167" t="inlineStr">
        <is>
          <t>COLW6892902</t>
        </is>
      </c>
      <c r="Q167" t="inlineStr">
        <is>
          <t>Argentina</t>
        </is>
      </c>
      <c r="R167" t="inlineStr">
        <is>
          <t>Argentine Republic Government</t>
        </is>
      </c>
      <c r="S167" t="inlineStr">
        <is>
          <t>REPUBLIC OF ARGENTINA</t>
        </is>
      </c>
      <c r="T167" t="inlineStr">
        <is>
          <t>Argentine Republic Government International Bond</t>
        </is>
      </c>
      <c r="U167" t="inlineStr">
        <is>
          <t>EURO-DOLLAR</t>
        </is>
      </c>
      <c r="V167" t="inlineStr">
        <is>
          <t>#N/A Field Not Applicable</t>
        </is>
      </c>
      <c r="W167" t="inlineStr">
        <is>
          <t>#N/A Field Not Applicable</t>
        </is>
      </c>
      <c r="X167" t="inlineStr">
        <is>
          <t>#N/A Field Not Applicable</t>
        </is>
      </c>
      <c r="Y167" t="inlineStr">
        <is>
          <t>#N/A Field Not Applicable</t>
        </is>
      </c>
      <c r="Z167" t="inlineStr">
        <is>
          <t>Government</t>
        </is>
      </c>
      <c r="AA167" t="inlineStr">
        <is>
          <t>Sovereigns</t>
        </is>
      </c>
      <c r="AB167" t="inlineStr">
        <is>
          <t>#N/A Field Not Applicable</t>
        </is>
      </c>
      <c r="AC167" t="inlineStr">
        <is>
          <t>#N/A Invalid Field</t>
        </is>
      </c>
    </row>
    <row r="168" s="4">
      <c r="A168">
        <f>+VLOOKUP(R168,Aux!$B$3:$I$1107,8,0)</f>
        <v/>
      </c>
      <c r="B168">
        <f>+VLOOKUP(U168,Aux!$O$2:$P$23,2,0)</f>
        <v/>
      </c>
      <c r="C168">
        <f>+A168&amp;B168</f>
        <v/>
      </c>
      <c r="D168">
        <f>+IF(C168=C167,D167+1,1)</f>
        <v/>
      </c>
      <c r="E168" s="5">
        <f>+D168/100</f>
        <v/>
      </c>
      <c r="F168" s="5">
        <f>+MOD(E168*10,10)</f>
        <v/>
      </c>
      <c r="G168" s="5">
        <f>+MOD(D168,10)</f>
        <v/>
      </c>
      <c r="H168">
        <f>+INT(E168)&amp;INT(F168)&amp;INT(G168)</f>
        <v/>
      </c>
      <c r="I168">
        <f>+C168&amp;"00"&amp;H168</f>
        <v/>
      </c>
      <c r="J168" t="inlineStr">
        <is>
          <t>ARGENT 6 ⅝ 07/06/28</t>
        </is>
      </c>
      <c r="K168" t="inlineStr">
        <is>
          <t>ARGENT</t>
        </is>
      </c>
      <c r="M168" t="inlineStr">
        <is>
          <t>US040114HF05</t>
        </is>
      </c>
      <c r="N168" t="inlineStr">
        <is>
          <t>BBG00G75VH85</t>
        </is>
      </c>
      <c r="O168" t="inlineStr">
        <is>
          <t>BYSZKN7</t>
        </is>
      </c>
      <c r="P168" t="inlineStr">
        <is>
          <t>COAM9015885</t>
        </is>
      </c>
      <c r="Q168" t="inlineStr">
        <is>
          <t>Argentina</t>
        </is>
      </c>
      <c r="R168" t="inlineStr">
        <is>
          <t>Argentine Republic Government</t>
        </is>
      </c>
      <c r="S168" t="inlineStr">
        <is>
          <t>REPUBLIC OF ARGENTINA</t>
        </is>
      </c>
      <c r="T168" t="inlineStr">
        <is>
          <t>Argentine Republic Government International Bond</t>
        </is>
      </c>
      <c r="U168" t="inlineStr">
        <is>
          <t>GLOBAL</t>
        </is>
      </c>
      <c r="V168" t="inlineStr">
        <is>
          <t>#N/A Field Not Applicable</t>
        </is>
      </c>
      <c r="W168" t="inlineStr">
        <is>
          <t>#N/A Field Not Applicable</t>
        </is>
      </c>
      <c r="X168" t="inlineStr">
        <is>
          <t>#N/A Field Not Applicable</t>
        </is>
      </c>
      <c r="Y168" t="inlineStr">
        <is>
          <t>#N/A Field Not Applicable</t>
        </is>
      </c>
      <c r="Z168" t="inlineStr">
        <is>
          <t>Government</t>
        </is>
      </c>
      <c r="AA168" t="inlineStr">
        <is>
          <t>Sovereigns</t>
        </is>
      </c>
      <c r="AB168" t="inlineStr">
        <is>
          <t>#N/A Field Not Applicable</t>
        </is>
      </c>
      <c r="AC168" t="inlineStr">
        <is>
          <t>#N/A Invalid Field</t>
        </is>
      </c>
    </row>
    <row r="169" s="4">
      <c r="A169">
        <f>+VLOOKUP(R169,Aux!$B$3:$I$1107,8,0)</f>
        <v/>
      </c>
      <c r="B169">
        <f>+VLOOKUP(U169,Aux!$O$2:$P$23,2,0)</f>
        <v/>
      </c>
      <c r="C169">
        <f>+A169&amp;B169</f>
        <v/>
      </c>
      <c r="D169">
        <f>+IF(C169=C168,D168+1,1)</f>
        <v/>
      </c>
      <c r="E169" s="5">
        <f>+D169/100</f>
        <v/>
      </c>
      <c r="F169" s="5">
        <f>+MOD(E169*10,10)</f>
        <v/>
      </c>
      <c r="G169" s="5">
        <f>+MOD(D169,10)</f>
        <v/>
      </c>
      <c r="H169">
        <f>+INT(E169)&amp;INT(F169)&amp;INT(G169)</f>
        <v/>
      </c>
      <c r="I169">
        <f>+C169&amp;"00"&amp;H169</f>
        <v/>
      </c>
      <c r="J169" t="inlineStr">
        <is>
          <t>ARGENT 6 ⅞ 01/11/48</t>
        </is>
      </c>
      <c r="K169" t="inlineStr">
        <is>
          <t>ARGENT</t>
        </is>
      </c>
      <c r="M169" t="inlineStr">
        <is>
          <t>US040114HR43</t>
        </is>
      </c>
      <c r="N169" t="inlineStr">
        <is>
          <t>BBG00JPCSV32</t>
        </is>
      </c>
      <c r="O169" t="inlineStr">
        <is>
          <t>BYZPWD4</t>
        </is>
      </c>
      <c r="P169" t="inlineStr">
        <is>
          <t>COAQ6178810</t>
        </is>
      </c>
      <c r="Q169" t="inlineStr">
        <is>
          <t>Argentina</t>
        </is>
      </c>
      <c r="R169" t="inlineStr">
        <is>
          <t>Argentine Republic Government</t>
        </is>
      </c>
      <c r="S169" t="inlineStr">
        <is>
          <t>REPUBLIC OF ARGENTINA</t>
        </is>
      </c>
      <c r="T169" t="inlineStr">
        <is>
          <t>Argentine Republic Government International Bond</t>
        </is>
      </c>
      <c r="U169" t="inlineStr">
        <is>
          <t>GLOBAL</t>
        </is>
      </c>
      <c r="V169" t="inlineStr">
        <is>
          <t>#N/A Field Not Applicable</t>
        </is>
      </c>
      <c r="W169" t="inlineStr">
        <is>
          <t>#N/A Field Not Applicable</t>
        </is>
      </c>
      <c r="X169" t="inlineStr">
        <is>
          <t>#N/A Field Not Applicable</t>
        </is>
      </c>
      <c r="Y169" t="inlineStr">
        <is>
          <t>#N/A Field Not Applicable</t>
        </is>
      </c>
      <c r="Z169" t="inlineStr">
        <is>
          <t>Government</t>
        </is>
      </c>
      <c r="AA169" t="inlineStr">
        <is>
          <t>Sovereigns</t>
        </is>
      </c>
      <c r="AB169" t="inlineStr">
        <is>
          <t>#N/A Field Not Applicable</t>
        </is>
      </c>
      <c r="AC169" t="inlineStr">
        <is>
          <t>#N/A Invalid Field</t>
        </is>
      </c>
    </row>
    <row r="170" s="4">
      <c r="A170">
        <f>+VLOOKUP(R170,Aux!$B$3:$I$1107,8,0)</f>
        <v/>
      </c>
      <c r="B170">
        <f>+VLOOKUP(U170,Aux!$O$2:$P$23,2,0)</f>
        <v/>
      </c>
      <c r="C170">
        <f>+A170&amp;B170</f>
        <v/>
      </c>
      <c r="D170">
        <f>+IF(C170=C169,D169+1,1)</f>
        <v/>
      </c>
      <c r="E170" s="5">
        <f>+D170/100</f>
        <v/>
      </c>
      <c r="F170" s="5">
        <f>+MOD(E170*10,10)</f>
        <v/>
      </c>
      <c r="G170" s="5">
        <f>+MOD(D170,10)</f>
        <v/>
      </c>
      <c r="H170">
        <f>+INT(E170)&amp;INT(F170)&amp;INT(G170)</f>
        <v/>
      </c>
      <c r="I170">
        <f>+C170&amp;"00"&amp;H170</f>
        <v/>
      </c>
      <c r="J170" t="inlineStr">
        <is>
          <t>ARGENT 6 ⅞ 01/26/27</t>
        </is>
      </c>
      <c r="K170" t="inlineStr">
        <is>
          <t>ARGENT</t>
        </is>
      </c>
      <c r="M170" t="inlineStr">
        <is>
          <t>US040114HL72</t>
        </is>
      </c>
      <c r="N170" t="inlineStr">
        <is>
          <t>BBG00G75YDJ9</t>
        </is>
      </c>
      <c r="O170" t="inlineStr">
        <is>
          <t>BDHBL81</t>
        </is>
      </c>
      <c r="P170" t="inlineStr">
        <is>
          <t>COAM9017410</t>
        </is>
      </c>
      <c r="Q170" t="inlineStr">
        <is>
          <t>Argentina</t>
        </is>
      </c>
      <c r="R170" t="inlineStr">
        <is>
          <t>Argentine Republic Government</t>
        </is>
      </c>
      <c r="S170" t="inlineStr">
        <is>
          <t>REPUBLIC OF ARGENTINA</t>
        </is>
      </c>
      <c r="T170" t="inlineStr">
        <is>
          <t>Argentine Republic Government International Bond</t>
        </is>
      </c>
      <c r="U170" t="inlineStr">
        <is>
          <t>GLOBAL</t>
        </is>
      </c>
      <c r="V170" t="inlineStr">
        <is>
          <t>#N/A Field Not Applicable</t>
        </is>
      </c>
      <c r="W170" t="inlineStr">
        <is>
          <t>#N/A Field Not Applicable</t>
        </is>
      </c>
      <c r="X170" t="inlineStr">
        <is>
          <t>#N/A Field Not Applicable</t>
        </is>
      </c>
      <c r="Y170" t="inlineStr">
        <is>
          <t>#N/A Field Not Applicable</t>
        </is>
      </c>
      <c r="Z170" t="inlineStr">
        <is>
          <t>Government</t>
        </is>
      </c>
      <c r="AA170" t="inlineStr">
        <is>
          <t>Sovereigns</t>
        </is>
      </c>
      <c r="AB170" t="inlineStr">
        <is>
          <t>#N/A Field Not Applicable</t>
        </is>
      </c>
      <c r="AC170" t="inlineStr">
        <is>
          <t>#N/A Invalid Field</t>
        </is>
      </c>
    </row>
    <row r="171" s="4">
      <c r="A171">
        <f>+VLOOKUP(R171,Aux!$B$3:$I$1107,8,0)</f>
        <v/>
      </c>
      <c r="B171">
        <f>+VLOOKUP(U171,Aux!$O$2:$P$23,2,0)</f>
        <v/>
      </c>
      <c r="C171">
        <f>+A171&amp;B171</f>
        <v/>
      </c>
      <c r="D171">
        <f>+IF(C171=C170,D170+1,1)</f>
        <v/>
      </c>
      <c r="E171" s="5">
        <f>+D171/100</f>
        <v/>
      </c>
      <c r="F171" s="5">
        <f>+MOD(E171*10,10)</f>
        <v/>
      </c>
      <c r="G171" s="5">
        <f>+MOD(D171,10)</f>
        <v/>
      </c>
      <c r="H171">
        <f>+INT(E171)&amp;INT(F171)&amp;INT(G171)</f>
        <v/>
      </c>
      <c r="I171">
        <f>+C171&amp;"00"&amp;H171</f>
        <v/>
      </c>
      <c r="J171" t="inlineStr">
        <is>
          <t>ARGENT 6 ⅞ 01/26/27</t>
        </is>
      </c>
      <c r="K171" t="inlineStr">
        <is>
          <t>ARGENT</t>
        </is>
      </c>
      <c r="M171" t="inlineStr">
        <is>
          <t>USP04808AM60</t>
        </is>
      </c>
      <c r="N171" t="inlineStr">
        <is>
          <t>BBG00FS17B74</t>
        </is>
      </c>
      <c r="O171" t="inlineStr">
        <is>
          <t>BYXJZG2</t>
        </is>
      </c>
      <c r="P171" t="inlineStr">
        <is>
          <t>COAM2137280</t>
        </is>
      </c>
      <c r="Q171" t="inlineStr">
        <is>
          <t>Argentina</t>
        </is>
      </c>
      <c r="R171" t="inlineStr">
        <is>
          <t>Argentine Republic Government</t>
        </is>
      </c>
      <c r="S171" t="inlineStr">
        <is>
          <t>REPUBLIC OF ARGENTINA</t>
        </is>
      </c>
      <c r="T171" t="inlineStr">
        <is>
          <t>Argentine Republic Government International Bond</t>
        </is>
      </c>
      <c r="U171" t="inlineStr">
        <is>
          <t>EURO-DOLLAR</t>
        </is>
      </c>
      <c r="V171" t="inlineStr">
        <is>
          <t>#N/A Field Not Applicable</t>
        </is>
      </c>
      <c r="W171" t="inlineStr">
        <is>
          <t>#N/A Field Not Applicable</t>
        </is>
      </c>
      <c r="X171" t="inlineStr">
        <is>
          <t>#N/A Field Not Applicable</t>
        </is>
      </c>
      <c r="Y171" t="inlineStr">
        <is>
          <t>#N/A Field Not Applicable</t>
        </is>
      </c>
      <c r="Z171" t="inlineStr">
        <is>
          <t>Government</t>
        </is>
      </c>
      <c r="AA171" t="inlineStr">
        <is>
          <t>Sovereigns</t>
        </is>
      </c>
      <c r="AB171" t="inlineStr">
        <is>
          <t>#N/A Field Not Applicable</t>
        </is>
      </c>
      <c r="AC171" t="inlineStr">
        <is>
          <t>#N/A Invalid Field</t>
        </is>
      </c>
    </row>
    <row r="172" s="4">
      <c r="A172">
        <f>+VLOOKUP(R172,Aux!$B$3:$I$1107,8,0)</f>
        <v/>
      </c>
      <c r="B172">
        <f>+VLOOKUP(U172,Aux!$O$2:$P$23,2,0)</f>
        <v/>
      </c>
      <c r="C172">
        <f>+A172&amp;B172</f>
        <v/>
      </c>
      <c r="D172">
        <f>+IF(C172=C171,D171+1,1)</f>
        <v/>
      </c>
      <c r="E172" s="5">
        <f>+D172/100</f>
        <v/>
      </c>
      <c r="F172" s="5">
        <f>+MOD(E172*10,10)</f>
        <v/>
      </c>
      <c r="G172" s="5">
        <f>+MOD(D172,10)</f>
        <v/>
      </c>
      <c r="H172">
        <f>+INT(E172)&amp;INT(F172)&amp;INT(G172)</f>
        <v/>
      </c>
      <c r="I172">
        <f>+C172&amp;"00"&amp;H172</f>
        <v/>
      </c>
      <c r="J172" t="inlineStr">
        <is>
          <t>ARGENT 6 ⅞ 04/22/21</t>
        </is>
      </c>
      <c r="K172" t="inlineStr">
        <is>
          <t>ARGENT</t>
        </is>
      </c>
      <c r="M172" t="inlineStr">
        <is>
          <t>USP04808AA23</t>
        </is>
      </c>
      <c r="N172" t="inlineStr">
        <is>
          <t>BBG00CRD3D30</t>
        </is>
      </c>
      <c r="O172" t="inlineStr">
        <is>
          <t>BD1DMY6</t>
        </is>
      </c>
      <c r="P172" t="inlineStr">
        <is>
          <t>COJK8573988</t>
        </is>
      </c>
      <c r="Q172" t="inlineStr">
        <is>
          <t>Argentina</t>
        </is>
      </c>
      <c r="R172" t="inlineStr">
        <is>
          <t>Argentine Republic Government</t>
        </is>
      </c>
      <c r="S172" t="inlineStr">
        <is>
          <t>REPUBLIC OF ARGENTINA</t>
        </is>
      </c>
      <c r="T172" t="inlineStr">
        <is>
          <t>Argentine Republic Government International Bond</t>
        </is>
      </c>
      <c r="U172" t="inlineStr">
        <is>
          <t>EURO-DOLLAR</t>
        </is>
      </c>
      <c r="V172" t="inlineStr">
        <is>
          <t>#N/A Field Not Applicable</t>
        </is>
      </c>
      <c r="W172" t="inlineStr">
        <is>
          <t>#N/A Field Not Applicable</t>
        </is>
      </c>
      <c r="X172" t="inlineStr">
        <is>
          <t>#N/A Field Not Applicable</t>
        </is>
      </c>
      <c r="Y172" t="inlineStr">
        <is>
          <t>#N/A Field Not Applicable</t>
        </is>
      </c>
      <c r="Z172" t="inlineStr">
        <is>
          <t>Government</t>
        </is>
      </c>
      <c r="AA172" t="inlineStr">
        <is>
          <t>Sovereigns</t>
        </is>
      </c>
      <c r="AB172" t="inlineStr">
        <is>
          <t>#N/A Field Not Applicable</t>
        </is>
      </c>
      <c r="AC172" t="inlineStr">
        <is>
          <t>#N/A Invalid Field</t>
        </is>
      </c>
    </row>
    <row r="173" s="4">
      <c r="A173">
        <f>+VLOOKUP(R173,Aux!$B$3:$I$1107,8,0)</f>
        <v/>
      </c>
      <c r="B173">
        <f>+VLOOKUP(U173,Aux!$O$2:$P$23,2,0)</f>
        <v/>
      </c>
      <c r="C173">
        <f>+A173&amp;B173</f>
        <v/>
      </c>
      <c r="D173">
        <f>+IF(C173=C172,D172+1,1)</f>
        <v/>
      </c>
      <c r="E173" s="5">
        <f>+D173/100</f>
        <v/>
      </c>
      <c r="F173" s="5">
        <f>+MOD(E173*10,10)</f>
        <v/>
      </c>
      <c r="G173" s="5">
        <f>+MOD(D173,10)</f>
        <v/>
      </c>
      <c r="H173">
        <f>+INT(E173)&amp;INT(F173)&amp;INT(G173)</f>
        <v/>
      </c>
      <c r="I173">
        <f>+C173&amp;"00"&amp;H173</f>
        <v/>
      </c>
      <c r="J173" t="inlineStr">
        <is>
          <t>ARGENT 6 ⅞ 04/22/21</t>
        </is>
      </c>
      <c r="K173" t="inlineStr">
        <is>
          <t>ARGENT</t>
        </is>
      </c>
      <c r="M173" t="inlineStr">
        <is>
          <t>US040114GW47</t>
        </is>
      </c>
      <c r="N173" t="inlineStr">
        <is>
          <t>BBG00G75TH88</t>
        </is>
      </c>
      <c r="O173" t="inlineStr">
        <is>
          <t>BD600G0</t>
        </is>
      </c>
      <c r="P173" t="inlineStr">
        <is>
          <t>COAM9015471</t>
        </is>
      </c>
      <c r="Q173" t="inlineStr">
        <is>
          <t>Argentina</t>
        </is>
      </c>
      <c r="R173" t="inlineStr">
        <is>
          <t>Argentine Republic Government</t>
        </is>
      </c>
      <c r="S173" t="inlineStr">
        <is>
          <t>REPUBLIC OF ARGENTINA</t>
        </is>
      </c>
      <c r="T173" t="inlineStr">
        <is>
          <t>Argentine Republic Government International Bond</t>
        </is>
      </c>
      <c r="U173" t="inlineStr">
        <is>
          <t>GLOBAL</t>
        </is>
      </c>
      <c r="V173" t="inlineStr">
        <is>
          <t>#N/A Field Not Applicable</t>
        </is>
      </c>
      <c r="W173" t="inlineStr">
        <is>
          <t>#N/A Field Not Applicable</t>
        </is>
      </c>
      <c r="X173" t="inlineStr">
        <is>
          <t>#N/A Field Not Applicable</t>
        </is>
      </c>
      <c r="Y173" t="inlineStr">
        <is>
          <t>#N/A Field Not Applicable</t>
        </is>
      </c>
      <c r="Z173" t="inlineStr">
        <is>
          <t>Government</t>
        </is>
      </c>
      <c r="AA173" t="inlineStr">
        <is>
          <t>Sovereigns</t>
        </is>
      </c>
      <c r="AB173" t="inlineStr">
        <is>
          <t>#N/A Field Not Applicable</t>
        </is>
      </c>
      <c r="AC173" t="inlineStr">
        <is>
          <t>#N/A Invalid Field</t>
        </is>
      </c>
    </row>
    <row r="174" s="4">
      <c r="A174">
        <f>+VLOOKUP(R174,Aux!$B$3:$I$1107,8,0)</f>
        <v/>
      </c>
      <c r="B174">
        <f>+VLOOKUP(U174,Aux!$O$2:$P$23,2,0)</f>
        <v/>
      </c>
      <c r="C174">
        <f>+A174&amp;B174</f>
        <v/>
      </c>
      <c r="D174">
        <f>+IF(C174=C173,D173+1,1)</f>
        <v/>
      </c>
      <c r="E174" s="5">
        <f>+D174/100</f>
        <v/>
      </c>
      <c r="F174" s="5">
        <f>+MOD(E174*10,10)</f>
        <v/>
      </c>
      <c r="G174" s="5">
        <f>+MOD(D174,10)</f>
        <v/>
      </c>
      <c r="H174">
        <f>+INT(E174)&amp;INT(F174)&amp;INT(G174)</f>
        <v/>
      </c>
      <c r="I174">
        <f>+C174&amp;"00"&amp;H174</f>
        <v/>
      </c>
      <c r="J174" t="inlineStr">
        <is>
          <t>ARGENT 7 ⅛ 06/28/17</t>
        </is>
      </c>
      <c r="K174" t="inlineStr">
        <is>
          <t>ARGENT</t>
        </is>
      </c>
      <c r="M174" t="inlineStr">
        <is>
          <t>USP04808AN44</t>
        </is>
      </c>
      <c r="N174" t="inlineStr">
        <is>
          <t>BBG00GZTSH31</t>
        </is>
      </c>
      <c r="O174" t="inlineStr">
        <is>
          <t>BDGH016</t>
        </is>
      </c>
      <c r="P174" t="inlineStr">
        <is>
          <t>COAO0266368</t>
        </is>
      </c>
      <c r="Q174" t="inlineStr">
        <is>
          <t>Argentina</t>
        </is>
      </c>
      <c r="R174" t="inlineStr">
        <is>
          <t>Argentine Republic Government</t>
        </is>
      </c>
      <c r="S174" t="inlineStr">
        <is>
          <t>REPUBLIC OF ARGENTINA</t>
        </is>
      </c>
      <c r="T174" t="inlineStr">
        <is>
          <t>Argentine Republic Government International Bond</t>
        </is>
      </c>
      <c r="U174" t="inlineStr">
        <is>
          <t>EURO-DOLLAR</t>
        </is>
      </c>
      <c r="V174" t="inlineStr">
        <is>
          <t>#N/A Field Not Applicable</t>
        </is>
      </c>
      <c r="W174" t="inlineStr">
        <is>
          <t>#N/A Field Not Applicable</t>
        </is>
      </c>
      <c r="X174" t="inlineStr">
        <is>
          <t>#N/A Field Not Applicable</t>
        </is>
      </c>
      <c r="Y174" t="inlineStr">
        <is>
          <t>#N/A Field Not Applicable</t>
        </is>
      </c>
      <c r="Z174" t="inlineStr">
        <is>
          <t>Government</t>
        </is>
      </c>
      <c r="AA174" t="inlineStr">
        <is>
          <t>Sovereigns</t>
        </is>
      </c>
      <c r="AB174" t="inlineStr">
        <is>
          <t>#N/A Field Not Applicable</t>
        </is>
      </c>
      <c r="AC174" t="inlineStr">
        <is>
          <t>#N/A Invalid Field</t>
        </is>
      </c>
    </row>
    <row r="175" s="4">
      <c r="A175">
        <f>+VLOOKUP(R175,Aux!$B$3:$I$1107,8,0)</f>
        <v/>
      </c>
      <c r="B175">
        <f>+VLOOKUP(U175,Aux!$O$2:$P$23,2,0)</f>
        <v/>
      </c>
      <c r="C175">
        <f>+A175&amp;B175</f>
        <v/>
      </c>
      <c r="D175">
        <f>+IF(C175=C174,D174+1,1)</f>
        <v/>
      </c>
      <c r="E175" s="5">
        <f>+D175/100</f>
        <v/>
      </c>
      <c r="F175" s="5">
        <f>+MOD(E175*10,10)</f>
        <v/>
      </c>
      <c r="G175" s="5">
        <f>+MOD(D175,10)</f>
        <v/>
      </c>
      <c r="H175">
        <f>+INT(E175)&amp;INT(F175)&amp;INT(G175)</f>
        <v/>
      </c>
      <c r="I175">
        <f>+C175&amp;"00"&amp;H175</f>
        <v/>
      </c>
      <c r="J175" t="inlineStr">
        <is>
          <t>ARGENT 7 ⅛ 07/06/36</t>
        </is>
      </c>
      <c r="K175" t="inlineStr">
        <is>
          <t>ARGENT</t>
        </is>
      </c>
      <c r="M175" t="inlineStr">
        <is>
          <t>USP04808AK05</t>
        </is>
      </c>
      <c r="N175" t="inlineStr">
        <is>
          <t>BBG00D88C2L4</t>
        </is>
      </c>
      <c r="O175" t="inlineStr">
        <is>
          <t>BY7QJ34</t>
        </is>
      </c>
      <c r="P175" t="inlineStr">
        <is>
          <t>COLW6892894</t>
        </is>
      </c>
      <c r="Q175" t="inlineStr">
        <is>
          <t>Argentina</t>
        </is>
      </c>
      <c r="R175" t="inlineStr">
        <is>
          <t>Argentine Republic Government</t>
        </is>
      </c>
      <c r="S175" t="inlineStr">
        <is>
          <t>REPUBLIC OF ARGENTINA</t>
        </is>
      </c>
      <c r="T175" t="inlineStr">
        <is>
          <t>Argentine Republic Government International Bond</t>
        </is>
      </c>
      <c r="U175" t="inlineStr">
        <is>
          <t>EURO-DOLLAR</t>
        </is>
      </c>
      <c r="V175" t="inlineStr">
        <is>
          <t>#N/A Field Not Applicable</t>
        </is>
      </c>
      <c r="W175" t="inlineStr">
        <is>
          <t>#N/A Field Not Applicable</t>
        </is>
      </c>
      <c r="X175" t="inlineStr">
        <is>
          <t>#N/A Field Not Applicable</t>
        </is>
      </c>
      <c r="Y175" t="inlineStr">
        <is>
          <t>#N/A Field Not Applicable</t>
        </is>
      </c>
      <c r="Z175" t="inlineStr">
        <is>
          <t>Government</t>
        </is>
      </c>
      <c r="AA175" t="inlineStr">
        <is>
          <t>Sovereigns</t>
        </is>
      </c>
      <c r="AB175" t="inlineStr">
        <is>
          <t>#N/A Field Not Applicable</t>
        </is>
      </c>
      <c r="AC175" t="inlineStr">
        <is>
          <t>#N/A Invalid Field</t>
        </is>
      </c>
    </row>
    <row r="176" s="4">
      <c r="A176">
        <f>+VLOOKUP(R176,Aux!$B$3:$I$1107,8,0)</f>
        <v/>
      </c>
      <c r="B176">
        <f>+VLOOKUP(U176,Aux!$O$2:$P$23,2,0)</f>
        <v/>
      </c>
      <c r="C176">
        <f>+A176&amp;B176</f>
        <v/>
      </c>
      <c r="D176">
        <f>+IF(C176=C175,D175+1,1)</f>
        <v/>
      </c>
      <c r="E176" s="5">
        <f>+D176/100</f>
        <v/>
      </c>
      <c r="F176" s="5">
        <f>+MOD(E176*10,10)</f>
        <v/>
      </c>
      <c r="G176" s="5">
        <f>+MOD(D176,10)</f>
        <v/>
      </c>
      <c r="H176">
        <f>+INT(E176)&amp;INT(F176)&amp;INT(G176)</f>
        <v/>
      </c>
      <c r="I176">
        <f>+C176&amp;"00"&amp;H176</f>
        <v/>
      </c>
      <c r="J176" t="inlineStr">
        <is>
          <t>ARGENT 7 ½ 04/22/26</t>
        </is>
      </c>
      <c r="K176" t="inlineStr">
        <is>
          <t>ARGENT</t>
        </is>
      </c>
      <c r="M176" t="inlineStr">
        <is>
          <t>USP04808AD61</t>
        </is>
      </c>
      <c r="N176" t="inlineStr">
        <is>
          <t>BBG00CRD3BN2</t>
        </is>
      </c>
      <c r="O176" t="inlineStr">
        <is>
          <t>BD1DM68</t>
        </is>
      </c>
      <c r="P176" t="inlineStr">
        <is>
          <t>COJK8573939</t>
        </is>
      </c>
      <c r="Q176" t="inlineStr">
        <is>
          <t>Argentina</t>
        </is>
      </c>
      <c r="R176" t="inlineStr">
        <is>
          <t>Argentine Republic Government</t>
        </is>
      </c>
      <c r="S176" t="inlineStr">
        <is>
          <t>REPUBLIC OF ARGENTINA</t>
        </is>
      </c>
      <c r="T176" t="inlineStr">
        <is>
          <t>Argentine Republic Government International Bond</t>
        </is>
      </c>
      <c r="U176" t="inlineStr">
        <is>
          <t>EURO-DOLLAR</t>
        </is>
      </c>
      <c r="V176" t="inlineStr">
        <is>
          <t>#N/A Field Not Applicable</t>
        </is>
      </c>
      <c r="W176" t="inlineStr">
        <is>
          <t>#N/A Field Not Applicable</t>
        </is>
      </c>
      <c r="X176" t="inlineStr">
        <is>
          <t>#N/A Field Not Applicable</t>
        </is>
      </c>
      <c r="Y176" t="inlineStr">
        <is>
          <t>#N/A Field Not Applicable</t>
        </is>
      </c>
      <c r="Z176" t="inlineStr">
        <is>
          <t>Government</t>
        </is>
      </c>
      <c r="AA176" t="inlineStr">
        <is>
          <t>Sovereigns</t>
        </is>
      </c>
      <c r="AB176" t="inlineStr">
        <is>
          <t>#N/A Field Not Applicable</t>
        </is>
      </c>
      <c r="AC176" t="inlineStr">
        <is>
          <t>#N/A Invalid Field</t>
        </is>
      </c>
    </row>
    <row r="177" s="4">
      <c r="A177">
        <f>+VLOOKUP(R177,Aux!$B$3:$I$1107,8,0)</f>
        <v/>
      </c>
      <c r="B177">
        <f>+VLOOKUP(U177,Aux!$O$2:$P$23,2,0)</f>
        <v/>
      </c>
      <c r="C177">
        <f>+A177&amp;B177</f>
        <v/>
      </c>
      <c r="D177">
        <f>+IF(C177=C176,D176+1,1)</f>
        <v/>
      </c>
      <c r="E177" s="5">
        <f>+D177/100</f>
        <v/>
      </c>
      <c r="F177" s="5">
        <f>+MOD(E177*10,10)</f>
        <v/>
      </c>
      <c r="G177" s="5">
        <f>+MOD(D177,10)</f>
        <v/>
      </c>
      <c r="H177">
        <f>+INT(E177)&amp;INT(F177)&amp;INT(G177)</f>
        <v/>
      </c>
      <c r="I177">
        <f>+C177&amp;"00"&amp;H177</f>
        <v/>
      </c>
      <c r="J177" t="inlineStr">
        <is>
          <t>ARGENT 7 ½ 04/22/26</t>
        </is>
      </c>
      <c r="K177" t="inlineStr">
        <is>
          <t>ARGENT</t>
        </is>
      </c>
      <c r="M177" t="inlineStr">
        <is>
          <t>USP04808AC88</t>
        </is>
      </c>
      <c r="N177" t="inlineStr">
        <is>
          <t>BBG00CRD38L1</t>
        </is>
      </c>
      <c r="O177" t="inlineStr">
        <is>
          <t>BD1DN09</t>
        </is>
      </c>
      <c r="P177" t="inlineStr">
        <is>
          <t>COJK8573897</t>
        </is>
      </c>
      <c r="Q177" t="inlineStr">
        <is>
          <t>Argentina</t>
        </is>
      </c>
      <c r="R177" t="inlineStr">
        <is>
          <t>Argentine Republic Government</t>
        </is>
      </c>
      <c r="S177" t="inlineStr">
        <is>
          <t>REPUBLIC OF ARGENTINA</t>
        </is>
      </c>
      <c r="T177" t="inlineStr">
        <is>
          <t>Argentine Republic Government International Bond</t>
        </is>
      </c>
      <c r="U177" t="inlineStr">
        <is>
          <t>EURO-DOLLAR</t>
        </is>
      </c>
      <c r="V177" t="inlineStr">
        <is>
          <t>#N/A Field Not Applicable</t>
        </is>
      </c>
      <c r="W177" t="inlineStr">
        <is>
          <t>#N/A Field Not Applicable</t>
        </is>
      </c>
      <c r="X177" t="inlineStr">
        <is>
          <t>#N/A Field Not Applicable</t>
        </is>
      </c>
      <c r="Y177" t="inlineStr">
        <is>
          <t>#N/A Field Not Applicable</t>
        </is>
      </c>
      <c r="Z177" t="inlineStr">
        <is>
          <t>Government</t>
        </is>
      </c>
      <c r="AA177" t="inlineStr">
        <is>
          <t>Sovereigns</t>
        </is>
      </c>
      <c r="AB177" t="inlineStr">
        <is>
          <t>#N/A Field Not Applicable</t>
        </is>
      </c>
      <c r="AC177" t="inlineStr">
        <is>
          <t>#N/A Invalid Field</t>
        </is>
      </c>
    </row>
    <row r="178" s="4">
      <c r="A178">
        <f>+VLOOKUP(R178,Aux!$B$3:$I$1107,8,0)</f>
        <v/>
      </c>
      <c r="B178">
        <f>+VLOOKUP(U178,Aux!$O$2:$P$23,2,0)</f>
        <v/>
      </c>
      <c r="C178">
        <f>+A178&amp;B178</f>
        <v/>
      </c>
      <c r="D178">
        <f>+IF(C178=C177,D177+1,1)</f>
        <v/>
      </c>
      <c r="E178" s="5">
        <f>+D178/100</f>
        <v/>
      </c>
      <c r="F178" s="5">
        <f>+MOD(E178*10,10)</f>
        <v/>
      </c>
      <c r="G178" s="5">
        <f>+MOD(D178,10)</f>
        <v/>
      </c>
      <c r="H178">
        <f>+INT(E178)&amp;INT(F178)&amp;INT(G178)</f>
        <v/>
      </c>
      <c r="I178">
        <f>+C178&amp;"00"&amp;H178</f>
        <v/>
      </c>
      <c r="J178" t="inlineStr">
        <is>
          <t>ARGENT 7 ½ 04/22/26</t>
        </is>
      </c>
      <c r="K178" t="inlineStr">
        <is>
          <t>ARGENT</t>
        </is>
      </c>
      <c r="M178" t="inlineStr">
        <is>
          <t>US040114GX20</t>
        </is>
      </c>
      <c r="N178" t="inlineStr">
        <is>
          <t>BBG00G75V5P2</t>
        </is>
      </c>
      <c r="O178" t="inlineStr">
        <is>
          <t>BD600M6</t>
        </is>
      </c>
      <c r="P178" t="inlineStr">
        <is>
          <t>COAM9015729</t>
        </is>
      </c>
      <c r="Q178" t="inlineStr">
        <is>
          <t>Argentina</t>
        </is>
      </c>
      <c r="R178" t="inlineStr">
        <is>
          <t>Argentine Republic Government</t>
        </is>
      </c>
      <c r="S178" t="inlineStr">
        <is>
          <t>REPUBLIC OF ARGENTINA</t>
        </is>
      </c>
      <c r="T178" t="inlineStr">
        <is>
          <t>Argentine Republic Government International Bond</t>
        </is>
      </c>
      <c r="U178" t="inlineStr">
        <is>
          <t>GLOBAL</t>
        </is>
      </c>
      <c r="V178" t="inlineStr">
        <is>
          <t>#N/A Field Not Applicable</t>
        </is>
      </c>
      <c r="W178" t="inlineStr">
        <is>
          <t>#N/A Field Not Applicable</t>
        </is>
      </c>
      <c r="X178" t="inlineStr">
        <is>
          <t>#N/A Field Not Applicable</t>
        </is>
      </c>
      <c r="Y178" t="inlineStr">
        <is>
          <t>#N/A Field Not Applicable</t>
        </is>
      </c>
      <c r="Z178" t="inlineStr">
        <is>
          <t>Government</t>
        </is>
      </c>
      <c r="AA178" t="inlineStr">
        <is>
          <t>Sovereigns</t>
        </is>
      </c>
      <c r="AB178" t="inlineStr">
        <is>
          <t>#N/A Field Not Applicable</t>
        </is>
      </c>
      <c r="AC178" t="inlineStr">
        <is>
          <t>#N/A Invalid Field</t>
        </is>
      </c>
    </row>
    <row r="179" s="4">
      <c r="A179">
        <f>+VLOOKUP(R179,Aux!$B$3:$I$1107,8,0)</f>
        <v/>
      </c>
      <c r="B179">
        <f>+VLOOKUP(U179,Aux!$O$2:$P$23,2,0)</f>
        <v/>
      </c>
      <c r="C179">
        <f>+A179&amp;B179</f>
        <v/>
      </c>
      <c r="D179">
        <f>+IF(C179=C178,D178+1,1)</f>
        <v/>
      </c>
      <c r="E179" s="5">
        <f>+D179/100</f>
        <v/>
      </c>
      <c r="F179" s="5">
        <f>+MOD(E179*10,10)</f>
        <v/>
      </c>
      <c r="G179" s="5">
        <f>+MOD(D179,10)</f>
        <v/>
      </c>
      <c r="H179">
        <f>+INT(E179)&amp;INT(F179)&amp;INT(G179)</f>
        <v/>
      </c>
      <c r="I179">
        <f>+C179&amp;"00"&amp;H179</f>
        <v/>
      </c>
      <c r="J179" t="inlineStr">
        <is>
          <t>ARGENT 7 ⅝ 04/22/46</t>
        </is>
      </c>
      <c r="K179" t="inlineStr">
        <is>
          <t>ARGENT</t>
        </is>
      </c>
      <c r="M179" t="inlineStr">
        <is>
          <t>US040114GY03</t>
        </is>
      </c>
      <c r="N179" t="inlineStr">
        <is>
          <t>BBG00G75YKW8</t>
        </is>
      </c>
      <c r="O179" t="inlineStr">
        <is>
          <t>BDHBL58</t>
        </is>
      </c>
      <c r="P179" t="inlineStr">
        <is>
          <t>COAM9017501</t>
        </is>
      </c>
      <c r="Q179" t="inlineStr">
        <is>
          <t>Argentina</t>
        </is>
      </c>
      <c r="R179" t="inlineStr">
        <is>
          <t>Argentine Republic Government</t>
        </is>
      </c>
      <c r="S179" t="inlineStr">
        <is>
          <t>REPUBLIC OF ARGENTINA</t>
        </is>
      </c>
      <c r="T179" t="inlineStr">
        <is>
          <t>Argentine Republic Government International Bond</t>
        </is>
      </c>
      <c r="U179" t="inlineStr">
        <is>
          <t>GLOBAL</t>
        </is>
      </c>
      <c r="V179" t="inlineStr">
        <is>
          <t>#N/A Field Not Applicable</t>
        </is>
      </c>
      <c r="W179" t="inlineStr">
        <is>
          <t>#N/A Field Not Applicable</t>
        </is>
      </c>
      <c r="X179" t="inlineStr">
        <is>
          <t>#N/A Field Not Applicable</t>
        </is>
      </c>
      <c r="Y179" t="inlineStr">
        <is>
          <t>#N/A Field Not Applicable</t>
        </is>
      </c>
      <c r="Z179" t="inlineStr">
        <is>
          <t>Government</t>
        </is>
      </c>
      <c r="AA179" t="inlineStr">
        <is>
          <t>Sovereigns</t>
        </is>
      </c>
      <c r="AB179" t="inlineStr">
        <is>
          <t>#N/A Field Not Applicable</t>
        </is>
      </c>
      <c r="AC179" t="inlineStr">
        <is>
          <t>#N/A Invalid Field</t>
        </is>
      </c>
    </row>
    <row r="180" s="4">
      <c r="A180">
        <f>+VLOOKUP(R180,Aux!$B$3:$I$1107,8,0)</f>
        <v/>
      </c>
      <c r="B180">
        <f>+VLOOKUP(U180,Aux!$O$2:$P$23,2,0)</f>
        <v/>
      </c>
      <c r="C180">
        <f>+A180&amp;B180</f>
        <v/>
      </c>
      <c r="D180">
        <f>+IF(C180=C179,D179+1,1)</f>
        <v/>
      </c>
      <c r="E180" s="5">
        <f>+D180/100</f>
        <v/>
      </c>
      <c r="F180" s="5">
        <f>+MOD(E180*10,10)</f>
        <v/>
      </c>
      <c r="G180" s="5">
        <f>+MOD(D180,10)</f>
        <v/>
      </c>
      <c r="H180">
        <f>+INT(E180)&amp;INT(F180)&amp;INT(G180)</f>
        <v/>
      </c>
      <c r="I180">
        <f>+C180&amp;"00"&amp;H180</f>
        <v/>
      </c>
      <c r="J180" t="inlineStr">
        <is>
          <t>ARGENT 8.28 12/31/33</t>
        </is>
      </c>
      <c r="K180" t="inlineStr">
        <is>
          <t>ARGENT</t>
        </is>
      </c>
      <c r="M180" t="inlineStr">
        <is>
          <t>US040114GL81</t>
        </is>
      </c>
      <c r="N180" t="inlineStr">
        <is>
          <t>BBG00009RFN1</t>
        </is>
      </c>
      <c r="O180" t="inlineStr">
        <is>
          <t>B2NTDS6</t>
        </is>
      </c>
      <c r="P180" t="inlineStr">
        <is>
          <t>COED7860866</t>
        </is>
      </c>
      <c r="Q180" t="inlineStr">
        <is>
          <t>Argentina</t>
        </is>
      </c>
      <c r="R180" t="inlineStr">
        <is>
          <t>Argentine Republic Government</t>
        </is>
      </c>
      <c r="S180" t="inlineStr">
        <is>
          <t>REPUBLIC OF ARGENTINA</t>
        </is>
      </c>
      <c r="T180" t="inlineStr">
        <is>
          <t>Argentine Republic Government International Bond</t>
        </is>
      </c>
      <c r="U180" t="inlineStr">
        <is>
          <t>EURO-DOLLAR</t>
        </is>
      </c>
      <c r="V180" t="inlineStr">
        <is>
          <t>#N/A Field Not Applicable</t>
        </is>
      </c>
      <c r="W180" t="inlineStr">
        <is>
          <t>#N/A Field Not Applicable</t>
        </is>
      </c>
      <c r="X180" t="inlineStr">
        <is>
          <t>#N/A Field Not Applicable</t>
        </is>
      </c>
      <c r="Y180" t="inlineStr">
        <is>
          <t>#N/A Field Not Applicable</t>
        </is>
      </c>
      <c r="Z180" t="inlineStr">
        <is>
          <t>Government</t>
        </is>
      </c>
      <c r="AA180" t="inlineStr">
        <is>
          <t>Sovereigns</t>
        </is>
      </c>
      <c r="AB180" t="inlineStr">
        <is>
          <t>#N/A Field Not Applicable</t>
        </is>
      </c>
      <c r="AC180" t="inlineStr">
        <is>
          <t>#N/A Invalid Field</t>
        </is>
      </c>
    </row>
    <row r="181" s="4">
      <c r="A181">
        <f>+VLOOKUP(R181,Aux!$B$3:$I$1107,8,0)</f>
        <v/>
      </c>
      <c r="B181">
        <f>+VLOOKUP(U181,Aux!$O$2:$P$23,2,0)</f>
        <v/>
      </c>
      <c r="C181">
        <f>+A181&amp;B181</f>
        <v/>
      </c>
      <c r="D181">
        <f>+IF(C181=C180,D180+1,1)</f>
        <v/>
      </c>
      <c r="E181" s="5">
        <f>+D181/100</f>
        <v/>
      </c>
      <c r="F181" s="5">
        <f>+MOD(E181*10,10)</f>
        <v/>
      </c>
      <c r="G181" s="5">
        <f>+MOD(D181,10)</f>
        <v/>
      </c>
      <c r="H181">
        <f>+INT(E181)&amp;INT(F181)&amp;INT(G181)</f>
        <v/>
      </c>
      <c r="I181">
        <f>+C181&amp;"00"&amp;H181</f>
        <v/>
      </c>
      <c r="J181" t="inlineStr">
        <is>
          <t>ARGTB 0 09/13/19</t>
        </is>
      </c>
      <c r="K181" t="inlineStr">
        <is>
          <t>ARGTB</t>
        </is>
      </c>
      <c r="M181" t="inlineStr">
        <is>
          <t>ARARGE5206X0</t>
        </is>
      </c>
      <c r="N181" t="inlineStr">
        <is>
          <t>BBG00N84N8V5</t>
        </is>
      </c>
      <c r="P181" t="inlineStr">
        <is>
          <t>COAX0319183</t>
        </is>
      </c>
      <c r="Q181" t="inlineStr">
        <is>
          <t>Argentina</t>
        </is>
      </c>
      <c r="R181" t="inlineStr">
        <is>
          <t>Argentine Republic Government</t>
        </is>
      </c>
      <c r="S181" t="inlineStr">
        <is>
          <t>ARGENT LETRAS DEL TESORO</t>
        </is>
      </c>
      <c r="T181" t="inlineStr">
        <is>
          <t>Argentina Treasury Bill</t>
        </is>
      </c>
      <c r="U181" t="inlineStr">
        <is>
          <t>DOMESTIC</t>
        </is>
      </c>
      <c r="V181" t="inlineStr">
        <is>
          <t>#N/A Field Not Applicable</t>
        </is>
      </c>
      <c r="W181" t="inlineStr">
        <is>
          <t>#N/A Field Not Applicable</t>
        </is>
      </c>
      <c r="X181" t="inlineStr">
        <is>
          <t>#N/A Field Not Applicable</t>
        </is>
      </c>
      <c r="Y181" t="inlineStr">
        <is>
          <t>#N/A Field Not Applicable</t>
        </is>
      </c>
      <c r="Z181" t="inlineStr">
        <is>
          <t>Government</t>
        </is>
      </c>
      <c r="AA181" t="inlineStr">
        <is>
          <t>Sovereigns</t>
        </is>
      </c>
      <c r="AB181" t="inlineStr">
        <is>
          <t>#N/A Field Not Applicable</t>
        </is>
      </c>
      <c r="AC181" t="inlineStr">
        <is>
          <t>#N/A Invalid Field</t>
        </is>
      </c>
    </row>
    <row r="182" s="4">
      <c r="A182">
        <f>+VLOOKUP(R182,Aux!$B$3:$I$1107,8,0)</f>
        <v/>
      </c>
      <c r="B182">
        <f>+VLOOKUP(U182,Aux!$O$2:$P$23,2,0)</f>
        <v/>
      </c>
      <c r="C182">
        <f>+A182&amp;B182</f>
        <v/>
      </c>
      <c r="D182">
        <f>+IF(C182=C181,D181+1,1)</f>
        <v/>
      </c>
      <c r="E182" s="5">
        <f>+D182/100</f>
        <v/>
      </c>
      <c r="F182" s="5">
        <f>+MOD(E182*10,10)</f>
        <v/>
      </c>
      <c r="G182" s="5">
        <f>+MOD(D182,10)</f>
        <v/>
      </c>
      <c r="H182">
        <f>+INT(E182)&amp;INT(F182)&amp;INT(G182)</f>
        <v/>
      </c>
      <c r="I182">
        <f>+C182&amp;"00"&amp;H182</f>
        <v/>
      </c>
      <c r="J182" t="inlineStr">
        <is>
          <t>ARGTB 0 09/27/19</t>
        </is>
      </c>
      <c r="K182" t="inlineStr">
        <is>
          <t>ARGTB</t>
        </is>
      </c>
      <c r="M182" t="inlineStr">
        <is>
          <t>ARARGE520700</t>
        </is>
      </c>
      <c r="N182" t="inlineStr">
        <is>
          <t>BBG00NBQ5QT5</t>
        </is>
      </c>
      <c r="P182" t="inlineStr">
        <is>
          <t>COAX2675400</t>
        </is>
      </c>
      <c r="Q182" t="inlineStr">
        <is>
          <t>Argentina</t>
        </is>
      </c>
      <c r="R182" t="inlineStr">
        <is>
          <t>Argentine Republic Government</t>
        </is>
      </c>
      <c r="S182" t="inlineStr">
        <is>
          <t>ARGENT LETRAS DEL TESORO</t>
        </is>
      </c>
      <c r="T182" t="inlineStr">
        <is>
          <t>Argentina Treasury Bill</t>
        </is>
      </c>
      <c r="U182" t="inlineStr">
        <is>
          <t>DOMESTIC</t>
        </is>
      </c>
      <c r="V182" t="inlineStr">
        <is>
          <t>#N/A Field Not Applicable</t>
        </is>
      </c>
      <c r="W182" t="inlineStr">
        <is>
          <t>#N/A Field Not Applicable</t>
        </is>
      </c>
      <c r="X182" t="inlineStr">
        <is>
          <t>#N/A Field Not Applicable</t>
        </is>
      </c>
      <c r="Y182" t="inlineStr">
        <is>
          <t>#N/A Field Not Applicable</t>
        </is>
      </c>
      <c r="Z182" t="inlineStr">
        <is>
          <t>Government</t>
        </is>
      </c>
      <c r="AA182" t="inlineStr">
        <is>
          <t>Sovereigns</t>
        </is>
      </c>
      <c r="AB182" t="inlineStr">
        <is>
          <t>#N/A Field Not Applicable</t>
        </is>
      </c>
      <c r="AC182" t="inlineStr">
        <is>
          <t>#N/A Invalid Field</t>
        </is>
      </c>
    </row>
    <row r="183" s="4">
      <c r="A183">
        <f>+VLOOKUP(R183,Aux!$B$3:$I$1107,8,0)</f>
        <v/>
      </c>
      <c r="B183">
        <f>+VLOOKUP(U183,Aux!$O$2:$P$23,2,0)</f>
        <v/>
      </c>
      <c r="C183">
        <f>+A183&amp;B183</f>
        <v/>
      </c>
      <c r="D183">
        <f>+IF(C183=C182,D182+1,1)</f>
        <v/>
      </c>
      <c r="E183" s="5">
        <f>+D183/100</f>
        <v/>
      </c>
      <c r="F183" s="5">
        <f>+MOD(E183*10,10)</f>
        <v/>
      </c>
      <c r="G183" s="5">
        <f>+MOD(D183,10)</f>
        <v/>
      </c>
      <c r="H183">
        <f>+INT(E183)&amp;INT(F183)&amp;INT(G183)</f>
        <v/>
      </c>
      <c r="I183">
        <f>+C183&amp;"00"&amp;H183</f>
        <v/>
      </c>
      <c r="J183" t="inlineStr">
        <is>
          <t>Bono Bonar 2020 AM20</t>
        </is>
      </c>
      <c r="M183" t="inlineStr">
        <is>
          <t>ARARGE3201B9</t>
        </is>
      </c>
      <c r="Q183" t="inlineStr">
        <is>
          <t>Argentina</t>
        </is>
      </c>
      <c r="R183" t="inlineStr">
        <is>
          <t>Argentine Republic Government</t>
        </is>
      </c>
      <c r="U183" t="inlineStr">
        <is>
          <t>DOMESTIC</t>
        </is>
      </c>
      <c r="V183" t="inlineStr">
        <is>
          <t>#N/A Field Not Applicable</t>
        </is>
      </c>
      <c r="W183" t="inlineStr">
        <is>
          <t>#N/A Field Not Applicable</t>
        </is>
      </c>
      <c r="X183" t="inlineStr">
        <is>
          <t>#N/A Field Not Applicable</t>
        </is>
      </c>
      <c r="Y183" t="inlineStr">
        <is>
          <t>#N/A Field Not Applicable</t>
        </is>
      </c>
      <c r="Z183" t="inlineStr">
        <is>
          <t>Government</t>
        </is>
      </c>
      <c r="AA183" t="inlineStr">
        <is>
          <t>Sovereigns</t>
        </is>
      </c>
      <c r="AB183" t="inlineStr">
        <is>
          <t>#N/A Field Not Applicable</t>
        </is>
      </c>
      <c r="AC183" t="inlineStr">
        <is>
          <t>#N/A Invalid Field</t>
        </is>
      </c>
    </row>
    <row r="184" s="4">
      <c r="A184">
        <f>+VLOOKUP(R184,Aux!$B$3:$I$1107,8,0)</f>
        <v/>
      </c>
      <c r="B184">
        <f>+VLOOKUP(U184,Aux!$O$2:$P$23,2,0)</f>
        <v/>
      </c>
      <c r="C184">
        <f>+A184&amp;B184</f>
        <v/>
      </c>
      <c r="D184">
        <f>+IF(C184=C183,D183+1,1)</f>
        <v/>
      </c>
      <c r="E184" s="5">
        <f>+D184/100</f>
        <v/>
      </c>
      <c r="F184" s="5">
        <f>+MOD(E184*10,10)</f>
        <v/>
      </c>
      <c r="G184" s="5">
        <f>+MOD(D184,10)</f>
        <v/>
      </c>
      <c r="H184">
        <f>+INT(E184)&amp;INT(F184)&amp;INT(G184)</f>
        <v/>
      </c>
      <c r="I184">
        <f>+C184&amp;"00"&amp;H184</f>
        <v/>
      </c>
      <c r="J184" t="inlineStr">
        <is>
          <t>Bono Bonar 2022 AA22</t>
        </is>
      </c>
      <c r="M184" t="inlineStr">
        <is>
          <t>ARARGE3203R1</t>
        </is>
      </c>
      <c r="Q184" t="inlineStr">
        <is>
          <t>Argentina</t>
        </is>
      </c>
      <c r="R184" t="inlineStr">
        <is>
          <t>Argentine Republic Government</t>
        </is>
      </c>
      <c r="U184" t="inlineStr">
        <is>
          <t>DOMESTIC</t>
        </is>
      </c>
      <c r="V184" t="inlineStr">
        <is>
          <t>#N/A Field Not Applicable</t>
        </is>
      </c>
      <c r="W184" t="inlineStr">
        <is>
          <t>#N/A Field Not Applicable</t>
        </is>
      </c>
      <c r="X184" t="inlineStr">
        <is>
          <t>#N/A Field Not Applicable</t>
        </is>
      </c>
      <c r="Y184" t="inlineStr">
        <is>
          <t>#N/A Field Not Applicable</t>
        </is>
      </c>
      <c r="Z184" t="inlineStr">
        <is>
          <t>Government</t>
        </is>
      </c>
      <c r="AA184" t="inlineStr">
        <is>
          <t>Sovereigns</t>
        </is>
      </c>
      <c r="AB184" t="inlineStr">
        <is>
          <t>#N/A Field Not Applicable</t>
        </is>
      </c>
      <c r="AC184" t="inlineStr">
        <is>
          <t>#N/A Invalid Field</t>
        </is>
      </c>
    </row>
    <row r="185" s="4">
      <c r="A185">
        <f>+VLOOKUP(R185,Aux!$B$3:$I$1107,8,0)</f>
        <v/>
      </c>
      <c r="B185">
        <f>+VLOOKUP(U185,Aux!$O$2:$P$23,2,0)</f>
        <v/>
      </c>
      <c r="C185">
        <f>+A185&amp;B185</f>
        <v/>
      </c>
      <c r="D185">
        <f>+IF(C185=C184,D184+1,1)</f>
        <v/>
      </c>
      <c r="E185" s="5">
        <f>+D185/100</f>
        <v/>
      </c>
      <c r="F185" s="5">
        <f>+MOD(E185*10,10)</f>
        <v/>
      </c>
      <c r="G185" s="5">
        <f>+MOD(D185,10)</f>
        <v/>
      </c>
      <c r="H185">
        <f>+INT(E185)&amp;INT(F185)&amp;INT(G185)</f>
        <v/>
      </c>
      <c r="I185">
        <f>+C185&amp;"00"&amp;H185</f>
        <v/>
      </c>
      <c r="J185" t="inlineStr">
        <is>
          <t>Bono Boncer 2020 TC20</t>
        </is>
      </c>
      <c r="M185" t="inlineStr">
        <is>
          <t>ARARGE4502L8</t>
        </is>
      </c>
      <c r="Q185" t="inlineStr">
        <is>
          <t>Argentina</t>
        </is>
      </c>
      <c r="R185" t="inlineStr">
        <is>
          <t>Argentine Republic Government</t>
        </is>
      </c>
      <c r="U185" t="inlineStr">
        <is>
          <t>DOMESTIC</t>
        </is>
      </c>
      <c r="V185" t="inlineStr">
        <is>
          <t>#N/A Field Not Applicable</t>
        </is>
      </c>
      <c r="W185" t="inlineStr">
        <is>
          <t>#N/A Field Not Applicable</t>
        </is>
      </c>
      <c r="X185" t="inlineStr">
        <is>
          <t>#N/A Field Not Applicable</t>
        </is>
      </c>
      <c r="Y185" t="inlineStr">
        <is>
          <t>#N/A Field Not Applicable</t>
        </is>
      </c>
      <c r="Z185" t="inlineStr">
        <is>
          <t>Government</t>
        </is>
      </c>
      <c r="AA185" t="inlineStr">
        <is>
          <t>Sovereigns</t>
        </is>
      </c>
      <c r="AB185" t="inlineStr">
        <is>
          <t>#N/A Field Not Applicable</t>
        </is>
      </c>
      <c r="AC185" t="inlineStr">
        <is>
          <t>#N/A Invalid Field</t>
        </is>
      </c>
    </row>
    <row r="186" s="4">
      <c r="A186">
        <f>+VLOOKUP(R186,Aux!$B$3:$I$1107,8,0)</f>
        <v/>
      </c>
      <c r="B186">
        <f>+VLOOKUP(U186,Aux!$O$2:$P$23,2,0)</f>
        <v/>
      </c>
      <c r="C186">
        <f>+A186&amp;B186</f>
        <v/>
      </c>
      <c r="D186">
        <f>+IF(C186=C185,D185+1,1)</f>
        <v/>
      </c>
      <c r="E186" s="5">
        <f>+D186/100</f>
        <v/>
      </c>
      <c r="F186" s="5">
        <f>+MOD(E186*10,10)</f>
        <v/>
      </c>
      <c r="G186" s="5">
        <f>+MOD(D186,10)</f>
        <v/>
      </c>
      <c r="H186">
        <f>+INT(E186)&amp;INT(F186)&amp;INT(G186)</f>
        <v/>
      </c>
      <c r="I186">
        <f>+C186&amp;"00"&amp;H186</f>
        <v/>
      </c>
      <c r="J186" t="inlineStr">
        <is>
          <t>Bono Disc ARS Ley AR DICP</t>
        </is>
      </c>
      <c r="M186" t="inlineStr">
        <is>
          <t>ARARGE03E121</t>
        </is>
      </c>
      <c r="Q186" t="inlineStr">
        <is>
          <t>Argentina</t>
        </is>
      </c>
      <c r="R186" t="inlineStr">
        <is>
          <t>Argentine Republic Government</t>
        </is>
      </c>
      <c r="U186" t="inlineStr">
        <is>
          <t>DOMESTIC</t>
        </is>
      </c>
      <c r="V186" t="inlineStr">
        <is>
          <t>#N/A Field Not Applicable</t>
        </is>
      </c>
      <c r="W186" t="inlineStr">
        <is>
          <t>#N/A Field Not Applicable</t>
        </is>
      </c>
      <c r="X186" t="inlineStr">
        <is>
          <t>#N/A Field Not Applicable</t>
        </is>
      </c>
      <c r="Y186" t="inlineStr">
        <is>
          <t>#N/A Field Not Applicable</t>
        </is>
      </c>
      <c r="Z186" t="inlineStr">
        <is>
          <t>Government</t>
        </is>
      </c>
      <c r="AA186" t="inlineStr">
        <is>
          <t>Sovereigns</t>
        </is>
      </c>
      <c r="AB186" t="inlineStr">
        <is>
          <t>#N/A Field Not Applicable</t>
        </is>
      </c>
      <c r="AC186" t="inlineStr">
        <is>
          <t>#N/A Invalid Field</t>
        </is>
      </c>
    </row>
    <row r="187" s="4">
      <c r="A187">
        <f>+VLOOKUP(R187,Aux!$B$3:$I$1107,8,0)</f>
        <v/>
      </c>
      <c r="B187">
        <f>+VLOOKUP(U187,Aux!$O$2:$P$23,2,0)</f>
        <v/>
      </c>
      <c r="C187">
        <f>+A187&amp;B187</f>
        <v/>
      </c>
      <c r="D187">
        <f>+IF(C187=C186,D186+1,1)</f>
        <v/>
      </c>
      <c r="E187" s="5">
        <f>+D187/100</f>
        <v/>
      </c>
      <c r="F187" s="5">
        <f>+MOD(E187*10,10)</f>
        <v/>
      </c>
      <c r="G187" s="5">
        <f>+MOD(D187,10)</f>
        <v/>
      </c>
      <c r="H187">
        <f>+INT(E187)&amp;INT(F187)&amp;INT(G187)</f>
        <v/>
      </c>
      <c r="I187">
        <f>+C187&amp;"00"&amp;H187</f>
        <v/>
      </c>
      <c r="J187" t="inlineStr">
        <is>
          <t>Bono Par ARS Ley AR PARP</t>
        </is>
      </c>
      <c r="M187" t="inlineStr">
        <is>
          <t>ARARGE03E105</t>
        </is>
      </c>
      <c r="Q187" t="inlineStr">
        <is>
          <t>Argentina</t>
        </is>
      </c>
      <c r="R187" t="inlineStr">
        <is>
          <t>Argentine Republic Government</t>
        </is>
      </c>
      <c r="U187" t="inlineStr">
        <is>
          <t>DOMESTIC</t>
        </is>
      </c>
      <c r="V187" t="inlineStr">
        <is>
          <t>#N/A Field Not Applicable</t>
        </is>
      </c>
      <c r="W187" t="inlineStr">
        <is>
          <t>#N/A Field Not Applicable</t>
        </is>
      </c>
      <c r="X187" t="inlineStr">
        <is>
          <t>#N/A Field Not Applicable</t>
        </is>
      </c>
      <c r="Y187" t="inlineStr">
        <is>
          <t>#N/A Field Not Applicable</t>
        </is>
      </c>
      <c r="Z187" t="inlineStr">
        <is>
          <t>Government</t>
        </is>
      </c>
      <c r="AA187" t="inlineStr">
        <is>
          <t>Sovereigns</t>
        </is>
      </c>
      <c r="AB187" t="inlineStr">
        <is>
          <t>#N/A Field Not Applicable</t>
        </is>
      </c>
      <c r="AC187" t="inlineStr">
        <is>
          <t>#N/A Invalid Field</t>
        </is>
      </c>
    </row>
    <row r="188" s="4">
      <c r="A188">
        <f>+VLOOKUP(R188,Aux!$B$3:$I$1107,8,0)</f>
        <v/>
      </c>
      <c r="B188">
        <f>+VLOOKUP(U188,Aux!$O$2:$P$23,2,0)</f>
        <v/>
      </c>
      <c r="C188">
        <f>+A188&amp;B188</f>
        <v/>
      </c>
      <c r="D188">
        <f>+IF(C188=C187,D187+1,1)</f>
        <v/>
      </c>
      <c r="E188" s="5">
        <f>+D188/100</f>
        <v/>
      </c>
      <c r="F188" s="5">
        <f>+MOD(E188*10,10)</f>
        <v/>
      </c>
      <c r="G188" s="5">
        <f>+MOD(D188,10)</f>
        <v/>
      </c>
      <c r="H188">
        <f>+INT(E188)&amp;INT(F188)&amp;INT(G188)</f>
        <v/>
      </c>
      <c r="I188">
        <f>+C188&amp;"00"&amp;H188</f>
        <v/>
      </c>
      <c r="J188" t="inlineStr">
        <is>
          <t>Bono Cuasipar ARS CUAP</t>
        </is>
      </c>
      <c r="M188" t="inlineStr">
        <is>
          <t>ARARGE03E139</t>
        </is>
      </c>
      <c r="Q188" t="inlineStr">
        <is>
          <t>Argentina</t>
        </is>
      </c>
      <c r="R188" t="inlineStr">
        <is>
          <t>Argentine Republic Government</t>
        </is>
      </c>
      <c r="U188" t="inlineStr">
        <is>
          <t>DOMESTIC</t>
        </is>
      </c>
      <c r="V188" t="inlineStr">
        <is>
          <t>#N/A Field Not Applicable</t>
        </is>
      </c>
      <c r="W188" t="inlineStr">
        <is>
          <t>#N/A Field Not Applicable</t>
        </is>
      </c>
      <c r="X188" t="inlineStr">
        <is>
          <t>#N/A Field Not Applicable</t>
        </is>
      </c>
      <c r="Y188" t="inlineStr">
        <is>
          <t>#N/A Field Not Applicable</t>
        </is>
      </c>
      <c r="Z188" t="inlineStr">
        <is>
          <t>Government</t>
        </is>
      </c>
      <c r="AA188" t="inlineStr">
        <is>
          <t>Sovereigns</t>
        </is>
      </c>
      <c r="AB188" t="inlineStr">
        <is>
          <t>#N/A Field Not Applicable</t>
        </is>
      </c>
      <c r="AC188" t="inlineStr">
        <is>
          <t>#N/A Invalid Field</t>
        </is>
      </c>
    </row>
    <row r="189" s="4">
      <c r="A189">
        <f>+VLOOKUP(R189,Aux!$B$3:$I$1107,8,0)</f>
        <v/>
      </c>
      <c r="B189">
        <f>+VLOOKUP(U189,Aux!$O$2:$P$23,2,0)</f>
        <v/>
      </c>
      <c r="C189">
        <f>+A189&amp;B189</f>
        <v/>
      </c>
      <c r="D189">
        <f>+IF(C189=C188,D188+1,1)</f>
        <v/>
      </c>
      <c r="E189" s="5">
        <f>+D189/100</f>
        <v/>
      </c>
      <c r="F189" s="5">
        <f>+MOD(E189*10,10)</f>
        <v/>
      </c>
      <c r="G189" s="5">
        <f>+MOD(D189,10)</f>
        <v/>
      </c>
      <c r="H189">
        <f>+INT(E189)&amp;INT(F189)&amp;INT(G189)</f>
        <v/>
      </c>
      <c r="I189">
        <f>+C189&amp;"00"&amp;H189</f>
        <v/>
      </c>
      <c r="J189" t="inlineStr">
        <is>
          <t>Bono Par ARS Ley AR PAP0</t>
        </is>
      </c>
      <c r="M189" t="inlineStr">
        <is>
          <t>ARARGE03G712</t>
        </is>
      </c>
      <c r="Q189" t="inlineStr">
        <is>
          <t>Argentina</t>
        </is>
      </c>
      <c r="R189" t="inlineStr">
        <is>
          <t>Argentine Republic Government</t>
        </is>
      </c>
      <c r="U189" t="inlineStr">
        <is>
          <t>DOMESTIC</t>
        </is>
      </c>
      <c r="V189" t="inlineStr">
        <is>
          <t>#N/A Field Not Applicable</t>
        </is>
      </c>
      <c r="W189" t="inlineStr">
        <is>
          <t>#N/A Field Not Applicable</t>
        </is>
      </c>
      <c r="X189" t="inlineStr">
        <is>
          <t>#N/A Field Not Applicable</t>
        </is>
      </c>
      <c r="Y189" t="inlineStr">
        <is>
          <t>#N/A Field Not Applicable</t>
        </is>
      </c>
      <c r="Z189" t="inlineStr">
        <is>
          <t>Government</t>
        </is>
      </c>
      <c r="AA189" t="inlineStr">
        <is>
          <t>Sovereigns</t>
        </is>
      </c>
      <c r="AB189" t="inlineStr">
        <is>
          <t>#N/A Field Not Applicable</t>
        </is>
      </c>
      <c r="AC189" t="inlineStr">
        <is>
          <t>#N/A Invalid Field</t>
        </is>
      </c>
    </row>
    <row r="190" s="4">
      <c r="A190">
        <f>+VLOOKUP(R190,Aux!$B$3:$I$1107,8,0)</f>
        <v/>
      </c>
      <c r="B190">
        <f>+VLOOKUP(U190,Aux!$O$2:$P$23,2,0)</f>
        <v/>
      </c>
      <c r="C190">
        <f>+A190&amp;B190</f>
        <v/>
      </c>
      <c r="D190">
        <f>+IF(C190=C189,D189+1,1)</f>
        <v/>
      </c>
      <c r="E190" s="5">
        <f>+D190/100</f>
        <v/>
      </c>
      <c r="F190" s="5">
        <f>+MOD(E190*10,10)</f>
        <v/>
      </c>
      <c r="G190" s="5">
        <f>+MOD(D190,10)</f>
        <v/>
      </c>
      <c r="H190">
        <f>+INT(E190)&amp;INT(F190)&amp;INT(G190)</f>
        <v/>
      </c>
      <c r="I190">
        <f>+C190&amp;"00"&amp;H190</f>
        <v/>
      </c>
      <c r="J190" t="inlineStr">
        <is>
          <t>Bono Bogar 2020 NO20</t>
        </is>
      </c>
      <c r="M190" t="inlineStr">
        <is>
          <t>ARARGE03F227</t>
        </is>
      </c>
      <c r="Q190" t="inlineStr">
        <is>
          <t>Argentina</t>
        </is>
      </c>
      <c r="R190" t="inlineStr">
        <is>
          <t>Argentine Republic Government</t>
        </is>
      </c>
      <c r="U190" t="inlineStr">
        <is>
          <t>DOMESTIC</t>
        </is>
      </c>
      <c r="V190" t="inlineStr">
        <is>
          <t>#N/A Field Not Applicable</t>
        </is>
      </c>
      <c r="W190" t="inlineStr">
        <is>
          <t>#N/A Field Not Applicable</t>
        </is>
      </c>
      <c r="X190" t="inlineStr">
        <is>
          <t>#N/A Field Not Applicable</t>
        </is>
      </c>
      <c r="Y190" t="inlineStr">
        <is>
          <t>#N/A Field Not Applicable</t>
        </is>
      </c>
      <c r="Z190" t="inlineStr">
        <is>
          <t>Government</t>
        </is>
      </c>
      <c r="AA190" t="inlineStr">
        <is>
          <t>Sovereigns</t>
        </is>
      </c>
      <c r="AB190" t="inlineStr">
        <is>
          <t>#N/A Field Not Applicable</t>
        </is>
      </c>
      <c r="AC190" t="inlineStr">
        <is>
          <t>#N/A Invalid Field</t>
        </is>
      </c>
    </row>
    <row r="191" s="4">
      <c r="A191">
        <f>+VLOOKUP(R191,Aux!$B$3:$I$1107,8,0)</f>
        <v/>
      </c>
      <c r="B191">
        <f>+VLOOKUP(U191,Aux!$O$2:$P$23,2,0)</f>
        <v/>
      </c>
      <c r="C191">
        <f>+A191&amp;B191</f>
        <v/>
      </c>
      <c r="D191">
        <f>+IF(C191=C190,D190+1,1)</f>
        <v/>
      </c>
      <c r="E191" s="5">
        <f>+D191/100</f>
        <v/>
      </c>
      <c r="F191" s="5">
        <f>+MOD(E191*10,10)</f>
        <v/>
      </c>
      <c r="G191" s="5">
        <f>+MOD(D191,10)</f>
        <v/>
      </c>
      <c r="H191">
        <f>+INT(E191)&amp;INT(F191)&amp;INT(G191)</f>
        <v/>
      </c>
      <c r="I191">
        <f>+C191&amp;"00"&amp;H191</f>
        <v/>
      </c>
      <c r="J191" t="inlineStr">
        <is>
          <t>Lecap S30G9</t>
        </is>
      </c>
      <c r="M191" t="inlineStr">
        <is>
          <t>ARARGE5207N9</t>
        </is>
      </c>
      <c r="Q191" t="inlineStr">
        <is>
          <t>Argentina</t>
        </is>
      </c>
      <c r="R191" t="inlineStr">
        <is>
          <t>Argentine Republic Government</t>
        </is>
      </c>
      <c r="U191" t="inlineStr">
        <is>
          <t>DOMESTIC</t>
        </is>
      </c>
      <c r="V191" t="inlineStr">
        <is>
          <t>#N/A Field Not Applicable</t>
        </is>
      </c>
      <c r="W191" t="inlineStr">
        <is>
          <t>#N/A Field Not Applicable</t>
        </is>
      </c>
      <c r="X191" t="inlineStr">
        <is>
          <t>#N/A Field Not Applicable</t>
        </is>
      </c>
      <c r="Y191" t="inlineStr">
        <is>
          <t>#N/A Field Not Applicable</t>
        </is>
      </c>
      <c r="Z191" t="inlineStr">
        <is>
          <t>Government</t>
        </is>
      </c>
      <c r="AA191" t="inlineStr">
        <is>
          <t>Sovereigns</t>
        </is>
      </c>
      <c r="AB191" t="inlineStr">
        <is>
          <t>#N/A Field Not Applicable</t>
        </is>
      </c>
      <c r="AC191" t="inlineStr">
        <is>
          <t>#N/A Invalid Field</t>
        </is>
      </c>
    </row>
    <row r="192" s="4">
      <c r="A192">
        <f>+VLOOKUP(R192,Aux!$B$3:$I$1107,8,0)</f>
        <v/>
      </c>
      <c r="B192">
        <f>+VLOOKUP(U192,Aux!$O$2:$P$23,2,0)</f>
        <v/>
      </c>
      <c r="C192">
        <f>+A192&amp;B192</f>
        <v/>
      </c>
      <c r="D192">
        <f>+IF(C192=C191,D191+1,1)</f>
        <v/>
      </c>
      <c r="E192" s="5">
        <f>+D192/100</f>
        <v/>
      </c>
      <c r="F192" s="5">
        <f>+MOD(E192*10,10)</f>
        <v/>
      </c>
      <c r="G192" s="5">
        <f>+MOD(D192,10)</f>
        <v/>
      </c>
      <c r="H192">
        <f>+INT(E192)&amp;INT(F192)&amp;INT(G192)</f>
        <v/>
      </c>
      <c r="I192">
        <f>+C192&amp;"00"&amp;H192</f>
        <v/>
      </c>
      <c r="J192" t="inlineStr">
        <is>
          <t>Lecap S13S9</t>
        </is>
      </c>
      <c r="M192" t="inlineStr">
        <is>
          <t>ARARGE5207Q2</t>
        </is>
      </c>
      <c r="Q192" t="inlineStr">
        <is>
          <t>Argentina</t>
        </is>
      </c>
      <c r="R192" t="inlineStr">
        <is>
          <t>Argentine Republic Government</t>
        </is>
      </c>
      <c r="U192" t="inlineStr">
        <is>
          <t>DOMESTIC</t>
        </is>
      </c>
      <c r="V192" t="inlineStr">
        <is>
          <t>#N/A Field Not Applicable</t>
        </is>
      </c>
      <c r="W192" t="inlineStr">
        <is>
          <t>#N/A Field Not Applicable</t>
        </is>
      </c>
      <c r="X192" t="inlineStr">
        <is>
          <t>#N/A Field Not Applicable</t>
        </is>
      </c>
      <c r="Y192" t="inlineStr">
        <is>
          <t>#N/A Field Not Applicable</t>
        </is>
      </c>
      <c r="Z192" t="inlineStr">
        <is>
          <t>Government</t>
        </is>
      </c>
      <c r="AA192" t="inlineStr">
        <is>
          <t>Sovereigns</t>
        </is>
      </c>
      <c r="AB192" t="inlineStr">
        <is>
          <t>#N/A Field Not Applicable</t>
        </is>
      </c>
      <c r="AC192" t="inlineStr">
        <is>
          <t>#N/A Invalid Field</t>
        </is>
      </c>
    </row>
    <row r="193" s="4">
      <c r="A193">
        <f>+VLOOKUP(R193,Aux!$B$3:$I$1107,8,0)</f>
        <v/>
      </c>
      <c r="B193">
        <f>+VLOOKUP(U193,Aux!$O$2:$P$23,2,0)</f>
        <v/>
      </c>
      <c r="C193">
        <f>+A193&amp;B193</f>
        <v/>
      </c>
      <c r="D193">
        <f>+IF(C193=C192,D192+1,1)</f>
        <v/>
      </c>
      <c r="E193" s="5">
        <f>+D193/100</f>
        <v/>
      </c>
      <c r="F193" s="5">
        <f>+MOD(E193*10,10)</f>
        <v/>
      </c>
      <c r="G193" s="5">
        <f>+MOD(D193,10)</f>
        <v/>
      </c>
      <c r="H193">
        <f>+INT(E193)&amp;INT(F193)&amp;INT(G193)</f>
        <v/>
      </c>
      <c r="I193">
        <f>+C193&amp;"00"&amp;H193</f>
        <v/>
      </c>
      <c r="J193" t="inlineStr">
        <is>
          <t>Lecap S30S9</t>
        </is>
      </c>
      <c r="M193" t="inlineStr">
        <is>
          <t>ARARGE5206A8</t>
        </is>
      </c>
      <c r="Q193" t="inlineStr">
        <is>
          <t>Argentina</t>
        </is>
      </c>
      <c r="R193" t="inlineStr">
        <is>
          <t>Argentine Republic Government</t>
        </is>
      </c>
      <c r="U193" t="inlineStr">
        <is>
          <t>DOMESTIC</t>
        </is>
      </c>
      <c r="V193" t="inlineStr">
        <is>
          <t>#N/A Field Not Applicable</t>
        </is>
      </c>
      <c r="W193" t="inlineStr">
        <is>
          <t>#N/A Field Not Applicable</t>
        </is>
      </c>
      <c r="X193" t="inlineStr">
        <is>
          <t>#N/A Field Not Applicable</t>
        </is>
      </c>
      <c r="Y193" t="inlineStr">
        <is>
          <t>#N/A Field Not Applicable</t>
        </is>
      </c>
      <c r="Z193" t="inlineStr">
        <is>
          <t>Government</t>
        </is>
      </c>
      <c r="AA193" t="inlineStr">
        <is>
          <t>Sovereigns</t>
        </is>
      </c>
      <c r="AB193" t="inlineStr">
        <is>
          <t>#N/A Field Not Applicable</t>
        </is>
      </c>
      <c r="AC193" t="inlineStr">
        <is>
          <t>#N/A Invalid Field</t>
        </is>
      </c>
    </row>
    <row r="194" s="4">
      <c r="A194">
        <f>+VLOOKUP(R194,Aux!$B$3:$I$1107,8,0)</f>
        <v/>
      </c>
      <c r="B194">
        <f>+VLOOKUP(U194,Aux!$O$2:$P$23,2,0)</f>
        <v/>
      </c>
      <c r="C194">
        <f>+A194&amp;B194</f>
        <v/>
      </c>
      <c r="D194">
        <f>+IF(C194=C193,D193+1,1)</f>
        <v/>
      </c>
      <c r="E194" s="5">
        <f>+D194/100</f>
        <v/>
      </c>
      <c r="F194" s="5">
        <f>+MOD(E194*10,10)</f>
        <v/>
      </c>
      <c r="G194" s="5">
        <f>+MOD(D194,10)</f>
        <v/>
      </c>
      <c r="H194">
        <f>+INT(E194)&amp;INT(F194)&amp;INT(G194)</f>
        <v/>
      </c>
      <c r="I194">
        <f>+C194&amp;"00"&amp;H194</f>
        <v/>
      </c>
      <c r="J194" t="inlineStr">
        <is>
          <t>Lecap S11O9</t>
        </is>
      </c>
      <c r="M194" t="inlineStr">
        <is>
          <t>ARARGE5207T6</t>
        </is>
      </c>
      <c r="Q194" t="inlineStr">
        <is>
          <t>Argentina</t>
        </is>
      </c>
      <c r="R194" t="inlineStr">
        <is>
          <t>Argentine Republic Government</t>
        </is>
      </c>
      <c r="U194" t="inlineStr">
        <is>
          <t>DOMESTIC</t>
        </is>
      </c>
      <c r="V194" t="inlineStr">
        <is>
          <t>#N/A Field Not Applicable</t>
        </is>
      </c>
      <c r="W194" t="inlineStr">
        <is>
          <t>#N/A Field Not Applicable</t>
        </is>
      </c>
      <c r="X194" t="inlineStr">
        <is>
          <t>#N/A Field Not Applicable</t>
        </is>
      </c>
      <c r="Y194" t="inlineStr">
        <is>
          <t>#N/A Field Not Applicable</t>
        </is>
      </c>
      <c r="Z194" t="inlineStr">
        <is>
          <t>Government</t>
        </is>
      </c>
      <c r="AA194" t="inlineStr">
        <is>
          <t>Sovereigns</t>
        </is>
      </c>
      <c r="AB194" t="inlineStr">
        <is>
          <t>#N/A Field Not Applicable</t>
        </is>
      </c>
      <c r="AC194" t="inlineStr">
        <is>
          <t>#N/A Invalid Field</t>
        </is>
      </c>
    </row>
    <row r="195" s="4">
      <c r="A195">
        <f>+VLOOKUP(R195,Aux!$B$3:$I$1107,8,0)</f>
        <v/>
      </c>
      <c r="B195">
        <f>+VLOOKUP(U195,Aux!$O$2:$P$23,2,0)</f>
        <v/>
      </c>
      <c r="C195">
        <f>+A195&amp;B195</f>
        <v/>
      </c>
      <c r="D195">
        <f>+IF(C195=C194,D194+1,1)</f>
        <v/>
      </c>
      <c r="E195" s="5">
        <f>+D195/100</f>
        <v/>
      </c>
      <c r="F195" s="5">
        <f>+MOD(E195*10,10)</f>
        <v/>
      </c>
      <c r="G195" s="5">
        <f>+MOD(D195,10)</f>
        <v/>
      </c>
      <c r="H195">
        <f>+INT(E195)&amp;INT(F195)&amp;INT(G195)</f>
        <v/>
      </c>
      <c r="I195">
        <f>+C195&amp;"00"&amp;H195</f>
        <v/>
      </c>
      <c r="J195" t="inlineStr">
        <is>
          <t>Lecap S31O9</t>
        </is>
      </c>
      <c r="M195" t="inlineStr">
        <is>
          <t>ARARGE5206F7</t>
        </is>
      </c>
      <c r="Q195" t="inlineStr">
        <is>
          <t>Argentina</t>
        </is>
      </c>
      <c r="R195" t="inlineStr">
        <is>
          <t>Argentine Republic Government</t>
        </is>
      </c>
      <c r="U195" t="inlineStr">
        <is>
          <t>DOMESTIC</t>
        </is>
      </c>
      <c r="V195" t="inlineStr">
        <is>
          <t>#N/A Field Not Applicable</t>
        </is>
      </c>
      <c r="W195" t="inlineStr">
        <is>
          <t>#N/A Field Not Applicable</t>
        </is>
      </c>
      <c r="X195" t="inlineStr">
        <is>
          <t>#N/A Field Not Applicable</t>
        </is>
      </c>
      <c r="Y195" t="inlineStr">
        <is>
          <t>#N/A Field Not Applicable</t>
        </is>
      </c>
      <c r="Z195" t="inlineStr">
        <is>
          <t>Government</t>
        </is>
      </c>
      <c r="AA195" t="inlineStr">
        <is>
          <t>Sovereigns</t>
        </is>
      </c>
      <c r="AB195" t="inlineStr">
        <is>
          <t>#N/A Field Not Applicable</t>
        </is>
      </c>
      <c r="AC195" t="inlineStr">
        <is>
          <t>#N/A Invalid Field</t>
        </is>
      </c>
    </row>
    <row r="196" s="4">
      <c r="A196">
        <f>+VLOOKUP(R196,Aux!$B$3:$I$1107,8,0)</f>
        <v/>
      </c>
      <c r="B196">
        <f>+VLOOKUP(U196,Aux!$O$2:$P$23,2,0)</f>
        <v/>
      </c>
      <c r="C196">
        <f>+A196&amp;B196</f>
        <v/>
      </c>
      <c r="D196">
        <f>+IF(C196=C195,D195+1,1)</f>
        <v/>
      </c>
      <c r="E196" s="5">
        <f>+D196/100</f>
        <v/>
      </c>
      <c r="F196" s="5">
        <f>+MOD(E196*10,10)</f>
        <v/>
      </c>
      <c r="G196" s="5">
        <f>+MOD(D196,10)</f>
        <v/>
      </c>
      <c r="H196">
        <f>+INT(E196)&amp;INT(F196)&amp;INT(G196)</f>
        <v/>
      </c>
      <c r="I196">
        <f>+C196&amp;"00"&amp;H196</f>
        <v/>
      </c>
      <c r="J196" t="inlineStr">
        <is>
          <t>Lecap S15N9</t>
        </is>
      </c>
      <c r="M196" t="inlineStr">
        <is>
          <t>ARARGE5207W0</t>
        </is>
      </c>
      <c r="Q196" t="inlineStr">
        <is>
          <t>Argentina</t>
        </is>
      </c>
      <c r="R196" t="inlineStr">
        <is>
          <t>Argentine Republic Government</t>
        </is>
      </c>
      <c r="U196" t="inlineStr">
        <is>
          <t>DOMESTIC</t>
        </is>
      </c>
      <c r="V196" t="inlineStr">
        <is>
          <t>#N/A Field Not Applicable</t>
        </is>
      </c>
      <c r="W196" t="inlineStr">
        <is>
          <t>#N/A Field Not Applicable</t>
        </is>
      </c>
      <c r="X196" t="inlineStr">
        <is>
          <t>#N/A Field Not Applicable</t>
        </is>
      </c>
      <c r="Y196" t="inlineStr">
        <is>
          <t>#N/A Field Not Applicable</t>
        </is>
      </c>
      <c r="Z196" t="inlineStr">
        <is>
          <t>Government</t>
        </is>
      </c>
      <c r="AA196" t="inlineStr">
        <is>
          <t>Sovereigns</t>
        </is>
      </c>
      <c r="AB196" t="inlineStr">
        <is>
          <t>#N/A Field Not Applicable</t>
        </is>
      </c>
      <c r="AC196" t="inlineStr">
        <is>
          <t>#N/A Invalid Field</t>
        </is>
      </c>
    </row>
    <row r="197" s="4">
      <c r="A197">
        <f>+VLOOKUP(R197,Aux!$B$3:$I$1107,8,0)</f>
        <v/>
      </c>
      <c r="B197">
        <f>+VLOOKUP(U197,Aux!$O$2:$P$23,2,0)</f>
        <v/>
      </c>
      <c r="C197">
        <f>+A197&amp;B197</f>
        <v/>
      </c>
      <c r="D197">
        <f>+IF(C197=C196,D196+1,1)</f>
        <v/>
      </c>
      <c r="E197" s="5">
        <f>+D197/100</f>
        <v/>
      </c>
      <c r="F197" s="5">
        <f>+MOD(E197*10,10)</f>
        <v/>
      </c>
      <c r="G197" s="5">
        <f>+MOD(D197,10)</f>
        <v/>
      </c>
      <c r="H197">
        <f>+INT(E197)&amp;INT(F197)&amp;INT(G197)</f>
        <v/>
      </c>
      <c r="I197">
        <f>+C197&amp;"00"&amp;H197</f>
        <v/>
      </c>
      <c r="J197" t="inlineStr">
        <is>
          <t>Lecap S28F0</t>
        </is>
      </c>
      <c r="M197" t="inlineStr">
        <is>
          <t>ARARGE520718</t>
        </is>
      </c>
      <c r="Q197" t="inlineStr">
        <is>
          <t>Argentina</t>
        </is>
      </c>
      <c r="R197" t="inlineStr">
        <is>
          <t>Argentine Republic Government</t>
        </is>
      </c>
      <c r="U197" t="inlineStr">
        <is>
          <t>DOMESTIC</t>
        </is>
      </c>
      <c r="V197" t="inlineStr">
        <is>
          <t>#N/A Field Not Applicable</t>
        </is>
      </c>
      <c r="W197" t="inlineStr">
        <is>
          <t>#N/A Field Not Applicable</t>
        </is>
      </c>
      <c r="X197" t="inlineStr">
        <is>
          <t>#N/A Field Not Applicable</t>
        </is>
      </c>
      <c r="Y197" t="inlineStr">
        <is>
          <t>#N/A Field Not Applicable</t>
        </is>
      </c>
      <c r="Z197" t="inlineStr">
        <is>
          <t>Government</t>
        </is>
      </c>
      <c r="AA197" t="inlineStr">
        <is>
          <t>Sovereigns</t>
        </is>
      </c>
      <c r="AB197" t="inlineStr">
        <is>
          <t>#N/A Field Not Applicable</t>
        </is>
      </c>
      <c r="AC197" t="inlineStr">
        <is>
          <t>#N/A Invalid Field</t>
        </is>
      </c>
    </row>
    <row r="198" s="4">
      <c r="A198">
        <f>+VLOOKUP(R198,Aux!$B$3:$I$1107,8,0)</f>
        <v/>
      </c>
      <c r="B198">
        <f>+VLOOKUP(U198,Aux!$O$2:$P$23,2,0)</f>
        <v/>
      </c>
      <c r="C198">
        <f>+A198&amp;B198</f>
        <v/>
      </c>
      <c r="D198">
        <f>+IF(C198=C197,D197+1,1)</f>
        <v/>
      </c>
      <c r="E198" s="5">
        <f>+D198/100</f>
        <v/>
      </c>
      <c r="F198" s="5">
        <f>+MOD(E198*10,10)</f>
        <v/>
      </c>
      <c r="G198" s="5">
        <f>+MOD(D198,10)</f>
        <v/>
      </c>
      <c r="H198">
        <f>+INT(E198)&amp;INT(F198)&amp;INT(G198)</f>
        <v/>
      </c>
      <c r="I198">
        <f>+C198&amp;"00"&amp;H198</f>
        <v/>
      </c>
      <c r="J198" t="inlineStr">
        <is>
          <t>Lecap S30A0</t>
        </is>
      </c>
      <c r="M198" t="inlineStr">
        <is>
          <t>ARARGE5206H3</t>
        </is>
      </c>
      <c r="Q198" t="inlineStr">
        <is>
          <t>Argentina</t>
        </is>
      </c>
      <c r="R198" t="inlineStr">
        <is>
          <t>Argentine Republic Government</t>
        </is>
      </c>
      <c r="U198" t="inlineStr">
        <is>
          <t>DOMESTIC</t>
        </is>
      </c>
      <c r="V198" t="inlineStr">
        <is>
          <t>#N/A Field Not Applicable</t>
        </is>
      </c>
      <c r="W198" t="inlineStr">
        <is>
          <t>#N/A Field Not Applicable</t>
        </is>
      </c>
      <c r="X198" t="inlineStr">
        <is>
          <t>#N/A Field Not Applicable</t>
        </is>
      </c>
      <c r="Y198" t="inlineStr">
        <is>
          <t>#N/A Field Not Applicable</t>
        </is>
      </c>
      <c r="Z198" t="inlineStr">
        <is>
          <t>Government</t>
        </is>
      </c>
      <c r="AA198" t="inlineStr">
        <is>
          <t>Sovereigns</t>
        </is>
      </c>
      <c r="AB198" t="inlineStr">
        <is>
          <t>#N/A Field Not Applicable</t>
        </is>
      </c>
      <c r="AC198" t="inlineStr">
        <is>
          <t>#N/A Invalid Field</t>
        </is>
      </c>
    </row>
    <row r="199" s="4">
      <c r="A199">
        <f>+VLOOKUP(R199,Aux!$B$3:$I$1107,8,0)</f>
        <v/>
      </c>
      <c r="B199">
        <f>+VLOOKUP(U199,Aux!$O$2:$P$23,2,0)</f>
        <v/>
      </c>
      <c r="C199">
        <f>+A199&amp;B199</f>
        <v/>
      </c>
      <c r="D199">
        <f>+IF(C199=C198,D198+1,1)</f>
        <v/>
      </c>
      <c r="E199" s="5">
        <f>+D199/100</f>
        <v/>
      </c>
      <c r="F199" s="5">
        <f>+MOD(E199*10,10)</f>
        <v/>
      </c>
      <c r="G199" s="5">
        <f>+MOD(D199,10)</f>
        <v/>
      </c>
      <c r="H199">
        <f>+INT(E199)&amp;INT(F199)&amp;INT(G199)</f>
        <v/>
      </c>
      <c r="I199">
        <f>+C199&amp;"00"&amp;H199</f>
        <v/>
      </c>
      <c r="J199" t="inlineStr">
        <is>
          <t>Lecap S29Y0</t>
        </is>
      </c>
      <c r="M199" t="inlineStr">
        <is>
          <t>ARARGE5207U4</t>
        </is>
      </c>
      <c r="Q199" t="inlineStr">
        <is>
          <t>Argentina</t>
        </is>
      </c>
      <c r="R199" t="inlineStr">
        <is>
          <t>Argentine Republic Government</t>
        </is>
      </c>
      <c r="U199" t="inlineStr">
        <is>
          <t>DOMESTIC</t>
        </is>
      </c>
      <c r="V199" t="inlineStr">
        <is>
          <t>#N/A Field Not Applicable</t>
        </is>
      </c>
      <c r="W199" t="inlineStr">
        <is>
          <t>#N/A Field Not Applicable</t>
        </is>
      </c>
      <c r="X199" t="inlineStr">
        <is>
          <t>#N/A Field Not Applicable</t>
        </is>
      </c>
      <c r="Y199" t="inlineStr">
        <is>
          <t>#N/A Field Not Applicable</t>
        </is>
      </c>
      <c r="Z199" t="inlineStr">
        <is>
          <t>Government</t>
        </is>
      </c>
      <c r="AA199" t="inlineStr">
        <is>
          <t>Sovereigns</t>
        </is>
      </c>
      <c r="AB199" t="inlineStr">
        <is>
          <t>#N/A Field Not Applicable</t>
        </is>
      </c>
      <c r="AC199" t="inlineStr">
        <is>
          <t>#N/A Invalid Field</t>
        </is>
      </c>
    </row>
    <row r="200" s="4">
      <c r="A200">
        <f>+VLOOKUP(R200,Aux!$B$3:$I$1107,8,0)</f>
        <v/>
      </c>
      <c r="B200">
        <f>+VLOOKUP(U200,Aux!$O$2:$P$23,2,0)</f>
        <v/>
      </c>
      <c r="C200">
        <f>+A200&amp;B200</f>
        <v/>
      </c>
      <c r="D200">
        <f>+IF(C200=C199,D199+1,1)</f>
        <v/>
      </c>
      <c r="E200" s="5">
        <f>+D200/100</f>
        <v/>
      </c>
      <c r="F200" s="5">
        <f>+MOD(E200*10,10)</f>
        <v/>
      </c>
      <c r="G200" s="5">
        <f>+MOD(D200,10)</f>
        <v/>
      </c>
      <c r="H200">
        <f>+INT(E200)&amp;INT(F200)&amp;INT(G200)</f>
        <v/>
      </c>
      <c r="I200">
        <f>+C200&amp;"00"&amp;H200</f>
        <v/>
      </c>
      <c r="J200" t="inlineStr">
        <is>
          <t>Lecap S31L0</t>
        </is>
      </c>
      <c r="M200" t="inlineStr">
        <is>
          <t>ARARGE5206V4</t>
        </is>
      </c>
      <c r="Q200" t="inlineStr">
        <is>
          <t>Argentina</t>
        </is>
      </c>
      <c r="R200" t="inlineStr">
        <is>
          <t>Argentine Republic Government</t>
        </is>
      </c>
      <c r="U200" t="inlineStr">
        <is>
          <t>DOMESTIC</t>
        </is>
      </c>
      <c r="V200" t="inlineStr">
        <is>
          <t>#N/A Field Not Applicable</t>
        </is>
      </c>
      <c r="W200" t="inlineStr">
        <is>
          <t>#N/A Field Not Applicable</t>
        </is>
      </c>
      <c r="X200" t="inlineStr">
        <is>
          <t>#N/A Field Not Applicable</t>
        </is>
      </c>
      <c r="Y200" t="inlineStr">
        <is>
          <t>#N/A Field Not Applicable</t>
        </is>
      </c>
      <c r="Z200" t="inlineStr">
        <is>
          <t>Government</t>
        </is>
      </c>
      <c r="AA200" t="inlineStr">
        <is>
          <t>Sovereigns</t>
        </is>
      </c>
      <c r="AB200" t="inlineStr">
        <is>
          <t>#N/A Field Not Applicable</t>
        </is>
      </c>
      <c r="AC200" t="inlineStr">
        <is>
          <t>#N/A Invalid Field</t>
        </is>
      </c>
    </row>
    <row r="201" s="4">
      <c r="A201">
        <f>+VLOOKUP(R201,Aux!$B$3:$I$1107,8,0)</f>
        <v/>
      </c>
      <c r="B201">
        <f>+VLOOKUP(U201,Aux!$O$2:$P$23,2,0)</f>
        <v/>
      </c>
      <c r="C201">
        <f>+A201&amp;B201</f>
        <v/>
      </c>
      <c r="D201">
        <f>+IF(C201=C200,D200+1,1)</f>
        <v/>
      </c>
      <c r="E201" s="5">
        <f>+D201/100</f>
        <v/>
      </c>
      <c r="F201" s="5">
        <f>+MOD(E201*10,10)</f>
        <v/>
      </c>
      <c r="G201" s="5">
        <f>+MOD(D201,10)</f>
        <v/>
      </c>
      <c r="H201">
        <f>+INT(E201)&amp;INT(F201)&amp;INT(G201)</f>
        <v/>
      </c>
      <c r="I201">
        <f>+C201&amp;"00"&amp;H201</f>
        <v/>
      </c>
      <c r="J201" t="inlineStr">
        <is>
          <t>Bono Bote 2020 TN20</t>
        </is>
      </c>
      <c r="M201" t="inlineStr">
        <is>
          <t>ARARGE320606</t>
        </is>
      </c>
      <c r="Q201" t="inlineStr">
        <is>
          <t>Argentina</t>
        </is>
      </c>
      <c r="R201" t="inlineStr">
        <is>
          <t>Argentine Republic Government</t>
        </is>
      </c>
      <c r="U201" t="inlineStr">
        <is>
          <t>DOMESTIC</t>
        </is>
      </c>
      <c r="V201" t="inlineStr">
        <is>
          <t>#N/A Field Not Applicable</t>
        </is>
      </c>
      <c r="W201" t="inlineStr">
        <is>
          <t>#N/A Field Not Applicable</t>
        </is>
      </c>
      <c r="X201" t="inlineStr">
        <is>
          <t>#N/A Field Not Applicable</t>
        </is>
      </c>
      <c r="Y201" t="inlineStr">
        <is>
          <t>#N/A Field Not Applicable</t>
        </is>
      </c>
      <c r="Z201" t="inlineStr">
        <is>
          <t>Government</t>
        </is>
      </c>
      <c r="AA201" t="inlineStr">
        <is>
          <t>Sovereigns</t>
        </is>
      </c>
      <c r="AB201" t="inlineStr">
        <is>
          <t>#N/A Field Not Applicable</t>
        </is>
      </c>
      <c r="AC201" t="inlineStr">
        <is>
          <t>#N/A Invalid Field</t>
        </is>
      </c>
    </row>
    <row r="202" s="4">
      <c r="A202">
        <f>+VLOOKUP(R202,Aux!$B$3:$I$1107,8,0)</f>
        <v/>
      </c>
      <c r="B202">
        <f>+VLOOKUP(U202,Aux!$O$2:$P$23,2,0)</f>
        <v/>
      </c>
      <c r="C202">
        <f>+A202&amp;B202</f>
        <v/>
      </c>
      <c r="D202">
        <f>+IF(C202=C201,D201+1,1)</f>
        <v/>
      </c>
      <c r="E202" s="5">
        <f>+D202/100</f>
        <v/>
      </c>
      <c r="F202" s="5">
        <f>+MOD(E202*10,10)</f>
        <v/>
      </c>
      <c r="G202" s="5">
        <f>+MOD(D202,10)</f>
        <v/>
      </c>
      <c r="H202">
        <f>+INT(E202)&amp;INT(F202)&amp;INT(G202)</f>
        <v/>
      </c>
      <c r="I202">
        <f>+C202&amp;"00"&amp;H202</f>
        <v/>
      </c>
      <c r="J202" t="inlineStr">
        <is>
          <t>Bono Bonte 2021 TO21</t>
        </is>
      </c>
      <c r="M202" t="inlineStr">
        <is>
          <t>ARARGE3202H4</t>
        </is>
      </c>
      <c r="Q202" t="inlineStr">
        <is>
          <t>Argentina</t>
        </is>
      </c>
      <c r="R202" t="inlineStr">
        <is>
          <t>Argentine Republic Government</t>
        </is>
      </c>
      <c r="U202" t="inlineStr">
        <is>
          <t>DOMESTIC</t>
        </is>
      </c>
      <c r="V202" t="inlineStr">
        <is>
          <t>#N/A Field Not Applicable</t>
        </is>
      </c>
      <c r="W202" t="inlineStr">
        <is>
          <t>#N/A Field Not Applicable</t>
        </is>
      </c>
      <c r="X202" t="inlineStr">
        <is>
          <t>#N/A Field Not Applicable</t>
        </is>
      </c>
      <c r="Y202" t="inlineStr">
        <is>
          <t>#N/A Field Not Applicable</t>
        </is>
      </c>
      <c r="Z202" t="inlineStr">
        <is>
          <t>Government</t>
        </is>
      </c>
      <c r="AA202" t="inlineStr">
        <is>
          <t>Sovereigns</t>
        </is>
      </c>
      <c r="AB202" t="inlineStr">
        <is>
          <t>#N/A Field Not Applicable</t>
        </is>
      </c>
      <c r="AC202" t="inlineStr">
        <is>
          <t>#N/A Invalid Field</t>
        </is>
      </c>
    </row>
    <row r="203" s="4">
      <c r="A203">
        <f>+VLOOKUP(R203,Aux!$B$3:$I$1107,8,0)</f>
        <v/>
      </c>
      <c r="B203">
        <f>+VLOOKUP(U203,Aux!$O$2:$P$23,2,0)</f>
        <v/>
      </c>
      <c r="C203">
        <f>+A203&amp;B203</f>
        <v/>
      </c>
      <c r="D203">
        <f>+IF(C203=C202,D202+1,1)</f>
        <v/>
      </c>
      <c r="E203" s="5">
        <f>+D203/100</f>
        <v/>
      </c>
      <c r="F203" s="5">
        <f>+MOD(E203*10,10)</f>
        <v/>
      </c>
      <c r="G203" s="5">
        <f>+MOD(D203,10)</f>
        <v/>
      </c>
      <c r="H203">
        <f>+INT(E203)&amp;INT(F203)&amp;INT(G203)</f>
        <v/>
      </c>
      <c r="I203">
        <f>+C203&amp;"00"&amp;H203</f>
        <v/>
      </c>
      <c r="J203" t="inlineStr">
        <is>
          <t>Bono Bonte 2026 TO26</t>
        </is>
      </c>
      <c r="M203" t="inlineStr">
        <is>
          <t>ARARGE4502K0</t>
        </is>
      </c>
      <c r="Q203" t="inlineStr">
        <is>
          <t>Argentina</t>
        </is>
      </c>
      <c r="R203" t="inlineStr">
        <is>
          <t>Argentine Republic Government</t>
        </is>
      </c>
      <c r="U203" t="inlineStr">
        <is>
          <t>DOMESTIC</t>
        </is>
      </c>
      <c r="V203" t="inlineStr">
        <is>
          <t>#N/A Field Not Applicable</t>
        </is>
      </c>
      <c r="W203" t="inlineStr">
        <is>
          <t>#N/A Field Not Applicable</t>
        </is>
      </c>
      <c r="X203" t="inlineStr">
        <is>
          <t>#N/A Field Not Applicable</t>
        </is>
      </c>
      <c r="Y203" t="inlineStr">
        <is>
          <t>#N/A Field Not Applicable</t>
        </is>
      </c>
      <c r="Z203" t="inlineStr">
        <is>
          <t>Government</t>
        </is>
      </c>
      <c r="AA203" t="inlineStr">
        <is>
          <t>Sovereigns</t>
        </is>
      </c>
      <c r="AB203" t="inlineStr">
        <is>
          <t>#N/A Field Not Applicable</t>
        </is>
      </c>
      <c r="AC203" t="inlineStr">
        <is>
          <t>#N/A Invalid Field</t>
        </is>
      </c>
    </row>
    <row r="204" s="4">
      <c r="A204">
        <f>+VLOOKUP(R204,Aux!$B$3:$I$1107,8,0)</f>
        <v/>
      </c>
      <c r="B204">
        <f>+VLOOKUP(U204,Aux!$O$2:$P$23,2,0)</f>
        <v/>
      </c>
      <c r="C204">
        <f>+A204&amp;B204</f>
        <v/>
      </c>
      <c r="D204">
        <f>+IF(C204=C203,D203+1,1)</f>
        <v/>
      </c>
      <c r="E204" s="5">
        <f>+D204/100</f>
        <v/>
      </c>
      <c r="F204" s="5">
        <f>+MOD(E204*10,10)</f>
        <v/>
      </c>
      <c r="G204" s="5">
        <f>+MOD(D204,10)</f>
        <v/>
      </c>
      <c r="H204">
        <f>+INT(E204)&amp;INT(F204)&amp;INT(G204)</f>
        <v/>
      </c>
      <c r="I204">
        <f>+C204&amp;"00"&amp;H204</f>
        <v/>
      </c>
      <c r="J204" t="inlineStr">
        <is>
          <t>Lete U16G9</t>
        </is>
      </c>
      <c r="M204" t="inlineStr">
        <is>
          <t>ARARGE5206T8</t>
        </is>
      </c>
      <c r="Q204" t="inlineStr">
        <is>
          <t>Argentina</t>
        </is>
      </c>
      <c r="R204" t="inlineStr">
        <is>
          <t>Argentine Republic Government</t>
        </is>
      </c>
      <c r="U204" t="inlineStr">
        <is>
          <t>DOMESTIC</t>
        </is>
      </c>
      <c r="V204" t="inlineStr">
        <is>
          <t>#N/A Field Not Applicable</t>
        </is>
      </c>
      <c r="W204" t="inlineStr">
        <is>
          <t>#N/A Field Not Applicable</t>
        </is>
      </c>
      <c r="X204" t="inlineStr">
        <is>
          <t>#N/A Field Not Applicable</t>
        </is>
      </c>
      <c r="Y204" t="inlineStr">
        <is>
          <t>#N/A Field Not Applicable</t>
        </is>
      </c>
      <c r="Z204" t="inlineStr">
        <is>
          <t>Government</t>
        </is>
      </c>
      <c r="AA204" t="inlineStr">
        <is>
          <t>Sovereigns</t>
        </is>
      </c>
      <c r="AB204" t="inlineStr">
        <is>
          <t>#N/A Field Not Applicable</t>
        </is>
      </c>
      <c r="AC204" t="inlineStr">
        <is>
          <t>#N/A Invalid Field</t>
        </is>
      </c>
    </row>
    <row r="205" s="4">
      <c r="A205">
        <f>+VLOOKUP(R205,Aux!$B$3:$I$1107,8,0)</f>
        <v/>
      </c>
      <c r="B205">
        <f>+VLOOKUP(U205,Aux!$O$2:$P$23,2,0)</f>
        <v/>
      </c>
      <c r="C205">
        <f>+A205&amp;B205</f>
        <v/>
      </c>
      <c r="D205">
        <f>+IF(C205=C204,D204+1,1)</f>
        <v/>
      </c>
      <c r="E205" s="5">
        <f>+D205/100</f>
        <v/>
      </c>
      <c r="F205" s="5">
        <f>+MOD(E205*10,10)</f>
        <v/>
      </c>
      <c r="G205" s="5">
        <f>+MOD(D205,10)</f>
        <v/>
      </c>
      <c r="H205">
        <f>+INT(E205)&amp;INT(F205)&amp;INT(G205)</f>
        <v/>
      </c>
      <c r="I205">
        <f>+C205&amp;"00"&amp;H205</f>
        <v/>
      </c>
      <c r="J205" t="inlineStr">
        <is>
          <t>Lete U30G9</t>
        </is>
      </c>
      <c r="M205" t="inlineStr">
        <is>
          <t>ARARGE5206U6</t>
        </is>
      </c>
      <c r="Q205" t="inlineStr">
        <is>
          <t>Argentina</t>
        </is>
      </c>
      <c r="R205" t="inlineStr">
        <is>
          <t>Argentine Republic Government</t>
        </is>
      </c>
      <c r="U205" t="inlineStr">
        <is>
          <t>DOMESTIC</t>
        </is>
      </c>
      <c r="V205" t="inlineStr">
        <is>
          <t>#N/A Field Not Applicable</t>
        </is>
      </c>
      <c r="W205" t="inlineStr">
        <is>
          <t>#N/A Field Not Applicable</t>
        </is>
      </c>
      <c r="X205" t="inlineStr">
        <is>
          <t>#N/A Field Not Applicable</t>
        </is>
      </c>
      <c r="Y205" t="inlineStr">
        <is>
          <t>#N/A Field Not Applicable</t>
        </is>
      </c>
      <c r="Z205" t="inlineStr">
        <is>
          <t>Government</t>
        </is>
      </c>
      <c r="AA205" t="inlineStr">
        <is>
          <t>Sovereigns</t>
        </is>
      </c>
      <c r="AB205" t="inlineStr">
        <is>
          <t>#N/A Field Not Applicable</t>
        </is>
      </c>
      <c r="AC205" t="inlineStr">
        <is>
          <t>#N/A Invalid Field</t>
        </is>
      </c>
    </row>
    <row r="206" s="4">
      <c r="A206">
        <f>+VLOOKUP(R206,Aux!$B$3:$I$1107,8,0)</f>
        <v/>
      </c>
      <c r="B206">
        <f>+VLOOKUP(U206,Aux!$O$2:$P$23,2,0)</f>
        <v/>
      </c>
      <c r="C206">
        <f>+A206&amp;B206</f>
        <v/>
      </c>
      <c r="D206">
        <f>+IF(C206=C205,D205+1,1)</f>
        <v/>
      </c>
      <c r="E206" s="5">
        <f>+D206/100</f>
        <v/>
      </c>
      <c r="F206" s="5">
        <f>+MOD(E206*10,10)</f>
        <v/>
      </c>
      <c r="G206" s="5">
        <f>+MOD(D206,10)</f>
        <v/>
      </c>
      <c r="H206">
        <f>+INT(E206)&amp;INT(F206)&amp;INT(G206)</f>
        <v/>
      </c>
      <c r="I206">
        <f>+C206&amp;"00"&amp;H206</f>
        <v/>
      </c>
      <c r="J206" t="inlineStr">
        <is>
          <t>Lete U11O9</t>
        </is>
      </c>
      <c r="M206" t="inlineStr">
        <is>
          <t>ARARGE520767</t>
        </is>
      </c>
      <c r="Q206" t="inlineStr">
        <is>
          <t>Argentina</t>
        </is>
      </c>
      <c r="R206" t="inlineStr">
        <is>
          <t>Argentine Republic Government</t>
        </is>
      </c>
      <c r="U206" t="inlineStr">
        <is>
          <t>DOMESTIC</t>
        </is>
      </c>
      <c r="V206" t="inlineStr">
        <is>
          <t>#N/A Field Not Applicable</t>
        </is>
      </c>
      <c r="W206" t="inlineStr">
        <is>
          <t>#N/A Field Not Applicable</t>
        </is>
      </c>
      <c r="X206" t="inlineStr">
        <is>
          <t>#N/A Field Not Applicable</t>
        </is>
      </c>
      <c r="Y206" t="inlineStr">
        <is>
          <t>#N/A Field Not Applicable</t>
        </is>
      </c>
      <c r="Z206" t="inlineStr">
        <is>
          <t>Government</t>
        </is>
      </c>
      <c r="AA206" t="inlineStr">
        <is>
          <t>Sovereigns</t>
        </is>
      </c>
      <c r="AB206" t="inlineStr">
        <is>
          <t>#N/A Field Not Applicable</t>
        </is>
      </c>
      <c r="AC206" t="inlineStr">
        <is>
          <t>#N/A Invalid Field</t>
        </is>
      </c>
    </row>
    <row r="207" s="4">
      <c r="A207">
        <f>+VLOOKUP(R207,Aux!$B$3:$I$1107,8,0)</f>
        <v/>
      </c>
      <c r="B207">
        <f>+VLOOKUP(U207,Aux!$O$2:$P$23,2,0)</f>
        <v/>
      </c>
      <c r="C207">
        <f>+A207&amp;B207</f>
        <v/>
      </c>
      <c r="D207">
        <f>+IF(C207=C206,D206+1,1)</f>
        <v/>
      </c>
      <c r="E207" s="5">
        <f>+D207/100</f>
        <v/>
      </c>
      <c r="F207" s="5">
        <f>+MOD(E207*10,10)</f>
        <v/>
      </c>
      <c r="G207" s="5">
        <f>+MOD(D207,10)</f>
        <v/>
      </c>
      <c r="H207">
        <f>+INT(E207)&amp;INT(F207)&amp;INT(G207)</f>
        <v/>
      </c>
      <c r="I207">
        <f>+C207&amp;"00"&amp;H207</f>
        <v/>
      </c>
      <c r="J207" t="inlineStr">
        <is>
          <t>Lete U25O9</t>
        </is>
      </c>
      <c r="M207" t="inlineStr">
        <is>
          <t>ARARGE520775</t>
        </is>
      </c>
      <c r="Q207" t="inlineStr">
        <is>
          <t>Argentina</t>
        </is>
      </c>
      <c r="R207" t="inlineStr">
        <is>
          <t>Argentine Republic Government</t>
        </is>
      </c>
      <c r="U207" t="inlineStr">
        <is>
          <t>DOMESTIC</t>
        </is>
      </c>
      <c r="V207" t="inlineStr">
        <is>
          <t>#N/A Field Not Applicable</t>
        </is>
      </c>
      <c r="W207" t="inlineStr">
        <is>
          <t>#N/A Field Not Applicable</t>
        </is>
      </c>
      <c r="X207" t="inlineStr">
        <is>
          <t>#N/A Field Not Applicable</t>
        </is>
      </c>
      <c r="Y207" t="inlineStr">
        <is>
          <t>#N/A Field Not Applicable</t>
        </is>
      </c>
      <c r="Z207" t="inlineStr">
        <is>
          <t>Government</t>
        </is>
      </c>
      <c r="AA207" t="inlineStr">
        <is>
          <t>Sovereigns</t>
        </is>
      </c>
      <c r="AB207" t="inlineStr">
        <is>
          <t>#N/A Field Not Applicable</t>
        </is>
      </c>
      <c r="AC207" t="inlineStr">
        <is>
          <t>#N/A Invalid Field</t>
        </is>
      </c>
    </row>
    <row r="208" s="4">
      <c r="A208">
        <f>+VLOOKUP(R208,Aux!$B$3:$I$1107,8,0)</f>
        <v/>
      </c>
      <c r="B208">
        <f>+VLOOKUP(U208,Aux!$O$2:$P$23,2,0)</f>
        <v/>
      </c>
      <c r="C208">
        <f>+A208&amp;B208</f>
        <v/>
      </c>
      <c r="D208">
        <f>+IF(C208=C207,D207+1,1)</f>
        <v/>
      </c>
      <c r="E208" s="5">
        <f>+D208/100</f>
        <v/>
      </c>
      <c r="F208" s="5">
        <f>+MOD(E208*10,10)</f>
        <v/>
      </c>
      <c r="G208" s="5">
        <f>+MOD(D208,10)</f>
        <v/>
      </c>
      <c r="H208">
        <f>+INT(E208)&amp;INT(F208)&amp;INT(G208)</f>
        <v/>
      </c>
      <c r="I208">
        <f>+C208&amp;"00"&amp;H208</f>
        <v/>
      </c>
      <c r="J208" t="inlineStr">
        <is>
          <t>Lete U15N9</t>
        </is>
      </c>
      <c r="M208" t="inlineStr">
        <is>
          <t>ARARGE5207E8</t>
        </is>
      </c>
      <c r="Q208" t="inlineStr">
        <is>
          <t>Argentina</t>
        </is>
      </c>
      <c r="R208" t="inlineStr">
        <is>
          <t>Argentine Republic Government</t>
        </is>
      </c>
      <c r="U208" t="inlineStr">
        <is>
          <t>DOMESTIC</t>
        </is>
      </c>
      <c r="V208" t="inlineStr">
        <is>
          <t>#N/A Field Not Applicable</t>
        </is>
      </c>
      <c r="W208" t="inlineStr">
        <is>
          <t>#N/A Field Not Applicable</t>
        </is>
      </c>
      <c r="X208" t="inlineStr">
        <is>
          <t>#N/A Field Not Applicable</t>
        </is>
      </c>
      <c r="Y208" t="inlineStr">
        <is>
          <t>#N/A Field Not Applicable</t>
        </is>
      </c>
      <c r="Z208" t="inlineStr">
        <is>
          <t>Government</t>
        </is>
      </c>
      <c r="AA208" t="inlineStr">
        <is>
          <t>Sovereigns</t>
        </is>
      </c>
      <c r="AB208" t="inlineStr">
        <is>
          <t>#N/A Field Not Applicable</t>
        </is>
      </c>
      <c r="AC208" t="inlineStr">
        <is>
          <t>#N/A Invalid Field</t>
        </is>
      </c>
    </row>
    <row r="209" s="4">
      <c r="A209">
        <f>+VLOOKUP(R209,Aux!$B$3:$I$1107,8,0)</f>
        <v/>
      </c>
      <c r="B209">
        <f>+VLOOKUP(U209,Aux!$O$2:$P$23,2,0)</f>
        <v/>
      </c>
      <c r="C209">
        <f>+A209&amp;B209</f>
        <v/>
      </c>
      <c r="D209">
        <f>+IF(C209=C208,D208+1,1)</f>
        <v/>
      </c>
      <c r="E209" s="5">
        <f>+D209/100</f>
        <v/>
      </c>
      <c r="F209" s="5">
        <f>+MOD(E209*10,10)</f>
        <v/>
      </c>
      <c r="G209" s="5">
        <f>+MOD(D209,10)</f>
        <v/>
      </c>
      <c r="H209">
        <f>+INT(E209)&amp;INT(F209)&amp;INT(G209)</f>
        <v/>
      </c>
      <c r="I209">
        <f>+C209&amp;"00"&amp;H209</f>
        <v/>
      </c>
      <c r="J209" t="inlineStr">
        <is>
          <t>Lete U29N9</t>
        </is>
      </c>
      <c r="M209" t="inlineStr">
        <is>
          <t>ARARGE5207F5</t>
        </is>
      </c>
      <c r="Q209" t="inlineStr">
        <is>
          <t>Argentina</t>
        </is>
      </c>
      <c r="R209" t="inlineStr">
        <is>
          <t>Argentine Republic Government</t>
        </is>
      </c>
      <c r="U209" t="inlineStr">
        <is>
          <t>DOMESTIC</t>
        </is>
      </c>
      <c r="V209" t="inlineStr">
        <is>
          <t>#N/A Field Not Applicable</t>
        </is>
      </c>
      <c r="W209" t="inlineStr">
        <is>
          <t>#N/A Field Not Applicable</t>
        </is>
      </c>
      <c r="X209" t="inlineStr">
        <is>
          <t>#N/A Field Not Applicable</t>
        </is>
      </c>
      <c r="Y209" t="inlineStr">
        <is>
          <t>#N/A Field Not Applicable</t>
        </is>
      </c>
      <c r="Z209" t="inlineStr">
        <is>
          <t>Government</t>
        </is>
      </c>
      <c r="AA209" t="inlineStr">
        <is>
          <t>Sovereigns</t>
        </is>
      </c>
      <c r="AB209" t="inlineStr">
        <is>
          <t>#N/A Field Not Applicable</t>
        </is>
      </c>
      <c r="AC209" t="inlineStr">
        <is>
          <t>#N/A Invalid Field</t>
        </is>
      </c>
    </row>
    <row r="210" s="4">
      <c r="A210">
        <f>+VLOOKUP(R210,Aux!$B$3:$I$1107,8,0)</f>
        <v/>
      </c>
      <c r="B210">
        <f>+VLOOKUP(U210,Aux!$O$2:$P$23,2,0)</f>
        <v/>
      </c>
      <c r="C210">
        <f>+A210&amp;B210</f>
        <v/>
      </c>
      <c r="D210">
        <f>+IF(C210=C209,D209+1,1)</f>
        <v/>
      </c>
      <c r="E210" s="5">
        <f>+D210/100</f>
        <v/>
      </c>
      <c r="F210" s="5">
        <f>+MOD(E210*10,10)</f>
        <v/>
      </c>
      <c r="G210" s="5">
        <f>+MOD(D210,10)</f>
        <v/>
      </c>
      <c r="H210">
        <f>+INT(E210)&amp;INT(F210)&amp;INT(G210)</f>
        <v/>
      </c>
      <c r="I210">
        <f>+C210&amp;"00"&amp;H210</f>
        <v/>
      </c>
      <c r="J210" t="inlineStr">
        <is>
          <t>Lete U20D9</t>
        </is>
      </c>
      <c r="M210" t="inlineStr">
        <is>
          <t>ARARGE5207M1</t>
        </is>
      </c>
      <c r="Q210" t="inlineStr">
        <is>
          <t>Argentina</t>
        </is>
      </c>
      <c r="R210" t="inlineStr">
        <is>
          <t>Argentine Republic Government</t>
        </is>
      </c>
      <c r="U210" t="inlineStr">
        <is>
          <t>DOMESTIC</t>
        </is>
      </c>
      <c r="V210" t="inlineStr">
        <is>
          <t>#N/A Field Not Applicable</t>
        </is>
      </c>
      <c r="W210" t="inlineStr">
        <is>
          <t>#N/A Field Not Applicable</t>
        </is>
      </c>
      <c r="X210" t="inlineStr">
        <is>
          <t>#N/A Field Not Applicable</t>
        </is>
      </c>
      <c r="Y210" t="inlineStr">
        <is>
          <t>#N/A Field Not Applicable</t>
        </is>
      </c>
      <c r="Z210" t="inlineStr">
        <is>
          <t>Government</t>
        </is>
      </c>
      <c r="AA210" t="inlineStr">
        <is>
          <t>Sovereigns</t>
        </is>
      </c>
      <c r="AB210" t="inlineStr">
        <is>
          <t>#N/A Field Not Applicable</t>
        </is>
      </c>
      <c r="AC210" t="inlineStr">
        <is>
          <t>#N/A Invalid Field</t>
        </is>
      </c>
    </row>
    <row r="211" s="4">
      <c r="A211">
        <f>+VLOOKUP(R211,Aux!$B$3:$I$1107,8,0)</f>
        <v/>
      </c>
      <c r="B211">
        <f>+VLOOKUP(U211,Aux!$O$2:$P$23,2,0)</f>
        <v/>
      </c>
      <c r="C211">
        <f>+A211&amp;B211</f>
        <v/>
      </c>
      <c r="D211">
        <f>+IF(C211=C210,D210+1,1)</f>
        <v/>
      </c>
      <c r="E211" s="5">
        <f>+D211/100</f>
        <v/>
      </c>
      <c r="F211" s="5">
        <f>+MOD(E211*10,10)</f>
        <v/>
      </c>
      <c r="G211" s="5">
        <f>+MOD(D211,10)</f>
        <v/>
      </c>
      <c r="H211">
        <f>+INT(E211)&amp;INT(F211)&amp;INT(G211)</f>
        <v/>
      </c>
      <c r="I211">
        <f>+C211&amp;"00"&amp;H211</f>
        <v/>
      </c>
      <c r="J211" t="inlineStr">
        <is>
          <t>Lete U17E0</t>
        </is>
      </c>
      <c r="M211" t="inlineStr">
        <is>
          <t>ARARGE5207P4</t>
        </is>
      </c>
      <c r="Q211" t="inlineStr">
        <is>
          <t>Argentina</t>
        </is>
      </c>
      <c r="R211" t="inlineStr">
        <is>
          <t>Argentine Republic Government</t>
        </is>
      </c>
      <c r="U211" t="inlineStr">
        <is>
          <t>DOMESTIC</t>
        </is>
      </c>
      <c r="V211" t="inlineStr">
        <is>
          <t>#N/A Field Not Applicable</t>
        </is>
      </c>
      <c r="W211" t="inlineStr">
        <is>
          <t>#N/A Field Not Applicable</t>
        </is>
      </c>
      <c r="X211" t="inlineStr">
        <is>
          <t>#N/A Field Not Applicable</t>
        </is>
      </c>
      <c r="Y211" t="inlineStr">
        <is>
          <t>#N/A Field Not Applicable</t>
        </is>
      </c>
      <c r="Z211" t="inlineStr">
        <is>
          <t>Government</t>
        </is>
      </c>
      <c r="AA211" t="inlineStr">
        <is>
          <t>Sovereigns</t>
        </is>
      </c>
      <c r="AB211" t="inlineStr">
        <is>
          <t>#N/A Field Not Applicable</t>
        </is>
      </c>
      <c r="AC211" t="inlineStr">
        <is>
          <t>#N/A Invalid Field</t>
        </is>
      </c>
    </row>
    <row r="212" s="4">
      <c r="A212">
        <f>+VLOOKUP(R212,Aux!$B$3:$I$1107,8,0)</f>
        <v/>
      </c>
      <c r="B212">
        <f>+VLOOKUP(U212,Aux!$O$2:$P$23,2,0)</f>
        <v/>
      </c>
      <c r="C212">
        <f>+A212&amp;B212</f>
        <v/>
      </c>
      <c r="D212">
        <f>+IF(C212=C211,D211+1,1)</f>
        <v/>
      </c>
      <c r="E212" s="5">
        <f>+D212/100</f>
        <v/>
      </c>
      <c r="F212" s="5">
        <f>+MOD(E212*10,10)</f>
        <v/>
      </c>
      <c r="G212" s="5">
        <f>+MOD(D212,10)</f>
        <v/>
      </c>
      <c r="H212">
        <f>+INT(E212)&amp;INT(F212)&amp;INT(G212)</f>
        <v/>
      </c>
      <c r="I212">
        <f>+C212&amp;"00"&amp;H212</f>
        <v/>
      </c>
      <c r="J212" t="inlineStr">
        <is>
          <t>Lete U31E0</t>
        </is>
      </c>
      <c r="M212" t="inlineStr">
        <is>
          <t>ARARGE5207R0</t>
        </is>
      </c>
      <c r="Q212" t="inlineStr">
        <is>
          <t>Argentina</t>
        </is>
      </c>
      <c r="R212" t="inlineStr">
        <is>
          <t>Argentine Republic Government</t>
        </is>
      </c>
      <c r="U212" t="inlineStr">
        <is>
          <t>DOMESTIC</t>
        </is>
      </c>
      <c r="V212" t="inlineStr">
        <is>
          <t>#N/A Field Not Applicable</t>
        </is>
      </c>
      <c r="W212" t="inlineStr">
        <is>
          <t>#N/A Field Not Applicable</t>
        </is>
      </c>
      <c r="X212" t="inlineStr">
        <is>
          <t>#N/A Field Not Applicable</t>
        </is>
      </c>
      <c r="Y212" t="inlineStr">
        <is>
          <t>#N/A Field Not Applicable</t>
        </is>
      </c>
      <c r="Z212" t="inlineStr">
        <is>
          <t>Government</t>
        </is>
      </c>
      <c r="AA212" t="inlineStr">
        <is>
          <t>Sovereigns</t>
        </is>
      </c>
      <c r="AB212" t="inlineStr">
        <is>
          <t>#N/A Field Not Applicable</t>
        </is>
      </c>
      <c r="AC212" t="inlineStr">
        <is>
          <t>#N/A Invalid Field</t>
        </is>
      </c>
    </row>
    <row r="213" s="4">
      <c r="A213">
        <f>+VLOOKUP(R213,Aux!$B$3:$I$1107,8,0)</f>
        <v/>
      </c>
      <c r="B213">
        <f>+VLOOKUP(U213,Aux!$O$2:$P$23,2,0)</f>
        <v/>
      </c>
      <c r="C213">
        <f>+A213&amp;B213</f>
        <v/>
      </c>
      <c r="D213">
        <f>+IF(C213=C212,D212+1,1)</f>
        <v/>
      </c>
      <c r="E213" s="5">
        <f>+D213/100</f>
        <v/>
      </c>
      <c r="F213" s="5">
        <f>+MOD(E213*10,10)</f>
        <v/>
      </c>
      <c r="G213" s="5">
        <f>+MOD(D213,10)</f>
        <v/>
      </c>
      <c r="H213">
        <f>+INT(E213)&amp;INT(F213)&amp;INT(G213)</f>
        <v/>
      </c>
      <c r="I213">
        <f>+C213&amp;"00"&amp;H213</f>
        <v/>
      </c>
      <c r="J213" t="inlineStr">
        <is>
          <t>Lete U14F0</t>
        </is>
      </c>
      <c r="M213" t="inlineStr">
        <is>
          <t>ARARGE5207S8</t>
        </is>
      </c>
      <c r="Q213" t="inlineStr">
        <is>
          <t>Argentina</t>
        </is>
      </c>
      <c r="R213" t="inlineStr">
        <is>
          <t>Argentine Republic Government</t>
        </is>
      </c>
      <c r="U213" t="inlineStr">
        <is>
          <t>DOMESTIC</t>
        </is>
      </c>
      <c r="V213" t="inlineStr">
        <is>
          <t>#N/A Field Not Applicable</t>
        </is>
      </c>
      <c r="W213" t="inlineStr">
        <is>
          <t>#N/A Field Not Applicable</t>
        </is>
      </c>
      <c r="X213" t="inlineStr">
        <is>
          <t>#N/A Field Not Applicable</t>
        </is>
      </c>
      <c r="Y213" t="inlineStr">
        <is>
          <t>#N/A Field Not Applicable</t>
        </is>
      </c>
      <c r="Z213" t="inlineStr">
        <is>
          <t>Government</t>
        </is>
      </c>
      <c r="AA213" t="inlineStr">
        <is>
          <t>Sovereigns</t>
        </is>
      </c>
      <c r="AB213" t="inlineStr">
        <is>
          <t>#N/A Field Not Applicable</t>
        </is>
      </c>
      <c r="AC213" t="inlineStr">
        <is>
          <t>#N/A Invalid Field</t>
        </is>
      </c>
    </row>
    <row r="214" s="4">
      <c r="A214">
        <f>+VLOOKUP(R214,Aux!$B$3:$I$1107,8,0)</f>
        <v/>
      </c>
      <c r="B214">
        <f>+VLOOKUP(U214,Aux!$O$2:$P$23,2,0)</f>
        <v/>
      </c>
      <c r="C214">
        <f>+A214&amp;B214</f>
        <v/>
      </c>
      <c r="D214">
        <f>+IF(C214=C213,D213+1,1)</f>
        <v/>
      </c>
      <c r="E214" s="5">
        <f>+D214/100</f>
        <v/>
      </c>
      <c r="F214" s="5">
        <f>+MOD(E214*10,10)</f>
        <v/>
      </c>
      <c r="G214" s="5">
        <f>+MOD(D214,10)</f>
        <v/>
      </c>
      <c r="H214">
        <f>+INT(E214)&amp;INT(F214)&amp;INT(G214)</f>
        <v/>
      </c>
      <c r="I214">
        <f>+C214&amp;"00"&amp;H214</f>
        <v/>
      </c>
      <c r="J214" t="inlineStr">
        <is>
          <t>Lete U28F0</t>
        </is>
      </c>
      <c r="M214" t="inlineStr">
        <is>
          <t>ARARGE5207V2</t>
        </is>
      </c>
      <c r="Q214" t="inlineStr">
        <is>
          <t>Argentina</t>
        </is>
      </c>
      <c r="R214" t="inlineStr">
        <is>
          <t>Argentine Republic Government</t>
        </is>
      </c>
      <c r="U214" t="inlineStr">
        <is>
          <t>DOMESTIC</t>
        </is>
      </c>
      <c r="V214" t="inlineStr">
        <is>
          <t>#N/A Field Not Applicable</t>
        </is>
      </c>
      <c r="W214" t="inlineStr">
        <is>
          <t>#N/A Field Not Applicable</t>
        </is>
      </c>
      <c r="X214" t="inlineStr">
        <is>
          <t>#N/A Field Not Applicable</t>
        </is>
      </c>
      <c r="Y214" t="inlineStr">
        <is>
          <t>#N/A Field Not Applicable</t>
        </is>
      </c>
      <c r="Z214" t="inlineStr">
        <is>
          <t>Government</t>
        </is>
      </c>
      <c r="AA214" t="inlineStr">
        <is>
          <t>Sovereigns</t>
        </is>
      </c>
      <c r="AB214" t="inlineStr">
        <is>
          <t>#N/A Field Not Applicable</t>
        </is>
      </c>
      <c r="AC214" t="inlineStr">
        <is>
          <t>#N/A Invalid Field</t>
        </is>
      </c>
    </row>
    <row r="215" s="4">
      <c r="A215">
        <f>+VLOOKUP(R215,Aux!$B$3:$I$1107,8,0)</f>
        <v/>
      </c>
      <c r="B215">
        <f>+VLOOKUP(U215,Aux!$O$2:$P$23,2,0)</f>
        <v/>
      </c>
      <c r="C215">
        <f>+A215&amp;B215</f>
        <v/>
      </c>
      <c r="D215">
        <f>+IF(C215=C214,D214+1,1)</f>
        <v/>
      </c>
      <c r="E215" s="5">
        <f>+D215/100</f>
        <v/>
      </c>
      <c r="F215" s="5">
        <f>+MOD(E215*10,10)</f>
        <v/>
      </c>
      <c r="G215" s="5">
        <f>+MOD(D215,10)</f>
        <v/>
      </c>
      <c r="H215">
        <f>+INT(E215)&amp;INT(F215)&amp;INT(G215)</f>
        <v/>
      </c>
      <c r="I215">
        <f>+C215&amp;"00"&amp;H215</f>
        <v/>
      </c>
      <c r="J215" t="inlineStr">
        <is>
          <t>Bono Bonar 2025 AA25</t>
        </is>
      </c>
      <c r="M215" t="inlineStr">
        <is>
          <t>ARARGE320408</t>
        </is>
      </c>
      <c r="Q215" t="inlineStr">
        <is>
          <t>Argentina</t>
        </is>
      </c>
      <c r="R215" t="inlineStr">
        <is>
          <t>Argentine Republic Government</t>
        </is>
      </c>
      <c r="U215" t="inlineStr">
        <is>
          <t>DOMESTIC</t>
        </is>
      </c>
      <c r="V215" t="inlineStr">
        <is>
          <t>#N/A Field Not Applicable</t>
        </is>
      </c>
      <c r="W215" t="inlineStr">
        <is>
          <t>#N/A Field Not Applicable</t>
        </is>
      </c>
      <c r="X215" t="inlineStr">
        <is>
          <t>#N/A Field Not Applicable</t>
        </is>
      </c>
      <c r="Y215" t="inlineStr">
        <is>
          <t>#N/A Field Not Applicable</t>
        </is>
      </c>
      <c r="Z215" t="inlineStr">
        <is>
          <t>Government</t>
        </is>
      </c>
      <c r="AA215" t="inlineStr">
        <is>
          <t>Sovereigns</t>
        </is>
      </c>
      <c r="AB215" t="inlineStr">
        <is>
          <t>#N/A Field Not Applicable</t>
        </is>
      </c>
      <c r="AC215" t="inlineStr">
        <is>
          <t>#N/A Invalid Field</t>
        </is>
      </c>
    </row>
    <row r="216" s="4">
      <c r="A216">
        <f>+VLOOKUP(R216,Aux!$B$3:$I$1107,8,0)</f>
        <v/>
      </c>
      <c r="B216">
        <f>+VLOOKUP(U216,Aux!$O$2:$P$23,2,0)</f>
        <v/>
      </c>
      <c r="C216">
        <f>+A216&amp;B216</f>
        <v/>
      </c>
      <c r="D216">
        <f>+IF(C216=C215,D215+1,1)</f>
        <v/>
      </c>
      <c r="E216" s="5">
        <f>+D216/100</f>
        <v/>
      </c>
      <c r="F216" s="5">
        <f>+MOD(E216*10,10)</f>
        <v/>
      </c>
      <c r="G216" s="5">
        <f>+MOD(D216,10)</f>
        <v/>
      </c>
      <c r="H216">
        <f>+INT(E216)&amp;INT(F216)&amp;INT(G216)</f>
        <v/>
      </c>
      <c r="I216">
        <f>+C216&amp;"00"&amp;H216</f>
        <v/>
      </c>
      <c r="J216" t="inlineStr">
        <is>
          <t>Bono Bonar 2037 AA37</t>
        </is>
      </c>
      <c r="M216" t="inlineStr">
        <is>
          <t>ARARGE320416</t>
        </is>
      </c>
      <c r="Q216" t="inlineStr">
        <is>
          <t>Argentina</t>
        </is>
      </c>
      <c r="R216" t="inlineStr">
        <is>
          <t>Argentine Republic Government</t>
        </is>
      </c>
      <c r="U216" t="inlineStr">
        <is>
          <t>DOMESTIC</t>
        </is>
      </c>
      <c r="V216" t="inlineStr">
        <is>
          <t>#N/A Field Not Applicable</t>
        </is>
      </c>
      <c r="W216" t="inlineStr">
        <is>
          <t>#N/A Field Not Applicable</t>
        </is>
      </c>
      <c r="X216" t="inlineStr">
        <is>
          <t>#N/A Field Not Applicable</t>
        </is>
      </c>
      <c r="Y216" t="inlineStr">
        <is>
          <t>#N/A Field Not Applicable</t>
        </is>
      </c>
      <c r="Z216" t="inlineStr">
        <is>
          <t>Government</t>
        </is>
      </c>
      <c r="AA216" t="inlineStr">
        <is>
          <t>Sovereigns</t>
        </is>
      </c>
      <c r="AB216" t="inlineStr">
        <is>
          <t>#N/A Field Not Applicable</t>
        </is>
      </c>
      <c r="AC216" t="inlineStr">
        <is>
          <t>#N/A Invalid Field</t>
        </is>
      </c>
    </row>
    <row r="217" s="4">
      <c r="A217">
        <f>+VLOOKUP(R217,Aux!$B$3:$I$1107,8,0)</f>
        <v/>
      </c>
      <c r="B217">
        <f>+VLOOKUP(U217,Aux!$O$2:$P$23,2,0)</f>
        <v/>
      </c>
      <c r="C217">
        <f>+A217&amp;B217</f>
        <v/>
      </c>
      <c r="D217">
        <f>+IF(C217=C216,D216+1,1)</f>
        <v/>
      </c>
      <c r="E217" s="5">
        <f>+D217/100</f>
        <v/>
      </c>
      <c r="F217" s="5">
        <f>+MOD(E217*10,10)</f>
        <v/>
      </c>
      <c r="G217" s="5">
        <f>+MOD(D217,10)</f>
        <v/>
      </c>
      <c r="H217">
        <f>+INT(E217)&amp;INT(F217)&amp;INT(G217)</f>
        <v/>
      </c>
      <c r="I217">
        <f>+C217&amp;"00"&amp;H217</f>
        <v/>
      </c>
      <c r="J217" t="inlineStr">
        <is>
          <t>LeLink V04S9</t>
        </is>
      </c>
      <c r="M217" t="inlineStr">
        <is>
          <t>ARARGE5207I9</t>
        </is>
      </c>
      <c r="Q217" t="inlineStr">
        <is>
          <t>Argentina</t>
        </is>
      </c>
      <c r="R217" t="inlineStr">
        <is>
          <t>Argentine Republic Government</t>
        </is>
      </c>
      <c r="U217" t="inlineStr">
        <is>
          <t>DOMESTIC</t>
        </is>
      </c>
      <c r="V217" t="inlineStr">
        <is>
          <t>#N/A Field Not Applicable</t>
        </is>
      </c>
      <c r="W217" t="inlineStr">
        <is>
          <t>#N/A Field Not Applicable</t>
        </is>
      </c>
      <c r="X217" t="inlineStr">
        <is>
          <t>#N/A Field Not Applicable</t>
        </is>
      </c>
      <c r="Y217" t="inlineStr">
        <is>
          <t>#N/A Field Not Applicable</t>
        </is>
      </c>
      <c r="Z217" t="inlineStr">
        <is>
          <t>Government</t>
        </is>
      </c>
      <c r="AA217" t="inlineStr">
        <is>
          <t>Sovereigns</t>
        </is>
      </c>
      <c r="AB217" t="inlineStr">
        <is>
          <t>#N/A Field Not Applicable</t>
        </is>
      </c>
      <c r="AC217" t="inlineStr">
        <is>
          <t>#N/A Invalid Field</t>
        </is>
      </c>
    </row>
    <row r="218" s="4">
      <c r="A218">
        <f>+VLOOKUP(R218,Aux!$B$3:$I$1107,8,0)</f>
        <v/>
      </c>
      <c r="B218">
        <f>+VLOOKUP(U218,Aux!$O$2:$P$23,2,0)</f>
        <v/>
      </c>
      <c r="C218">
        <f>+A218&amp;B218</f>
        <v/>
      </c>
      <c r="D218">
        <f>+IF(C218=C217,D217+1,1)</f>
        <v/>
      </c>
      <c r="E218" s="5">
        <f>+D218/100</f>
        <v/>
      </c>
      <c r="F218" s="5">
        <f>+MOD(E218*10,10)</f>
        <v/>
      </c>
      <c r="G218" s="5">
        <f>+MOD(D218,10)</f>
        <v/>
      </c>
      <c r="H218">
        <f>+INT(E218)&amp;INT(F218)&amp;INT(G218)</f>
        <v/>
      </c>
      <c r="I218">
        <f>+C218&amp;"00"&amp;H218</f>
        <v/>
      </c>
      <c r="J218" t="inlineStr">
        <is>
          <t>LeLink V03O9</t>
        </is>
      </c>
      <c r="M218" t="inlineStr">
        <is>
          <t>ARARGE5207J7</t>
        </is>
      </c>
      <c r="Q218" t="inlineStr">
        <is>
          <t>Argentina</t>
        </is>
      </c>
      <c r="R218" t="inlineStr">
        <is>
          <t>Argentine Republic Government</t>
        </is>
      </c>
      <c r="U218" t="inlineStr">
        <is>
          <t>DOMESTIC</t>
        </is>
      </c>
      <c r="V218" t="inlineStr">
        <is>
          <t>#N/A Field Not Applicable</t>
        </is>
      </c>
      <c r="W218" t="inlineStr">
        <is>
          <t>#N/A Field Not Applicable</t>
        </is>
      </c>
      <c r="X218" t="inlineStr">
        <is>
          <t>#N/A Field Not Applicable</t>
        </is>
      </c>
      <c r="Y218" t="inlineStr">
        <is>
          <t>#N/A Field Not Applicable</t>
        </is>
      </c>
      <c r="Z218" t="inlineStr">
        <is>
          <t>Government</t>
        </is>
      </c>
      <c r="AA218" t="inlineStr">
        <is>
          <t>Sovereigns</t>
        </is>
      </c>
      <c r="AB218" t="inlineStr">
        <is>
          <t>#N/A Field Not Applicable</t>
        </is>
      </c>
      <c r="AC218" t="inlineStr">
        <is>
          <t>#N/A Invalid Field</t>
        </is>
      </c>
    </row>
    <row r="219" s="4">
      <c r="A219">
        <f>+VLOOKUP(R219,Aux!$B$3:$I$1107,8,0)</f>
        <v/>
      </c>
      <c r="B219">
        <f>+VLOOKUP(U219,Aux!$O$2:$P$23,2,0)</f>
        <v/>
      </c>
      <c r="C219">
        <f>+A219&amp;B219</f>
        <v/>
      </c>
      <c r="D219">
        <f>+IF(C219=C218,D218+1,1)</f>
        <v/>
      </c>
      <c r="E219" s="5">
        <f>+D219/100</f>
        <v/>
      </c>
      <c r="F219" s="5">
        <f>+MOD(E219*10,10)</f>
        <v/>
      </c>
      <c r="G219" s="5">
        <f>+MOD(D219,10)</f>
        <v/>
      </c>
      <c r="H219">
        <f>+INT(E219)&amp;INT(F219)&amp;INT(G219)</f>
        <v/>
      </c>
      <c r="I219">
        <f>+C219&amp;"00"&amp;H219</f>
        <v/>
      </c>
      <c r="J219" t="inlineStr">
        <is>
          <t>LeLink V05N9</t>
        </is>
      </c>
      <c r="M219" t="inlineStr">
        <is>
          <t>ARARGE5207K5</t>
        </is>
      </c>
      <c r="Q219" t="inlineStr">
        <is>
          <t>Argentina</t>
        </is>
      </c>
      <c r="R219" t="inlineStr">
        <is>
          <t>Argentine Republic Government</t>
        </is>
      </c>
      <c r="U219" t="inlineStr">
        <is>
          <t>DOMESTIC</t>
        </is>
      </c>
      <c r="V219" t="inlineStr">
        <is>
          <t>#N/A Field Not Applicable</t>
        </is>
      </c>
      <c r="W219" t="inlineStr">
        <is>
          <t>#N/A Field Not Applicable</t>
        </is>
      </c>
      <c r="X219" t="inlineStr">
        <is>
          <t>#N/A Field Not Applicable</t>
        </is>
      </c>
      <c r="Y219" t="inlineStr">
        <is>
          <t>#N/A Field Not Applicable</t>
        </is>
      </c>
      <c r="Z219" t="inlineStr">
        <is>
          <t>Government</t>
        </is>
      </c>
      <c r="AA219" t="inlineStr">
        <is>
          <t>Sovereigns</t>
        </is>
      </c>
      <c r="AB219" t="inlineStr">
        <is>
          <t>#N/A Field Not Applicable</t>
        </is>
      </c>
      <c r="AC219" t="inlineStr">
        <is>
          <t>#N/A Invalid Field</t>
        </is>
      </c>
    </row>
    <row r="220" s="4">
      <c r="A220">
        <f>+VLOOKUP(R220,Aux!$B$3:$I$1107,8,0)</f>
        <v/>
      </c>
      <c r="B220">
        <f>+VLOOKUP(U220,Aux!$O$2:$P$23,2,0)</f>
        <v/>
      </c>
      <c r="C220">
        <f>+A220&amp;B220</f>
        <v/>
      </c>
      <c r="D220">
        <f>+IF(C220=C219,D219+1,1)</f>
        <v/>
      </c>
      <c r="E220" s="5">
        <f>+D220/100</f>
        <v/>
      </c>
      <c r="F220" s="5">
        <f>+MOD(E220*10,10)</f>
        <v/>
      </c>
      <c r="G220" s="5">
        <f>+MOD(D220,10)</f>
        <v/>
      </c>
      <c r="H220">
        <f>+INT(E220)&amp;INT(F220)&amp;INT(G220)</f>
        <v/>
      </c>
      <c r="I220">
        <f>+C220&amp;"00"&amp;H220</f>
        <v/>
      </c>
      <c r="J220" t="inlineStr">
        <is>
          <t>LeLink V04D9</t>
        </is>
      </c>
      <c r="M220" t="inlineStr">
        <is>
          <t>ARARGE5207L3</t>
        </is>
      </c>
      <c r="Q220" t="inlineStr">
        <is>
          <t>Argentina</t>
        </is>
      </c>
      <c r="R220" t="inlineStr">
        <is>
          <t>Argentine Republic Government</t>
        </is>
      </c>
      <c r="U220" t="inlineStr">
        <is>
          <t>DOMESTIC</t>
        </is>
      </c>
      <c r="V220" t="inlineStr">
        <is>
          <t>#N/A Field Not Applicable</t>
        </is>
      </c>
      <c r="W220" t="inlineStr">
        <is>
          <t>#N/A Field Not Applicable</t>
        </is>
      </c>
      <c r="X220" t="inlineStr">
        <is>
          <t>#N/A Field Not Applicable</t>
        </is>
      </c>
      <c r="Y220" t="inlineStr">
        <is>
          <t>#N/A Field Not Applicable</t>
        </is>
      </c>
      <c r="Z220" t="inlineStr">
        <is>
          <t>Government</t>
        </is>
      </c>
      <c r="AA220" t="inlineStr">
        <is>
          <t>Sovereigns</t>
        </is>
      </c>
      <c r="AB220" t="inlineStr">
        <is>
          <t>#N/A Field Not Applicable</t>
        </is>
      </c>
      <c r="AC220" t="inlineStr">
        <is>
          <t>#N/A Invalid Field</t>
        </is>
      </c>
    </row>
    <row r="221" s="4">
      <c r="A221">
        <f>+VLOOKUP(R221,Aux!$B$3:$I$1107,8,0)</f>
        <v/>
      </c>
      <c r="B221">
        <f>+VLOOKUP(U221,Aux!$O$2:$P$23,2,0)</f>
        <v/>
      </c>
      <c r="C221">
        <f>+A221&amp;B221</f>
        <v/>
      </c>
      <c r="D221">
        <f>+IF(C221=C220,D220+1,1)</f>
        <v/>
      </c>
      <c r="E221" s="5">
        <f>+D221/100</f>
        <v/>
      </c>
      <c r="F221" s="5">
        <f>+MOD(E221*10,10)</f>
        <v/>
      </c>
      <c r="G221" s="5">
        <f>+MOD(D221,10)</f>
        <v/>
      </c>
      <c r="H221">
        <f>+INT(E221)&amp;INT(F221)&amp;INT(G221)</f>
        <v/>
      </c>
      <c r="I221">
        <f>+C221&amp;"00"&amp;H221</f>
        <v/>
      </c>
      <c r="J221" t="inlineStr">
        <is>
          <t>Bono Dual 2020 AF20</t>
        </is>
      </c>
      <c r="M221" t="inlineStr">
        <is>
          <t>ARARGE320622</t>
        </is>
      </c>
      <c r="Q221" t="inlineStr">
        <is>
          <t>Argentina</t>
        </is>
      </c>
      <c r="R221" t="inlineStr">
        <is>
          <t>Argentine Republic Government</t>
        </is>
      </c>
      <c r="U221" t="inlineStr">
        <is>
          <t>DOMESTIC</t>
        </is>
      </c>
      <c r="V221" t="inlineStr">
        <is>
          <t>#N/A Field Not Applicable</t>
        </is>
      </c>
      <c r="W221" t="inlineStr">
        <is>
          <t>#N/A Field Not Applicable</t>
        </is>
      </c>
      <c r="X221" t="inlineStr">
        <is>
          <t>#N/A Field Not Applicable</t>
        </is>
      </c>
      <c r="Y221" t="inlineStr">
        <is>
          <t>#N/A Field Not Applicable</t>
        </is>
      </c>
      <c r="Z221" t="inlineStr">
        <is>
          <t>Government</t>
        </is>
      </c>
      <c r="AA221" t="inlineStr">
        <is>
          <t>Sovereigns</t>
        </is>
      </c>
      <c r="AB221" t="inlineStr">
        <is>
          <t>#N/A Field Not Applicable</t>
        </is>
      </c>
      <c r="AC221" t="inlineStr">
        <is>
          <t>#N/A Invalid Field</t>
        </is>
      </c>
    </row>
    <row r="222" s="4">
      <c r="A222">
        <f>+VLOOKUP(R222,Aux!$B$3:$I$1107,8,0)</f>
        <v/>
      </c>
      <c r="B222">
        <f>+VLOOKUP(U222,Aux!$O$2:$P$23,2,0)</f>
        <v/>
      </c>
      <c r="C222">
        <f>+A222&amp;B222</f>
        <v/>
      </c>
      <c r="D222">
        <f>+IF(C222=C221,D221+1,1)</f>
        <v/>
      </c>
      <c r="E222" s="5">
        <f>+D222/100</f>
        <v/>
      </c>
      <c r="F222" s="5">
        <f>+MOD(E222*10,10)</f>
        <v/>
      </c>
      <c r="G222" s="5">
        <f>+MOD(D222,10)</f>
        <v/>
      </c>
      <c r="H222">
        <f>+INT(E222)&amp;INT(F222)&amp;INT(G222)</f>
        <v/>
      </c>
      <c r="I222">
        <f>+C222&amp;"00"&amp;H222</f>
        <v/>
      </c>
      <c r="J222" t="inlineStr">
        <is>
          <t>Bono Par USD Ley AR PAA0</t>
        </is>
      </c>
      <c r="M222" t="inlineStr">
        <is>
          <t>ARARGE03G704</t>
        </is>
      </c>
      <c r="Q222" t="inlineStr">
        <is>
          <t>Argentina</t>
        </is>
      </c>
      <c r="R222" t="inlineStr">
        <is>
          <t>Argentine Republic Government</t>
        </is>
      </c>
      <c r="U222" t="inlineStr">
        <is>
          <t>DOMESTIC</t>
        </is>
      </c>
      <c r="V222" t="inlineStr">
        <is>
          <t>#N/A Field Not Applicable</t>
        </is>
      </c>
      <c r="W222" t="inlineStr">
        <is>
          <t>#N/A Field Not Applicable</t>
        </is>
      </c>
      <c r="X222" t="inlineStr">
        <is>
          <t>#N/A Field Not Applicable</t>
        </is>
      </c>
      <c r="Y222" t="inlineStr">
        <is>
          <t>#N/A Field Not Applicable</t>
        </is>
      </c>
      <c r="Z222" t="inlineStr">
        <is>
          <t>Government</t>
        </is>
      </c>
      <c r="AA222" t="inlineStr">
        <is>
          <t>Sovereigns</t>
        </is>
      </c>
      <c r="AB222" t="inlineStr">
        <is>
          <t>#N/A Field Not Applicable</t>
        </is>
      </c>
      <c r="AC222" t="inlineStr">
        <is>
          <t>#N/A Invalid Field</t>
        </is>
      </c>
    </row>
    <row r="223" s="4">
      <c r="A223">
        <f>+VLOOKUP(R223,Aux!$B$3:$I$1107,8,0)</f>
        <v/>
      </c>
      <c r="B223">
        <f>+VLOOKUP(U223,Aux!$O$2:$P$23,2,0)</f>
        <v/>
      </c>
      <c r="C223">
        <f>+A223&amp;B223</f>
        <v/>
      </c>
      <c r="D223">
        <f>+IF(C223=C222,D222+1,1)</f>
        <v/>
      </c>
      <c r="E223" s="5">
        <f>+D223/100</f>
        <v/>
      </c>
      <c r="F223" s="5">
        <f>+MOD(E223*10,10)</f>
        <v/>
      </c>
      <c r="G223" s="5">
        <f>+MOD(D223,10)</f>
        <v/>
      </c>
      <c r="H223">
        <f>+INT(E223)&amp;INT(F223)&amp;INT(G223)</f>
        <v/>
      </c>
      <c r="I223">
        <f>+C223&amp;"00"&amp;H223</f>
        <v/>
      </c>
      <c r="J223" t="inlineStr">
        <is>
          <t>Bono Birad 2023 A2E3</t>
        </is>
      </c>
      <c r="M223" t="inlineStr">
        <is>
          <t>US040114HP86</t>
        </is>
      </c>
      <c r="Q223" t="inlineStr">
        <is>
          <t>Argentina</t>
        </is>
      </c>
      <c r="R223" t="inlineStr">
        <is>
          <t>Argentine Republic Government</t>
        </is>
      </c>
      <c r="U223" t="inlineStr">
        <is>
          <t>GLOBAL</t>
        </is>
      </c>
      <c r="V223" t="inlineStr">
        <is>
          <t>#N/A Field Not Applicable</t>
        </is>
      </c>
      <c r="W223" t="inlineStr">
        <is>
          <t>#N/A Field Not Applicable</t>
        </is>
      </c>
      <c r="X223" t="inlineStr">
        <is>
          <t>#N/A Field Not Applicable</t>
        </is>
      </c>
      <c r="Y223" t="inlineStr">
        <is>
          <t>#N/A Field Not Applicable</t>
        </is>
      </c>
      <c r="Z223" t="inlineStr">
        <is>
          <t>Government</t>
        </is>
      </c>
      <c r="AA223" t="inlineStr">
        <is>
          <t>Sovereigns</t>
        </is>
      </c>
      <c r="AB223" t="inlineStr">
        <is>
          <t>#N/A Field Not Applicable</t>
        </is>
      </c>
      <c r="AC223" t="inlineStr">
        <is>
          <t>#N/A Invalid Field</t>
        </is>
      </c>
    </row>
    <row r="224" s="4">
      <c r="A224">
        <f>+VLOOKUP(R224,Aux!$B$3:$I$1107,8,0)</f>
        <v/>
      </c>
      <c r="B224">
        <f>+VLOOKUP(U224,Aux!$O$2:$P$23,2,0)</f>
        <v/>
      </c>
      <c r="C224">
        <f>+A224&amp;B224</f>
        <v/>
      </c>
      <c r="D224">
        <f>+IF(C224=C223,D223+1,1)</f>
        <v/>
      </c>
      <c r="E224" s="5">
        <f>+D224/100</f>
        <v/>
      </c>
      <c r="F224" s="5">
        <f>+MOD(E224*10,10)</f>
        <v/>
      </c>
      <c r="G224" s="5">
        <f>+MOD(D224,10)</f>
        <v/>
      </c>
      <c r="H224">
        <f>+INT(E224)&amp;INT(F224)&amp;INT(G224)</f>
        <v/>
      </c>
      <c r="I224">
        <f>+C224&amp;"00"&amp;H224</f>
        <v/>
      </c>
      <c r="J224" t="inlineStr">
        <is>
          <t>Bono Par USD Ley NY PARY</t>
        </is>
      </c>
      <c r="M224" t="inlineStr">
        <is>
          <t>US040114GK09</t>
        </is>
      </c>
      <c r="Q224" t="inlineStr">
        <is>
          <t>Argentina</t>
        </is>
      </c>
      <c r="R224" t="inlineStr">
        <is>
          <t>Argentine Republic Government</t>
        </is>
      </c>
      <c r="U224" t="inlineStr">
        <is>
          <t>EURO-DOLLAR</t>
        </is>
      </c>
      <c r="V224" t="inlineStr">
        <is>
          <t>#N/A Field Not Applicable</t>
        </is>
      </c>
      <c r="W224" t="inlineStr">
        <is>
          <t>#N/A Field Not Applicable</t>
        </is>
      </c>
      <c r="X224" t="inlineStr">
        <is>
          <t>#N/A Field Not Applicable</t>
        </is>
      </c>
      <c r="Y224" t="inlineStr">
        <is>
          <t>#N/A Field Not Applicable</t>
        </is>
      </c>
      <c r="Z224" t="inlineStr">
        <is>
          <t>Government</t>
        </is>
      </c>
      <c r="AA224" t="inlineStr">
        <is>
          <t>Sovereigns</t>
        </is>
      </c>
      <c r="AB224" t="inlineStr">
        <is>
          <t>#N/A Field Not Applicable</t>
        </is>
      </c>
      <c r="AC224" t="inlineStr">
        <is>
          <t>#N/A Invalid Field</t>
        </is>
      </c>
    </row>
    <row r="225" s="4">
      <c r="A225">
        <f>+VLOOKUP(R225,Aux!$B$3:$I$1107,8,0)</f>
        <v/>
      </c>
      <c r="B225">
        <f>+VLOOKUP(U225,Aux!$O$2:$P$23,2,0)</f>
        <v/>
      </c>
      <c r="C225">
        <f>+A225&amp;B225</f>
        <v/>
      </c>
      <c r="D225">
        <f>+IF(C225=C224,D224+1,1)</f>
        <v/>
      </c>
      <c r="E225" s="5">
        <f>+D225/100</f>
        <v/>
      </c>
      <c r="F225" s="5">
        <f>+MOD(E225*10,10)</f>
        <v/>
      </c>
      <c r="G225" s="5">
        <f>+MOD(D225,10)</f>
        <v/>
      </c>
      <c r="H225">
        <f>+INT(E225)&amp;INT(F225)&amp;INT(G225)</f>
        <v/>
      </c>
      <c r="I225">
        <f>+C225&amp;"00"&amp;H225</f>
        <v/>
      </c>
      <c r="J225" t="inlineStr">
        <is>
          <t>Bono Disc USD Ley NY DIY0</t>
        </is>
      </c>
      <c r="M225" t="inlineStr">
        <is>
          <t>XS0501194756</t>
        </is>
      </c>
      <c r="Q225" t="inlineStr">
        <is>
          <t>Argentina</t>
        </is>
      </c>
      <c r="R225" t="inlineStr">
        <is>
          <t>Argentine Republic Government</t>
        </is>
      </c>
      <c r="U225" t="inlineStr">
        <is>
          <t>EURO-DOLLAR</t>
        </is>
      </c>
      <c r="V225" t="inlineStr">
        <is>
          <t>#N/A Field Not Applicable</t>
        </is>
      </c>
      <c r="W225" t="inlineStr">
        <is>
          <t>#N/A Field Not Applicable</t>
        </is>
      </c>
      <c r="X225" t="inlineStr">
        <is>
          <t>#N/A Field Not Applicable</t>
        </is>
      </c>
      <c r="Y225" t="inlineStr">
        <is>
          <t>#N/A Field Not Applicable</t>
        </is>
      </c>
      <c r="Z225" t="inlineStr">
        <is>
          <t>Government</t>
        </is>
      </c>
      <c r="AA225" t="inlineStr">
        <is>
          <t>Sovereigns</t>
        </is>
      </c>
      <c r="AB225" t="inlineStr">
        <is>
          <t>#N/A Field Not Applicable</t>
        </is>
      </c>
      <c r="AC225" t="inlineStr">
        <is>
          <t>#N/A Invalid Field</t>
        </is>
      </c>
    </row>
    <row r="226" s="4">
      <c r="A226">
        <f>+VLOOKUP(R226,Aux!$B$3:$I$1107,8,0)</f>
        <v/>
      </c>
      <c r="B226">
        <f>+VLOOKUP(U226,Aux!$O$2:$P$23,2,0)</f>
        <v/>
      </c>
      <c r="C226">
        <f>+A226&amp;B226</f>
        <v/>
      </c>
      <c r="D226">
        <f>+IF(C226=C225,D225+1,1)</f>
        <v/>
      </c>
      <c r="E226" s="5">
        <f>+D226/100</f>
        <v/>
      </c>
      <c r="F226" s="5">
        <f>+MOD(E226*10,10)</f>
        <v/>
      </c>
      <c r="G226" s="5">
        <f>+MOD(D226,10)</f>
        <v/>
      </c>
      <c r="H226">
        <f>+INT(E226)&amp;INT(F226)&amp;INT(G226)</f>
        <v/>
      </c>
      <c r="I226">
        <f>+C226&amp;"00"&amp;H226</f>
        <v/>
      </c>
      <c r="J226" t="inlineStr">
        <is>
          <t>Bono Par USD Ley NY PAY0</t>
        </is>
      </c>
      <c r="M226" t="inlineStr">
        <is>
          <t>XS0501195647</t>
        </is>
      </c>
      <c r="Q226" t="inlineStr">
        <is>
          <t>Argentina</t>
        </is>
      </c>
      <c r="R226" t="inlineStr">
        <is>
          <t>Argentine Republic Government</t>
        </is>
      </c>
      <c r="U226" t="inlineStr">
        <is>
          <t>EURO-DOLLAR</t>
        </is>
      </c>
      <c r="V226" t="inlineStr">
        <is>
          <t>#N/A Field Not Applicable</t>
        </is>
      </c>
      <c r="W226" t="inlineStr">
        <is>
          <t>#N/A Field Not Applicable</t>
        </is>
      </c>
      <c r="X226" t="inlineStr">
        <is>
          <t>#N/A Field Not Applicable</t>
        </is>
      </c>
      <c r="Y226" t="inlineStr">
        <is>
          <t>#N/A Field Not Applicable</t>
        </is>
      </c>
      <c r="Z226" t="inlineStr">
        <is>
          <t>Government</t>
        </is>
      </c>
      <c r="AA226" t="inlineStr">
        <is>
          <t>Sovereigns</t>
        </is>
      </c>
      <c r="AB226" t="inlineStr">
        <is>
          <t>#N/A Field Not Applicable</t>
        </is>
      </c>
      <c r="AC226" t="inlineStr">
        <is>
          <t>#N/A Invalid Field</t>
        </is>
      </c>
    </row>
    <row r="227" s="4">
      <c r="A227">
        <f>+VLOOKUP(R227,Aux!$B$3:$I$1107,8,0)</f>
        <v/>
      </c>
      <c r="B227">
        <f>+VLOOKUP(U227,Aux!$O$2:$P$23,2,0)</f>
        <v/>
      </c>
      <c r="C227">
        <f>+A227&amp;B227</f>
        <v/>
      </c>
      <c r="D227">
        <f>+IF(C227=C226,D226+1,1)</f>
        <v/>
      </c>
      <c r="E227" s="5">
        <f>+D227/100</f>
        <v/>
      </c>
      <c r="F227" s="5">
        <f>+MOD(E227*10,10)</f>
        <v/>
      </c>
      <c r="G227" s="5">
        <f>+MOD(D227,10)</f>
        <v/>
      </c>
      <c r="H227">
        <f>+INT(E227)&amp;INT(F227)&amp;INT(G227)</f>
        <v/>
      </c>
      <c r="I227">
        <f>+C227&amp;"00"&amp;H227</f>
        <v/>
      </c>
      <c r="J227" t="inlineStr">
        <is>
          <t xml:space="preserve"> FF AUSTRALTEX I A </t>
        </is>
      </c>
      <c r="L227" t="n">
        <v>725557</v>
      </c>
      <c r="M227" t="inlineStr">
        <is>
          <t>ARBSTR600070</t>
        </is>
      </c>
      <c r="Q227" t="inlineStr">
        <is>
          <t>Argentina</t>
        </is>
      </c>
      <c r="R227" t="inlineStr">
        <is>
          <t>Auntral Tex</t>
        </is>
      </c>
      <c r="U227" t="inlineStr">
        <is>
          <t>#N/A Invalid Security</t>
        </is>
      </c>
      <c r="V227" t="inlineStr">
        <is>
          <t>#N/A Invalid Security</t>
        </is>
      </c>
      <c r="W227" t="inlineStr">
        <is>
          <t>#N/A Invalid Security</t>
        </is>
      </c>
      <c r="X227" t="inlineStr">
        <is>
          <t>#N/A Invalid Security</t>
        </is>
      </c>
      <c r="Y227" t="inlineStr">
        <is>
          <t>#N/A Invalid Security</t>
        </is>
      </c>
      <c r="Z227" t="inlineStr">
        <is>
          <t>#N/A Invalid Security</t>
        </is>
      </c>
      <c r="AA227" t="inlineStr">
        <is>
          <t>#N/A Invalid Security</t>
        </is>
      </c>
      <c r="AB227" t="inlineStr">
        <is>
          <t>#N/A Invalid Security</t>
        </is>
      </c>
      <c r="AC227" t="inlineStr">
        <is>
          <t>#N/A Invalid Field</t>
        </is>
      </c>
    </row>
    <row r="228" s="4">
      <c r="A228">
        <f>+VLOOKUP(R228,Aux!$B$3:$I$1107,8,0)</f>
        <v/>
      </c>
      <c r="B228">
        <f>+VLOOKUP(U228,Aux!$O$2:$P$23,2,0)</f>
        <v/>
      </c>
      <c r="C228">
        <f>+A228&amp;B228</f>
        <v/>
      </c>
      <c r="D228">
        <f>+IF(C228=C227,D227+1,1)</f>
        <v/>
      </c>
      <c r="E228" s="5">
        <f>+D228/100</f>
        <v/>
      </c>
      <c r="F228" s="5">
        <f>+MOD(E228*10,10)</f>
        <v/>
      </c>
      <c r="G228" s="5">
        <f>+MOD(D228,10)</f>
        <v/>
      </c>
      <c r="H228">
        <f>+INT(E228)&amp;INT(F228)&amp;INT(G228)</f>
        <v/>
      </c>
      <c r="I228">
        <f>+C228&amp;"00"&amp;H228</f>
        <v/>
      </c>
      <c r="J228" t="inlineStr">
        <is>
          <t xml:space="preserve"> FF AUSTRALTEX II A </t>
        </is>
      </c>
      <c r="L228" t="n">
        <v>787134</v>
      </c>
      <c r="M228" t="inlineStr">
        <is>
          <t>ARBSTR6000D9</t>
        </is>
      </c>
      <c r="Q228" t="inlineStr">
        <is>
          <t>Argentina</t>
        </is>
      </c>
      <c r="R228" t="inlineStr">
        <is>
          <t>Auntral Tex</t>
        </is>
      </c>
      <c r="U228" t="inlineStr">
        <is>
          <t>#N/A Invalid Security</t>
        </is>
      </c>
      <c r="V228" t="inlineStr">
        <is>
          <t>#N/A Invalid Security</t>
        </is>
      </c>
      <c r="W228" t="inlineStr">
        <is>
          <t>#N/A Invalid Security</t>
        </is>
      </c>
      <c r="X228" t="inlineStr">
        <is>
          <t>#N/A Invalid Security</t>
        </is>
      </c>
      <c r="Y228" t="inlineStr">
        <is>
          <t>#N/A Invalid Security</t>
        </is>
      </c>
      <c r="Z228" t="inlineStr">
        <is>
          <t>#N/A Invalid Security</t>
        </is>
      </c>
      <c r="AA228" t="inlineStr">
        <is>
          <t>#N/A Invalid Security</t>
        </is>
      </c>
      <c r="AB228" t="inlineStr">
        <is>
          <t>#N/A Invalid Security</t>
        </is>
      </c>
      <c r="AC228" t="inlineStr">
        <is>
          <t>#N/A Invalid Field</t>
        </is>
      </c>
    </row>
    <row r="229" s="4">
      <c r="A229">
        <f>+VLOOKUP(R229,Aux!$B$3:$I$1107,8,0)</f>
        <v/>
      </c>
      <c r="B229">
        <f>+VLOOKUP(U229,Aux!$O$2:$P$23,2,0)</f>
        <v/>
      </c>
      <c r="C229">
        <f>+A229&amp;B229</f>
        <v/>
      </c>
      <c r="D229">
        <f>+IF(C229=C228,D228+1,1)</f>
        <v/>
      </c>
      <c r="E229" s="5">
        <f>+D229/100</f>
        <v/>
      </c>
      <c r="F229" s="5">
        <f>+MOD(E229*10,10)</f>
        <v/>
      </c>
      <c r="G229" s="5">
        <f>+MOD(D229,10)</f>
        <v/>
      </c>
      <c r="H229">
        <f>+INT(E229)&amp;INT(F229)&amp;INT(G229)</f>
        <v/>
      </c>
      <c r="I229">
        <f>+C229&amp;"00"&amp;H229</f>
        <v/>
      </c>
      <c r="J229" t="inlineStr">
        <is>
          <t>AUSO AR</t>
        </is>
      </c>
      <c r="K229" t="inlineStr">
        <is>
          <t>AUSO</t>
        </is>
      </c>
      <c r="M229" t="inlineStr">
        <is>
          <t>ARASOL010033</t>
        </is>
      </c>
      <c r="N229" t="inlineStr">
        <is>
          <t>BBG000BYRDT3</t>
        </is>
      </c>
      <c r="O229" t="inlineStr">
        <is>
          <t>B0LWM08</t>
        </is>
      </c>
      <c r="P229" t="inlineStr">
        <is>
          <t>EQ0000000002027296</t>
        </is>
      </c>
      <c r="Q229" t="inlineStr">
        <is>
          <t>Argentina</t>
        </is>
      </c>
      <c r="R229" t="inlineStr">
        <is>
          <t>Autopistas del Sol SA/Argentin</t>
        </is>
      </c>
      <c r="S229" t="inlineStr">
        <is>
          <t>Ausol SA</t>
        </is>
      </c>
      <c r="T229" t="inlineStr">
        <is>
          <t>Autopistas del Sol SA/Argentina</t>
        </is>
      </c>
      <c r="U229" t="inlineStr">
        <is>
          <t>Common Stock</t>
        </is>
      </c>
      <c r="V229" t="inlineStr">
        <is>
          <t>Industrials</t>
        </is>
      </c>
      <c r="W229" t="inlineStr">
        <is>
          <t>Transportation Infrastructure</t>
        </is>
      </c>
      <c r="X229" t="inlineStr">
        <is>
          <t>Transportation</t>
        </is>
      </c>
      <c r="Y229" t="inlineStr">
        <is>
          <t>Highways &amp; Railtracks</t>
        </is>
      </c>
      <c r="Z229" t="inlineStr">
        <is>
          <t>Industrials</t>
        </is>
      </c>
      <c r="AA229" t="inlineStr">
        <is>
          <t>Engineering &amp; Construction Svcs</t>
        </is>
      </c>
      <c r="AB229" t="inlineStr">
        <is>
          <t>Infrastructure Construction</t>
        </is>
      </c>
      <c r="AC229" t="inlineStr">
        <is>
          <t>#N/A Invalid Field</t>
        </is>
      </c>
    </row>
    <row r="230" s="4">
      <c r="A230">
        <f>+VLOOKUP(R230,Aux!$B$3:$I$1107,8,0)</f>
        <v/>
      </c>
      <c r="B230">
        <f>+VLOOKUP(U230,Aux!$O$2:$P$23,2,0)</f>
        <v/>
      </c>
      <c r="C230">
        <f>+A230&amp;B230</f>
        <v/>
      </c>
      <c r="D230">
        <f>+IF(C230=C229,D229+1,1)</f>
        <v/>
      </c>
      <c r="E230" s="5">
        <f>+D230/100</f>
        <v/>
      </c>
      <c r="F230" s="5">
        <f>+MOD(E230*10,10)</f>
        <v/>
      </c>
      <c r="G230" s="5">
        <f>+MOD(D230,10)</f>
        <v/>
      </c>
      <c r="H230">
        <f>+INT(E230)&amp;INT(F230)&amp;INT(G230)</f>
        <v/>
      </c>
      <c r="I230">
        <f>+C230&amp;"00"&amp;H230</f>
        <v/>
      </c>
      <c r="J230" t="inlineStr">
        <is>
          <t xml:space="preserve"> ON AXION CLASE II </t>
        </is>
      </c>
      <c r="K230" t="inlineStr">
        <is>
          <t>AXIOAR</t>
        </is>
      </c>
      <c r="L230" t="n">
        <v>643822</v>
      </c>
      <c r="M230" t="inlineStr">
        <is>
          <t>ARAXIO050029</t>
        </is>
      </c>
      <c r="N230" t="inlineStr">
        <is>
          <t>BBG006XZXTV8</t>
        </is>
      </c>
      <c r="P230" t="inlineStr">
        <is>
          <t>COEK4275138</t>
        </is>
      </c>
      <c r="Q230" t="inlineStr">
        <is>
          <t>Argentina</t>
        </is>
      </c>
      <c r="R230" t="inlineStr">
        <is>
          <t>AXION energy Argentina SA</t>
        </is>
      </c>
      <c r="S230" t="inlineStr">
        <is>
          <t>AXION ENERGY ARGENTINA</t>
        </is>
      </c>
      <c r="T230" t="inlineStr">
        <is>
          <t>AXION energy Argentina SA</t>
        </is>
      </c>
      <c r="U230" t="inlineStr">
        <is>
          <t>DOMESTIC</t>
        </is>
      </c>
      <c r="V230" t="inlineStr">
        <is>
          <t>#N/A Field Not Applicable</t>
        </is>
      </c>
      <c r="W230" t="inlineStr">
        <is>
          <t>#N/A Field Not Applicable</t>
        </is>
      </c>
      <c r="X230" t="inlineStr">
        <is>
          <t>#N/A Field Not Applicable</t>
        </is>
      </c>
      <c r="Y230" t="inlineStr">
        <is>
          <t>#N/A Field Not Applicable</t>
        </is>
      </c>
      <c r="Z230" t="inlineStr">
        <is>
          <t>Energy</t>
        </is>
      </c>
      <c r="AA230" t="inlineStr">
        <is>
          <t>Exploration &amp; Production</t>
        </is>
      </c>
      <c r="AB230" t="inlineStr">
        <is>
          <t>#N/A Field Not Applicable</t>
        </is>
      </c>
      <c r="AC230" t="inlineStr">
        <is>
          <t>#N/A Invalid Field</t>
        </is>
      </c>
    </row>
    <row r="231" s="4">
      <c r="A231">
        <f>+VLOOKUP(R231,Aux!$B$3:$I$1107,8,0)</f>
        <v/>
      </c>
      <c r="B231">
        <f>+VLOOKUP(U231,Aux!$O$2:$P$23,2,0)</f>
        <v/>
      </c>
      <c r="C231">
        <f>+A231&amp;B231</f>
        <v/>
      </c>
      <c r="D231">
        <f>+IF(C231=C230,D230+1,1)</f>
        <v/>
      </c>
      <c r="E231" s="5">
        <f>+D231/100</f>
        <v/>
      </c>
      <c r="F231" s="5">
        <f>+MOD(E231*10,10)</f>
        <v/>
      </c>
      <c r="G231" s="5">
        <f>+MOD(D231,10)</f>
        <v/>
      </c>
      <c r="H231">
        <f>+INT(E231)&amp;INT(F231)&amp;INT(G231)</f>
        <v/>
      </c>
      <c r="I231">
        <f>+C231&amp;"00"&amp;H231</f>
        <v/>
      </c>
      <c r="J231" t="inlineStr">
        <is>
          <t xml:space="preserve"> ON Axion Clase III </t>
        </is>
      </c>
      <c r="K231" t="inlineStr">
        <is>
          <t>AXIOAR</t>
        </is>
      </c>
      <c r="L231" t="n">
        <v>1002997</v>
      </c>
      <c r="M231" t="inlineStr">
        <is>
          <t>ARAXIO560019</t>
        </is>
      </c>
      <c r="N231" t="inlineStr">
        <is>
          <t>BBG0088LD4T3</t>
        </is>
      </c>
      <c r="P231" t="inlineStr">
        <is>
          <t>COEK8008451</t>
        </is>
      </c>
      <c r="Q231" t="inlineStr">
        <is>
          <t>Argentina</t>
        </is>
      </c>
      <c r="R231" t="inlineStr">
        <is>
          <t>AXION energy Argentina SA</t>
        </is>
      </c>
      <c r="S231" t="inlineStr">
        <is>
          <t>AXION ENERGY ARGENTINA</t>
        </is>
      </c>
      <c r="T231" t="inlineStr">
        <is>
          <t>AXION energy Argentina SA</t>
        </is>
      </c>
      <c r="U231" t="inlineStr">
        <is>
          <t>DOMESTIC</t>
        </is>
      </c>
      <c r="V231" t="inlineStr">
        <is>
          <t>#N/A Field Not Applicable</t>
        </is>
      </c>
      <c r="W231" t="inlineStr">
        <is>
          <t>#N/A Field Not Applicable</t>
        </is>
      </c>
      <c r="X231" t="inlineStr">
        <is>
          <t>#N/A Field Not Applicable</t>
        </is>
      </c>
      <c r="Y231" t="inlineStr">
        <is>
          <t>#N/A Field Not Applicable</t>
        </is>
      </c>
      <c r="Z231" t="inlineStr">
        <is>
          <t>Energy</t>
        </is>
      </c>
      <c r="AA231" t="inlineStr">
        <is>
          <t>Exploration &amp; Production</t>
        </is>
      </c>
      <c r="AB231" t="inlineStr">
        <is>
          <t>#N/A Field Not Applicable</t>
        </is>
      </c>
      <c r="AC231" t="inlineStr">
        <is>
          <t>#N/A Invalid Field</t>
        </is>
      </c>
    </row>
    <row r="232" s="4">
      <c r="A232">
        <f>+VLOOKUP(R232,Aux!$B$3:$I$1107,8,0)</f>
        <v/>
      </c>
      <c r="B232">
        <f>+VLOOKUP(U232,Aux!$O$2:$P$23,2,0)</f>
        <v/>
      </c>
      <c r="C232">
        <f>+A232&amp;B232</f>
        <v/>
      </c>
      <c r="D232">
        <f>+IF(C232=C231,D231+1,1)</f>
        <v/>
      </c>
      <c r="E232" s="5">
        <f>+D232/100</f>
        <v/>
      </c>
      <c r="F232" s="5">
        <f>+MOD(E232*10,10)</f>
        <v/>
      </c>
      <c r="G232" s="5">
        <f>+MOD(D232,10)</f>
        <v/>
      </c>
      <c r="H232">
        <f>+INT(E232)&amp;INT(F232)&amp;INT(G232)</f>
        <v/>
      </c>
      <c r="I232">
        <f>+C232&amp;"00"&amp;H232</f>
        <v/>
      </c>
      <c r="J232" t="inlineStr">
        <is>
          <t>AXIOAR Float 11/03/20</t>
        </is>
      </c>
      <c r="K232" t="inlineStr">
        <is>
          <t>AXIOAR</t>
        </is>
      </c>
      <c r="M232" t="inlineStr">
        <is>
          <t>ARAXIO560050</t>
        </is>
      </c>
      <c r="N232" t="inlineStr">
        <is>
          <t>BBG00B9HWTJ9</t>
        </is>
      </c>
      <c r="P232" t="inlineStr">
        <is>
          <t>COQJ3326262</t>
        </is>
      </c>
      <c r="Q232" t="inlineStr">
        <is>
          <t>Argentina</t>
        </is>
      </c>
      <c r="R232" t="inlineStr">
        <is>
          <t>AXION energy Argentina SA</t>
        </is>
      </c>
      <c r="S232" t="inlineStr">
        <is>
          <t>AXION ENERGY ARGENTINA</t>
        </is>
      </c>
      <c r="T232" t="inlineStr">
        <is>
          <t>AXION energy Argentina SA</t>
        </is>
      </c>
      <c r="U232" t="inlineStr">
        <is>
          <t>DOMESTIC</t>
        </is>
      </c>
      <c r="V232" t="inlineStr">
        <is>
          <t>#N/A Field Not Applicable</t>
        </is>
      </c>
      <c r="W232" t="inlineStr">
        <is>
          <t>#N/A Field Not Applicable</t>
        </is>
      </c>
      <c r="X232" t="inlineStr">
        <is>
          <t>#N/A Field Not Applicable</t>
        </is>
      </c>
      <c r="Y232" t="inlineStr">
        <is>
          <t>#N/A Field Not Applicable</t>
        </is>
      </c>
      <c r="Z232" t="inlineStr">
        <is>
          <t>Energy</t>
        </is>
      </c>
      <c r="AA232" t="inlineStr">
        <is>
          <t>Exploration &amp; Production</t>
        </is>
      </c>
      <c r="AB232" t="inlineStr">
        <is>
          <t>#N/A Field Not Applicable</t>
        </is>
      </c>
      <c r="AC232" t="inlineStr">
        <is>
          <t>#N/A Invalid Field</t>
        </is>
      </c>
    </row>
    <row r="233" s="4">
      <c r="A233">
        <f>+VLOOKUP(R233,Aux!$B$3:$I$1107,8,0)</f>
        <v/>
      </c>
      <c r="B233">
        <f>+VLOOKUP(U233,Aux!$O$2:$P$23,2,0)</f>
        <v/>
      </c>
      <c r="C233">
        <f>+A233&amp;B233</f>
        <v/>
      </c>
      <c r="D233">
        <f>+IF(C233=C232,D232+1,1)</f>
        <v/>
      </c>
      <c r="E233" s="5">
        <f>+D233/100</f>
        <v/>
      </c>
      <c r="F233" s="5">
        <f>+MOD(E233*10,10)</f>
        <v/>
      </c>
      <c r="G233" s="5">
        <f>+MOD(D233,10)</f>
        <v/>
      </c>
      <c r="H233">
        <f>+INT(E233)&amp;INT(F233)&amp;INT(G233)</f>
        <v/>
      </c>
      <c r="I233">
        <f>+C233&amp;"00"&amp;H233</f>
        <v/>
      </c>
      <c r="J233" t="inlineStr">
        <is>
          <t>ON Axion Energy Clase 4</t>
        </is>
      </c>
      <c r="M233" t="inlineStr">
        <is>
          <t>ARAXIO560035</t>
        </is>
      </c>
      <c r="Q233" t="inlineStr">
        <is>
          <t>Argentina</t>
        </is>
      </c>
      <c r="R233" t="inlineStr">
        <is>
          <t>AXION energy Argentina SA</t>
        </is>
      </c>
      <c r="U233" t="inlineStr">
        <is>
          <t>DOMESTIC</t>
        </is>
      </c>
      <c r="V233" t="inlineStr">
        <is>
          <t>#N/A Field Not Applicable</t>
        </is>
      </c>
      <c r="W233" t="inlineStr">
        <is>
          <t>#N/A Field Not Applicable</t>
        </is>
      </c>
      <c r="X233" t="inlineStr">
        <is>
          <t>#N/A Field Not Applicable</t>
        </is>
      </c>
      <c r="Y233" t="inlineStr">
        <is>
          <t>#N/A Field Not Applicable</t>
        </is>
      </c>
      <c r="Z233" t="inlineStr">
        <is>
          <t>Energy</t>
        </is>
      </c>
      <c r="AA233" t="inlineStr">
        <is>
          <t>Exploration &amp; Production</t>
        </is>
      </c>
      <c r="AB233" t="inlineStr">
        <is>
          <t>#N/A Field Not Applicable</t>
        </is>
      </c>
      <c r="AC233" t="inlineStr">
        <is>
          <t>#N/A Invalid Field</t>
        </is>
      </c>
    </row>
    <row r="234" s="4">
      <c r="A234">
        <f>+VLOOKUP(R234,Aux!$B$3:$I$1107,8,0)</f>
        <v/>
      </c>
      <c r="B234">
        <f>+VLOOKUP(U234,Aux!$O$2:$P$23,2,0)</f>
        <v/>
      </c>
      <c r="C234">
        <f>+A234&amp;B234</f>
        <v/>
      </c>
      <c r="D234">
        <f>+IF(C234=C233,D233+1,1)</f>
        <v/>
      </c>
      <c r="E234" s="5">
        <f>+D234/100</f>
        <v/>
      </c>
      <c r="F234" s="5">
        <f>+MOD(E234*10,10)</f>
        <v/>
      </c>
      <c r="G234" s="5">
        <f>+MOD(D234,10)</f>
        <v/>
      </c>
      <c r="H234">
        <f>+INT(E234)&amp;INT(F234)&amp;INT(G234)</f>
        <v/>
      </c>
      <c r="I234">
        <f>+C234&amp;"00"&amp;H234</f>
        <v/>
      </c>
      <c r="J234" t="inlineStr">
        <is>
          <t xml:space="preserve"> ON BACS Clase V </t>
        </is>
      </c>
      <c r="K234" t="inlineStr">
        <is>
          <t>BACSAR</t>
        </is>
      </c>
      <c r="L234" t="n">
        <v>703026</v>
      </c>
      <c r="M234" t="inlineStr">
        <is>
          <t>ARBASE560064</t>
        </is>
      </c>
      <c r="N234" t="inlineStr">
        <is>
          <t>BBG008G9ST01</t>
        </is>
      </c>
      <c r="P234" t="inlineStr">
        <is>
          <t>COEK8492481</t>
        </is>
      </c>
      <c r="Q234" t="inlineStr">
        <is>
          <t>Argentina</t>
        </is>
      </c>
      <c r="R234" t="inlineStr">
        <is>
          <t>BACS Banco de Credito y Securitizacion SA</t>
        </is>
      </c>
      <c r="S234" t="inlineStr">
        <is>
          <t>BACS BANCO CREDITO SECU</t>
        </is>
      </c>
      <c r="T234" t="inlineStr">
        <is>
          <t>BACS Banco de Credito y Securitizacion SA</t>
        </is>
      </c>
      <c r="U234" t="inlineStr">
        <is>
          <t>DOMESTIC</t>
        </is>
      </c>
      <c r="V234" t="inlineStr">
        <is>
          <t>#N/A Field Not Applicable</t>
        </is>
      </c>
      <c r="W234" t="inlineStr">
        <is>
          <t>#N/A Field Not Applicable</t>
        </is>
      </c>
      <c r="X234" t="inlineStr">
        <is>
          <t>#N/A Field Not Applicable</t>
        </is>
      </c>
      <c r="Y234" t="inlineStr">
        <is>
          <t>#N/A Field Not Applicable</t>
        </is>
      </c>
      <c r="Z234" t="inlineStr">
        <is>
          <t>Financials</t>
        </is>
      </c>
      <c r="AA234" t="inlineStr">
        <is>
          <t>Consumer Finance</t>
        </is>
      </c>
      <c r="AB234" t="inlineStr">
        <is>
          <t>#N/A N/A</t>
        </is>
      </c>
      <c r="AC234" t="inlineStr">
        <is>
          <t>#N/A Invalid Field</t>
        </is>
      </c>
    </row>
    <row r="235" s="4">
      <c r="A235">
        <f>+VLOOKUP(R235,Aux!$B$3:$I$1107,8,0)</f>
        <v/>
      </c>
      <c r="B235">
        <f>+VLOOKUP(U235,Aux!$O$2:$P$23,2,0)</f>
        <v/>
      </c>
      <c r="C235">
        <f>+A235&amp;B235</f>
        <v/>
      </c>
      <c r="D235">
        <f>+IF(C235=C234,D234+1,1)</f>
        <v/>
      </c>
      <c r="E235" s="5">
        <f>+D235/100</f>
        <v/>
      </c>
      <c r="F235" s="5">
        <f>+MOD(E235*10,10)</f>
        <v/>
      </c>
      <c r="G235" s="5">
        <f>+MOD(D235,10)</f>
        <v/>
      </c>
      <c r="H235">
        <f>+INT(E235)&amp;INT(F235)&amp;INT(G235)</f>
        <v/>
      </c>
      <c r="I235">
        <f>+C235&amp;"00"&amp;H235</f>
        <v/>
      </c>
      <c r="J235" t="inlineStr">
        <is>
          <t xml:space="preserve"> ON BACS Clase IX </t>
        </is>
      </c>
      <c r="K235" t="inlineStr">
        <is>
          <t>BACSAR</t>
        </is>
      </c>
      <c r="L235" t="n">
        <v>878173</v>
      </c>
      <c r="M235" t="inlineStr">
        <is>
          <t>ARBASE5600A1</t>
        </is>
      </c>
      <c r="N235" t="inlineStr">
        <is>
          <t>BBG00DDYJG24</t>
        </is>
      </c>
      <c r="P235" t="inlineStr">
        <is>
          <t>COLW9510311</t>
        </is>
      </c>
      <c r="Q235" t="inlineStr">
        <is>
          <t>Argentina</t>
        </is>
      </c>
      <c r="R235" t="inlineStr">
        <is>
          <t>BACS Banco de Credito y Securitizacion SA</t>
        </is>
      </c>
      <c r="S235" t="inlineStr">
        <is>
          <t>BACS BANCO CREDITO SECU</t>
        </is>
      </c>
      <c r="T235" t="inlineStr">
        <is>
          <t>BACS Banco de Credito y Securitizacion SA</t>
        </is>
      </c>
      <c r="U235" t="inlineStr">
        <is>
          <t>DOMESTIC</t>
        </is>
      </c>
      <c r="V235" t="inlineStr">
        <is>
          <t>#N/A Field Not Applicable</t>
        </is>
      </c>
      <c r="W235" t="inlineStr">
        <is>
          <t>#N/A Field Not Applicable</t>
        </is>
      </c>
      <c r="X235" t="inlineStr">
        <is>
          <t>#N/A Field Not Applicable</t>
        </is>
      </c>
      <c r="Y235" t="inlineStr">
        <is>
          <t>#N/A Field Not Applicable</t>
        </is>
      </c>
      <c r="Z235" t="inlineStr">
        <is>
          <t>Financials</t>
        </is>
      </c>
      <c r="AA235" t="inlineStr">
        <is>
          <t>Consumer Finance</t>
        </is>
      </c>
      <c r="AB235" t="inlineStr">
        <is>
          <t>#N/A N/A</t>
        </is>
      </c>
      <c r="AC235" t="inlineStr">
        <is>
          <t>#N/A Invalid Field</t>
        </is>
      </c>
    </row>
    <row r="236" s="4">
      <c r="A236">
        <f>+VLOOKUP(R236,Aux!$B$3:$I$1107,8,0)</f>
        <v/>
      </c>
      <c r="B236">
        <f>+VLOOKUP(U236,Aux!$O$2:$P$23,2,0)</f>
        <v/>
      </c>
      <c r="C236">
        <f>+A236&amp;B236</f>
        <v/>
      </c>
      <c r="D236">
        <f>+IF(C236=C235,D235+1,1)</f>
        <v/>
      </c>
      <c r="E236" s="5">
        <f>+D236/100</f>
        <v/>
      </c>
      <c r="F236" s="5">
        <f>+MOD(E236*10,10)</f>
        <v/>
      </c>
      <c r="G236" s="5">
        <f>+MOD(D236,10)</f>
        <v/>
      </c>
      <c r="H236">
        <f>+INT(E236)&amp;INT(F236)&amp;INT(G236)</f>
        <v/>
      </c>
      <c r="I236">
        <f>+C236&amp;"00"&amp;H236</f>
        <v/>
      </c>
      <c r="J236" t="inlineStr">
        <is>
          <t xml:space="preserve"> ON BACS Clase XI </t>
        </is>
      </c>
      <c r="K236" t="inlineStr">
        <is>
          <t>BACSAR</t>
        </is>
      </c>
      <c r="L236" t="n">
        <v>918365</v>
      </c>
      <c r="M236" t="inlineStr">
        <is>
          <t>ARBASE5600C7</t>
        </is>
      </c>
      <c r="N236" t="inlineStr">
        <is>
          <t>BBG00F5MB5S8</t>
        </is>
      </c>
      <c r="P236" t="inlineStr">
        <is>
          <t>COAL0813314</t>
        </is>
      </c>
      <c r="Q236" t="inlineStr">
        <is>
          <t>Argentina</t>
        </is>
      </c>
      <c r="R236" t="inlineStr">
        <is>
          <t>BACS Banco de Credito y Securitizacion SA</t>
        </is>
      </c>
      <c r="S236" t="inlineStr">
        <is>
          <t>BACS BANCO CREDITO SECU</t>
        </is>
      </c>
      <c r="T236" t="inlineStr">
        <is>
          <t>BACS Banco de Credito y Securitizacion SA</t>
        </is>
      </c>
      <c r="U236" t="inlineStr">
        <is>
          <t>DOMESTIC</t>
        </is>
      </c>
      <c r="V236" t="inlineStr">
        <is>
          <t>#N/A Field Not Applicable</t>
        </is>
      </c>
      <c r="W236" t="inlineStr">
        <is>
          <t>#N/A Field Not Applicable</t>
        </is>
      </c>
      <c r="X236" t="inlineStr">
        <is>
          <t>#N/A Field Not Applicable</t>
        </is>
      </c>
      <c r="Y236" t="inlineStr">
        <is>
          <t>#N/A Field Not Applicable</t>
        </is>
      </c>
      <c r="Z236" t="inlineStr">
        <is>
          <t>Financials</t>
        </is>
      </c>
      <c r="AA236" t="inlineStr">
        <is>
          <t>Consumer Finance</t>
        </is>
      </c>
      <c r="AB236" t="inlineStr">
        <is>
          <t>#N/A N/A</t>
        </is>
      </c>
      <c r="AC236" t="inlineStr">
        <is>
          <t>#N/A Invalid Field</t>
        </is>
      </c>
    </row>
    <row r="237" s="4">
      <c r="A237">
        <f>+VLOOKUP(R237,Aux!$B$3:$I$1107,8,0)</f>
        <v/>
      </c>
      <c r="B237">
        <f>+VLOOKUP(U237,Aux!$O$2:$P$23,2,0)</f>
        <v/>
      </c>
      <c r="C237">
        <f>+A237&amp;B237</f>
        <v/>
      </c>
      <c r="D237">
        <f>+IF(C237=C236,D236+1,1)</f>
        <v/>
      </c>
      <c r="E237" s="5">
        <f>+D237/100</f>
        <v/>
      </c>
      <c r="F237" s="5">
        <f>+MOD(E237*10,10)</f>
        <v/>
      </c>
      <c r="G237" s="5">
        <f>+MOD(D237,10)</f>
        <v/>
      </c>
      <c r="H237">
        <f>+INT(E237)&amp;INT(F237)&amp;INT(G237)</f>
        <v/>
      </c>
      <c r="I237">
        <f>+C237&amp;"00"&amp;H237</f>
        <v/>
      </c>
      <c r="J237" t="inlineStr">
        <is>
          <t xml:space="preserve"> ON Bacs Clase X </t>
        </is>
      </c>
      <c r="K237" t="inlineStr">
        <is>
          <t>BACSAR</t>
        </is>
      </c>
      <c r="L237" t="n">
        <v>1003074</v>
      </c>
      <c r="M237" t="inlineStr">
        <is>
          <t>ARBASE5600B9</t>
        </is>
      </c>
      <c r="N237" t="inlineStr">
        <is>
          <t>BBG00F5M8156</t>
        </is>
      </c>
      <c r="P237" t="inlineStr">
        <is>
          <t>COAL0811474</t>
        </is>
      </c>
      <c r="Q237" t="inlineStr">
        <is>
          <t>Argentina</t>
        </is>
      </c>
      <c r="R237" t="inlineStr">
        <is>
          <t>BACS Banco de Credito y Securitizacion SA</t>
        </is>
      </c>
      <c r="S237" t="inlineStr">
        <is>
          <t>BACS BANCO CREDITO SECU</t>
        </is>
      </c>
      <c r="T237" t="inlineStr">
        <is>
          <t>BACS Banco de Credito y Securitizacion SA</t>
        </is>
      </c>
      <c r="U237" t="inlineStr">
        <is>
          <t>DOMESTIC</t>
        </is>
      </c>
      <c r="V237" t="inlineStr">
        <is>
          <t>#N/A Field Not Applicable</t>
        </is>
      </c>
      <c r="W237" t="inlineStr">
        <is>
          <t>#N/A Field Not Applicable</t>
        </is>
      </c>
      <c r="X237" t="inlineStr">
        <is>
          <t>#N/A Field Not Applicable</t>
        </is>
      </c>
      <c r="Y237" t="inlineStr">
        <is>
          <t>#N/A Field Not Applicable</t>
        </is>
      </c>
      <c r="Z237" t="inlineStr">
        <is>
          <t>Financials</t>
        </is>
      </c>
      <c r="AA237" t="inlineStr">
        <is>
          <t>Consumer Finance</t>
        </is>
      </c>
      <c r="AB237" t="inlineStr">
        <is>
          <t>#N/A N/A</t>
        </is>
      </c>
      <c r="AC237" t="inlineStr">
        <is>
          <t>#N/A Invalid Field</t>
        </is>
      </c>
    </row>
    <row r="238" s="4">
      <c r="A238">
        <f>+VLOOKUP(R238,Aux!$B$3:$I$1107,8,0)</f>
        <v/>
      </c>
      <c r="B238">
        <f>+VLOOKUP(U238,Aux!$O$2:$P$23,2,0)</f>
        <v/>
      </c>
      <c r="C238">
        <f>+A238&amp;B238</f>
        <v/>
      </c>
      <c r="D238">
        <f>+IF(C238=C237,D237+1,1)</f>
        <v/>
      </c>
      <c r="E238" s="5">
        <f>+D238/100</f>
        <v/>
      </c>
      <c r="F238" s="5">
        <f>+MOD(E238*10,10)</f>
        <v/>
      </c>
      <c r="G238" s="5">
        <f>+MOD(D238,10)</f>
        <v/>
      </c>
      <c r="H238">
        <f>+INT(E238)&amp;INT(F238)&amp;INT(G238)</f>
        <v/>
      </c>
      <c r="I238">
        <f>+C238&amp;"00"&amp;H238</f>
        <v/>
      </c>
      <c r="J238" t="inlineStr">
        <is>
          <t>ON BACS Clase 16</t>
        </is>
      </c>
      <c r="M238" t="inlineStr">
        <is>
          <t>ARBASE5600H6</t>
        </is>
      </c>
      <c r="Q238" t="inlineStr">
        <is>
          <t>Argentina</t>
        </is>
      </c>
      <c r="R238" t="inlineStr">
        <is>
          <t>BACS Banco de Credito y Securitizacion SA</t>
        </is>
      </c>
      <c r="U238" t="inlineStr">
        <is>
          <t>DOMESTIC</t>
        </is>
      </c>
      <c r="V238" t="inlineStr">
        <is>
          <t>#N/A Field Not Applicable</t>
        </is>
      </c>
      <c r="W238" t="inlineStr">
        <is>
          <t>#N/A Field Not Applicable</t>
        </is>
      </c>
      <c r="X238" t="inlineStr">
        <is>
          <t>#N/A Field Not Applicable</t>
        </is>
      </c>
      <c r="Y238" t="inlineStr">
        <is>
          <t>#N/A Field Not Applicable</t>
        </is>
      </c>
      <c r="Z238" t="inlineStr">
        <is>
          <t>Financials</t>
        </is>
      </c>
      <c r="AA238" t="inlineStr">
        <is>
          <t>Consumer Finance</t>
        </is>
      </c>
      <c r="AB238" t="inlineStr">
        <is>
          <t>#N/A N/A</t>
        </is>
      </c>
      <c r="AC238" t="inlineStr">
        <is>
          <t>#N/A Invalid Field</t>
        </is>
      </c>
    </row>
    <row r="239" s="4">
      <c r="A239">
        <f>+VLOOKUP(R239,Aux!$B$3:$I$1107,8,0)</f>
        <v/>
      </c>
      <c r="B239">
        <f>+VLOOKUP(U239,Aux!$O$2:$P$23,2,0)</f>
        <v/>
      </c>
      <c r="C239">
        <f>+A239&amp;B239</f>
        <v/>
      </c>
      <c r="D239">
        <f>+IF(C239=C238,D238+1,1)</f>
        <v/>
      </c>
      <c r="E239" s="5">
        <f>+D239/100</f>
        <v/>
      </c>
      <c r="F239" s="5">
        <f>+MOD(E239*10,10)</f>
        <v/>
      </c>
      <c r="G239" s="5">
        <f>+MOD(D239,10)</f>
        <v/>
      </c>
      <c r="H239">
        <f>+INT(E239)&amp;INT(F239)&amp;INT(G239)</f>
        <v/>
      </c>
      <c r="I239">
        <f>+C239&amp;"00"&amp;H239</f>
        <v/>
      </c>
      <c r="J239" t="inlineStr">
        <is>
          <t>ON BACS Clase 01</t>
        </is>
      </c>
      <c r="M239" t="inlineStr">
        <is>
          <t>ARBASE560189</t>
        </is>
      </c>
      <c r="Q239" t="inlineStr">
        <is>
          <t>Argentina</t>
        </is>
      </c>
      <c r="R239" t="inlineStr">
        <is>
          <t>BACS Banco de Credito y Securitizacion SA</t>
        </is>
      </c>
      <c r="U239" t="inlineStr">
        <is>
          <t>#N/A Invalid Security</t>
        </is>
      </c>
      <c r="V239" t="inlineStr">
        <is>
          <t>#N/A Invalid Security</t>
        </is>
      </c>
      <c r="W239" t="inlineStr">
        <is>
          <t>#N/A Invalid Security</t>
        </is>
      </c>
      <c r="X239" t="inlineStr">
        <is>
          <t>#N/A Invalid Security</t>
        </is>
      </c>
      <c r="Y239" t="inlineStr">
        <is>
          <t>#N/A Invalid Security</t>
        </is>
      </c>
      <c r="Z239" t="inlineStr">
        <is>
          <t>#N/A Invalid Security</t>
        </is>
      </c>
      <c r="AA239" t="inlineStr">
        <is>
          <t>#N/A Invalid Security</t>
        </is>
      </c>
      <c r="AB239" t="inlineStr">
        <is>
          <t>#N/A Invalid Security</t>
        </is>
      </c>
      <c r="AC239" t="inlineStr">
        <is>
          <t>#N/A Invalid Field</t>
        </is>
      </c>
    </row>
    <row r="240" s="4">
      <c r="A240">
        <f>+VLOOKUP(R240,Aux!$B$3:$I$1107,8,0)</f>
        <v/>
      </c>
      <c r="B240">
        <f>+VLOOKUP(U240,Aux!$O$2:$P$23,2,0)</f>
        <v/>
      </c>
      <c r="C240">
        <f>+A240&amp;B240</f>
        <v/>
      </c>
      <c r="D240">
        <f>+IF(C240=C239,D239+1,1)</f>
        <v/>
      </c>
      <c r="E240" s="5">
        <f>+D240/100</f>
        <v/>
      </c>
      <c r="F240" s="5">
        <f>+MOD(E240*10,10)</f>
        <v/>
      </c>
      <c r="G240" s="5">
        <f>+MOD(D240,10)</f>
        <v/>
      </c>
      <c r="H240">
        <f>+INT(E240)&amp;INT(F240)&amp;INT(G240)</f>
        <v/>
      </c>
      <c r="I240">
        <f>+C240&amp;"00"&amp;H240</f>
        <v/>
      </c>
      <c r="J240" t="inlineStr">
        <is>
          <t>ON BACS Clase 13</t>
        </is>
      </c>
      <c r="M240" t="inlineStr">
        <is>
          <t>ARBASE5600E3</t>
        </is>
      </c>
      <c r="Q240" t="inlineStr">
        <is>
          <t>Argentina</t>
        </is>
      </c>
      <c r="R240" t="inlineStr">
        <is>
          <t>BACS Banco de Credito y Securitizacion SA</t>
        </is>
      </c>
      <c r="U240" t="inlineStr">
        <is>
          <t>DOMESTIC</t>
        </is>
      </c>
      <c r="V240" t="inlineStr">
        <is>
          <t>#N/A Field Not Applicable</t>
        </is>
      </c>
      <c r="W240" t="inlineStr">
        <is>
          <t>#N/A Field Not Applicable</t>
        </is>
      </c>
      <c r="X240" t="inlineStr">
        <is>
          <t>#N/A Field Not Applicable</t>
        </is>
      </c>
      <c r="Y240" t="inlineStr">
        <is>
          <t>#N/A Field Not Applicable</t>
        </is>
      </c>
      <c r="Z240" t="inlineStr">
        <is>
          <t>Financials</t>
        </is>
      </c>
      <c r="AA240" t="inlineStr">
        <is>
          <t>Consumer Finance</t>
        </is>
      </c>
      <c r="AB240" t="inlineStr">
        <is>
          <t>#N/A N/A</t>
        </is>
      </c>
      <c r="AC240" t="inlineStr">
        <is>
          <t>#N/A Invalid Field</t>
        </is>
      </c>
    </row>
    <row r="241" s="4">
      <c r="A241">
        <f>+VLOOKUP(R241,Aux!$B$3:$I$1107,8,0)</f>
        <v/>
      </c>
      <c r="B241">
        <f>+VLOOKUP(U241,Aux!$O$2:$P$23,2,0)</f>
        <v/>
      </c>
      <c r="C241">
        <f>+A241&amp;B241</f>
        <v/>
      </c>
      <c r="D241">
        <f>+IF(C241=C240,D240+1,1)</f>
        <v/>
      </c>
      <c r="E241" s="5">
        <f>+D241/100</f>
        <v/>
      </c>
      <c r="F241" s="5">
        <f>+MOD(E241*10,10)</f>
        <v/>
      </c>
      <c r="G241" s="5">
        <f>+MOD(D241,10)</f>
        <v/>
      </c>
      <c r="H241">
        <f>+INT(E241)&amp;INT(F241)&amp;INT(G241)</f>
        <v/>
      </c>
      <c r="I241">
        <f>+C241&amp;"00"&amp;H241</f>
        <v/>
      </c>
      <c r="J241" t="inlineStr">
        <is>
          <t>ON BACS Clase 15</t>
        </is>
      </c>
      <c r="M241" t="inlineStr">
        <is>
          <t>ARBASE5600G8</t>
        </is>
      </c>
      <c r="Q241" t="inlineStr">
        <is>
          <t>Argentina</t>
        </is>
      </c>
      <c r="R241" t="inlineStr">
        <is>
          <t>BACS Banco de Credito y Securitizacion SA</t>
        </is>
      </c>
      <c r="U241" t="inlineStr">
        <is>
          <t>DOMESTIC</t>
        </is>
      </c>
      <c r="V241" t="inlineStr">
        <is>
          <t>#N/A Field Not Applicable</t>
        </is>
      </c>
      <c r="W241" t="inlineStr">
        <is>
          <t>#N/A Field Not Applicable</t>
        </is>
      </c>
      <c r="X241" t="inlineStr">
        <is>
          <t>#N/A Field Not Applicable</t>
        </is>
      </c>
      <c r="Y241" t="inlineStr">
        <is>
          <t>#N/A Field Not Applicable</t>
        </is>
      </c>
      <c r="Z241" t="inlineStr">
        <is>
          <t>Financials</t>
        </is>
      </c>
      <c r="AA241" t="inlineStr">
        <is>
          <t>Consumer Finance</t>
        </is>
      </c>
      <c r="AB241" t="inlineStr">
        <is>
          <t>#N/A N/A</t>
        </is>
      </c>
      <c r="AC241" t="inlineStr">
        <is>
          <t>#N/A Invalid Field</t>
        </is>
      </c>
    </row>
    <row r="242" s="4">
      <c r="A242">
        <f>+VLOOKUP(R242,Aux!$B$3:$I$1107,8,0)</f>
        <v/>
      </c>
      <c r="B242">
        <f>+VLOOKUP(U242,Aux!$O$2:$P$23,2,0)</f>
        <v/>
      </c>
      <c r="C242">
        <f>+A242&amp;B242</f>
        <v/>
      </c>
      <c r="D242">
        <f>+IF(C242=C241,D241+1,1)</f>
        <v/>
      </c>
      <c r="E242" s="5">
        <f>+D242/100</f>
        <v/>
      </c>
      <c r="F242" s="5">
        <f>+MOD(E242*10,10)</f>
        <v/>
      </c>
      <c r="G242" s="5">
        <f>+MOD(D242,10)</f>
        <v/>
      </c>
      <c r="H242">
        <f>+INT(E242)&amp;INT(F242)&amp;INT(G242)</f>
        <v/>
      </c>
      <c r="I242">
        <f>+C242&amp;"00"&amp;H242</f>
        <v/>
      </c>
      <c r="J242" t="inlineStr">
        <is>
          <t xml:space="preserve"> ON BANCO BICA SERIE 1 </t>
        </is>
      </c>
      <c r="L242" t="n">
        <v>713981</v>
      </c>
      <c r="M242" t="inlineStr">
        <is>
          <t>ARBICA560027</t>
        </is>
      </c>
      <c r="Q242" t="inlineStr">
        <is>
          <t>Argentina</t>
        </is>
      </c>
      <c r="R242" t="inlineStr">
        <is>
          <t>Banco Bica SA</t>
        </is>
      </c>
      <c r="U242" t="inlineStr">
        <is>
          <t>#N/A Invalid Security</t>
        </is>
      </c>
      <c r="V242" t="inlineStr">
        <is>
          <t>#N/A Invalid Security</t>
        </is>
      </c>
      <c r="W242" t="inlineStr">
        <is>
          <t>#N/A Invalid Security</t>
        </is>
      </c>
      <c r="X242" t="inlineStr">
        <is>
          <t>#N/A Invalid Security</t>
        </is>
      </c>
      <c r="Y242" t="inlineStr">
        <is>
          <t>#N/A Invalid Security</t>
        </is>
      </c>
      <c r="Z242" t="inlineStr">
        <is>
          <t>#N/A Invalid Security</t>
        </is>
      </c>
      <c r="AA242" t="inlineStr">
        <is>
          <t>#N/A Invalid Security</t>
        </is>
      </c>
      <c r="AB242" t="inlineStr">
        <is>
          <t>#N/A Invalid Security</t>
        </is>
      </c>
      <c r="AC242" t="inlineStr">
        <is>
          <t>#N/A Invalid Field</t>
        </is>
      </c>
    </row>
    <row r="243" s="4">
      <c r="A243">
        <f>+VLOOKUP(R243,Aux!$B$3:$I$1107,8,0)</f>
        <v/>
      </c>
      <c r="B243">
        <f>+VLOOKUP(U243,Aux!$O$2:$P$23,2,0)</f>
        <v/>
      </c>
      <c r="C243">
        <f>+A243&amp;B243</f>
        <v/>
      </c>
      <c r="D243">
        <f>+IF(C243=C242,D242+1,1)</f>
        <v/>
      </c>
      <c r="E243" s="5">
        <f>+D243/100</f>
        <v/>
      </c>
      <c r="F243" s="5">
        <f>+MOD(E243*10,10)</f>
        <v/>
      </c>
      <c r="G243" s="5">
        <f>+MOD(D243,10)</f>
        <v/>
      </c>
      <c r="H243">
        <f>+INT(E243)&amp;INT(F243)&amp;INT(G243)</f>
        <v/>
      </c>
      <c r="I243">
        <f>+C243&amp;"00"&amp;H243</f>
        <v/>
      </c>
      <c r="J243" t="inlineStr">
        <is>
          <t xml:space="preserve"> ON Banco BICA Serie II </t>
        </is>
      </c>
      <c r="K243" t="inlineStr">
        <is>
          <t>BBICAR</t>
        </is>
      </c>
      <c r="L243" t="n">
        <v>1019698</v>
      </c>
      <c r="M243" t="inlineStr">
        <is>
          <t>ARBICA560043</t>
        </is>
      </c>
      <c r="N243" t="inlineStr">
        <is>
          <t>BBG00HPYJ4R2</t>
        </is>
      </c>
      <c r="P243" t="inlineStr">
        <is>
          <t>COAP1586779</t>
        </is>
      </c>
      <c r="Q243" t="inlineStr">
        <is>
          <t>Argentina</t>
        </is>
      </c>
      <c r="R243" t="inlineStr">
        <is>
          <t>Banco Bica SA</t>
        </is>
      </c>
      <c r="S243" t="inlineStr">
        <is>
          <t>BANCO BICA SA</t>
        </is>
      </c>
      <c r="T243" t="inlineStr">
        <is>
          <t>Banco Bica SA</t>
        </is>
      </c>
      <c r="U243" t="inlineStr">
        <is>
          <t>DOMESTIC</t>
        </is>
      </c>
      <c r="V243" t="inlineStr">
        <is>
          <t>#N/A Field Not Applicable</t>
        </is>
      </c>
      <c r="W243" t="inlineStr">
        <is>
          <t>#N/A Field Not Applicable</t>
        </is>
      </c>
      <c r="X243" t="inlineStr">
        <is>
          <t>#N/A Field Not Applicable</t>
        </is>
      </c>
      <c r="Y243" t="inlineStr">
        <is>
          <t>#N/A Field Not Applicable</t>
        </is>
      </c>
      <c r="Z243" t="inlineStr">
        <is>
          <t>Financials</t>
        </is>
      </c>
      <c r="AA243" t="inlineStr">
        <is>
          <t>Banks</t>
        </is>
      </c>
      <c r="AB243" t="inlineStr">
        <is>
          <t>#N/A Field Not Applicable</t>
        </is>
      </c>
      <c r="AC243" t="inlineStr">
        <is>
          <t>#N/A Invalid Field</t>
        </is>
      </c>
    </row>
    <row r="244" s="4">
      <c r="A244">
        <f>+VLOOKUP(R244,Aux!$B$3:$I$1107,8,0)</f>
        <v/>
      </c>
      <c r="B244">
        <f>+VLOOKUP(U244,Aux!$O$2:$P$23,2,0)</f>
        <v/>
      </c>
      <c r="C244">
        <f>+A244&amp;B244</f>
        <v/>
      </c>
      <c r="D244">
        <f>+IF(C244=C243,D243+1,1)</f>
        <v/>
      </c>
      <c r="E244" s="5">
        <f>+D244/100</f>
        <v/>
      </c>
      <c r="F244" s="5">
        <f>+MOD(E244*10,10)</f>
        <v/>
      </c>
      <c r="G244" s="5">
        <f>+MOD(D244,10)</f>
        <v/>
      </c>
      <c r="H244">
        <f>+INT(E244)&amp;INT(F244)&amp;INT(G244)</f>
        <v/>
      </c>
      <c r="I244">
        <f>+C244&amp;"00"&amp;H244</f>
        <v/>
      </c>
      <c r="J244" t="inlineStr">
        <is>
          <t xml:space="preserve"> ON CMF Clase V </t>
        </is>
      </c>
      <c r="K244" t="inlineStr">
        <is>
          <t>BANCMF</t>
        </is>
      </c>
      <c r="L244" t="n">
        <v>685837</v>
      </c>
      <c r="M244" t="inlineStr">
        <is>
          <t>ARBCMF560018</t>
        </is>
      </c>
      <c r="N244" t="inlineStr">
        <is>
          <t>BBG0080SS9T9</t>
        </is>
      </c>
      <c r="P244" t="inlineStr">
        <is>
          <t>COEK7240550</t>
        </is>
      </c>
      <c r="Q244" t="inlineStr">
        <is>
          <t>Argentina</t>
        </is>
      </c>
      <c r="R244" t="inlineStr">
        <is>
          <t>Banco CMF SA</t>
        </is>
      </c>
      <c r="S244" t="inlineStr">
        <is>
          <t>BANCO CMF SA</t>
        </is>
      </c>
      <c r="T244" t="inlineStr">
        <is>
          <t>Banco CMF SA</t>
        </is>
      </c>
      <c r="U244" t="inlineStr">
        <is>
          <t>DOMESTIC</t>
        </is>
      </c>
      <c r="V244" t="inlineStr">
        <is>
          <t>#N/A Field Not Applicable</t>
        </is>
      </c>
      <c r="W244" t="inlineStr">
        <is>
          <t>#N/A Field Not Applicable</t>
        </is>
      </c>
      <c r="X244" t="inlineStr">
        <is>
          <t>#N/A Field Not Applicable</t>
        </is>
      </c>
      <c r="Y244" t="inlineStr">
        <is>
          <t>#N/A Field Not Applicable</t>
        </is>
      </c>
      <c r="Z244" t="inlineStr">
        <is>
          <t>Financials</t>
        </is>
      </c>
      <c r="AA244" t="inlineStr">
        <is>
          <t>Banks</t>
        </is>
      </c>
      <c r="AB244" t="inlineStr">
        <is>
          <t>#N/A Field Not Applicable</t>
        </is>
      </c>
      <c r="AC244" t="inlineStr">
        <is>
          <t>#N/A Invalid Field</t>
        </is>
      </c>
    </row>
    <row r="245" s="4">
      <c r="A245">
        <f>+VLOOKUP(R245,Aux!$B$3:$I$1107,8,0)</f>
        <v/>
      </c>
      <c r="B245">
        <f>+VLOOKUP(U245,Aux!$O$2:$P$23,2,0)</f>
        <v/>
      </c>
      <c r="C245">
        <f>+A245&amp;B245</f>
        <v/>
      </c>
      <c r="D245">
        <f>+IF(C245=C244,D244+1,1)</f>
        <v/>
      </c>
      <c r="E245" s="5">
        <f>+D245/100</f>
        <v/>
      </c>
      <c r="F245" s="5">
        <f>+MOD(E245*10,10)</f>
        <v/>
      </c>
      <c r="G245" s="5">
        <f>+MOD(D245,10)</f>
        <v/>
      </c>
      <c r="H245">
        <f>+INT(E245)&amp;INT(F245)&amp;INT(G245)</f>
        <v/>
      </c>
      <c r="I245">
        <f>+C245&amp;"00"&amp;H245</f>
        <v/>
      </c>
      <c r="J245" t="inlineStr">
        <is>
          <t xml:space="preserve"> ON Banco CMF Clase VI </t>
        </is>
      </c>
      <c r="K245" t="inlineStr">
        <is>
          <t>BANCMF</t>
        </is>
      </c>
      <c r="L245" t="n">
        <v>728739</v>
      </c>
      <c r="M245" t="inlineStr">
        <is>
          <t>ARBCMF560026</t>
        </is>
      </c>
      <c r="N245" t="inlineStr">
        <is>
          <t>BBG009LD8FY9</t>
        </is>
      </c>
      <c r="P245" t="inlineStr">
        <is>
          <t>COAF2690168</t>
        </is>
      </c>
      <c r="Q245" t="inlineStr">
        <is>
          <t>Argentina</t>
        </is>
      </c>
      <c r="R245" t="inlineStr">
        <is>
          <t>Banco CMF SA</t>
        </is>
      </c>
      <c r="S245" t="inlineStr">
        <is>
          <t>BANCO CMF SA</t>
        </is>
      </c>
      <c r="T245" t="inlineStr">
        <is>
          <t>Banco CMF SA</t>
        </is>
      </c>
      <c r="U245" t="inlineStr">
        <is>
          <t>DOMESTIC</t>
        </is>
      </c>
      <c r="V245" t="inlineStr">
        <is>
          <t>#N/A Field Not Applicable</t>
        </is>
      </c>
      <c r="W245" t="inlineStr">
        <is>
          <t>#N/A Field Not Applicable</t>
        </is>
      </c>
      <c r="X245" t="inlineStr">
        <is>
          <t>#N/A Field Not Applicable</t>
        </is>
      </c>
      <c r="Y245" t="inlineStr">
        <is>
          <t>#N/A Field Not Applicable</t>
        </is>
      </c>
      <c r="Z245" t="inlineStr">
        <is>
          <t>Financials</t>
        </is>
      </c>
      <c r="AA245" t="inlineStr">
        <is>
          <t>Banks</t>
        </is>
      </c>
      <c r="AB245" t="inlineStr">
        <is>
          <t>#N/A Field Not Applicable</t>
        </is>
      </c>
      <c r="AC245" t="inlineStr">
        <is>
          <t>#N/A Invalid Field</t>
        </is>
      </c>
    </row>
    <row r="246" s="4">
      <c r="A246">
        <f>+VLOOKUP(R246,Aux!$B$3:$I$1107,8,0)</f>
        <v/>
      </c>
      <c r="B246">
        <f>+VLOOKUP(U246,Aux!$O$2:$P$23,2,0)</f>
        <v/>
      </c>
      <c r="C246">
        <f>+A246&amp;B246</f>
        <v/>
      </c>
      <c r="D246">
        <f>+IF(C246=C245,D245+1,1)</f>
        <v/>
      </c>
      <c r="E246" s="5">
        <f>+D246/100</f>
        <v/>
      </c>
      <c r="F246" s="5">
        <f>+MOD(E246*10,10)</f>
        <v/>
      </c>
      <c r="G246" s="5">
        <f>+MOD(D246,10)</f>
        <v/>
      </c>
      <c r="H246">
        <f>+INT(E246)&amp;INT(F246)&amp;INT(G246)</f>
        <v/>
      </c>
      <c r="I246">
        <f>+C246&amp;"00"&amp;H246</f>
        <v/>
      </c>
      <c r="J246" t="inlineStr">
        <is>
          <t xml:space="preserve"> ON Banco CMF Clase X </t>
        </is>
      </c>
      <c r="K246" t="inlineStr">
        <is>
          <t>BANCMF</t>
        </is>
      </c>
      <c r="L246" t="n">
        <v>1047860</v>
      </c>
      <c r="M246" t="inlineStr">
        <is>
          <t>ARBCMF560083</t>
        </is>
      </c>
      <c r="N246" t="inlineStr">
        <is>
          <t>BBG00JKNF0R9</t>
        </is>
      </c>
      <c r="P246" t="inlineStr">
        <is>
          <t>COAQ4624260</t>
        </is>
      </c>
      <c r="Q246" t="inlineStr">
        <is>
          <t>Argentina</t>
        </is>
      </c>
      <c r="R246" t="inlineStr">
        <is>
          <t>Banco CMF SA</t>
        </is>
      </c>
      <c r="S246" t="inlineStr">
        <is>
          <t>BANCO CMF SA</t>
        </is>
      </c>
      <c r="T246" t="inlineStr">
        <is>
          <t>Banco CMF SA</t>
        </is>
      </c>
      <c r="U246" t="inlineStr">
        <is>
          <t>DOMESTIC</t>
        </is>
      </c>
      <c r="V246" t="inlineStr">
        <is>
          <t>#N/A Field Not Applicable</t>
        </is>
      </c>
      <c r="W246" t="inlineStr">
        <is>
          <t>#N/A Field Not Applicable</t>
        </is>
      </c>
      <c r="X246" t="inlineStr">
        <is>
          <t>#N/A Field Not Applicable</t>
        </is>
      </c>
      <c r="Y246" t="inlineStr">
        <is>
          <t>#N/A Field Not Applicable</t>
        </is>
      </c>
      <c r="Z246" t="inlineStr">
        <is>
          <t>Financials</t>
        </is>
      </c>
      <c r="AA246" t="inlineStr">
        <is>
          <t>Banks</t>
        </is>
      </c>
      <c r="AB246" t="inlineStr">
        <is>
          <t>#N/A Field Not Applicable</t>
        </is>
      </c>
      <c r="AC246" t="inlineStr">
        <is>
          <t>#N/A Invalid Field</t>
        </is>
      </c>
    </row>
    <row r="247" s="4">
      <c r="A247">
        <f>+VLOOKUP(R247,Aux!$B$3:$I$1107,8,0)</f>
        <v/>
      </c>
      <c r="B247">
        <f>+VLOOKUP(U247,Aux!$O$2:$P$23,2,0)</f>
        <v/>
      </c>
      <c r="C247">
        <f>+A247&amp;B247</f>
        <v/>
      </c>
      <c r="D247">
        <f>+IF(C247=C246,D246+1,1)</f>
        <v/>
      </c>
      <c r="E247" s="5">
        <f>+D247/100</f>
        <v/>
      </c>
      <c r="F247" s="5">
        <f>+MOD(E247*10,10)</f>
        <v/>
      </c>
      <c r="G247" s="5">
        <f>+MOD(D247,10)</f>
        <v/>
      </c>
      <c r="H247">
        <f>+INT(E247)&amp;INT(F247)&amp;INT(G247)</f>
        <v/>
      </c>
      <c r="I247">
        <f>+C247&amp;"00"&amp;H247</f>
        <v/>
      </c>
      <c r="J247" t="inlineStr">
        <is>
          <t xml:space="preserve"> ON BANCO CMF CLASE 13 </t>
        </is>
      </c>
      <c r="K247" t="inlineStr">
        <is>
          <t>BANCMF</t>
        </is>
      </c>
      <c r="L247" t="n">
        <v>1064042</v>
      </c>
      <c r="M247" t="inlineStr">
        <is>
          <t>ARBCMF5600A7</t>
        </is>
      </c>
      <c r="N247" t="inlineStr">
        <is>
          <t>BBG00K1GGLS4</t>
        </is>
      </c>
      <c r="P247" t="inlineStr">
        <is>
          <t>COAR2365450</t>
        </is>
      </c>
      <c r="Q247" t="inlineStr">
        <is>
          <t>Argentina</t>
        </is>
      </c>
      <c r="R247" t="inlineStr">
        <is>
          <t>Banco CMF SA</t>
        </is>
      </c>
      <c r="S247" t="inlineStr">
        <is>
          <t>BANCO CMF SA</t>
        </is>
      </c>
      <c r="T247" t="inlineStr">
        <is>
          <t>Banco CMF SA</t>
        </is>
      </c>
      <c r="U247" t="inlineStr">
        <is>
          <t>DOMESTIC</t>
        </is>
      </c>
      <c r="V247" t="inlineStr">
        <is>
          <t>#N/A Field Not Applicable</t>
        </is>
      </c>
      <c r="W247" t="inlineStr">
        <is>
          <t>#N/A Field Not Applicable</t>
        </is>
      </c>
      <c r="X247" t="inlineStr">
        <is>
          <t>#N/A Field Not Applicable</t>
        </is>
      </c>
      <c r="Y247" t="inlineStr">
        <is>
          <t>#N/A Field Not Applicable</t>
        </is>
      </c>
      <c r="Z247" t="inlineStr">
        <is>
          <t>Financials</t>
        </is>
      </c>
      <c r="AA247" t="inlineStr">
        <is>
          <t>Banks</t>
        </is>
      </c>
      <c r="AB247" t="inlineStr">
        <is>
          <t>#N/A Field Not Applicable</t>
        </is>
      </c>
      <c r="AC247" t="inlineStr">
        <is>
          <t>#N/A Invalid Field</t>
        </is>
      </c>
    </row>
    <row r="248" s="4">
      <c r="A248">
        <f>+VLOOKUP(R248,Aux!$B$3:$I$1107,8,0)</f>
        <v/>
      </c>
      <c r="B248">
        <f>+VLOOKUP(U248,Aux!$O$2:$P$23,2,0)</f>
        <v/>
      </c>
      <c r="C248">
        <f>+A248&amp;B248</f>
        <v/>
      </c>
      <c r="D248">
        <f>+IF(C248=C247,D247+1,1)</f>
        <v/>
      </c>
      <c r="E248" s="5">
        <f>+D248/100</f>
        <v/>
      </c>
      <c r="F248" s="5">
        <f>+MOD(E248*10,10)</f>
        <v/>
      </c>
      <c r="G248" s="5">
        <f>+MOD(D248,10)</f>
        <v/>
      </c>
      <c r="H248">
        <f>+INT(E248)&amp;INT(F248)&amp;INT(G248)</f>
        <v/>
      </c>
      <c r="I248">
        <f>+C248&amp;"00"&amp;H248</f>
        <v/>
      </c>
      <c r="J248" t="inlineStr">
        <is>
          <t>ON Bco. CMF Serie 12</t>
        </is>
      </c>
      <c r="M248" t="inlineStr">
        <is>
          <t>ARBCMF560091</t>
        </is>
      </c>
      <c r="Q248" t="inlineStr">
        <is>
          <t>Argentina</t>
        </is>
      </c>
      <c r="R248" t="inlineStr">
        <is>
          <t>Banco CMF SA</t>
        </is>
      </c>
      <c r="U248" t="inlineStr">
        <is>
          <t>DOMESTIC</t>
        </is>
      </c>
      <c r="V248" t="inlineStr">
        <is>
          <t>#N/A Field Not Applicable</t>
        </is>
      </c>
      <c r="W248" t="inlineStr">
        <is>
          <t>#N/A Field Not Applicable</t>
        </is>
      </c>
      <c r="X248" t="inlineStr">
        <is>
          <t>#N/A Field Not Applicable</t>
        </is>
      </c>
      <c r="Y248" t="inlineStr">
        <is>
          <t>#N/A Field Not Applicable</t>
        </is>
      </c>
      <c r="Z248" t="inlineStr">
        <is>
          <t>Financials</t>
        </is>
      </c>
      <c r="AA248" t="inlineStr">
        <is>
          <t>Banks</t>
        </is>
      </c>
      <c r="AB248" t="inlineStr">
        <is>
          <t>#N/A Field Not Applicable</t>
        </is>
      </c>
      <c r="AC248" t="inlineStr">
        <is>
          <t>#N/A Invalid Field</t>
        </is>
      </c>
    </row>
    <row r="249" s="4">
      <c r="A249">
        <f>+VLOOKUP(R249,Aux!$B$3:$I$1107,8,0)</f>
        <v/>
      </c>
      <c r="B249">
        <f>+VLOOKUP(U249,Aux!$O$2:$P$23,2,0)</f>
        <v/>
      </c>
      <c r="C249">
        <f>+A249&amp;B249</f>
        <v/>
      </c>
      <c r="D249">
        <f>+IF(C249=C248,D248+1,1)</f>
        <v/>
      </c>
      <c r="E249" s="5">
        <f>+D249/100</f>
        <v/>
      </c>
      <c r="F249" s="5">
        <f>+MOD(E249*10,10)</f>
        <v/>
      </c>
      <c r="G249" s="5">
        <f>+MOD(D249,10)</f>
        <v/>
      </c>
      <c r="H249">
        <f>+INT(E249)&amp;INT(F249)&amp;INT(G249)</f>
        <v/>
      </c>
      <c r="I249">
        <f>+C249&amp;"00"&amp;H249</f>
        <v/>
      </c>
      <c r="J249" t="inlineStr">
        <is>
          <t>ON Bco. Columbia Sub. C1</t>
        </is>
      </c>
      <c r="M249" t="inlineStr">
        <is>
          <t>ARBCOL050028</t>
        </is>
      </c>
      <c r="Q249" t="inlineStr">
        <is>
          <t>Argentina</t>
        </is>
      </c>
      <c r="R249" t="inlineStr">
        <is>
          <t>Banco Columbia SA</t>
        </is>
      </c>
      <c r="U249" t="inlineStr">
        <is>
          <t>DOMESTIC</t>
        </is>
      </c>
      <c r="V249" t="inlineStr">
        <is>
          <t>#N/A Field Not Applicable</t>
        </is>
      </c>
      <c r="W249" t="inlineStr">
        <is>
          <t>#N/A Field Not Applicable</t>
        </is>
      </c>
      <c r="X249" t="inlineStr">
        <is>
          <t>#N/A Field Not Applicable</t>
        </is>
      </c>
      <c r="Y249" t="inlineStr">
        <is>
          <t>#N/A Field Not Applicable</t>
        </is>
      </c>
      <c r="Z249" t="inlineStr">
        <is>
          <t>Financials</t>
        </is>
      </c>
      <c r="AA249" t="inlineStr">
        <is>
          <t>Banks</t>
        </is>
      </c>
      <c r="AB249" t="inlineStr">
        <is>
          <t>#N/A Field Not Applicable</t>
        </is>
      </c>
      <c r="AC249" t="inlineStr">
        <is>
          <t>#N/A Invalid Field</t>
        </is>
      </c>
    </row>
    <row r="250" s="4">
      <c r="A250">
        <f>+VLOOKUP(R250,Aux!$B$3:$I$1107,8,0)</f>
        <v/>
      </c>
      <c r="B250">
        <f>+VLOOKUP(U250,Aux!$O$2:$P$23,2,0)</f>
        <v/>
      </c>
      <c r="C250">
        <f>+A250&amp;B250</f>
        <v/>
      </c>
      <c r="D250">
        <f>+IF(C250=C249,D249+1,1)</f>
        <v/>
      </c>
      <c r="E250" s="5">
        <f>+D250/100</f>
        <v/>
      </c>
      <c r="F250" s="5">
        <f>+MOD(E250*10,10)</f>
        <v/>
      </c>
      <c r="G250" s="5">
        <f>+MOD(D250,10)</f>
        <v/>
      </c>
      <c r="H250">
        <f>+INT(E250)&amp;INT(F250)&amp;INT(G250)</f>
        <v/>
      </c>
      <c r="I250">
        <f>+C250&amp;"00"&amp;H250</f>
        <v/>
      </c>
      <c r="J250" t="inlineStr">
        <is>
          <t xml:space="preserve"> FF Comafi Leasing Pymes VI A (Inc. K - 4188) </t>
        </is>
      </c>
      <c r="L250" t="n">
        <v>661943</v>
      </c>
      <c r="M250" t="inlineStr">
        <is>
          <t>AREQUI6000B8</t>
        </is>
      </c>
      <c r="Q250" t="inlineStr">
        <is>
          <t>Argentina</t>
        </is>
      </c>
      <c r="R250" t="inlineStr">
        <is>
          <t>Banco Comafi SA</t>
        </is>
      </c>
      <c r="U250" t="inlineStr">
        <is>
          <t>#N/A Invalid Security</t>
        </is>
      </c>
      <c r="V250" t="inlineStr">
        <is>
          <t>#N/A Invalid Security</t>
        </is>
      </c>
      <c r="W250" t="inlineStr">
        <is>
          <t>#N/A Invalid Security</t>
        </is>
      </c>
      <c r="X250" t="inlineStr">
        <is>
          <t>#N/A Invalid Security</t>
        </is>
      </c>
      <c r="Y250" t="inlineStr">
        <is>
          <t>#N/A Invalid Security</t>
        </is>
      </c>
      <c r="Z250" t="inlineStr">
        <is>
          <t>#N/A Invalid Security</t>
        </is>
      </c>
      <c r="AA250" t="inlineStr">
        <is>
          <t>#N/A Invalid Security</t>
        </is>
      </c>
      <c r="AB250" t="inlineStr">
        <is>
          <t>#N/A Invalid Security</t>
        </is>
      </c>
      <c r="AC250" t="inlineStr">
        <is>
          <t>#N/A Invalid Field</t>
        </is>
      </c>
    </row>
    <row r="251" s="4">
      <c r="A251">
        <f>+VLOOKUP(R251,Aux!$B$3:$I$1107,8,0)</f>
        <v/>
      </c>
      <c r="B251">
        <f>+VLOOKUP(U251,Aux!$O$2:$P$23,2,0)</f>
        <v/>
      </c>
      <c r="C251">
        <f>+A251&amp;B251</f>
        <v/>
      </c>
      <c r="D251">
        <f>+IF(C251=C250,D250+1,1)</f>
        <v/>
      </c>
      <c r="E251" s="5">
        <f>+D251/100</f>
        <v/>
      </c>
      <c r="F251" s="5">
        <f>+MOD(E251*10,10)</f>
        <v/>
      </c>
      <c r="G251" s="5">
        <f>+MOD(D251,10)</f>
        <v/>
      </c>
      <c r="H251">
        <f>+INT(E251)&amp;INT(F251)&amp;INT(G251)</f>
        <v/>
      </c>
      <c r="I251">
        <f>+C251&amp;"00"&amp;H251</f>
        <v/>
      </c>
      <c r="J251" t="inlineStr">
        <is>
          <t xml:space="preserve"> ON Banco Comafi Clase XV </t>
        </is>
      </c>
      <c r="K251" t="inlineStr">
        <is>
          <t>BANCOM</t>
        </is>
      </c>
      <c r="L251" t="n">
        <v>822017</v>
      </c>
      <c r="M251" t="inlineStr">
        <is>
          <t>ARBCOM560074</t>
        </is>
      </c>
      <c r="N251" t="inlineStr">
        <is>
          <t>BBG00CG7ZWY4</t>
        </is>
      </c>
      <c r="P251" t="inlineStr">
        <is>
          <t>COJK4638249</t>
        </is>
      </c>
      <c r="Q251" t="inlineStr">
        <is>
          <t>Argentina</t>
        </is>
      </c>
      <c r="R251" t="inlineStr">
        <is>
          <t>Banco Comafi SA</t>
        </is>
      </c>
      <c r="S251" t="inlineStr">
        <is>
          <t>BANCO COMAFI SA</t>
        </is>
      </c>
      <c r="T251" t="inlineStr">
        <is>
          <t>Banco Comafi SA</t>
        </is>
      </c>
      <c r="U251" t="inlineStr">
        <is>
          <t>DOMESTIC</t>
        </is>
      </c>
      <c r="V251" t="inlineStr">
        <is>
          <t>#N/A Field Not Applicable</t>
        </is>
      </c>
      <c r="W251" t="inlineStr">
        <is>
          <t>#N/A Field Not Applicable</t>
        </is>
      </c>
      <c r="X251" t="inlineStr">
        <is>
          <t>#N/A Field Not Applicable</t>
        </is>
      </c>
      <c r="Y251" t="inlineStr">
        <is>
          <t>#N/A Field Not Applicable</t>
        </is>
      </c>
      <c r="Z251" t="inlineStr">
        <is>
          <t>Financials</t>
        </is>
      </c>
      <c r="AA251" t="inlineStr">
        <is>
          <t>Banks</t>
        </is>
      </c>
      <c r="AB251" t="inlineStr">
        <is>
          <t>#N/A Field Not Applicable</t>
        </is>
      </c>
      <c r="AC251" t="inlineStr">
        <is>
          <t>#N/A Invalid Field</t>
        </is>
      </c>
    </row>
    <row r="252" s="4">
      <c r="A252">
        <f>+VLOOKUP(R252,Aux!$B$3:$I$1107,8,0)</f>
        <v/>
      </c>
      <c r="B252">
        <f>+VLOOKUP(U252,Aux!$O$2:$P$23,2,0)</f>
        <v/>
      </c>
      <c r="C252">
        <f>+A252&amp;B252</f>
        <v/>
      </c>
      <c r="D252">
        <f>+IF(C252=C251,D251+1,1)</f>
        <v/>
      </c>
      <c r="E252" s="5">
        <f>+D252/100</f>
        <v/>
      </c>
      <c r="F252" s="5">
        <f>+MOD(E252*10,10)</f>
        <v/>
      </c>
      <c r="G252" s="5">
        <f>+MOD(D252,10)</f>
        <v/>
      </c>
      <c r="H252">
        <f>+INT(E252)&amp;INT(F252)&amp;INT(G252)</f>
        <v/>
      </c>
      <c r="I252">
        <f>+C252&amp;"00"&amp;H252</f>
        <v/>
      </c>
      <c r="J252" t="inlineStr">
        <is>
          <t xml:space="preserve"> FF Comafi Leasing Pymes VIII B </t>
        </is>
      </c>
      <c r="L252" t="n">
        <v>832608</v>
      </c>
      <c r="M252" t="inlineStr">
        <is>
          <t>AREQUI6006H2</t>
        </is>
      </c>
      <c r="Q252" t="inlineStr">
        <is>
          <t>Argentina</t>
        </is>
      </c>
      <c r="R252" t="inlineStr">
        <is>
          <t>Banco Comafi SA</t>
        </is>
      </c>
      <c r="U252" t="inlineStr">
        <is>
          <t>#N/A Invalid Security</t>
        </is>
      </c>
      <c r="V252" t="inlineStr">
        <is>
          <t>#N/A Invalid Security</t>
        </is>
      </c>
      <c r="W252" t="inlineStr">
        <is>
          <t>#N/A Invalid Security</t>
        </is>
      </c>
      <c r="X252" t="inlineStr">
        <is>
          <t>#N/A Invalid Security</t>
        </is>
      </c>
      <c r="Y252" t="inlineStr">
        <is>
          <t>#N/A Invalid Security</t>
        </is>
      </c>
      <c r="Z252" t="inlineStr">
        <is>
          <t>#N/A Invalid Security</t>
        </is>
      </c>
      <c r="AA252" t="inlineStr">
        <is>
          <t>#N/A Invalid Security</t>
        </is>
      </c>
      <c r="AB252" t="inlineStr">
        <is>
          <t>#N/A Invalid Security</t>
        </is>
      </c>
      <c r="AC252" t="inlineStr">
        <is>
          <t>#N/A Invalid Field</t>
        </is>
      </c>
    </row>
    <row r="253" s="4">
      <c r="A253">
        <f>+VLOOKUP(R253,Aux!$B$3:$I$1107,8,0)</f>
        <v/>
      </c>
      <c r="B253">
        <f>+VLOOKUP(U253,Aux!$O$2:$P$23,2,0)</f>
        <v/>
      </c>
      <c r="C253">
        <f>+A253&amp;B253</f>
        <v/>
      </c>
      <c r="D253">
        <f>+IF(C253=C252,D252+1,1)</f>
        <v/>
      </c>
      <c r="E253" s="5">
        <f>+D253/100</f>
        <v/>
      </c>
      <c r="F253" s="5">
        <f>+MOD(E253*10,10)</f>
        <v/>
      </c>
      <c r="G253" s="5">
        <f>+MOD(D253,10)</f>
        <v/>
      </c>
      <c r="H253">
        <f>+INT(E253)&amp;INT(F253)&amp;INT(G253)</f>
        <v/>
      </c>
      <c r="I253">
        <f>+C253&amp;"00"&amp;H253</f>
        <v/>
      </c>
      <c r="J253" t="inlineStr">
        <is>
          <t xml:space="preserve"> FF Comafi Leasing Pymes X B </t>
        </is>
      </c>
      <c r="L253" t="n">
        <v>959396</v>
      </c>
      <c r="M253" t="inlineStr">
        <is>
          <t>AREQUI600BM3</t>
        </is>
      </c>
      <c r="Q253" t="inlineStr">
        <is>
          <t>Argentina</t>
        </is>
      </c>
      <c r="R253" t="inlineStr">
        <is>
          <t>Banco Comafi SA</t>
        </is>
      </c>
      <c r="U253" t="inlineStr">
        <is>
          <t>#N/A Invalid Security</t>
        </is>
      </c>
      <c r="V253" t="inlineStr">
        <is>
          <t>#N/A Invalid Security</t>
        </is>
      </c>
      <c r="W253" t="inlineStr">
        <is>
          <t>#N/A Invalid Security</t>
        </is>
      </c>
      <c r="X253" t="inlineStr">
        <is>
          <t>#N/A Invalid Security</t>
        </is>
      </c>
      <c r="Y253" t="inlineStr">
        <is>
          <t>#N/A Invalid Security</t>
        </is>
      </c>
      <c r="Z253" t="inlineStr">
        <is>
          <t>#N/A Invalid Security</t>
        </is>
      </c>
      <c r="AA253" t="inlineStr">
        <is>
          <t>#N/A Invalid Security</t>
        </is>
      </c>
      <c r="AB253" t="inlineStr">
        <is>
          <t>#N/A Invalid Security</t>
        </is>
      </c>
      <c r="AC253" t="inlineStr">
        <is>
          <t>#N/A Invalid Field</t>
        </is>
      </c>
    </row>
    <row r="254" s="4">
      <c r="A254">
        <f>+VLOOKUP(R254,Aux!$B$3:$I$1107,8,0)</f>
        <v/>
      </c>
      <c r="B254">
        <f>+VLOOKUP(U254,Aux!$O$2:$P$23,2,0)</f>
        <v/>
      </c>
      <c r="C254">
        <f>+A254&amp;B254</f>
        <v/>
      </c>
      <c r="D254">
        <f>+IF(C254=C253,D253+1,1)</f>
        <v/>
      </c>
      <c r="E254" s="5">
        <f>+D254/100</f>
        <v/>
      </c>
      <c r="F254" s="5">
        <f>+MOD(E254*10,10)</f>
        <v/>
      </c>
      <c r="G254" s="5">
        <f>+MOD(D254,10)</f>
        <v/>
      </c>
      <c r="H254">
        <f>+INT(E254)&amp;INT(F254)&amp;INT(G254)</f>
        <v/>
      </c>
      <c r="I254">
        <f>+C254&amp;"00"&amp;H254</f>
        <v/>
      </c>
      <c r="J254" t="inlineStr">
        <is>
          <t xml:space="preserve"> FF Comafi Leasing Pymes XII A </t>
        </is>
      </c>
      <c r="L254" t="n">
        <v>1016187</v>
      </c>
      <c r="M254" t="inlineStr">
        <is>
          <t>AREQUI600FO0</t>
        </is>
      </c>
      <c r="Q254" t="inlineStr">
        <is>
          <t>Argentina</t>
        </is>
      </c>
      <c r="R254" t="inlineStr">
        <is>
          <t>Banco Comafi SA</t>
        </is>
      </c>
      <c r="U254" t="inlineStr">
        <is>
          <t>#N/A Invalid Security</t>
        </is>
      </c>
      <c r="V254" t="inlineStr">
        <is>
          <t>#N/A Invalid Security</t>
        </is>
      </c>
      <c r="W254" t="inlineStr">
        <is>
          <t>#N/A Invalid Security</t>
        </is>
      </c>
      <c r="X254" t="inlineStr">
        <is>
          <t>#N/A Invalid Security</t>
        </is>
      </c>
      <c r="Y254" t="inlineStr">
        <is>
          <t>#N/A Invalid Security</t>
        </is>
      </c>
      <c r="Z254" t="inlineStr">
        <is>
          <t>#N/A Invalid Security</t>
        </is>
      </c>
      <c r="AA254" t="inlineStr">
        <is>
          <t>#N/A Invalid Security</t>
        </is>
      </c>
      <c r="AB254" t="inlineStr">
        <is>
          <t>#N/A Invalid Security</t>
        </is>
      </c>
      <c r="AC254" t="inlineStr">
        <is>
          <t>#N/A Invalid Field</t>
        </is>
      </c>
    </row>
    <row r="255" s="4">
      <c r="A255">
        <f>+VLOOKUP(R255,Aux!$B$3:$I$1107,8,0)</f>
        <v/>
      </c>
      <c r="B255">
        <f>+VLOOKUP(U255,Aux!$O$2:$P$23,2,0)</f>
        <v/>
      </c>
      <c r="C255">
        <f>+A255&amp;B255</f>
        <v/>
      </c>
      <c r="D255">
        <f>+IF(C255=C254,D254+1,1)</f>
        <v/>
      </c>
      <c r="E255" s="5">
        <f>+D255/100</f>
        <v/>
      </c>
      <c r="F255" s="5">
        <f>+MOD(E255*10,10)</f>
        <v/>
      </c>
      <c r="G255" s="5">
        <f>+MOD(D255,10)</f>
        <v/>
      </c>
      <c r="H255">
        <f>+INT(E255)&amp;INT(F255)&amp;INT(G255)</f>
        <v/>
      </c>
      <c r="I255">
        <f>+C255&amp;"00"&amp;H255</f>
        <v/>
      </c>
      <c r="J255" t="inlineStr">
        <is>
          <t xml:space="preserve"> FF Comafi Leasing Pymes XII B </t>
        </is>
      </c>
      <c r="L255" t="n">
        <v>1016199</v>
      </c>
      <c r="M255" t="inlineStr">
        <is>
          <t>AREQUI600FP7</t>
        </is>
      </c>
      <c r="Q255" t="inlineStr">
        <is>
          <t>Argentina</t>
        </is>
      </c>
      <c r="R255" t="inlineStr">
        <is>
          <t>Banco Comafi SA</t>
        </is>
      </c>
      <c r="U255" t="inlineStr">
        <is>
          <t>#N/A Invalid Security</t>
        </is>
      </c>
      <c r="V255" t="inlineStr">
        <is>
          <t>#N/A Invalid Security</t>
        </is>
      </c>
      <c r="W255" t="inlineStr">
        <is>
          <t>#N/A Invalid Security</t>
        </is>
      </c>
      <c r="X255" t="inlineStr">
        <is>
          <t>#N/A Invalid Security</t>
        </is>
      </c>
      <c r="Y255" t="inlineStr">
        <is>
          <t>#N/A Invalid Security</t>
        </is>
      </c>
      <c r="Z255" t="inlineStr">
        <is>
          <t>#N/A Invalid Security</t>
        </is>
      </c>
      <c r="AA255" t="inlineStr">
        <is>
          <t>#N/A Invalid Security</t>
        </is>
      </c>
      <c r="AB255" t="inlineStr">
        <is>
          <t>#N/A Invalid Security</t>
        </is>
      </c>
      <c r="AC255" t="inlineStr">
        <is>
          <t>#N/A Invalid Field</t>
        </is>
      </c>
    </row>
    <row r="256" s="4">
      <c r="A256">
        <f>+VLOOKUP(R256,Aux!$B$3:$I$1107,8,0)</f>
        <v/>
      </c>
      <c r="B256">
        <f>+VLOOKUP(U256,Aux!$O$2:$P$23,2,0)</f>
        <v/>
      </c>
      <c r="C256">
        <f>+A256&amp;B256</f>
        <v/>
      </c>
      <c r="D256">
        <f>+IF(C256=C255,D255+1,1)</f>
        <v/>
      </c>
      <c r="E256" s="5">
        <f>+D256/100</f>
        <v/>
      </c>
      <c r="F256" s="5">
        <f>+MOD(E256*10,10)</f>
        <v/>
      </c>
      <c r="G256" s="5">
        <f>+MOD(D256,10)</f>
        <v/>
      </c>
      <c r="H256">
        <f>+INT(E256)&amp;INT(F256)&amp;INT(G256)</f>
        <v/>
      </c>
      <c r="I256">
        <f>+C256&amp;"00"&amp;H256</f>
        <v/>
      </c>
      <c r="J256" t="inlineStr">
        <is>
          <t>ON Bco. Comafi S 21</t>
        </is>
      </c>
      <c r="M256" t="inlineStr">
        <is>
          <t>ARBCOM5600K8</t>
        </is>
      </c>
      <c r="Q256" t="inlineStr">
        <is>
          <t>Argentina</t>
        </is>
      </c>
      <c r="R256" t="inlineStr">
        <is>
          <t>Banco Comafi SA</t>
        </is>
      </c>
      <c r="U256" t="inlineStr">
        <is>
          <t>DOMESTIC</t>
        </is>
      </c>
      <c r="V256" t="inlineStr">
        <is>
          <t>#N/A Field Not Applicable</t>
        </is>
      </c>
      <c r="W256" t="inlineStr">
        <is>
          <t>#N/A Field Not Applicable</t>
        </is>
      </c>
      <c r="X256" t="inlineStr">
        <is>
          <t>#N/A Field Not Applicable</t>
        </is>
      </c>
      <c r="Y256" t="inlineStr">
        <is>
          <t>#N/A Field Not Applicable</t>
        </is>
      </c>
      <c r="Z256" t="inlineStr">
        <is>
          <t>Financials</t>
        </is>
      </c>
      <c r="AA256" t="inlineStr">
        <is>
          <t>Banks</t>
        </is>
      </c>
      <c r="AB256" t="inlineStr">
        <is>
          <t>#N/A Field Not Applicable</t>
        </is>
      </c>
      <c r="AC256" t="inlineStr">
        <is>
          <t>#N/A Invalid Field</t>
        </is>
      </c>
    </row>
    <row r="257" s="4">
      <c r="A257">
        <f>+VLOOKUP(R257,Aux!$B$3:$I$1107,8,0)</f>
        <v/>
      </c>
      <c r="B257">
        <f>+VLOOKUP(U257,Aux!$O$2:$P$23,2,0)</f>
        <v/>
      </c>
      <c r="C257">
        <f>+A257&amp;B257</f>
        <v/>
      </c>
      <c r="D257">
        <f>+IF(C257=C256,D256+1,1)</f>
        <v/>
      </c>
      <c r="E257" s="5">
        <f>+D257/100</f>
        <v/>
      </c>
      <c r="F257" s="5">
        <f>+MOD(E257*10,10)</f>
        <v/>
      </c>
      <c r="G257" s="5">
        <f>+MOD(D257,10)</f>
        <v/>
      </c>
      <c r="H257">
        <f>+INT(E257)&amp;INT(F257)&amp;INT(G257)</f>
        <v/>
      </c>
      <c r="I257">
        <f>+C257&amp;"00"&amp;H257</f>
        <v/>
      </c>
      <c r="J257" t="inlineStr">
        <is>
          <t>ON Bco. Comafi S 18</t>
        </is>
      </c>
      <c r="M257" t="inlineStr">
        <is>
          <t>ARBCOM5600D3</t>
        </is>
      </c>
      <c r="Q257" t="inlineStr">
        <is>
          <t>Argentina</t>
        </is>
      </c>
      <c r="R257" t="inlineStr">
        <is>
          <t>Banco Comafi SA</t>
        </is>
      </c>
      <c r="U257" t="inlineStr">
        <is>
          <t>DOMESTIC</t>
        </is>
      </c>
      <c r="V257" t="inlineStr">
        <is>
          <t>#N/A Field Not Applicable</t>
        </is>
      </c>
      <c r="W257" t="inlineStr">
        <is>
          <t>#N/A Field Not Applicable</t>
        </is>
      </c>
      <c r="X257" t="inlineStr">
        <is>
          <t>#N/A Field Not Applicable</t>
        </is>
      </c>
      <c r="Y257" t="inlineStr">
        <is>
          <t>#N/A Field Not Applicable</t>
        </is>
      </c>
      <c r="Z257" t="inlineStr">
        <is>
          <t>Financials</t>
        </is>
      </c>
      <c r="AA257" t="inlineStr">
        <is>
          <t>Banks</t>
        </is>
      </c>
      <c r="AB257" t="inlineStr">
        <is>
          <t>#N/A Field Not Applicable</t>
        </is>
      </c>
      <c r="AC257" t="inlineStr">
        <is>
          <t>#N/A Invalid Field</t>
        </is>
      </c>
    </row>
    <row r="258" s="4">
      <c r="A258">
        <f>+VLOOKUP(R258,Aux!$B$3:$I$1107,8,0)</f>
        <v/>
      </c>
      <c r="B258">
        <f>+VLOOKUP(U258,Aux!$O$2:$P$23,2,0)</f>
        <v/>
      </c>
      <c r="C258">
        <f>+A258&amp;B258</f>
        <v/>
      </c>
      <c r="D258">
        <f>+IF(C258=C257,D257+1,1)</f>
        <v/>
      </c>
      <c r="E258" s="5">
        <f>+D258/100</f>
        <v/>
      </c>
      <c r="F258" s="5">
        <f>+MOD(E258*10,10)</f>
        <v/>
      </c>
      <c r="G258" s="5">
        <f>+MOD(D258,10)</f>
        <v/>
      </c>
      <c r="H258">
        <f>+INT(E258)&amp;INT(F258)&amp;INT(G258)</f>
        <v/>
      </c>
      <c r="I258">
        <f>+C258&amp;"00"&amp;H258</f>
        <v/>
      </c>
      <c r="J258" t="inlineStr">
        <is>
          <t xml:space="preserve"> ON BICE S 2 C 3 </t>
        </is>
      </c>
      <c r="K258" t="inlineStr">
        <is>
          <t>BINVAR</t>
        </is>
      </c>
      <c r="L258" t="n">
        <v>931127</v>
      </c>
      <c r="M258" t="inlineStr">
        <is>
          <t>ARBICE560031</t>
        </is>
      </c>
      <c r="N258" t="inlineStr">
        <is>
          <t>BBG00FHWRXH7</t>
        </is>
      </c>
      <c r="P258" t="inlineStr">
        <is>
          <t>COAL6878394</t>
        </is>
      </c>
      <c r="Q258" t="inlineStr">
        <is>
          <t>Argentina</t>
        </is>
      </c>
      <c r="R258" t="inlineStr">
        <is>
          <t>Banco de Inversion y Comercio Exterior SA</t>
        </is>
      </c>
      <c r="S258" t="inlineStr">
        <is>
          <t>BANCO DE INVERSION COMER</t>
        </is>
      </c>
      <c r="T258" t="inlineStr">
        <is>
          <t>Banco de Inversion y Comercio Exterior SA</t>
        </is>
      </c>
      <c r="U258" t="inlineStr">
        <is>
          <t>DOMESTIC</t>
        </is>
      </c>
      <c r="V258" t="inlineStr">
        <is>
          <t>#N/A Field Not Applicable</t>
        </is>
      </c>
      <c r="W258" t="inlineStr">
        <is>
          <t>#N/A Field Not Applicable</t>
        </is>
      </c>
      <c r="X258" t="inlineStr">
        <is>
          <t>#N/A Field Not Applicable</t>
        </is>
      </c>
      <c r="Y258" t="inlineStr">
        <is>
          <t>#N/A Field Not Applicable</t>
        </is>
      </c>
      <c r="Z258" t="inlineStr">
        <is>
          <t>Financials</t>
        </is>
      </c>
      <c r="AA258" t="inlineStr">
        <is>
          <t>Banks</t>
        </is>
      </c>
      <c r="AB258" t="inlineStr">
        <is>
          <t>#N/A N/A</t>
        </is>
      </c>
      <c r="AC258" t="inlineStr">
        <is>
          <t>#N/A Invalid Field</t>
        </is>
      </c>
    </row>
    <row r="259" s="4">
      <c r="A259">
        <f>+VLOOKUP(R259,Aux!$B$3:$I$1107,8,0)</f>
        <v/>
      </c>
      <c r="B259">
        <f>+VLOOKUP(U259,Aux!$O$2:$P$23,2,0)</f>
        <v/>
      </c>
      <c r="C259">
        <f>+A259&amp;B259</f>
        <v/>
      </c>
      <c r="D259">
        <f>+IF(C259=C258,D258+1,1)</f>
        <v/>
      </c>
      <c r="E259" s="5">
        <f>+D259/100</f>
        <v/>
      </c>
      <c r="F259" s="5">
        <f>+MOD(E259*10,10)</f>
        <v/>
      </c>
      <c r="G259" s="5">
        <f>+MOD(D259,10)</f>
        <v/>
      </c>
      <c r="H259">
        <f>+INT(E259)&amp;INT(F259)&amp;INT(G259)</f>
        <v/>
      </c>
      <c r="I259">
        <f>+C259&amp;"00"&amp;H259</f>
        <v/>
      </c>
      <c r="J259" t="inlineStr">
        <is>
          <t>ON Bco. Bice C02</t>
        </is>
      </c>
      <c r="M259" t="inlineStr">
        <is>
          <t>ARBICE560023</t>
        </is>
      </c>
      <c r="Q259" t="inlineStr">
        <is>
          <t>Argentina</t>
        </is>
      </c>
      <c r="R259" t="inlineStr">
        <is>
          <t>Banco de Inversion y Comercio Exterior SA</t>
        </is>
      </c>
      <c r="U259" t="inlineStr">
        <is>
          <t>DOMESTIC</t>
        </is>
      </c>
      <c r="V259" t="inlineStr">
        <is>
          <t>#N/A Field Not Applicable</t>
        </is>
      </c>
      <c r="W259" t="inlineStr">
        <is>
          <t>#N/A Field Not Applicable</t>
        </is>
      </c>
      <c r="X259" t="inlineStr">
        <is>
          <t>#N/A Field Not Applicable</t>
        </is>
      </c>
      <c r="Y259" t="inlineStr">
        <is>
          <t>#N/A Field Not Applicable</t>
        </is>
      </c>
      <c r="Z259" t="inlineStr">
        <is>
          <t>Financials</t>
        </is>
      </c>
      <c r="AA259" t="inlineStr">
        <is>
          <t>Banks</t>
        </is>
      </c>
      <c r="AB259" t="inlineStr">
        <is>
          <t>#N/A N/A</t>
        </is>
      </c>
      <c r="AC259" t="inlineStr">
        <is>
          <t>#N/A Invalid Field</t>
        </is>
      </c>
    </row>
    <row r="260" s="4">
      <c r="A260">
        <f>+VLOOKUP(R260,Aux!$B$3:$I$1107,8,0)</f>
        <v/>
      </c>
      <c r="B260">
        <f>+VLOOKUP(U260,Aux!$O$2:$P$23,2,0)</f>
        <v/>
      </c>
      <c r="C260">
        <f>+A260&amp;B260</f>
        <v/>
      </c>
      <c r="D260">
        <f>+IF(C260=C259,D259+1,1)</f>
        <v/>
      </c>
      <c r="E260" s="5">
        <f>+D260/100</f>
        <v/>
      </c>
      <c r="F260" s="5">
        <f>+MOD(E260*10,10)</f>
        <v/>
      </c>
      <c r="G260" s="5">
        <f>+MOD(D260,10)</f>
        <v/>
      </c>
      <c r="H260">
        <f>+INT(E260)&amp;INT(F260)&amp;INT(G260)</f>
        <v/>
      </c>
      <c r="I260">
        <f>+C260&amp;"00"&amp;H260</f>
        <v/>
      </c>
      <c r="J260" t="inlineStr">
        <is>
          <t>ON Bco. Bice C04</t>
        </is>
      </c>
      <c r="M260" t="inlineStr">
        <is>
          <t>ARBICE560049</t>
        </is>
      </c>
      <c r="Q260" t="inlineStr">
        <is>
          <t>Argentina</t>
        </is>
      </c>
      <c r="R260" t="inlineStr">
        <is>
          <t>Banco de Inversion y Comercio Exterior SA</t>
        </is>
      </c>
      <c r="U260" t="inlineStr">
        <is>
          <t>DOMESTIC</t>
        </is>
      </c>
      <c r="V260" t="inlineStr">
        <is>
          <t>#N/A Field Not Applicable</t>
        </is>
      </c>
      <c r="W260" t="inlineStr">
        <is>
          <t>#N/A Field Not Applicable</t>
        </is>
      </c>
      <c r="X260" t="inlineStr">
        <is>
          <t>#N/A Field Not Applicable</t>
        </is>
      </c>
      <c r="Y260" t="inlineStr">
        <is>
          <t>#N/A Field Not Applicable</t>
        </is>
      </c>
      <c r="Z260" t="inlineStr">
        <is>
          <t>Financials</t>
        </is>
      </c>
      <c r="AA260" t="inlineStr">
        <is>
          <t>Banks</t>
        </is>
      </c>
      <c r="AB260" t="inlineStr">
        <is>
          <t>#N/A N/A</t>
        </is>
      </c>
      <c r="AC260" t="inlineStr">
        <is>
          <t>#N/A Invalid Field</t>
        </is>
      </c>
    </row>
    <row r="261" s="4">
      <c r="A261">
        <f>+VLOOKUP(R261,Aux!$B$3:$I$1107,8,0)</f>
        <v/>
      </c>
      <c r="B261">
        <f>+VLOOKUP(U261,Aux!$O$2:$P$23,2,0)</f>
        <v/>
      </c>
      <c r="C261">
        <f>+A261&amp;B261</f>
        <v/>
      </c>
      <c r="D261">
        <f>+IF(C261=C260,D260+1,1)</f>
        <v/>
      </c>
      <c r="E261" s="5">
        <f>+D261/100</f>
        <v/>
      </c>
      <c r="F261" s="5">
        <f>+MOD(E261*10,10)</f>
        <v/>
      </c>
      <c r="G261" s="5">
        <f>+MOD(D261,10)</f>
        <v/>
      </c>
      <c r="H261">
        <f>+INT(E261)&amp;INT(F261)&amp;INT(G261)</f>
        <v/>
      </c>
      <c r="I261">
        <f>+C261&amp;"00"&amp;H261</f>
        <v/>
      </c>
      <c r="J261" t="inlineStr">
        <is>
          <t>ON Bco. Bice C06</t>
        </is>
      </c>
      <c r="M261" t="inlineStr">
        <is>
          <t>ARBICE560064</t>
        </is>
      </c>
      <c r="Q261" t="inlineStr">
        <is>
          <t>Argentina</t>
        </is>
      </c>
      <c r="R261" t="inlineStr">
        <is>
          <t>Banco de Inversion y Comercio Exterior SA</t>
        </is>
      </c>
      <c r="U261" t="inlineStr">
        <is>
          <t>DOMESTIC</t>
        </is>
      </c>
      <c r="V261" t="inlineStr">
        <is>
          <t>#N/A Field Not Applicable</t>
        </is>
      </c>
      <c r="W261" t="inlineStr">
        <is>
          <t>#N/A Field Not Applicable</t>
        </is>
      </c>
      <c r="X261" t="inlineStr">
        <is>
          <t>#N/A Field Not Applicable</t>
        </is>
      </c>
      <c r="Y261" t="inlineStr">
        <is>
          <t>#N/A Field Not Applicable</t>
        </is>
      </c>
      <c r="Z261" t="inlineStr">
        <is>
          <t>Financials</t>
        </is>
      </c>
      <c r="AA261" t="inlineStr">
        <is>
          <t>Banks</t>
        </is>
      </c>
      <c r="AB261" t="inlineStr">
        <is>
          <t>#N/A N/A</t>
        </is>
      </c>
      <c r="AC261" t="inlineStr">
        <is>
          <t>#N/A Invalid Field</t>
        </is>
      </c>
    </row>
    <row r="262" s="4">
      <c r="A262">
        <f>+VLOOKUP(R262,Aux!$B$3:$I$1107,8,0)</f>
        <v/>
      </c>
      <c r="B262">
        <f>+VLOOKUP(U262,Aux!$O$2:$P$23,2,0)</f>
        <v/>
      </c>
      <c r="C262">
        <f>+A262&amp;B262</f>
        <v/>
      </c>
      <c r="D262">
        <f>+IF(C262=C261,D261+1,1)</f>
        <v/>
      </c>
      <c r="E262" s="5">
        <f>+D262/100</f>
        <v/>
      </c>
      <c r="F262" s="5">
        <f>+MOD(E262*10,10)</f>
        <v/>
      </c>
      <c r="G262" s="5">
        <f>+MOD(D262,10)</f>
        <v/>
      </c>
      <c r="H262">
        <f>+INT(E262)&amp;INT(F262)&amp;INT(G262)</f>
        <v/>
      </c>
      <c r="I262">
        <f>+C262&amp;"00"&amp;H262</f>
        <v/>
      </c>
      <c r="J262" t="inlineStr">
        <is>
          <t>ON Bco. Bice C09</t>
        </is>
      </c>
      <c r="M262" t="inlineStr">
        <is>
          <t>ARBICE560098</t>
        </is>
      </c>
      <c r="Q262" t="inlineStr">
        <is>
          <t>Argentina</t>
        </is>
      </c>
      <c r="R262" t="inlineStr">
        <is>
          <t>Banco de Inversion y Comercio Exterior SA</t>
        </is>
      </c>
      <c r="U262" t="inlineStr">
        <is>
          <t>DOMESTIC</t>
        </is>
      </c>
      <c r="V262" t="inlineStr">
        <is>
          <t>#N/A Field Not Applicable</t>
        </is>
      </c>
      <c r="W262" t="inlineStr">
        <is>
          <t>#N/A Field Not Applicable</t>
        </is>
      </c>
      <c r="X262" t="inlineStr">
        <is>
          <t>#N/A Field Not Applicable</t>
        </is>
      </c>
      <c r="Y262" t="inlineStr">
        <is>
          <t>#N/A Field Not Applicable</t>
        </is>
      </c>
      <c r="Z262" t="inlineStr">
        <is>
          <t>Financials</t>
        </is>
      </c>
      <c r="AA262" t="inlineStr">
        <is>
          <t>Banks</t>
        </is>
      </c>
      <c r="AB262" t="inlineStr">
        <is>
          <t>#N/A N/A</t>
        </is>
      </c>
      <c r="AC262" t="inlineStr">
        <is>
          <t>#N/A Invalid Field</t>
        </is>
      </c>
    </row>
    <row r="263" s="4">
      <c r="A263">
        <f>+VLOOKUP(R263,Aux!$B$3:$I$1107,8,0)</f>
        <v/>
      </c>
      <c r="B263">
        <f>+VLOOKUP(U263,Aux!$O$2:$P$23,2,0)</f>
        <v/>
      </c>
      <c r="C263">
        <f>+A263&amp;B263</f>
        <v/>
      </c>
      <c r="D263">
        <f>+IF(C263=C262,D262+1,1)</f>
        <v/>
      </c>
      <c r="E263" s="5">
        <f>+D263/100</f>
        <v/>
      </c>
      <c r="F263" s="5">
        <f>+MOD(E263*10,10)</f>
        <v/>
      </c>
      <c r="G263" s="5">
        <f>+MOD(D263,10)</f>
        <v/>
      </c>
      <c r="H263">
        <f>+INT(E263)&amp;INT(F263)&amp;INT(G263)</f>
        <v/>
      </c>
      <c r="I263">
        <f>+C263&amp;"00"&amp;H263</f>
        <v/>
      </c>
      <c r="J263" t="inlineStr">
        <is>
          <t>ON Bco. Bice C08</t>
        </is>
      </c>
      <c r="M263" t="inlineStr">
        <is>
          <t>ARBICE560080</t>
        </is>
      </c>
      <c r="Q263" t="inlineStr">
        <is>
          <t>Argentina</t>
        </is>
      </c>
      <c r="R263" t="inlineStr">
        <is>
          <t>Banco de Inversion y Comercio Exterior SA</t>
        </is>
      </c>
      <c r="U263" t="inlineStr">
        <is>
          <t>DOMESTIC</t>
        </is>
      </c>
      <c r="V263" t="inlineStr">
        <is>
          <t>#N/A Field Not Applicable</t>
        </is>
      </c>
      <c r="W263" t="inlineStr">
        <is>
          <t>#N/A Field Not Applicable</t>
        </is>
      </c>
      <c r="X263" t="inlineStr">
        <is>
          <t>#N/A Field Not Applicable</t>
        </is>
      </c>
      <c r="Y263" t="inlineStr">
        <is>
          <t>#N/A Field Not Applicable</t>
        </is>
      </c>
      <c r="Z263" t="inlineStr">
        <is>
          <t>Financials</t>
        </is>
      </c>
      <c r="AA263" t="inlineStr">
        <is>
          <t>Banks</t>
        </is>
      </c>
      <c r="AB263" t="inlineStr">
        <is>
          <t>#N/A N/A</t>
        </is>
      </c>
      <c r="AC263" t="inlineStr">
        <is>
          <t>#N/A Invalid Field</t>
        </is>
      </c>
    </row>
    <row r="264" s="4">
      <c r="A264">
        <f>+VLOOKUP(R264,Aux!$B$3:$I$1107,8,0)</f>
        <v/>
      </c>
      <c r="B264">
        <f>+VLOOKUP(U264,Aux!$O$2:$P$23,2,0)</f>
        <v/>
      </c>
      <c r="C264">
        <f>+A264&amp;B264</f>
        <v/>
      </c>
      <c r="D264">
        <f>+IF(C264=C263,D263+1,1)</f>
        <v/>
      </c>
      <c r="E264" s="5">
        <f>+D264/100</f>
        <v/>
      </c>
      <c r="F264" s="5">
        <f>+MOD(E264*10,10)</f>
        <v/>
      </c>
      <c r="G264" s="5">
        <f>+MOD(D264,10)</f>
        <v/>
      </c>
      <c r="H264">
        <f>+INT(E264)&amp;INT(F264)&amp;INT(G264)</f>
        <v/>
      </c>
      <c r="I264">
        <f>+C264&amp;"00"&amp;H264</f>
        <v/>
      </c>
      <c r="J264" t="inlineStr">
        <is>
          <t xml:space="preserve"> ON BSF Clase XVI </t>
        </is>
      </c>
      <c r="K264" t="inlineStr">
        <is>
          <t>BSFARG</t>
        </is>
      </c>
      <c r="L264" t="n">
        <v>815990</v>
      </c>
      <c r="M264" t="inlineStr">
        <is>
          <t>ARBSFI560040</t>
        </is>
      </c>
      <c r="N264" t="inlineStr">
        <is>
          <t>BBG00DGSSG06</t>
        </is>
      </c>
      <c r="P264" t="inlineStr">
        <is>
          <t>COQZ0270251</t>
        </is>
      </c>
      <c r="Q264" t="inlineStr">
        <is>
          <t>Argentina</t>
        </is>
      </c>
      <c r="R264" t="inlineStr">
        <is>
          <t>Banco De Servicios Financieros SA</t>
        </is>
      </c>
      <c r="S264" t="inlineStr">
        <is>
          <t>BANCO DE SERV FINACIEROS</t>
        </is>
      </c>
      <c r="T264" t="inlineStr">
        <is>
          <t>Banco De Servicios Financieros SA</t>
        </is>
      </c>
      <c r="U264" t="inlineStr">
        <is>
          <t>DOMESTIC</t>
        </is>
      </c>
      <c r="V264" t="inlineStr">
        <is>
          <t>#N/A Field Not Applicable</t>
        </is>
      </c>
      <c r="W264" t="inlineStr">
        <is>
          <t>#N/A Field Not Applicable</t>
        </is>
      </c>
      <c r="X264" t="inlineStr">
        <is>
          <t>#N/A Field Not Applicable</t>
        </is>
      </c>
      <c r="Y264" t="inlineStr">
        <is>
          <t>#N/A Field Not Applicable</t>
        </is>
      </c>
      <c r="Z264" t="inlineStr">
        <is>
          <t>Financials</t>
        </is>
      </c>
      <c r="AA264" t="inlineStr">
        <is>
          <t>Banks</t>
        </is>
      </c>
      <c r="AB264" t="inlineStr">
        <is>
          <t>#N/A N/A</t>
        </is>
      </c>
      <c r="AC264" t="inlineStr">
        <is>
          <t>#N/A Invalid Field</t>
        </is>
      </c>
    </row>
    <row r="265" s="4">
      <c r="A265">
        <f>+VLOOKUP(R265,Aux!$B$3:$I$1107,8,0)</f>
        <v/>
      </c>
      <c r="B265">
        <f>+VLOOKUP(U265,Aux!$O$2:$P$23,2,0)</f>
        <v/>
      </c>
      <c r="C265">
        <f>+A265&amp;B265</f>
        <v/>
      </c>
      <c r="D265">
        <f>+IF(C265=C264,D264+1,1)</f>
        <v/>
      </c>
      <c r="E265" s="5">
        <f>+D265/100</f>
        <v/>
      </c>
      <c r="F265" s="5">
        <f>+MOD(E265*10,10)</f>
        <v/>
      </c>
      <c r="G265" s="5">
        <f>+MOD(D265,10)</f>
        <v/>
      </c>
      <c r="H265">
        <f>+INT(E265)&amp;INT(F265)&amp;INT(G265)</f>
        <v/>
      </c>
      <c r="I265">
        <f>+C265&amp;"00"&amp;H265</f>
        <v/>
      </c>
      <c r="J265" t="inlineStr">
        <is>
          <t xml:space="preserve"> ON BSF Clase XIX (BSCKO) </t>
        </is>
      </c>
      <c r="K265" t="inlineStr">
        <is>
          <t>BSFARG</t>
        </is>
      </c>
      <c r="L265" t="n">
        <v>1012547</v>
      </c>
      <c r="M265" t="inlineStr">
        <is>
          <t>ARBSFI560081</t>
        </is>
      </c>
      <c r="N265" t="inlineStr">
        <is>
          <t>BBG00HFMLZX0</t>
        </is>
      </c>
      <c r="P265" t="inlineStr">
        <is>
          <t>COAO7576389</t>
        </is>
      </c>
      <c r="Q265" t="inlineStr">
        <is>
          <t>Argentina</t>
        </is>
      </c>
      <c r="R265" t="inlineStr">
        <is>
          <t>Banco De Servicios Financieros SA</t>
        </is>
      </c>
      <c r="S265" t="inlineStr">
        <is>
          <t>BANCO DE SERV FINACIEROS</t>
        </is>
      </c>
      <c r="T265" t="inlineStr">
        <is>
          <t>Banco De Servicios Financieros SA</t>
        </is>
      </c>
      <c r="U265" t="inlineStr">
        <is>
          <t>DOMESTIC</t>
        </is>
      </c>
      <c r="V265" t="inlineStr">
        <is>
          <t>#N/A Field Not Applicable</t>
        </is>
      </c>
      <c r="W265" t="inlineStr">
        <is>
          <t>#N/A Field Not Applicable</t>
        </is>
      </c>
      <c r="X265" t="inlineStr">
        <is>
          <t>#N/A Field Not Applicable</t>
        </is>
      </c>
      <c r="Y265" t="inlineStr">
        <is>
          <t>#N/A Field Not Applicable</t>
        </is>
      </c>
      <c r="Z265" t="inlineStr">
        <is>
          <t>Financials</t>
        </is>
      </c>
      <c r="AA265" t="inlineStr">
        <is>
          <t>Banks</t>
        </is>
      </c>
      <c r="AB265" t="inlineStr">
        <is>
          <t>#N/A N/A</t>
        </is>
      </c>
      <c r="AC265" t="inlineStr">
        <is>
          <t>#N/A Invalid Field</t>
        </is>
      </c>
    </row>
    <row r="266" s="4">
      <c r="A266">
        <f>+VLOOKUP(R266,Aux!$B$3:$I$1107,8,0)</f>
        <v/>
      </c>
      <c r="B266">
        <f>+VLOOKUP(U266,Aux!$O$2:$P$23,2,0)</f>
        <v/>
      </c>
      <c r="C266">
        <f>+A266&amp;B266</f>
        <v/>
      </c>
      <c r="D266">
        <f>+IF(C266=C265,D265+1,1)</f>
        <v/>
      </c>
      <c r="E266" s="5">
        <f>+D266/100</f>
        <v/>
      </c>
      <c r="F266" s="5">
        <f>+MOD(E266*10,10)</f>
        <v/>
      </c>
      <c r="G266" s="5">
        <f>+MOD(D266,10)</f>
        <v/>
      </c>
      <c r="H266">
        <f>+INT(E266)&amp;INT(F266)&amp;INT(G266)</f>
        <v/>
      </c>
      <c r="I266">
        <f>+C266&amp;"00"&amp;H266</f>
        <v/>
      </c>
      <c r="J266" t="inlineStr">
        <is>
          <t xml:space="preserve"> ON BSF Clase XX </t>
        </is>
      </c>
      <c r="K266" t="inlineStr">
        <is>
          <t>BSFARG</t>
        </is>
      </c>
      <c r="L266" t="n">
        <v>1047074</v>
      </c>
      <c r="M266" t="inlineStr">
        <is>
          <t>ARBSFI560099</t>
        </is>
      </c>
      <c r="N266" t="inlineStr">
        <is>
          <t>BBG00JKMRG57</t>
        </is>
      </c>
      <c r="P266" t="inlineStr">
        <is>
          <t>COAQ4582492</t>
        </is>
      </c>
      <c r="Q266" t="inlineStr">
        <is>
          <t>Argentina</t>
        </is>
      </c>
      <c r="R266" t="inlineStr">
        <is>
          <t>Banco De Servicios Financieros SA</t>
        </is>
      </c>
      <c r="S266" t="inlineStr">
        <is>
          <t>BANCO DE SERV FINACIEROS</t>
        </is>
      </c>
      <c r="T266" t="inlineStr">
        <is>
          <t>Banco De Servicios Financieros SA</t>
        </is>
      </c>
      <c r="U266" t="inlineStr">
        <is>
          <t>DOMESTIC</t>
        </is>
      </c>
      <c r="V266" t="inlineStr">
        <is>
          <t>#N/A Field Not Applicable</t>
        </is>
      </c>
      <c r="W266" t="inlineStr">
        <is>
          <t>#N/A Field Not Applicable</t>
        </is>
      </c>
      <c r="X266" t="inlineStr">
        <is>
          <t>#N/A Field Not Applicable</t>
        </is>
      </c>
      <c r="Y266" t="inlineStr">
        <is>
          <t>#N/A Field Not Applicable</t>
        </is>
      </c>
      <c r="Z266" t="inlineStr">
        <is>
          <t>Financials</t>
        </is>
      </c>
      <c r="AA266" t="inlineStr">
        <is>
          <t>Banks</t>
        </is>
      </c>
      <c r="AB266" t="inlineStr">
        <is>
          <t>#N/A N/A</t>
        </is>
      </c>
      <c r="AC266" t="inlineStr">
        <is>
          <t>#N/A Invalid Field</t>
        </is>
      </c>
    </row>
    <row r="267" s="4">
      <c r="A267">
        <f>+VLOOKUP(R267,Aux!$B$3:$I$1107,8,0)</f>
        <v/>
      </c>
      <c r="B267">
        <f>+VLOOKUP(U267,Aux!$O$2:$P$23,2,0)</f>
        <v/>
      </c>
      <c r="C267">
        <f>+A267&amp;B267</f>
        <v/>
      </c>
      <c r="D267">
        <f>+IF(C267=C266,D266+1,1)</f>
        <v/>
      </c>
      <c r="E267" s="5">
        <f>+D267/100</f>
        <v/>
      </c>
      <c r="F267" s="5">
        <f>+MOD(E267*10,10)</f>
        <v/>
      </c>
      <c r="G267" s="5">
        <f>+MOD(D267,10)</f>
        <v/>
      </c>
      <c r="H267">
        <f>+INT(E267)&amp;INT(F267)&amp;INT(G267)</f>
        <v/>
      </c>
      <c r="I267">
        <f>+C267&amp;"00"&amp;H267</f>
        <v/>
      </c>
      <c r="J267" t="inlineStr">
        <is>
          <t xml:space="preserve"> ON BST Subordinada </t>
        </is>
      </c>
      <c r="K267" t="inlineStr">
        <is>
          <t>BASTSA</t>
        </is>
      </c>
      <c r="L267" t="n">
        <v>370400</v>
      </c>
      <c r="M267" t="inlineStr">
        <is>
          <t>ARBSTR050250</t>
        </is>
      </c>
      <c r="N267" t="inlineStr">
        <is>
          <t>BBG002H115P4</t>
        </is>
      </c>
      <c r="P267" t="inlineStr">
        <is>
          <t>COEJ0107221</t>
        </is>
      </c>
      <c r="Q267" t="inlineStr">
        <is>
          <t>Argentina</t>
        </is>
      </c>
      <c r="R267" t="inlineStr">
        <is>
          <t>Banco de Servicios y Transacciones SA</t>
        </is>
      </c>
      <c r="S267" t="inlineStr">
        <is>
          <t>BANCO DE SERVICIOS Y TRA</t>
        </is>
      </c>
      <c r="T267" t="inlineStr">
        <is>
          <t>Banco de Servicios y Transacciones SA</t>
        </is>
      </c>
      <c r="U267" t="inlineStr">
        <is>
          <t>DOMESTIC</t>
        </is>
      </c>
      <c r="V267" t="inlineStr">
        <is>
          <t>#N/A Field Not Applicable</t>
        </is>
      </c>
      <c r="W267" t="inlineStr">
        <is>
          <t>#N/A Field Not Applicable</t>
        </is>
      </c>
      <c r="X267" t="inlineStr">
        <is>
          <t>#N/A Field Not Applicable</t>
        </is>
      </c>
      <c r="Y267" t="inlineStr">
        <is>
          <t>#N/A Field Not Applicable</t>
        </is>
      </c>
      <c r="Z267" t="inlineStr">
        <is>
          <t>Financials</t>
        </is>
      </c>
      <c r="AA267" t="inlineStr">
        <is>
          <t>Consumer Finance</t>
        </is>
      </c>
      <c r="AB267" t="inlineStr">
        <is>
          <t>#N/A N/A</t>
        </is>
      </c>
      <c r="AC267" t="inlineStr">
        <is>
          <t>#N/A Invalid Field</t>
        </is>
      </c>
    </row>
    <row r="268" s="4">
      <c r="A268">
        <f>+VLOOKUP(R268,Aux!$B$3:$I$1107,8,0)</f>
        <v/>
      </c>
      <c r="B268">
        <f>+VLOOKUP(U268,Aux!$O$2:$P$23,2,0)</f>
        <v/>
      </c>
      <c r="C268">
        <f>+A268&amp;B268</f>
        <v/>
      </c>
      <c r="D268">
        <f>+IF(C268=C267,D267+1,1)</f>
        <v/>
      </c>
      <c r="E268" s="5">
        <f>+D268/100</f>
        <v/>
      </c>
      <c r="F268" s="5">
        <f>+MOD(E268*10,10)</f>
        <v/>
      </c>
      <c r="G268" s="5">
        <f>+MOD(D268,10)</f>
        <v/>
      </c>
      <c r="H268">
        <f>+INT(E268)&amp;INT(F268)&amp;INT(G268)</f>
        <v/>
      </c>
      <c r="I268">
        <f>+C268&amp;"00"&amp;H268</f>
        <v/>
      </c>
      <c r="J268" t="inlineStr">
        <is>
          <t xml:space="preserve"> ON BST Clase VII </t>
        </is>
      </c>
      <c r="K268" t="inlineStr">
        <is>
          <t>BASTSA</t>
        </is>
      </c>
      <c r="L268" t="n">
        <v>593229</v>
      </c>
      <c r="M268" t="inlineStr">
        <is>
          <t>ARBSTR050797</t>
        </is>
      </c>
      <c r="N268" t="inlineStr">
        <is>
          <t>BBG00607GHW0</t>
        </is>
      </c>
      <c r="O268" t="inlineStr">
        <is>
          <t>BK0TL92</t>
        </is>
      </c>
      <c r="P268" t="inlineStr">
        <is>
          <t>COEK0753997</t>
        </is>
      </c>
      <c r="Q268" t="inlineStr">
        <is>
          <t>Argentina</t>
        </is>
      </c>
      <c r="R268" t="inlineStr">
        <is>
          <t>Banco de Servicios y Transacciones SA</t>
        </is>
      </c>
      <c r="S268" t="inlineStr">
        <is>
          <t>BANCO DE SERVICIOS Y TRA</t>
        </is>
      </c>
      <c r="T268" t="inlineStr">
        <is>
          <t>Banco de Servicios y Transacciones SA</t>
        </is>
      </c>
      <c r="U268" t="inlineStr">
        <is>
          <t>DOMESTIC</t>
        </is>
      </c>
      <c r="V268" t="inlineStr">
        <is>
          <t>#N/A Field Not Applicable</t>
        </is>
      </c>
      <c r="W268" t="inlineStr">
        <is>
          <t>#N/A Field Not Applicable</t>
        </is>
      </c>
      <c r="X268" t="inlineStr">
        <is>
          <t>#N/A Field Not Applicable</t>
        </is>
      </c>
      <c r="Y268" t="inlineStr">
        <is>
          <t>#N/A Field Not Applicable</t>
        </is>
      </c>
      <c r="Z268" t="inlineStr">
        <is>
          <t>Financials</t>
        </is>
      </c>
      <c r="AA268" t="inlineStr">
        <is>
          <t>Consumer Finance</t>
        </is>
      </c>
      <c r="AB268" t="inlineStr">
        <is>
          <t>#N/A N/A</t>
        </is>
      </c>
      <c r="AC268" t="inlineStr">
        <is>
          <t>#N/A Invalid Field</t>
        </is>
      </c>
    </row>
    <row r="269" s="4">
      <c r="A269">
        <f>+VLOOKUP(R269,Aux!$B$3:$I$1107,8,0)</f>
        <v/>
      </c>
      <c r="B269">
        <f>+VLOOKUP(U269,Aux!$O$2:$P$23,2,0)</f>
        <v/>
      </c>
      <c r="C269">
        <f>+A269&amp;B269</f>
        <v/>
      </c>
      <c r="D269">
        <f>+IF(C269=C268,D268+1,1)</f>
        <v/>
      </c>
      <c r="E269" s="5">
        <f>+D269/100</f>
        <v/>
      </c>
      <c r="F269" s="5">
        <f>+MOD(E269*10,10)</f>
        <v/>
      </c>
      <c r="G269" s="5">
        <f>+MOD(D269,10)</f>
        <v/>
      </c>
      <c r="H269">
        <f>+INT(E269)&amp;INT(F269)&amp;INT(G269)</f>
        <v/>
      </c>
      <c r="I269">
        <f>+C269&amp;"00"&amp;H269</f>
        <v/>
      </c>
      <c r="J269" t="inlineStr">
        <is>
          <t xml:space="preserve"> ON BST Clase VIII </t>
        </is>
      </c>
      <c r="L269" t="n">
        <v>631435</v>
      </c>
      <c r="M269" t="inlineStr">
        <is>
          <t>ARBSTR050979</t>
        </is>
      </c>
      <c r="Q269" t="inlineStr">
        <is>
          <t>Argentina</t>
        </is>
      </c>
      <c r="R269" t="inlineStr">
        <is>
          <t>Banco de Servicios y Transacciones SA</t>
        </is>
      </c>
      <c r="U269" t="inlineStr">
        <is>
          <t>#N/A Invalid Security</t>
        </is>
      </c>
      <c r="V269" t="inlineStr">
        <is>
          <t>#N/A Invalid Security</t>
        </is>
      </c>
      <c r="W269" t="inlineStr">
        <is>
          <t>#N/A Invalid Security</t>
        </is>
      </c>
      <c r="X269" t="inlineStr">
        <is>
          <t>#N/A Invalid Security</t>
        </is>
      </c>
      <c r="Y269" t="inlineStr">
        <is>
          <t>#N/A Invalid Security</t>
        </is>
      </c>
      <c r="Z269" t="inlineStr">
        <is>
          <t>#N/A Invalid Security</t>
        </is>
      </c>
      <c r="AA269" t="inlineStr">
        <is>
          <t>#N/A Invalid Security</t>
        </is>
      </c>
      <c r="AB269" t="inlineStr">
        <is>
          <t>#N/A Invalid Security</t>
        </is>
      </c>
      <c r="AC269" t="inlineStr">
        <is>
          <t>#N/A Invalid Field</t>
        </is>
      </c>
    </row>
    <row r="270" s="4">
      <c r="A270">
        <f>+VLOOKUP(R270,Aux!$B$3:$I$1107,8,0)</f>
        <v/>
      </c>
      <c r="B270">
        <f>+VLOOKUP(U270,Aux!$O$2:$P$23,2,0)</f>
        <v/>
      </c>
      <c r="C270">
        <f>+A270&amp;B270</f>
        <v/>
      </c>
      <c r="D270">
        <f>+IF(C270=C269,D269+1,1)</f>
        <v/>
      </c>
      <c r="E270" s="5">
        <f>+D270/100</f>
        <v/>
      </c>
      <c r="F270" s="5">
        <f>+MOD(E270*10,10)</f>
        <v/>
      </c>
      <c r="G270" s="5">
        <f>+MOD(D270,10)</f>
        <v/>
      </c>
      <c r="H270">
        <f>+INT(E270)&amp;INT(F270)&amp;INT(G270)</f>
        <v/>
      </c>
      <c r="I270">
        <f>+C270&amp;"00"&amp;H270</f>
        <v/>
      </c>
      <c r="J270" t="inlineStr">
        <is>
          <t xml:space="preserve"> ON BST Clase IX </t>
        </is>
      </c>
      <c r="K270" t="inlineStr">
        <is>
          <t>BASTSA</t>
        </is>
      </c>
      <c r="L270" t="n">
        <v>675585</v>
      </c>
      <c r="M270" t="inlineStr">
        <is>
          <t>ARBSTR560068</t>
        </is>
      </c>
      <c r="N270" t="inlineStr">
        <is>
          <t>BBG007QP5736</t>
        </is>
      </c>
      <c r="P270" t="inlineStr">
        <is>
          <t>COEK6577689</t>
        </is>
      </c>
      <c r="Q270" t="inlineStr">
        <is>
          <t>Argentina</t>
        </is>
      </c>
      <c r="R270" t="inlineStr">
        <is>
          <t>Banco de Servicios y Transacciones SA</t>
        </is>
      </c>
      <c r="S270" t="inlineStr">
        <is>
          <t>BANCO DE SERVICIOS Y TRA</t>
        </is>
      </c>
      <c r="T270" t="inlineStr">
        <is>
          <t>Banco de Servicios y Transacciones SA</t>
        </is>
      </c>
      <c r="U270" t="inlineStr">
        <is>
          <t>DOMESTIC</t>
        </is>
      </c>
      <c r="V270" t="inlineStr">
        <is>
          <t>#N/A Field Not Applicable</t>
        </is>
      </c>
      <c r="W270" t="inlineStr">
        <is>
          <t>#N/A Field Not Applicable</t>
        </is>
      </c>
      <c r="X270" t="inlineStr">
        <is>
          <t>#N/A Field Not Applicable</t>
        </is>
      </c>
      <c r="Y270" t="inlineStr">
        <is>
          <t>#N/A Field Not Applicable</t>
        </is>
      </c>
      <c r="Z270" t="inlineStr">
        <is>
          <t>Financials</t>
        </is>
      </c>
      <c r="AA270" t="inlineStr">
        <is>
          <t>Consumer Finance</t>
        </is>
      </c>
      <c r="AB270" t="inlineStr">
        <is>
          <t>#N/A N/A</t>
        </is>
      </c>
      <c r="AC270" t="inlineStr">
        <is>
          <t>#N/A Invalid Field</t>
        </is>
      </c>
    </row>
    <row r="271" s="4">
      <c r="A271">
        <f>+VLOOKUP(R271,Aux!$B$3:$I$1107,8,0)</f>
        <v/>
      </c>
      <c r="B271">
        <f>+VLOOKUP(U271,Aux!$O$2:$P$23,2,0)</f>
        <v/>
      </c>
      <c r="C271">
        <f>+A271&amp;B271</f>
        <v/>
      </c>
      <c r="D271">
        <f>+IF(C271=C270,D270+1,1)</f>
        <v/>
      </c>
      <c r="E271" s="5">
        <f>+D271/100</f>
        <v/>
      </c>
      <c r="F271" s="5">
        <f>+MOD(E271*10,10)</f>
        <v/>
      </c>
      <c r="G271" s="5">
        <f>+MOD(D271,10)</f>
        <v/>
      </c>
      <c r="H271">
        <f>+INT(E271)&amp;INT(F271)&amp;INT(G271)</f>
        <v/>
      </c>
      <c r="I271">
        <f>+C271&amp;"00"&amp;H271</f>
        <v/>
      </c>
      <c r="J271" t="inlineStr">
        <is>
          <t>BHIP AR</t>
        </is>
      </c>
      <c r="K271" t="inlineStr">
        <is>
          <t>BHIP</t>
        </is>
      </c>
      <c r="M271" t="inlineStr">
        <is>
          <t>ARBHIP010161</t>
        </is>
      </c>
      <c r="N271" t="inlineStr">
        <is>
          <t>BBG000C23XN0</t>
        </is>
      </c>
      <c r="O271" t="n">
        <v>2378783</v>
      </c>
      <c r="P271" t="inlineStr">
        <is>
          <t>EQ0020132900001004</t>
        </is>
      </c>
      <c r="Q271" t="inlineStr">
        <is>
          <t>Argentina</t>
        </is>
      </c>
      <c r="R271" t="inlineStr">
        <is>
          <t>Banco Hipotecario SA</t>
        </is>
      </c>
      <c r="S271" t="inlineStr">
        <is>
          <t>Banco Hipotecario SA</t>
        </is>
      </c>
      <c r="T271" t="inlineStr">
        <is>
          <t>Banco Hipotecario SA</t>
        </is>
      </c>
      <c r="U271" t="inlineStr">
        <is>
          <t>Common Stock</t>
        </is>
      </c>
      <c r="V271" t="inlineStr">
        <is>
          <t>Financials</t>
        </is>
      </c>
      <c r="W271" t="inlineStr">
        <is>
          <t>Banks</t>
        </is>
      </c>
      <c r="X271" t="inlineStr">
        <is>
          <t>Banks</t>
        </is>
      </c>
      <c r="Y271" t="inlineStr">
        <is>
          <t>Diversified Banks</t>
        </is>
      </c>
      <c r="Z271" t="inlineStr">
        <is>
          <t>Financials</t>
        </is>
      </c>
      <c r="AA271" t="inlineStr">
        <is>
          <t>Banking</t>
        </is>
      </c>
      <c r="AB271" t="inlineStr">
        <is>
          <t>Banks</t>
        </is>
      </c>
      <c r="AC271" t="inlineStr">
        <is>
          <t>#N/A Invalid Field</t>
        </is>
      </c>
    </row>
    <row r="272" s="4">
      <c r="A272">
        <f>+VLOOKUP(R272,Aux!$B$3:$I$1107,8,0)</f>
        <v/>
      </c>
      <c r="B272">
        <f>+VLOOKUP(U272,Aux!$O$2:$P$23,2,0)</f>
        <v/>
      </c>
      <c r="C272">
        <f>+A272&amp;B272</f>
        <v/>
      </c>
      <c r="D272">
        <f>+IF(C272=C271,D271+1,1)</f>
        <v/>
      </c>
      <c r="E272" s="5">
        <f>+D272/100</f>
        <v/>
      </c>
      <c r="F272" s="5">
        <f>+MOD(E272*10,10)</f>
        <v/>
      </c>
      <c r="G272" s="5">
        <f>+MOD(D272,10)</f>
        <v/>
      </c>
      <c r="H272">
        <f>+INT(E272)&amp;INT(F272)&amp;INT(G272)</f>
        <v/>
      </c>
      <c r="I272">
        <f>+C272&amp;"00"&amp;H272</f>
        <v/>
      </c>
      <c r="J272" t="inlineStr">
        <is>
          <t xml:space="preserve"> CED. HIPOT. ARG. S. VI 2006-1 </t>
        </is>
      </c>
      <c r="K272" t="inlineStr">
        <is>
          <t>BHIP</t>
        </is>
      </c>
      <c r="L272" t="n">
        <v>425862</v>
      </c>
      <c r="M272" t="inlineStr">
        <is>
          <t>ARDEUT083904</t>
        </is>
      </c>
      <c r="N272" t="inlineStr">
        <is>
          <t>BBG0000GD339</t>
        </is>
      </c>
      <c r="P272" t="inlineStr">
        <is>
          <t>COEG0513473</t>
        </is>
      </c>
      <c r="Q272" t="inlineStr">
        <is>
          <t>Argentina</t>
        </is>
      </c>
      <c r="R272" t="inlineStr">
        <is>
          <t>Banco Hipotecario SA</t>
        </is>
      </c>
      <c r="S272" t="inlineStr">
        <is>
          <t>DBSA (HIPOTECARIO SA)</t>
        </is>
      </c>
      <c r="T272" t="inlineStr">
        <is>
          <t>Deutsche Bank SA / Banco Hipotecario SA</t>
        </is>
      </c>
      <c r="U272" t="inlineStr">
        <is>
          <t>DOMESTIC</t>
        </is>
      </c>
      <c r="V272" t="inlineStr">
        <is>
          <t>#N/A Field Not Applicable</t>
        </is>
      </c>
      <c r="W272" t="inlineStr">
        <is>
          <t>#N/A Field Not Applicable</t>
        </is>
      </c>
      <c r="X272" t="inlineStr">
        <is>
          <t>#N/A Field Not Applicable</t>
        </is>
      </c>
      <c r="Y272" t="inlineStr">
        <is>
          <t>#N/A Field Not Applicable</t>
        </is>
      </c>
      <c r="Z272" t="inlineStr">
        <is>
          <t>Financials</t>
        </is>
      </c>
      <c r="AA272" t="inlineStr">
        <is>
          <t>Banks</t>
        </is>
      </c>
      <c r="AB272" t="inlineStr">
        <is>
          <t>#N/A N/A</t>
        </is>
      </c>
      <c r="AC272" t="inlineStr">
        <is>
          <t>#N/A Invalid Field</t>
        </is>
      </c>
    </row>
    <row r="273" s="4">
      <c r="A273">
        <f>+VLOOKUP(R273,Aux!$B$3:$I$1107,8,0)</f>
        <v/>
      </c>
      <c r="B273">
        <f>+VLOOKUP(U273,Aux!$O$2:$P$23,2,0)</f>
        <v/>
      </c>
      <c r="C273">
        <f>+A273&amp;B273</f>
        <v/>
      </c>
      <c r="D273">
        <f>+IF(C273=C272,D272+1,1)</f>
        <v/>
      </c>
      <c r="E273" s="5">
        <f>+D273/100</f>
        <v/>
      </c>
      <c r="F273" s="5">
        <f>+MOD(E273*10,10)</f>
        <v/>
      </c>
      <c r="G273" s="5">
        <f>+MOD(D273,10)</f>
        <v/>
      </c>
      <c r="H273">
        <f>+INT(E273)&amp;INT(F273)&amp;INT(G273)</f>
        <v/>
      </c>
      <c r="I273">
        <f>+C273&amp;"00"&amp;H273</f>
        <v/>
      </c>
      <c r="J273" t="inlineStr">
        <is>
          <t xml:space="preserve"> CED. HIPOT. ARG. S. VII 2006-2 </t>
        </is>
      </c>
      <c r="K273" t="inlineStr">
        <is>
          <t>BHIP</t>
        </is>
      </c>
      <c r="L273" t="n">
        <v>425863</v>
      </c>
      <c r="M273" t="inlineStr">
        <is>
          <t>ARDEUT084274</t>
        </is>
      </c>
      <c r="N273" t="inlineStr">
        <is>
          <t>BBG0000GD357</t>
        </is>
      </c>
      <c r="P273" t="inlineStr">
        <is>
          <t>COEG0513556</t>
        </is>
      </c>
      <c r="Q273" t="inlineStr">
        <is>
          <t>Argentina</t>
        </is>
      </c>
      <c r="R273" t="inlineStr">
        <is>
          <t>Banco Hipotecario SA</t>
        </is>
      </c>
      <c r="S273" t="inlineStr">
        <is>
          <t>DBSA (HIPOTECARIO SA)</t>
        </is>
      </c>
      <c r="T273" t="inlineStr">
        <is>
          <t>Deutsche Bank SA / Banco Hipotecario SA</t>
        </is>
      </c>
      <c r="U273" t="inlineStr">
        <is>
          <t>DOMESTIC</t>
        </is>
      </c>
      <c r="V273" t="inlineStr">
        <is>
          <t>#N/A Field Not Applicable</t>
        </is>
      </c>
      <c r="W273" t="inlineStr">
        <is>
          <t>#N/A Field Not Applicable</t>
        </is>
      </c>
      <c r="X273" t="inlineStr">
        <is>
          <t>#N/A Field Not Applicable</t>
        </is>
      </c>
      <c r="Y273" t="inlineStr">
        <is>
          <t>#N/A Field Not Applicable</t>
        </is>
      </c>
      <c r="Z273" t="inlineStr">
        <is>
          <t>Financials</t>
        </is>
      </c>
      <c r="AA273" t="inlineStr">
        <is>
          <t>Banks</t>
        </is>
      </c>
      <c r="AB273" t="inlineStr">
        <is>
          <t>#N/A N/A</t>
        </is>
      </c>
      <c r="AC273" t="inlineStr">
        <is>
          <t>#N/A Invalid Field</t>
        </is>
      </c>
    </row>
    <row r="274" s="4">
      <c r="A274">
        <f>+VLOOKUP(R274,Aux!$B$3:$I$1107,8,0)</f>
        <v/>
      </c>
      <c r="B274">
        <f>+VLOOKUP(U274,Aux!$O$2:$P$23,2,0)</f>
        <v/>
      </c>
      <c r="C274">
        <f>+A274&amp;B274</f>
        <v/>
      </c>
      <c r="D274">
        <f>+IF(C274=C273,D273+1,1)</f>
        <v/>
      </c>
      <c r="E274" s="5">
        <f>+D274/100</f>
        <v/>
      </c>
      <c r="F274" s="5">
        <f>+MOD(E274*10,10)</f>
        <v/>
      </c>
      <c r="G274" s="5">
        <f>+MOD(D274,10)</f>
        <v/>
      </c>
      <c r="H274">
        <f>+INT(E274)&amp;INT(F274)&amp;INT(G274)</f>
        <v/>
      </c>
      <c r="I274">
        <f>+C274&amp;"00"&amp;H274</f>
        <v/>
      </c>
      <c r="J274" t="inlineStr">
        <is>
          <t xml:space="preserve"> ON Bco. Hipotecario XVI </t>
        </is>
      </c>
      <c r="L274" t="n">
        <v>599414</v>
      </c>
      <c r="M274" t="inlineStr">
        <is>
          <t>ARBHIP050670</t>
        </is>
      </c>
      <c r="Q274" t="inlineStr">
        <is>
          <t>Argentina</t>
        </is>
      </c>
      <c r="R274" t="inlineStr">
        <is>
          <t>Banco Hipotecario SA</t>
        </is>
      </c>
      <c r="U274" t="inlineStr">
        <is>
          <t>#N/A Invalid Security</t>
        </is>
      </c>
      <c r="V274" t="inlineStr">
        <is>
          <t>#N/A Invalid Security</t>
        </is>
      </c>
      <c r="W274" t="inlineStr">
        <is>
          <t>#N/A Invalid Security</t>
        </is>
      </c>
      <c r="X274" t="inlineStr">
        <is>
          <t>#N/A Invalid Security</t>
        </is>
      </c>
      <c r="Y274" t="inlineStr">
        <is>
          <t>#N/A Invalid Security</t>
        </is>
      </c>
      <c r="Z274" t="inlineStr">
        <is>
          <t>#N/A Invalid Security</t>
        </is>
      </c>
      <c r="AA274" t="inlineStr">
        <is>
          <t>#N/A Invalid Security</t>
        </is>
      </c>
      <c r="AB274" t="inlineStr">
        <is>
          <t>#N/A Invalid Security</t>
        </is>
      </c>
      <c r="AC274" t="inlineStr">
        <is>
          <t>#N/A Invalid Field</t>
        </is>
      </c>
    </row>
    <row r="275" s="4">
      <c r="A275">
        <f>+VLOOKUP(R275,Aux!$B$3:$I$1107,8,0)</f>
        <v/>
      </c>
      <c r="B275">
        <f>+VLOOKUP(U275,Aux!$O$2:$P$23,2,0)</f>
        <v/>
      </c>
      <c r="C275">
        <f>+A275&amp;B275</f>
        <v/>
      </c>
      <c r="D275">
        <f>+IF(C275=C274,D274+1,1)</f>
        <v/>
      </c>
      <c r="E275" s="5">
        <f>+D275/100</f>
        <v/>
      </c>
      <c r="F275" s="5">
        <f>+MOD(E275*10,10)</f>
        <v/>
      </c>
      <c r="G275" s="5">
        <f>+MOD(D275,10)</f>
        <v/>
      </c>
      <c r="H275">
        <f>+INT(E275)&amp;INT(F275)&amp;INT(G275)</f>
        <v/>
      </c>
      <c r="I275">
        <f>+C275&amp;"00"&amp;H275</f>
        <v/>
      </c>
      <c r="J275" t="inlineStr">
        <is>
          <t xml:space="preserve"> ON Banco Hipotecario XXVII </t>
        </is>
      </c>
      <c r="K275" t="inlineStr">
        <is>
          <t>BHIP</t>
        </is>
      </c>
      <c r="L275" t="n">
        <v>713489</v>
      </c>
      <c r="M275" t="inlineStr">
        <is>
          <t>ARBHIP560066</t>
        </is>
      </c>
      <c r="N275" t="inlineStr">
        <is>
          <t>BBG0099RKWZ0</t>
        </is>
      </c>
      <c r="P275" t="inlineStr">
        <is>
          <t>COEK9381436</t>
        </is>
      </c>
      <c r="Q275" t="inlineStr">
        <is>
          <t>Argentina</t>
        </is>
      </c>
      <c r="R275" t="inlineStr">
        <is>
          <t>Banco Hipotecario SA</t>
        </is>
      </c>
      <c r="S275" t="inlineStr">
        <is>
          <t>BANCO HIPOTECARIO SA</t>
        </is>
      </c>
      <c r="T275" t="inlineStr">
        <is>
          <t>Banco Hipotecario SA</t>
        </is>
      </c>
      <c r="U275" t="inlineStr">
        <is>
          <t>DOMESTIC</t>
        </is>
      </c>
      <c r="V275" t="inlineStr">
        <is>
          <t>Financials</t>
        </is>
      </c>
      <c r="W275" t="inlineStr">
        <is>
          <t>Banks</t>
        </is>
      </c>
      <c r="X275" t="inlineStr">
        <is>
          <t>Banks</t>
        </is>
      </c>
      <c r="Y275" t="inlineStr">
        <is>
          <t>Diversified Banks</t>
        </is>
      </c>
      <c r="Z275" t="inlineStr">
        <is>
          <t>Financials</t>
        </is>
      </c>
      <c r="AA275" t="inlineStr">
        <is>
          <t>Banks</t>
        </is>
      </c>
      <c r="AB275" t="inlineStr">
        <is>
          <t>#N/A N/A</t>
        </is>
      </c>
      <c r="AC275" t="inlineStr">
        <is>
          <t>#N/A Invalid Field</t>
        </is>
      </c>
    </row>
    <row r="276" s="4">
      <c r="A276">
        <f>+VLOOKUP(R276,Aux!$B$3:$I$1107,8,0)</f>
        <v/>
      </c>
      <c r="B276">
        <f>+VLOOKUP(U276,Aux!$O$2:$P$23,2,0)</f>
        <v/>
      </c>
      <c r="C276">
        <f>+A276&amp;B276</f>
        <v/>
      </c>
      <c r="D276">
        <f>+IF(C276=C275,D275+1,1)</f>
        <v/>
      </c>
      <c r="E276" s="5">
        <f>+D276/100</f>
        <v/>
      </c>
      <c r="F276" s="5">
        <f>+MOD(E276*10,10)</f>
        <v/>
      </c>
      <c r="G276" s="5">
        <f>+MOD(D276,10)</f>
        <v/>
      </c>
      <c r="H276">
        <f>+INT(E276)&amp;INT(F276)&amp;INT(G276)</f>
        <v/>
      </c>
      <c r="I276">
        <f>+C276&amp;"00"&amp;H276</f>
        <v/>
      </c>
      <c r="J276" t="inlineStr">
        <is>
          <t xml:space="preserve"> ON Banco Hipotecario XXXII </t>
        </is>
      </c>
      <c r="K276" t="inlineStr">
        <is>
          <t>BHIP</t>
        </is>
      </c>
      <c r="L276" t="n">
        <v>784692</v>
      </c>
      <c r="M276" t="inlineStr">
        <is>
          <t>ARBHIP5600B1</t>
        </is>
      </c>
      <c r="N276" t="inlineStr">
        <is>
          <t>BBG00BKQXN44</t>
        </is>
      </c>
      <c r="P276" t="inlineStr">
        <is>
          <t>COQJ9671380</t>
        </is>
      </c>
      <c r="Q276" t="inlineStr">
        <is>
          <t>Argentina</t>
        </is>
      </c>
      <c r="R276" t="inlineStr">
        <is>
          <t>Banco Hipotecario SA</t>
        </is>
      </c>
      <c r="S276" t="inlineStr">
        <is>
          <t>BANCO HIPOTECARIO SA</t>
        </is>
      </c>
      <c r="T276" t="inlineStr">
        <is>
          <t>Banco Hipotecario SA</t>
        </is>
      </c>
      <c r="U276" t="inlineStr">
        <is>
          <t>DOMESTIC</t>
        </is>
      </c>
      <c r="V276" t="inlineStr">
        <is>
          <t>Financials</t>
        </is>
      </c>
      <c r="W276" t="inlineStr">
        <is>
          <t>Banks</t>
        </is>
      </c>
      <c r="X276" t="inlineStr">
        <is>
          <t>Banks</t>
        </is>
      </c>
      <c r="Y276" t="inlineStr">
        <is>
          <t>Diversified Banks</t>
        </is>
      </c>
      <c r="Z276" t="inlineStr">
        <is>
          <t>Financials</t>
        </is>
      </c>
      <c r="AA276" t="inlineStr">
        <is>
          <t>Banks</t>
        </is>
      </c>
      <c r="AB276" t="inlineStr">
        <is>
          <t>#N/A N/A</t>
        </is>
      </c>
      <c r="AC276" t="inlineStr">
        <is>
          <t>#N/A Invalid Field</t>
        </is>
      </c>
    </row>
    <row r="277" s="4">
      <c r="A277">
        <f>+VLOOKUP(R277,Aux!$B$3:$I$1107,8,0)</f>
        <v/>
      </c>
      <c r="B277">
        <f>+VLOOKUP(U277,Aux!$O$2:$P$23,2,0)</f>
        <v/>
      </c>
      <c r="C277">
        <f>+A277&amp;B277</f>
        <v/>
      </c>
      <c r="D277">
        <f>+IF(C277=C276,D276+1,1)</f>
        <v/>
      </c>
      <c r="E277" s="5">
        <f>+D277/100</f>
        <v/>
      </c>
      <c r="F277" s="5">
        <f>+MOD(E277*10,10)</f>
        <v/>
      </c>
      <c r="G277" s="5">
        <f>+MOD(D277,10)</f>
        <v/>
      </c>
      <c r="H277">
        <f>+INT(E277)&amp;INT(F277)&amp;INT(G277)</f>
        <v/>
      </c>
      <c r="I277">
        <f>+C277&amp;"00"&amp;H277</f>
        <v/>
      </c>
      <c r="J277" t="inlineStr">
        <is>
          <t xml:space="preserve"> ON Banco Hipotecario XXXV </t>
        </is>
      </c>
      <c r="K277" t="inlineStr">
        <is>
          <t>BHIP</t>
        </is>
      </c>
      <c r="L277" t="n">
        <v>808544</v>
      </c>
      <c r="M277" t="inlineStr">
        <is>
          <t>ARBHIP5600F2</t>
        </is>
      </c>
      <c r="N277" t="inlineStr">
        <is>
          <t>BBG00C187J78</t>
        </is>
      </c>
      <c r="P277" t="inlineStr">
        <is>
          <t>COJV8843858</t>
        </is>
      </c>
      <c r="Q277" t="inlineStr">
        <is>
          <t>Argentina</t>
        </is>
      </c>
      <c r="R277" t="inlineStr">
        <is>
          <t>Banco Hipotecario SA</t>
        </is>
      </c>
      <c r="S277" t="inlineStr">
        <is>
          <t>BANCO HIPOTECARIO SA</t>
        </is>
      </c>
      <c r="T277" t="inlineStr">
        <is>
          <t>Banco Hipotecario SA</t>
        </is>
      </c>
      <c r="U277" t="inlineStr">
        <is>
          <t>DOMESTIC</t>
        </is>
      </c>
      <c r="V277" t="inlineStr">
        <is>
          <t>Financials</t>
        </is>
      </c>
      <c r="W277" t="inlineStr">
        <is>
          <t>Banks</t>
        </is>
      </c>
      <c r="X277" t="inlineStr">
        <is>
          <t>Banks</t>
        </is>
      </c>
      <c r="Y277" t="inlineStr">
        <is>
          <t>Diversified Banks</t>
        </is>
      </c>
      <c r="Z277" t="inlineStr">
        <is>
          <t>Financials</t>
        </is>
      </c>
      <c r="AA277" t="inlineStr">
        <is>
          <t>Banks</t>
        </is>
      </c>
      <c r="AB277" t="inlineStr">
        <is>
          <t>#N/A N/A</t>
        </is>
      </c>
      <c r="AC277" t="inlineStr">
        <is>
          <t>#N/A Invalid Field</t>
        </is>
      </c>
    </row>
    <row r="278" s="4">
      <c r="A278">
        <f>+VLOOKUP(R278,Aux!$B$3:$I$1107,8,0)</f>
        <v/>
      </c>
      <c r="B278">
        <f>+VLOOKUP(U278,Aux!$O$2:$P$23,2,0)</f>
        <v/>
      </c>
      <c r="C278">
        <f>+A278&amp;B278</f>
        <v/>
      </c>
      <c r="D278">
        <f>+IF(C278=C277,D277+1,1)</f>
        <v/>
      </c>
      <c r="E278" s="5">
        <f>+D278/100</f>
        <v/>
      </c>
      <c r="F278" s="5">
        <f>+MOD(E278*10,10)</f>
        <v/>
      </c>
      <c r="G278" s="5">
        <f>+MOD(D278,10)</f>
        <v/>
      </c>
      <c r="H278">
        <f>+INT(E278)&amp;INT(F278)&amp;INT(G278)</f>
        <v/>
      </c>
      <c r="I278">
        <f>+C278&amp;"00"&amp;H278</f>
        <v/>
      </c>
      <c r="J278" t="inlineStr">
        <is>
          <t xml:space="preserve"> ON Banco Hipotecario XXXVI </t>
        </is>
      </c>
      <c r="K278" t="inlineStr">
        <is>
          <t>BHIP</t>
        </is>
      </c>
      <c r="L278" t="n">
        <v>849090</v>
      </c>
      <c r="M278" t="inlineStr">
        <is>
          <t>ARBHIP5600G0</t>
        </is>
      </c>
      <c r="N278" t="inlineStr">
        <is>
          <t>BBG00DGSQJD8</t>
        </is>
      </c>
      <c r="P278" t="inlineStr">
        <is>
          <t>COQZ0269444</t>
        </is>
      </c>
      <c r="Q278" t="inlineStr">
        <is>
          <t>Argentina</t>
        </is>
      </c>
      <c r="R278" t="inlineStr">
        <is>
          <t>Banco Hipotecario SA</t>
        </is>
      </c>
      <c r="S278" t="inlineStr">
        <is>
          <t>BANCO HIPOTECARIO SA</t>
        </is>
      </c>
      <c r="T278" t="inlineStr">
        <is>
          <t>Banco Hipotecario SA</t>
        </is>
      </c>
      <c r="U278" t="inlineStr">
        <is>
          <t>DOMESTIC</t>
        </is>
      </c>
      <c r="V278" t="inlineStr">
        <is>
          <t>Financials</t>
        </is>
      </c>
      <c r="W278" t="inlineStr">
        <is>
          <t>Banks</t>
        </is>
      </c>
      <c r="X278" t="inlineStr">
        <is>
          <t>Banks</t>
        </is>
      </c>
      <c r="Y278" t="inlineStr">
        <is>
          <t>Diversified Banks</t>
        </is>
      </c>
      <c r="Z278" t="inlineStr">
        <is>
          <t>Financials</t>
        </is>
      </c>
      <c r="AA278" t="inlineStr">
        <is>
          <t>Banks</t>
        </is>
      </c>
      <c r="AB278" t="inlineStr">
        <is>
          <t>#N/A N/A</t>
        </is>
      </c>
      <c r="AC278" t="inlineStr">
        <is>
          <t>#N/A Invalid Field</t>
        </is>
      </c>
    </row>
    <row r="279" s="4">
      <c r="A279">
        <f>+VLOOKUP(R279,Aux!$B$3:$I$1107,8,0)</f>
        <v/>
      </c>
      <c r="B279">
        <f>+VLOOKUP(U279,Aux!$O$2:$P$23,2,0)</f>
        <v/>
      </c>
      <c r="C279">
        <f>+A279&amp;B279</f>
        <v/>
      </c>
      <c r="D279">
        <f>+IF(C279=C278,D278+1,1)</f>
        <v/>
      </c>
      <c r="E279" s="5">
        <f>+D279/100</f>
        <v/>
      </c>
      <c r="F279" s="5">
        <f>+MOD(E279*10,10)</f>
        <v/>
      </c>
      <c r="G279" s="5">
        <f>+MOD(D279,10)</f>
        <v/>
      </c>
      <c r="H279">
        <f>+INT(E279)&amp;INT(F279)&amp;INT(G279)</f>
        <v/>
      </c>
      <c r="I279">
        <f>+C279&amp;"00"&amp;H279</f>
        <v/>
      </c>
      <c r="J279" t="inlineStr">
        <is>
          <t xml:space="preserve"> ON Banco Hipotecario XXXIX </t>
        </is>
      </c>
      <c r="K279" t="inlineStr">
        <is>
          <t>BHIP</t>
        </is>
      </c>
      <c r="L279" t="n">
        <v>886782</v>
      </c>
      <c r="M279" t="inlineStr">
        <is>
          <t>ARBHIP5600K2</t>
        </is>
      </c>
      <c r="N279" t="inlineStr">
        <is>
          <t>BBG00DLHJL94</t>
        </is>
      </c>
      <c r="P279" t="inlineStr">
        <is>
          <t>COQZ2459720</t>
        </is>
      </c>
      <c r="Q279" t="inlineStr">
        <is>
          <t>Argentina</t>
        </is>
      </c>
      <c r="R279" t="inlineStr">
        <is>
          <t>Banco Hipotecario SA</t>
        </is>
      </c>
      <c r="S279" t="inlineStr">
        <is>
          <t>BANCO HIPOTECARIO SA</t>
        </is>
      </c>
      <c r="T279" t="inlineStr">
        <is>
          <t>Banco Hipotecario SA</t>
        </is>
      </c>
      <c r="U279" t="inlineStr">
        <is>
          <t>DOMESTIC</t>
        </is>
      </c>
      <c r="V279" t="inlineStr">
        <is>
          <t>Financials</t>
        </is>
      </c>
      <c r="W279" t="inlineStr">
        <is>
          <t>Banks</t>
        </is>
      </c>
      <c r="X279" t="inlineStr">
        <is>
          <t>Banks</t>
        </is>
      </c>
      <c r="Y279" t="inlineStr">
        <is>
          <t>Diversified Banks</t>
        </is>
      </c>
      <c r="Z279" t="inlineStr">
        <is>
          <t>Financials</t>
        </is>
      </c>
      <c r="AA279" t="inlineStr">
        <is>
          <t>Banks</t>
        </is>
      </c>
      <c r="AB279" t="inlineStr">
        <is>
          <t>#N/A N/A</t>
        </is>
      </c>
      <c r="AC279" t="inlineStr">
        <is>
          <t>#N/A Invalid Field</t>
        </is>
      </c>
    </row>
    <row r="280" s="4">
      <c r="A280">
        <f>+VLOOKUP(R280,Aux!$B$3:$I$1107,8,0)</f>
        <v/>
      </c>
      <c r="B280">
        <f>+VLOOKUP(U280,Aux!$O$2:$P$23,2,0)</f>
        <v/>
      </c>
      <c r="C280">
        <f>+A280&amp;B280</f>
        <v/>
      </c>
      <c r="D280">
        <f>+IF(C280=C279,D279+1,1)</f>
        <v/>
      </c>
      <c r="E280" s="5">
        <f>+D280/100</f>
        <v/>
      </c>
      <c r="F280" s="5">
        <f>+MOD(E280*10,10)</f>
        <v/>
      </c>
      <c r="G280" s="5">
        <f>+MOD(D280,10)</f>
        <v/>
      </c>
      <c r="H280">
        <f>+INT(E280)&amp;INT(F280)&amp;INT(G280)</f>
        <v/>
      </c>
      <c r="I280">
        <f>+C280&amp;"00"&amp;H280</f>
        <v/>
      </c>
      <c r="J280" t="inlineStr">
        <is>
          <t xml:space="preserve"> ON Banco Hipotecario XL (BH40O) </t>
        </is>
      </c>
      <c r="K280" t="inlineStr">
        <is>
          <t>BHIP</t>
        </is>
      </c>
      <c r="L280" t="n">
        <v>948349</v>
      </c>
      <c r="M280" t="inlineStr">
        <is>
          <t>USP13267AB84</t>
        </is>
      </c>
      <c r="N280" t="inlineStr">
        <is>
          <t>BBG00DZDXL74</t>
        </is>
      </c>
      <c r="O280" t="inlineStr">
        <is>
          <t>BYWY9H7</t>
        </is>
      </c>
      <c r="P280" t="inlineStr">
        <is>
          <t>COQZ8288974</t>
        </is>
      </c>
      <c r="Q280" t="inlineStr">
        <is>
          <t>Argentina</t>
        </is>
      </c>
      <c r="R280" t="inlineStr">
        <is>
          <t>Banco Hipotecario SA</t>
        </is>
      </c>
      <c r="S280" t="inlineStr">
        <is>
          <t>BANCO HIPOTECARIO SA</t>
        </is>
      </c>
      <c r="T280" t="inlineStr">
        <is>
          <t>Banco Hipotecario SA</t>
        </is>
      </c>
      <c r="U280" t="inlineStr">
        <is>
          <t>EURO NON-DOLLAR</t>
        </is>
      </c>
      <c r="V280" t="inlineStr">
        <is>
          <t>Financials</t>
        </is>
      </c>
      <c r="W280" t="inlineStr">
        <is>
          <t>Banks</t>
        </is>
      </c>
      <c r="X280" t="inlineStr">
        <is>
          <t>Banks</t>
        </is>
      </c>
      <c r="Y280" t="inlineStr">
        <is>
          <t>Diversified Banks</t>
        </is>
      </c>
      <c r="Z280" t="inlineStr">
        <is>
          <t>Financials</t>
        </is>
      </c>
      <c r="AA280" t="inlineStr">
        <is>
          <t>Banks</t>
        </is>
      </c>
      <c r="AB280" t="inlineStr">
        <is>
          <t>#N/A N/A</t>
        </is>
      </c>
      <c r="AC280" t="inlineStr">
        <is>
          <t>#N/A Invalid Field</t>
        </is>
      </c>
    </row>
    <row r="281" s="4">
      <c r="A281">
        <f>+VLOOKUP(R281,Aux!$B$3:$I$1107,8,0)</f>
        <v/>
      </c>
      <c r="B281">
        <f>+VLOOKUP(U281,Aux!$O$2:$P$23,2,0)</f>
        <v/>
      </c>
      <c r="C281">
        <f>+A281&amp;B281</f>
        <v/>
      </c>
      <c r="D281">
        <f>+IF(C281=C280,D280+1,1)</f>
        <v/>
      </c>
      <c r="E281" s="5">
        <f>+D281/100</f>
        <v/>
      </c>
      <c r="F281" s="5">
        <f>+MOD(E281*10,10)</f>
        <v/>
      </c>
      <c r="G281" s="5">
        <f>+MOD(D281,10)</f>
        <v/>
      </c>
      <c r="H281">
        <f>+INT(E281)&amp;INT(F281)&amp;INT(G281)</f>
        <v/>
      </c>
      <c r="I281">
        <f>+C281&amp;"00"&amp;H281</f>
        <v/>
      </c>
      <c r="J281" t="inlineStr">
        <is>
          <t xml:space="preserve"> ON Banco Hipotecario XLIII </t>
        </is>
      </c>
      <c r="K281" t="inlineStr">
        <is>
          <t>BHIP</t>
        </is>
      </c>
      <c r="L281" t="n">
        <v>973347</v>
      </c>
      <c r="M281" t="inlineStr">
        <is>
          <t>ARBHIP5600P1</t>
        </is>
      </c>
      <c r="N281" t="inlineStr">
        <is>
          <t>BBG00GKR0HF8</t>
        </is>
      </c>
      <c r="P281" t="inlineStr">
        <is>
          <t>COAN3845004</t>
        </is>
      </c>
      <c r="Q281" t="inlineStr">
        <is>
          <t>Argentina</t>
        </is>
      </c>
      <c r="R281" t="inlineStr">
        <is>
          <t>Banco Hipotecario SA</t>
        </is>
      </c>
      <c r="S281" t="inlineStr">
        <is>
          <t>BANCO HIPOTECARIO SA</t>
        </is>
      </c>
      <c r="T281" t="inlineStr">
        <is>
          <t>Banco Hipotecario SA</t>
        </is>
      </c>
      <c r="U281" t="inlineStr">
        <is>
          <t>DOMESTIC</t>
        </is>
      </c>
      <c r="V281" t="inlineStr">
        <is>
          <t>Financials</t>
        </is>
      </c>
      <c r="W281" t="inlineStr">
        <is>
          <t>Banks</t>
        </is>
      </c>
      <c r="X281" t="inlineStr">
        <is>
          <t>Banks</t>
        </is>
      </c>
      <c r="Y281" t="inlineStr">
        <is>
          <t>Diversified Banks</t>
        </is>
      </c>
      <c r="Z281" t="inlineStr">
        <is>
          <t>Financials</t>
        </is>
      </c>
      <c r="AA281" t="inlineStr">
        <is>
          <t>Banks</t>
        </is>
      </c>
      <c r="AB281" t="inlineStr">
        <is>
          <t>#N/A N/A</t>
        </is>
      </c>
      <c r="AC281" t="inlineStr">
        <is>
          <t>#N/A Invalid Field</t>
        </is>
      </c>
    </row>
    <row r="282" s="4">
      <c r="A282">
        <f>+VLOOKUP(R282,Aux!$B$3:$I$1107,8,0)</f>
        <v/>
      </c>
      <c r="B282">
        <f>+VLOOKUP(U282,Aux!$O$2:$P$23,2,0)</f>
        <v/>
      </c>
      <c r="C282">
        <f>+A282&amp;B282</f>
        <v/>
      </c>
      <c r="D282">
        <f>+IF(C282=C281,D281+1,1)</f>
        <v/>
      </c>
      <c r="E282" s="5">
        <f>+D282/100</f>
        <v/>
      </c>
      <c r="F282" s="5">
        <f>+MOD(E282*10,10)</f>
        <v/>
      </c>
      <c r="G282" s="5">
        <f>+MOD(D282,10)</f>
        <v/>
      </c>
      <c r="H282">
        <f>+INT(E282)&amp;INT(F282)&amp;INT(G282)</f>
        <v/>
      </c>
      <c r="I282">
        <f>+C282&amp;"00"&amp;H282</f>
        <v/>
      </c>
      <c r="J282" t="inlineStr">
        <is>
          <t xml:space="preserve"> ON Banco Hipotecario Clase XLVIII </t>
        </is>
      </c>
      <c r="K282" t="inlineStr">
        <is>
          <t>BHIP</t>
        </is>
      </c>
      <c r="L282" t="n">
        <v>1033630</v>
      </c>
      <c r="M282" t="inlineStr">
        <is>
          <t>USP1330HBG85</t>
        </is>
      </c>
      <c r="N282" t="inlineStr">
        <is>
          <t>BBG00J414SN0</t>
        </is>
      </c>
      <c r="O282" t="inlineStr">
        <is>
          <t>BF57XL2</t>
        </is>
      </c>
      <c r="P282" t="inlineStr">
        <is>
          <t>COAP8365524</t>
        </is>
      </c>
      <c r="Q282" t="inlineStr">
        <is>
          <t>Argentina</t>
        </is>
      </c>
      <c r="R282" t="inlineStr">
        <is>
          <t>Banco Hipotecario SA</t>
        </is>
      </c>
      <c r="S282" t="inlineStr">
        <is>
          <t>BANCO HIPOTECARIO SA</t>
        </is>
      </c>
      <c r="T282" t="inlineStr">
        <is>
          <t>Banco Hipotecario SA</t>
        </is>
      </c>
      <c r="U282" t="inlineStr">
        <is>
          <t>EURO NON-DOLLAR</t>
        </is>
      </c>
      <c r="V282" t="inlineStr">
        <is>
          <t>Financials</t>
        </is>
      </c>
      <c r="W282" t="inlineStr">
        <is>
          <t>Banks</t>
        </is>
      </c>
      <c r="X282" t="inlineStr">
        <is>
          <t>Banks</t>
        </is>
      </c>
      <c r="Y282" t="inlineStr">
        <is>
          <t>Diversified Banks</t>
        </is>
      </c>
      <c r="Z282" t="inlineStr">
        <is>
          <t>Financials</t>
        </is>
      </c>
      <c r="AA282" t="inlineStr">
        <is>
          <t>Banks</t>
        </is>
      </c>
      <c r="AB282" t="inlineStr">
        <is>
          <t>#N/A N/A</t>
        </is>
      </c>
      <c r="AC282" t="inlineStr">
        <is>
          <t>#N/A Invalid Field</t>
        </is>
      </c>
    </row>
    <row r="283" s="4">
      <c r="A283">
        <f>+VLOOKUP(R283,Aux!$B$3:$I$1107,8,0)</f>
        <v/>
      </c>
      <c r="B283">
        <f>+VLOOKUP(U283,Aux!$O$2:$P$23,2,0)</f>
        <v/>
      </c>
      <c r="C283">
        <f>+A283&amp;B283</f>
        <v/>
      </c>
      <c r="D283">
        <f>+IF(C283=C282,D282+1,1)</f>
        <v/>
      </c>
      <c r="E283" s="5">
        <f>+D283/100</f>
        <v/>
      </c>
      <c r="F283" s="5">
        <f>+MOD(E283*10,10)</f>
        <v/>
      </c>
      <c r="G283" s="5">
        <f>+MOD(D283,10)</f>
        <v/>
      </c>
      <c r="H283">
        <f>+INT(E283)&amp;INT(F283)&amp;INT(G283)</f>
        <v/>
      </c>
      <c r="I283">
        <f>+C283&amp;"00"&amp;H283</f>
        <v/>
      </c>
      <c r="J283" t="inlineStr">
        <is>
          <t xml:space="preserve"> ON BCO. HIPOTECARIO CLASE 50 (BH50O) </t>
        </is>
      </c>
      <c r="K283" t="inlineStr">
        <is>
          <t>BHIP</t>
        </is>
      </c>
      <c r="L283" t="n">
        <v>1060980</v>
      </c>
      <c r="M283" t="inlineStr">
        <is>
          <t>ARBHIP5600X5</t>
        </is>
      </c>
      <c r="N283" t="inlineStr">
        <is>
          <t>BBG00JYV5CL7</t>
        </is>
      </c>
      <c r="P283" t="inlineStr">
        <is>
          <t>COAR1006287</t>
        </is>
      </c>
      <c r="Q283" t="inlineStr">
        <is>
          <t>Argentina</t>
        </is>
      </c>
      <c r="R283" t="inlineStr">
        <is>
          <t>Banco Hipotecario SA</t>
        </is>
      </c>
      <c r="S283" t="inlineStr">
        <is>
          <t>BANCO HIPOTECARIO SA</t>
        </is>
      </c>
      <c r="T283" t="inlineStr">
        <is>
          <t>Banco Hipotecario SA</t>
        </is>
      </c>
      <c r="U283" t="inlineStr">
        <is>
          <t>DOMESTIC</t>
        </is>
      </c>
      <c r="V283" t="inlineStr">
        <is>
          <t>Financials</t>
        </is>
      </c>
      <c r="W283" t="inlineStr">
        <is>
          <t>Banks</t>
        </is>
      </c>
      <c r="X283" t="inlineStr">
        <is>
          <t>Banks</t>
        </is>
      </c>
      <c r="Y283" t="inlineStr">
        <is>
          <t>Diversified Banks</t>
        </is>
      </c>
      <c r="Z283" t="inlineStr">
        <is>
          <t>Financials</t>
        </is>
      </c>
      <c r="AA283" t="inlineStr">
        <is>
          <t>Banks</t>
        </is>
      </c>
      <c r="AB283" t="inlineStr">
        <is>
          <t>#N/A N/A</t>
        </is>
      </c>
      <c r="AC283" t="inlineStr">
        <is>
          <t>#N/A Invalid Field</t>
        </is>
      </c>
    </row>
    <row r="284" s="4">
      <c r="A284">
        <f>+VLOOKUP(R284,Aux!$B$3:$I$1107,8,0)</f>
        <v/>
      </c>
      <c r="B284">
        <f>+VLOOKUP(U284,Aux!$O$2:$P$23,2,0)</f>
        <v/>
      </c>
      <c r="C284">
        <f>+A284&amp;B284</f>
        <v/>
      </c>
      <c r="D284">
        <f>+IF(C284=C283,D283+1,1)</f>
        <v/>
      </c>
      <c r="E284" s="5">
        <f>+D284/100</f>
        <v/>
      </c>
      <c r="F284" s="5">
        <f>+MOD(E284*10,10)</f>
        <v/>
      </c>
      <c r="G284" s="5">
        <f>+MOD(D284,10)</f>
        <v/>
      </c>
      <c r="H284">
        <f>+INT(E284)&amp;INT(F284)&amp;INT(G284)</f>
        <v/>
      </c>
      <c r="I284">
        <f>+C284&amp;"00"&amp;H284</f>
        <v/>
      </c>
      <c r="J284" t="inlineStr">
        <is>
          <t>BHIP 9 ¾ 11/30/20</t>
        </is>
      </c>
      <c r="K284" t="inlineStr">
        <is>
          <t>BHIP</t>
        </is>
      </c>
      <c r="M284" t="inlineStr">
        <is>
          <t>USP1330HBF03</t>
        </is>
      </c>
      <c r="N284" t="inlineStr">
        <is>
          <t>BBG00BK397C8</t>
        </is>
      </c>
      <c r="O284" t="inlineStr">
        <is>
          <t>BZ6TM76</t>
        </is>
      </c>
      <c r="P284" t="inlineStr">
        <is>
          <t>COQJ9347908</t>
        </is>
      </c>
      <c r="Q284" t="inlineStr">
        <is>
          <t>Argentina</t>
        </is>
      </c>
      <c r="R284" t="inlineStr">
        <is>
          <t>Banco Hipotecario SA</t>
        </is>
      </c>
      <c r="S284" t="inlineStr">
        <is>
          <t>BANCO HIPOTECARIO SA</t>
        </is>
      </c>
      <c r="T284" t="inlineStr">
        <is>
          <t>Banco Hipotecario SA</t>
        </is>
      </c>
      <c r="U284" t="inlineStr">
        <is>
          <t>EURO-DOLLAR</t>
        </is>
      </c>
      <c r="V284" t="inlineStr">
        <is>
          <t>Financials</t>
        </is>
      </c>
      <c r="W284" t="inlineStr">
        <is>
          <t>Banks</t>
        </is>
      </c>
      <c r="X284" t="inlineStr">
        <is>
          <t>Banks</t>
        </is>
      </c>
      <c r="Y284" t="inlineStr">
        <is>
          <t>Diversified Banks</t>
        </is>
      </c>
      <c r="Z284" t="inlineStr">
        <is>
          <t>Financials</t>
        </is>
      </c>
      <c r="AA284" t="inlineStr">
        <is>
          <t>Banks</t>
        </is>
      </c>
      <c r="AB284" t="inlineStr">
        <is>
          <t>#N/A N/A</t>
        </is>
      </c>
      <c r="AC284" t="inlineStr">
        <is>
          <t>#N/A Invalid Field</t>
        </is>
      </c>
    </row>
    <row r="285" s="4">
      <c r="A285">
        <f>+VLOOKUP(R285,Aux!$B$3:$I$1107,8,0)</f>
        <v/>
      </c>
      <c r="B285">
        <f>+VLOOKUP(U285,Aux!$O$2:$P$23,2,0)</f>
        <v/>
      </c>
      <c r="C285">
        <f>+A285&amp;B285</f>
        <v/>
      </c>
      <c r="D285">
        <f>+IF(C285=C284,D284+1,1)</f>
        <v/>
      </c>
      <c r="E285" s="5">
        <f>+D285/100</f>
        <v/>
      </c>
      <c r="F285" s="5">
        <f>+MOD(E285*10,10)</f>
        <v/>
      </c>
      <c r="G285" s="5">
        <f>+MOD(D285,10)</f>
        <v/>
      </c>
      <c r="H285">
        <f>+INT(E285)&amp;INT(F285)&amp;INT(G285)</f>
        <v/>
      </c>
      <c r="I285">
        <f>+C285&amp;"00"&amp;H285</f>
        <v/>
      </c>
      <c r="J285" t="inlineStr">
        <is>
          <t xml:space="preserve"> CED. HIPOT. ARG. S. VIII 2007-1 </t>
        </is>
      </c>
      <c r="L285" t="n">
        <v>425864</v>
      </c>
      <c r="M285" t="inlineStr">
        <is>
          <t>ARDEUT084464</t>
        </is>
      </c>
      <c r="Q285" t="inlineStr">
        <is>
          <t>Argentina</t>
        </is>
      </c>
      <c r="R285" t="inlineStr">
        <is>
          <t>Banco Hipotecario SA</t>
        </is>
      </c>
      <c r="U285" t="inlineStr">
        <is>
          <t>#N/A Invalid Security</t>
        </is>
      </c>
      <c r="V285" t="inlineStr">
        <is>
          <t>#N/A Invalid Security</t>
        </is>
      </c>
      <c r="W285" t="inlineStr">
        <is>
          <t>#N/A Invalid Security</t>
        </is>
      </c>
      <c r="X285" t="inlineStr">
        <is>
          <t>#N/A Invalid Security</t>
        </is>
      </c>
      <c r="Y285" t="inlineStr">
        <is>
          <t>#N/A Invalid Security</t>
        </is>
      </c>
      <c r="Z285" t="inlineStr">
        <is>
          <t>#N/A Invalid Security</t>
        </is>
      </c>
      <c r="AA285" t="inlineStr">
        <is>
          <t>#N/A Invalid Security</t>
        </is>
      </c>
      <c r="AB285" t="inlineStr">
        <is>
          <t>#N/A Invalid Security</t>
        </is>
      </c>
      <c r="AC285" t="inlineStr">
        <is>
          <t>#N/A Invalid Field</t>
        </is>
      </c>
    </row>
    <row r="286" s="4">
      <c r="A286">
        <f>+VLOOKUP(R286,Aux!$B$3:$I$1107,8,0)</f>
        <v/>
      </c>
      <c r="B286">
        <f>+VLOOKUP(U286,Aux!$O$2:$P$23,2,0)</f>
        <v/>
      </c>
      <c r="C286">
        <f>+A286&amp;B286</f>
        <v/>
      </c>
      <c r="D286">
        <f>+IF(C286=C285,D285+1,1)</f>
        <v/>
      </c>
      <c r="E286" s="5">
        <f>+D286/100</f>
        <v/>
      </c>
      <c r="F286" s="5">
        <f>+MOD(E286*10,10)</f>
        <v/>
      </c>
      <c r="G286" s="5">
        <f>+MOD(D286,10)</f>
        <v/>
      </c>
      <c r="H286">
        <f>+INT(E286)&amp;INT(F286)&amp;INT(G286)</f>
        <v/>
      </c>
      <c r="I286">
        <f>+C286&amp;"00"&amp;H286</f>
        <v/>
      </c>
      <c r="J286" t="inlineStr">
        <is>
          <t>ON Bco. Hipotecario S49</t>
        </is>
      </c>
      <c r="M286" t="inlineStr">
        <is>
          <t>ARBHIP5600W7</t>
        </is>
      </c>
      <c r="Q286" t="inlineStr">
        <is>
          <t>Argentina</t>
        </is>
      </c>
      <c r="R286" t="inlineStr">
        <is>
          <t>Banco Hipotecario SA</t>
        </is>
      </c>
      <c r="U286" t="inlineStr">
        <is>
          <t>DOMESTIC</t>
        </is>
      </c>
      <c r="V286" t="inlineStr">
        <is>
          <t>Financials</t>
        </is>
      </c>
      <c r="W286" t="inlineStr">
        <is>
          <t>Banks</t>
        </is>
      </c>
      <c r="X286" t="inlineStr">
        <is>
          <t>Banks</t>
        </is>
      </c>
      <c r="Y286" t="inlineStr">
        <is>
          <t>Diversified Banks</t>
        </is>
      </c>
      <c r="Z286" t="inlineStr">
        <is>
          <t>Financials</t>
        </is>
      </c>
      <c r="AA286" t="inlineStr">
        <is>
          <t>Banks</t>
        </is>
      </c>
      <c r="AB286" t="inlineStr">
        <is>
          <t>#N/A N/A</t>
        </is>
      </c>
      <c r="AC286" t="inlineStr">
        <is>
          <t>#N/A Invalid Field</t>
        </is>
      </c>
    </row>
    <row r="287" s="4">
      <c r="A287">
        <f>+VLOOKUP(R287,Aux!$B$3:$I$1107,8,0)</f>
        <v/>
      </c>
      <c r="B287">
        <f>+VLOOKUP(U287,Aux!$O$2:$P$23,2,0)</f>
        <v/>
      </c>
      <c r="C287">
        <f>+A287&amp;B287</f>
        <v/>
      </c>
      <c r="D287">
        <f>+IF(C287=C286,D286+1,1)</f>
        <v/>
      </c>
      <c r="E287" s="5">
        <f>+D287/100</f>
        <v/>
      </c>
      <c r="F287" s="5">
        <f>+MOD(E287*10,10)</f>
        <v/>
      </c>
      <c r="G287" s="5">
        <f>+MOD(D287,10)</f>
        <v/>
      </c>
      <c r="H287">
        <f>+INT(E287)&amp;INT(F287)&amp;INT(G287)</f>
        <v/>
      </c>
      <c r="I287">
        <f>+C287&amp;"00"&amp;H287</f>
        <v/>
      </c>
      <c r="J287" t="inlineStr">
        <is>
          <t>ON Bco. Hipotecario S42</t>
        </is>
      </c>
      <c r="M287" t="inlineStr">
        <is>
          <t>ARBHIP5600O4</t>
        </is>
      </c>
      <c r="Q287" t="inlineStr">
        <is>
          <t>Argentina</t>
        </is>
      </c>
      <c r="R287" t="inlineStr">
        <is>
          <t>Banco Hipotecario SA</t>
        </is>
      </c>
      <c r="U287" t="inlineStr">
        <is>
          <t>DOMESTIC</t>
        </is>
      </c>
      <c r="V287" t="inlineStr">
        <is>
          <t>Financials</t>
        </is>
      </c>
      <c r="W287" t="inlineStr">
        <is>
          <t>Banks</t>
        </is>
      </c>
      <c r="X287" t="inlineStr">
        <is>
          <t>Banks</t>
        </is>
      </c>
      <c r="Y287" t="inlineStr">
        <is>
          <t>Diversified Banks</t>
        </is>
      </c>
      <c r="Z287" t="inlineStr">
        <is>
          <t>Financials</t>
        </is>
      </c>
      <c r="AA287" t="inlineStr">
        <is>
          <t>Banks</t>
        </is>
      </c>
      <c r="AB287" t="inlineStr">
        <is>
          <t>#N/A N/A</t>
        </is>
      </c>
      <c r="AC287" t="inlineStr">
        <is>
          <t>#N/A Invalid Field</t>
        </is>
      </c>
    </row>
    <row r="288" s="4">
      <c r="A288">
        <f>+VLOOKUP(R288,Aux!$B$3:$I$1107,8,0)</f>
        <v/>
      </c>
      <c r="B288">
        <f>+VLOOKUP(U288,Aux!$O$2:$P$23,2,0)</f>
        <v/>
      </c>
      <c r="C288">
        <f>+A288&amp;B288</f>
        <v/>
      </c>
      <c r="D288">
        <f>+IF(C288=C287,D287+1,1)</f>
        <v/>
      </c>
      <c r="E288" s="5">
        <f>+D288/100</f>
        <v/>
      </c>
      <c r="F288" s="5">
        <f>+MOD(E288*10,10)</f>
        <v/>
      </c>
      <c r="G288" s="5">
        <f>+MOD(D288,10)</f>
        <v/>
      </c>
      <c r="H288">
        <f>+INT(E288)&amp;INT(F288)&amp;INT(G288)</f>
        <v/>
      </c>
      <c r="I288">
        <f>+C288&amp;"00"&amp;H288</f>
        <v/>
      </c>
      <c r="J288" t="inlineStr">
        <is>
          <t>ON Bco. Hipotecario S45</t>
        </is>
      </c>
      <c r="M288" t="inlineStr">
        <is>
          <t>ARBHIP5600R7</t>
        </is>
      </c>
      <c r="Q288" t="inlineStr">
        <is>
          <t>Argentina</t>
        </is>
      </c>
      <c r="R288" t="inlineStr">
        <is>
          <t>Banco Hipotecario SA</t>
        </is>
      </c>
      <c r="U288" t="inlineStr">
        <is>
          <t>DOMESTIC</t>
        </is>
      </c>
      <c r="V288" t="inlineStr">
        <is>
          <t>Financials</t>
        </is>
      </c>
      <c r="W288" t="inlineStr">
        <is>
          <t>Banks</t>
        </is>
      </c>
      <c r="X288" t="inlineStr">
        <is>
          <t>Banks</t>
        </is>
      </c>
      <c r="Y288" t="inlineStr">
        <is>
          <t>Diversified Banks</t>
        </is>
      </c>
      <c r="Z288" t="inlineStr">
        <is>
          <t>Financials</t>
        </is>
      </c>
      <c r="AA288" t="inlineStr">
        <is>
          <t>Banks</t>
        </is>
      </c>
      <c r="AB288" t="inlineStr">
        <is>
          <t>#N/A N/A</t>
        </is>
      </c>
      <c r="AC288" t="inlineStr">
        <is>
          <t>#N/A Invalid Field</t>
        </is>
      </c>
    </row>
    <row r="289" s="4">
      <c r="A289">
        <f>+VLOOKUP(R289,Aux!$B$3:$I$1107,8,0)</f>
        <v/>
      </c>
      <c r="B289">
        <f>+VLOOKUP(U289,Aux!$O$2:$P$23,2,0)</f>
        <v/>
      </c>
      <c r="C289">
        <f>+A289&amp;B289</f>
        <v/>
      </c>
      <c r="D289">
        <f>+IF(C289=C288,D288+1,1)</f>
        <v/>
      </c>
      <c r="E289" s="5">
        <f>+D289/100</f>
        <v/>
      </c>
      <c r="F289" s="5">
        <f>+MOD(E289*10,10)</f>
        <v/>
      </c>
      <c r="G289" s="5">
        <f>+MOD(D289,10)</f>
        <v/>
      </c>
      <c r="H289">
        <f>+INT(E289)&amp;INT(F289)&amp;INT(G289)</f>
        <v/>
      </c>
      <c r="I289">
        <f>+C289&amp;"00"&amp;H289</f>
        <v/>
      </c>
      <c r="J289" t="inlineStr">
        <is>
          <t>ON Banco Hipotecario C1</t>
        </is>
      </c>
      <c r="M289" t="inlineStr">
        <is>
          <t>ARBHIP5600Z0</t>
        </is>
      </c>
      <c r="Q289" t="inlineStr">
        <is>
          <t>Argentina</t>
        </is>
      </c>
      <c r="R289" t="inlineStr">
        <is>
          <t>Banco Hipotecario SA</t>
        </is>
      </c>
      <c r="U289" t="inlineStr">
        <is>
          <t>DOMESTIC</t>
        </is>
      </c>
      <c r="V289" t="inlineStr">
        <is>
          <t>Financials</t>
        </is>
      </c>
      <c r="W289" t="inlineStr">
        <is>
          <t>Banks</t>
        </is>
      </c>
      <c r="X289" t="inlineStr">
        <is>
          <t>Banks</t>
        </is>
      </c>
      <c r="Y289" t="inlineStr">
        <is>
          <t>Diversified Banks</t>
        </is>
      </c>
      <c r="Z289" t="inlineStr">
        <is>
          <t>Financials</t>
        </is>
      </c>
      <c r="AA289" t="inlineStr">
        <is>
          <t>Banks</t>
        </is>
      </c>
      <c r="AB289" t="inlineStr">
        <is>
          <t>#N/A N/A</t>
        </is>
      </c>
      <c r="AC289" t="inlineStr">
        <is>
          <t>#N/A Invalid Field</t>
        </is>
      </c>
    </row>
    <row r="290" s="4">
      <c r="A290">
        <f>+VLOOKUP(R290,Aux!$B$3:$I$1107,8,0)</f>
        <v/>
      </c>
      <c r="B290">
        <f>+VLOOKUP(U290,Aux!$O$2:$P$23,2,0)</f>
        <v/>
      </c>
      <c r="C290">
        <f>+A290&amp;B290</f>
        <v/>
      </c>
      <c r="D290">
        <f>+IF(C290=C289,D289+1,1)</f>
        <v/>
      </c>
      <c r="E290" s="5">
        <f>+D290/100</f>
        <v/>
      </c>
      <c r="F290" s="5">
        <f>+MOD(E290*10,10)</f>
        <v/>
      </c>
      <c r="G290" s="5">
        <f>+MOD(D290,10)</f>
        <v/>
      </c>
      <c r="H290">
        <f>+INT(E290)&amp;INT(F290)&amp;INT(G290)</f>
        <v/>
      </c>
      <c r="I290">
        <f>+C290&amp;"00"&amp;H290</f>
        <v/>
      </c>
      <c r="J290" t="inlineStr">
        <is>
          <t>ON Bco. Hipotecario S47</t>
        </is>
      </c>
      <c r="M290" t="inlineStr">
        <is>
          <t>ARBHIP5600T3</t>
        </is>
      </c>
      <c r="Q290" t="inlineStr">
        <is>
          <t>Argentina</t>
        </is>
      </c>
      <c r="R290" t="inlineStr">
        <is>
          <t>Banco Hipotecario SA</t>
        </is>
      </c>
      <c r="U290" t="inlineStr">
        <is>
          <t>DOMESTIC</t>
        </is>
      </c>
      <c r="V290" t="inlineStr">
        <is>
          <t>Financials</t>
        </is>
      </c>
      <c r="W290" t="inlineStr">
        <is>
          <t>Banks</t>
        </is>
      </c>
      <c r="X290" t="inlineStr">
        <is>
          <t>Banks</t>
        </is>
      </c>
      <c r="Y290" t="inlineStr">
        <is>
          <t>Diversified Banks</t>
        </is>
      </c>
      <c r="Z290" t="inlineStr">
        <is>
          <t>Financials</t>
        </is>
      </c>
      <c r="AA290" t="inlineStr">
        <is>
          <t>Banks</t>
        </is>
      </c>
      <c r="AB290" t="inlineStr">
        <is>
          <t>#N/A N/A</t>
        </is>
      </c>
      <c r="AC290" t="inlineStr">
        <is>
          <t>#N/A Invalid Field</t>
        </is>
      </c>
    </row>
    <row r="291" s="4">
      <c r="A291">
        <f>+VLOOKUP(R291,Aux!$B$3:$I$1107,8,0)</f>
        <v/>
      </c>
      <c r="B291">
        <f>+VLOOKUP(U291,Aux!$O$2:$P$23,2,0)</f>
        <v/>
      </c>
      <c r="C291">
        <f>+A291&amp;B291</f>
        <v/>
      </c>
      <c r="D291">
        <f>+IF(C291=C290,D290+1,1)</f>
        <v/>
      </c>
      <c r="E291" s="5">
        <f>+D291/100</f>
        <v/>
      </c>
      <c r="F291" s="5">
        <f>+MOD(E291*10,10)</f>
        <v/>
      </c>
      <c r="G291" s="5">
        <f>+MOD(D291,10)</f>
        <v/>
      </c>
      <c r="H291">
        <f>+INT(E291)&amp;INT(F291)&amp;INT(G291)</f>
        <v/>
      </c>
      <c r="I291">
        <f>+C291&amp;"00"&amp;H291</f>
        <v/>
      </c>
      <c r="J291" t="inlineStr">
        <is>
          <t xml:space="preserve"> ON Itaú Clase XV </t>
        </is>
      </c>
      <c r="K291" t="inlineStr">
        <is>
          <t>ITAU</t>
        </is>
      </c>
      <c r="L291" t="n">
        <v>709163</v>
      </c>
      <c r="M291" t="inlineStr">
        <is>
          <t>ARITAU560025</t>
        </is>
      </c>
      <c r="N291" t="inlineStr">
        <is>
          <t>BBG008NTM1J6</t>
        </is>
      </c>
      <c r="P291" t="inlineStr">
        <is>
          <t>COEK9091332</t>
        </is>
      </c>
      <c r="Q291" t="inlineStr">
        <is>
          <t>Argentina</t>
        </is>
      </c>
      <c r="R291" t="inlineStr">
        <is>
          <t>Banco Itau Argentina SA</t>
        </is>
      </c>
      <c r="S291" t="inlineStr">
        <is>
          <t>BANCO ITAU ARGENTINA</t>
        </is>
      </c>
      <c r="T291" t="inlineStr">
        <is>
          <t>Banco Itau Argentina SA</t>
        </is>
      </c>
      <c r="U291" t="inlineStr">
        <is>
          <t>DOMESTIC</t>
        </is>
      </c>
      <c r="V291" t="inlineStr">
        <is>
          <t>#N/A Field Not Applicable</t>
        </is>
      </c>
      <c r="W291" t="inlineStr">
        <is>
          <t>#N/A Field Not Applicable</t>
        </is>
      </c>
      <c r="X291" t="inlineStr">
        <is>
          <t>#N/A Field Not Applicable</t>
        </is>
      </c>
      <c r="Y291" t="inlineStr">
        <is>
          <t>#N/A Field Not Applicable</t>
        </is>
      </c>
      <c r="Z291" t="inlineStr">
        <is>
          <t>Financials</t>
        </is>
      </c>
      <c r="AA291" t="inlineStr">
        <is>
          <t>Banks</t>
        </is>
      </c>
      <c r="AB291" t="inlineStr">
        <is>
          <t>#N/A N/A</t>
        </is>
      </c>
      <c r="AC291" t="inlineStr">
        <is>
          <t>#N/A Invalid Field</t>
        </is>
      </c>
    </row>
    <row r="292" s="4">
      <c r="A292">
        <f>+VLOOKUP(R292,Aux!$B$3:$I$1107,8,0)</f>
        <v/>
      </c>
      <c r="B292">
        <f>+VLOOKUP(U292,Aux!$O$2:$P$23,2,0)</f>
        <v/>
      </c>
      <c r="C292">
        <f>+A292&amp;B292</f>
        <v/>
      </c>
      <c r="D292">
        <f>+IF(C292=C291,D291+1,1)</f>
        <v/>
      </c>
      <c r="E292" s="5">
        <f>+D292/100</f>
        <v/>
      </c>
      <c r="F292" s="5">
        <f>+MOD(E292*10,10)</f>
        <v/>
      </c>
      <c r="G292" s="5">
        <f>+MOD(D292,10)</f>
        <v/>
      </c>
      <c r="H292">
        <f>+INT(E292)&amp;INT(F292)&amp;INT(G292)</f>
        <v/>
      </c>
      <c r="I292">
        <f>+C292&amp;"00"&amp;H292</f>
        <v/>
      </c>
      <c r="J292" t="inlineStr">
        <is>
          <t xml:space="preserve"> ON Banco Itaú XVII </t>
        </is>
      </c>
      <c r="K292" t="inlineStr">
        <is>
          <t>ITAU</t>
        </is>
      </c>
      <c r="L292" t="n">
        <v>805984</v>
      </c>
      <c r="M292" t="inlineStr">
        <is>
          <t>ARITAU560058</t>
        </is>
      </c>
      <c r="N292" t="inlineStr">
        <is>
          <t>BBG00BZ0QCT0</t>
        </is>
      </c>
      <c r="P292" t="inlineStr">
        <is>
          <t>COJV7628847</t>
        </is>
      </c>
      <c r="Q292" t="inlineStr">
        <is>
          <t>Argentina</t>
        </is>
      </c>
      <c r="R292" t="inlineStr">
        <is>
          <t>Banco Itau Argentina SA</t>
        </is>
      </c>
      <c r="S292" t="inlineStr">
        <is>
          <t>BANCO ITAU ARGENTINA</t>
        </is>
      </c>
      <c r="T292" t="inlineStr">
        <is>
          <t>Banco Itau Argentina SA</t>
        </is>
      </c>
      <c r="U292" t="inlineStr">
        <is>
          <t>DOMESTIC</t>
        </is>
      </c>
      <c r="V292" t="inlineStr">
        <is>
          <t>#N/A Field Not Applicable</t>
        </is>
      </c>
      <c r="W292" t="inlineStr">
        <is>
          <t>#N/A Field Not Applicable</t>
        </is>
      </c>
      <c r="X292" t="inlineStr">
        <is>
          <t>#N/A Field Not Applicable</t>
        </is>
      </c>
      <c r="Y292" t="inlineStr">
        <is>
          <t>#N/A Field Not Applicable</t>
        </is>
      </c>
      <c r="Z292" t="inlineStr">
        <is>
          <t>Financials</t>
        </is>
      </c>
      <c r="AA292" t="inlineStr">
        <is>
          <t>Banks</t>
        </is>
      </c>
      <c r="AB292" t="inlineStr">
        <is>
          <t>#N/A N/A</t>
        </is>
      </c>
      <c r="AC292" t="inlineStr">
        <is>
          <t>#N/A Invalid Field</t>
        </is>
      </c>
    </row>
    <row r="293" s="4">
      <c r="A293">
        <f>+VLOOKUP(R293,Aux!$B$3:$I$1107,8,0)</f>
        <v/>
      </c>
      <c r="B293">
        <f>+VLOOKUP(U293,Aux!$O$2:$P$23,2,0)</f>
        <v/>
      </c>
      <c r="C293">
        <f>+A293&amp;B293</f>
        <v/>
      </c>
      <c r="D293">
        <f>+IF(C293=C292,D292+1,1)</f>
        <v/>
      </c>
      <c r="E293" s="5">
        <f>+D293/100</f>
        <v/>
      </c>
      <c r="F293" s="5">
        <f>+MOD(E293*10,10)</f>
        <v/>
      </c>
      <c r="G293" s="5">
        <f>+MOD(D293,10)</f>
        <v/>
      </c>
      <c r="H293">
        <f>+INT(E293)&amp;INT(F293)&amp;INT(G293)</f>
        <v/>
      </c>
      <c r="I293">
        <f>+C293&amp;"00"&amp;H293</f>
        <v/>
      </c>
      <c r="J293" t="inlineStr">
        <is>
          <t xml:space="preserve"> ON Banco Itaú XIX </t>
        </is>
      </c>
      <c r="K293" t="inlineStr">
        <is>
          <t>ITAU</t>
        </is>
      </c>
      <c r="L293" t="n">
        <v>872202</v>
      </c>
      <c r="M293" t="inlineStr">
        <is>
          <t>ARITAU560074</t>
        </is>
      </c>
      <c r="N293" t="inlineStr">
        <is>
          <t>BBG00D9V2368</t>
        </is>
      </c>
      <c r="P293" t="inlineStr">
        <is>
          <t>COLW8195221</t>
        </is>
      </c>
      <c r="Q293" t="inlineStr">
        <is>
          <t>Argentina</t>
        </is>
      </c>
      <c r="R293" t="inlineStr">
        <is>
          <t>Banco Itau Argentina SA</t>
        </is>
      </c>
      <c r="S293" t="inlineStr">
        <is>
          <t>BANCO ITAU ARGENTINA</t>
        </is>
      </c>
      <c r="T293" t="inlineStr">
        <is>
          <t>Banco Itau Argentina SA</t>
        </is>
      </c>
      <c r="U293" t="inlineStr">
        <is>
          <t>DOMESTIC</t>
        </is>
      </c>
      <c r="V293" t="inlineStr">
        <is>
          <t>#N/A Field Not Applicable</t>
        </is>
      </c>
      <c r="W293" t="inlineStr">
        <is>
          <t>#N/A Field Not Applicable</t>
        </is>
      </c>
      <c r="X293" t="inlineStr">
        <is>
          <t>#N/A Field Not Applicable</t>
        </is>
      </c>
      <c r="Y293" t="inlineStr">
        <is>
          <t>#N/A Field Not Applicable</t>
        </is>
      </c>
      <c r="Z293" t="inlineStr">
        <is>
          <t>Financials</t>
        </is>
      </c>
      <c r="AA293" t="inlineStr">
        <is>
          <t>Banks</t>
        </is>
      </c>
      <c r="AB293" t="inlineStr">
        <is>
          <t>#N/A N/A</t>
        </is>
      </c>
      <c r="AC293" t="inlineStr">
        <is>
          <t>#N/A Invalid Field</t>
        </is>
      </c>
    </row>
    <row r="294" s="4">
      <c r="A294">
        <f>+VLOOKUP(R294,Aux!$B$3:$I$1107,8,0)</f>
        <v/>
      </c>
      <c r="B294">
        <f>+VLOOKUP(U294,Aux!$O$2:$P$23,2,0)</f>
        <v/>
      </c>
      <c r="C294">
        <f>+A294&amp;B294</f>
        <v/>
      </c>
      <c r="D294">
        <f>+IF(C294=C293,D293+1,1)</f>
        <v/>
      </c>
      <c r="E294" s="5">
        <f>+D294/100</f>
        <v/>
      </c>
      <c r="F294" s="5">
        <f>+MOD(E294*10,10)</f>
        <v/>
      </c>
      <c r="G294" s="5">
        <f>+MOD(D294,10)</f>
        <v/>
      </c>
      <c r="H294">
        <f>+INT(E294)&amp;INT(F294)&amp;INT(G294)</f>
        <v/>
      </c>
      <c r="I294">
        <f>+C294&amp;"00"&amp;H294</f>
        <v/>
      </c>
      <c r="J294" t="inlineStr">
        <is>
          <t xml:space="preserve"> ON Banco Itaú XXI </t>
        </is>
      </c>
      <c r="K294" t="inlineStr">
        <is>
          <t>ITAU</t>
        </is>
      </c>
      <c r="L294" t="n">
        <v>933571</v>
      </c>
      <c r="M294" t="inlineStr">
        <is>
          <t>ARITAU560090</t>
        </is>
      </c>
      <c r="N294" t="inlineStr">
        <is>
          <t>BBG00FJNVS72</t>
        </is>
      </c>
      <c r="P294" t="inlineStr">
        <is>
          <t>COAL8007299</t>
        </is>
      </c>
      <c r="Q294" t="inlineStr">
        <is>
          <t>Argentina</t>
        </is>
      </c>
      <c r="R294" t="inlineStr">
        <is>
          <t>Banco Itau Argentina SA</t>
        </is>
      </c>
      <c r="S294" t="inlineStr">
        <is>
          <t>BANCO ITAU ARGENTINA</t>
        </is>
      </c>
      <c r="T294" t="inlineStr">
        <is>
          <t>Banco Itau Argentina SA</t>
        </is>
      </c>
      <c r="U294" t="inlineStr">
        <is>
          <t>DOMESTIC</t>
        </is>
      </c>
      <c r="V294" t="inlineStr">
        <is>
          <t>#N/A Field Not Applicable</t>
        </is>
      </c>
      <c r="W294" t="inlineStr">
        <is>
          <t>#N/A Field Not Applicable</t>
        </is>
      </c>
      <c r="X294" t="inlineStr">
        <is>
          <t>#N/A Field Not Applicable</t>
        </is>
      </c>
      <c r="Y294" t="inlineStr">
        <is>
          <t>#N/A Field Not Applicable</t>
        </is>
      </c>
      <c r="Z294" t="inlineStr">
        <is>
          <t>Financials</t>
        </is>
      </c>
      <c r="AA294" t="inlineStr">
        <is>
          <t>Banks</t>
        </is>
      </c>
      <c r="AB294" t="inlineStr">
        <is>
          <t>#N/A N/A</t>
        </is>
      </c>
      <c r="AC294" t="inlineStr">
        <is>
          <t>#N/A Invalid Field</t>
        </is>
      </c>
    </row>
    <row r="295" s="4">
      <c r="A295">
        <f>+VLOOKUP(R295,Aux!$B$3:$I$1107,8,0)</f>
        <v/>
      </c>
      <c r="B295">
        <f>+VLOOKUP(U295,Aux!$O$2:$P$23,2,0)</f>
        <v/>
      </c>
      <c r="C295">
        <f>+A295&amp;B295</f>
        <v/>
      </c>
      <c r="D295">
        <f>+IF(C295=C294,D294+1,1)</f>
        <v/>
      </c>
      <c r="E295" s="5">
        <f>+D295/100</f>
        <v/>
      </c>
      <c r="F295" s="5">
        <f>+MOD(E295*10,10)</f>
        <v/>
      </c>
      <c r="G295" s="5">
        <f>+MOD(D295,10)</f>
        <v/>
      </c>
      <c r="H295">
        <f>+INT(E295)&amp;INT(F295)&amp;INT(G295)</f>
        <v/>
      </c>
      <c r="I295">
        <f>+C295&amp;"00"&amp;H295</f>
        <v/>
      </c>
      <c r="J295" t="inlineStr">
        <is>
          <t xml:space="preserve"> ON Banco Itau Argentina XXII </t>
        </is>
      </c>
      <c r="L295" t="n">
        <v>1046061</v>
      </c>
      <c r="M295" t="inlineStr">
        <is>
          <t>ARITAU5600A0</t>
        </is>
      </c>
      <c r="Q295" t="inlineStr">
        <is>
          <t>Argentina</t>
        </is>
      </c>
      <c r="R295" t="inlineStr">
        <is>
          <t>Banco Itau Argentina SA</t>
        </is>
      </c>
      <c r="U295" t="inlineStr">
        <is>
          <t>#N/A Invalid Security</t>
        </is>
      </c>
      <c r="V295" t="inlineStr">
        <is>
          <t>#N/A Invalid Security</t>
        </is>
      </c>
      <c r="W295" t="inlineStr">
        <is>
          <t>#N/A Invalid Security</t>
        </is>
      </c>
      <c r="X295" t="inlineStr">
        <is>
          <t>#N/A Invalid Security</t>
        </is>
      </c>
      <c r="Y295" t="inlineStr">
        <is>
          <t>#N/A Invalid Security</t>
        </is>
      </c>
      <c r="Z295" t="inlineStr">
        <is>
          <t>#N/A Invalid Security</t>
        </is>
      </c>
      <c r="AA295" t="inlineStr">
        <is>
          <t>#N/A Invalid Security</t>
        </is>
      </c>
      <c r="AB295" t="inlineStr">
        <is>
          <t>#N/A Invalid Security</t>
        </is>
      </c>
      <c r="AC295" t="inlineStr">
        <is>
          <t>#N/A Invalid Field</t>
        </is>
      </c>
    </row>
    <row r="296" s="4">
      <c r="A296">
        <f>+VLOOKUP(R296,Aux!$B$3:$I$1107,8,0)</f>
        <v/>
      </c>
      <c r="B296">
        <f>+VLOOKUP(U296,Aux!$O$2:$P$23,2,0)</f>
        <v/>
      </c>
      <c r="C296">
        <f>+A296&amp;B296</f>
        <v/>
      </c>
      <c r="D296">
        <f>+IF(C296=C295,D295+1,1)</f>
        <v/>
      </c>
      <c r="E296" s="5">
        <f>+D296/100</f>
        <v/>
      </c>
      <c r="F296" s="5">
        <f>+MOD(E296*10,10)</f>
        <v/>
      </c>
      <c r="G296" s="5">
        <f>+MOD(D296,10)</f>
        <v/>
      </c>
      <c r="H296">
        <f>+INT(E296)&amp;INT(F296)&amp;INT(G296)</f>
        <v/>
      </c>
      <c r="I296">
        <f>+C296&amp;"00"&amp;H296</f>
        <v/>
      </c>
      <c r="J296" t="inlineStr">
        <is>
          <t xml:space="preserve"> ON Banco Itau Argentina XXIII </t>
        </is>
      </c>
      <c r="K296" t="inlineStr">
        <is>
          <t>ITAU</t>
        </is>
      </c>
      <c r="L296" t="n">
        <v>1046087</v>
      </c>
      <c r="M296" t="inlineStr">
        <is>
          <t>ARITAU5600B8</t>
        </is>
      </c>
      <c r="N296" t="inlineStr">
        <is>
          <t>BBG00JR35B02</t>
        </is>
      </c>
      <c r="P296" t="inlineStr">
        <is>
          <t>COAQ7477286</t>
        </is>
      </c>
      <c r="Q296" t="inlineStr">
        <is>
          <t>Argentina</t>
        </is>
      </c>
      <c r="R296" t="inlineStr">
        <is>
          <t>Banco Itau Argentina SA</t>
        </is>
      </c>
      <c r="S296" t="inlineStr">
        <is>
          <t>BANCO ITAU ARGENTINA</t>
        </is>
      </c>
      <c r="T296" t="inlineStr">
        <is>
          <t>Banco Itau Argentina SA</t>
        </is>
      </c>
      <c r="U296" t="inlineStr">
        <is>
          <t>DOMESTIC</t>
        </is>
      </c>
      <c r="V296" t="inlineStr">
        <is>
          <t>#N/A Field Not Applicable</t>
        </is>
      </c>
      <c r="W296" t="inlineStr">
        <is>
          <t>#N/A Field Not Applicable</t>
        </is>
      </c>
      <c r="X296" t="inlineStr">
        <is>
          <t>#N/A Field Not Applicable</t>
        </is>
      </c>
      <c r="Y296" t="inlineStr">
        <is>
          <t>#N/A Field Not Applicable</t>
        </is>
      </c>
      <c r="Z296" t="inlineStr">
        <is>
          <t>Financials</t>
        </is>
      </c>
      <c r="AA296" t="inlineStr">
        <is>
          <t>Banks</t>
        </is>
      </c>
      <c r="AB296" t="inlineStr">
        <is>
          <t>#N/A N/A</t>
        </is>
      </c>
      <c r="AC296" t="inlineStr">
        <is>
          <t>#N/A Invalid Field</t>
        </is>
      </c>
    </row>
    <row r="297" s="4">
      <c r="A297">
        <f>+VLOOKUP(R297,Aux!$B$3:$I$1107,8,0)</f>
        <v/>
      </c>
      <c r="B297">
        <f>+VLOOKUP(U297,Aux!$O$2:$P$23,2,0)</f>
        <v/>
      </c>
      <c r="C297">
        <f>+A297&amp;B297</f>
        <v/>
      </c>
      <c r="D297">
        <f>+IF(C297=C296,D296+1,1)</f>
        <v/>
      </c>
      <c r="E297" s="5">
        <f>+D297/100</f>
        <v/>
      </c>
      <c r="F297" s="5">
        <f>+MOD(E297*10,10)</f>
        <v/>
      </c>
      <c r="G297" s="5">
        <f>+MOD(D297,10)</f>
        <v/>
      </c>
      <c r="H297">
        <f>+INT(E297)&amp;INT(F297)&amp;INT(G297)</f>
        <v/>
      </c>
      <c r="I297">
        <f>+C297&amp;"00"&amp;H297</f>
        <v/>
      </c>
      <c r="J297" t="inlineStr">
        <is>
          <t>BMA AR</t>
        </is>
      </c>
      <c r="K297" t="inlineStr">
        <is>
          <t>BMA</t>
        </is>
      </c>
      <c r="M297" t="inlineStr">
        <is>
          <t>ARBANS010010</t>
        </is>
      </c>
      <c r="N297" t="inlineStr">
        <is>
          <t>BBG000BGCLT0</t>
        </is>
      </c>
      <c r="O297" t="n">
        <v>2080505</v>
      </c>
      <c r="P297" t="inlineStr">
        <is>
          <t>EQ0000000000518002</t>
        </is>
      </c>
      <c r="Q297" t="inlineStr">
        <is>
          <t>Argentina</t>
        </is>
      </c>
      <c r="R297" t="inlineStr">
        <is>
          <t>Banco Macro SA</t>
        </is>
      </c>
      <c r="S297" t="inlineStr">
        <is>
          <t>Banco Macro SA</t>
        </is>
      </c>
      <c r="T297" t="inlineStr">
        <is>
          <t>Banco Macro SA</t>
        </is>
      </c>
      <c r="U297" t="inlineStr">
        <is>
          <t>Common Stock</t>
        </is>
      </c>
      <c r="V297" t="inlineStr">
        <is>
          <t>Financials</t>
        </is>
      </c>
      <c r="W297" t="inlineStr">
        <is>
          <t>Banks</t>
        </is>
      </c>
      <c r="X297" t="inlineStr">
        <is>
          <t>Banks</t>
        </is>
      </c>
      <c r="Y297" t="inlineStr">
        <is>
          <t>Diversified Banks</t>
        </is>
      </c>
      <c r="Z297" t="inlineStr">
        <is>
          <t>Financials</t>
        </is>
      </c>
      <c r="AA297" t="inlineStr">
        <is>
          <t>Banking</t>
        </is>
      </c>
      <c r="AB297" t="inlineStr">
        <is>
          <t>Banks</t>
        </is>
      </c>
      <c r="AC297" t="inlineStr">
        <is>
          <t>#N/A Invalid Field</t>
        </is>
      </c>
    </row>
    <row r="298" s="4">
      <c r="A298">
        <f>+VLOOKUP(R298,Aux!$B$3:$I$1107,8,0)</f>
        <v/>
      </c>
      <c r="B298">
        <f>+VLOOKUP(U298,Aux!$O$2:$P$23,2,0)</f>
        <v/>
      </c>
      <c r="C298">
        <f>+A298&amp;B298</f>
        <v/>
      </c>
      <c r="D298">
        <f>+IF(C298=C297,D297+1,1)</f>
        <v/>
      </c>
      <c r="E298" s="5">
        <f>+D298/100</f>
        <v/>
      </c>
      <c r="F298" s="5">
        <f>+MOD(E298*10,10)</f>
        <v/>
      </c>
      <c r="G298" s="5">
        <f>+MOD(D298,10)</f>
        <v/>
      </c>
      <c r="H298">
        <f>+INT(E298)&amp;INT(F298)&amp;INT(G298)</f>
        <v/>
      </c>
      <c r="I298">
        <f>+C298&amp;"00"&amp;H298</f>
        <v/>
      </c>
      <c r="J298" t="inlineStr">
        <is>
          <t>BMA US</t>
        </is>
      </c>
      <c r="K298" t="inlineStr">
        <is>
          <t>BMA</t>
        </is>
      </c>
      <c r="M298" t="inlineStr">
        <is>
          <t>US05961W1053</t>
        </is>
      </c>
      <c r="N298" t="inlineStr">
        <is>
          <t>BBG000Q44W43</t>
        </is>
      </c>
      <c r="O298" t="inlineStr">
        <is>
          <t>B0Y62M9</t>
        </is>
      </c>
      <c r="P298" t="inlineStr">
        <is>
          <t>EQ0000000002390639</t>
        </is>
      </c>
      <c r="Q298" t="inlineStr">
        <is>
          <t>Argentina</t>
        </is>
      </c>
      <c r="R298" t="inlineStr">
        <is>
          <t>Banco Macro SA</t>
        </is>
      </c>
      <c r="S298" t="inlineStr">
        <is>
          <t>Banco Macro SA</t>
        </is>
      </c>
      <c r="T298" t="inlineStr">
        <is>
          <t>Banco Macro SA</t>
        </is>
      </c>
      <c r="U298" t="inlineStr">
        <is>
          <t>ADR</t>
        </is>
      </c>
      <c r="V298" t="inlineStr">
        <is>
          <t>Financials</t>
        </is>
      </c>
      <c r="W298" t="inlineStr">
        <is>
          <t>Banks</t>
        </is>
      </c>
      <c r="X298" t="inlineStr">
        <is>
          <t>Banks</t>
        </is>
      </c>
      <c r="Y298" t="inlineStr">
        <is>
          <t>Diversified Banks</t>
        </is>
      </c>
      <c r="Z298" t="inlineStr">
        <is>
          <t>Financials</t>
        </is>
      </c>
      <c r="AA298" t="inlineStr">
        <is>
          <t>Banking</t>
        </is>
      </c>
      <c r="AB298" t="inlineStr">
        <is>
          <t>Banks</t>
        </is>
      </c>
      <c r="AC298" t="inlineStr">
        <is>
          <t>#N/A Invalid Field</t>
        </is>
      </c>
    </row>
    <row r="299" s="4">
      <c r="A299">
        <f>+VLOOKUP(R299,Aux!$B$3:$I$1107,8,0)</f>
        <v/>
      </c>
      <c r="B299">
        <f>+VLOOKUP(U299,Aux!$O$2:$P$23,2,0)</f>
        <v/>
      </c>
      <c r="C299">
        <f>+A299&amp;B299</f>
        <v/>
      </c>
      <c r="D299">
        <f>+IF(C299=C298,D298+1,1)</f>
        <v/>
      </c>
      <c r="E299" s="5">
        <f>+D299/100</f>
        <v/>
      </c>
      <c r="F299" s="5">
        <f>+MOD(E299*10,10)</f>
        <v/>
      </c>
      <c r="G299" s="5">
        <f>+MOD(D299,10)</f>
        <v/>
      </c>
      <c r="H299">
        <f>+INT(E299)&amp;INT(F299)&amp;INT(G299)</f>
        <v/>
      </c>
      <c r="I299">
        <f>+C299&amp;"00"&amp;H299</f>
        <v/>
      </c>
      <c r="J299" t="inlineStr">
        <is>
          <t xml:space="preserve"> ON BANCO MACRO CLASE C </t>
        </is>
      </c>
      <c r="K299" t="inlineStr">
        <is>
          <t>BMAAR</t>
        </is>
      </c>
      <c r="L299" t="n">
        <v>1080483</v>
      </c>
      <c r="M299" t="inlineStr">
        <is>
          <t>ARBSUD5600I4</t>
        </is>
      </c>
      <c r="N299" t="inlineStr">
        <is>
          <t>BBG00KH6C0T8</t>
        </is>
      </c>
      <c r="P299" t="inlineStr">
        <is>
          <t>COAR9988767</t>
        </is>
      </c>
      <c r="Q299" t="inlineStr">
        <is>
          <t>Argentina</t>
        </is>
      </c>
      <c r="R299" t="inlineStr">
        <is>
          <t>Banco Macro SA</t>
        </is>
      </c>
      <c r="S299" t="inlineStr">
        <is>
          <t>BANCO MACRO SA</t>
        </is>
      </c>
      <c r="T299" t="inlineStr">
        <is>
          <t>Banco Macro SA</t>
        </is>
      </c>
      <c r="U299" t="inlineStr">
        <is>
          <t>DOMESTIC</t>
        </is>
      </c>
      <c r="V299" t="inlineStr">
        <is>
          <t>Financials</t>
        </is>
      </c>
      <c r="W299" t="inlineStr">
        <is>
          <t>Banks</t>
        </is>
      </c>
      <c r="X299" t="inlineStr">
        <is>
          <t>Banks</t>
        </is>
      </c>
      <c r="Y299" t="inlineStr">
        <is>
          <t>Diversified Banks</t>
        </is>
      </c>
      <c r="Z299" t="inlineStr">
        <is>
          <t>Financials</t>
        </is>
      </c>
      <c r="AA299" t="inlineStr">
        <is>
          <t>Banks</t>
        </is>
      </c>
      <c r="AB299" t="inlineStr">
        <is>
          <t>#N/A N/A</t>
        </is>
      </c>
      <c r="AC299" t="inlineStr">
        <is>
          <t>#N/A Invalid Field</t>
        </is>
      </c>
    </row>
    <row r="300" s="4">
      <c r="A300">
        <f>+VLOOKUP(R300,Aux!$B$3:$I$1107,8,0)</f>
        <v/>
      </c>
      <c r="B300">
        <f>+VLOOKUP(U300,Aux!$O$2:$P$23,2,0)</f>
        <v/>
      </c>
      <c r="C300">
        <f>+A300&amp;B300</f>
        <v/>
      </c>
      <c r="D300">
        <f>+IF(C300=C299,D299+1,1)</f>
        <v/>
      </c>
      <c r="E300" s="5">
        <f>+D300/100</f>
        <v/>
      </c>
      <c r="F300" s="5">
        <f>+MOD(E300*10,10)</f>
        <v/>
      </c>
      <c r="G300" s="5">
        <f>+MOD(D300,10)</f>
        <v/>
      </c>
      <c r="H300">
        <f>+INT(E300)&amp;INT(F300)&amp;INT(G300)</f>
        <v/>
      </c>
      <c r="I300">
        <f>+C300&amp;"00"&amp;H300</f>
        <v/>
      </c>
      <c r="J300" t="inlineStr">
        <is>
          <t>BMAAR 6 ¾ 11/04/26</t>
        </is>
      </c>
      <c r="K300" t="inlineStr">
        <is>
          <t>BMAAR</t>
        </is>
      </c>
      <c r="M300" t="inlineStr">
        <is>
          <t>USP1047VAF42</t>
        </is>
      </c>
      <c r="N300" t="inlineStr">
        <is>
          <t>BBG00F2XRV85</t>
        </is>
      </c>
      <c r="O300" t="inlineStr">
        <is>
          <t>BDS60G6</t>
        </is>
      </c>
      <c r="P300" t="inlineStr">
        <is>
          <t>COQZ9800447</t>
        </is>
      </c>
      <c r="Q300" t="inlineStr">
        <is>
          <t>Argentina</t>
        </is>
      </c>
      <c r="R300" t="inlineStr">
        <is>
          <t>Banco Macro SA</t>
        </is>
      </c>
      <c r="S300" t="inlineStr">
        <is>
          <t>BANCO MACRO SA</t>
        </is>
      </c>
      <c r="T300" t="inlineStr">
        <is>
          <t>Banco Macro SA</t>
        </is>
      </c>
      <c r="U300" t="inlineStr">
        <is>
          <t>EURO-DOLLAR</t>
        </is>
      </c>
      <c r="V300" t="inlineStr">
        <is>
          <t>Financials</t>
        </is>
      </c>
      <c r="W300" t="inlineStr">
        <is>
          <t>Banks</t>
        </is>
      </c>
      <c r="X300" t="inlineStr">
        <is>
          <t>Banks</t>
        </is>
      </c>
      <c r="Y300" t="inlineStr">
        <is>
          <t>Diversified Banks</t>
        </is>
      </c>
      <c r="Z300" t="inlineStr">
        <is>
          <t>Financials</t>
        </is>
      </c>
      <c r="AA300" t="inlineStr">
        <is>
          <t>Banks</t>
        </is>
      </c>
      <c r="AB300" t="inlineStr">
        <is>
          <t>#N/A N/A</t>
        </is>
      </c>
      <c r="AC300" t="inlineStr">
        <is>
          <t>#N/A Invalid Field</t>
        </is>
      </c>
    </row>
    <row r="301" s="4">
      <c r="A301">
        <f>+VLOOKUP(R301,Aux!$B$3:$I$1107,8,0)</f>
        <v/>
      </c>
      <c r="B301">
        <f>+VLOOKUP(U301,Aux!$O$2:$P$23,2,0)</f>
        <v/>
      </c>
      <c r="C301">
        <f>+A301&amp;B301</f>
        <v/>
      </c>
      <c r="D301">
        <f>+IF(C301=C300,D300+1,1)</f>
        <v/>
      </c>
      <c r="E301" s="5">
        <f>+D301/100</f>
        <v/>
      </c>
      <c r="F301" s="5">
        <f>+MOD(E301*10,10)</f>
        <v/>
      </c>
      <c r="G301" s="5">
        <f>+MOD(D301,10)</f>
        <v/>
      </c>
      <c r="H301">
        <f>+INT(E301)&amp;INT(F301)&amp;INT(G301)</f>
        <v/>
      </c>
      <c r="I301">
        <f>+C301&amp;"00"&amp;H301</f>
        <v/>
      </c>
      <c r="J301" t="inlineStr">
        <is>
          <t>ON Bco. Macro Clase B</t>
        </is>
      </c>
      <c r="M301" t="inlineStr">
        <is>
          <t>USP1047VAG25</t>
        </is>
      </c>
      <c r="Q301" t="inlineStr">
        <is>
          <t>Argentina</t>
        </is>
      </c>
      <c r="R301" t="inlineStr">
        <is>
          <t>Banco Macro SA</t>
        </is>
      </c>
      <c r="U301" t="inlineStr">
        <is>
          <t>EURO NON-DOLLAR</t>
        </is>
      </c>
      <c r="V301" t="inlineStr">
        <is>
          <t>Financials</t>
        </is>
      </c>
      <c r="W301" t="inlineStr">
        <is>
          <t>Banks</t>
        </is>
      </c>
      <c r="X301" t="inlineStr">
        <is>
          <t>Banks</t>
        </is>
      </c>
      <c r="Y301" t="inlineStr">
        <is>
          <t>Diversified Banks</t>
        </is>
      </c>
      <c r="Z301" t="inlineStr">
        <is>
          <t>Financials</t>
        </is>
      </c>
      <c r="AA301" t="inlineStr">
        <is>
          <t>Banks</t>
        </is>
      </c>
      <c r="AB301" t="inlineStr">
        <is>
          <t>#N/A N/A</t>
        </is>
      </c>
      <c r="AC301" t="inlineStr">
        <is>
          <t>#N/A Invalid Field</t>
        </is>
      </c>
    </row>
    <row r="302" s="4">
      <c r="A302">
        <f>+VLOOKUP(R302,Aux!$B$3:$I$1107,8,0)</f>
        <v/>
      </c>
      <c r="B302">
        <f>+VLOOKUP(U302,Aux!$O$2:$P$23,2,0)</f>
        <v/>
      </c>
      <c r="C302">
        <f>+A302&amp;B302</f>
        <v/>
      </c>
      <c r="D302">
        <f>+IF(C302=C301,D301+1,1)</f>
        <v/>
      </c>
      <c r="E302" s="5">
        <f>+D302/100</f>
        <v/>
      </c>
      <c r="F302" s="5">
        <f>+MOD(E302*10,10)</f>
        <v/>
      </c>
      <c r="G302" s="5">
        <f>+MOD(D302,10)</f>
        <v/>
      </c>
      <c r="H302">
        <f>+INT(E302)&amp;INT(F302)&amp;INT(G302)</f>
        <v/>
      </c>
      <c r="I302">
        <f>+C302&amp;"00"&amp;H302</f>
        <v/>
      </c>
      <c r="J302" t="inlineStr">
        <is>
          <t xml:space="preserve"> VCP Banco Mariva VI </t>
        </is>
      </c>
      <c r="K302" t="inlineStr">
        <is>
          <t>MARIVA</t>
        </is>
      </c>
      <c r="L302" t="n">
        <v>710892</v>
      </c>
      <c r="M302" t="inlineStr">
        <is>
          <t>ARBMAR560016</t>
        </is>
      </c>
      <c r="N302" t="inlineStr">
        <is>
          <t>BBG008NPCRF2</t>
        </is>
      </c>
      <c r="P302" t="inlineStr">
        <is>
          <t>COEK9063570</t>
        </is>
      </c>
      <c r="Q302" t="inlineStr">
        <is>
          <t>Argentina</t>
        </is>
      </c>
      <c r="R302" t="inlineStr">
        <is>
          <t>Banco Mariva SA</t>
        </is>
      </c>
      <c r="S302" t="inlineStr">
        <is>
          <t>BANCO MARIVA S.A.</t>
        </is>
      </c>
      <c r="T302" t="inlineStr">
        <is>
          <t>Banco Mariva SA</t>
        </is>
      </c>
      <c r="U302" t="inlineStr">
        <is>
          <t>DOMESTIC</t>
        </is>
      </c>
      <c r="V302" t="inlineStr">
        <is>
          <t>#N/A Field Not Applicable</t>
        </is>
      </c>
      <c r="W302" t="inlineStr">
        <is>
          <t>#N/A Field Not Applicable</t>
        </is>
      </c>
      <c r="X302" t="inlineStr">
        <is>
          <t>#N/A Field Not Applicable</t>
        </is>
      </c>
      <c r="Y302" t="inlineStr">
        <is>
          <t>#N/A Field Not Applicable</t>
        </is>
      </c>
      <c r="Z302" t="inlineStr">
        <is>
          <t>Financials</t>
        </is>
      </c>
      <c r="AA302" t="inlineStr">
        <is>
          <t>Banks</t>
        </is>
      </c>
      <c r="AB302" t="inlineStr">
        <is>
          <t>#N/A Field Not Applicable</t>
        </is>
      </c>
      <c r="AC302" t="inlineStr">
        <is>
          <t>#N/A Invalid Field</t>
        </is>
      </c>
    </row>
    <row r="303" s="4">
      <c r="A303">
        <f>+VLOOKUP(R303,Aux!$B$3:$I$1107,8,0)</f>
        <v/>
      </c>
      <c r="B303">
        <f>+VLOOKUP(U303,Aux!$O$2:$P$23,2,0)</f>
        <v/>
      </c>
      <c r="C303">
        <f>+A303&amp;B303</f>
        <v/>
      </c>
      <c r="D303">
        <f>+IF(C303=C302,D302+1,1)</f>
        <v/>
      </c>
      <c r="E303" s="5">
        <f>+D303/100</f>
        <v/>
      </c>
      <c r="F303" s="5">
        <f>+MOD(E303*10,10)</f>
        <v/>
      </c>
      <c r="G303" s="5">
        <f>+MOD(D303,10)</f>
        <v/>
      </c>
      <c r="H303">
        <f>+INT(E303)&amp;INT(F303)&amp;INT(G303)</f>
        <v/>
      </c>
      <c r="I303">
        <f>+C303&amp;"00"&amp;H303</f>
        <v/>
      </c>
      <c r="J303" t="inlineStr">
        <is>
          <t>ON Bco. Mariva S1 C1</t>
        </is>
      </c>
      <c r="M303" t="inlineStr">
        <is>
          <t>ARBMAR5600K5</t>
        </is>
      </c>
      <c r="Q303" t="inlineStr">
        <is>
          <t>Argentina</t>
        </is>
      </c>
      <c r="R303" t="inlineStr">
        <is>
          <t>Banco Mariva SA</t>
        </is>
      </c>
      <c r="U303" t="inlineStr">
        <is>
          <t>DOMESTIC</t>
        </is>
      </c>
      <c r="V303" t="inlineStr">
        <is>
          <t>#N/A Field Not Applicable</t>
        </is>
      </c>
      <c r="W303" t="inlineStr">
        <is>
          <t>#N/A Field Not Applicable</t>
        </is>
      </c>
      <c r="X303" t="inlineStr">
        <is>
          <t>#N/A Field Not Applicable</t>
        </is>
      </c>
      <c r="Y303" t="inlineStr">
        <is>
          <t>#N/A Field Not Applicable</t>
        </is>
      </c>
      <c r="Z303" t="inlineStr">
        <is>
          <t>Financials</t>
        </is>
      </c>
      <c r="AA303" t="inlineStr">
        <is>
          <t>Banks</t>
        </is>
      </c>
      <c r="AB303" t="inlineStr">
        <is>
          <t>#N/A Field Not Applicable</t>
        </is>
      </c>
      <c r="AC303" t="inlineStr">
        <is>
          <t>#N/A Invalid Field</t>
        </is>
      </c>
    </row>
    <row r="304" s="4">
      <c r="A304">
        <f>+VLOOKUP(R304,Aux!$B$3:$I$1107,8,0)</f>
        <v/>
      </c>
      <c r="B304">
        <f>+VLOOKUP(U304,Aux!$O$2:$P$23,2,0)</f>
        <v/>
      </c>
      <c r="C304">
        <f>+A304&amp;B304</f>
        <v/>
      </c>
      <c r="D304">
        <f>+IF(C304=C303,D303+1,1)</f>
        <v/>
      </c>
      <c r="E304" s="5">
        <f>+D304/100</f>
        <v/>
      </c>
      <c r="F304" s="5">
        <f>+MOD(E304*10,10)</f>
        <v/>
      </c>
      <c r="G304" s="5">
        <f>+MOD(D304,10)</f>
        <v/>
      </c>
      <c r="H304">
        <f>+INT(E304)&amp;INT(F304)&amp;INT(G304)</f>
        <v/>
      </c>
      <c r="I304">
        <f>+C304&amp;"00"&amp;H304</f>
        <v/>
      </c>
      <c r="J304" t="inlineStr">
        <is>
          <t>BPAT AR</t>
        </is>
      </c>
      <c r="K304" t="inlineStr">
        <is>
          <t>BPAT</t>
        </is>
      </c>
      <c r="M304" t="inlineStr">
        <is>
          <t>ARMERI013163</t>
        </is>
      </c>
      <c r="N304" t="inlineStr">
        <is>
          <t>BBG000FC9YC9</t>
        </is>
      </c>
      <c r="O304" t="inlineStr">
        <is>
          <t>B23D3B1</t>
        </is>
      </c>
      <c r="P304" t="inlineStr">
        <is>
          <t>EQ0000000009124533</t>
        </is>
      </c>
      <c r="Q304" t="inlineStr">
        <is>
          <t>Argentina</t>
        </is>
      </c>
      <c r="R304" t="inlineStr">
        <is>
          <t>Banco Patagonia SA</t>
        </is>
      </c>
      <c r="S304" t="inlineStr">
        <is>
          <t>Banco Patagonia SA</t>
        </is>
      </c>
      <c r="T304" t="inlineStr">
        <is>
          <t>Banco Patagonia SA</t>
        </is>
      </c>
      <c r="U304" t="inlineStr">
        <is>
          <t>Common Stock</t>
        </is>
      </c>
      <c r="V304" t="inlineStr">
        <is>
          <t>Financials</t>
        </is>
      </c>
      <c r="W304" t="inlineStr">
        <is>
          <t>Banks</t>
        </is>
      </c>
      <c r="X304" t="inlineStr">
        <is>
          <t>Banks</t>
        </is>
      </c>
      <c r="Y304" t="inlineStr">
        <is>
          <t>Diversified Banks</t>
        </is>
      </c>
      <c r="Z304" t="inlineStr">
        <is>
          <t>Financials</t>
        </is>
      </c>
      <c r="AA304" t="inlineStr">
        <is>
          <t>Banking</t>
        </is>
      </c>
      <c r="AB304" t="inlineStr">
        <is>
          <t>Banks</t>
        </is>
      </c>
      <c r="AC304" t="inlineStr">
        <is>
          <t>#N/A Invalid Field</t>
        </is>
      </c>
    </row>
    <row r="305" s="4">
      <c r="A305">
        <f>+VLOOKUP(R305,Aux!$B$3:$I$1107,8,0)</f>
        <v/>
      </c>
      <c r="B305">
        <f>+VLOOKUP(U305,Aux!$O$2:$P$23,2,0)</f>
        <v/>
      </c>
      <c r="C305">
        <f>+A305&amp;B305</f>
        <v/>
      </c>
      <c r="D305">
        <f>+IF(C305=C304,D304+1,1)</f>
        <v/>
      </c>
      <c r="E305" s="5">
        <f>+D305/100</f>
        <v/>
      </c>
      <c r="F305" s="5">
        <f>+MOD(E305*10,10)</f>
        <v/>
      </c>
      <c r="G305" s="5">
        <f>+MOD(D305,10)</f>
        <v/>
      </c>
      <c r="H305">
        <f>+INT(E305)&amp;INT(F305)&amp;INT(G305)</f>
        <v/>
      </c>
      <c r="I305">
        <f>+C305&amp;"00"&amp;H305</f>
        <v/>
      </c>
      <c r="J305" t="inlineStr">
        <is>
          <t xml:space="preserve"> ON Banco Sáenz Serie IX </t>
        </is>
      </c>
      <c r="K305" t="inlineStr">
        <is>
          <t>SAENZ</t>
        </is>
      </c>
      <c r="L305" t="n">
        <v>993606</v>
      </c>
      <c r="M305" t="inlineStr">
        <is>
          <t>ARBSAE560049</t>
        </is>
      </c>
      <c r="N305" t="inlineStr">
        <is>
          <t>BBG00H1KVK43</t>
        </is>
      </c>
      <c r="P305" t="inlineStr">
        <is>
          <t>COAO1303848</t>
        </is>
      </c>
      <c r="Q305" t="inlineStr">
        <is>
          <t>Argentina</t>
        </is>
      </c>
      <c r="R305" t="inlineStr">
        <is>
          <t>Banco Saenz SA</t>
        </is>
      </c>
      <c r="S305" t="inlineStr">
        <is>
          <t>BANCO SAENZ S.A.</t>
        </is>
      </c>
      <c r="T305" t="inlineStr">
        <is>
          <t>Banco Saenz SA</t>
        </is>
      </c>
      <c r="U305" t="inlineStr">
        <is>
          <t>DOMESTIC</t>
        </is>
      </c>
      <c r="V305" t="inlineStr">
        <is>
          <t>#N/A Field Not Applicable</t>
        </is>
      </c>
      <c r="W305" t="inlineStr">
        <is>
          <t>#N/A Field Not Applicable</t>
        </is>
      </c>
      <c r="X305" t="inlineStr">
        <is>
          <t>#N/A Field Not Applicable</t>
        </is>
      </c>
      <c r="Y305" t="inlineStr">
        <is>
          <t>#N/A Field Not Applicable</t>
        </is>
      </c>
      <c r="Z305" t="inlineStr">
        <is>
          <t>Financials</t>
        </is>
      </c>
      <c r="AA305" t="inlineStr">
        <is>
          <t>Banks</t>
        </is>
      </c>
      <c r="AB305" t="inlineStr">
        <is>
          <t>#N/A Field Not Applicable</t>
        </is>
      </c>
      <c r="AC305" t="inlineStr">
        <is>
          <t>#N/A Invalid Field</t>
        </is>
      </c>
    </row>
    <row r="306" s="4">
      <c r="A306">
        <f>+VLOOKUP(R306,Aux!$B$3:$I$1107,8,0)</f>
        <v/>
      </c>
      <c r="B306">
        <f>+VLOOKUP(U306,Aux!$O$2:$P$23,2,0)</f>
        <v/>
      </c>
      <c r="C306">
        <f>+A306&amp;B306</f>
        <v/>
      </c>
      <c r="D306">
        <f>+IF(C306=C305,D305+1,1)</f>
        <v/>
      </c>
      <c r="E306" s="5">
        <f>+D306/100</f>
        <v/>
      </c>
      <c r="F306" s="5">
        <f>+MOD(E306*10,10)</f>
        <v/>
      </c>
      <c r="G306" s="5">
        <f>+MOD(D306,10)</f>
        <v/>
      </c>
      <c r="H306">
        <f>+INT(E306)&amp;INT(F306)&amp;INT(G306)</f>
        <v/>
      </c>
      <c r="I306">
        <f>+C306&amp;"00"&amp;H306</f>
        <v/>
      </c>
      <c r="J306" t="inlineStr">
        <is>
          <t>ON Bco. Saenz S10</t>
        </is>
      </c>
      <c r="M306" t="inlineStr">
        <is>
          <t>ARBSAE560056</t>
        </is>
      </c>
      <c r="Q306" t="inlineStr">
        <is>
          <t>Argentina</t>
        </is>
      </c>
      <c r="R306" t="inlineStr">
        <is>
          <t>Banco Saenz SA</t>
        </is>
      </c>
      <c r="U306" t="inlineStr">
        <is>
          <t>#N/A Invalid Security</t>
        </is>
      </c>
      <c r="V306" t="inlineStr">
        <is>
          <t>#N/A Invalid Security</t>
        </is>
      </c>
      <c r="W306" t="inlineStr">
        <is>
          <t>#N/A Invalid Security</t>
        </is>
      </c>
      <c r="X306" t="inlineStr">
        <is>
          <t>#N/A Invalid Security</t>
        </is>
      </c>
      <c r="Y306" t="inlineStr">
        <is>
          <t>#N/A Invalid Security</t>
        </is>
      </c>
      <c r="Z306" t="inlineStr">
        <is>
          <t>#N/A Invalid Security</t>
        </is>
      </c>
      <c r="AA306" t="inlineStr">
        <is>
          <t>#N/A Invalid Security</t>
        </is>
      </c>
      <c r="AB306" t="inlineStr">
        <is>
          <t>#N/A Invalid Security</t>
        </is>
      </c>
      <c r="AC306" t="inlineStr">
        <is>
          <t>#N/A Invalid Field</t>
        </is>
      </c>
    </row>
    <row r="307" s="4">
      <c r="A307">
        <f>+VLOOKUP(R307,Aux!$B$3:$I$1107,8,0)</f>
        <v/>
      </c>
      <c r="B307">
        <f>+VLOOKUP(U307,Aux!$O$2:$P$23,2,0)</f>
        <v/>
      </c>
      <c r="C307">
        <f>+A307&amp;B307</f>
        <v/>
      </c>
      <c r="D307">
        <f>+IF(C307=C306,D306+1,1)</f>
        <v/>
      </c>
      <c r="E307" s="5">
        <f>+D307/100</f>
        <v/>
      </c>
      <c r="F307" s="5">
        <f>+MOD(E307*10,10)</f>
        <v/>
      </c>
      <c r="G307" s="5">
        <f>+MOD(D307,10)</f>
        <v/>
      </c>
      <c r="H307">
        <f>+INT(E307)&amp;INT(F307)&amp;INT(G307)</f>
        <v/>
      </c>
      <c r="I307">
        <f>+C307&amp;"00"&amp;H307</f>
        <v/>
      </c>
      <c r="J307" t="inlineStr">
        <is>
          <t>ON Bco. Saenz S04</t>
        </is>
      </c>
      <c r="M307" t="inlineStr">
        <is>
          <t>ARBSAE057996</t>
        </is>
      </c>
      <c r="Q307" t="inlineStr">
        <is>
          <t>Argentina</t>
        </is>
      </c>
      <c r="R307" t="inlineStr">
        <is>
          <t>Banco Saenz SA</t>
        </is>
      </c>
      <c r="U307" t="inlineStr">
        <is>
          <t>DOMESTIC</t>
        </is>
      </c>
      <c r="V307" t="inlineStr">
        <is>
          <t>#N/A Field Not Applicable</t>
        </is>
      </c>
      <c r="W307" t="inlineStr">
        <is>
          <t>#N/A Field Not Applicable</t>
        </is>
      </c>
      <c r="X307" t="inlineStr">
        <is>
          <t>#N/A Field Not Applicable</t>
        </is>
      </c>
      <c r="Y307" t="inlineStr">
        <is>
          <t>#N/A Field Not Applicable</t>
        </is>
      </c>
      <c r="Z307" t="inlineStr">
        <is>
          <t>Financials</t>
        </is>
      </c>
      <c r="AA307" t="inlineStr">
        <is>
          <t>Banks</t>
        </is>
      </c>
      <c r="AB307" t="inlineStr">
        <is>
          <t>#N/A Field Not Applicable</t>
        </is>
      </c>
      <c r="AC307" t="inlineStr">
        <is>
          <t>#N/A Invalid Field</t>
        </is>
      </c>
    </row>
    <row r="308" s="4">
      <c r="A308">
        <f>+VLOOKUP(R308,Aux!$B$3:$I$1107,8,0)</f>
        <v/>
      </c>
      <c r="B308">
        <f>+VLOOKUP(U308,Aux!$O$2:$P$23,2,0)</f>
        <v/>
      </c>
      <c r="C308">
        <f>+A308&amp;B308</f>
        <v/>
      </c>
      <c r="D308">
        <f>+IF(C308=C307,D307+1,1)</f>
        <v/>
      </c>
      <c r="E308" s="5">
        <f>+D308/100</f>
        <v/>
      </c>
      <c r="F308" s="5">
        <f>+MOD(E308*10,10)</f>
        <v/>
      </c>
      <c r="G308" s="5">
        <f>+MOD(D308,10)</f>
        <v/>
      </c>
      <c r="H308">
        <f>+INT(E308)&amp;INT(F308)&amp;INT(G308)</f>
        <v/>
      </c>
      <c r="I308">
        <f>+C308&amp;"00"&amp;H308</f>
        <v/>
      </c>
      <c r="J308" t="inlineStr">
        <is>
          <t>ON Bco. Saenz S06</t>
        </is>
      </c>
      <c r="M308" t="inlineStr">
        <is>
          <t>ARBSAE560015</t>
        </is>
      </c>
      <c r="Q308" t="inlineStr">
        <is>
          <t>Argentina</t>
        </is>
      </c>
      <c r="R308" t="inlineStr">
        <is>
          <t>Banco Saenz SA</t>
        </is>
      </c>
      <c r="U308" t="inlineStr">
        <is>
          <t>DOMESTIC</t>
        </is>
      </c>
      <c r="V308" t="inlineStr">
        <is>
          <t>#N/A Field Not Applicable</t>
        </is>
      </c>
      <c r="W308" t="inlineStr">
        <is>
          <t>#N/A Field Not Applicable</t>
        </is>
      </c>
      <c r="X308" t="inlineStr">
        <is>
          <t>#N/A Field Not Applicable</t>
        </is>
      </c>
      <c r="Y308" t="inlineStr">
        <is>
          <t>#N/A Field Not Applicable</t>
        </is>
      </c>
      <c r="Z308" t="inlineStr">
        <is>
          <t>Financials</t>
        </is>
      </c>
      <c r="AA308" t="inlineStr">
        <is>
          <t>Banks</t>
        </is>
      </c>
      <c r="AB308" t="inlineStr">
        <is>
          <t>#N/A Field Not Applicable</t>
        </is>
      </c>
      <c r="AC308" t="inlineStr">
        <is>
          <t>#N/A Invalid Field</t>
        </is>
      </c>
    </row>
    <row r="309" s="4">
      <c r="A309">
        <f>+VLOOKUP(R309,Aux!$B$3:$I$1107,8,0)</f>
        <v/>
      </c>
      <c r="B309">
        <f>+VLOOKUP(U309,Aux!$O$2:$P$23,2,0)</f>
        <v/>
      </c>
      <c r="C309">
        <f>+A309&amp;B309</f>
        <v/>
      </c>
      <c r="D309">
        <f>+IF(C309=C308,D308+1,1)</f>
        <v/>
      </c>
      <c r="E309" s="5">
        <f>+D309/100</f>
        <v/>
      </c>
      <c r="F309" s="5">
        <f>+MOD(E309*10,10)</f>
        <v/>
      </c>
      <c r="G309" s="5">
        <f>+MOD(D309,10)</f>
        <v/>
      </c>
      <c r="H309">
        <f>+INT(E309)&amp;INT(F309)&amp;INT(G309)</f>
        <v/>
      </c>
      <c r="I309">
        <f>+C309&amp;"00"&amp;H309</f>
        <v/>
      </c>
      <c r="J309" t="inlineStr">
        <is>
          <t>BRIO AR</t>
        </is>
      </c>
      <c r="K309" t="inlineStr">
        <is>
          <t>BRIO</t>
        </is>
      </c>
      <c r="M309" t="inlineStr">
        <is>
          <t>ARBRIO010194</t>
        </is>
      </c>
      <c r="N309" t="inlineStr">
        <is>
          <t>BBG000JL9LP9</t>
        </is>
      </c>
      <c r="O309" t="n">
        <v>2107727</v>
      </c>
      <c r="P309" t="inlineStr">
        <is>
          <t>EQ0018681100001006</t>
        </is>
      </c>
      <c r="Q309" t="inlineStr">
        <is>
          <t>Argentina</t>
        </is>
      </c>
      <c r="R309" t="inlineStr">
        <is>
          <t>Banco Santander Rio SA</t>
        </is>
      </c>
      <c r="S309" t="inlineStr">
        <is>
          <t>Banco Santander Rio SA</t>
        </is>
      </c>
      <c r="T309" t="inlineStr">
        <is>
          <t>Banco Santander Rio SA</t>
        </is>
      </c>
      <c r="U309" t="inlineStr">
        <is>
          <t>Common Stock</t>
        </is>
      </c>
      <c r="V309" t="inlineStr">
        <is>
          <t>Financials</t>
        </is>
      </c>
      <c r="W309" t="inlineStr">
        <is>
          <t>Banks</t>
        </is>
      </c>
      <c r="X309" t="inlineStr">
        <is>
          <t>Banks</t>
        </is>
      </c>
      <c r="Y309" t="inlineStr">
        <is>
          <t>Diversified Banks</t>
        </is>
      </c>
      <c r="Z309" t="inlineStr">
        <is>
          <t>Financials</t>
        </is>
      </c>
      <c r="AA309" t="inlineStr">
        <is>
          <t>Banking</t>
        </is>
      </c>
      <c r="AB309" t="inlineStr">
        <is>
          <t>Banks</t>
        </is>
      </c>
      <c r="AC309" t="inlineStr">
        <is>
          <t>#N/A Invalid Field</t>
        </is>
      </c>
    </row>
    <row r="310" s="4">
      <c r="A310">
        <f>+VLOOKUP(R310,Aux!$B$3:$I$1107,8,0)</f>
        <v/>
      </c>
      <c r="B310">
        <f>+VLOOKUP(U310,Aux!$O$2:$P$23,2,0)</f>
        <v/>
      </c>
      <c r="C310">
        <f>+A310&amp;B310</f>
        <v/>
      </c>
      <c r="D310">
        <f>+IF(C310=C309,D309+1,1)</f>
        <v/>
      </c>
      <c r="E310" s="5">
        <f>+D310/100</f>
        <v/>
      </c>
      <c r="F310" s="5">
        <f>+MOD(E310*10,10)</f>
        <v/>
      </c>
      <c r="G310" s="5">
        <f>+MOD(D310,10)</f>
        <v/>
      </c>
      <c r="H310">
        <f>+INT(E310)&amp;INT(F310)&amp;INT(G310)</f>
        <v/>
      </c>
      <c r="I310">
        <f>+C310&amp;"00"&amp;H310</f>
        <v/>
      </c>
      <c r="J310" t="inlineStr">
        <is>
          <t xml:space="preserve"> ON Banco Santander Río VIII </t>
        </is>
      </c>
      <c r="K310" t="inlineStr">
        <is>
          <t>BANRIO</t>
        </is>
      </c>
      <c r="L310" t="n">
        <v>781810</v>
      </c>
      <c r="M310" t="inlineStr">
        <is>
          <t>ARBRIO560024</t>
        </is>
      </c>
      <c r="N310" t="inlineStr">
        <is>
          <t>BBG00BGQPGB5</t>
        </is>
      </c>
      <c r="P310" t="inlineStr">
        <is>
          <t>COQJ8245111</t>
        </is>
      </c>
      <c r="Q310" t="inlineStr">
        <is>
          <t>Argentina</t>
        </is>
      </c>
      <c r="R310" t="inlineStr">
        <is>
          <t>Banco Santander Rio SA</t>
        </is>
      </c>
      <c r="S310" t="inlineStr">
        <is>
          <t>BANCO SANTANDER RIO SA</t>
        </is>
      </c>
      <c r="T310" t="inlineStr">
        <is>
          <t>Banco Santander Rio SA</t>
        </is>
      </c>
      <c r="U310" t="inlineStr">
        <is>
          <t>DOMESTIC</t>
        </is>
      </c>
      <c r="V310" t="inlineStr">
        <is>
          <t>Financials</t>
        </is>
      </c>
      <c r="W310" t="inlineStr">
        <is>
          <t>Banks</t>
        </is>
      </c>
      <c r="X310" t="inlineStr">
        <is>
          <t>Banks</t>
        </is>
      </c>
      <c r="Y310" t="inlineStr">
        <is>
          <t>Diversified Banks</t>
        </is>
      </c>
      <c r="Z310" t="inlineStr">
        <is>
          <t>Financials</t>
        </is>
      </c>
      <c r="AA310" t="inlineStr">
        <is>
          <t>Banks</t>
        </is>
      </c>
      <c r="AB310" t="inlineStr">
        <is>
          <t>#N/A N/A</t>
        </is>
      </c>
      <c r="AC310" t="inlineStr">
        <is>
          <t>#N/A Invalid Field</t>
        </is>
      </c>
    </row>
    <row r="311" s="4">
      <c r="A311">
        <f>+VLOOKUP(R311,Aux!$B$3:$I$1107,8,0)</f>
        <v/>
      </c>
      <c r="B311">
        <f>+VLOOKUP(U311,Aux!$O$2:$P$23,2,0)</f>
        <v/>
      </c>
      <c r="C311">
        <f>+A311&amp;B311</f>
        <v/>
      </c>
      <c r="D311">
        <f>+IF(C311=C310,D310+1,1)</f>
        <v/>
      </c>
      <c r="E311" s="5">
        <f>+D311/100</f>
        <v/>
      </c>
      <c r="F311" s="5">
        <f>+MOD(E311*10,10)</f>
        <v/>
      </c>
      <c r="G311" s="5">
        <f>+MOD(D311,10)</f>
        <v/>
      </c>
      <c r="H311">
        <f>+INT(E311)&amp;INT(F311)&amp;INT(G311)</f>
        <v/>
      </c>
      <c r="I311">
        <f>+C311&amp;"00"&amp;H311</f>
        <v/>
      </c>
      <c r="J311" t="inlineStr">
        <is>
          <t xml:space="preserve"> ON Banco Santander Río IX </t>
        </is>
      </c>
      <c r="K311" t="inlineStr">
        <is>
          <t>BANRIO</t>
        </is>
      </c>
      <c r="L311" t="n">
        <v>796833</v>
      </c>
      <c r="M311" t="inlineStr">
        <is>
          <t>ARBRIO560016</t>
        </is>
      </c>
      <c r="N311" t="inlineStr">
        <is>
          <t>BBG00BGQQPQ8</t>
        </is>
      </c>
      <c r="P311" t="inlineStr">
        <is>
          <t>COQJ8245566</t>
        </is>
      </c>
      <c r="Q311" t="inlineStr">
        <is>
          <t>Argentina</t>
        </is>
      </c>
      <c r="R311" t="inlineStr">
        <is>
          <t>Banco Santander Rio SA</t>
        </is>
      </c>
      <c r="S311" t="inlineStr">
        <is>
          <t>BANCO SANTANDER RIO SA</t>
        </is>
      </c>
      <c r="T311" t="inlineStr">
        <is>
          <t>Banco Santander Rio SA</t>
        </is>
      </c>
      <c r="U311" t="inlineStr">
        <is>
          <t>DOMESTIC</t>
        </is>
      </c>
      <c r="V311" t="inlineStr">
        <is>
          <t>Financials</t>
        </is>
      </c>
      <c r="W311" t="inlineStr">
        <is>
          <t>Banks</t>
        </is>
      </c>
      <c r="X311" t="inlineStr">
        <is>
          <t>Banks</t>
        </is>
      </c>
      <c r="Y311" t="inlineStr">
        <is>
          <t>Diversified Banks</t>
        </is>
      </c>
      <c r="Z311" t="inlineStr">
        <is>
          <t>Financials</t>
        </is>
      </c>
      <c r="AA311" t="inlineStr">
        <is>
          <t>Banks</t>
        </is>
      </c>
      <c r="AB311" t="inlineStr">
        <is>
          <t>#N/A N/A</t>
        </is>
      </c>
      <c r="AC311" t="inlineStr">
        <is>
          <t>#N/A Invalid Field</t>
        </is>
      </c>
    </row>
    <row r="312" s="4">
      <c r="A312">
        <f>+VLOOKUP(R312,Aux!$B$3:$I$1107,8,0)</f>
        <v/>
      </c>
      <c r="B312">
        <f>+VLOOKUP(U312,Aux!$O$2:$P$23,2,0)</f>
        <v/>
      </c>
      <c r="C312">
        <f>+A312&amp;B312</f>
        <v/>
      </c>
      <c r="D312">
        <f>+IF(C312=C311,D311+1,1)</f>
        <v/>
      </c>
      <c r="E312" s="5">
        <f>+D312/100</f>
        <v/>
      </c>
      <c r="F312" s="5">
        <f>+MOD(E312*10,10)</f>
        <v/>
      </c>
      <c r="G312" s="5">
        <f>+MOD(D312,10)</f>
        <v/>
      </c>
      <c r="H312">
        <f>+INT(E312)&amp;INT(F312)&amp;INT(G312)</f>
        <v/>
      </c>
      <c r="I312">
        <f>+C312&amp;"00"&amp;H312</f>
        <v/>
      </c>
      <c r="J312" t="inlineStr">
        <is>
          <t xml:space="preserve"> ON Banco Santander XI </t>
        </is>
      </c>
      <c r="K312" t="inlineStr">
        <is>
          <t>BANRIO</t>
        </is>
      </c>
      <c r="L312" t="n">
        <v>800854</v>
      </c>
      <c r="M312" t="inlineStr">
        <is>
          <t>ARBRIO560040</t>
        </is>
      </c>
      <c r="N312" t="inlineStr">
        <is>
          <t>BBG00BVJHYQ8</t>
        </is>
      </c>
      <c r="P312" t="inlineStr">
        <is>
          <t>COJV5954385</t>
        </is>
      </c>
      <c r="Q312" t="inlineStr">
        <is>
          <t>Argentina</t>
        </is>
      </c>
      <c r="R312" t="inlineStr">
        <is>
          <t>Banco Santander Rio SA</t>
        </is>
      </c>
      <c r="S312" t="inlineStr">
        <is>
          <t>BANCO SANTANDER RIO SA</t>
        </is>
      </c>
      <c r="T312" t="inlineStr">
        <is>
          <t>Banco Santander Rio SA</t>
        </is>
      </c>
      <c r="U312" t="inlineStr">
        <is>
          <t>DOMESTIC</t>
        </is>
      </c>
      <c r="V312" t="inlineStr">
        <is>
          <t>Financials</t>
        </is>
      </c>
      <c r="W312" t="inlineStr">
        <is>
          <t>Banks</t>
        </is>
      </c>
      <c r="X312" t="inlineStr">
        <is>
          <t>Banks</t>
        </is>
      </c>
      <c r="Y312" t="inlineStr">
        <is>
          <t>Diversified Banks</t>
        </is>
      </c>
      <c r="Z312" t="inlineStr">
        <is>
          <t>Financials</t>
        </is>
      </c>
      <c r="AA312" t="inlineStr">
        <is>
          <t>Banks</t>
        </is>
      </c>
      <c r="AB312" t="inlineStr">
        <is>
          <t>#N/A N/A</t>
        </is>
      </c>
      <c r="AC312" t="inlineStr">
        <is>
          <t>#N/A Invalid Field</t>
        </is>
      </c>
    </row>
    <row r="313" s="4">
      <c r="A313">
        <f>+VLOOKUP(R313,Aux!$B$3:$I$1107,8,0)</f>
        <v/>
      </c>
      <c r="B313">
        <f>+VLOOKUP(U313,Aux!$O$2:$P$23,2,0)</f>
        <v/>
      </c>
      <c r="C313">
        <f>+A313&amp;B313</f>
        <v/>
      </c>
      <c r="D313">
        <f>+IF(C313=C312,D312+1,1)</f>
        <v/>
      </c>
      <c r="E313" s="5">
        <f>+D313/100</f>
        <v/>
      </c>
      <c r="F313" s="5">
        <f>+MOD(E313*10,10)</f>
        <v/>
      </c>
      <c r="G313" s="5">
        <f>+MOD(D313,10)</f>
        <v/>
      </c>
      <c r="H313">
        <f>+INT(E313)&amp;INT(F313)&amp;INT(G313)</f>
        <v/>
      </c>
      <c r="I313">
        <f>+C313&amp;"00"&amp;H313</f>
        <v/>
      </c>
      <c r="J313" t="inlineStr">
        <is>
          <t xml:space="preserve"> ON Banco Santander XIII </t>
        </is>
      </c>
      <c r="K313" t="inlineStr">
        <is>
          <t>BANRIO</t>
        </is>
      </c>
      <c r="L313" t="n">
        <v>874315</v>
      </c>
      <c r="M313" t="inlineStr">
        <is>
          <t>ARBRIO560073</t>
        </is>
      </c>
      <c r="N313" t="inlineStr">
        <is>
          <t>BBG00DB9P8R5</t>
        </is>
      </c>
      <c r="P313" t="inlineStr">
        <is>
          <t>COLW8833433</t>
        </is>
      </c>
      <c r="Q313" t="inlineStr">
        <is>
          <t>Argentina</t>
        </is>
      </c>
      <c r="R313" t="inlineStr">
        <is>
          <t>Banco Santander Rio SA</t>
        </is>
      </c>
      <c r="S313" t="inlineStr">
        <is>
          <t>BANCO SANTANDER RIO SA</t>
        </is>
      </c>
      <c r="T313" t="inlineStr">
        <is>
          <t>Banco Santander Rio SA</t>
        </is>
      </c>
      <c r="U313" t="inlineStr">
        <is>
          <t>DOMESTIC</t>
        </is>
      </c>
      <c r="V313" t="inlineStr">
        <is>
          <t>Financials</t>
        </is>
      </c>
      <c r="W313" t="inlineStr">
        <is>
          <t>Banks</t>
        </is>
      </c>
      <c r="X313" t="inlineStr">
        <is>
          <t>Banks</t>
        </is>
      </c>
      <c r="Y313" t="inlineStr">
        <is>
          <t>Diversified Banks</t>
        </is>
      </c>
      <c r="Z313" t="inlineStr">
        <is>
          <t>Financials</t>
        </is>
      </c>
      <c r="AA313" t="inlineStr">
        <is>
          <t>Banks</t>
        </is>
      </c>
      <c r="AB313" t="inlineStr">
        <is>
          <t>#N/A N/A</t>
        </is>
      </c>
      <c r="AC313" t="inlineStr">
        <is>
          <t>#N/A Invalid Field</t>
        </is>
      </c>
    </row>
    <row r="314" s="4">
      <c r="A314">
        <f>+VLOOKUP(R314,Aux!$B$3:$I$1107,8,0)</f>
        <v/>
      </c>
      <c r="B314">
        <f>+VLOOKUP(U314,Aux!$O$2:$P$23,2,0)</f>
        <v/>
      </c>
      <c r="C314">
        <f>+A314&amp;B314</f>
        <v/>
      </c>
      <c r="D314">
        <f>+IF(C314=C313,D313+1,1)</f>
        <v/>
      </c>
      <c r="E314" s="5">
        <f>+D314/100</f>
        <v/>
      </c>
      <c r="F314" s="5">
        <f>+MOD(E314*10,10)</f>
        <v/>
      </c>
      <c r="G314" s="5">
        <f>+MOD(D314,10)</f>
        <v/>
      </c>
      <c r="H314">
        <f>+INT(E314)&amp;INT(F314)&amp;INT(G314)</f>
        <v/>
      </c>
      <c r="I314">
        <f>+C314&amp;"00"&amp;H314</f>
        <v/>
      </c>
      <c r="J314" t="inlineStr">
        <is>
          <t xml:space="preserve"> ON Banco Santander X </t>
        </is>
      </c>
      <c r="K314" t="inlineStr">
        <is>
          <t>BANRIO</t>
        </is>
      </c>
      <c r="L314" t="n">
        <v>952289</v>
      </c>
      <c r="M314" t="inlineStr">
        <is>
          <t>ARBRIO560032</t>
        </is>
      </c>
      <c r="N314" t="inlineStr">
        <is>
          <t>BBG00BVJHYP9</t>
        </is>
      </c>
      <c r="P314" t="inlineStr">
        <is>
          <t>COJV5954377</t>
        </is>
      </c>
      <c r="Q314" t="inlineStr">
        <is>
          <t>Argentina</t>
        </is>
      </c>
      <c r="R314" t="inlineStr">
        <is>
          <t>Banco Santander Rio SA</t>
        </is>
      </c>
      <c r="S314" t="inlineStr">
        <is>
          <t>BANCO SANTANDER RIO SA</t>
        </is>
      </c>
      <c r="T314" t="inlineStr">
        <is>
          <t>Banco Santander Rio SA</t>
        </is>
      </c>
      <c r="U314" t="inlineStr">
        <is>
          <t>DOMESTIC</t>
        </is>
      </c>
      <c r="V314" t="inlineStr">
        <is>
          <t>Financials</t>
        </is>
      </c>
      <c r="W314" t="inlineStr">
        <is>
          <t>Banks</t>
        </is>
      </c>
      <c r="X314" t="inlineStr">
        <is>
          <t>Banks</t>
        </is>
      </c>
      <c r="Y314" t="inlineStr">
        <is>
          <t>Diversified Banks</t>
        </is>
      </c>
      <c r="Z314" t="inlineStr">
        <is>
          <t>Financials</t>
        </is>
      </c>
      <c r="AA314" t="inlineStr">
        <is>
          <t>Banks</t>
        </is>
      </c>
      <c r="AB314" t="inlineStr">
        <is>
          <t>#N/A N/A</t>
        </is>
      </c>
      <c r="AC314" t="inlineStr">
        <is>
          <t>#N/A Invalid Field</t>
        </is>
      </c>
    </row>
    <row r="315" s="4">
      <c r="A315">
        <f>+VLOOKUP(R315,Aux!$B$3:$I$1107,8,0)</f>
        <v/>
      </c>
      <c r="B315">
        <f>+VLOOKUP(U315,Aux!$O$2:$P$23,2,0)</f>
        <v/>
      </c>
      <c r="C315">
        <f>+A315&amp;B315</f>
        <v/>
      </c>
      <c r="D315">
        <f>+IF(C315=C314,D314+1,1)</f>
        <v/>
      </c>
      <c r="E315" s="5">
        <f>+D315/100</f>
        <v/>
      </c>
      <c r="F315" s="5">
        <f>+MOD(E315*10,10)</f>
        <v/>
      </c>
      <c r="G315" s="5">
        <f>+MOD(D315,10)</f>
        <v/>
      </c>
      <c r="H315">
        <f>+INT(E315)&amp;INT(F315)&amp;INT(G315)</f>
        <v/>
      </c>
      <c r="I315">
        <f>+C315&amp;"00"&amp;H315</f>
        <v/>
      </c>
      <c r="J315" t="inlineStr">
        <is>
          <t xml:space="preserve"> ON Santander Río Clase XV </t>
        </is>
      </c>
      <c r="K315" t="inlineStr">
        <is>
          <t>BANRIO</t>
        </is>
      </c>
      <c r="L315" t="n">
        <v>1002112</v>
      </c>
      <c r="M315" t="inlineStr">
        <is>
          <t>ARBRIO5600A5</t>
        </is>
      </c>
      <c r="N315" t="inlineStr">
        <is>
          <t>BBG00DT0ZQH5</t>
        </is>
      </c>
      <c r="P315" t="inlineStr">
        <is>
          <t>COQZ5971507</t>
        </is>
      </c>
      <c r="Q315" t="inlineStr">
        <is>
          <t>Argentina</t>
        </is>
      </c>
      <c r="R315" t="inlineStr">
        <is>
          <t>Banco Santander Rio SA</t>
        </is>
      </c>
      <c r="S315" t="inlineStr">
        <is>
          <t>BANCO SANTANDER RIO SA</t>
        </is>
      </c>
      <c r="T315" t="inlineStr">
        <is>
          <t>Banco Santander Rio SA</t>
        </is>
      </c>
      <c r="U315" t="inlineStr">
        <is>
          <t>DOMESTIC</t>
        </is>
      </c>
      <c r="V315" t="inlineStr">
        <is>
          <t>Financials</t>
        </is>
      </c>
      <c r="W315" t="inlineStr">
        <is>
          <t>Banks</t>
        </is>
      </c>
      <c r="X315" t="inlineStr">
        <is>
          <t>Banks</t>
        </is>
      </c>
      <c r="Y315" t="inlineStr">
        <is>
          <t>Diversified Banks</t>
        </is>
      </c>
      <c r="Z315" t="inlineStr">
        <is>
          <t>Financials</t>
        </is>
      </c>
      <c r="AA315" t="inlineStr">
        <is>
          <t>Banks</t>
        </is>
      </c>
      <c r="AB315" t="inlineStr">
        <is>
          <t>#N/A N/A</t>
        </is>
      </c>
      <c r="AC315" t="inlineStr">
        <is>
          <t>#N/A Invalid Field</t>
        </is>
      </c>
    </row>
    <row r="316" s="4">
      <c r="A316">
        <f>+VLOOKUP(R316,Aux!$B$3:$I$1107,8,0)</f>
        <v/>
      </c>
      <c r="B316">
        <f>+VLOOKUP(U316,Aux!$O$2:$P$23,2,0)</f>
        <v/>
      </c>
      <c r="C316">
        <f>+A316&amp;B316</f>
        <v/>
      </c>
      <c r="D316">
        <f>+IF(C316=C315,D315+1,1)</f>
        <v/>
      </c>
      <c r="E316" s="5">
        <f>+D316/100</f>
        <v/>
      </c>
      <c r="F316" s="5">
        <f>+MOD(E316*10,10)</f>
        <v/>
      </c>
      <c r="G316" s="5">
        <f>+MOD(D316,10)</f>
        <v/>
      </c>
      <c r="H316">
        <f>+INT(E316)&amp;INT(F316)&amp;INT(G316)</f>
        <v/>
      </c>
      <c r="I316">
        <f>+C316&amp;"00"&amp;H316</f>
        <v/>
      </c>
      <c r="J316" t="inlineStr">
        <is>
          <t xml:space="preserve"> ON Banco Santander Rio XX </t>
        </is>
      </c>
      <c r="K316" t="inlineStr">
        <is>
          <t>BANRIO</t>
        </is>
      </c>
      <c r="L316" t="n">
        <v>1056450</v>
      </c>
      <c r="M316" t="inlineStr">
        <is>
          <t>ARBRIO5600G2</t>
        </is>
      </c>
      <c r="N316" t="inlineStr">
        <is>
          <t>BBG00JRYXSN1</t>
        </is>
      </c>
      <c r="P316" t="inlineStr">
        <is>
          <t>COAQ8485742</t>
        </is>
      </c>
      <c r="Q316" t="inlineStr">
        <is>
          <t>Argentina</t>
        </is>
      </c>
      <c r="R316" t="inlineStr">
        <is>
          <t>Banco Santander Rio SA</t>
        </is>
      </c>
      <c r="S316" t="inlineStr">
        <is>
          <t>BANCO SANTANDER RIO SA</t>
        </is>
      </c>
      <c r="T316" t="inlineStr">
        <is>
          <t>Banco Santander Rio SA</t>
        </is>
      </c>
      <c r="U316" t="inlineStr">
        <is>
          <t>DOMESTIC</t>
        </is>
      </c>
      <c r="V316" t="inlineStr">
        <is>
          <t>Financials</t>
        </is>
      </c>
      <c r="W316" t="inlineStr">
        <is>
          <t>Banks</t>
        </is>
      </c>
      <c r="X316" t="inlineStr">
        <is>
          <t>Banks</t>
        </is>
      </c>
      <c r="Y316" t="inlineStr">
        <is>
          <t>Diversified Banks</t>
        </is>
      </c>
      <c r="Z316" t="inlineStr">
        <is>
          <t>Financials</t>
        </is>
      </c>
      <c r="AA316" t="inlineStr">
        <is>
          <t>Banks</t>
        </is>
      </c>
      <c r="AB316" t="inlineStr">
        <is>
          <t>#N/A N/A</t>
        </is>
      </c>
      <c r="AC316" t="inlineStr">
        <is>
          <t>#N/A Invalid Field</t>
        </is>
      </c>
    </row>
    <row r="317" s="4">
      <c r="A317">
        <f>+VLOOKUP(R317,Aux!$B$3:$I$1107,8,0)</f>
        <v/>
      </c>
      <c r="B317">
        <f>+VLOOKUP(U317,Aux!$O$2:$P$23,2,0)</f>
        <v/>
      </c>
      <c r="C317">
        <f>+A317&amp;B317</f>
        <v/>
      </c>
      <c r="D317">
        <f>+IF(C317=C316,D316+1,1)</f>
        <v/>
      </c>
      <c r="E317" s="5">
        <f>+D317/100</f>
        <v/>
      </c>
      <c r="F317" s="5">
        <f>+MOD(E317*10,10)</f>
        <v/>
      </c>
      <c r="G317" s="5">
        <f>+MOD(D317,10)</f>
        <v/>
      </c>
      <c r="H317">
        <f>+INT(E317)&amp;INT(F317)&amp;INT(G317)</f>
        <v/>
      </c>
      <c r="I317">
        <f>+C317&amp;"00"&amp;H317</f>
        <v/>
      </c>
      <c r="J317" t="inlineStr">
        <is>
          <t xml:space="preserve"> ON Banco Santander Rio XXI </t>
        </is>
      </c>
      <c r="K317" t="inlineStr">
        <is>
          <t>BANRIO</t>
        </is>
      </c>
      <c r="L317" t="n">
        <v>1056468</v>
      </c>
      <c r="M317" t="inlineStr">
        <is>
          <t>ARBRIO5600H0</t>
        </is>
      </c>
      <c r="N317" t="inlineStr">
        <is>
          <t>BBG00JRYY186</t>
        </is>
      </c>
      <c r="P317" t="inlineStr">
        <is>
          <t>COAQ8486252</t>
        </is>
      </c>
      <c r="Q317" t="inlineStr">
        <is>
          <t>Argentina</t>
        </is>
      </c>
      <c r="R317" t="inlineStr">
        <is>
          <t>Banco Santander Rio SA</t>
        </is>
      </c>
      <c r="S317" t="inlineStr">
        <is>
          <t>BANCO SANTANDER RIO SA</t>
        </is>
      </c>
      <c r="T317" t="inlineStr">
        <is>
          <t>Banco Santander Rio SA</t>
        </is>
      </c>
      <c r="U317" t="inlineStr">
        <is>
          <t>DOMESTIC</t>
        </is>
      </c>
      <c r="V317" t="inlineStr">
        <is>
          <t>Financials</t>
        </is>
      </c>
      <c r="W317" t="inlineStr">
        <is>
          <t>Banks</t>
        </is>
      </c>
      <c r="X317" t="inlineStr">
        <is>
          <t>Banks</t>
        </is>
      </c>
      <c r="Y317" t="inlineStr">
        <is>
          <t>Diversified Banks</t>
        </is>
      </c>
      <c r="Z317" t="inlineStr">
        <is>
          <t>Financials</t>
        </is>
      </c>
      <c r="AA317" t="inlineStr">
        <is>
          <t>Banks</t>
        </is>
      </c>
      <c r="AB317" t="inlineStr">
        <is>
          <t>#N/A N/A</t>
        </is>
      </c>
      <c r="AC317" t="inlineStr">
        <is>
          <t>#N/A Invalid Field</t>
        </is>
      </c>
    </row>
    <row r="318" s="4">
      <c r="A318">
        <f>+VLOOKUP(R318,Aux!$B$3:$I$1107,8,0)</f>
        <v/>
      </c>
      <c r="B318">
        <f>+VLOOKUP(U318,Aux!$O$2:$P$23,2,0)</f>
        <v/>
      </c>
      <c r="C318">
        <f>+A318&amp;B318</f>
        <v/>
      </c>
      <c r="D318">
        <f>+IF(C318=C317,D317+1,1)</f>
        <v/>
      </c>
      <c r="E318" s="5">
        <f>+D318/100</f>
        <v/>
      </c>
      <c r="F318" s="5">
        <f>+MOD(E318*10,10)</f>
        <v/>
      </c>
      <c r="G318" s="5">
        <f>+MOD(D318,10)</f>
        <v/>
      </c>
      <c r="H318">
        <f>+INT(E318)&amp;INT(F318)&amp;INT(G318)</f>
        <v/>
      </c>
      <c r="I318">
        <f>+C318&amp;"00"&amp;H318</f>
        <v/>
      </c>
      <c r="J318" t="inlineStr">
        <is>
          <t xml:space="preserve"> ON BANCO SANTANDER CLASE 22 </t>
        </is>
      </c>
      <c r="K318" t="inlineStr">
        <is>
          <t>BANRIO</t>
        </is>
      </c>
      <c r="L318" t="n">
        <v>1065457</v>
      </c>
      <c r="M318" t="inlineStr">
        <is>
          <t>ARBRIO5600I8</t>
        </is>
      </c>
      <c r="N318" t="inlineStr">
        <is>
          <t>BBG00K4MR0P5</t>
        </is>
      </c>
      <c r="O318" t="inlineStr">
        <is>
          <t>BGHJC83</t>
        </is>
      </c>
      <c r="P318" t="inlineStr">
        <is>
          <t>COAR3902871</t>
        </is>
      </c>
      <c r="Q318" t="inlineStr">
        <is>
          <t>Argentina</t>
        </is>
      </c>
      <c r="R318" t="inlineStr">
        <is>
          <t>Banco Santander Rio SA</t>
        </is>
      </c>
      <c r="S318" t="inlineStr">
        <is>
          <t>BANCO SANTANDER RIO SA</t>
        </is>
      </c>
      <c r="T318" t="inlineStr">
        <is>
          <t>Banco Santander Rio SA</t>
        </is>
      </c>
      <c r="U318" t="inlineStr">
        <is>
          <t>DOMESTIC</t>
        </is>
      </c>
      <c r="V318" t="inlineStr">
        <is>
          <t>Financials</t>
        </is>
      </c>
      <c r="W318" t="inlineStr">
        <is>
          <t>Banks</t>
        </is>
      </c>
      <c r="X318" t="inlineStr">
        <is>
          <t>Banks</t>
        </is>
      </c>
      <c r="Y318" t="inlineStr">
        <is>
          <t>Diversified Banks</t>
        </is>
      </c>
      <c r="Z318" t="inlineStr">
        <is>
          <t>Financials</t>
        </is>
      </c>
      <c r="AA318" t="inlineStr">
        <is>
          <t>Banks</t>
        </is>
      </c>
      <c r="AB318" t="inlineStr">
        <is>
          <t>#N/A N/A</t>
        </is>
      </c>
      <c r="AC318" t="inlineStr">
        <is>
          <t>#N/A Invalid Field</t>
        </is>
      </c>
    </row>
    <row r="319" s="4">
      <c r="A319">
        <f>+VLOOKUP(R319,Aux!$B$3:$I$1107,8,0)</f>
        <v/>
      </c>
      <c r="B319">
        <f>+VLOOKUP(U319,Aux!$O$2:$P$23,2,0)</f>
        <v/>
      </c>
      <c r="C319">
        <f>+A319&amp;B319</f>
        <v/>
      </c>
      <c r="D319">
        <f>+IF(C319=C318,D318+1,1)</f>
        <v/>
      </c>
      <c r="E319" s="5">
        <f>+D319/100</f>
        <v/>
      </c>
      <c r="F319" s="5">
        <f>+MOD(E319*10,10)</f>
        <v/>
      </c>
      <c r="G319" s="5">
        <f>+MOD(D319,10)</f>
        <v/>
      </c>
      <c r="H319">
        <f>+INT(E319)&amp;INT(F319)&amp;INT(G319)</f>
        <v/>
      </c>
      <c r="I319">
        <f>+C319&amp;"00"&amp;H319</f>
        <v/>
      </c>
      <c r="J319" t="inlineStr">
        <is>
          <t>ON Bco. Santander Rio S 17</t>
        </is>
      </c>
      <c r="M319" t="inlineStr">
        <is>
          <t>ARBRIO5600D9</t>
        </is>
      </c>
      <c r="Q319" t="inlineStr">
        <is>
          <t>Argentina</t>
        </is>
      </c>
      <c r="R319" t="inlineStr">
        <is>
          <t>Banco Santander Rio SA</t>
        </is>
      </c>
      <c r="U319" t="inlineStr">
        <is>
          <t>DOMESTIC</t>
        </is>
      </c>
      <c r="V319" t="inlineStr">
        <is>
          <t>Financials</t>
        </is>
      </c>
      <c r="W319" t="inlineStr">
        <is>
          <t>Banks</t>
        </is>
      </c>
      <c r="X319" t="inlineStr">
        <is>
          <t>Banks</t>
        </is>
      </c>
      <c r="Y319" t="inlineStr">
        <is>
          <t>Diversified Banks</t>
        </is>
      </c>
      <c r="Z319" t="inlineStr">
        <is>
          <t>Financials</t>
        </is>
      </c>
      <c r="AA319" t="inlineStr">
        <is>
          <t>Banks</t>
        </is>
      </c>
      <c r="AB319" t="inlineStr">
        <is>
          <t>#N/A N/A</t>
        </is>
      </c>
      <c r="AC319" t="inlineStr">
        <is>
          <t>#N/A Invalid Field</t>
        </is>
      </c>
    </row>
    <row r="320" s="4">
      <c r="A320">
        <f>+VLOOKUP(R320,Aux!$B$3:$I$1107,8,0)</f>
        <v/>
      </c>
      <c r="B320">
        <f>+VLOOKUP(U320,Aux!$O$2:$P$23,2,0)</f>
        <v/>
      </c>
      <c r="C320">
        <f>+A320&amp;B320</f>
        <v/>
      </c>
      <c r="D320">
        <f>+IF(C320=C319,D319+1,1)</f>
        <v/>
      </c>
      <c r="E320" s="5">
        <f>+D320/100</f>
        <v/>
      </c>
      <c r="F320" s="5">
        <f>+MOD(E320*10,10)</f>
        <v/>
      </c>
      <c r="G320" s="5">
        <f>+MOD(D320,10)</f>
        <v/>
      </c>
      <c r="H320">
        <f>+INT(E320)&amp;INT(F320)&amp;INT(G320)</f>
        <v/>
      </c>
      <c r="I320">
        <f>+C320&amp;"00"&amp;H320</f>
        <v/>
      </c>
      <c r="J320" t="inlineStr">
        <is>
          <t>ON Bco. Santander Rio S 19</t>
        </is>
      </c>
      <c r="M320" t="inlineStr">
        <is>
          <t>ARBRIO5600F4</t>
        </is>
      </c>
      <c r="Q320" t="inlineStr">
        <is>
          <t>Argentina</t>
        </is>
      </c>
      <c r="R320" t="inlineStr">
        <is>
          <t>Banco Santander Rio SA</t>
        </is>
      </c>
      <c r="U320" t="inlineStr">
        <is>
          <t>DOMESTIC</t>
        </is>
      </c>
      <c r="V320" t="inlineStr">
        <is>
          <t>Financials</t>
        </is>
      </c>
      <c r="W320" t="inlineStr">
        <is>
          <t>Banks</t>
        </is>
      </c>
      <c r="X320" t="inlineStr">
        <is>
          <t>Banks</t>
        </is>
      </c>
      <c r="Y320" t="inlineStr">
        <is>
          <t>Diversified Banks</t>
        </is>
      </c>
      <c r="Z320" t="inlineStr">
        <is>
          <t>Financials</t>
        </is>
      </c>
      <c r="AA320" t="inlineStr">
        <is>
          <t>Banks</t>
        </is>
      </c>
      <c r="AB320" t="inlineStr">
        <is>
          <t>#N/A N/A</t>
        </is>
      </c>
      <c r="AC320" t="inlineStr">
        <is>
          <t>#N/A Invalid Field</t>
        </is>
      </c>
    </row>
    <row r="321" s="4">
      <c r="A321">
        <f>+VLOOKUP(R321,Aux!$B$3:$I$1107,8,0)</f>
        <v/>
      </c>
      <c r="B321">
        <f>+VLOOKUP(U321,Aux!$O$2:$P$23,2,0)</f>
        <v/>
      </c>
      <c r="C321">
        <f>+A321&amp;B321</f>
        <v/>
      </c>
      <c r="D321">
        <f>+IF(C321=C320,D320+1,1)</f>
        <v/>
      </c>
      <c r="E321" s="5">
        <f>+D321/100</f>
        <v/>
      </c>
      <c r="F321" s="5">
        <f>+MOD(E321*10,10)</f>
        <v/>
      </c>
      <c r="G321" s="5">
        <f>+MOD(D321,10)</f>
        <v/>
      </c>
      <c r="H321">
        <f>+INT(E321)&amp;INT(F321)&amp;INT(G321)</f>
        <v/>
      </c>
      <c r="I321">
        <f>+C321&amp;"00"&amp;H321</f>
        <v/>
      </c>
      <c r="J321" t="inlineStr">
        <is>
          <t xml:space="preserve"> VCP Banco VOII Clase 1 </t>
        </is>
      </c>
      <c r="L321" t="n">
        <v>917582</v>
      </c>
      <c r="M321" t="inlineStr">
        <is>
          <t>ARVOII560013</t>
        </is>
      </c>
      <c r="Q321" t="inlineStr">
        <is>
          <t>Argentina</t>
        </is>
      </c>
      <c r="R321" t="inlineStr">
        <is>
          <t>Banco VOII</t>
        </is>
      </c>
      <c r="U321" t="inlineStr">
        <is>
          <t>#N/A Invalid Security</t>
        </is>
      </c>
      <c r="V321" t="inlineStr">
        <is>
          <t>#N/A Invalid Security</t>
        </is>
      </c>
      <c r="W321" t="inlineStr">
        <is>
          <t>#N/A Invalid Security</t>
        </is>
      </c>
      <c r="X321" t="inlineStr">
        <is>
          <t>#N/A Invalid Security</t>
        </is>
      </c>
      <c r="Y321" t="inlineStr">
        <is>
          <t>#N/A Invalid Security</t>
        </is>
      </c>
      <c r="Z321" t="inlineStr">
        <is>
          <t>#N/A Invalid Security</t>
        </is>
      </c>
      <c r="AA321" t="inlineStr">
        <is>
          <t>#N/A Invalid Security</t>
        </is>
      </c>
      <c r="AB321" t="inlineStr">
        <is>
          <t>#N/A Invalid Security</t>
        </is>
      </c>
      <c r="AC321" t="inlineStr">
        <is>
          <t>#N/A Invalid Field</t>
        </is>
      </c>
    </row>
    <row r="322" s="4">
      <c r="A322">
        <f>+VLOOKUP(R322,Aux!$B$3:$I$1107,8,0)</f>
        <v/>
      </c>
      <c r="B322">
        <f>+VLOOKUP(U322,Aux!$O$2:$P$23,2,0)</f>
        <v/>
      </c>
      <c r="C322">
        <f>+A322&amp;B322</f>
        <v/>
      </c>
      <c r="D322">
        <f>+IF(C322=C321,D321+1,1)</f>
        <v/>
      </c>
      <c r="E322" s="5">
        <f>+D322/100</f>
        <v/>
      </c>
      <c r="F322" s="5">
        <f>+MOD(E322*10,10)</f>
        <v/>
      </c>
      <c r="G322" s="5">
        <f>+MOD(D322,10)</f>
        <v/>
      </c>
      <c r="H322">
        <f>+INT(E322)&amp;INT(F322)&amp;INT(G322)</f>
        <v/>
      </c>
      <c r="I322">
        <f>+C322&amp;"00"&amp;H322</f>
        <v/>
      </c>
      <c r="J322" t="inlineStr">
        <is>
          <t xml:space="preserve"> VCP Banco VOII Clase 2 </t>
        </is>
      </c>
      <c r="L322" t="n">
        <v>1005774</v>
      </c>
      <c r="M322" t="inlineStr">
        <is>
          <t>ARVOII590028</t>
        </is>
      </c>
      <c r="Q322" t="inlineStr">
        <is>
          <t>Argentina</t>
        </is>
      </c>
      <c r="R322" t="inlineStr">
        <is>
          <t>Banco VOII</t>
        </is>
      </c>
      <c r="U322" t="inlineStr">
        <is>
          <t>#N/A Invalid Security</t>
        </is>
      </c>
      <c r="V322" t="inlineStr">
        <is>
          <t>#N/A Invalid Security</t>
        </is>
      </c>
      <c r="W322" t="inlineStr">
        <is>
          <t>#N/A Invalid Security</t>
        </is>
      </c>
      <c r="X322" t="inlineStr">
        <is>
          <t>#N/A Invalid Security</t>
        </is>
      </c>
      <c r="Y322" t="inlineStr">
        <is>
          <t>#N/A Invalid Security</t>
        </is>
      </c>
      <c r="Z322" t="inlineStr">
        <is>
          <t>#N/A Invalid Security</t>
        </is>
      </c>
      <c r="AA322" t="inlineStr">
        <is>
          <t>#N/A Invalid Security</t>
        </is>
      </c>
      <c r="AB322" t="inlineStr">
        <is>
          <t>#N/A Invalid Security</t>
        </is>
      </c>
      <c r="AC322" t="inlineStr">
        <is>
          <t>#N/A Invalid Field</t>
        </is>
      </c>
    </row>
    <row r="323" s="4">
      <c r="A323">
        <f>+VLOOKUP(R323,Aux!$B$3:$I$1107,8,0)</f>
        <v/>
      </c>
      <c r="B323">
        <f>+VLOOKUP(U323,Aux!$O$2:$P$23,2,0)</f>
        <v/>
      </c>
      <c r="C323">
        <f>+A323&amp;B323</f>
        <v/>
      </c>
      <c r="D323">
        <f>+IF(C323=C322,D322+1,1)</f>
        <v/>
      </c>
      <c r="E323" s="5">
        <f>+D323/100</f>
        <v/>
      </c>
      <c r="F323" s="5">
        <f>+MOD(E323*10,10)</f>
        <v/>
      </c>
      <c r="G323" s="5">
        <f>+MOD(D323,10)</f>
        <v/>
      </c>
      <c r="H323">
        <f>+INT(E323)&amp;INT(F323)&amp;INT(G323)</f>
        <v/>
      </c>
      <c r="I323">
        <f>+C323&amp;"00"&amp;H323</f>
        <v/>
      </c>
      <c r="J323" t="inlineStr">
        <is>
          <t xml:space="preserve"> VCP Banco VOII Clase III </t>
        </is>
      </c>
      <c r="L323" t="n">
        <v>1039213</v>
      </c>
      <c r="M323" t="inlineStr">
        <is>
          <t>ARVOII560039</t>
        </is>
      </c>
      <c r="Q323" t="inlineStr">
        <is>
          <t>Argentina</t>
        </is>
      </c>
      <c r="R323" t="inlineStr">
        <is>
          <t>Banco VOII</t>
        </is>
      </c>
      <c r="U323" t="inlineStr">
        <is>
          <t>#N/A Invalid Security</t>
        </is>
      </c>
      <c r="V323" t="inlineStr">
        <is>
          <t>#N/A Invalid Security</t>
        </is>
      </c>
      <c r="W323" t="inlineStr">
        <is>
          <t>#N/A Invalid Security</t>
        </is>
      </c>
      <c r="X323" t="inlineStr">
        <is>
          <t>#N/A Invalid Security</t>
        </is>
      </c>
      <c r="Y323" t="inlineStr">
        <is>
          <t>#N/A Invalid Security</t>
        </is>
      </c>
      <c r="Z323" t="inlineStr">
        <is>
          <t>#N/A Invalid Security</t>
        </is>
      </c>
      <c r="AA323" t="inlineStr">
        <is>
          <t>#N/A Invalid Security</t>
        </is>
      </c>
      <c r="AB323" t="inlineStr">
        <is>
          <t>#N/A Invalid Security</t>
        </is>
      </c>
      <c r="AC323" t="inlineStr">
        <is>
          <t>#N/A Invalid Field</t>
        </is>
      </c>
    </row>
    <row r="324" s="4">
      <c r="A324">
        <f>+VLOOKUP(R324,Aux!$B$3:$I$1107,8,0)</f>
        <v/>
      </c>
      <c r="B324">
        <f>+VLOOKUP(U324,Aux!$O$2:$P$23,2,0)</f>
        <v/>
      </c>
      <c r="C324">
        <f>+A324&amp;B324</f>
        <v/>
      </c>
      <c r="D324">
        <f>+IF(C324=C323,D323+1,1)</f>
        <v/>
      </c>
      <c r="E324" s="5">
        <f>+D324/100</f>
        <v/>
      </c>
      <c r="F324" s="5">
        <f>+MOD(E324*10,10)</f>
        <v/>
      </c>
      <c r="G324" s="5">
        <f>+MOD(D324,10)</f>
        <v/>
      </c>
      <c r="H324">
        <f>+INT(E324)&amp;INT(F324)&amp;INT(G324)</f>
        <v/>
      </c>
      <c r="I324">
        <f>+C324&amp;"00"&amp;H324</f>
        <v/>
      </c>
      <c r="J324" t="inlineStr">
        <is>
          <t>ON PyME Gar. Bandex S1</t>
        </is>
      </c>
      <c r="M324" t="inlineStr">
        <is>
          <t>ARBANX560025</t>
        </is>
      </c>
      <c r="Q324" t="inlineStr">
        <is>
          <t>Argentina</t>
        </is>
      </c>
      <c r="R324" t="inlineStr">
        <is>
          <t>Bandex SA</t>
        </is>
      </c>
      <c r="U324" t="inlineStr">
        <is>
          <t>DOMESTIC</t>
        </is>
      </c>
      <c r="V324" t="inlineStr">
        <is>
          <t>#N/A Field Not Applicable</t>
        </is>
      </c>
      <c r="W324" t="inlineStr">
        <is>
          <t>#N/A Field Not Applicable</t>
        </is>
      </c>
      <c r="X324" t="inlineStr">
        <is>
          <t>#N/A Field Not Applicable</t>
        </is>
      </c>
      <c r="Y324" t="inlineStr">
        <is>
          <t>#N/A Field Not Applicable</t>
        </is>
      </c>
      <c r="Z324" t="inlineStr">
        <is>
          <t>Materials</t>
        </is>
      </c>
      <c r="AA324" t="inlineStr">
        <is>
          <t>Containers &amp; Packaging</t>
        </is>
      </c>
      <c r="AB324" t="inlineStr">
        <is>
          <t>#N/A Field Not Applicable</t>
        </is>
      </c>
      <c r="AC324" t="inlineStr">
        <is>
          <t>#N/A Invalid Field</t>
        </is>
      </c>
    </row>
    <row r="325" s="4">
      <c r="A325">
        <f>+VLOOKUP(R325,Aux!$B$3:$I$1107,8,0)</f>
        <v/>
      </c>
      <c r="B325">
        <f>+VLOOKUP(U325,Aux!$O$2:$P$23,2,0)</f>
        <v/>
      </c>
      <c r="C325">
        <f>+A325&amp;B325</f>
        <v/>
      </c>
      <c r="D325">
        <f>+IF(C325=C324,D324+1,1)</f>
        <v/>
      </c>
      <c r="E325" s="5">
        <f>+D325/100</f>
        <v/>
      </c>
      <c r="F325" s="5">
        <f>+MOD(E325*10,10)</f>
        <v/>
      </c>
      <c r="G325" s="5">
        <f>+MOD(D325,10)</f>
        <v/>
      </c>
      <c r="H325">
        <f>+INT(E325)&amp;INT(F325)&amp;INT(G325)</f>
        <v/>
      </c>
      <c r="I325">
        <f>+C325&amp;"00"&amp;H325</f>
        <v/>
      </c>
      <c r="J325" t="inlineStr">
        <is>
          <t>BBAR AR</t>
        </is>
      </c>
      <c r="K325" t="inlineStr">
        <is>
          <t>BBAR</t>
        </is>
      </c>
      <c r="M325" t="inlineStr">
        <is>
          <t>ARP125991090</t>
        </is>
      </c>
      <c r="N325" t="inlineStr">
        <is>
          <t>BBG000BKWXY7</t>
        </is>
      </c>
      <c r="O325" t="n">
        <v>2074371</v>
      </c>
      <c r="P325" t="inlineStr">
        <is>
          <t>EQ0012651900001006</t>
        </is>
      </c>
      <c r="Q325" t="inlineStr">
        <is>
          <t>Argentina</t>
        </is>
      </c>
      <c r="R325" t="inlineStr">
        <is>
          <t>BBVA Banco Frances SA</t>
        </is>
      </c>
      <c r="S325" t="inlineStr">
        <is>
          <t>Banco BBVA Argentina SA</t>
        </is>
      </c>
      <c r="T325" t="inlineStr">
        <is>
          <t>Banco BBVA Argentina SA</t>
        </is>
      </c>
      <c r="U325" t="inlineStr">
        <is>
          <t>Common Stock</t>
        </is>
      </c>
      <c r="V325" t="inlineStr">
        <is>
          <t>Financials</t>
        </is>
      </c>
      <c r="W325" t="inlineStr">
        <is>
          <t>Banks</t>
        </is>
      </c>
      <c r="X325" t="inlineStr">
        <is>
          <t>Banks</t>
        </is>
      </c>
      <c r="Y325" t="inlineStr">
        <is>
          <t>Diversified Banks</t>
        </is>
      </c>
      <c r="Z325" t="inlineStr">
        <is>
          <t>Financials</t>
        </is>
      </c>
      <c r="AA325" t="inlineStr">
        <is>
          <t>Banking</t>
        </is>
      </c>
      <c r="AB325" t="inlineStr">
        <is>
          <t>Banks</t>
        </is>
      </c>
      <c r="AC325" t="inlineStr">
        <is>
          <t>#N/A Invalid Field</t>
        </is>
      </c>
    </row>
    <row r="326" s="4">
      <c r="A326">
        <f>+VLOOKUP(R326,Aux!$B$3:$I$1107,8,0)</f>
        <v/>
      </c>
      <c r="B326">
        <f>+VLOOKUP(U326,Aux!$O$2:$P$23,2,0)</f>
        <v/>
      </c>
      <c r="C326">
        <f>+A326&amp;B326</f>
        <v/>
      </c>
      <c r="D326">
        <f>+IF(C326=C325,D325+1,1)</f>
        <v/>
      </c>
      <c r="E326" s="5">
        <f>+D326/100</f>
        <v/>
      </c>
      <c r="F326" s="5">
        <f>+MOD(E326*10,10)</f>
        <v/>
      </c>
      <c r="G326" s="5">
        <f>+MOD(D326,10)</f>
        <v/>
      </c>
      <c r="H326">
        <f>+INT(E326)&amp;INT(F326)&amp;INT(G326)</f>
        <v/>
      </c>
      <c r="I326">
        <f>+C326&amp;"00"&amp;H326</f>
        <v/>
      </c>
      <c r="J326" t="inlineStr">
        <is>
          <t>BBAR US</t>
        </is>
      </c>
      <c r="K326" t="inlineStr">
        <is>
          <t>BBAR</t>
        </is>
      </c>
      <c r="M326" t="inlineStr">
        <is>
          <t>US07329M1009</t>
        </is>
      </c>
      <c r="N326" t="inlineStr">
        <is>
          <t>BBG000BLLR07</t>
        </is>
      </c>
      <c r="O326" t="n">
        <v>2072029</v>
      </c>
      <c r="P326" t="inlineStr">
        <is>
          <t>EQ0012651900009000</t>
        </is>
      </c>
      <c r="Q326" t="inlineStr">
        <is>
          <t>Argentina</t>
        </is>
      </c>
      <c r="R326" t="inlineStr">
        <is>
          <t>BBVA Banco Frances SA</t>
        </is>
      </c>
      <c r="S326" t="inlineStr">
        <is>
          <t>Banco BBVA Argentina SA</t>
        </is>
      </c>
      <c r="T326" t="inlineStr">
        <is>
          <t>Banco BBVA Argentina SA</t>
        </is>
      </c>
      <c r="U326" t="inlineStr">
        <is>
          <t>ADR</t>
        </is>
      </c>
      <c r="V326" t="inlineStr">
        <is>
          <t>Financials</t>
        </is>
      </c>
      <c r="W326" t="inlineStr">
        <is>
          <t>Banks</t>
        </is>
      </c>
      <c r="X326" t="inlineStr">
        <is>
          <t>Banks</t>
        </is>
      </c>
      <c r="Y326" t="inlineStr">
        <is>
          <t>Diversified Banks</t>
        </is>
      </c>
      <c r="Z326" t="inlineStr">
        <is>
          <t>Financials</t>
        </is>
      </c>
      <c r="AA326" t="inlineStr">
        <is>
          <t>Banking</t>
        </is>
      </c>
      <c r="AB326" t="inlineStr">
        <is>
          <t>Banks</t>
        </is>
      </c>
      <c r="AC326" t="inlineStr">
        <is>
          <t>#N/A Invalid Field</t>
        </is>
      </c>
    </row>
    <row r="327" s="4">
      <c r="A327">
        <f>+VLOOKUP(R327,Aux!$B$3:$I$1107,8,0)</f>
        <v/>
      </c>
      <c r="B327">
        <f>+VLOOKUP(U327,Aux!$O$2:$P$23,2,0)</f>
        <v/>
      </c>
      <c r="C327">
        <f>+A327&amp;B327</f>
        <v/>
      </c>
      <c r="D327">
        <f>+IF(C327=C326,D326+1,1)</f>
        <v/>
      </c>
      <c r="E327" s="5">
        <f>+D327/100</f>
        <v/>
      </c>
      <c r="F327" s="5">
        <f>+MOD(E327*10,10)</f>
        <v/>
      </c>
      <c r="G327" s="5">
        <f>+MOD(D327,10)</f>
        <v/>
      </c>
      <c r="H327">
        <f>+INT(E327)&amp;INT(F327)&amp;INT(G327)</f>
        <v/>
      </c>
      <c r="I327">
        <f>+C327&amp;"00"&amp;H327</f>
        <v/>
      </c>
      <c r="J327" t="inlineStr">
        <is>
          <t xml:space="preserve"> ON BBVA Bco. Francés VII </t>
        </is>
      </c>
      <c r="K327" t="inlineStr">
        <is>
          <t>BNFRAN</t>
        </is>
      </c>
      <c r="L327" t="n">
        <v>565887</v>
      </c>
      <c r="M327" t="inlineStr">
        <is>
          <t>ARFRAN050179</t>
        </is>
      </c>
      <c r="N327" t="inlineStr">
        <is>
          <t>BBG0057YS3S9</t>
        </is>
      </c>
      <c r="O327" t="inlineStr">
        <is>
          <t>BJFLZ94</t>
        </is>
      </c>
      <c r="P327" t="inlineStr">
        <is>
          <t>COEJ8251708</t>
        </is>
      </c>
      <c r="Q327" t="inlineStr">
        <is>
          <t>Argentina</t>
        </is>
      </c>
      <c r="R327" t="inlineStr">
        <is>
          <t>BBVA Banco Frances SA</t>
        </is>
      </c>
      <c r="S327" t="inlineStr">
        <is>
          <t>BANCO FRANCES DEL RIO</t>
        </is>
      </c>
      <c r="T327" t="inlineStr">
        <is>
          <t>Banco BBVA Argentina SA</t>
        </is>
      </c>
      <c r="U327" t="inlineStr">
        <is>
          <t>DOMESTIC</t>
        </is>
      </c>
      <c r="V327" t="inlineStr">
        <is>
          <t>Financials</t>
        </is>
      </c>
      <c r="W327" t="inlineStr">
        <is>
          <t>Banks</t>
        </is>
      </c>
      <c r="X327" t="inlineStr">
        <is>
          <t>Banks</t>
        </is>
      </c>
      <c r="Y327" t="inlineStr">
        <is>
          <t>Diversified Banks</t>
        </is>
      </c>
      <c r="Z327" t="inlineStr">
        <is>
          <t>Financials</t>
        </is>
      </c>
      <c r="AA327" t="inlineStr">
        <is>
          <t>Banks</t>
        </is>
      </c>
      <c r="AB327" t="inlineStr">
        <is>
          <t>#N/A N/A</t>
        </is>
      </c>
      <c r="AC327" t="inlineStr">
        <is>
          <t>#N/A Invalid Field</t>
        </is>
      </c>
    </row>
    <row r="328" s="4">
      <c r="A328">
        <f>+VLOOKUP(R328,Aux!$B$3:$I$1107,8,0)</f>
        <v/>
      </c>
      <c r="B328">
        <f>+VLOOKUP(U328,Aux!$O$2:$P$23,2,0)</f>
        <v/>
      </c>
      <c r="C328">
        <f>+A328&amp;B328</f>
        <v/>
      </c>
      <c r="D328">
        <f>+IF(C328=C327,D327+1,1)</f>
        <v/>
      </c>
      <c r="E328" s="5">
        <f>+D328/100</f>
        <v/>
      </c>
      <c r="F328" s="5">
        <f>+MOD(E328*10,10)</f>
        <v/>
      </c>
      <c r="G328" s="5">
        <f>+MOD(D328,10)</f>
        <v/>
      </c>
      <c r="H328">
        <f>+INT(E328)&amp;INT(F328)&amp;INT(G328)</f>
        <v/>
      </c>
      <c r="I328">
        <f>+C328&amp;"00"&amp;H328</f>
        <v/>
      </c>
      <c r="J328" t="inlineStr">
        <is>
          <t xml:space="preserve"> ON BBVA Bco. Francés XI </t>
        </is>
      </c>
      <c r="K328" t="inlineStr">
        <is>
          <t>BNFRAN</t>
        </is>
      </c>
      <c r="L328" t="n">
        <v>631305</v>
      </c>
      <c r="M328" t="inlineStr">
        <is>
          <t>ARFRAN050211</t>
        </is>
      </c>
      <c r="N328" t="inlineStr">
        <is>
          <t>BBG006S1TWG4</t>
        </is>
      </c>
      <c r="P328" t="inlineStr">
        <is>
          <t>COEK3715894</t>
        </is>
      </c>
      <c r="Q328" t="inlineStr">
        <is>
          <t>Argentina</t>
        </is>
      </c>
      <c r="R328" t="inlineStr">
        <is>
          <t>BBVA Banco Frances SA</t>
        </is>
      </c>
      <c r="S328" t="inlineStr">
        <is>
          <t>BANCO FRANCES DEL RIO</t>
        </is>
      </c>
      <c r="T328" t="inlineStr">
        <is>
          <t>Banco BBVA Argentina SA</t>
        </is>
      </c>
      <c r="U328" t="inlineStr">
        <is>
          <t>DOMESTIC</t>
        </is>
      </c>
      <c r="V328" t="inlineStr">
        <is>
          <t>Financials</t>
        </is>
      </c>
      <c r="W328" t="inlineStr">
        <is>
          <t>Banks</t>
        </is>
      </c>
      <c r="X328" t="inlineStr">
        <is>
          <t>Banks</t>
        </is>
      </c>
      <c r="Y328" t="inlineStr">
        <is>
          <t>Diversified Banks</t>
        </is>
      </c>
      <c r="Z328" t="inlineStr">
        <is>
          <t>Financials</t>
        </is>
      </c>
      <c r="AA328" t="inlineStr">
        <is>
          <t>Banks</t>
        </is>
      </c>
      <c r="AB328" t="inlineStr">
        <is>
          <t>#N/A N/A</t>
        </is>
      </c>
      <c r="AC328" t="inlineStr">
        <is>
          <t>#N/A Invalid Field</t>
        </is>
      </c>
    </row>
    <row r="329" s="4">
      <c r="A329">
        <f>+VLOOKUP(R329,Aux!$B$3:$I$1107,8,0)</f>
        <v/>
      </c>
      <c r="B329">
        <f>+VLOOKUP(U329,Aux!$O$2:$P$23,2,0)</f>
        <v/>
      </c>
      <c r="C329">
        <f>+A329&amp;B329</f>
        <v/>
      </c>
      <c r="D329">
        <f>+IF(C329=C328,D328+1,1)</f>
        <v/>
      </c>
      <c r="E329" s="5">
        <f>+D329/100</f>
        <v/>
      </c>
      <c r="F329" s="5">
        <f>+MOD(E329*10,10)</f>
        <v/>
      </c>
      <c r="G329" s="5">
        <f>+MOD(D329,10)</f>
        <v/>
      </c>
      <c r="H329">
        <f>+INT(E329)&amp;INT(F329)&amp;INT(G329)</f>
        <v/>
      </c>
      <c r="I329">
        <f>+C329&amp;"00"&amp;H329</f>
        <v/>
      </c>
      <c r="J329" t="inlineStr">
        <is>
          <t xml:space="preserve"> ON BBVA Banco Francés XVIII </t>
        </is>
      </c>
      <c r="K329" t="inlineStr">
        <is>
          <t>BNFRAN</t>
        </is>
      </c>
      <c r="L329" t="n">
        <v>794238</v>
      </c>
      <c r="M329" t="inlineStr">
        <is>
          <t>ARFRAN560078</t>
        </is>
      </c>
      <c r="N329" t="inlineStr">
        <is>
          <t>BBG00BN9LRH9</t>
        </is>
      </c>
      <c r="P329" t="inlineStr">
        <is>
          <t>COJV2816074</t>
        </is>
      </c>
      <c r="Q329" t="inlineStr">
        <is>
          <t>Argentina</t>
        </is>
      </c>
      <c r="R329" t="inlineStr">
        <is>
          <t>BBVA Banco Frances SA</t>
        </is>
      </c>
      <c r="S329" t="inlineStr">
        <is>
          <t>BANCO FRANCES DEL RIO</t>
        </is>
      </c>
      <c r="T329" t="inlineStr">
        <is>
          <t>Banco BBVA Argentina SA</t>
        </is>
      </c>
      <c r="U329" t="inlineStr">
        <is>
          <t>DOMESTIC</t>
        </is>
      </c>
      <c r="V329" t="inlineStr">
        <is>
          <t>Financials</t>
        </is>
      </c>
      <c r="W329" t="inlineStr">
        <is>
          <t>Banks</t>
        </is>
      </c>
      <c r="X329" t="inlineStr">
        <is>
          <t>Banks</t>
        </is>
      </c>
      <c r="Y329" t="inlineStr">
        <is>
          <t>Diversified Banks</t>
        </is>
      </c>
      <c r="Z329" t="inlineStr">
        <is>
          <t>Financials</t>
        </is>
      </c>
      <c r="AA329" t="inlineStr">
        <is>
          <t>Banks</t>
        </is>
      </c>
      <c r="AB329" t="inlineStr">
        <is>
          <t>#N/A N/A</t>
        </is>
      </c>
      <c r="AC329" t="inlineStr">
        <is>
          <t>#N/A Invalid Field</t>
        </is>
      </c>
    </row>
    <row r="330" s="4">
      <c r="A330">
        <f>+VLOOKUP(R330,Aux!$B$3:$I$1107,8,0)</f>
        <v/>
      </c>
      <c r="B330">
        <f>+VLOOKUP(U330,Aux!$O$2:$P$23,2,0)</f>
        <v/>
      </c>
      <c r="C330">
        <f>+A330&amp;B330</f>
        <v/>
      </c>
      <c r="D330">
        <f>+IF(C330=C329,D329+1,1)</f>
        <v/>
      </c>
      <c r="E330" s="5">
        <f>+D330/100</f>
        <v/>
      </c>
      <c r="F330" s="5">
        <f>+MOD(E330*10,10)</f>
        <v/>
      </c>
      <c r="G330" s="5">
        <f>+MOD(D330,10)</f>
        <v/>
      </c>
      <c r="H330">
        <f>+INT(E330)&amp;INT(F330)&amp;INT(G330)</f>
        <v/>
      </c>
      <c r="I330">
        <f>+C330&amp;"00"&amp;H330</f>
        <v/>
      </c>
      <c r="J330" t="inlineStr">
        <is>
          <t xml:space="preserve"> ON BBVA Banco Francés XVI </t>
        </is>
      </c>
      <c r="K330" t="inlineStr">
        <is>
          <t>BNFRAN</t>
        </is>
      </c>
      <c r="L330" t="n">
        <v>796810</v>
      </c>
      <c r="M330" t="inlineStr">
        <is>
          <t>ARFRAN560052</t>
        </is>
      </c>
      <c r="N330" t="inlineStr">
        <is>
          <t>BBG009NXSXC6</t>
        </is>
      </c>
      <c r="P330" t="inlineStr">
        <is>
          <t>COUV3426235</t>
        </is>
      </c>
      <c r="Q330" t="inlineStr">
        <is>
          <t>Argentina</t>
        </is>
      </c>
      <c r="R330" t="inlineStr">
        <is>
          <t>BBVA Banco Frances SA</t>
        </is>
      </c>
      <c r="S330" t="inlineStr">
        <is>
          <t>BANCO FRANCES DEL RIO</t>
        </is>
      </c>
      <c r="T330" t="inlineStr">
        <is>
          <t>Banco BBVA Argentina SA</t>
        </is>
      </c>
      <c r="U330" t="inlineStr">
        <is>
          <t>DOMESTIC</t>
        </is>
      </c>
      <c r="V330" t="inlineStr">
        <is>
          <t>Financials</t>
        </is>
      </c>
      <c r="W330" t="inlineStr">
        <is>
          <t>Banks</t>
        </is>
      </c>
      <c r="X330" t="inlineStr">
        <is>
          <t>Banks</t>
        </is>
      </c>
      <c r="Y330" t="inlineStr">
        <is>
          <t>Diversified Banks</t>
        </is>
      </c>
      <c r="Z330" t="inlineStr">
        <is>
          <t>Financials</t>
        </is>
      </c>
      <c r="AA330" t="inlineStr">
        <is>
          <t>Banks</t>
        </is>
      </c>
      <c r="AB330" t="inlineStr">
        <is>
          <t>#N/A N/A</t>
        </is>
      </c>
      <c r="AC330" t="inlineStr">
        <is>
          <t>#N/A Invalid Field</t>
        </is>
      </c>
    </row>
    <row r="331" s="4">
      <c r="A331">
        <f>+VLOOKUP(R331,Aux!$B$3:$I$1107,8,0)</f>
        <v/>
      </c>
      <c r="B331">
        <f>+VLOOKUP(U331,Aux!$O$2:$P$23,2,0)</f>
        <v/>
      </c>
      <c r="C331">
        <f>+A331&amp;B331</f>
        <v/>
      </c>
      <c r="D331">
        <f>+IF(C331=C330,D330+1,1)</f>
        <v/>
      </c>
      <c r="E331" s="5">
        <f>+D331/100</f>
        <v/>
      </c>
      <c r="F331" s="5">
        <f>+MOD(E331*10,10)</f>
        <v/>
      </c>
      <c r="G331" s="5">
        <f>+MOD(D331,10)</f>
        <v/>
      </c>
      <c r="H331">
        <f>+INT(E331)&amp;INT(F331)&amp;INT(G331)</f>
        <v/>
      </c>
      <c r="I331">
        <f>+C331&amp;"00"&amp;H331</f>
        <v/>
      </c>
      <c r="J331" t="inlineStr">
        <is>
          <t xml:space="preserve"> ON BBVA Banco Francés IX </t>
        </is>
      </c>
      <c r="K331" t="inlineStr">
        <is>
          <t>BNFRAN</t>
        </is>
      </c>
      <c r="L331" t="n">
        <v>796846</v>
      </c>
      <c r="M331" t="inlineStr">
        <is>
          <t>ARFRAN050195</t>
        </is>
      </c>
      <c r="N331" t="inlineStr">
        <is>
          <t>BBG005YVGRV1</t>
        </is>
      </c>
      <c r="P331" t="inlineStr">
        <is>
          <t>COEK0574724</t>
        </is>
      </c>
      <c r="Q331" t="inlineStr">
        <is>
          <t>Argentina</t>
        </is>
      </c>
      <c r="R331" t="inlineStr">
        <is>
          <t>BBVA Banco Frances SA</t>
        </is>
      </c>
      <c r="S331" t="inlineStr">
        <is>
          <t>BANCO FRANCES DEL RIO</t>
        </is>
      </c>
      <c r="T331" t="inlineStr">
        <is>
          <t>Banco BBVA Argentina SA</t>
        </is>
      </c>
      <c r="U331" t="inlineStr">
        <is>
          <t>DOMESTIC</t>
        </is>
      </c>
      <c r="V331" t="inlineStr">
        <is>
          <t>Financials</t>
        </is>
      </c>
      <c r="W331" t="inlineStr">
        <is>
          <t>Banks</t>
        </is>
      </c>
      <c r="X331" t="inlineStr">
        <is>
          <t>Banks</t>
        </is>
      </c>
      <c r="Y331" t="inlineStr">
        <is>
          <t>Diversified Banks</t>
        </is>
      </c>
      <c r="Z331" t="inlineStr">
        <is>
          <t>Financials</t>
        </is>
      </c>
      <c r="AA331" t="inlineStr">
        <is>
          <t>Banks</t>
        </is>
      </c>
      <c r="AB331" t="inlineStr">
        <is>
          <t>#N/A N/A</t>
        </is>
      </c>
      <c r="AC331" t="inlineStr">
        <is>
          <t>#N/A Invalid Field</t>
        </is>
      </c>
    </row>
    <row r="332" s="4">
      <c r="A332">
        <f>+VLOOKUP(R332,Aux!$B$3:$I$1107,8,0)</f>
        <v/>
      </c>
      <c r="B332">
        <f>+VLOOKUP(U332,Aux!$O$2:$P$23,2,0)</f>
        <v/>
      </c>
      <c r="C332">
        <f>+A332&amp;B332</f>
        <v/>
      </c>
      <c r="D332">
        <f>+IF(C332=C331,D331+1,1)</f>
        <v/>
      </c>
      <c r="E332" s="5">
        <f>+D332/100</f>
        <v/>
      </c>
      <c r="F332" s="5">
        <f>+MOD(E332*10,10)</f>
        <v/>
      </c>
      <c r="G332" s="5">
        <f>+MOD(D332,10)</f>
        <v/>
      </c>
      <c r="H332">
        <f>+INT(E332)&amp;INT(F332)&amp;INT(G332)</f>
        <v/>
      </c>
      <c r="I332">
        <f>+C332&amp;"00"&amp;H332</f>
        <v/>
      </c>
      <c r="J332" t="inlineStr">
        <is>
          <t xml:space="preserve"> ON BBVA Banco Francés XX </t>
        </is>
      </c>
      <c r="K332" t="inlineStr">
        <is>
          <t>BNFRAN</t>
        </is>
      </c>
      <c r="L332" t="n">
        <v>882561</v>
      </c>
      <c r="M332" t="inlineStr">
        <is>
          <t>ARFRAN560094</t>
        </is>
      </c>
      <c r="N332" t="inlineStr">
        <is>
          <t>BBG00DKL8913</t>
        </is>
      </c>
      <c r="P332" t="inlineStr">
        <is>
          <t>COQZ1984868</t>
        </is>
      </c>
      <c r="Q332" t="inlineStr">
        <is>
          <t>Argentina</t>
        </is>
      </c>
      <c r="R332" t="inlineStr">
        <is>
          <t>BBVA Banco Frances SA</t>
        </is>
      </c>
      <c r="S332" t="inlineStr">
        <is>
          <t>BBVA ARGENTINA</t>
        </is>
      </c>
      <c r="T332" t="inlineStr">
        <is>
          <t>Banco BBVA Argentina SA</t>
        </is>
      </c>
      <c r="U332" t="inlineStr">
        <is>
          <t>DOMESTIC</t>
        </is>
      </c>
      <c r="V332" t="inlineStr">
        <is>
          <t>Financials</t>
        </is>
      </c>
      <c r="W332" t="inlineStr">
        <is>
          <t>Banks</t>
        </is>
      </c>
      <c r="X332" t="inlineStr">
        <is>
          <t>Banks</t>
        </is>
      </c>
      <c r="Y332" t="inlineStr">
        <is>
          <t>Diversified Banks</t>
        </is>
      </c>
      <c r="Z332" t="inlineStr">
        <is>
          <t>Financials</t>
        </is>
      </c>
      <c r="AA332" t="inlineStr">
        <is>
          <t>Banks</t>
        </is>
      </c>
      <c r="AB332" t="inlineStr">
        <is>
          <t>#N/A N/A</t>
        </is>
      </c>
      <c r="AC332" t="inlineStr">
        <is>
          <t>#N/A Invalid Field</t>
        </is>
      </c>
    </row>
    <row r="333" s="4">
      <c r="A333">
        <f>+VLOOKUP(R333,Aux!$B$3:$I$1107,8,0)</f>
        <v/>
      </c>
      <c r="B333">
        <f>+VLOOKUP(U333,Aux!$O$2:$P$23,2,0)</f>
        <v/>
      </c>
      <c r="C333">
        <f>+A333&amp;B333</f>
        <v/>
      </c>
      <c r="D333">
        <f>+IF(C333=C332,D332+1,1)</f>
        <v/>
      </c>
      <c r="E333" s="5">
        <f>+D333/100</f>
        <v/>
      </c>
      <c r="F333" s="5">
        <f>+MOD(E333*10,10)</f>
        <v/>
      </c>
      <c r="G333" s="5">
        <f>+MOD(D333,10)</f>
        <v/>
      </c>
      <c r="H333">
        <f>+INT(E333)&amp;INT(F333)&amp;INT(G333)</f>
        <v/>
      </c>
      <c r="I333">
        <f>+C333&amp;"00"&amp;H333</f>
        <v/>
      </c>
      <c r="J333" t="inlineStr">
        <is>
          <t xml:space="preserve"> ON BBVA Banco Francés XXIII </t>
        </is>
      </c>
      <c r="K333" t="inlineStr">
        <is>
          <t>BNFRAN</t>
        </is>
      </c>
      <c r="L333" t="n">
        <v>1048185</v>
      </c>
      <c r="M333" t="inlineStr">
        <is>
          <t>ARFRAN5600D9</t>
        </is>
      </c>
      <c r="N333" t="inlineStr">
        <is>
          <t>BBG00JHPRC53</t>
        </is>
      </c>
      <c r="P333" t="inlineStr">
        <is>
          <t>COAQ4319473</t>
        </is>
      </c>
      <c r="Q333" t="inlineStr">
        <is>
          <t>Argentina</t>
        </is>
      </c>
      <c r="R333" t="inlineStr">
        <is>
          <t>BBVA Banco Frances SA</t>
        </is>
      </c>
      <c r="S333" t="inlineStr">
        <is>
          <t>BBVA ARGENTINA</t>
        </is>
      </c>
      <c r="T333" t="inlineStr">
        <is>
          <t>Banco BBVA Argentina SA</t>
        </is>
      </c>
      <c r="U333" t="inlineStr">
        <is>
          <t>DOMESTIC</t>
        </is>
      </c>
      <c r="V333" t="inlineStr">
        <is>
          <t>Financials</t>
        </is>
      </c>
      <c r="W333" t="inlineStr">
        <is>
          <t>Banks</t>
        </is>
      </c>
      <c r="X333" t="inlineStr">
        <is>
          <t>Banks</t>
        </is>
      </c>
      <c r="Y333" t="inlineStr">
        <is>
          <t>Diversified Banks</t>
        </is>
      </c>
      <c r="Z333" t="inlineStr">
        <is>
          <t>Financials</t>
        </is>
      </c>
      <c r="AA333" t="inlineStr">
        <is>
          <t>Banks</t>
        </is>
      </c>
      <c r="AB333" t="inlineStr">
        <is>
          <t>#N/A N/A</t>
        </is>
      </c>
      <c r="AC333" t="inlineStr">
        <is>
          <t>#N/A Invalid Field</t>
        </is>
      </c>
    </row>
    <row r="334" s="4">
      <c r="A334">
        <f>+VLOOKUP(R334,Aux!$B$3:$I$1107,8,0)</f>
        <v/>
      </c>
      <c r="B334">
        <f>+VLOOKUP(U334,Aux!$O$2:$P$23,2,0)</f>
        <v/>
      </c>
      <c r="C334">
        <f>+A334&amp;B334</f>
        <v/>
      </c>
      <c r="D334">
        <f>+IF(C334=C333,D333+1,1)</f>
        <v/>
      </c>
      <c r="E334" s="5">
        <f>+D334/100</f>
        <v/>
      </c>
      <c r="F334" s="5">
        <f>+MOD(E334*10,10)</f>
        <v/>
      </c>
      <c r="G334" s="5">
        <f>+MOD(D334,10)</f>
        <v/>
      </c>
      <c r="H334">
        <f>+INT(E334)&amp;INT(F334)&amp;INT(G334)</f>
        <v/>
      </c>
      <c r="I334">
        <f>+C334&amp;"00"&amp;H334</f>
        <v/>
      </c>
      <c r="J334" t="inlineStr">
        <is>
          <t xml:space="preserve"> ON BBVA Banco Francés XXIV </t>
        </is>
      </c>
      <c r="K334" t="inlineStr">
        <is>
          <t>BNFRAN</t>
        </is>
      </c>
      <c r="L334" t="n">
        <v>1048197</v>
      </c>
      <c r="M334" t="inlineStr">
        <is>
          <t>ARFRAN5600E7</t>
        </is>
      </c>
      <c r="N334" t="inlineStr">
        <is>
          <t>BBG00JHPRCM4</t>
        </is>
      </c>
      <c r="P334" t="inlineStr">
        <is>
          <t>COAQ4319507</t>
        </is>
      </c>
      <c r="Q334" t="inlineStr">
        <is>
          <t>Argentina</t>
        </is>
      </c>
      <c r="R334" t="inlineStr">
        <is>
          <t>BBVA Banco Frances SA</t>
        </is>
      </c>
      <c r="S334" t="inlineStr">
        <is>
          <t>BBVA ARGENTINA</t>
        </is>
      </c>
      <c r="T334" t="inlineStr">
        <is>
          <t>Banco BBVA Argentina SA</t>
        </is>
      </c>
      <c r="U334" t="inlineStr">
        <is>
          <t>DOMESTIC</t>
        </is>
      </c>
      <c r="V334" t="inlineStr">
        <is>
          <t>Financials</t>
        </is>
      </c>
      <c r="W334" t="inlineStr">
        <is>
          <t>Banks</t>
        </is>
      </c>
      <c r="X334" t="inlineStr">
        <is>
          <t>Banks</t>
        </is>
      </c>
      <c r="Y334" t="inlineStr">
        <is>
          <t>Diversified Banks</t>
        </is>
      </c>
      <c r="Z334" t="inlineStr">
        <is>
          <t>Financials</t>
        </is>
      </c>
      <c r="AA334" t="inlineStr">
        <is>
          <t>Banks</t>
        </is>
      </c>
      <c r="AB334" t="inlineStr">
        <is>
          <t>#N/A N/A</t>
        </is>
      </c>
      <c r="AC334" t="inlineStr">
        <is>
          <t>#N/A Invalid Field</t>
        </is>
      </c>
    </row>
    <row r="335" s="4">
      <c r="A335">
        <f>+VLOOKUP(R335,Aux!$B$3:$I$1107,8,0)</f>
        <v/>
      </c>
      <c r="B335">
        <f>+VLOOKUP(U335,Aux!$O$2:$P$23,2,0)</f>
        <v/>
      </c>
      <c r="C335">
        <f>+A335&amp;B335</f>
        <v/>
      </c>
      <c r="D335">
        <f>+IF(C335=C334,D334+1,1)</f>
        <v/>
      </c>
      <c r="E335" s="5">
        <f>+D335/100</f>
        <v/>
      </c>
      <c r="F335" s="5">
        <f>+MOD(E335*10,10)</f>
        <v/>
      </c>
      <c r="G335" s="5">
        <f>+MOD(D335,10)</f>
        <v/>
      </c>
      <c r="H335">
        <f>+INT(E335)&amp;INT(F335)&amp;INT(G335)</f>
        <v/>
      </c>
      <c r="I335">
        <f>+C335&amp;"00"&amp;H335</f>
        <v/>
      </c>
      <c r="J335" t="inlineStr">
        <is>
          <t xml:space="preserve"> ON BBVA Banco Frances XXV </t>
        </is>
      </c>
      <c r="K335" t="inlineStr">
        <is>
          <t>BNFRAN</t>
        </is>
      </c>
      <c r="L335" t="n">
        <v>1166920</v>
      </c>
      <c r="M335" t="inlineStr">
        <is>
          <t>ARFRAN5600F4</t>
        </is>
      </c>
      <c r="N335" t="inlineStr">
        <is>
          <t>BBG00MFDDTR9</t>
        </is>
      </c>
      <c r="P335" t="inlineStr">
        <is>
          <t>COAV3857993</t>
        </is>
      </c>
      <c r="Q335" t="inlineStr">
        <is>
          <t>Argentina</t>
        </is>
      </c>
      <c r="R335" t="inlineStr">
        <is>
          <t>BBVA Banco Frances SA</t>
        </is>
      </c>
      <c r="S335" t="inlineStr">
        <is>
          <t>BBVA ARGENTINA</t>
        </is>
      </c>
      <c r="T335" t="inlineStr">
        <is>
          <t>Banco BBVA Argentina SA</t>
        </is>
      </c>
      <c r="U335" t="inlineStr">
        <is>
          <t>DOMESTIC</t>
        </is>
      </c>
      <c r="V335" t="inlineStr">
        <is>
          <t>Financials</t>
        </is>
      </c>
      <c r="W335" t="inlineStr">
        <is>
          <t>Banks</t>
        </is>
      </c>
      <c r="X335" t="inlineStr">
        <is>
          <t>Banks</t>
        </is>
      </c>
      <c r="Y335" t="inlineStr">
        <is>
          <t>Diversified Banks</t>
        </is>
      </c>
      <c r="Z335" t="inlineStr">
        <is>
          <t>Financials</t>
        </is>
      </c>
      <c r="AA335" t="inlineStr">
        <is>
          <t>Banks</t>
        </is>
      </c>
      <c r="AB335" t="inlineStr">
        <is>
          <t>#N/A N/A</t>
        </is>
      </c>
      <c r="AC335" t="inlineStr">
        <is>
          <t>#N/A Invalid Field</t>
        </is>
      </c>
    </row>
    <row r="336" s="4">
      <c r="A336">
        <f>+VLOOKUP(R336,Aux!$B$3:$I$1107,8,0)</f>
        <v/>
      </c>
      <c r="B336">
        <f>+VLOOKUP(U336,Aux!$O$2:$P$23,2,0)</f>
        <v/>
      </c>
      <c r="C336">
        <f>+A336&amp;B336</f>
        <v/>
      </c>
      <c r="D336">
        <f>+IF(C336=C335,D335+1,1)</f>
        <v/>
      </c>
      <c r="E336" s="5">
        <f>+D336/100</f>
        <v/>
      </c>
      <c r="F336" s="5">
        <f>+MOD(E336*10,10)</f>
        <v/>
      </c>
      <c r="G336" s="5">
        <f>+MOD(D336,10)</f>
        <v/>
      </c>
      <c r="H336">
        <f>+INT(E336)&amp;INT(F336)&amp;INT(G336)</f>
        <v/>
      </c>
      <c r="I336">
        <f>+C336&amp;"00"&amp;H336</f>
        <v/>
      </c>
      <c r="J336" t="inlineStr">
        <is>
          <t>ON BBVA Frances Cl 22</t>
        </is>
      </c>
      <c r="M336" t="inlineStr">
        <is>
          <t>ARFRAN5600B3</t>
        </is>
      </c>
      <c r="Q336" t="inlineStr">
        <is>
          <t>Argentina</t>
        </is>
      </c>
      <c r="R336" t="inlineStr">
        <is>
          <t>BBVA Banco Frances SA</t>
        </is>
      </c>
      <c r="U336" t="inlineStr">
        <is>
          <t>DOMESTIC</t>
        </is>
      </c>
      <c r="V336" t="inlineStr">
        <is>
          <t>Financials</t>
        </is>
      </c>
      <c r="W336" t="inlineStr">
        <is>
          <t>Banks</t>
        </is>
      </c>
      <c r="X336" t="inlineStr">
        <is>
          <t>Banks</t>
        </is>
      </c>
      <c r="Y336" t="inlineStr">
        <is>
          <t>Diversified Banks</t>
        </is>
      </c>
      <c r="Z336" t="inlineStr">
        <is>
          <t>Financials</t>
        </is>
      </c>
      <c r="AA336" t="inlineStr">
        <is>
          <t>Banks</t>
        </is>
      </c>
      <c r="AB336" t="inlineStr">
        <is>
          <t>#N/A N/A</t>
        </is>
      </c>
      <c r="AC336" t="inlineStr">
        <is>
          <t>#N/A Invalid Field</t>
        </is>
      </c>
    </row>
    <row r="337" s="4">
      <c r="A337">
        <f>+VLOOKUP(R337,Aux!$B$3:$I$1107,8,0)</f>
        <v/>
      </c>
      <c r="B337">
        <f>+VLOOKUP(U337,Aux!$O$2:$P$23,2,0)</f>
        <v/>
      </c>
      <c r="C337">
        <f>+A337&amp;B337</f>
        <v/>
      </c>
      <c r="D337">
        <f>+IF(C337=C336,D336+1,1)</f>
        <v/>
      </c>
      <c r="E337" s="5">
        <f>+D337/100</f>
        <v/>
      </c>
      <c r="F337" s="5">
        <f>+MOD(E337*10,10)</f>
        <v/>
      </c>
      <c r="G337" s="5">
        <f>+MOD(D337,10)</f>
        <v/>
      </c>
      <c r="H337">
        <f>+INT(E337)&amp;INT(F337)&amp;INT(G337)</f>
        <v/>
      </c>
      <c r="I337">
        <f>+C337&amp;"00"&amp;H337</f>
        <v/>
      </c>
      <c r="J337" t="inlineStr">
        <is>
          <t>ON BBVA Frances Cl 27</t>
        </is>
      </c>
      <c r="M337" t="inlineStr">
        <is>
          <t>ARFRAN5600H0</t>
        </is>
      </c>
      <c r="Q337" t="inlineStr">
        <is>
          <t>Argentina</t>
        </is>
      </c>
      <c r="R337" t="inlineStr">
        <is>
          <t>BBVA Banco Frances SA</t>
        </is>
      </c>
      <c r="U337" t="inlineStr">
        <is>
          <t>DOMESTIC</t>
        </is>
      </c>
      <c r="V337" t="inlineStr">
        <is>
          <t>Financials</t>
        </is>
      </c>
      <c r="W337" t="inlineStr">
        <is>
          <t>Banks</t>
        </is>
      </c>
      <c r="X337" t="inlineStr">
        <is>
          <t>Banks</t>
        </is>
      </c>
      <c r="Y337" t="inlineStr">
        <is>
          <t>Diversified Banks</t>
        </is>
      </c>
      <c r="Z337" t="inlineStr">
        <is>
          <t>Financials</t>
        </is>
      </c>
      <c r="AA337" t="inlineStr">
        <is>
          <t>Banks</t>
        </is>
      </c>
      <c r="AB337" t="inlineStr">
        <is>
          <t>#N/A N/A</t>
        </is>
      </c>
      <c r="AC337" t="inlineStr">
        <is>
          <t>#N/A Invalid Field</t>
        </is>
      </c>
    </row>
    <row r="338" s="4">
      <c r="A338">
        <f>+VLOOKUP(R338,Aux!$B$3:$I$1107,8,0)</f>
        <v/>
      </c>
      <c r="B338">
        <f>+VLOOKUP(U338,Aux!$O$2:$P$23,2,0)</f>
        <v/>
      </c>
      <c r="C338">
        <f>+A338&amp;B338</f>
        <v/>
      </c>
      <c r="D338">
        <f>+IF(C338=C337,D337+1,1)</f>
        <v/>
      </c>
      <c r="E338" s="5">
        <f>+D338/100</f>
        <v/>
      </c>
      <c r="F338" s="5">
        <f>+MOD(E338*10,10)</f>
        <v/>
      </c>
      <c r="G338" s="5">
        <f>+MOD(D338,10)</f>
        <v/>
      </c>
      <c r="H338">
        <f>+INT(E338)&amp;INT(F338)&amp;INT(G338)</f>
        <v/>
      </c>
      <c r="I338">
        <f>+C338&amp;"00"&amp;H338</f>
        <v/>
      </c>
      <c r="J338" t="inlineStr">
        <is>
          <t xml:space="preserve"> ON Pyme Be Enterprises I </t>
        </is>
      </c>
      <c r="K338" t="inlineStr">
        <is>
          <t>BEENAR</t>
        </is>
      </c>
      <c r="L338" t="n">
        <v>654113</v>
      </c>
      <c r="M338" t="inlineStr">
        <is>
          <t>ARBEEN050018</t>
        </is>
      </c>
      <c r="N338" t="inlineStr">
        <is>
          <t>BBG009H00L68</t>
        </is>
      </c>
      <c r="P338" t="inlineStr">
        <is>
          <t>COEK9946196</t>
        </is>
      </c>
      <c r="Q338" t="inlineStr">
        <is>
          <t>Argentina</t>
        </is>
      </c>
      <c r="R338" t="inlineStr">
        <is>
          <t>BE Enterprises SA</t>
        </is>
      </c>
      <c r="S338" t="inlineStr">
        <is>
          <t>BE ENTERPRISES</t>
        </is>
      </c>
      <c r="T338" t="inlineStr">
        <is>
          <t>BE Enterprises SA</t>
        </is>
      </c>
      <c r="U338" t="inlineStr">
        <is>
          <t>DOMESTIC</t>
        </is>
      </c>
      <c r="V338" t="inlineStr">
        <is>
          <t>#N/A Field Not Applicable</t>
        </is>
      </c>
      <c r="W338" t="inlineStr">
        <is>
          <t>#N/A Field Not Applicable</t>
        </is>
      </c>
      <c r="X338" t="inlineStr">
        <is>
          <t>#N/A Field Not Applicable</t>
        </is>
      </c>
      <c r="Y338" t="inlineStr">
        <is>
          <t>#N/A Field Not Applicable</t>
        </is>
      </c>
      <c r="Z338" t="inlineStr">
        <is>
          <t>Consumer Discretionary</t>
        </is>
      </c>
      <c r="AA338" t="inlineStr">
        <is>
          <t>Retail - Consumer Discretionary</t>
        </is>
      </c>
      <c r="AB338" t="inlineStr">
        <is>
          <t>#N/A Field Not Applicable</t>
        </is>
      </c>
      <c r="AC338" t="inlineStr">
        <is>
          <t>#N/A Invalid Field</t>
        </is>
      </c>
    </row>
    <row r="339" s="4">
      <c r="A339">
        <f>+VLOOKUP(R339,Aux!$B$3:$I$1107,8,0)</f>
        <v/>
      </c>
      <c r="B339">
        <f>+VLOOKUP(U339,Aux!$O$2:$P$23,2,0)</f>
        <v/>
      </c>
      <c r="C339">
        <f>+A339&amp;B339</f>
        <v/>
      </c>
      <c r="D339">
        <f>+IF(C339=C338,D338+1,1)</f>
        <v/>
      </c>
      <c r="E339" s="5">
        <f>+D339/100</f>
        <v/>
      </c>
      <c r="F339" s="5">
        <f>+MOD(E339*10,10)</f>
        <v/>
      </c>
      <c r="G339" s="5">
        <f>+MOD(D339,10)</f>
        <v/>
      </c>
      <c r="H339">
        <f>+INT(E339)&amp;INT(F339)&amp;INT(G339)</f>
        <v/>
      </c>
      <c r="I339">
        <f>+C339&amp;"00"&amp;H339</f>
        <v/>
      </c>
      <c r="J339" t="inlineStr">
        <is>
          <t xml:space="preserve"> FF Best Consumer XXXVII A </t>
        </is>
      </c>
      <c r="L339" t="n">
        <v>798977</v>
      </c>
      <c r="M339" t="inlineStr">
        <is>
          <t>AREQUI6006Q3</t>
        </is>
      </c>
      <c r="Q339" t="inlineStr">
        <is>
          <t>Argentina</t>
        </is>
      </c>
      <c r="R339" t="inlineStr">
        <is>
          <t>Best Consumer</t>
        </is>
      </c>
      <c r="U339" t="inlineStr">
        <is>
          <t>#N/A Invalid Security</t>
        </is>
      </c>
      <c r="V339" t="inlineStr">
        <is>
          <t>#N/A Invalid Security</t>
        </is>
      </c>
      <c r="W339" t="inlineStr">
        <is>
          <t>#N/A Invalid Security</t>
        </is>
      </c>
      <c r="X339" t="inlineStr">
        <is>
          <t>#N/A Invalid Security</t>
        </is>
      </c>
      <c r="Y339" t="inlineStr">
        <is>
          <t>#N/A Invalid Security</t>
        </is>
      </c>
      <c r="Z339" t="inlineStr">
        <is>
          <t>#N/A Invalid Security</t>
        </is>
      </c>
      <c r="AA339" t="inlineStr">
        <is>
          <t>#N/A Invalid Security</t>
        </is>
      </c>
      <c r="AB339" t="inlineStr">
        <is>
          <t>#N/A Invalid Security</t>
        </is>
      </c>
      <c r="AC339" t="inlineStr">
        <is>
          <t>#N/A Invalid Field</t>
        </is>
      </c>
    </row>
    <row r="340" s="4">
      <c r="A340">
        <f>+VLOOKUP(R340,Aux!$B$3:$I$1107,8,0)</f>
        <v/>
      </c>
      <c r="B340">
        <f>+VLOOKUP(U340,Aux!$O$2:$P$23,2,0)</f>
        <v/>
      </c>
      <c r="C340">
        <f>+A340&amp;B340</f>
        <v/>
      </c>
      <c r="D340">
        <f>+IF(C340=C339,D339+1,1)</f>
        <v/>
      </c>
      <c r="E340" s="5">
        <f>+D340/100</f>
        <v/>
      </c>
      <c r="F340" s="5">
        <f>+MOD(E340*10,10)</f>
        <v/>
      </c>
      <c r="G340" s="5">
        <f>+MOD(D340,10)</f>
        <v/>
      </c>
      <c r="H340">
        <f>+INT(E340)&amp;INT(F340)&amp;INT(G340)</f>
        <v/>
      </c>
      <c r="I340">
        <f>+C340&amp;"00"&amp;H340</f>
        <v/>
      </c>
      <c r="J340" t="inlineStr">
        <is>
          <t xml:space="preserve"> FF Best Consumer Directo I A </t>
        </is>
      </c>
      <c r="L340" t="n">
        <v>873432</v>
      </c>
      <c r="M340" t="inlineStr">
        <is>
          <t>AREQUI6009J2</t>
        </is>
      </c>
      <c r="Q340" t="inlineStr">
        <is>
          <t>Argentina</t>
        </is>
      </c>
      <c r="R340" t="inlineStr">
        <is>
          <t>Best Consumer</t>
        </is>
      </c>
      <c r="U340" t="inlineStr">
        <is>
          <t>#N/A Invalid Security</t>
        </is>
      </c>
      <c r="V340" t="inlineStr">
        <is>
          <t>#N/A Invalid Security</t>
        </is>
      </c>
      <c r="W340" t="inlineStr">
        <is>
          <t>#N/A Invalid Security</t>
        </is>
      </c>
      <c r="X340" t="inlineStr">
        <is>
          <t>#N/A Invalid Security</t>
        </is>
      </c>
      <c r="Y340" t="inlineStr">
        <is>
          <t>#N/A Invalid Security</t>
        </is>
      </c>
      <c r="Z340" t="inlineStr">
        <is>
          <t>#N/A Invalid Security</t>
        </is>
      </c>
      <c r="AA340" t="inlineStr">
        <is>
          <t>#N/A Invalid Security</t>
        </is>
      </c>
      <c r="AB340" t="inlineStr">
        <is>
          <t>#N/A Invalid Security</t>
        </is>
      </c>
      <c r="AC340" t="inlineStr">
        <is>
          <t>#N/A Invalid Field</t>
        </is>
      </c>
    </row>
    <row r="341" s="4">
      <c r="A341">
        <f>+VLOOKUP(R341,Aux!$B$3:$I$1107,8,0)</f>
        <v/>
      </c>
      <c r="B341">
        <f>+VLOOKUP(U341,Aux!$O$2:$P$23,2,0)</f>
        <v/>
      </c>
      <c r="C341">
        <f>+A341&amp;B341</f>
        <v/>
      </c>
      <c r="D341">
        <f>+IF(C341=C340,D340+1,1)</f>
        <v/>
      </c>
      <c r="E341" s="5">
        <f>+D341/100</f>
        <v/>
      </c>
      <c r="F341" s="5">
        <f>+MOD(E341*10,10)</f>
        <v/>
      </c>
      <c r="G341" s="5">
        <f>+MOD(D341,10)</f>
        <v/>
      </c>
      <c r="H341">
        <f>+INT(E341)&amp;INT(F341)&amp;INT(G341)</f>
        <v/>
      </c>
      <c r="I341">
        <f>+C341&amp;"00"&amp;H341</f>
        <v/>
      </c>
      <c r="J341" t="inlineStr">
        <is>
          <t xml:space="preserve"> FF Best Consumer Directo II B </t>
        </is>
      </c>
      <c r="L341" t="n">
        <v>965238</v>
      </c>
      <c r="M341" t="inlineStr">
        <is>
          <t>AREQUI600D71</t>
        </is>
      </c>
      <c r="Q341" t="inlineStr">
        <is>
          <t>Argentina</t>
        </is>
      </c>
      <c r="R341" t="inlineStr">
        <is>
          <t>Best Consumer</t>
        </is>
      </c>
      <c r="U341" t="inlineStr">
        <is>
          <t>#N/A Invalid Security</t>
        </is>
      </c>
      <c r="V341" t="inlineStr">
        <is>
          <t>#N/A Invalid Security</t>
        </is>
      </c>
      <c r="W341" t="inlineStr">
        <is>
          <t>#N/A Invalid Security</t>
        </is>
      </c>
      <c r="X341" t="inlineStr">
        <is>
          <t>#N/A Invalid Security</t>
        </is>
      </c>
      <c r="Y341" t="inlineStr">
        <is>
          <t>#N/A Invalid Security</t>
        </is>
      </c>
      <c r="Z341" t="inlineStr">
        <is>
          <t>#N/A Invalid Security</t>
        </is>
      </c>
      <c r="AA341" t="inlineStr">
        <is>
          <t>#N/A Invalid Security</t>
        </is>
      </c>
      <c r="AB341" t="inlineStr">
        <is>
          <t>#N/A Invalid Security</t>
        </is>
      </c>
      <c r="AC341" t="inlineStr">
        <is>
          <t>#N/A Invalid Field</t>
        </is>
      </c>
    </row>
    <row r="342" s="4">
      <c r="A342">
        <f>+VLOOKUP(R342,Aux!$B$3:$I$1107,8,0)</f>
        <v/>
      </c>
      <c r="B342">
        <f>+VLOOKUP(U342,Aux!$O$2:$P$23,2,0)</f>
        <v/>
      </c>
      <c r="C342">
        <f>+A342&amp;B342</f>
        <v/>
      </c>
      <c r="D342">
        <f>+IF(C342=C341,D341+1,1)</f>
        <v/>
      </c>
      <c r="E342" s="5">
        <f>+D342/100</f>
        <v/>
      </c>
      <c r="F342" s="5">
        <f>+MOD(E342*10,10)</f>
        <v/>
      </c>
      <c r="G342" s="5">
        <f>+MOD(D342,10)</f>
        <v/>
      </c>
      <c r="H342">
        <f>+INT(E342)&amp;INT(F342)&amp;INT(G342)</f>
        <v/>
      </c>
      <c r="I342">
        <f>+C342&amp;"00"&amp;H342</f>
        <v/>
      </c>
      <c r="J342" t="inlineStr">
        <is>
          <t>ON PyME BF Argentina C2</t>
        </is>
      </c>
      <c r="M342" t="inlineStr">
        <is>
          <t>ARBFAR560015</t>
        </is>
      </c>
      <c r="Q342" t="inlineStr">
        <is>
          <t>Argentina</t>
        </is>
      </c>
      <c r="R342" t="inlineStr">
        <is>
          <t>BF Argentina SA</t>
        </is>
      </c>
      <c r="U342" t="inlineStr">
        <is>
          <t>DOMESTIC</t>
        </is>
      </c>
      <c r="V342" t="inlineStr">
        <is>
          <t>#N/A Field Not Applicable</t>
        </is>
      </c>
      <c r="W342" t="inlineStr">
        <is>
          <t>#N/A Field Not Applicable</t>
        </is>
      </c>
      <c r="X342" t="inlineStr">
        <is>
          <t>#N/A Field Not Applicable</t>
        </is>
      </c>
      <c r="Y342" t="inlineStr">
        <is>
          <t>#N/A Field Not Applicable</t>
        </is>
      </c>
      <c r="Z342" t="inlineStr">
        <is>
          <t>Financials</t>
        </is>
      </c>
      <c r="AA342" t="inlineStr">
        <is>
          <t>Financial Services</t>
        </is>
      </c>
      <c r="AB342" t="inlineStr">
        <is>
          <t>#N/A Field Not Applicable</t>
        </is>
      </c>
      <c r="AC342" t="inlineStr">
        <is>
          <t>#N/A Invalid Field</t>
        </is>
      </c>
    </row>
    <row r="343" s="4">
      <c r="A343">
        <f>+VLOOKUP(R343,Aux!$B$3:$I$1107,8,0)</f>
        <v/>
      </c>
      <c r="B343">
        <f>+VLOOKUP(U343,Aux!$O$2:$P$23,2,0)</f>
        <v/>
      </c>
      <c r="C343">
        <f>+A343&amp;B343</f>
        <v/>
      </c>
      <c r="D343">
        <f>+IF(C343=C342,D342+1,1)</f>
        <v/>
      </c>
      <c r="E343" s="5">
        <f>+D343/100</f>
        <v/>
      </c>
      <c r="F343" s="5">
        <f>+MOD(E343*10,10)</f>
        <v/>
      </c>
      <c r="G343" s="5">
        <f>+MOD(D343,10)</f>
        <v/>
      </c>
      <c r="H343">
        <f>+INT(E343)&amp;INT(F343)&amp;INT(G343)</f>
        <v/>
      </c>
      <c r="I343">
        <f>+C343&amp;"00"&amp;H343</f>
        <v/>
      </c>
      <c r="J343" t="inlineStr">
        <is>
          <t>ON PyME BF Argentina C3</t>
        </is>
      </c>
      <c r="M343" t="inlineStr">
        <is>
          <t>ARBFAR560023</t>
        </is>
      </c>
      <c r="Q343" t="inlineStr">
        <is>
          <t>Argentina</t>
        </is>
      </c>
      <c r="R343" t="inlineStr">
        <is>
          <t>BF Argentina SA</t>
        </is>
      </c>
      <c r="U343" t="inlineStr">
        <is>
          <t>#N/A Invalid Security</t>
        </is>
      </c>
      <c r="V343" t="inlineStr">
        <is>
          <t>#N/A Invalid Security</t>
        </is>
      </c>
      <c r="W343" t="inlineStr">
        <is>
          <t>#N/A Invalid Security</t>
        </is>
      </c>
      <c r="X343" t="inlineStr">
        <is>
          <t>#N/A Invalid Security</t>
        </is>
      </c>
      <c r="Y343" t="inlineStr">
        <is>
          <t>#N/A Invalid Security</t>
        </is>
      </c>
      <c r="Z343" t="inlineStr">
        <is>
          <t>#N/A Invalid Security</t>
        </is>
      </c>
      <c r="AA343" t="inlineStr">
        <is>
          <t>#N/A Invalid Security</t>
        </is>
      </c>
      <c r="AB343" t="inlineStr">
        <is>
          <t>#N/A Invalid Security</t>
        </is>
      </c>
      <c r="AC343" t="inlineStr">
        <is>
          <t>#N/A Invalid Field</t>
        </is>
      </c>
    </row>
    <row r="344" s="4">
      <c r="A344">
        <f>+VLOOKUP(R344,Aux!$B$3:$I$1107,8,0)</f>
        <v/>
      </c>
      <c r="B344">
        <f>+VLOOKUP(U344,Aux!$O$2:$P$23,2,0)</f>
        <v/>
      </c>
      <c r="C344">
        <f>+A344&amp;B344</f>
        <v/>
      </c>
      <c r="D344">
        <f>+IF(C344=C343,D343+1,1)</f>
        <v/>
      </c>
      <c r="E344" s="5">
        <f>+D344/100</f>
        <v/>
      </c>
      <c r="F344" s="5">
        <f>+MOD(E344*10,10)</f>
        <v/>
      </c>
      <c r="G344" s="5">
        <f>+MOD(D344,10)</f>
        <v/>
      </c>
      <c r="H344">
        <f>+INT(E344)&amp;INT(F344)&amp;INT(G344)</f>
        <v/>
      </c>
      <c r="I344">
        <f>+C344&amp;"00"&amp;H344</f>
        <v/>
      </c>
      <c r="J344" t="inlineStr">
        <is>
          <t>GAMI AR</t>
        </is>
      </c>
      <c r="K344" t="inlineStr">
        <is>
          <t>GAMI</t>
        </is>
      </c>
      <c r="M344" t="inlineStr">
        <is>
          <t>ARBOLG010010</t>
        </is>
      </c>
      <c r="N344" t="inlineStr">
        <is>
          <t>BBG000HLB546</t>
        </is>
      </c>
      <c r="O344" t="inlineStr">
        <is>
          <t>B23TFK2</t>
        </is>
      </c>
      <c r="P344" t="inlineStr">
        <is>
          <t>EQ0000000003322331</t>
        </is>
      </c>
      <c r="Q344" t="inlineStr">
        <is>
          <t>Argentina</t>
        </is>
      </c>
      <c r="R344" t="inlineStr">
        <is>
          <t>B-Gaming SA</t>
        </is>
      </c>
      <c r="S344" t="inlineStr">
        <is>
          <t>B-Gaming SA</t>
        </is>
      </c>
      <c r="T344" t="inlineStr">
        <is>
          <t>B-Gaming SA</t>
        </is>
      </c>
      <c r="U344" t="inlineStr">
        <is>
          <t>Common Stock</t>
        </is>
      </c>
      <c r="V344" t="inlineStr">
        <is>
          <t>#N/A N/A</t>
        </is>
      </c>
      <c r="W344" t="inlineStr">
        <is>
          <t>#N/A N/A</t>
        </is>
      </c>
      <c r="X344" t="inlineStr">
        <is>
          <t>#N/A N/A</t>
        </is>
      </c>
      <c r="Y344" t="inlineStr">
        <is>
          <t>#N/A N/A</t>
        </is>
      </c>
      <c r="Z344" t="inlineStr">
        <is>
          <t>Technology</t>
        </is>
      </c>
      <c r="AA344" t="inlineStr">
        <is>
          <t>Design, Mfg &amp; Distribution</t>
        </is>
      </c>
      <c r="AB344" t="inlineStr">
        <is>
          <t>Technology Distributors</t>
        </is>
      </c>
      <c r="AC344" t="inlineStr">
        <is>
          <t>#N/A Invalid Field</t>
        </is>
      </c>
    </row>
    <row r="345" s="4">
      <c r="A345">
        <f>+VLOOKUP(R345,Aux!$B$3:$I$1107,8,0)</f>
        <v/>
      </c>
      <c r="B345">
        <f>+VLOOKUP(U345,Aux!$O$2:$P$23,2,0)</f>
        <v/>
      </c>
      <c r="C345">
        <f>+A345&amp;B345</f>
        <v/>
      </c>
      <c r="D345">
        <f>+IF(C345=C344,D344+1,1)</f>
        <v/>
      </c>
      <c r="E345" s="5">
        <f>+D345/100</f>
        <v/>
      </c>
      <c r="F345" s="5">
        <f>+MOD(E345*10,10)</f>
        <v/>
      </c>
      <c r="G345" s="5">
        <f>+MOD(D345,10)</f>
        <v/>
      </c>
      <c r="H345">
        <f>+INT(E345)&amp;INT(F345)&amp;INT(G345)</f>
        <v/>
      </c>
      <c r="I345">
        <f>+C345&amp;"00"&amp;H345</f>
        <v/>
      </c>
      <c r="J345" t="inlineStr">
        <is>
          <t xml:space="preserve"> FF BICENTENARIA S 1 VDF A </t>
        </is>
      </c>
      <c r="L345" t="n">
        <v>1160483</v>
      </c>
      <c r="M345" t="inlineStr">
        <is>
          <t>AREQUI600KX1</t>
        </is>
      </c>
      <c r="Q345" t="inlineStr">
        <is>
          <t>Argentina</t>
        </is>
      </c>
      <c r="R345" t="inlineStr">
        <is>
          <t>Bicentenario</t>
        </is>
      </c>
      <c r="U345" t="inlineStr">
        <is>
          <t>#N/A Invalid Security</t>
        </is>
      </c>
      <c r="V345" t="inlineStr">
        <is>
          <t>#N/A Invalid Security</t>
        </is>
      </c>
      <c r="W345" t="inlineStr">
        <is>
          <t>#N/A Invalid Security</t>
        </is>
      </c>
      <c r="X345" t="inlineStr">
        <is>
          <t>#N/A Invalid Security</t>
        </is>
      </c>
      <c r="Y345" t="inlineStr">
        <is>
          <t>#N/A Invalid Security</t>
        </is>
      </c>
      <c r="Z345" t="inlineStr">
        <is>
          <t>#N/A Invalid Security</t>
        </is>
      </c>
      <c r="AA345" t="inlineStr">
        <is>
          <t>#N/A Invalid Security</t>
        </is>
      </c>
      <c r="AB345" t="inlineStr">
        <is>
          <t>#N/A Invalid Security</t>
        </is>
      </c>
      <c r="AC345" t="inlineStr">
        <is>
          <t>#N/A Invalid Field</t>
        </is>
      </c>
    </row>
    <row r="346" s="4">
      <c r="A346">
        <f>+VLOOKUP(R346,Aux!$B$3:$I$1107,8,0)</f>
        <v/>
      </c>
      <c r="B346">
        <f>+VLOOKUP(U346,Aux!$O$2:$P$23,2,0)</f>
        <v/>
      </c>
      <c r="C346">
        <f>+A346&amp;B346</f>
        <v/>
      </c>
      <c r="D346">
        <f>+IF(C346=C345,D345+1,1)</f>
        <v/>
      </c>
      <c r="E346" s="5">
        <f>+D346/100</f>
        <v/>
      </c>
      <c r="F346" s="5">
        <f>+MOD(E346*10,10)</f>
        <v/>
      </c>
      <c r="G346" s="5">
        <f>+MOD(D346,10)</f>
        <v/>
      </c>
      <c r="H346">
        <f>+INT(E346)&amp;INT(F346)&amp;INT(G346)</f>
        <v/>
      </c>
      <c r="I346">
        <f>+C346&amp;"00"&amp;H346</f>
        <v/>
      </c>
      <c r="J346" t="inlineStr">
        <is>
          <t xml:space="preserve"> ON BIG BLOOM PYME S. II (Inc. K - Com. 3636) </t>
        </is>
      </c>
      <c r="K346" t="inlineStr">
        <is>
          <t>BBLOAR</t>
        </is>
      </c>
      <c r="L346" t="n">
        <v>537993</v>
      </c>
      <c r="M346" t="inlineStr">
        <is>
          <t>ARBIGB050024</t>
        </is>
      </c>
      <c r="N346" t="inlineStr">
        <is>
          <t>BBG004SV7Z34</t>
        </is>
      </c>
      <c r="O346" t="inlineStr">
        <is>
          <t>BFPCG30</t>
        </is>
      </c>
      <c r="P346" t="inlineStr">
        <is>
          <t>COEJ7443694</t>
        </is>
      </c>
      <c r="Q346" t="inlineStr">
        <is>
          <t>Argentina</t>
        </is>
      </c>
      <c r="R346" t="inlineStr">
        <is>
          <t>Big Bloom SA</t>
        </is>
      </c>
      <c r="S346" t="inlineStr">
        <is>
          <t>BIG BLOOM SA</t>
        </is>
      </c>
      <c r="T346" t="inlineStr">
        <is>
          <t>Big Bloom SA</t>
        </is>
      </c>
      <c r="U346" t="inlineStr">
        <is>
          <t>DOMESTIC</t>
        </is>
      </c>
      <c r="V346" t="inlineStr">
        <is>
          <t>#N/A Field Not Applicable</t>
        </is>
      </c>
      <c r="W346" t="inlineStr">
        <is>
          <t>#N/A Field Not Applicable</t>
        </is>
      </c>
      <c r="X346" t="inlineStr">
        <is>
          <t>#N/A Field Not Applicable</t>
        </is>
      </c>
      <c r="Y346" t="inlineStr">
        <is>
          <t>#N/A Field Not Applicable</t>
        </is>
      </c>
      <c r="Z346" t="inlineStr">
        <is>
          <t>Consumer Discretionary</t>
        </is>
      </c>
      <c r="AA346" t="inlineStr">
        <is>
          <t>Apparel &amp; Textile Products</t>
        </is>
      </c>
      <c r="AB346" t="inlineStr">
        <is>
          <t>#N/A Field Not Applicable</t>
        </is>
      </c>
      <c r="AC346" t="inlineStr">
        <is>
          <t>#N/A Invalid Field</t>
        </is>
      </c>
    </row>
    <row r="347" s="4">
      <c r="A347">
        <f>+VLOOKUP(R347,Aux!$B$3:$I$1107,8,0)</f>
        <v/>
      </c>
      <c r="B347">
        <f>+VLOOKUP(U347,Aux!$O$2:$P$23,2,0)</f>
        <v/>
      </c>
      <c r="C347">
        <f>+A347&amp;B347</f>
        <v/>
      </c>
      <c r="D347">
        <f>+IF(C347=C346,D346+1,1)</f>
        <v/>
      </c>
      <c r="E347" s="5">
        <f>+D347/100</f>
        <v/>
      </c>
      <c r="F347" s="5">
        <f>+MOD(E347*10,10)</f>
        <v/>
      </c>
      <c r="G347" s="5">
        <f>+MOD(D347,10)</f>
        <v/>
      </c>
      <c r="H347">
        <f>+INT(E347)&amp;INT(F347)&amp;INT(G347)</f>
        <v/>
      </c>
      <c r="I347">
        <f>+C347&amp;"00"&amp;H347</f>
        <v/>
      </c>
      <c r="J347" t="inlineStr">
        <is>
          <t xml:space="preserve"> ON PYME CNV GAR. BIG BLOOM S 2 </t>
        </is>
      </c>
      <c r="L347" t="n">
        <v>1060418</v>
      </c>
      <c r="M347" t="inlineStr">
        <is>
          <t>ARBIGB560022</t>
        </is>
      </c>
      <c r="Q347" t="inlineStr">
        <is>
          <t>Argentina</t>
        </is>
      </c>
      <c r="R347" t="inlineStr">
        <is>
          <t>Big Bloom SA</t>
        </is>
      </c>
      <c r="U347" t="inlineStr">
        <is>
          <t>#N/A Invalid Security</t>
        </is>
      </c>
      <c r="V347" t="inlineStr">
        <is>
          <t>#N/A Invalid Security</t>
        </is>
      </c>
      <c r="W347" t="inlineStr">
        <is>
          <t>#N/A Invalid Security</t>
        </is>
      </c>
      <c r="X347" t="inlineStr">
        <is>
          <t>#N/A Invalid Security</t>
        </is>
      </c>
      <c r="Y347" t="inlineStr">
        <is>
          <t>#N/A Invalid Security</t>
        </is>
      </c>
      <c r="Z347" t="inlineStr">
        <is>
          <t>#N/A Invalid Security</t>
        </is>
      </c>
      <c r="AA347" t="inlineStr">
        <is>
          <t>#N/A Invalid Security</t>
        </is>
      </c>
      <c r="AB347" t="inlineStr">
        <is>
          <t>#N/A Invalid Security</t>
        </is>
      </c>
      <c r="AC347" t="inlineStr">
        <is>
          <t>#N/A Invalid Field</t>
        </is>
      </c>
    </row>
    <row r="348" s="4">
      <c r="A348">
        <f>+VLOOKUP(R348,Aux!$B$3:$I$1107,8,0)</f>
        <v/>
      </c>
      <c r="B348">
        <f>+VLOOKUP(U348,Aux!$O$2:$P$23,2,0)</f>
        <v/>
      </c>
      <c r="C348">
        <f>+A348&amp;B348</f>
        <v/>
      </c>
      <c r="D348">
        <f>+IF(C348=C347,D347+1,1)</f>
        <v/>
      </c>
      <c r="E348" s="5">
        <f>+D348/100</f>
        <v/>
      </c>
      <c r="F348" s="5">
        <f>+MOD(E348*10,10)</f>
        <v/>
      </c>
      <c r="G348" s="5">
        <f>+MOD(D348,10)</f>
        <v/>
      </c>
      <c r="H348">
        <f>+INT(E348)&amp;INT(F348)&amp;INT(G348)</f>
        <v/>
      </c>
      <c r="I348">
        <f>+C348&amp;"00"&amp;H348</f>
        <v/>
      </c>
      <c r="J348" t="inlineStr">
        <is>
          <t>ON PyME Gar. Big Bloom 2019</t>
        </is>
      </c>
      <c r="M348" t="inlineStr">
        <is>
          <t>ARBIGB560014</t>
        </is>
      </c>
      <c r="Q348" t="inlineStr">
        <is>
          <t>Argentina</t>
        </is>
      </c>
      <c r="R348" t="inlineStr">
        <is>
          <t>Big Bloom SA</t>
        </is>
      </c>
      <c r="U348" t="inlineStr">
        <is>
          <t>#N/A Invalid Security</t>
        </is>
      </c>
      <c r="V348" t="inlineStr">
        <is>
          <t>#N/A Invalid Security</t>
        </is>
      </c>
      <c r="W348" t="inlineStr">
        <is>
          <t>#N/A Invalid Security</t>
        </is>
      </c>
      <c r="X348" t="inlineStr">
        <is>
          <t>#N/A Invalid Security</t>
        </is>
      </c>
      <c r="Y348" t="inlineStr">
        <is>
          <t>#N/A Invalid Security</t>
        </is>
      </c>
      <c r="Z348" t="inlineStr">
        <is>
          <t>#N/A Invalid Security</t>
        </is>
      </c>
      <c r="AA348" t="inlineStr">
        <is>
          <t>#N/A Invalid Security</t>
        </is>
      </c>
      <c r="AB348" t="inlineStr">
        <is>
          <t>#N/A Invalid Security</t>
        </is>
      </c>
      <c r="AC348" t="inlineStr">
        <is>
          <t>#N/A Invalid Field</t>
        </is>
      </c>
    </row>
    <row r="349" s="4">
      <c r="A349">
        <f>+VLOOKUP(R349,Aux!$B$3:$I$1107,8,0)</f>
        <v/>
      </c>
      <c r="B349">
        <f>+VLOOKUP(U349,Aux!$O$2:$P$23,2,0)</f>
        <v/>
      </c>
      <c r="C349">
        <f>+A349&amp;B349</f>
        <v/>
      </c>
      <c r="D349">
        <f>+IF(C349=C348,D348+1,1)</f>
        <v/>
      </c>
      <c r="E349" s="5">
        <f>+D349/100</f>
        <v/>
      </c>
      <c r="F349" s="5">
        <f>+MOD(E349*10,10)</f>
        <v/>
      </c>
      <c r="G349" s="5">
        <f>+MOD(D349,10)</f>
        <v/>
      </c>
      <c r="H349">
        <f>+INT(E349)&amp;INT(F349)&amp;INT(G349)</f>
        <v/>
      </c>
      <c r="I349">
        <f>+C349&amp;"00"&amp;H349</f>
        <v/>
      </c>
      <c r="J349" t="inlineStr">
        <is>
          <t>ON PyME Gar. Big Bloom S3</t>
        </is>
      </c>
      <c r="M349" t="inlineStr">
        <is>
          <t>ARBIGB560048</t>
        </is>
      </c>
      <c r="Q349" t="inlineStr">
        <is>
          <t>Argentina</t>
        </is>
      </c>
      <c r="R349" t="inlineStr">
        <is>
          <t>Big Bloom SA</t>
        </is>
      </c>
      <c r="U349" t="inlineStr">
        <is>
          <t>#N/A Invalid Security</t>
        </is>
      </c>
      <c r="V349" t="inlineStr">
        <is>
          <t>#N/A Invalid Security</t>
        </is>
      </c>
      <c r="W349" t="inlineStr">
        <is>
          <t>#N/A Invalid Security</t>
        </is>
      </c>
      <c r="X349" t="inlineStr">
        <is>
          <t>#N/A Invalid Security</t>
        </is>
      </c>
      <c r="Y349" t="inlineStr">
        <is>
          <t>#N/A Invalid Security</t>
        </is>
      </c>
      <c r="Z349" t="inlineStr">
        <is>
          <t>#N/A Invalid Security</t>
        </is>
      </c>
      <c r="AA349" t="inlineStr">
        <is>
          <t>#N/A Invalid Security</t>
        </is>
      </c>
      <c r="AB349" t="inlineStr">
        <is>
          <t>#N/A Invalid Security</t>
        </is>
      </c>
      <c r="AC349" t="inlineStr">
        <is>
          <t>#N/A Invalid Field</t>
        </is>
      </c>
    </row>
    <row r="350" s="4">
      <c r="A350">
        <f>+VLOOKUP(R350,Aux!$B$3:$I$1107,8,0)</f>
        <v/>
      </c>
      <c r="B350">
        <f>+VLOOKUP(U350,Aux!$O$2:$P$23,2,0)</f>
        <v/>
      </c>
      <c r="C350">
        <f>+A350&amp;B350</f>
        <v/>
      </c>
      <c r="D350">
        <f>+IF(C350=C349,D349+1,1)</f>
        <v/>
      </c>
      <c r="E350" s="5">
        <f>+D350/100</f>
        <v/>
      </c>
      <c r="F350" s="5">
        <f>+MOD(E350*10,10)</f>
        <v/>
      </c>
      <c r="G350" s="5">
        <f>+MOD(D350,10)</f>
        <v/>
      </c>
      <c r="H350">
        <f>+INT(E350)&amp;INT(F350)&amp;INT(G350)</f>
        <v/>
      </c>
      <c r="I350">
        <f>+C350&amp;"00"&amp;H350</f>
        <v/>
      </c>
      <c r="J350" t="inlineStr">
        <is>
          <t>BOLT AR</t>
        </is>
      </c>
      <c r="K350" t="inlineStr">
        <is>
          <t>BOLT</t>
        </is>
      </c>
      <c r="M350" t="inlineStr">
        <is>
          <t>ARBOLD010054</t>
        </is>
      </c>
      <c r="N350" t="inlineStr">
        <is>
          <t>BBG000DDMXK7</t>
        </is>
      </c>
      <c r="O350" t="n">
        <v>2092254</v>
      </c>
      <c r="P350" t="inlineStr">
        <is>
          <t>EQ0015944700001002</t>
        </is>
      </c>
      <c r="Q350" t="inlineStr">
        <is>
          <t>Argentina</t>
        </is>
      </c>
      <c r="R350" t="inlineStr">
        <is>
          <t>Boldt SA</t>
        </is>
      </c>
      <c r="S350" t="inlineStr">
        <is>
          <t>Boldt SA</t>
        </is>
      </c>
      <c r="T350" t="inlineStr">
        <is>
          <t>Boldt SA</t>
        </is>
      </c>
      <c r="U350" t="inlineStr">
        <is>
          <t>Common Stock</t>
        </is>
      </c>
      <c r="V350" t="inlineStr">
        <is>
          <t>Information Technology</t>
        </is>
      </c>
      <c r="W350" t="inlineStr">
        <is>
          <t>IT Services</t>
        </is>
      </c>
      <c r="X350" t="inlineStr">
        <is>
          <t>Software &amp; Services</t>
        </is>
      </c>
      <c r="Y350" t="inlineStr">
        <is>
          <t>Data Processing &amp; Outsourced S</t>
        </is>
      </c>
      <c r="Z350" t="inlineStr">
        <is>
          <t>Technology</t>
        </is>
      </c>
      <c r="AA350" t="inlineStr">
        <is>
          <t>Technology Services</t>
        </is>
      </c>
      <c r="AB350" t="inlineStr">
        <is>
          <t>Payment &amp; Data Processors</t>
        </is>
      </c>
      <c r="AC350" t="inlineStr">
        <is>
          <t>#N/A Invalid Field</t>
        </is>
      </c>
    </row>
    <row r="351" s="4">
      <c r="A351">
        <f>+VLOOKUP(R351,Aux!$B$3:$I$1107,8,0)</f>
        <v/>
      </c>
      <c r="B351">
        <f>+VLOOKUP(U351,Aux!$O$2:$P$23,2,0)</f>
        <v/>
      </c>
      <c r="C351">
        <f>+A351&amp;B351</f>
        <v/>
      </c>
      <c r="D351">
        <f>+IF(C351=C350,D350+1,1)</f>
        <v/>
      </c>
      <c r="E351" s="5">
        <f>+D351/100</f>
        <v/>
      </c>
      <c r="F351" s="5">
        <f>+MOD(E351*10,10)</f>
        <v/>
      </c>
      <c r="G351" s="5">
        <f>+MOD(D351,10)</f>
        <v/>
      </c>
      <c r="H351">
        <f>+INT(E351)&amp;INT(F351)&amp;INT(G351)</f>
        <v/>
      </c>
      <c r="I351">
        <f>+C351&amp;"00"&amp;H351</f>
        <v/>
      </c>
      <c r="J351" t="inlineStr">
        <is>
          <t>BYMA AR</t>
        </is>
      </c>
      <c r="K351" t="inlineStr">
        <is>
          <t>BYMA</t>
        </is>
      </c>
      <c r="M351" t="inlineStr">
        <is>
          <t>ARBYMA300018</t>
        </is>
      </c>
      <c r="N351" t="inlineStr">
        <is>
          <t>BBG004WHY910</t>
        </is>
      </c>
      <c r="O351" t="inlineStr">
        <is>
          <t>BDZZRC1</t>
        </is>
      </c>
      <c r="P351" t="inlineStr">
        <is>
          <t>EQ0000000076065766</t>
        </is>
      </c>
      <c r="Q351" t="inlineStr">
        <is>
          <t>Argentina</t>
        </is>
      </c>
      <c r="R351" t="inlineStr">
        <is>
          <t>Bolsas y Mercados Argentinos SA</t>
        </is>
      </c>
      <c r="S351" t="inlineStr">
        <is>
          <t>Bolsas y Mercados Argentinos S</t>
        </is>
      </c>
      <c r="T351" t="inlineStr">
        <is>
          <t>Bolsas y Mercados Argentinos SA</t>
        </is>
      </c>
      <c r="U351" t="inlineStr">
        <is>
          <t>Common Stock</t>
        </is>
      </c>
      <c r="V351" t="inlineStr">
        <is>
          <t>Financials</t>
        </is>
      </c>
      <c r="W351" t="inlineStr">
        <is>
          <t>Capital Markets</t>
        </is>
      </c>
      <c r="X351" t="inlineStr">
        <is>
          <t>Diversified Financials</t>
        </is>
      </c>
      <c r="Y351" t="inlineStr">
        <is>
          <t>Financial Exchanges &amp; Data</t>
        </is>
      </c>
      <c r="Z351" t="inlineStr">
        <is>
          <t>Financials</t>
        </is>
      </c>
      <c r="AA351" t="inlineStr">
        <is>
          <t>Institutional Financial Svcs</t>
        </is>
      </c>
      <c r="AB351" t="inlineStr">
        <is>
          <t>Security &amp; Cmdty Exchanges</t>
        </is>
      </c>
      <c r="AC351" t="inlineStr">
        <is>
          <t>#N/A Invalid Field</t>
        </is>
      </c>
    </row>
    <row r="352" s="4">
      <c r="A352">
        <f>+VLOOKUP(R352,Aux!$B$3:$I$1107,8,0)</f>
        <v/>
      </c>
      <c r="B352">
        <f>+VLOOKUP(U352,Aux!$O$2:$P$23,2,0)</f>
        <v/>
      </c>
      <c r="C352">
        <f>+A352&amp;B352</f>
        <v/>
      </c>
      <c r="D352">
        <f>+IF(C352=C351,D351+1,1)</f>
        <v/>
      </c>
      <c r="E352" s="5">
        <f>+D352/100</f>
        <v/>
      </c>
      <c r="F352" s="5">
        <f>+MOD(E352*10,10)</f>
        <v/>
      </c>
      <c r="G352" s="5">
        <f>+MOD(D352,10)</f>
        <v/>
      </c>
      <c r="H352">
        <f>+INT(E352)&amp;INT(F352)&amp;INT(G352)</f>
        <v/>
      </c>
      <c r="I352">
        <f>+C352&amp;"00"&amp;H352</f>
        <v/>
      </c>
      <c r="J352" t="inlineStr">
        <is>
          <t xml:space="preserve"> ON Pyme CNV Garantizada Bronway 1 </t>
        </is>
      </c>
      <c r="L352" t="n">
        <v>1117997</v>
      </c>
      <c r="M352" t="inlineStr">
        <is>
          <t>ARBRTE560015</t>
        </is>
      </c>
      <c r="Q352" t="inlineStr">
        <is>
          <t>Argentina</t>
        </is>
      </c>
      <c r="R352" t="inlineStr">
        <is>
          <t>Bronway</t>
        </is>
      </c>
      <c r="U352" t="inlineStr">
        <is>
          <t>#N/A Invalid Security</t>
        </is>
      </c>
      <c r="V352" t="inlineStr">
        <is>
          <t>#N/A Invalid Security</t>
        </is>
      </c>
      <c r="W352" t="inlineStr">
        <is>
          <t>#N/A Invalid Security</t>
        </is>
      </c>
      <c r="X352" t="inlineStr">
        <is>
          <t>#N/A Invalid Security</t>
        </is>
      </c>
      <c r="Y352" t="inlineStr">
        <is>
          <t>#N/A Invalid Security</t>
        </is>
      </c>
      <c r="Z352" t="inlineStr">
        <is>
          <t>#N/A Invalid Security</t>
        </is>
      </c>
      <c r="AA352" t="inlineStr">
        <is>
          <t>#N/A Invalid Security</t>
        </is>
      </c>
      <c r="AB352" t="inlineStr">
        <is>
          <t>#N/A Invalid Security</t>
        </is>
      </c>
      <c r="AC352" t="inlineStr">
        <is>
          <t>#N/A Invalid Field</t>
        </is>
      </c>
    </row>
    <row r="353" s="4">
      <c r="A353">
        <f>+VLOOKUP(R353,Aux!$B$3:$I$1107,8,0)</f>
        <v/>
      </c>
      <c r="B353">
        <f>+VLOOKUP(U353,Aux!$O$2:$P$23,2,0)</f>
        <v/>
      </c>
      <c r="C353">
        <f>+A353&amp;B353</f>
        <v/>
      </c>
      <c r="D353">
        <f>+IF(C353=C352,D352+1,1)</f>
        <v/>
      </c>
      <c r="E353" s="5">
        <f>+D353/100</f>
        <v/>
      </c>
      <c r="F353" s="5">
        <f>+MOD(E353*10,10)</f>
        <v/>
      </c>
      <c r="G353" s="5">
        <f>+MOD(D353,10)</f>
        <v/>
      </c>
      <c r="H353">
        <f>+INT(E353)&amp;INT(F353)&amp;INT(G353)</f>
        <v/>
      </c>
      <c r="I353">
        <f>+C353&amp;"00"&amp;H353</f>
        <v/>
      </c>
      <c r="J353" t="inlineStr">
        <is>
          <t>CVH AR</t>
        </is>
      </c>
      <c r="K353" t="inlineStr">
        <is>
          <t>CVH</t>
        </is>
      </c>
      <c r="M353" t="inlineStr">
        <is>
          <t>ARCABH300011</t>
        </is>
      </c>
      <c r="N353" t="inlineStr">
        <is>
          <t>BBG00HKBG686</t>
        </is>
      </c>
      <c r="O353" t="inlineStr">
        <is>
          <t>BF00383</t>
        </is>
      </c>
      <c r="P353" t="inlineStr">
        <is>
          <t>EQ0000000058860861</t>
        </is>
      </c>
      <c r="Q353" t="inlineStr">
        <is>
          <t>Argentina</t>
        </is>
      </c>
      <c r="R353" t="inlineStr">
        <is>
          <t>Cablevision Holding SA</t>
        </is>
      </c>
      <c r="S353" t="inlineStr">
        <is>
          <t>Cablevision Holding SA</t>
        </is>
      </c>
      <c r="T353" t="inlineStr">
        <is>
          <t>Cablevision Holding SA</t>
        </is>
      </c>
      <c r="U353" t="inlineStr">
        <is>
          <t>Common Stock</t>
        </is>
      </c>
      <c r="V353" t="inlineStr">
        <is>
          <t>Communication Services</t>
        </is>
      </c>
      <c r="W353" t="inlineStr">
        <is>
          <t>Media</t>
        </is>
      </c>
      <c r="X353" t="inlineStr">
        <is>
          <t>Media &amp; Entertainment</t>
        </is>
      </c>
      <c r="Y353" t="inlineStr">
        <is>
          <t>Cable &amp; Satellite</t>
        </is>
      </c>
      <c r="Z353" t="inlineStr">
        <is>
          <t>Technology</t>
        </is>
      </c>
      <c r="AA353" t="inlineStr">
        <is>
          <t>Hardware</t>
        </is>
      </c>
      <c r="AB353" t="inlineStr">
        <is>
          <t>Communications Equipment</t>
        </is>
      </c>
      <c r="AC353" t="inlineStr">
        <is>
          <t>#N/A Invalid Field</t>
        </is>
      </c>
    </row>
    <row r="354" s="4">
      <c r="A354">
        <f>+VLOOKUP(R354,Aux!$B$3:$I$1107,8,0)</f>
        <v/>
      </c>
      <c r="B354">
        <f>+VLOOKUP(U354,Aux!$O$2:$P$23,2,0)</f>
        <v/>
      </c>
      <c r="C354">
        <f>+A354&amp;B354</f>
        <v/>
      </c>
      <c r="D354">
        <f>+IF(C354=C353,D353+1,1)</f>
        <v/>
      </c>
      <c r="E354" s="5">
        <f>+D354/100</f>
        <v/>
      </c>
      <c r="F354" s="5">
        <f>+MOD(E354*10,10)</f>
        <v/>
      </c>
      <c r="G354" s="5">
        <f>+MOD(D354,10)</f>
        <v/>
      </c>
      <c r="H354">
        <f>+INT(E354)&amp;INT(F354)&amp;INT(G354)</f>
        <v/>
      </c>
      <c r="I354">
        <f>+C354&amp;"00"&amp;H354</f>
        <v/>
      </c>
      <c r="J354" t="inlineStr">
        <is>
          <t>TECO2 AR</t>
        </is>
      </c>
      <c r="K354" t="inlineStr">
        <is>
          <t>TECO2</t>
        </is>
      </c>
      <c r="M354" t="inlineStr">
        <is>
          <t>ARP9028N1016</t>
        </is>
      </c>
      <c r="N354" t="inlineStr">
        <is>
          <t>BBG000BJFYS4</t>
        </is>
      </c>
      <c r="O354" t="n">
        <v>2880040</v>
      </c>
      <c r="P354" t="inlineStr">
        <is>
          <t>EQ0000000000091078</t>
        </is>
      </c>
      <c r="Q354" t="inlineStr">
        <is>
          <t>Argentina</t>
        </is>
      </c>
      <c r="R354" t="inlineStr">
        <is>
          <t>Cablevision SA</t>
        </is>
      </c>
      <c r="S354" t="inlineStr">
        <is>
          <t>Telecom Argentina SA</t>
        </is>
      </c>
      <c r="T354" t="inlineStr">
        <is>
          <t>Telecom Argentina SA</t>
        </is>
      </c>
      <c r="U354" t="inlineStr">
        <is>
          <t>Common Stock</t>
        </is>
      </c>
      <c r="V354" t="inlineStr">
        <is>
          <t>Communication Services</t>
        </is>
      </c>
      <c r="W354" t="inlineStr">
        <is>
          <t>Diversified Telecommunication</t>
        </is>
      </c>
      <c r="X354" t="inlineStr">
        <is>
          <t>Telecommunication Services</t>
        </is>
      </c>
      <c r="Y354" t="inlineStr">
        <is>
          <t>Integrated Telecommunication S</t>
        </is>
      </c>
      <c r="Z354" t="inlineStr">
        <is>
          <t>Communications</t>
        </is>
      </c>
      <c r="AA354" t="inlineStr">
        <is>
          <t>Telecom</t>
        </is>
      </c>
      <c r="AB354" t="inlineStr">
        <is>
          <t>Telecom Carriers</t>
        </is>
      </c>
      <c r="AC354" t="inlineStr">
        <is>
          <t>#N/A Invalid Field</t>
        </is>
      </c>
    </row>
    <row r="355" s="4">
      <c r="A355">
        <f>+VLOOKUP(R355,Aux!$B$3:$I$1107,8,0)</f>
        <v/>
      </c>
      <c r="B355">
        <f>+VLOOKUP(U355,Aux!$O$2:$P$23,2,0)</f>
        <v/>
      </c>
      <c r="C355">
        <f>+A355&amp;B355</f>
        <v/>
      </c>
      <c r="D355">
        <f>+IF(C355=C354,D354+1,1)</f>
        <v/>
      </c>
      <c r="E355" s="5">
        <f>+D355/100</f>
        <v/>
      </c>
      <c r="F355" s="5">
        <f>+MOD(E355*10,10)</f>
        <v/>
      </c>
      <c r="G355" s="5">
        <f>+MOD(D355,10)</f>
        <v/>
      </c>
      <c r="H355">
        <f>+INT(E355)&amp;INT(F355)&amp;INT(G355)</f>
        <v/>
      </c>
      <c r="I355">
        <f>+C355&amp;"00"&amp;H355</f>
        <v/>
      </c>
      <c r="J355" t="inlineStr">
        <is>
          <t>TEO US</t>
        </is>
      </c>
      <c r="K355" t="inlineStr">
        <is>
          <t>TEO</t>
        </is>
      </c>
      <c r="M355" t="inlineStr">
        <is>
          <t>US8792732096</t>
        </is>
      </c>
      <c r="N355" t="inlineStr">
        <is>
          <t>BBG000BL1FQ7</t>
        </is>
      </c>
      <c r="O355" t="n">
        <v>2878829</v>
      </c>
      <c r="P355" t="inlineStr">
        <is>
          <t>EQ0011805700009000</t>
        </is>
      </c>
      <c r="Q355" t="inlineStr">
        <is>
          <t>Argentina</t>
        </is>
      </c>
      <c r="R355" t="inlineStr">
        <is>
          <t>Cablevision SA</t>
        </is>
      </c>
      <c r="S355" t="inlineStr">
        <is>
          <t>Telecom Argentina SA</t>
        </is>
      </c>
      <c r="T355" t="inlineStr">
        <is>
          <t>Telecom Argentina SA</t>
        </is>
      </c>
      <c r="U355" t="inlineStr">
        <is>
          <t>ADR</t>
        </is>
      </c>
      <c r="V355" t="inlineStr">
        <is>
          <t>Communication Services</t>
        </is>
      </c>
      <c r="W355" t="inlineStr">
        <is>
          <t>Diversified Telecommunication</t>
        </is>
      </c>
      <c r="X355" t="inlineStr">
        <is>
          <t>Telecommunication Services</t>
        </is>
      </c>
      <c r="Y355" t="inlineStr">
        <is>
          <t>Integrated Telecommunication S</t>
        </is>
      </c>
      <c r="Z355" t="inlineStr">
        <is>
          <t>Communications</t>
        </is>
      </c>
      <c r="AA355" t="inlineStr">
        <is>
          <t>Telecom</t>
        </is>
      </c>
      <c r="AB355" t="inlineStr">
        <is>
          <t>Telecom Carriers</t>
        </is>
      </c>
      <c r="AC355" t="inlineStr">
        <is>
          <t>#N/A Invalid Field</t>
        </is>
      </c>
    </row>
    <row r="356" s="4">
      <c r="A356">
        <f>+VLOOKUP(R356,Aux!$B$3:$I$1107,8,0)</f>
        <v/>
      </c>
      <c r="B356">
        <f>+VLOOKUP(U356,Aux!$O$2:$P$23,2,0)</f>
        <v/>
      </c>
      <c r="C356">
        <f>+A356&amp;B356</f>
        <v/>
      </c>
      <c r="D356">
        <f>+IF(C356=C355,D355+1,1)</f>
        <v/>
      </c>
      <c r="E356" s="5">
        <f>+D356/100</f>
        <v/>
      </c>
      <c r="F356" s="5">
        <f>+MOD(E356*10,10)</f>
        <v/>
      </c>
      <c r="G356" s="5">
        <f>+MOD(D356,10)</f>
        <v/>
      </c>
      <c r="H356">
        <f>+INT(E356)&amp;INT(F356)&amp;INT(G356)</f>
        <v/>
      </c>
      <c r="I356">
        <f>+C356&amp;"00"&amp;H356</f>
        <v/>
      </c>
      <c r="J356" t="inlineStr">
        <is>
          <t>TECOAR 6 ½ 06/15/21</t>
        </is>
      </c>
      <c r="K356" t="inlineStr">
        <is>
          <t>TECOAR</t>
        </is>
      </c>
      <c r="M356" t="inlineStr">
        <is>
          <t>USP19157AR03</t>
        </is>
      </c>
      <c r="N356" t="inlineStr">
        <is>
          <t>BBG00D23GNZ6</t>
        </is>
      </c>
      <c r="O356" t="inlineStr">
        <is>
          <t>BD1JX29</t>
        </is>
      </c>
      <c r="P356" t="inlineStr">
        <is>
          <t>COLW3899017</t>
        </is>
      </c>
      <c r="Q356" t="inlineStr">
        <is>
          <t>Argentina</t>
        </is>
      </c>
      <c r="R356" t="inlineStr">
        <is>
          <t>Cablevision SA</t>
        </is>
      </c>
      <c r="S356" t="inlineStr">
        <is>
          <t>TELECOM ARGENTINA SA</t>
        </is>
      </c>
      <c r="T356" t="inlineStr">
        <is>
          <t>Telecom Argentina SA</t>
        </is>
      </c>
      <c r="U356" t="inlineStr">
        <is>
          <t>EURO-DOLLAR</t>
        </is>
      </c>
      <c r="V356" t="inlineStr">
        <is>
          <t>Communication Services</t>
        </is>
      </c>
      <c r="W356" t="inlineStr">
        <is>
          <t>Diversified Telecommunication</t>
        </is>
      </c>
      <c r="X356" t="inlineStr">
        <is>
          <t>Telecommunication Services</t>
        </is>
      </c>
      <c r="Y356" t="inlineStr">
        <is>
          <t>Integrated Telecommunication S</t>
        </is>
      </c>
      <c r="Z356" t="inlineStr">
        <is>
          <t>Communications</t>
        </is>
      </c>
      <c r="AA356" t="inlineStr">
        <is>
          <t>Wireline Telecommunications Services</t>
        </is>
      </c>
      <c r="AB356" t="inlineStr">
        <is>
          <t>#N/A N/A</t>
        </is>
      </c>
      <c r="AC356" t="inlineStr">
        <is>
          <t>#N/A Invalid Field</t>
        </is>
      </c>
    </row>
    <row r="357" s="4">
      <c r="A357">
        <f>+VLOOKUP(R357,Aux!$B$3:$I$1107,8,0)</f>
        <v/>
      </c>
      <c r="B357">
        <f>+VLOOKUP(U357,Aux!$O$2:$P$23,2,0)</f>
        <v/>
      </c>
      <c r="C357">
        <f>+A357&amp;B357</f>
        <v/>
      </c>
      <c r="D357">
        <f>+IF(C357=C356,D356+1,1)</f>
        <v/>
      </c>
      <c r="E357" s="5">
        <f>+D357/100</f>
        <v/>
      </c>
      <c r="F357" s="5">
        <f>+MOD(E357*10,10)</f>
        <v/>
      </c>
      <c r="G357" s="5">
        <f>+MOD(D357,10)</f>
        <v/>
      </c>
      <c r="H357">
        <f>+INT(E357)&amp;INT(F357)&amp;INT(G357)</f>
        <v/>
      </c>
      <c r="I357">
        <f>+C357&amp;"00"&amp;H357</f>
        <v/>
      </c>
      <c r="J357" t="inlineStr">
        <is>
          <t>ON Telecom Argentina 2026</t>
        </is>
      </c>
      <c r="M357" t="inlineStr">
        <is>
          <t>USP9028NAV30</t>
        </is>
      </c>
      <c r="Q357" t="inlineStr">
        <is>
          <t>Argentina</t>
        </is>
      </c>
      <c r="R357" t="inlineStr">
        <is>
          <t>Cablevision SA</t>
        </is>
      </c>
      <c r="U357" t="inlineStr">
        <is>
          <t>EURO-DOLLAR</t>
        </is>
      </c>
      <c r="V357" t="inlineStr">
        <is>
          <t>Communication Services</t>
        </is>
      </c>
      <c r="W357" t="inlineStr">
        <is>
          <t>Diversified Telecommunication</t>
        </is>
      </c>
      <c r="X357" t="inlineStr">
        <is>
          <t>Telecommunication Services</t>
        </is>
      </c>
      <c r="Y357" t="inlineStr">
        <is>
          <t>Integrated Telecommunication S</t>
        </is>
      </c>
      <c r="Z357" t="inlineStr">
        <is>
          <t>Communications</t>
        </is>
      </c>
      <c r="AA357" t="inlineStr">
        <is>
          <t>Wireline Telecommunications Services</t>
        </is>
      </c>
      <c r="AB357" t="inlineStr">
        <is>
          <t>#N/A N/A</t>
        </is>
      </c>
      <c r="AC357" t="inlineStr">
        <is>
          <t>#N/A Invalid Field</t>
        </is>
      </c>
    </row>
    <row r="358" s="4">
      <c r="A358">
        <f>+VLOOKUP(R358,Aux!$B$3:$I$1107,8,0)</f>
        <v/>
      </c>
      <c r="B358">
        <f>+VLOOKUP(U358,Aux!$O$2:$P$23,2,0)</f>
        <v/>
      </c>
      <c r="C358">
        <f>+A358&amp;B358</f>
        <v/>
      </c>
      <c r="D358">
        <f>+IF(C358=C357,D357+1,1)</f>
        <v/>
      </c>
      <c r="E358" s="5">
        <f>+D358/100</f>
        <v/>
      </c>
      <c r="F358" s="5">
        <f>+MOD(E358*10,10)</f>
        <v/>
      </c>
      <c r="G358" s="5">
        <f>+MOD(D358,10)</f>
        <v/>
      </c>
      <c r="H358">
        <f>+INT(E358)&amp;INT(F358)&amp;INT(G358)</f>
        <v/>
      </c>
      <c r="I358">
        <f>+C358&amp;"00"&amp;H358</f>
        <v/>
      </c>
      <c r="J358" t="inlineStr">
        <is>
          <t xml:space="preserve"> ON Pyme Coop. De Crédito La Plata Cl.1 </t>
        </is>
      </c>
      <c r="K358" t="inlineStr">
        <is>
          <t>CAJCRE</t>
        </is>
      </c>
      <c r="L358" t="n">
        <v>1054902</v>
      </c>
      <c r="M358" t="inlineStr">
        <is>
          <t>ARCCSP560019</t>
        </is>
      </c>
      <c r="N358" t="inlineStr">
        <is>
          <t>BBG00JQC1S82</t>
        </is>
      </c>
      <c r="P358" t="inlineStr">
        <is>
          <t>COAQ7341516</t>
        </is>
      </c>
      <c r="Q358" t="inlineStr">
        <is>
          <t>Argentina</t>
        </is>
      </c>
      <c r="R358" t="inlineStr">
        <is>
          <t>Caja de Credito Cooperativa La Capital del Plata Ltda</t>
        </is>
      </c>
      <c r="S358" t="inlineStr">
        <is>
          <t>CAJA CREDITO COOPERATIVA</t>
        </is>
      </c>
      <c r="T358" t="inlineStr">
        <is>
          <t>Caja de Credito Cooperativa La Capital del Plata Ltda</t>
        </is>
      </c>
      <c r="U358" t="inlineStr">
        <is>
          <t>DOMESTIC</t>
        </is>
      </c>
      <c r="V358" t="inlineStr">
        <is>
          <t>#N/A Field Not Applicable</t>
        </is>
      </c>
      <c r="W358" t="inlineStr">
        <is>
          <t>#N/A Field Not Applicable</t>
        </is>
      </c>
      <c r="X358" t="inlineStr">
        <is>
          <t>#N/A Field Not Applicable</t>
        </is>
      </c>
      <c r="Y358" t="inlineStr">
        <is>
          <t>#N/A Field Not Applicable</t>
        </is>
      </c>
      <c r="Z358" t="inlineStr">
        <is>
          <t>Financials</t>
        </is>
      </c>
      <c r="AA358" t="inlineStr">
        <is>
          <t>Financial Services</t>
        </is>
      </c>
      <c r="AB358" t="inlineStr">
        <is>
          <t>#N/A Field Not Applicable</t>
        </is>
      </c>
      <c r="AC358" t="inlineStr">
        <is>
          <t>#N/A Invalid Field</t>
        </is>
      </c>
    </row>
    <row r="359" s="4">
      <c r="A359">
        <f>+VLOOKUP(R359,Aux!$B$3:$I$1107,8,0)</f>
        <v/>
      </c>
      <c r="B359">
        <f>+VLOOKUP(U359,Aux!$O$2:$P$23,2,0)</f>
        <v/>
      </c>
      <c r="C359">
        <f>+A359&amp;B359</f>
        <v/>
      </c>
      <c r="D359">
        <f>+IF(C359=C358,D358+1,1)</f>
        <v/>
      </c>
      <c r="E359" s="5">
        <f>+D359/100</f>
        <v/>
      </c>
      <c r="F359" s="5">
        <f>+MOD(E359*10,10)</f>
        <v/>
      </c>
      <c r="G359" s="5">
        <f>+MOD(D359,10)</f>
        <v/>
      </c>
      <c r="H359">
        <f>+INT(E359)&amp;INT(F359)&amp;INT(G359)</f>
        <v/>
      </c>
      <c r="I359">
        <f>+C359&amp;"00"&amp;H359</f>
        <v/>
      </c>
      <c r="J359" t="inlineStr">
        <is>
          <t>CAPX AR</t>
        </is>
      </c>
      <c r="K359" t="inlineStr">
        <is>
          <t>CAPX</t>
        </is>
      </c>
      <c r="M359" t="inlineStr">
        <is>
          <t>ARP2006N1025</t>
        </is>
      </c>
      <c r="N359" t="inlineStr">
        <is>
          <t>BBG000DDN7T4</t>
        </is>
      </c>
      <c r="O359" t="n">
        <v>2175144</v>
      </c>
      <c r="P359" t="inlineStr">
        <is>
          <t>EQ0015945300001003</t>
        </is>
      </c>
      <c r="Q359" t="inlineStr">
        <is>
          <t>Argentina</t>
        </is>
      </c>
      <c r="R359" t="inlineStr">
        <is>
          <t>Capex SA</t>
        </is>
      </c>
      <c r="S359" t="inlineStr">
        <is>
          <t>Capex SA</t>
        </is>
      </c>
      <c r="T359" t="inlineStr">
        <is>
          <t>Capex SA</t>
        </is>
      </c>
      <c r="U359" t="inlineStr">
        <is>
          <t>Common Stock</t>
        </is>
      </c>
      <c r="V359" t="inlineStr">
        <is>
          <t>Utilities</t>
        </is>
      </c>
      <c r="W359" t="inlineStr">
        <is>
          <t>Independent Power and Renewabl</t>
        </is>
      </c>
      <c r="X359" t="inlineStr">
        <is>
          <t>Utilities</t>
        </is>
      </c>
      <c r="Y359" t="inlineStr">
        <is>
          <t>Independent Power Producers &amp;</t>
        </is>
      </c>
      <c r="Z359" t="inlineStr">
        <is>
          <t>Utilities</t>
        </is>
      </c>
      <c r="AA359" t="inlineStr">
        <is>
          <t>Utilities</t>
        </is>
      </c>
      <c r="AB359" t="inlineStr">
        <is>
          <t>Utility Networks</t>
        </is>
      </c>
      <c r="AC359" t="inlineStr">
        <is>
          <t>#N/A Invalid Field</t>
        </is>
      </c>
    </row>
    <row r="360" s="4">
      <c r="A360">
        <f>+VLOOKUP(R360,Aux!$B$3:$I$1107,8,0)</f>
        <v/>
      </c>
      <c r="B360">
        <f>+VLOOKUP(U360,Aux!$O$2:$P$23,2,0)</f>
        <v/>
      </c>
      <c r="C360">
        <f>+A360&amp;B360</f>
        <v/>
      </c>
      <c r="D360">
        <f>+IF(C360=C359,D359+1,1)</f>
        <v/>
      </c>
      <c r="E360" s="5">
        <f>+D360/100</f>
        <v/>
      </c>
      <c r="F360" s="5">
        <f>+MOD(E360*10,10)</f>
        <v/>
      </c>
      <c r="G360" s="5">
        <f>+MOD(D360,10)</f>
        <v/>
      </c>
      <c r="H360">
        <f>+INT(E360)&amp;INT(F360)&amp;INT(G360)</f>
        <v/>
      </c>
      <c r="I360">
        <f>+C360&amp;"00"&amp;H360</f>
        <v/>
      </c>
      <c r="J360" t="inlineStr">
        <is>
          <t xml:space="preserve"> CAPEX 10MAR2018 </t>
        </is>
      </c>
      <c r="K360" t="inlineStr">
        <is>
          <t>CAPXAR</t>
        </is>
      </c>
      <c r="L360" t="n">
        <v>368174</v>
      </c>
      <c r="M360" t="inlineStr">
        <is>
          <t>USP20058AA42</t>
        </is>
      </c>
      <c r="N360" t="inlineStr">
        <is>
          <t>BBG001KFN9D2</t>
        </is>
      </c>
      <c r="O360" t="inlineStr">
        <is>
          <t>B3MTL79</t>
        </is>
      </c>
      <c r="P360" t="inlineStr">
        <is>
          <t>COEI6004929</t>
        </is>
      </c>
      <c r="Q360" t="inlineStr">
        <is>
          <t>Argentina</t>
        </is>
      </c>
      <c r="R360" t="inlineStr">
        <is>
          <t>Capex SA</t>
        </is>
      </c>
      <c r="S360" t="inlineStr">
        <is>
          <t>CAPEX SA</t>
        </is>
      </c>
      <c r="T360" t="inlineStr">
        <is>
          <t>Capex SA</t>
        </is>
      </c>
      <c r="U360" t="inlineStr">
        <is>
          <t>EURO-DOLLAR</t>
        </is>
      </c>
      <c r="V360" t="inlineStr">
        <is>
          <t>Utilities</t>
        </is>
      </c>
      <c r="W360" t="inlineStr">
        <is>
          <t>Independent Power and Renewabl</t>
        </is>
      </c>
      <c r="X360" t="inlineStr">
        <is>
          <t>Utilities</t>
        </is>
      </c>
      <c r="Y360" t="inlineStr">
        <is>
          <t>Independent Power Producers &amp;</t>
        </is>
      </c>
      <c r="Z360" t="inlineStr">
        <is>
          <t>Utilities</t>
        </is>
      </c>
      <c r="AA360" t="inlineStr">
        <is>
          <t>Utilities</t>
        </is>
      </c>
      <c r="AB360" t="inlineStr">
        <is>
          <t>#N/A N/A</t>
        </is>
      </c>
      <c r="AC360" t="inlineStr">
        <is>
          <t>#N/A Invalid Field</t>
        </is>
      </c>
    </row>
    <row r="361" s="4">
      <c r="A361">
        <f>+VLOOKUP(R361,Aux!$B$3:$I$1107,8,0)</f>
        <v/>
      </c>
      <c r="B361">
        <f>+VLOOKUP(U361,Aux!$O$2:$P$23,2,0)</f>
        <v/>
      </c>
      <c r="C361">
        <f>+A361&amp;B361</f>
        <v/>
      </c>
      <c r="D361">
        <f>+IF(C361=C360,D360+1,1)</f>
        <v/>
      </c>
      <c r="E361" s="5">
        <f>+D361/100</f>
        <v/>
      </c>
      <c r="F361" s="5">
        <f>+MOD(E361*10,10)</f>
        <v/>
      </c>
      <c r="G361" s="5">
        <f>+MOD(D361,10)</f>
        <v/>
      </c>
      <c r="H361">
        <f>+INT(E361)&amp;INT(F361)&amp;INT(G361)</f>
        <v/>
      </c>
      <c r="I361">
        <f>+C361&amp;"00"&amp;H361</f>
        <v/>
      </c>
      <c r="J361" t="inlineStr">
        <is>
          <t>CAPXAR 6 ⅞ 05/15/24</t>
        </is>
      </c>
      <c r="K361" t="inlineStr">
        <is>
          <t>CAPXAR</t>
        </is>
      </c>
      <c r="M361" t="inlineStr">
        <is>
          <t>USP20058AC08</t>
        </is>
      </c>
      <c r="N361" t="inlineStr">
        <is>
          <t>BBG00GNZ55J4</t>
        </is>
      </c>
      <c r="O361" t="inlineStr">
        <is>
          <t>BDT74X3</t>
        </is>
      </c>
      <c r="P361" t="inlineStr">
        <is>
          <t>COAN5563613</t>
        </is>
      </c>
      <c r="Q361" t="inlineStr">
        <is>
          <t>Argentina</t>
        </is>
      </c>
      <c r="R361" t="inlineStr">
        <is>
          <t>Capex SA</t>
        </is>
      </c>
      <c r="S361" t="inlineStr">
        <is>
          <t>CAPEX SA</t>
        </is>
      </c>
      <c r="T361" t="inlineStr">
        <is>
          <t>Capex SA</t>
        </is>
      </c>
      <c r="U361" t="inlineStr">
        <is>
          <t>EURO-DOLLAR</t>
        </is>
      </c>
      <c r="V361" t="inlineStr">
        <is>
          <t>Utilities</t>
        </is>
      </c>
      <c r="W361" t="inlineStr">
        <is>
          <t>Independent Power and Renewabl</t>
        </is>
      </c>
      <c r="X361" t="inlineStr">
        <is>
          <t>Utilities</t>
        </is>
      </c>
      <c r="Y361" t="inlineStr">
        <is>
          <t>Independent Power Producers &amp;</t>
        </is>
      </c>
      <c r="Z361" t="inlineStr">
        <is>
          <t>Utilities</t>
        </is>
      </c>
      <c r="AA361" t="inlineStr">
        <is>
          <t>Utilities</t>
        </is>
      </c>
      <c r="AB361" t="inlineStr">
        <is>
          <t>#N/A N/A</t>
        </is>
      </c>
      <c r="AC361" t="inlineStr">
        <is>
          <t>#N/A Invalid Field</t>
        </is>
      </c>
    </row>
    <row r="362" s="4">
      <c r="A362">
        <f>+VLOOKUP(R362,Aux!$B$3:$I$1107,8,0)</f>
        <v/>
      </c>
      <c r="B362">
        <f>+VLOOKUP(U362,Aux!$O$2:$P$23,2,0)</f>
        <v/>
      </c>
      <c r="C362">
        <f>+A362&amp;B362</f>
        <v/>
      </c>
      <c r="D362">
        <f>+IF(C362=C361,D361+1,1)</f>
        <v/>
      </c>
      <c r="E362" s="5">
        <f>+D362/100</f>
        <v/>
      </c>
      <c r="F362" s="5">
        <f>+MOD(E362*10,10)</f>
        <v/>
      </c>
      <c r="G362" s="5">
        <f>+MOD(D362,10)</f>
        <v/>
      </c>
      <c r="H362">
        <f>+INT(E362)&amp;INT(F362)&amp;INT(G362)</f>
        <v/>
      </c>
      <c r="I362">
        <f>+C362&amp;"00"&amp;H362</f>
        <v/>
      </c>
      <c r="J362" t="inlineStr">
        <is>
          <t>CAPU AR</t>
        </is>
      </c>
      <c r="K362" t="inlineStr">
        <is>
          <t>CAPU</t>
        </is>
      </c>
      <c r="M362" t="inlineStr">
        <is>
          <t>ARP2071R1377</t>
        </is>
      </c>
      <c r="N362" t="inlineStr">
        <is>
          <t>BBG000BZRN72</t>
        </is>
      </c>
      <c r="O362" t="n">
        <v>2192626</v>
      </c>
      <c r="P362" t="inlineStr">
        <is>
          <t>EQ0015945400001000</t>
        </is>
      </c>
      <c r="Q362" t="inlineStr">
        <is>
          <t>Argentina</t>
        </is>
      </c>
      <c r="R362" t="inlineStr">
        <is>
          <t>Caputo SA</t>
        </is>
      </c>
      <c r="S362" t="inlineStr">
        <is>
          <t>Caputo SA</t>
        </is>
      </c>
      <c r="T362" t="inlineStr">
        <is>
          <t>Caputo SA</t>
        </is>
      </c>
      <c r="U362" t="inlineStr">
        <is>
          <t>Common Stock</t>
        </is>
      </c>
      <c r="V362" t="inlineStr">
        <is>
          <t>Industrials</t>
        </is>
      </c>
      <c r="W362" t="inlineStr">
        <is>
          <t>Construction &amp; Engineering</t>
        </is>
      </c>
      <c r="X362" t="inlineStr">
        <is>
          <t>Capital Goods</t>
        </is>
      </c>
      <c r="Y362" t="inlineStr">
        <is>
          <t>Construction &amp; Engineering</t>
        </is>
      </c>
      <c r="Z362" t="inlineStr">
        <is>
          <t>Industrials</t>
        </is>
      </c>
      <c r="AA362" t="inlineStr">
        <is>
          <t>Engineering &amp; Construction Svcs</t>
        </is>
      </c>
      <c r="AB362" t="inlineStr">
        <is>
          <t>Infrastructure Construction</t>
        </is>
      </c>
      <c r="AC362" t="inlineStr">
        <is>
          <t>#N/A Invalid Field</t>
        </is>
      </c>
    </row>
    <row r="363" s="4">
      <c r="A363">
        <f>+VLOOKUP(R363,Aux!$B$3:$I$1107,8,0)</f>
        <v/>
      </c>
      <c r="B363">
        <f>+VLOOKUP(U363,Aux!$O$2:$P$23,2,0)</f>
        <v/>
      </c>
      <c r="C363">
        <f>+A363&amp;B363</f>
        <v/>
      </c>
      <c r="D363">
        <f>+IF(C363=C362,D362+1,1)</f>
        <v/>
      </c>
      <c r="E363" s="5">
        <f>+D363/100</f>
        <v/>
      </c>
      <c r="F363" s="5">
        <f>+MOD(E363*10,10)</f>
        <v/>
      </c>
      <c r="G363" s="5">
        <f>+MOD(D363,10)</f>
        <v/>
      </c>
      <c r="H363">
        <f>+INT(E363)&amp;INT(F363)&amp;INT(G363)</f>
        <v/>
      </c>
      <c r="I363">
        <f>+C363&amp;"00"&amp;H363</f>
        <v/>
      </c>
      <c r="J363" t="inlineStr">
        <is>
          <t>CARC AR</t>
        </is>
      </c>
      <c r="K363" t="inlineStr">
        <is>
          <t>CARC</t>
        </is>
      </c>
      <c r="M363" t="inlineStr">
        <is>
          <t>ARP8723U1058</t>
        </is>
      </c>
      <c r="N363" t="inlineStr">
        <is>
          <t>BBG000BZX164</t>
        </is>
      </c>
      <c r="O363" t="n">
        <v>2791670</v>
      </c>
      <c r="P363" t="inlineStr">
        <is>
          <t>EQ0015956100001003</t>
        </is>
      </c>
      <c r="Q363" t="inlineStr">
        <is>
          <t>Argentina</t>
        </is>
      </c>
      <c r="R363" t="inlineStr">
        <is>
          <t>Carboclor SA</t>
        </is>
      </c>
      <c r="S363" t="inlineStr">
        <is>
          <t>Carboclor SA</t>
        </is>
      </c>
      <c r="T363" t="inlineStr">
        <is>
          <t>Carboclor SA</t>
        </is>
      </c>
      <c r="U363" t="inlineStr">
        <is>
          <t>Common Stock</t>
        </is>
      </c>
      <c r="V363" t="inlineStr">
        <is>
          <t>Industrials</t>
        </is>
      </c>
      <c r="W363" t="inlineStr">
        <is>
          <t>Transportation Infrastructure</t>
        </is>
      </c>
      <c r="X363" t="inlineStr">
        <is>
          <t>Transportation</t>
        </is>
      </c>
      <c r="Y363" t="inlineStr">
        <is>
          <t>Marine Ports &amp; Services</t>
        </is>
      </c>
      <c r="Z363" t="inlineStr">
        <is>
          <t>Materials</t>
        </is>
      </c>
      <c r="AA363" t="inlineStr">
        <is>
          <t>Chemicals</t>
        </is>
      </c>
      <c r="AB363" t="inlineStr">
        <is>
          <t>Basic &amp; Diversified Chemicals</t>
        </is>
      </c>
      <c r="AC363" t="inlineStr">
        <is>
          <t>#N/A Invalid Field</t>
        </is>
      </c>
    </row>
    <row r="364" s="4">
      <c r="A364">
        <f>+VLOOKUP(R364,Aux!$B$3:$I$1107,8,0)</f>
        <v/>
      </c>
      <c r="B364">
        <f>+VLOOKUP(U364,Aux!$O$2:$P$23,2,0)</f>
        <v/>
      </c>
      <c r="C364">
        <f>+A364&amp;B364</f>
        <v/>
      </c>
      <c r="D364">
        <f>+IF(C364=C363,D363+1,1)</f>
        <v/>
      </c>
      <c r="E364" s="5">
        <f>+D364/100</f>
        <v/>
      </c>
      <c r="F364" s="5">
        <f>+MOD(E364*10,10)</f>
        <v/>
      </c>
      <c r="G364" s="5">
        <f>+MOD(D364,10)</f>
        <v/>
      </c>
      <c r="H364">
        <f>+INT(E364)&amp;INT(F364)&amp;INT(G364)</f>
        <v/>
      </c>
      <c r="I364">
        <f>+C364&amp;"00"&amp;H364</f>
        <v/>
      </c>
      <c r="J364" t="inlineStr">
        <is>
          <t xml:space="preserve"> ON Carboclor I A (Pyme) </t>
        </is>
      </c>
      <c r="K364" t="inlineStr">
        <is>
          <t>CACLAR</t>
        </is>
      </c>
      <c r="L364" t="n">
        <v>741180</v>
      </c>
      <c r="M364" t="inlineStr">
        <is>
          <t>ARSOLP560014</t>
        </is>
      </c>
      <c r="N364" t="inlineStr">
        <is>
          <t>BBG009QNCXR6</t>
        </is>
      </c>
      <c r="P364" t="inlineStr">
        <is>
          <t>COUV4162706</t>
        </is>
      </c>
      <c r="Q364" t="inlineStr">
        <is>
          <t>Argentina</t>
        </is>
      </c>
      <c r="R364" t="inlineStr">
        <is>
          <t>Carboclor SA</t>
        </is>
      </c>
      <c r="S364" t="inlineStr">
        <is>
          <t>CARBOCLOR SA</t>
        </is>
      </c>
      <c r="T364" t="inlineStr">
        <is>
          <t>Carboclor SA</t>
        </is>
      </c>
      <c r="U364" t="inlineStr">
        <is>
          <t>DOMESTIC</t>
        </is>
      </c>
      <c r="V364" t="inlineStr">
        <is>
          <t>Industrials</t>
        </is>
      </c>
      <c r="W364" t="inlineStr">
        <is>
          <t>Transportation Infrastructure</t>
        </is>
      </c>
      <c r="X364" t="inlineStr">
        <is>
          <t>Transportation</t>
        </is>
      </c>
      <c r="Y364" t="inlineStr">
        <is>
          <t>Marine Ports &amp; Services</t>
        </is>
      </c>
      <c r="Z364" t="inlineStr">
        <is>
          <t>Materials</t>
        </is>
      </c>
      <c r="AA364" t="inlineStr">
        <is>
          <t>Chemicals</t>
        </is>
      </c>
      <c r="AB364" t="inlineStr">
        <is>
          <t>#N/A N/A</t>
        </is>
      </c>
      <c r="AC364" t="inlineStr">
        <is>
          <t>#N/A Invalid Field</t>
        </is>
      </c>
    </row>
    <row r="365" s="4">
      <c r="A365">
        <f>+VLOOKUP(R365,Aux!$B$3:$I$1107,8,0)</f>
        <v/>
      </c>
      <c r="B365">
        <f>+VLOOKUP(U365,Aux!$O$2:$P$23,2,0)</f>
        <v/>
      </c>
      <c r="C365">
        <f>+A365&amp;B365</f>
        <v/>
      </c>
      <c r="D365">
        <f>+IF(C365=C364,D364+1,1)</f>
        <v/>
      </c>
      <c r="E365" s="5">
        <f>+D365/100</f>
        <v/>
      </c>
      <c r="F365" s="5">
        <f>+MOD(E365*10,10)</f>
        <v/>
      </c>
      <c r="G365" s="5">
        <f>+MOD(D365,10)</f>
        <v/>
      </c>
      <c r="H365">
        <f>+INT(E365)&amp;INT(F365)&amp;INT(G365)</f>
        <v/>
      </c>
      <c r="I365">
        <f>+C365&amp;"00"&amp;H365</f>
        <v/>
      </c>
      <c r="J365" t="inlineStr">
        <is>
          <t xml:space="preserve"> ON Carsa V </t>
        </is>
      </c>
      <c r="K365" t="inlineStr">
        <is>
          <t>CARSAR</t>
        </is>
      </c>
      <c r="L365" t="n">
        <v>794780</v>
      </c>
      <c r="M365" t="inlineStr">
        <is>
          <t>ARCAAS560042</t>
        </is>
      </c>
      <c r="N365" t="inlineStr">
        <is>
          <t>BBG00BQZ2HR0</t>
        </is>
      </c>
      <c r="P365" t="inlineStr">
        <is>
          <t>COJV4107191</t>
        </is>
      </c>
      <c r="Q365" t="inlineStr">
        <is>
          <t>Argentina</t>
        </is>
      </c>
      <c r="R365" t="inlineStr">
        <is>
          <t>Carsa SA</t>
        </is>
      </c>
      <c r="S365" t="inlineStr">
        <is>
          <t>CARSA SA</t>
        </is>
      </c>
      <c r="T365" t="inlineStr">
        <is>
          <t>Carsa SA</t>
        </is>
      </c>
      <c r="U365" t="inlineStr">
        <is>
          <t>DOMESTIC</t>
        </is>
      </c>
      <c r="V365" t="inlineStr">
        <is>
          <t>#N/A Field Not Applicable</t>
        </is>
      </c>
      <c r="W365" t="inlineStr">
        <is>
          <t>#N/A Field Not Applicable</t>
        </is>
      </c>
      <c r="X365" t="inlineStr">
        <is>
          <t>#N/A Field Not Applicable</t>
        </is>
      </c>
      <c r="Y365" t="inlineStr">
        <is>
          <t>#N/A Field Not Applicable</t>
        </is>
      </c>
      <c r="Z365" t="inlineStr">
        <is>
          <t>Consumer Discretionary</t>
        </is>
      </c>
      <c r="AA365" t="inlineStr">
        <is>
          <t>Retail - Consumer Discretionary</t>
        </is>
      </c>
      <c r="AB365" t="inlineStr">
        <is>
          <t>#N/A Field Not Applicable</t>
        </is>
      </c>
      <c r="AC365" t="inlineStr">
        <is>
          <t>#N/A Invalid Field</t>
        </is>
      </c>
    </row>
    <row r="366" s="4">
      <c r="A366">
        <f>+VLOOKUP(R366,Aux!$B$3:$I$1107,8,0)</f>
        <v/>
      </c>
      <c r="B366">
        <f>+VLOOKUP(U366,Aux!$O$2:$P$23,2,0)</f>
        <v/>
      </c>
      <c r="C366">
        <f>+A366&amp;B366</f>
        <v/>
      </c>
      <c r="D366">
        <f>+IF(C366=C365,D365+1,1)</f>
        <v/>
      </c>
      <c r="E366" s="5">
        <f>+D366/100</f>
        <v/>
      </c>
      <c r="F366" s="5">
        <f>+MOD(E366*10,10)</f>
        <v/>
      </c>
      <c r="G366" s="5">
        <f>+MOD(D366,10)</f>
        <v/>
      </c>
      <c r="H366">
        <f>+INT(E366)&amp;INT(F366)&amp;INT(G366)</f>
        <v/>
      </c>
      <c r="I366">
        <f>+C366&amp;"00"&amp;H366</f>
        <v/>
      </c>
      <c r="J366" t="inlineStr">
        <is>
          <t xml:space="preserve"> ON Carsa VI </t>
        </is>
      </c>
      <c r="K366" t="inlineStr">
        <is>
          <t>CARSAR</t>
        </is>
      </c>
      <c r="L366" t="n">
        <v>880094</v>
      </c>
      <c r="M366" t="inlineStr">
        <is>
          <t>ARCAAS560075</t>
        </is>
      </c>
      <c r="N366" t="inlineStr">
        <is>
          <t>BBG00DHXSS17</t>
        </is>
      </c>
      <c r="P366" t="inlineStr">
        <is>
          <t>COQZ0853015</t>
        </is>
      </c>
      <c r="Q366" t="inlineStr">
        <is>
          <t>Argentina</t>
        </is>
      </c>
      <c r="R366" t="inlineStr">
        <is>
          <t>Carsa SA</t>
        </is>
      </c>
      <c r="S366" t="inlineStr">
        <is>
          <t>CARSA SA</t>
        </is>
      </c>
      <c r="T366" t="inlineStr">
        <is>
          <t>Carsa SA</t>
        </is>
      </c>
      <c r="U366" t="inlineStr">
        <is>
          <t>DOMESTIC</t>
        </is>
      </c>
      <c r="V366" t="inlineStr">
        <is>
          <t>#N/A Field Not Applicable</t>
        </is>
      </c>
      <c r="W366" t="inlineStr">
        <is>
          <t>#N/A Field Not Applicable</t>
        </is>
      </c>
      <c r="X366" t="inlineStr">
        <is>
          <t>#N/A Field Not Applicable</t>
        </is>
      </c>
      <c r="Y366" t="inlineStr">
        <is>
          <t>#N/A Field Not Applicable</t>
        </is>
      </c>
      <c r="Z366" t="inlineStr">
        <is>
          <t>Consumer Discretionary</t>
        </is>
      </c>
      <c r="AA366" t="inlineStr">
        <is>
          <t>Retail - Consumer Discretionary</t>
        </is>
      </c>
      <c r="AB366" t="inlineStr">
        <is>
          <t>#N/A Field Not Applicable</t>
        </is>
      </c>
      <c r="AC366" t="inlineStr">
        <is>
          <t>#N/A Invalid Field</t>
        </is>
      </c>
    </row>
    <row r="367" s="4">
      <c r="A367">
        <f>+VLOOKUP(R367,Aux!$B$3:$I$1107,8,0)</f>
        <v/>
      </c>
      <c r="B367">
        <f>+VLOOKUP(U367,Aux!$O$2:$P$23,2,0)</f>
        <v/>
      </c>
      <c r="C367">
        <f>+A367&amp;B367</f>
        <v/>
      </c>
      <c r="D367">
        <f>+IF(C367=C366,D366+1,1)</f>
        <v/>
      </c>
      <c r="E367" s="5">
        <f>+D367/100</f>
        <v/>
      </c>
      <c r="F367" s="5">
        <f>+MOD(E367*10,10)</f>
        <v/>
      </c>
      <c r="G367" s="5">
        <f>+MOD(D367,10)</f>
        <v/>
      </c>
      <c r="H367">
        <f>+INT(E367)&amp;INT(F367)&amp;INT(G367)</f>
        <v/>
      </c>
      <c r="I367">
        <f>+C367&amp;"00"&amp;H367</f>
        <v/>
      </c>
      <c r="J367" t="inlineStr">
        <is>
          <t xml:space="preserve"> ON Carsa Serie VIII </t>
        </is>
      </c>
      <c r="L367" t="n">
        <v>1007808</v>
      </c>
      <c r="M367" t="inlineStr">
        <is>
          <t>ARCAAS560091</t>
        </is>
      </c>
      <c r="Q367" t="inlineStr">
        <is>
          <t>Argentina</t>
        </is>
      </c>
      <c r="R367" t="inlineStr">
        <is>
          <t>Carsa SA</t>
        </is>
      </c>
      <c r="U367" t="inlineStr">
        <is>
          <t>#N/A Invalid Security</t>
        </is>
      </c>
      <c r="V367" t="inlineStr">
        <is>
          <t>#N/A Invalid Security</t>
        </is>
      </c>
      <c r="W367" t="inlineStr">
        <is>
          <t>#N/A Invalid Security</t>
        </is>
      </c>
      <c r="X367" t="inlineStr">
        <is>
          <t>#N/A Invalid Security</t>
        </is>
      </c>
      <c r="Y367" t="inlineStr">
        <is>
          <t>#N/A Invalid Security</t>
        </is>
      </c>
      <c r="Z367" t="inlineStr">
        <is>
          <t>#N/A Invalid Security</t>
        </is>
      </c>
      <c r="AA367" t="inlineStr">
        <is>
          <t>#N/A Invalid Security</t>
        </is>
      </c>
      <c r="AB367" t="inlineStr">
        <is>
          <t>#N/A Invalid Security</t>
        </is>
      </c>
      <c r="AC367" t="inlineStr">
        <is>
          <t>#N/A Invalid Field</t>
        </is>
      </c>
    </row>
    <row r="368" s="4">
      <c r="A368">
        <f>+VLOOKUP(R368,Aux!$B$3:$I$1107,8,0)</f>
        <v/>
      </c>
      <c r="B368">
        <f>+VLOOKUP(U368,Aux!$O$2:$P$23,2,0)</f>
        <v/>
      </c>
      <c r="C368">
        <f>+A368&amp;B368</f>
        <v/>
      </c>
      <c r="D368">
        <f>+IF(C368=C367,D367+1,1)</f>
        <v/>
      </c>
      <c r="E368" s="5">
        <f>+D368/100</f>
        <v/>
      </c>
      <c r="F368" s="5">
        <f>+MOD(E368*10,10)</f>
        <v/>
      </c>
      <c r="G368" s="5">
        <f>+MOD(D368,10)</f>
        <v/>
      </c>
      <c r="H368">
        <f>+INT(E368)&amp;INT(F368)&amp;INT(G368)</f>
        <v/>
      </c>
      <c r="I368">
        <f>+C368&amp;"00"&amp;H368</f>
        <v/>
      </c>
      <c r="J368" t="inlineStr">
        <is>
          <t xml:space="preserve"> ON CARSA SERIE 9 </t>
        </is>
      </c>
      <c r="L368" t="n">
        <v>1072755</v>
      </c>
      <c r="M368" t="inlineStr">
        <is>
          <t>ARCAAS5600A7</t>
        </is>
      </c>
      <c r="Q368" t="inlineStr">
        <is>
          <t>Argentina</t>
        </is>
      </c>
      <c r="R368" t="inlineStr">
        <is>
          <t>Carsa SA</t>
        </is>
      </c>
      <c r="U368" t="inlineStr">
        <is>
          <t>#N/A Invalid Security</t>
        </is>
      </c>
      <c r="V368" t="inlineStr">
        <is>
          <t>#N/A Invalid Security</t>
        </is>
      </c>
      <c r="W368" t="inlineStr">
        <is>
          <t>#N/A Invalid Security</t>
        </is>
      </c>
      <c r="X368" t="inlineStr">
        <is>
          <t>#N/A Invalid Security</t>
        </is>
      </c>
      <c r="Y368" t="inlineStr">
        <is>
          <t>#N/A Invalid Security</t>
        </is>
      </c>
      <c r="Z368" t="inlineStr">
        <is>
          <t>#N/A Invalid Security</t>
        </is>
      </c>
      <c r="AA368" t="inlineStr">
        <is>
          <t>#N/A Invalid Security</t>
        </is>
      </c>
      <c r="AB368" t="inlineStr">
        <is>
          <t>#N/A Invalid Security</t>
        </is>
      </c>
      <c r="AC368" t="inlineStr">
        <is>
          <t>#N/A Invalid Field</t>
        </is>
      </c>
    </row>
    <row r="369" s="4">
      <c r="A369">
        <f>+VLOOKUP(R369,Aux!$B$3:$I$1107,8,0)</f>
        <v/>
      </c>
      <c r="B369">
        <f>+VLOOKUP(U369,Aux!$O$2:$P$23,2,0)</f>
        <v/>
      </c>
      <c r="C369">
        <f>+A369&amp;B369</f>
        <v/>
      </c>
      <c r="D369">
        <f>+IF(C369=C368,D368+1,1)</f>
        <v/>
      </c>
      <c r="E369" s="5">
        <f>+D369/100</f>
        <v/>
      </c>
      <c r="F369" s="5">
        <f>+MOD(E369*10,10)</f>
        <v/>
      </c>
      <c r="G369" s="5">
        <f>+MOD(D369,10)</f>
        <v/>
      </c>
      <c r="H369">
        <f>+INT(E369)&amp;INT(F369)&amp;INT(G369)</f>
        <v/>
      </c>
      <c r="I369">
        <f>+C369&amp;"00"&amp;H369</f>
        <v/>
      </c>
      <c r="J369" t="inlineStr">
        <is>
          <t xml:space="preserve"> ON CARTASUR CARDS SERIE 2 </t>
        </is>
      </c>
      <c r="L369" t="n">
        <v>1037377</v>
      </c>
      <c r="M369" t="inlineStr">
        <is>
          <t>ARCCSA560024</t>
        </is>
      </c>
      <c r="Q369" t="inlineStr">
        <is>
          <t>Argentina</t>
        </is>
      </c>
      <c r="R369" t="inlineStr">
        <is>
          <t>Cartasur Cards</t>
        </is>
      </c>
      <c r="U369" t="inlineStr">
        <is>
          <t>#N/A Invalid Security</t>
        </is>
      </c>
      <c r="V369" t="inlineStr">
        <is>
          <t>#N/A Invalid Security</t>
        </is>
      </c>
      <c r="W369" t="inlineStr">
        <is>
          <t>#N/A Invalid Security</t>
        </is>
      </c>
      <c r="X369" t="inlineStr">
        <is>
          <t>#N/A Invalid Security</t>
        </is>
      </c>
      <c r="Y369" t="inlineStr">
        <is>
          <t>#N/A Invalid Security</t>
        </is>
      </c>
      <c r="Z369" t="inlineStr">
        <is>
          <t>#N/A Invalid Security</t>
        </is>
      </c>
      <c r="AA369" t="inlineStr">
        <is>
          <t>#N/A Invalid Security</t>
        </is>
      </c>
      <c r="AB369" t="inlineStr">
        <is>
          <t>#N/A Invalid Security</t>
        </is>
      </c>
      <c r="AC369" t="inlineStr">
        <is>
          <t>#N/A Invalid Field</t>
        </is>
      </c>
    </row>
    <row r="370" s="4">
      <c r="A370">
        <f>+VLOOKUP(R370,Aux!$B$3:$I$1107,8,0)</f>
        <v/>
      </c>
      <c r="B370">
        <f>+VLOOKUP(U370,Aux!$O$2:$P$23,2,0)</f>
        <v/>
      </c>
      <c r="C370">
        <f>+A370&amp;B370</f>
        <v/>
      </c>
      <c r="D370">
        <f>+IF(C370=C369,D369+1,1)</f>
        <v/>
      </c>
      <c r="E370" s="5">
        <f>+D370/100</f>
        <v/>
      </c>
      <c r="F370" s="5">
        <f>+MOD(E370*10,10)</f>
        <v/>
      </c>
      <c r="G370" s="5">
        <f>+MOD(D370,10)</f>
        <v/>
      </c>
      <c r="H370">
        <f>+INT(E370)&amp;INT(F370)&amp;INT(G370)</f>
        <v/>
      </c>
      <c r="I370">
        <f>+C370&amp;"00"&amp;H370</f>
        <v/>
      </c>
      <c r="J370" t="inlineStr">
        <is>
          <t>ON Cartasur C3</t>
        </is>
      </c>
      <c r="M370" t="inlineStr">
        <is>
          <t>ARCCSA560032</t>
        </is>
      </c>
      <c r="Q370" t="inlineStr">
        <is>
          <t>Argentina</t>
        </is>
      </c>
      <c r="R370" t="inlineStr">
        <is>
          <t>CartaSur Cards SA</t>
        </is>
      </c>
      <c r="U370" t="inlineStr">
        <is>
          <t>DOMESTIC</t>
        </is>
      </c>
      <c r="V370" t="inlineStr">
        <is>
          <t>#N/A Field Not Applicable</t>
        </is>
      </c>
      <c r="W370" t="inlineStr">
        <is>
          <t>#N/A Field Not Applicable</t>
        </is>
      </c>
      <c r="X370" t="inlineStr">
        <is>
          <t>#N/A Field Not Applicable</t>
        </is>
      </c>
      <c r="Y370" t="inlineStr">
        <is>
          <t>#N/A Field Not Applicable</t>
        </is>
      </c>
      <c r="Z370" t="inlineStr">
        <is>
          <t>Financials</t>
        </is>
      </c>
      <c r="AA370" t="inlineStr">
        <is>
          <t>Commercial Finance</t>
        </is>
      </c>
      <c r="AB370" t="inlineStr">
        <is>
          <t>#N/A Field Not Applicable</t>
        </is>
      </c>
      <c r="AC370" t="inlineStr">
        <is>
          <t>#N/A Invalid Field</t>
        </is>
      </c>
    </row>
    <row r="371" s="4">
      <c r="A371" s="2">
        <f>+VLOOKUP(R371,Aux!$B$3:$I$1107,8,0)</f>
        <v/>
      </c>
      <c r="B371" s="2">
        <f>+VLOOKUP(U371,Aux!$O$2:$P$23,2,0)</f>
        <v/>
      </c>
      <c r="C371" s="2" t="inlineStr">
        <is>
          <t>Cash</t>
        </is>
      </c>
      <c r="D371">
        <f>+IF(C371=C370,D370+1,1)</f>
        <v/>
      </c>
      <c r="E371" s="5">
        <f>+D371/100</f>
        <v/>
      </c>
      <c r="F371" s="5">
        <f>+MOD(E371*10,10)</f>
        <v/>
      </c>
      <c r="G371" s="5">
        <f>+MOD(D371,10)</f>
        <v/>
      </c>
      <c r="H371">
        <f>+INT(E371)&amp;INT(F371)&amp;INT(G371)</f>
        <v/>
      </c>
      <c r="I371" s="2" t="inlineStr">
        <is>
          <t>Cash</t>
        </is>
      </c>
      <c r="J371" s="2" t="inlineStr">
        <is>
          <t xml:space="preserve"> Treasury Bill 01DIC2016 </t>
        </is>
      </c>
      <c r="K371" s="2" t="inlineStr">
        <is>
          <t>B</t>
        </is>
      </c>
      <c r="L371" s="2" t="n">
        <v>899415</v>
      </c>
      <c r="M371" s="2" t="inlineStr">
        <is>
          <t>US912796JW07</t>
        </is>
      </c>
      <c r="N371" s="2" t="inlineStr">
        <is>
          <t>BBG00D0H69N2</t>
        </is>
      </c>
      <c r="O371" s="2" t="inlineStr">
        <is>
          <t>BYQLY13</t>
        </is>
      </c>
      <c r="P371" s="2" t="inlineStr">
        <is>
          <t>GV912796JW0</t>
        </is>
      </c>
      <c r="Q371" t="inlineStr">
        <is>
          <t>Cash</t>
        </is>
      </c>
      <c r="R371" t="inlineStr">
        <is>
          <t>Cash</t>
        </is>
      </c>
      <c r="S371" t="inlineStr">
        <is>
          <t>TREASURY BILL</t>
        </is>
      </c>
      <c r="T371" t="inlineStr">
        <is>
          <t>United States Treasury Bill</t>
        </is>
      </c>
      <c r="U371" t="inlineStr">
        <is>
          <t>US GOVERNMENT</t>
        </is>
      </c>
      <c r="V371" t="inlineStr">
        <is>
          <t>#N/A Field Not Applicable</t>
        </is>
      </c>
      <c r="W371" t="inlineStr">
        <is>
          <t>#N/A Field Not Applicable</t>
        </is>
      </c>
      <c r="X371" t="inlineStr">
        <is>
          <t>#N/A Field Not Applicable</t>
        </is>
      </c>
      <c r="Y371" t="inlineStr">
        <is>
          <t>#N/A Field Not Applicable</t>
        </is>
      </c>
      <c r="Z371" t="inlineStr">
        <is>
          <t>Government</t>
        </is>
      </c>
      <c r="AA371" t="inlineStr">
        <is>
          <t>Sovereigns</t>
        </is>
      </c>
      <c r="AB371" t="inlineStr">
        <is>
          <t>#N/A Field Not Applicable</t>
        </is>
      </c>
      <c r="AC371" t="inlineStr">
        <is>
          <t>#N/A Invalid Field</t>
        </is>
      </c>
    </row>
    <row r="372" s="4">
      <c r="A372" s="2">
        <f>+VLOOKUP(R372,Aux!$B$3:$I$1107,8,0)</f>
        <v/>
      </c>
      <c r="B372" s="2">
        <f>+VLOOKUP(U372,Aux!$O$2:$P$23,2,0)</f>
        <v/>
      </c>
      <c r="C372" s="2" t="inlineStr">
        <is>
          <t>Cash</t>
        </is>
      </c>
      <c r="D372">
        <f>+IF(C372=C371,D371+1,1)</f>
        <v/>
      </c>
      <c r="E372" s="5">
        <f>+D372/100</f>
        <v/>
      </c>
      <c r="F372" s="5">
        <f>+MOD(E372*10,10)</f>
        <v/>
      </c>
      <c r="G372" s="5">
        <f>+MOD(D372,10)</f>
        <v/>
      </c>
      <c r="H372">
        <f>+INT(E372)&amp;INT(F372)&amp;INT(G372)</f>
        <v/>
      </c>
      <c r="I372" s="2" t="inlineStr">
        <is>
          <t>Cash</t>
        </is>
      </c>
      <c r="J372" s="2" t="inlineStr">
        <is>
          <t xml:space="preserve"> Treasury Bill 01FEB2018 </t>
        </is>
      </c>
      <c r="K372" s="2" t="inlineStr">
        <is>
          <t>B</t>
        </is>
      </c>
      <c r="L372" s="2" t="n">
        <v>1032692</v>
      </c>
      <c r="M372" s="2" t="inlineStr">
        <is>
          <t>US912796LJ67</t>
        </is>
      </c>
      <c r="N372" s="2" t="inlineStr">
        <is>
          <t>BBG00FWKGG30</t>
        </is>
      </c>
      <c r="O372" s="2" t="inlineStr">
        <is>
          <t>BDGKPC1</t>
        </is>
      </c>
      <c r="P372" s="2" t="inlineStr">
        <is>
          <t>GV912796LJ6</t>
        </is>
      </c>
      <c r="Q372" t="inlineStr">
        <is>
          <t>Cash</t>
        </is>
      </c>
      <c r="R372" t="inlineStr">
        <is>
          <t>Cash</t>
        </is>
      </c>
      <c r="S372" t="inlineStr">
        <is>
          <t>TREASURY BILL</t>
        </is>
      </c>
      <c r="T372" t="inlineStr">
        <is>
          <t>United States Treasury Bill</t>
        </is>
      </c>
      <c r="U372" t="inlineStr">
        <is>
          <t>US GOVERNMENT</t>
        </is>
      </c>
      <c r="V372" t="inlineStr">
        <is>
          <t>#N/A Field Not Applicable</t>
        </is>
      </c>
      <c r="W372" t="inlineStr">
        <is>
          <t>#N/A Field Not Applicable</t>
        </is>
      </c>
      <c r="X372" t="inlineStr">
        <is>
          <t>#N/A Field Not Applicable</t>
        </is>
      </c>
      <c r="Y372" t="inlineStr">
        <is>
          <t>#N/A Field Not Applicable</t>
        </is>
      </c>
      <c r="Z372" t="inlineStr">
        <is>
          <t>Government</t>
        </is>
      </c>
      <c r="AA372" t="inlineStr">
        <is>
          <t>Sovereigns</t>
        </is>
      </c>
      <c r="AB372" t="inlineStr">
        <is>
          <t>#N/A Field Not Applicable</t>
        </is>
      </c>
      <c r="AC372" t="inlineStr">
        <is>
          <t>#N/A Invalid Field</t>
        </is>
      </c>
    </row>
    <row r="373" s="4">
      <c r="A373" s="2">
        <f>+VLOOKUP(R373,Aux!$B$3:$I$1107,8,0)</f>
        <v/>
      </c>
      <c r="B373" s="2">
        <f>+VLOOKUP(U373,Aux!$O$2:$P$23,2,0)</f>
        <v/>
      </c>
      <c r="C373" s="2" t="inlineStr">
        <is>
          <t>Cash</t>
        </is>
      </c>
      <c r="D373">
        <f>+IF(C373=C372,D372+1,1)</f>
        <v/>
      </c>
      <c r="E373" s="5">
        <f>+D373/100</f>
        <v/>
      </c>
      <c r="F373" s="5">
        <f>+MOD(E373*10,10)</f>
        <v/>
      </c>
      <c r="G373" s="5">
        <f>+MOD(D373,10)</f>
        <v/>
      </c>
      <c r="H373">
        <f>+INT(E373)&amp;INT(F373)&amp;INT(G373)</f>
        <v/>
      </c>
      <c r="I373" s="2" t="inlineStr">
        <is>
          <t>Cash</t>
        </is>
      </c>
      <c r="J373" s="2" t="inlineStr">
        <is>
          <t xml:space="preserve"> Treasury Bill 02JUN2016 </t>
        </is>
      </c>
      <c r="K373" s="2" t="inlineStr">
        <is>
          <t>B</t>
        </is>
      </c>
      <c r="L373" s="2" t="n">
        <v>820795</v>
      </c>
      <c r="M373" s="2" t="inlineStr">
        <is>
          <t>US912796HT95</t>
        </is>
      </c>
      <c r="N373" s="2" t="inlineStr">
        <is>
          <t>BBG00BKMZ5L1</t>
        </is>
      </c>
      <c r="O373" s="2" t="inlineStr">
        <is>
          <t>BYX45J0</t>
        </is>
      </c>
      <c r="P373" s="2" t="inlineStr">
        <is>
          <t>GV912796HT9</t>
        </is>
      </c>
      <c r="Q373" t="inlineStr">
        <is>
          <t>Cash</t>
        </is>
      </c>
      <c r="R373" t="inlineStr">
        <is>
          <t>Cash</t>
        </is>
      </c>
      <c r="S373" t="inlineStr">
        <is>
          <t>TREASURY BILL</t>
        </is>
      </c>
      <c r="T373" t="inlineStr">
        <is>
          <t>United States Treasury Bill</t>
        </is>
      </c>
      <c r="U373" t="inlineStr">
        <is>
          <t>US GOVERNMENT</t>
        </is>
      </c>
      <c r="V373" t="inlineStr">
        <is>
          <t>#N/A Field Not Applicable</t>
        </is>
      </c>
      <c r="W373" t="inlineStr">
        <is>
          <t>#N/A Field Not Applicable</t>
        </is>
      </c>
      <c r="X373" t="inlineStr">
        <is>
          <t>#N/A Field Not Applicable</t>
        </is>
      </c>
      <c r="Y373" t="inlineStr">
        <is>
          <t>#N/A Field Not Applicable</t>
        </is>
      </c>
      <c r="Z373" t="inlineStr">
        <is>
          <t>Government</t>
        </is>
      </c>
      <c r="AA373" t="inlineStr">
        <is>
          <t>Sovereigns</t>
        </is>
      </c>
      <c r="AB373" t="inlineStr">
        <is>
          <t>#N/A Field Not Applicable</t>
        </is>
      </c>
      <c r="AC373" t="inlineStr">
        <is>
          <t>#N/A Invalid Field</t>
        </is>
      </c>
    </row>
    <row r="374" s="4">
      <c r="A374" s="2">
        <f>+VLOOKUP(R374,Aux!$B$3:$I$1107,8,0)</f>
        <v/>
      </c>
      <c r="B374" s="2">
        <f>+VLOOKUP(U374,Aux!$O$2:$P$23,2,0)</f>
        <v/>
      </c>
      <c r="C374" s="2" t="inlineStr">
        <is>
          <t>Cash</t>
        </is>
      </c>
      <c r="D374">
        <f>+IF(C374=C373,D373+1,1)</f>
        <v/>
      </c>
      <c r="E374" s="5">
        <f>+D374/100</f>
        <v/>
      </c>
      <c r="F374" s="5">
        <f>+MOD(E374*10,10)</f>
        <v/>
      </c>
      <c r="G374" s="5">
        <f>+MOD(D374,10)</f>
        <v/>
      </c>
      <c r="H374">
        <f>+INT(E374)&amp;INT(F374)&amp;INT(G374)</f>
        <v/>
      </c>
      <c r="I374" s="2" t="inlineStr">
        <is>
          <t>Cash</t>
        </is>
      </c>
      <c r="J374" s="2" t="inlineStr">
        <is>
          <t xml:space="preserve"> Treasury Bill 02NOV2017 </t>
        </is>
      </c>
      <c r="K374" s="2" t="inlineStr">
        <is>
          <t>B</t>
        </is>
      </c>
      <c r="L374" s="2" t="n">
        <v>1016470</v>
      </c>
      <c r="M374" s="2" t="inlineStr">
        <is>
          <t>US912796MA40</t>
        </is>
      </c>
      <c r="N374" s="2" t="inlineStr">
        <is>
          <t>BBG00GLN2ZL7</t>
        </is>
      </c>
      <c r="O374" s="2" t="inlineStr">
        <is>
          <t>BF38F55</t>
        </is>
      </c>
      <c r="P374" s="2" t="inlineStr">
        <is>
          <t>GV912796MA4</t>
        </is>
      </c>
      <c r="Q374" t="inlineStr">
        <is>
          <t>Cash</t>
        </is>
      </c>
      <c r="R374" t="inlineStr">
        <is>
          <t>Cash</t>
        </is>
      </c>
      <c r="S374" t="inlineStr">
        <is>
          <t>TREASURY BILL</t>
        </is>
      </c>
      <c r="T374" t="inlineStr">
        <is>
          <t>United States Treasury Bill</t>
        </is>
      </c>
      <c r="U374" t="inlineStr">
        <is>
          <t>US GOVERNMENT</t>
        </is>
      </c>
      <c r="V374" t="inlineStr">
        <is>
          <t>#N/A Field Not Applicable</t>
        </is>
      </c>
      <c r="W374" t="inlineStr">
        <is>
          <t>#N/A Field Not Applicable</t>
        </is>
      </c>
      <c r="X374" t="inlineStr">
        <is>
          <t>#N/A Field Not Applicable</t>
        </is>
      </c>
      <c r="Y374" t="inlineStr">
        <is>
          <t>#N/A Field Not Applicable</t>
        </is>
      </c>
      <c r="Z374" t="inlineStr">
        <is>
          <t>Government</t>
        </is>
      </c>
      <c r="AA374" t="inlineStr">
        <is>
          <t>Sovereigns</t>
        </is>
      </c>
      <c r="AB374" t="inlineStr">
        <is>
          <t>#N/A Field Not Applicable</t>
        </is>
      </c>
      <c r="AC374" t="inlineStr">
        <is>
          <t>#N/A Invalid Field</t>
        </is>
      </c>
    </row>
    <row r="375" s="4">
      <c r="A375" s="2">
        <f>+VLOOKUP(R375,Aux!$B$3:$I$1107,8,0)</f>
        <v/>
      </c>
      <c r="B375" s="2">
        <f>+VLOOKUP(U375,Aux!$O$2:$P$23,2,0)</f>
        <v/>
      </c>
      <c r="C375" s="2" t="inlineStr">
        <is>
          <t>Cash</t>
        </is>
      </c>
      <c r="D375">
        <f>+IF(C375=C374,D374+1,1)</f>
        <v/>
      </c>
      <c r="E375" s="5">
        <f>+D375/100</f>
        <v/>
      </c>
      <c r="F375" s="5">
        <f>+MOD(E375*10,10)</f>
        <v/>
      </c>
      <c r="G375" s="5">
        <f>+MOD(D375,10)</f>
        <v/>
      </c>
      <c r="H375">
        <f>+INT(E375)&amp;INT(F375)&amp;INT(G375)</f>
        <v/>
      </c>
      <c r="I375" s="2" t="inlineStr">
        <is>
          <t>Cash</t>
        </is>
      </c>
      <c r="J375" s="2" t="inlineStr">
        <is>
          <t xml:space="preserve"> Treasury Bill 03MAR2016 </t>
        </is>
      </c>
      <c r="K375" s="2" t="inlineStr">
        <is>
          <t>B</t>
        </is>
      </c>
      <c r="L375" s="2" t="n">
        <v>787112</v>
      </c>
      <c r="M375" s="2" t="inlineStr">
        <is>
          <t>US912796FZ73</t>
        </is>
      </c>
      <c r="N375" s="2" t="inlineStr">
        <is>
          <t>BBG00874W9F5</t>
        </is>
      </c>
      <c r="O375" s="2" t="inlineStr">
        <is>
          <t>BW39G32</t>
        </is>
      </c>
      <c r="P375" s="2" t="inlineStr">
        <is>
          <t>GV912796FZ7</t>
        </is>
      </c>
      <c r="Q375" t="inlineStr">
        <is>
          <t>Cash</t>
        </is>
      </c>
      <c r="R375" t="inlineStr">
        <is>
          <t>Cash</t>
        </is>
      </c>
      <c r="S375" t="inlineStr">
        <is>
          <t>TREASURY BILL</t>
        </is>
      </c>
      <c r="T375" t="inlineStr">
        <is>
          <t>United States Treasury Bill</t>
        </is>
      </c>
      <c r="U375" t="inlineStr">
        <is>
          <t>US GOVERNMENT</t>
        </is>
      </c>
      <c r="V375" t="inlineStr">
        <is>
          <t>#N/A Field Not Applicable</t>
        </is>
      </c>
      <c r="W375" t="inlineStr">
        <is>
          <t>#N/A Field Not Applicable</t>
        </is>
      </c>
      <c r="X375" t="inlineStr">
        <is>
          <t>#N/A Field Not Applicable</t>
        </is>
      </c>
      <c r="Y375" t="inlineStr">
        <is>
          <t>#N/A Field Not Applicable</t>
        </is>
      </c>
      <c r="Z375" t="inlineStr">
        <is>
          <t>Government</t>
        </is>
      </c>
      <c r="AA375" t="inlineStr">
        <is>
          <t>Sovereigns</t>
        </is>
      </c>
      <c r="AB375" t="inlineStr">
        <is>
          <t>#N/A Field Not Applicable</t>
        </is>
      </c>
      <c r="AC375" t="inlineStr">
        <is>
          <t>#N/A Invalid Field</t>
        </is>
      </c>
    </row>
    <row r="376" s="4">
      <c r="A376" s="2">
        <f>+VLOOKUP(R376,Aux!$B$3:$I$1107,8,0)</f>
        <v/>
      </c>
      <c r="B376" s="2">
        <f>+VLOOKUP(U376,Aux!$O$2:$P$23,2,0)</f>
        <v/>
      </c>
      <c r="C376" s="2" t="inlineStr">
        <is>
          <t>Cash</t>
        </is>
      </c>
      <c r="D376">
        <f>+IF(C376=C375,D375+1,1)</f>
        <v/>
      </c>
      <c r="E376" s="5">
        <f>+D376/100</f>
        <v/>
      </c>
      <c r="F376" s="5">
        <f>+MOD(E376*10,10)</f>
        <v/>
      </c>
      <c r="G376" s="5">
        <f>+MOD(D376,10)</f>
        <v/>
      </c>
      <c r="H376">
        <f>+INT(E376)&amp;INT(F376)&amp;INT(G376)</f>
        <v/>
      </c>
      <c r="I376" s="2" t="inlineStr">
        <is>
          <t>Cash</t>
        </is>
      </c>
      <c r="J376" s="2" t="inlineStr">
        <is>
          <t xml:space="preserve"> Treasury Bill 04FEB2016 </t>
        </is>
      </c>
      <c r="K376" s="2" t="inlineStr">
        <is>
          <t>B</t>
        </is>
      </c>
      <c r="L376" s="2" t="n">
        <v>779310</v>
      </c>
      <c r="M376" s="2" t="inlineStr">
        <is>
          <t>US912796FV69</t>
        </is>
      </c>
      <c r="N376" s="2" t="inlineStr">
        <is>
          <t>BBG0081H2J90</t>
        </is>
      </c>
      <c r="O376" s="2" t="inlineStr">
        <is>
          <t>BVTW661</t>
        </is>
      </c>
      <c r="P376" s="2" t="inlineStr">
        <is>
          <t>GV912796FV6</t>
        </is>
      </c>
      <c r="Q376" t="inlineStr">
        <is>
          <t>Cash</t>
        </is>
      </c>
      <c r="R376" t="inlineStr">
        <is>
          <t>Cash</t>
        </is>
      </c>
      <c r="S376" t="inlineStr">
        <is>
          <t>TREASURY BILL</t>
        </is>
      </c>
      <c r="T376" t="inlineStr">
        <is>
          <t>United States Treasury Bill</t>
        </is>
      </c>
      <c r="U376" t="inlineStr">
        <is>
          <t>US GOVERNMENT</t>
        </is>
      </c>
      <c r="V376" t="inlineStr">
        <is>
          <t>#N/A Field Not Applicable</t>
        </is>
      </c>
      <c r="W376" t="inlineStr">
        <is>
          <t>#N/A Field Not Applicable</t>
        </is>
      </c>
      <c r="X376" t="inlineStr">
        <is>
          <t>#N/A Field Not Applicable</t>
        </is>
      </c>
      <c r="Y376" t="inlineStr">
        <is>
          <t>#N/A Field Not Applicable</t>
        </is>
      </c>
      <c r="Z376" t="inlineStr">
        <is>
          <t>Government</t>
        </is>
      </c>
      <c r="AA376" t="inlineStr">
        <is>
          <t>Sovereigns</t>
        </is>
      </c>
      <c r="AB376" t="inlineStr">
        <is>
          <t>#N/A Field Not Applicable</t>
        </is>
      </c>
      <c r="AC376" t="inlineStr">
        <is>
          <t>#N/A Invalid Field</t>
        </is>
      </c>
    </row>
    <row r="377" s="4">
      <c r="A377" s="2">
        <f>+VLOOKUP(R377,Aux!$B$3:$I$1107,8,0)</f>
        <v/>
      </c>
      <c r="B377" s="2">
        <f>+VLOOKUP(U377,Aux!$O$2:$P$23,2,0)</f>
        <v/>
      </c>
      <c r="C377" s="2" t="inlineStr">
        <is>
          <t>Cash</t>
        </is>
      </c>
      <c r="D377">
        <f>+IF(C377=C376,D376+1,1)</f>
        <v/>
      </c>
      <c r="E377" s="5">
        <f>+D377/100</f>
        <v/>
      </c>
      <c r="F377" s="5">
        <f>+MOD(E377*10,10)</f>
        <v/>
      </c>
      <c r="G377" s="5">
        <f>+MOD(D377,10)</f>
        <v/>
      </c>
      <c r="H377">
        <f>+INT(E377)&amp;INT(F377)&amp;INT(G377)</f>
        <v/>
      </c>
      <c r="I377" s="2" t="inlineStr">
        <is>
          <t>Cash</t>
        </is>
      </c>
      <c r="J377" s="2" t="inlineStr">
        <is>
          <t xml:space="preserve"> Treasury Bill 04OCT2018 </t>
        </is>
      </c>
      <c r="K377" s="2" t="inlineStr">
        <is>
          <t>B</t>
        </is>
      </c>
      <c r="L377" s="2" t="n">
        <v>1124118</v>
      </c>
      <c r="M377" s="2" t="inlineStr">
        <is>
          <t>US912796QB86</t>
        </is>
      </c>
      <c r="N377" s="2" t="inlineStr">
        <is>
          <t>BBG00KH6R272</t>
        </is>
      </c>
      <c r="O377" s="2" t="inlineStr">
        <is>
          <t>BFYBXV5</t>
        </is>
      </c>
      <c r="P377" s="2" t="inlineStr">
        <is>
          <t>GV912796QB8</t>
        </is>
      </c>
      <c r="Q377" t="inlineStr">
        <is>
          <t>Cash</t>
        </is>
      </c>
      <c r="R377" t="inlineStr">
        <is>
          <t>Cash</t>
        </is>
      </c>
      <c r="S377" t="inlineStr">
        <is>
          <t>TREASURY BILL</t>
        </is>
      </c>
      <c r="T377" t="inlineStr">
        <is>
          <t>United States Treasury Bill</t>
        </is>
      </c>
      <c r="U377" t="inlineStr">
        <is>
          <t>US GOVERNMENT</t>
        </is>
      </c>
      <c r="V377" t="inlineStr">
        <is>
          <t>#N/A Field Not Applicable</t>
        </is>
      </c>
      <c r="W377" t="inlineStr">
        <is>
          <t>#N/A Field Not Applicable</t>
        </is>
      </c>
      <c r="X377" t="inlineStr">
        <is>
          <t>#N/A Field Not Applicable</t>
        </is>
      </c>
      <c r="Y377" t="inlineStr">
        <is>
          <t>#N/A Field Not Applicable</t>
        </is>
      </c>
      <c r="Z377" t="inlineStr">
        <is>
          <t>Government</t>
        </is>
      </c>
      <c r="AA377" t="inlineStr">
        <is>
          <t>Sovereigns</t>
        </is>
      </c>
      <c r="AB377" t="inlineStr">
        <is>
          <t>#N/A Field Not Applicable</t>
        </is>
      </c>
      <c r="AC377" t="inlineStr">
        <is>
          <t>#N/A Invalid Field</t>
        </is>
      </c>
    </row>
    <row r="378" s="4">
      <c r="A378" s="2">
        <f>+VLOOKUP(R378,Aux!$B$3:$I$1107,8,0)</f>
        <v/>
      </c>
      <c r="B378" s="2">
        <f>+VLOOKUP(U378,Aux!$O$2:$P$23,2,0)</f>
        <v/>
      </c>
      <c r="C378" s="2" t="inlineStr">
        <is>
          <t>Cash</t>
        </is>
      </c>
      <c r="D378">
        <f>+IF(C378=C377,D377+1,1)</f>
        <v/>
      </c>
      <c r="E378" s="5">
        <f>+D378/100</f>
        <v/>
      </c>
      <c r="F378" s="5">
        <f>+MOD(E378*10,10)</f>
        <v/>
      </c>
      <c r="G378" s="5">
        <f>+MOD(D378,10)</f>
        <v/>
      </c>
      <c r="H378">
        <f>+INT(E378)&amp;INT(F378)&amp;INT(G378)</f>
        <v/>
      </c>
      <c r="I378" s="2" t="inlineStr">
        <is>
          <t>Cash</t>
        </is>
      </c>
      <c r="J378" s="2" t="inlineStr">
        <is>
          <t xml:space="preserve"> Treasury Bill 05MAY2016 </t>
        </is>
      </c>
      <c r="K378" s="2" t="inlineStr">
        <is>
          <t>B</t>
        </is>
      </c>
      <c r="L378" s="2" t="n">
        <v>811096</v>
      </c>
      <c r="M378" s="2" t="inlineStr">
        <is>
          <t>US912796HN26</t>
        </is>
      </c>
      <c r="N378" s="2" t="inlineStr">
        <is>
          <t>BBG00BBK3H52</t>
        </is>
      </c>
      <c r="O378" s="2" t="inlineStr">
        <is>
          <t>BYQ97G3</t>
        </is>
      </c>
      <c r="P378" s="2" t="inlineStr">
        <is>
          <t>GV912796HN2</t>
        </is>
      </c>
      <c r="Q378" t="inlineStr">
        <is>
          <t>Cash</t>
        </is>
      </c>
      <c r="R378" t="inlineStr">
        <is>
          <t>Cash</t>
        </is>
      </c>
      <c r="S378" t="inlineStr">
        <is>
          <t>TREASURY BILL</t>
        </is>
      </c>
      <c r="T378" t="inlineStr">
        <is>
          <t>United States Treasury Bill</t>
        </is>
      </c>
      <c r="U378" t="inlineStr">
        <is>
          <t>US GOVERNMENT</t>
        </is>
      </c>
      <c r="V378" t="inlineStr">
        <is>
          <t>#N/A Field Not Applicable</t>
        </is>
      </c>
      <c r="W378" t="inlineStr">
        <is>
          <t>#N/A Field Not Applicable</t>
        </is>
      </c>
      <c r="X378" t="inlineStr">
        <is>
          <t>#N/A Field Not Applicable</t>
        </is>
      </c>
      <c r="Y378" t="inlineStr">
        <is>
          <t>#N/A Field Not Applicable</t>
        </is>
      </c>
      <c r="Z378" t="inlineStr">
        <is>
          <t>Government</t>
        </is>
      </c>
      <c r="AA378" t="inlineStr">
        <is>
          <t>Sovereigns</t>
        </is>
      </c>
      <c r="AB378" t="inlineStr">
        <is>
          <t>#N/A Field Not Applicable</t>
        </is>
      </c>
      <c r="AC378" t="inlineStr">
        <is>
          <t>#N/A Invalid Field</t>
        </is>
      </c>
    </row>
    <row r="379" s="4">
      <c r="A379" s="2">
        <f>+VLOOKUP(R379,Aux!$B$3:$I$1107,8,0)</f>
        <v/>
      </c>
      <c r="B379" s="2">
        <f>+VLOOKUP(U379,Aux!$O$2:$P$23,2,0)</f>
        <v/>
      </c>
      <c r="C379" s="2" t="inlineStr">
        <is>
          <t>Cash</t>
        </is>
      </c>
      <c r="D379">
        <f>+IF(C379=C378,D378+1,1)</f>
        <v/>
      </c>
      <c r="E379" s="5">
        <f>+D379/100</f>
        <v/>
      </c>
      <c r="F379" s="5">
        <f>+MOD(E379*10,10)</f>
        <v/>
      </c>
      <c r="G379" s="5">
        <f>+MOD(D379,10)</f>
        <v/>
      </c>
      <c r="H379">
        <f>+INT(E379)&amp;INT(F379)&amp;INT(G379)</f>
        <v/>
      </c>
      <c r="I379" s="2" t="inlineStr">
        <is>
          <t>Cash</t>
        </is>
      </c>
      <c r="J379" s="2" t="inlineStr">
        <is>
          <t xml:space="preserve"> Treasury Bill 07MAR2019 </t>
        </is>
      </c>
      <c r="K379" s="2" t="inlineStr">
        <is>
          <t>B</t>
        </is>
      </c>
      <c r="L379" s="2" t="n">
        <v>1176025</v>
      </c>
      <c r="M379" s="2" t="inlineStr">
        <is>
          <t>US912796QZ54</t>
        </is>
      </c>
      <c r="N379" s="2" t="inlineStr">
        <is>
          <t>BBG00LW7G255</t>
        </is>
      </c>
      <c r="O379" s="2" t="inlineStr">
        <is>
          <t>BGM6VX7</t>
        </is>
      </c>
      <c r="P379" s="2" t="inlineStr">
        <is>
          <t>GV912796QZ5</t>
        </is>
      </c>
      <c r="Q379" t="inlineStr">
        <is>
          <t>Cash</t>
        </is>
      </c>
      <c r="R379" t="inlineStr">
        <is>
          <t>Cash</t>
        </is>
      </c>
      <c r="S379" t="inlineStr">
        <is>
          <t>TREASURY BILL</t>
        </is>
      </c>
      <c r="T379" t="inlineStr">
        <is>
          <t>United States Treasury Bill</t>
        </is>
      </c>
      <c r="U379" t="inlineStr">
        <is>
          <t>US GOVERNMENT</t>
        </is>
      </c>
      <c r="V379" t="inlineStr">
        <is>
          <t>#N/A Field Not Applicable</t>
        </is>
      </c>
      <c r="W379" t="inlineStr">
        <is>
          <t>#N/A Field Not Applicable</t>
        </is>
      </c>
      <c r="X379" t="inlineStr">
        <is>
          <t>#N/A Field Not Applicable</t>
        </is>
      </c>
      <c r="Y379" t="inlineStr">
        <is>
          <t>#N/A Field Not Applicable</t>
        </is>
      </c>
      <c r="Z379" t="inlineStr">
        <is>
          <t>Government</t>
        </is>
      </c>
      <c r="AA379" t="inlineStr">
        <is>
          <t>Sovereigns</t>
        </is>
      </c>
      <c r="AB379" t="inlineStr">
        <is>
          <t>#N/A Field Not Applicable</t>
        </is>
      </c>
      <c r="AC379" t="inlineStr">
        <is>
          <t>#N/A Invalid Field</t>
        </is>
      </c>
    </row>
    <row r="380" s="4">
      <c r="A380" s="2">
        <f>+VLOOKUP(R380,Aux!$B$3:$I$1107,8,0)</f>
        <v/>
      </c>
      <c r="B380" s="2">
        <f>+VLOOKUP(U380,Aux!$O$2:$P$23,2,0)</f>
        <v/>
      </c>
      <c r="C380" s="2" t="inlineStr">
        <is>
          <t>Cash</t>
        </is>
      </c>
      <c r="D380">
        <f>+IF(C380=C379,D379+1,1)</f>
        <v/>
      </c>
      <c r="E380" s="5">
        <f>+D380/100</f>
        <v/>
      </c>
      <c r="F380" s="5">
        <f>+MOD(E380*10,10)</f>
        <v/>
      </c>
      <c r="G380" s="5">
        <f>+MOD(D380,10)</f>
        <v/>
      </c>
      <c r="H380">
        <f>+INT(E380)&amp;INT(F380)&amp;INT(G380)</f>
        <v/>
      </c>
      <c r="I380" s="2" t="inlineStr">
        <is>
          <t>Cash</t>
        </is>
      </c>
      <c r="J380" s="2" t="inlineStr">
        <is>
          <t xml:space="preserve"> Treasury Bill 08NOV2018 </t>
        </is>
      </c>
      <c r="K380" s="2" t="inlineStr">
        <is>
          <t>B</t>
        </is>
      </c>
      <c r="L380" s="2" t="n">
        <v>1130181</v>
      </c>
      <c r="M380" s="2" t="inlineStr">
        <is>
          <t>US912796PD51</t>
        </is>
      </c>
      <c r="N380" s="2" t="inlineStr">
        <is>
          <t>BBG00J4W8XK0</t>
        </is>
      </c>
      <c r="O380" s="2" t="inlineStr">
        <is>
          <t>BFN2VC6</t>
        </is>
      </c>
      <c r="P380" s="2" t="inlineStr">
        <is>
          <t>GV912796PD5</t>
        </is>
      </c>
      <c r="Q380" t="inlineStr">
        <is>
          <t>Cash</t>
        </is>
      </c>
      <c r="R380" t="inlineStr">
        <is>
          <t>Cash</t>
        </is>
      </c>
      <c r="S380" t="inlineStr">
        <is>
          <t>TREASURY BILL</t>
        </is>
      </c>
      <c r="T380" t="inlineStr">
        <is>
          <t>United States Treasury Bill</t>
        </is>
      </c>
      <c r="U380" t="inlineStr">
        <is>
          <t>US GOVERNMENT</t>
        </is>
      </c>
      <c r="V380" t="inlineStr">
        <is>
          <t>#N/A Field Not Applicable</t>
        </is>
      </c>
      <c r="W380" t="inlineStr">
        <is>
          <t>#N/A Field Not Applicable</t>
        </is>
      </c>
      <c r="X380" t="inlineStr">
        <is>
          <t>#N/A Field Not Applicable</t>
        </is>
      </c>
      <c r="Y380" t="inlineStr">
        <is>
          <t>#N/A Field Not Applicable</t>
        </is>
      </c>
      <c r="Z380" t="inlineStr">
        <is>
          <t>Government</t>
        </is>
      </c>
      <c r="AA380" t="inlineStr">
        <is>
          <t>Sovereigns</t>
        </is>
      </c>
      <c r="AB380" t="inlineStr">
        <is>
          <t>#N/A Field Not Applicable</t>
        </is>
      </c>
      <c r="AC380" t="inlineStr">
        <is>
          <t>#N/A Invalid Field</t>
        </is>
      </c>
    </row>
    <row r="381" s="4">
      <c r="A381" s="2">
        <f>+VLOOKUP(R381,Aux!$B$3:$I$1107,8,0)</f>
        <v/>
      </c>
      <c r="B381" s="2">
        <f>+VLOOKUP(U381,Aux!$O$2:$P$23,2,0)</f>
        <v/>
      </c>
      <c r="C381" s="2" t="inlineStr">
        <is>
          <t>Cash</t>
        </is>
      </c>
      <c r="D381">
        <f>+IF(C381=C380,D380+1,1)</f>
        <v/>
      </c>
      <c r="E381" s="5">
        <f>+D381/100</f>
        <v/>
      </c>
      <c r="F381" s="5">
        <f>+MOD(E381*10,10)</f>
        <v/>
      </c>
      <c r="G381" s="5">
        <f>+MOD(D381,10)</f>
        <v/>
      </c>
      <c r="H381">
        <f>+INT(E381)&amp;INT(F381)&amp;INT(G381)</f>
        <v/>
      </c>
      <c r="I381" s="2" t="inlineStr">
        <is>
          <t>Cash</t>
        </is>
      </c>
      <c r="J381" s="2" t="inlineStr">
        <is>
          <t xml:space="preserve"> Treasury Bill 14ABR2016 </t>
        </is>
      </c>
      <c r="K381" s="2" t="inlineStr">
        <is>
          <t>B</t>
        </is>
      </c>
      <c r="L381" s="2" t="n">
        <v>802080</v>
      </c>
      <c r="M381" s="2" t="inlineStr">
        <is>
          <t>US912796HL69</t>
        </is>
      </c>
      <c r="N381" s="2" t="inlineStr">
        <is>
          <t>BBG00B5YHL73</t>
        </is>
      </c>
      <c r="O381" s="2" t="inlineStr">
        <is>
          <t>BDD1M15</t>
        </is>
      </c>
      <c r="P381" s="2" t="inlineStr">
        <is>
          <t>GV912796HL6</t>
        </is>
      </c>
      <c r="Q381" t="inlineStr">
        <is>
          <t>Cash</t>
        </is>
      </c>
      <c r="R381" t="inlineStr">
        <is>
          <t>Cash</t>
        </is>
      </c>
      <c r="S381" t="inlineStr">
        <is>
          <t>TREASURY BILL</t>
        </is>
      </c>
      <c r="T381" t="inlineStr">
        <is>
          <t>United States Treasury Bill</t>
        </is>
      </c>
      <c r="U381" t="inlineStr">
        <is>
          <t>US GOVERNMENT</t>
        </is>
      </c>
      <c r="V381" t="inlineStr">
        <is>
          <t>#N/A Field Not Applicable</t>
        </is>
      </c>
      <c r="W381" t="inlineStr">
        <is>
          <t>#N/A Field Not Applicable</t>
        </is>
      </c>
      <c r="X381" t="inlineStr">
        <is>
          <t>#N/A Field Not Applicable</t>
        </is>
      </c>
      <c r="Y381" t="inlineStr">
        <is>
          <t>#N/A Field Not Applicable</t>
        </is>
      </c>
      <c r="Z381" t="inlineStr">
        <is>
          <t>Government</t>
        </is>
      </c>
      <c r="AA381" t="inlineStr">
        <is>
          <t>Sovereigns</t>
        </is>
      </c>
      <c r="AB381" t="inlineStr">
        <is>
          <t>#N/A Field Not Applicable</t>
        </is>
      </c>
      <c r="AC381" t="inlineStr">
        <is>
          <t>#N/A Invalid Field</t>
        </is>
      </c>
    </row>
    <row r="382" s="4">
      <c r="A382" s="2">
        <f>+VLOOKUP(R382,Aux!$B$3:$I$1107,8,0)</f>
        <v/>
      </c>
      <c r="B382" s="2">
        <f>+VLOOKUP(U382,Aux!$O$2:$P$23,2,0)</f>
        <v/>
      </c>
      <c r="C382" s="2" t="inlineStr">
        <is>
          <t>Cash</t>
        </is>
      </c>
      <c r="D382">
        <f>+IF(C382=C381,D381+1,1)</f>
        <v/>
      </c>
      <c r="E382" s="5">
        <f>+D382/100</f>
        <v/>
      </c>
      <c r="F382" s="5">
        <f>+MOD(E382*10,10)</f>
        <v/>
      </c>
      <c r="G382" s="5">
        <f>+MOD(D382,10)</f>
        <v/>
      </c>
      <c r="H382">
        <f>+INT(E382)&amp;INT(F382)&amp;INT(G382)</f>
        <v/>
      </c>
      <c r="I382" s="2" t="inlineStr">
        <is>
          <t>Cash</t>
        </is>
      </c>
      <c r="J382" s="2" t="inlineStr">
        <is>
          <t xml:space="preserve"> Treasury Bill 14FEB2019 </t>
        </is>
      </c>
      <c r="K382" s="2" t="inlineStr">
        <is>
          <t>B</t>
        </is>
      </c>
      <c r="L382" s="2" t="n">
        <v>1168888</v>
      </c>
      <c r="M382" s="2" t="inlineStr">
        <is>
          <t>US912796QX07</t>
        </is>
      </c>
      <c r="N382" s="2" t="inlineStr">
        <is>
          <t>BBG00LPDWVD9</t>
        </is>
      </c>
      <c r="O382" s="2" t="inlineStr">
        <is>
          <t>BFZRXF6</t>
        </is>
      </c>
      <c r="P382" s="2" t="inlineStr">
        <is>
          <t>GV912796QX0</t>
        </is>
      </c>
      <c r="Q382" t="inlineStr">
        <is>
          <t>Cash</t>
        </is>
      </c>
      <c r="R382" t="inlineStr">
        <is>
          <t>Cash</t>
        </is>
      </c>
      <c r="S382" t="inlineStr">
        <is>
          <t>TREASURY BILL</t>
        </is>
      </c>
      <c r="T382" t="inlineStr">
        <is>
          <t>United States Treasury Bill</t>
        </is>
      </c>
      <c r="U382" t="inlineStr">
        <is>
          <t>US GOVERNMENT</t>
        </is>
      </c>
      <c r="V382" t="inlineStr">
        <is>
          <t>#N/A Field Not Applicable</t>
        </is>
      </c>
      <c r="W382" t="inlineStr">
        <is>
          <t>#N/A Field Not Applicable</t>
        </is>
      </c>
      <c r="X382" t="inlineStr">
        <is>
          <t>#N/A Field Not Applicable</t>
        </is>
      </c>
      <c r="Y382" t="inlineStr">
        <is>
          <t>#N/A Field Not Applicable</t>
        </is>
      </c>
      <c r="Z382" t="inlineStr">
        <is>
          <t>Government</t>
        </is>
      </c>
      <c r="AA382" t="inlineStr">
        <is>
          <t>Sovereigns</t>
        </is>
      </c>
      <c r="AB382" t="inlineStr">
        <is>
          <t>#N/A Field Not Applicable</t>
        </is>
      </c>
      <c r="AC382" t="inlineStr">
        <is>
          <t>#N/A Invalid Field</t>
        </is>
      </c>
    </row>
    <row r="383" s="4">
      <c r="A383" s="2">
        <f>+VLOOKUP(R383,Aux!$B$3:$I$1107,8,0)</f>
        <v/>
      </c>
      <c r="B383" s="2">
        <f>+VLOOKUP(U383,Aux!$O$2:$P$23,2,0)</f>
        <v/>
      </c>
      <c r="C383" s="2" t="inlineStr">
        <is>
          <t>Cash</t>
        </is>
      </c>
      <c r="D383">
        <f>+IF(C383=C382,D382+1,1)</f>
        <v/>
      </c>
      <c r="E383" s="5">
        <f>+D383/100</f>
        <v/>
      </c>
      <c r="F383" s="5">
        <f>+MOD(E383*10,10)</f>
        <v/>
      </c>
      <c r="G383" s="5">
        <f>+MOD(D383,10)</f>
        <v/>
      </c>
      <c r="H383">
        <f>+INT(E383)&amp;INT(F383)&amp;INT(G383)</f>
        <v/>
      </c>
      <c r="I383" s="2" t="inlineStr">
        <is>
          <t>Cash</t>
        </is>
      </c>
      <c r="J383" s="2" t="inlineStr">
        <is>
          <t xml:space="preserve"> Treasury Bill 14JAN2016 </t>
        </is>
      </c>
      <c r="K383" s="2" t="inlineStr">
        <is>
          <t>B</t>
        </is>
      </c>
      <c r="L383" s="2" t="n">
        <v>773977</v>
      </c>
      <c r="M383" s="2" t="inlineStr">
        <is>
          <t>US912796GX17</t>
        </is>
      </c>
      <c r="N383" s="2" t="inlineStr">
        <is>
          <t>BBG009L1YT94</t>
        </is>
      </c>
      <c r="O383" s="2" t="inlineStr">
        <is>
          <t>BYSGH17</t>
        </is>
      </c>
      <c r="P383" s="2" t="inlineStr">
        <is>
          <t>GV912796GX1</t>
        </is>
      </c>
      <c r="Q383" t="inlineStr">
        <is>
          <t>Cash</t>
        </is>
      </c>
      <c r="R383" t="inlineStr">
        <is>
          <t>Cash</t>
        </is>
      </c>
      <c r="S383" t="inlineStr">
        <is>
          <t>TREASURY BILL</t>
        </is>
      </c>
      <c r="T383" t="inlineStr">
        <is>
          <t>United States Treasury Bill</t>
        </is>
      </c>
      <c r="U383" t="inlineStr">
        <is>
          <t>US GOVERNMENT</t>
        </is>
      </c>
      <c r="V383" t="inlineStr">
        <is>
          <t>#N/A Field Not Applicable</t>
        </is>
      </c>
      <c r="W383" t="inlineStr">
        <is>
          <t>#N/A Field Not Applicable</t>
        </is>
      </c>
      <c r="X383" t="inlineStr">
        <is>
          <t>#N/A Field Not Applicable</t>
        </is>
      </c>
      <c r="Y383" t="inlineStr">
        <is>
          <t>#N/A Field Not Applicable</t>
        </is>
      </c>
      <c r="Z383" t="inlineStr">
        <is>
          <t>Government</t>
        </is>
      </c>
      <c r="AA383" t="inlineStr">
        <is>
          <t>Sovereigns</t>
        </is>
      </c>
      <c r="AB383" t="inlineStr">
        <is>
          <t>#N/A Field Not Applicable</t>
        </is>
      </c>
      <c r="AC383" t="inlineStr">
        <is>
          <t>#N/A Invalid Field</t>
        </is>
      </c>
    </row>
    <row r="384" s="4">
      <c r="A384" s="2">
        <f>+VLOOKUP(R384,Aux!$B$3:$I$1107,8,0)</f>
        <v/>
      </c>
      <c r="B384" s="2">
        <f>+VLOOKUP(U384,Aux!$O$2:$P$23,2,0)</f>
        <v/>
      </c>
      <c r="C384" s="2" t="inlineStr">
        <is>
          <t>Cash</t>
        </is>
      </c>
      <c r="D384">
        <f>+IF(C384=C383,D383+1,1)</f>
        <v/>
      </c>
      <c r="E384" s="5">
        <f>+D384/100</f>
        <v/>
      </c>
      <c r="F384" s="5">
        <f>+MOD(E384*10,10)</f>
        <v/>
      </c>
      <c r="G384" s="5">
        <f>+MOD(D384,10)</f>
        <v/>
      </c>
      <c r="H384">
        <f>+INT(E384)&amp;INT(F384)&amp;INT(G384)</f>
        <v/>
      </c>
      <c r="I384" s="2" t="inlineStr">
        <is>
          <t>Cash</t>
        </is>
      </c>
      <c r="J384" s="2" t="inlineStr">
        <is>
          <t xml:space="preserve"> Treasury Bill 15DIC2016 </t>
        </is>
      </c>
      <c r="K384" s="2" t="inlineStr">
        <is>
          <t>B</t>
        </is>
      </c>
      <c r="L384" s="2" t="n">
        <v>906987</v>
      </c>
      <c r="M384" s="2" t="inlineStr">
        <is>
          <t>US912796JY62</t>
        </is>
      </c>
      <c r="N384" s="2" t="inlineStr">
        <is>
          <t>BBG00D2QL9R9</t>
        </is>
      </c>
      <c r="O384" s="2" t="inlineStr">
        <is>
          <t>BD0P0G1</t>
        </is>
      </c>
      <c r="P384" s="2" t="inlineStr">
        <is>
          <t>GV912796JY6</t>
        </is>
      </c>
      <c r="Q384" t="inlineStr">
        <is>
          <t>Cash</t>
        </is>
      </c>
      <c r="R384" t="inlineStr">
        <is>
          <t>Cash</t>
        </is>
      </c>
      <c r="S384" t="inlineStr">
        <is>
          <t>TREASURY BILL</t>
        </is>
      </c>
      <c r="T384" t="inlineStr">
        <is>
          <t>United States Treasury Bill</t>
        </is>
      </c>
      <c r="U384" t="inlineStr">
        <is>
          <t>US GOVERNMENT</t>
        </is>
      </c>
      <c r="V384" t="inlineStr">
        <is>
          <t>#N/A Field Not Applicable</t>
        </is>
      </c>
      <c r="W384" t="inlineStr">
        <is>
          <t>#N/A Field Not Applicable</t>
        </is>
      </c>
      <c r="X384" t="inlineStr">
        <is>
          <t>#N/A Field Not Applicable</t>
        </is>
      </c>
      <c r="Y384" t="inlineStr">
        <is>
          <t>#N/A Field Not Applicable</t>
        </is>
      </c>
      <c r="Z384" t="inlineStr">
        <is>
          <t>Government</t>
        </is>
      </c>
      <c r="AA384" t="inlineStr">
        <is>
          <t>Sovereigns</t>
        </is>
      </c>
      <c r="AB384" t="inlineStr">
        <is>
          <t>#N/A Field Not Applicable</t>
        </is>
      </c>
      <c r="AC384" t="inlineStr">
        <is>
          <t>#N/A Invalid Field</t>
        </is>
      </c>
    </row>
    <row r="385" s="4">
      <c r="A385" s="2">
        <f>+VLOOKUP(R385,Aux!$B$3:$I$1107,8,0)</f>
        <v/>
      </c>
      <c r="B385" s="2">
        <f>+VLOOKUP(U385,Aux!$O$2:$P$23,2,0)</f>
        <v/>
      </c>
      <c r="C385" s="2" t="inlineStr">
        <is>
          <t>Cash</t>
        </is>
      </c>
      <c r="D385">
        <f>+IF(C385=C384,D384+1,1)</f>
        <v/>
      </c>
      <c r="E385" s="5">
        <f>+D385/100</f>
        <v/>
      </c>
      <c r="F385" s="5">
        <f>+MOD(E385*10,10)</f>
        <v/>
      </c>
      <c r="G385" s="5">
        <f>+MOD(D385,10)</f>
        <v/>
      </c>
      <c r="H385">
        <f>+INT(E385)&amp;INT(F385)&amp;INT(G385)</f>
        <v/>
      </c>
      <c r="I385" s="2" t="inlineStr">
        <is>
          <t>Cash</t>
        </is>
      </c>
      <c r="J385" s="2" t="inlineStr">
        <is>
          <t xml:space="preserve"> Treasury Bill 23FEB2017 </t>
        </is>
      </c>
      <c r="K385" s="2" t="inlineStr">
        <is>
          <t>B</t>
        </is>
      </c>
      <c r="L385" s="2" t="n">
        <v>927199</v>
      </c>
      <c r="M385" s="2" t="inlineStr">
        <is>
          <t>US912796KJ76</t>
        </is>
      </c>
      <c r="N385" s="2" t="inlineStr">
        <is>
          <t>BBG00DM1C1G1</t>
        </is>
      </c>
      <c r="O385" s="2" t="inlineStr">
        <is>
          <t>BD3RRM9</t>
        </is>
      </c>
      <c r="P385" s="2" t="inlineStr">
        <is>
          <t>GV912796KJ7</t>
        </is>
      </c>
      <c r="Q385" t="inlineStr">
        <is>
          <t>Cash</t>
        </is>
      </c>
      <c r="R385" t="inlineStr">
        <is>
          <t>Cash</t>
        </is>
      </c>
      <c r="S385" t="inlineStr">
        <is>
          <t>TREASURY BILL</t>
        </is>
      </c>
      <c r="T385" t="inlineStr">
        <is>
          <t>United States Treasury Bill</t>
        </is>
      </c>
      <c r="U385" t="inlineStr">
        <is>
          <t>US GOVERNMENT</t>
        </is>
      </c>
      <c r="V385" t="inlineStr">
        <is>
          <t>#N/A Field Not Applicable</t>
        </is>
      </c>
      <c r="W385" t="inlineStr">
        <is>
          <t>#N/A Field Not Applicable</t>
        </is>
      </c>
      <c r="X385" t="inlineStr">
        <is>
          <t>#N/A Field Not Applicable</t>
        </is>
      </c>
      <c r="Y385" t="inlineStr">
        <is>
          <t>#N/A Field Not Applicable</t>
        </is>
      </c>
      <c r="Z385" t="inlineStr">
        <is>
          <t>Government</t>
        </is>
      </c>
      <c r="AA385" t="inlineStr">
        <is>
          <t>Sovereigns</t>
        </is>
      </c>
      <c r="AB385" t="inlineStr">
        <is>
          <t>#N/A Field Not Applicable</t>
        </is>
      </c>
      <c r="AC385" t="inlineStr">
        <is>
          <t>#N/A Invalid Field</t>
        </is>
      </c>
    </row>
    <row r="386" s="4">
      <c r="A386" s="2">
        <f>+VLOOKUP(R386,Aux!$B$3:$I$1107,8,0)</f>
        <v/>
      </c>
      <c r="B386" s="2">
        <f>+VLOOKUP(U386,Aux!$O$2:$P$23,2,0)</f>
        <v/>
      </c>
      <c r="C386" s="2" t="inlineStr">
        <is>
          <t>Cash</t>
        </is>
      </c>
      <c r="D386">
        <f>+IF(C386=C385,D385+1,1)</f>
        <v/>
      </c>
      <c r="E386" s="5">
        <f>+D386/100</f>
        <v/>
      </c>
      <c r="F386" s="5">
        <f>+MOD(E386*10,10)</f>
        <v/>
      </c>
      <c r="G386" s="5">
        <f>+MOD(D386,10)</f>
        <v/>
      </c>
      <c r="H386">
        <f>+INT(E386)&amp;INT(F386)&amp;INT(G386)</f>
        <v/>
      </c>
      <c r="I386" s="2" t="inlineStr">
        <is>
          <t>Cash</t>
        </is>
      </c>
      <c r="J386" s="2" t="inlineStr">
        <is>
          <t xml:space="preserve"> Treasury Bill 24AGO2017 </t>
        </is>
      </c>
      <c r="K386" s="2" t="inlineStr">
        <is>
          <t>B</t>
        </is>
      </c>
      <c r="L386" s="2" t="n">
        <v>982674</v>
      </c>
      <c r="M386" s="2" t="inlineStr">
        <is>
          <t>US912796LQ01</t>
        </is>
      </c>
      <c r="N386" s="2" t="inlineStr">
        <is>
          <t>BBG00FZYB1P1</t>
        </is>
      </c>
      <c r="O386" s="2" t="inlineStr">
        <is>
          <t>BF0SH74</t>
        </is>
      </c>
      <c r="P386" s="2" t="inlineStr">
        <is>
          <t>GV912796LQ0</t>
        </is>
      </c>
      <c r="Q386" t="inlineStr">
        <is>
          <t>Cash</t>
        </is>
      </c>
      <c r="R386" t="inlineStr">
        <is>
          <t>Cash</t>
        </is>
      </c>
      <c r="S386" t="inlineStr">
        <is>
          <t>TREASURY BILL</t>
        </is>
      </c>
      <c r="T386" t="inlineStr">
        <is>
          <t>United States Treasury Bill</t>
        </is>
      </c>
      <c r="U386" t="inlineStr">
        <is>
          <t>US GOVERNMENT</t>
        </is>
      </c>
      <c r="V386" t="inlineStr">
        <is>
          <t>#N/A Field Not Applicable</t>
        </is>
      </c>
      <c r="W386" t="inlineStr">
        <is>
          <t>#N/A Field Not Applicable</t>
        </is>
      </c>
      <c r="X386" t="inlineStr">
        <is>
          <t>#N/A Field Not Applicable</t>
        </is>
      </c>
      <c r="Y386" t="inlineStr">
        <is>
          <t>#N/A Field Not Applicable</t>
        </is>
      </c>
      <c r="Z386" t="inlineStr">
        <is>
          <t>Government</t>
        </is>
      </c>
      <c r="AA386" t="inlineStr">
        <is>
          <t>Sovereigns</t>
        </is>
      </c>
      <c r="AB386" t="inlineStr">
        <is>
          <t>#N/A Field Not Applicable</t>
        </is>
      </c>
      <c r="AC386" t="inlineStr">
        <is>
          <t>#N/A Invalid Field</t>
        </is>
      </c>
    </row>
    <row r="387" s="4">
      <c r="A387" s="2">
        <f>+VLOOKUP(R387,Aux!$B$3:$I$1107,8,0)</f>
        <v/>
      </c>
      <c r="B387" s="2">
        <f>+VLOOKUP(U387,Aux!$O$2:$P$23,2,0)</f>
        <v/>
      </c>
      <c r="C387" s="2" t="inlineStr">
        <is>
          <t>Cash</t>
        </is>
      </c>
      <c r="D387">
        <f>+IF(C387=C386,D386+1,1)</f>
        <v/>
      </c>
      <c r="E387" s="5">
        <f>+D387/100</f>
        <v/>
      </c>
      <c r="F387" s="5">
        <f>+MOD(E387*10,10)</f>
        <v/>
      </c>
      <c r="G387" s="5">
        <f>+MOD(D387,10)</f>
        <v/>
      </c>
      <c r="H387">
        <f>+INT(E387)&amp;INT(F387)&amp;INT(G387)</f>
        <v/>
      </c>
      <c r="I387" s="2" t="inlineStr">
        <is>
          <t>Cash</t>
        </is>
      </c>
      <c r="J387" s="2" t="inlineStr">
        <is>
          <t xml:space="preserve"> Treasury Bill 24JAN2019 </t>
        </is>
      </c>
      <c r="K387" s="2" t="inlineStr">
        <is>
          <t>B</t>
        </is>
      </c>
      <c r="L387" s="2" t="n">
        <v>1166090</v>
      </c>
      <c r="M387" s="2" t="inlineStr">
        <is>
          <t>US912796QU67</t>
        </is>
      </c>
      <c r="N387" s="2" t="inlineStr">
        <is>
          <t>BBG00LGM82R5</t>
        </is>
      </c>
      <c r="O387" s="2" t="inlineStr">
        <is>
          <t>BFNQW69</t>
        </is>
      </c>
      <c r="P387" s="2" t="inlineStr">
        <is>
          <t>GV912796QU6</t>
        </is>
      </c>
      <c r="Q387" t="inlineStr">
        <is>
          <t>Cash</t>
        </is>
      </c>
      <c r="R387" t="inlineStr">
        <is>
          <t>Cash</t>
        </is>
      </c>
      <c r="S387" t="inlineStr">
        <is>
          <t>TREASURY BILL</t>
        </is>
      </c>
      <c r="T387" t="inlineStr">
        <is>
          <t>United States Treasury Bill</t>
        </is>
      </c>
      <c r="U387" t="inlineStr">
        <is>
          <t>US GOVERNMENT</t>
        </is>
      </c>
      <c r="V387" t="inlineStr">
        <is>
          <t>#N/A Field Not Applicable</t>
        </is>
      </c>
      <c r="W387" t="inlineStr">
        <is>
          <t>#N/A Field Not Applicable</t>
        </is>
      </c>
      <c r="X387" t="inlineStr">
        <is>
          <t>#N/A Field Not Applicable</t>
        </is>
      </c>
      <c r="Y387" t="inlineStr">
        <is>
          <t>#N/A Field Not Applicable</t>
        </is>
      </c>
      <c r="Z387" t="inlineStr">
        <is>
          <t>Government</t>
        </is>
      </c>
      <c r="AA387" t="inlineStr">
        <is>
          <t>Sovereigns</t>
        </is>
      </c>
      <c r="AB387" t="inlineStr">
        <is>
          <t>#N/A Field Not Applicable</t>
        </is>
      </c>
      <c r="AC387" t="inlineStr">
        <is>
          <t>#N/A Invalid Field</t>
        </is>
      </c>
    </row>
    <row r="388" s="4">
      <c r="A388" s="2">
        <f>+VLOOKUP(R388,Aux!$B$3:$I$1107,8,0)</f>
        <v/>
      </c>
      <c r="B388" s="2">
        <f>+VLOOKUP(U388,Aux!$O$2:$P$23,2,0)</f>
        <v/>
      </c>
      <c r="C388" s="2" t="inlineStr">
        <is>
          <t>Cash</t>
        </is>
      </c>
      <c r="D388">
        <f>+IF(C388=C387,D387+1,1)</f>
        <v/>
      </c>
      <c r="E388" s="5">
        <f>+D388/100</f>
        <v/>
      </c>
      <c r="F388" s="5">
        <f>+MOD(E388*10,10)</f>
        <v/>
      </c>
      <c r="G388" s="5">
        <f>+MOD(D388,10)</f>
        <v/>
      </c>
      <c r="H388">
        <f>+INT(E388)&amp;INT(F388)&amp;INT(G388)</f>
        <v/>
      </c>
      <c r="I388" s="2" t="inlineStr">
        <is>
          <t>Cash</t>
        </is>
      </c>
      <c r="J388" s="2" t="inlineStr">
        <is>
          <t xml:space="preserve"> Treasury Bill 26ABR2018 </t>
        </is>
      </c>
      <c r="K388" s="2" t="inlineStr">
        <is>
          <t>B</t>
        </is>
      </c>
      <c r="L388" s="2" t="n">
        <v>1060563</v>
      </c>
      <c r="M388" s="2" t="inlineStr">
        <is>
          <t>US912796LX51</t>
        </is>
      </c>
      <c r="N388" s="2" t="inlineStr">
        <is>
          <t>BBG00GH72N89</t>
        </is>
      </c>
      <c r="O388" s="2" t="inlineStr">
        <is>
          <t>BD2Z779</t>
        </is>
      </c>
      <c r="P388" s="2" t="inlineStr">
        <is>
          <t>GV912796LX5</t>
        </is>
      </c>
      <c r="Q388" t="inlineStr">
        <is>
          <t>Cash</t>
        </is>
      </c>
      <c r="R388" t="inlineStr">
        <is>
          <t>Cash</t>
        </is>
      </c>
      <c r="S388" t="inlineStr">
        <is>
          <t>TREASURY BILL</t>
        </is>
      </c>
      <c r="T388" t="inlineStr">
        <is>
          <t>United States Treasury Bill</t>
        </is>
      </c>
      <c r="U388" t="inlineStr">
        <is>
          <t>US GOVERNMENT</t>
        </is>
      </c>
      <c r="V388" t="inlineStr">
        <is>
          <t>#N/A Field Not Applicable</t>
        </is>
      </c>
      <c r="W388" t="inlineStr">
        <is>
          <t>#N/A Field Not Applicable</t>
        </is>
      </c>
      <c r="X388" t="inlineStr">
        <is>
          <t>#N/A Field Not Applicable</t>
        </is>
      </c>
      <c r="Y388" t="inlineStr">
        <is>
          <t>#N/A Field Not Applicable</t>
        </is>
      </c>
      <c r="Z388" t="inlineStr">
        <is>
          <t>Government</t>
        </is>
      </c>
      <c r="AA388" t="inlineStr">
        <is>
          <t>Sovereigns</t>
        </is>
      </c>
      <c r="AB388" t="inlineStr">
        <is>
          <t>#N/A Field Not Applicable</t>
        </is>
      </c>
      <c r="AC388" t="inlineStr">
        <is>
          <t>#N/A Invalid Field</t>
        </is>
      </c>
    </row>
    <row r="389" s="4">
      <c r="A389" s="2">
        <f>+VLOOKUP(R389,Aux!$B$3:$I$1107,8,0)</f>
        <v/>
      </c>
      <c r="B389" s="2">
        <f>+VLOOKUP(U389,Aux!$O$2:$P$23,2,0)</f>
        <v/>
      </c>
      <c r="C389" s="2" t="inlineStr">
        <is>
          <t>Cash</t>
        </is>
      </c>
      <c r="D389">
        <f>+IF(C389=C388,D388+1,1)</f>
        <v/>
      </c>
      <c r="E389" s="5">
        <f>+D389/100</f>
        <v/>
      </c>
      <c r="F389" s="5">
        <f>+MOD(E389*10,10)</f>
        <v/>
      </c>
      <c r="G389" s="5">
        <f>+MOD(D389,10)</f>
        <v/>
      </c>
      <c r="H389">
        <f>+INT(E389)&amp;INT(F389)&amp;INT(G389)</f>
        <v/>
      </c>
      <c r="I389" s="2" t="inlineStr">
        <is>
          <t>Cash</t>
        </is>
      </c>
      <c r="J389" s="2" t="inlineStr">
        <is>
          <t xml:space="preserve"> Treasury Bill 26MAY2016 </t>
        </is>
      </c>
      <c r="K389" s="2" t="inlineStr">
        <is>
          <t>B</t>
        </is>
      </c>
      <c r="L389" s="2" t="n">
        <v>786250</v>
      </c>
      <c r="M389" s="2" t="inlineStr">
        <is>
          <t>US912796GN35</t>
        </is>
      </c>
      <c r="N389" s="2" t="inlineStr">
        <is>
          <t>BBG00924BLL7</t>
        </is>
      </c>
      <c r="O389" s="2" t="inlineStr">
        <is>
          <t>BY9CVD4</t>
        </is>
      </c>
      <c r="P389" s="2" t="inlineStr">
        <is>
          <t>GV912796GN3</t>
        </is>
      </c>
      <c r="Q389" t="inlineStr">
        <is>
          <t>Cash</t>
        </is>
      </c>
      <c r="R389" t="inlineStr">
        <is>
          <t>Cash</t>
        </is>
      </c>
      <c r="S389" t="inlineStr">
        <is>
          <t>TREASURY BILL</t>
        </is>
      </c>
      <c r="T389" t="inlineStr">
        <is>
          <t>United States Treasury Bill</t>
        </is>
      </c>
      <c r="U389" t="inlineStr">
        <is>
          <t>US GOVERNMENT</t>
        </is>
      </c>
      <c r="V389" t="inlineStr">
        <is>
          <t>#N/A Field Not Applicable</t>
        </is>
      </c>
      <c r="W389" t="inlineStr">
        <is>
          <t>#N/A Field Not Applicable</t>
        </is>
      </c>
      <c r="X389" t="inlineStr">
        <is>
          <t>#N/A Field Not Applicable</t>
        </is>
      </c>
      <c r="Y389" t="inlineStr">
        <is>
          <t>#N/A Field Not Applicable</t>
        </is>
      </c>
      <c r="Z389" t="inlineStr">
        <is>
          <t>Government</t>
        </is>
      </c>
      <c r="AA389" t="inlineStr">
        <is>
          <t>Sovereigns</t>
        </is>
      </c>
      <c r="AB389" t="inlineStr">
        <is>
          <t>#N/A Field Not Applicable</t>
        </is>
      </c>
      <c r="AC389" t="inlineStr">
        <is>
          <t>#N/A Invalid Field</t>
        </is>
      </c>
    </row>
    <row r="390" s="4">
      <c r="A390" s="2">
        <f>+VLOOKUP(R390,Aux!$B$3:$I$1107,8,0)</f>
        <v/>
      </c>
      <c r="B390" s="2">
        <f>+VLOOKUP(U390,Aux!$O$2:$P$23,2,0)</f>
        <v/>
      </c>
      <c r="C390" s="2" t="inlineStr">
        <is>
          <t>Cash</t>
        </is>
      </c>
      <c r="D390">
        <f>+IF(C390=C389,D389+1,1)</f>
        <v/>
      </c>
      <c r="E390" s="5">
        <f>+D390/100</f>
        <v/>
      </c>
      <c r="F390" s="5">
        <f>+MOD(E390*10,10)</f>
        <v/>
      </c>
      <c r="G390" s="5">
        <f>+MOD(D390,10)</f>
        <v/>
      </c>
      <c r="H390">
        <f>+INT(E390)&amp;INT(F390)&amp;INT(G390)</f>
        <v/>
      </c>
      <c r="I390" s="2" t="inlineStr">
        <is>
          <t>Cash</t>
        </is>
      </c>
      <c r="J390" s="2" t="inlineStr">
        <is>
          <t>B 0 01/03/19</t>
        </is>
      </c>
      <c r="K390" s="2" t="inlineStr">
        <is>
          <t>B</t>
        </is>
      </c>
      <c r="L390" s="2" t="n"/>
      <c r="M390" s="2" t="inlineStr">
        <is>
          <t>US912796PK94</t>
        </is>
      </c>
      <c r="N390" s="2" t="inlineStr">
        <is>
          <t>BBG00JMYT3W6</t>
        </is>
      </c>
      <c r="O390" s="2" t="inlineStr">
        <is>
          <t>BYZQ282</t>
        </is>
      </c>
      <c r="P390" s="2" t="inlineStr">
        <is>
          <t>GV912796PK9</t>
        </is>
      </c>
      <c r="Q390" t="inlineStr">
        <is>
          <t>Cash</t>
        </is>
      </c>
      <c r="R390" t="inlineStr">
        <is>
          <t>Cash</t>
        </is>
      </c>
      <c r="S390" t="inlineStr">
        <is>
          <t>TREASURY BILL</t>
        </is>
      </c>
      <c r="T390" t="inlineStr">
        <is>
          <t>United States Treasury Bill</t>
        </is>
      </c>
      <c r="U390" t="inlineStr">
        <is>
          <t>US GOVERNMENT</t>
        </is>
      </c>
      <c r="V390" t="inlineStr">
        <is>
          <t>#N/A Field Not Applicable</t>
        </is>
      </c>
      <c r="W390" t="inlineStr">
        <is>
          <t>#N/A Field Not Applicable</t>
        </is>
      </c>
      <c r="X390" t="inlineStr">
        <is>
          <t>#N/A Field Not Applicable</t>
        </is>
      </c>
      <c r="Y390" t="inlineStr">
        <is>
          <t>#N/A Field Not Applicable</t>
        </is>
      </c>
      <c r="Z390" t="inlineStr">
        <is>
          <t>Government</t>
        </is>
      </c>
      <c r="AA390" t="inlineStr">
        <is>
          <t>Sovereigns</t>
        </is>
      </c>
      <c r="AB390" t="inlineStr">
        <is>
          <t>#N/A Field Not Applicable</t>
        </is>
      </c>
      <c r="AC390" t="inlineStr">
        <is>
          <t>#N/A Invalid Field</t>
        </is>
      </c>
    </row>
    <row r="391" s="4">
      <c r="A391" s="2">
        <f>+VLOOKUP(R391,Aux!$B$3:$I$1107,8,0)</f>
        <v/>
      </c>
      <c r="B391" s="2">
        <f>+VLOOKUP(U391,Aux!$O$2:$P$23,2,0)</f>
        <v/>
      </c>
      <c r="C391" s="2" t="inlineStr">
        <is>
          <t>Cash</t>
        </is>
      </c>
      <c r="D391">
        <f>+IF(C391=C390,D390+1,1)</f>
        <v/>
      </c>
      <c r="E391" s="5">
        <f>+D391/100</f>
        <v/>
      </c>
      <c r="F391" s="5">
        <f>+MOD(E391*10,10)</f>
        <v/>
      </c>
      <c r="G391" s="5">
        <f>+MOD(D391,10)</f>
        <v/>
      </c>
      <c r="H391">
        <f>+INT(E391)&amp;INT(F391)&amp;INT(G391)</f>
        <v/>
      </c>
      <c r="I391" s="2" t="inlineStr">
        <is>
          <t>Cash</t>
        </is>
      </c>
      <c r="J391" s="2" t="inlineStr">
        <is>
          <t>B 0 01/04/18</t>
        </is>
      </c>
      <c r="K391" s="2" t="inlineStr">
        <is>
          <t>B</t>
        </is>
      </c>
      <c r="L391" s="2" t="n"/>
      <c r="M391" s="2" t="inlineStr">
        <is>
          <t>US912796LC15</t>
        </is>
      </c>
      <c r="N391" s="2" t="inlineStr">
        <is>
          <t>BBG00FP2LWW5</t>
        </is>
      </c>
      <c r="O391" s="2" t="inlineStr">
        <is>
          <t>BDVM8B2</t>
        </is>
      </c>
      <c r="P391" s="2" t="inlineStr">
        <is>
          <t>GV912796LC1</t>
        </is>
      </c>
      <c r="Q391" t="inlineStr">
        <is>
          <t>Cash</t>
        </is>
      </c>
      <c r="R391" t="inlineStr">
        <is>
          <t>Cash</t>
        </is>
      </c>
      <c r="S391" t="inlineStr">
        <is>
          <t>TREASURY BILL</t>
        </is>
      </c>
      <c r="T391" t="inlineStr">
        <is>
          <t>United States Treasury Bill</t>
        </is>
      </c>
      <c r="U391" t="inlineStr">
        <is>
          <t>US GOVERNMENT</t>
        </is>
      </c>
      <c r="V391" t="inlineStr">
        <is>
          <t>#N/A Field Not Applicable</t>
        </is>
      </c>
      <c r="W391" t="inlineStr">
        <is>
          <t>#N/A Field Not Applicable</t>
        </is>
      </c>
      <c r="X391" t="inlineStr">
        <is>
          <t>#N/A Field Not Applicable</t>
        </is>
      </c>
      <c r="Y391" t="inlineStr">
        <is>
          <t>#N/A Field Not Applicable</t>
        </is>
      </c>
      <c r="Z391" t="inlineStr">
        <is>
          <t>Government</t>
        </is>
      </c>
      <c r="AA391" t="inlineStr">
        <is>
          <t>Sovereigns</t>
        </is>
      </c>
      <c r="AB391" t="inlineStr">
        <is>
          <t>#N/A Field Not Applicable</t>
        </is>
      </c>
      <c r="AC391" t="inlineStr">
        <is>
          <t>#N/A Invalid Field</t>
        </is>
      </c>
    </row>
    <row r="392" s="4">
      <c r="A392" s="2">
        <f>+VLOOKUP(R392,Aux!$B$3:$I$1107,8,0)</f>
        <v/>
      </c>
      <c r="B392" s="2">
        <f>+VLOOKUP(U392,Aux!$O$2:$P$23,2,0)</f>
        <v/>
      </c>
      <c r="C392" s="2" t="inlineStr">
        <is>
          <t>Cash</t>
        </is>
      </c>
      <c r="D392">
        <f>+IF(C392=C391,D391+1,1)</f>
        <v/>
      </c>
      <c r="E392" s="5">
        <f>+D392/100</f>
        <v/>
      </c>
      <c r="F392" s="5">
        <f>+MOD(E392*10,10)</f>
        <v/>
      </c>
      <c r="G392" s="5">
        <f>+MOD(D392,10)</f>
        <v/>
      </c>
      <c r="H392">
        <f>+INT(E392)&amp;INT(F392)&amp;INT(G392)</f>
        <v/>
      </c>
      <c r="I392" s="2" t="inlineStr">
        <is>
          <t>Cash</t>
        </is>
      </c>
      <c r="J392" s="2" t="inlineStr">
        <is>
          <t>B 0 01/08/19</t>
        </is>
      </c>
      <c r="K392" s="2" t="inlineStr">
        <is>
          <t>B</t>
        </is>
      </c>
      <c r="L392" s="2" t="n"/>
      <c r="M392" s="2" t="inlineStr">
        <is>
          <t>US912796UH01</t>
        </is>
      </c>
      <c r="N392" s="2" t="inlineStr">
        <is>
          <t>BBG00MJ3QYN6</t>
        </is>
      </c>
      <c r="O392" s="2" t="inlineStr">
        <is>
          <t>BGPMCT5</t>
        </is>
      </c>
      <c r="P392" s="2" t="inlineStr">
        <is>
          <t>GV912796UH0</t>
        </is>
      </c>
      <c r="Q392" t="inlineStr">
        <is>
          <t>Cash</t>
        </is>
      </c>
      <c r="R392" t="inlineStr">
        <is>
          <t>Cash</t>
        </is>
      </c>
      <c r="S392" t="inlineStr">
        <is>
          <t>TREASURY BILL</t>
        </is>
      </c>
      <c r="T392" t="inlineStr">
        <is>
          <t>United States Treasury Bill</t>
        </is>
      </c>
      <c r="U392" t="inlineStr">
        <is>
          <t>US GOVERNMENT</t>
        </is>
      </c>
      <c r="V392" t="inlineStr">
        <is>
          <t>#N/A Field Not Applicable</t>
        </is>
      </c>
      <c r="W392" t="inlineStr">
        <is>
          <t>#N/A Field Not Applicable</t>
        </is>
      </c>
      <c r="X392" t="inlineStr">
        <is>
          <t>#N/A Field Not Applicable</t>
        </is>
      </c>
      <c r="Y392" t="inlineStr">
        <is>
          <t>#N/A Field Not Applicable</t>
        </is>
      </c>
      <c r="Z392" t="inlineStr">
        <is>
          <t>Government</t>
        </is>
      </c>
      <c r="AA392" t="inlineStr">
        <is>
          <t>Sovereigns</t>
        </is>
      </c>
      <c r="AB392" t="inlineStr">
        <is>
          <t>#N/A Field Not Applicable</t>
        </is>
      </c>
      <c r="AC392" t="inlineStr">
        <is>
          <t>#N/A Invalid Field</t>
        </is>
      </c>
    </row>
    <row r="393" s="4">
      <c r="A393" s="2">
        <f>+VLOOKUP(R393,Aux!$B$3:$I$1107,8,0)</f>
        <v/>
      </c>
      <c r="B393" s="2">
        <f>+VLOOKUP(U393,Aux!$O$2:$P$23,2,0)</f>
        <v/>
      </c>
      <c r="C393" s="2" t="inlineStr">
        <is>
          <t>Cash</t>
        </is>
      </c>
      <c r="D393">
        <f>+IF(C393=C392,D392+1,1)</f>
        <v/>
      </c>
      <c r="E393" s="5">
        <f>+D393/100</f>
        <v/>
      </c>
      <c r="F393" s="5">
        <f>+MOD(E393*10,10)</f>
        <v/>
      </c>
      <c r="G393" s="5">
        <f>+MOD(D393,10)</f>
        <v/>
      </c>
      <c r="H393">
        <f>+INT(E393)&amp;INT(F393)&amp;INT(G393)</f>
        <v/>
      </c>
      <c r="I393" s="2" t="inlineStr">
        <is>
          <t>Cash</t>
        </is>
      </c>
      <c r="J393" s="2" t="inlineStr">
        <is>
          <t>B 0 01/11/18</t>
        </is>
      </c>
      <c r="K393" s="2" t="inlineStr">
        <is>
          <t>B</t>
        </is>
      </c>
      <c r="L393" s="2" t="n"/>
      <c r="M393" s="2" t="inlineStr">
        <is>
          <t>US912796ML05</t>
        </is>
      </c>
      <c r="N393" s="2" t="inlineStr">
        <is>
          <t>BBG00H3P5VM5</t>
        </is>
      </c>
      <c r="O393" s="2" t="inlineStr">
        <is>
          <t>BDCSGB5</t>
        </is>
      </c>
      <c r="P393" s="2" t="inlineStr">
        <is>
          <t>GV912796ML0</t>
        </is>
      </c>
      <c r="Q393" t="inlineStr">
        <is>
          <t>Cash</t>
        </is>
      </c>
      <c r="R393" t="inlineStr">
        <is>
          <t>Cash</t>
        </is>
      </c>
      <c r="S393" t="inlineStr">
        <is>
          <t>TREASURY BILL</t>
        </is>
      </c>
      <c r="T393" t="inlineStr">
        <is>
          <t>United States Treasury Bill</t>
        </is>
      </c>
      <c r="U393" t="inlineStr">
        <is>
          <t>US GOVERNMENT</t>
        </is>
      </c>
      <c r="V393" t="inlineStr">
        <is>
          <t>#N/A Field Not Applicable</t>
        </is>
      </c>
      <c r="W393" t="inlineStr">
        <is>
          <t>#N/A Field Not Applicable</t>
        </is>
      </c>
      <c r="X393" t="inlineStr">
        <is>
          <t>#N/A Field Not Applicable</t>
        </is>
      </c>
      <c r="Y393" t="inlineStr">
        <is>
          <t>#N/A Field Not Applicable</t>
        </is>
      </c>
      <c r="Z393" t="inlineStr">
        <is>
          <t>Government</t>
        </is>
      </c>
      <c r="AA393" t="inlineStr">
        <is>
          <t>Sovereigns</t>
        </is>
      </c>
      <c r="AB393" t="inlineStr">
        <is>
          <t>#N/A Field Not Applicable</t>
        </is>
      </c>
      <c r="AC393" t="inlineStr">
        <is>
          <t>#N/A Invalid Field</t>
        </is>
      </c>
    </row>
    <row r="394" s="4">
      <c r="A394" s="2">
        <f>+VLOOKUP(R394,Aux!$B$3:$I$1107,8,0)</f>
        <v/>
      </c>
      <c r="B394" s="2">
        <f>+VLOOKUP(U394,Aux!$O$2:$P$23,2,0)</f>
        <v/>
      </c>
      <c r="C394" s="2" t="inlineStr">
        <is>
          <t>Cash</t>
        </is>
      </c>
      <c r="D394">
        <f>+IF(C394=C393,D393+1,1)</f>
        <v/>
      </c>
      <c r="E394" s="5">
        <f>+D394/100</f>
        <v/>
      </c>
      <c r="F394" s="5">
        <f>+MOD(E394*10,10)</f>
        <v/>
      </c>
      <c r="G394" s="5">
        <f>+MOD(D394,10)</f>
        <v/>
      </c>
      <c r="H394">
        <f>+INT(E394)&amp;INT(F394)&amp;INT(G394)</f>
        <v/>
      </c>
      <c r="I394" s="2" t="inlineStr">
        <is>
          <t>Cash</t>
        </is>
      </c>
      <c r="J394" s="2" t="inlineStr">
        <is>
          <t>B 0 01/15/19</t>
        </is>
      </c>
      <c r="K394" s="2" t="inlineStr">
        <is>
          <t>B</t>
        </is>
      </c>
      <c r="L394" s="2" t="n"/>
      <c r="M394" s="2" t="inlineStr">
        <is>
          <t>US912796UJ66</t>
        </is>
      </c>
      <c r="N394" s="2" t="inlineStr">
        <is>
          <t>BBG00MMC8ZB2</t>
        </is>
      </c>
      <c r="O394" s="2" t="inlineStr">
        <is>
          <t>BGRXD59</t>
        </is>
      </c>
      <c r="P394" s="2" t="inlineStr">
        <is>
          <t>GV912796UJ6</t>
        </is>
      </c>
      <c r="Q394" t="inlineStr">
        <is>
          <t>Cash</t>
        </is>
      </c>
      <c r="R394" t="inlineStr">
        <is>
          <t>Cash</t>
        </is>
      </c>
      <c r="S394" t="inlineStr">
        <is>
          <t>TREASURY BILL</t>
        </is>
      </c>
      <c r="T394" t="inlineStr">
        <is>
          <t>United States Treasury Bill</t>
        </is>
      </c>
      <c r="U394" t="inlineStr">
        <is>
          <t>US GOVERNMENT</t>
        </is>
      </c>
      <c r="V394" t="inlineStr">
        <is>
          <t>#N/A Field Not Applicable</t>
        </is>
      </c>
      <c r="W394" t="inlineStr">
        <is>
          <t>#N/A Field Not Applicable</t>
        </is>
      </c>
      <c r="X394" t="inlineStr">
        <is>
          <t>#N/A Field Not Applicable</t>
        </is>
      </c>
      <c r="Y394" t="inlineStr">
        <is>
          <t>#N/A Field Not Applicable</t>
        </is>
      </c>
      <c r="Z394" t="inlineStr">
        <is>
          <t>Government</t>
        </is>
      </c>
      <c r="AA394" t="inlineStr">
        <is>
          <t>Sovereigns</t>
        </is>
      </c>
      <c r="AB394" t="inlineStr">
        <is>
          <t>#N/A Field Not Applicable</t>
        </is>
      </c>
      <c r="AC394" t="inlineStr">
        <is>
          <t>#N/A Invalid Field</t>
        </is>
      </c>
    </row>
    <row r="395" s="4">
      <c r="A395" s="2">
        <f>+VLOOKUP(R395,Aux!$B$3:$I$1107,8,0)</f>
        <v/>
      </c>
      <c r="B395" s="2">
        <f>+VLOOKUP(U395,Aux!$O$2:$P$23,2,0)</f>
        <v/>
      </c>
      <c r="C395" s="2" t="inlineStr">
        <is>
          <t>Cash</t>
        </is>
      </c>
      <c r="D395">
        <f>+IF(C395=C394,D394+1,1)</f>
        <v/>
      </c>
      <c r="E395" s="5">
        <f>+D395/100</f>
        <v/>
      </c>
      <c r="F395" s="5">
        <f>+MOD(E395*10,10)</f>
        <v/>
      </c>
      <c r="G395" s="5">
        <f>+MOD(D395,10)</f>
        <v/>
      </c>
      <c r="H395">
        <f>+INT(E395)&amp;INT(F395)&amp;INT(G395)</f>
        <v/>
      </c>
      <c r="I395" s="2" t="inlineStr">
        <is>
          <t>Cash</t>
        </is>
      </c>
      <c r="J395" s="2" t="inlineStr">
        <is>
          <t>B 0 01/17/19</t>
        </is>
      </c>
      <c r="K395" s="2" t="inlineStr">
        <is>
          <t>B</t>
        </is>
      </c>
      <c r="L395" s="2" t="n"/>
      <c r="M395" s="2" t="inlineStr">
        <is>
          <t>US912796QT94</t>
        </is>
      </c>
      <c r="N395" s="2" t="inlineStr">
        <is>
          <t>BBG00LFM4P99</t>
        </is>
      </c>
      <c r="O395" s="2" t="inlineStr">
        <is>
          <t>BF2LVG8</t>
        </is>
      </c>
      <c r="P395" s="2" t="inlineStr">
        <is>
          <t>GV912796QT9</t>
        </is>
      </c>
      <c r="Q395" t="inlineStr">
        <is>
          <t>Cash</t>
        </is>
      </c>
      <c r="R395" t="inlineStr">
        <is>
          <t>Cash</t>
        </is>
      </c>
      <c r="S395" t="inlineStr">
        <is>
          <t>TREASURY BILL</t>
        </is>
      </c>
      <c r="T395" t="inlineStr">
        <is>
          <t>United States Treasury Bill</t>
        </is>
      </c>
      <c r="U395" t="inlineStr">
        <is>
          <t>US GOVERNMENT</t>
        </is>
      </c>
      <c r="V395" t="inlineStr">
        <is>
          <t>#N/A Field Not Applicable</t>
        </is>
      </c>
      <c r="W395" t="inlineStr">
        <is>
          <t>#N/A Field Not Applicable</t>
        </is>
      </c>
      <c r="X395" t="inlineStr">
        <is>
          <t>#N/A Field Not Applicable</t>
        </is>
      </c>
      <c r="Y395" t="inlineStr">
        <is>
          <t>#N/A Field Not Applicable</t>
        </is>
      </c>
      <c r="Z395" t="inlineStr">
        <is>
          <t>Government</t>
        </is>
      </c>
      <c r="AA395" t="inlineStr">
        <is>
          <t>Sovereigns</t>
        </is>
      </c>
      <c r="AB395" t="inlineStr">
        <is>
          <t>#N/A Field Not Applicable</t>
        </is>
      </c>
      <c r="AC395" t="inlineStr">
        <is>
          <t>#N/A Invalid Field</t>
        </is>
      </c>
    </row>
    <row r="396" s="4">
      <c r="A396" s="2">
        <f>+VLOOKUP(R396,Aux!$B$3:$I$1107,8,0)</f>
        <v/>
      </c>
      <c r="B396" s="2">
        <f>+VLOOKUP(U396,Aux!$O$2:$P$23,2,0)</f>
        <v/>
      </c>
      <c r="C396" s="2" t="inlineStr">
        <is>
          <t>Cash</t>
        </is>
      </c>
      <c r="D396">
        <f>+IF(C396=C395,D395+1,1)</f>
        <v/>
      </c>
      <c r="E396" s="5">
        <f>+D396/100</f>
        <v/>
      </c>
      <c r="F396" s="5">
        <f>+MOD(E396*10,10)</f>
        <v/>
      </c>
      <c r="G396" s="5">
        <f>+MOD(D396,10)</f>
        <v/>
      </c>
      <c r="H396">
        <f>+INT(E396)&amp;INT(F396)&amp;INT(G396)</f>
        <v/>
      </c>
      <c r="I396" s="2" t="inlineStr">
        <is>
          <t>Cash</t>
        </is>
      </c>
      <c r="J396" s="2" t="inlineStr">
        <is>
          <t>B 0 01/18/18</t>
        </is>
      </c>
      <c r="K396" s="2" t="inlineStr">
        <is>
          <t>B</t>
        </is>
      </c>
      <c r="L396" s="2" t="n"/>
      <c r="M396" s="2" t="inlineStr">
        <is>
          <t>US912796NN51</t>
        </is>
      </c>
      <c r="N396" s="2" t="inlineStr">
        <is>
          <t>BBG00H56X1P7</t>
        </is>
      </c>
      <c r="O396" s="2" t="inlineStr">
        <is>
          <t>BYZ6DL2</t>
        </is>
      </c>
      <c r="P396" s="2" t="inlineStr">
        <is>
          <t>GV912796NN5</t>
        </is>
      </c>
      <c r="Q396" t="inlineStr">
        <is>
          <t>Cash</t>
        </is>
      </c>
      <c r="R396" t="inlineStr">
        <is>
          <t>Cash</t>
        </is>
      </c>
      <c r="S396" t="inlineStr">
        <is>
          <t>TREASURY BILL</t>
        </is>
      </c>
      <c r="T396" t="inlineStr">
        <is>
          <t>United States Treasury Bill</t>
        </is>
      </c>
      <c r="U396" t="inlineStr">
        <is>
          <t>US GOVERNMENT</t>
        </is>
      </c>
      <c r="V396" t="inlineStr">
        <is>
          <t>#N/A Field Not Applicable</t>
        </is>
      </c>
      <c r="W396" t="inlineStr">
        <is>
          <t>#N/A Field Not Applicable</t>
        </is>
      </c>
      <c r="X396" t="inlineStr">
        <is>
          <t>#N/A Field Not Applicable</t>
        </is>
      </c>
      <c r="Y396" t="inlineStr">
        <is>
          <t>#N/A Field Not Applicable</t>
        </is>
      </c>
      <c r="Z396" t="inlineStr">
        <is>
          <t>Government</t>
        </is>
      </c>
      <c r="AA396" t="inlineStr">
        <is>
          <t>Sovereigns</t>
        </is>
      </c>
      <c r="AB396" t="inlineStr">
        <is>
          <t>#N/A Field Not Applicable</t>
        </is>
      </c>
      <c r="AC396" t="inlineStr">
        <is>
          <t>#N/A Invalid Field</t>
        </is>
      </c>
    </row>
    <row r="397" s="4">
      <c r="A397" s="2">
        <f>+VLOOKUP(R397,Aux!$B$3:$I$1107,8,0)</f>
        <v/>
      </c>
      <c r="B397" s="2">
        <f>+VLOOKUP(U397,Aux!$O$2:$P$23,2,0)</f>
        <v/>
      </c>
      <c r="C397" s="2" t="inlineStr">
        <is>
          <t>Cash</t>
        </is>
      </c>
      <c r="D397">
        <f>+IF(C397=C396,D396+1,1)</f>
        <v/>
      </c>
      <c r="E397" s="5">
        <f>+D397/100</f>
        <v/>
      </c>
      <c r="F397" s="5">
        <f>+MOD(E397*10,10)</f>
        <v/>
      </c>
      <c r="G397" s="5">
        <f>+MOD(D397,10)</f>
        <v/>
      </c>
      <c r="H397">
        <f>+INT(E397)&amp;INT(F397)&amp;INT(G397)</f>
        <v/>
      </c>
      <c r="I397" s="2" t="inlineStr">
        <is>
          <t>Cash</t>
        </is>
      </c>
      <c r="J397" s="2" t="inlineStr">
        <is>
          <t>B 0 01/25/18</t>
        </is>
      </c>
      <c r="K397" s="2" t="inlineStr">
        <is>
          <t>B</t>
        </is>
      </c>
      <c r="L397" s="2" t="n"/>
      <c r="M397" s="2" t="inlineStr">
        <is>
          <t>US912796NP00</t>
        </is>
      </c>
      <c r="N397" s="2" t="inlineStr">
        <is>
          <t>BBG00H68KGN5</t>
        </is>
      </c>
      <c r="O397" s="2" t="inlineStr">
        <is>
          <t>BF8FPV7</t>
        </is>
      </c>
      <c r="P397" s="2" t="inlineStr">
        <is>
          <t>GV912796NP0</t>
        </is>
      </c>
      <c r="Q397" t="inlineStr">
        <is>
          <t>Cash</t>
        </is>
      </c>
      <c r="R397" t="inlineStr">
        <is>
          <t>Cash</t>
        </is>
      </c>
      <c r="S397" t="inlineStr">
        <is>
          <t>TREASURY BILL</t>
        </is>
      </c>
      <c r="T397" t="inlineStr">
        <is>
          <t>United States Treasury Bill</t>
        </is>
      </c>
      <c r="U397" t="inlineStr">
        <is>
          <t>US GOVERNMENT</t>
        </is>
      </c>
      <c r="V397" t="inlineStr">
        <is>
          <t>#N/A Field Not Applicable</t>
        </is>
      </c>
      <c r="W397" t="inlineStr">
        <is>
          <t>#N/A Field Not Applicable</t>
        </is>
      </c>
      <c r="X397" t="inlineStr">
        <is>
          <t>#N/A Field Not Applicable</t>
        </is>
      </c>
      <c r="Y397" t="inlineStr">
        <is>
          <t>#N/A Field Not Applicable</t>
        </is>
      </c>
      <c r="Z397" t="inlineStr">
        <is>
          <t>Government</t>
        </is>
      </c>
      <c r="AA397" t="inlineStr">
        <is>
          <t>Sovereigns</t>
        </is>
      </c>
      <c r="AB397" t="inlineStr">
        <is>
          <t>#N/A Field Not Applicable</t>
        </is>
      </c>
      <c r="AC397" t="inlineStr">
        <is>
          <t>#N/A Invalid Field</t>
        </is>
      </c>
    </row>
    <row r="398" s="4">
      <c r="A398" s="2">
        <f>+VLOOKUP(R398,Aux!$B$3:$I$1107,8,0)</f>
        <v/>
      </c>
      <c r="B398" s="2">
        <f>+VLOOKUP(U398,Aux!$O$2:$P$23,2,0)</f>
        <v/>
      </c>
      <c r="C398" s="2" t="inlineStr">
        <is>
          <t>Cash</t>
        </is>
      </c>
      <c r="D398">
        <f>+IF(C398=C397,D397+1,1)</f>
        <v/>
      </c>
      <c r="E398" s="5">
        <f>+D398/100</f>
        <v/>
      </c>
      <c r="F398" s="5">
        <f>+MOD(E398*10,10)</f>
        <v/>
      </c>
      <c r="G398" s="5">
        <f>+MOD(D398,10)</f>
        <v/>
      </c>
      <c r="H398">
        <f>+INT(E398)&amp;INT(F398)&amp;INT(G398)</f>
        <v/>
      </c>
      <c r="I398" s="2" t="inlineStr">
        <is>
          <t>Cash</t>
        </is>
      </c>
      <c r="J398" s="2" t="inlineStr">
        <is>
          <t>B 0 01/29/19</t>
        </is>
      </c>
      <c r="K398" s="2" t="inlineStr">
        <is>
          <t>B</t>
        </is>
      </c>
      <c r="L398" s="2" t="n"/>
      <c r="M398" s="2" t="inlineStr">
        <is>
          <t>US912796UL13</t>
        </is>
      </c>
      <c r="N398" s="2" t="inlineStr">
        <is>
          <t>BBG00MQB7HN8</t>
        </is>
      </c>
      <c r="O398" s="2" t="inlineStr">
        <is>
          <t>BH06D18</t>
        </is>
      </c>
      <c r="P398" s="2" t="inlineStr">
        <is>
          <t>GV912796UL1</t>
        </is>
      </c>
      <c r="Q398" t="inlineStr">
        <is>
          <t>Cash</t>
        </is>
      </c>
      <c r="R398" t="inlineStr">
        <is>
          <t>Cash</t>
        </is>
      </c>
      <c r="S398" t="inlineStr">
        <is>
          <t>TREASURY BILL</t>
        </is>
      </c>
      <c r="T398" t="inlineStr">
        <is>
          <t>United States Treasury Bill</t>
        </is>
      </c>
      <c r="U398" t="inlineStr">
        <is>
          <t>US GOVERNMENT</t>
        </is>
      </c>
      <c r="V398" t="inlineStr">
        <is>
          <t>#N/A Field Not Applicable</t>
        </is>
      </c>
      <c r="W398" t="inlineStr">
        <is>
          <t>#N/A Field Not Applicable</t>
        </is>
      </c>
      <c r="X398" t="inlineStr">
        <is>
          <t>#N/A Field Not Applicable</t>
        </is>
      </c>
      <c r="Y398" t="inlineStr">
        <is>
          <t>#N/A Field Not Applicable</t>
        </is>
      </c>
      <c r="Z398" t="inlineStr">
        <is>
          <t>Government</t>
        </is>
      </c>
      <c r="AA398" t="inlineStr">
        <is>
          <t>Sovereigns</t>
        </is>
      </c>
      <c r="AB398" t="inlineStr">
        <is>
          <t>#N/A Field Not Applicable</t>
        </is>
      </c>
      <c r="AC398" t="inlineStr">
        <is>
          <t>#N/A Invalid Field</t>
        </is>
      </c>
    </row>
    <row r="399" s="4">
      <c r="A399" s="2">
        <f>+VLOOKUP(R399,Aux!$B$3:$I$1107,8,0)</f>
        <v/>
      </c>
      <c r="B399" s="2">
        <f>+VLOOKUP(U399,Aux!$O$2:$P$23,2,0)</f>
        <v/>
      </c>
      <c r="C399" s="2" t="inlineStr">
        <is>
          <t>Cash</t>
        </is>
      </c>
      <c r="D399">
        <f>+IF(C399=C398,D398+1,1)</f>
        <v/>
      </c>
      <c r="E399" s="5">
        <f>+D399/100</f>
        <v/>
      </c>
      <c r="F399" s="5">
        <f>+MOD(E399*10,10)</f>
        <v/>
      </c>
      <c r="G399" s="5">
        <f>+MOD(D399,10)</f>
        <v/>
      </c>
      <c r="H399">
        <f>+INT(E399)&amp;INT(F399)&amp;INT(G399)</f>
        <v/>
      </c>
      <c r="I399" s="2" t="inlineStr">
        <is>
          <t>Cash</t>
        </is>
      </c>
      <c r="J399" s="2" t="inlineStr">
        <is>
          <t>B 0 02/05/19</t>
        </is>
      </c>
      <c r="K399" s="2" t="inlineStr">
        <is>
          <t>B</t>
        </is>
      </c>
      <c r="L399" s="2" t="n"/>
      <c r="M399" s="2" t="inlineStr">
        <is>
          <t>US912796UM95</t>
        </is>
      </c>
      <c r="N399" s="2" t="inlineStr">
        <is>
          <t>BBG00MQLPCT1</t>
        </is>
      </c>
      <c r="O399" s="2" t="inlineStr">
        <is>
          <t>BGSLDQ3</t>
        </is>
      </c>
      <c r="P399" s="2" t="inlineStr">
        <is>
          <t>GV912796UM9</t>
        </is>
      </c>
      <c r="Q399" t="inlineStr">
        <is>
          <t>Cash</t>
        </is>
      </c>
      <c r="R399" t="inlineStr">
        <is>
          <t>Cash</t>
        </is>
      </c>
      <c r="S399" t="inlineStr">
        <is>
          <t>TREASURY BILL</t>
        </is>
      </c>
      <c r="T399" t="inlineStr">
        <is>
          <t>United States Treasury Bill</t>
        </is>
      </c>
      <c r="U399" t="inlineStr">
        <is>
          <t>US GOVERNMENT</t>
        </is>
      </c>
      <c r="V399" t="inlineStr">
        <is>
          <t>#N/A Field Not Applicable</t>
        </is>
      </c>
      <c r="W399" t="inlineStr">
        <is>
          <t>#N/A Field Not Applicable</t>
        </is>
      </c>
      <c r="X399" t="inlineStr">
        <is>
          <t>#N/A Field Not Applicable</t>
        </is>
      </c>
      <c r="Y399" t="inlineStr">
        <is>
          <t>#N/A Field Not Applicable</t>
        </is>
      </c>
      <c r="Z399" t="inlineStr">
        <is>
          <t>Government</t>
        </is>
      </c>
      <c r="AA399" t="inlineStr">
        <is>
          <t>Sovereigns</t>
        </is>
      </c>
      <c r="AB399" t="inlineStr">
        <is>
          <t>#N/A Field Not Applicable</t>
        </is>
      </c>
      <c r="AC399" t="inlineStr">
        <is>
          <t>#N/A Invalid Field</t>
        </is>
      </c>
    </row>
    <row r="400" s="4">
      <c r="A400" s="2">
        <f>+VLOOKUP(R400,Aux!$B$3:$I$1107,8,0)</f>
        <v/>
      </c>
      <c r="B400" s="2">
        <f>+VLOOKUP(U400,Aux!$O$2:$P$23,2,0)</f>
        <v/>
      </c>
      <c r="C400" s="2" t="inlineStr">
        <is>
          <t>Cash</t>
        </is>
      </c>
      <c r="D400">
        <f>+IF(C400=C399,D399+1,1)</f>
        <v/>
      </c>
      <c r="E400" s="5">
        <f>+D400/100</f>
        <v/>
      </c>
      <c r="F400" s="5">
        <f>+MOD(E400*10,10)</f>
        <v/>
      </c>
      <c r="G400" s="5">
        <f>+MOD(D400,10)</f>
        <v/>
      </c>
      <c r="H400">
        <f>+INT(E400)&amp;INT(F400)&amp;INT(G400)</f>
        <v/>
      </c>
      <c r="I400" s="2" t="inlineStr">
        <is>
          <t>Cash</t>
        </is>
      </c>
      <c r="J400" s="2" t="inlineStr">
        <is>
          <t>B 0 02/08/18</t>
        </is>
      </c>
      <c r="K400" s="2" t="inlineStr">
        <is>
          <t>B</t>
        </is>
      </c>
      <c r="L400" s="2" t="n"/>
      <c r="M400" s="2" t="inlineStr">
        <is>
          <t>US912796NR65</t>
        </is>
      </c>
      <c r="N400" s="2" t="inlineStr">
        <is>
          <t>BBG00HCY0DV1</t>
        </is>
      </c>
      <c r="O400" s="2" t="inlineStr">
        <is>
          <t>BF5J9B0</t>
        </is>
      </c>
      <c r="P400" s="2" t="inlineStr">
        <is>
          <t>GV912796NR6</t>
        </is>
      </c>
      <c r="Q400" t="inlineStr">
        <is>
          <t>Cash</t>
        </is>
      </c>
      <c r="R400" t="inlineStr">
        <is>
          <t>Cash</t>
        </is>
      </c>
      <c r="S400" t="inlineStr">
        <is>
          <t>TREASURY BILL</t>
        </is>
      </c>
      <c r="T400" t="inlineStr">
        <is>
          <t>United States Treasury Bill</t>
        </is>
      </c>
      <c r="U400" t="inlineStr">
        <is>
          <t>US GOVERNMENT</t>
        </is>
      </c>
      <c r="V400" t="inlineStr">
        <is>
          <t>#N/A Field Not Applicable</t>
        </is>
      </c>
      <c r="W400" t="inlineStr">
        <is>
          <t>#N/A Field Not Applicable</t>
        </is>
      </c>
      <c r="X400" t="inlineStr">
        <is>
          <t>#N/A Field Not Applicable</t>
        </is>
      </c>
      <c r="Y400" t="inlineStr">
        <is>
          <t>#N/A Field Not Applicable</t>
        </is>
      </c>
      <c r="Z400" t="inlineStr">
        <is>
          <t>Government</t>
        </is>
      </c>
      <c r="AA400" t="inlineStr">
        <is>
          <t>Sovereigns</t>
        </is>
      </c>
      <c r="AB400" t="inlineStr">
        <is>
          <t>#N/A Field Not Applicable</t>
        </is>
      </c>
      <c r="AC400" t="inlineStr">
        <is>
          <t>#N/A Invalid Field</t>
        </is>
      </c>
    </row>
    <row r="401" s="4">
      <c r="A401" s="2">
        <f>+VLOOKUP(R401,Aux!$B$3:$I$1107,8,0)</f>
        <v/>
      </c>
      <c r="B401" s="2">
        <f>+VLOOKUP(U401,Aux!$O$2:$P$23,2,0)</f>
        <v/>
      </c>
      <c r="C401" s="2" t="inlineStr">
        <is>
          <t>Cash</t>
        </is>
      </c>
      <c r="D401">
        <f>+IF(C401=C400,D400+1,1)</f>
        <v/>
      </c>
      <c r="E401" s="5">
        <f>+D401/100</f>
        <v/>
      </c>
      <c r="F401" s="5">
        <f>+MOD(E401*10,10)</f>
        <v/>
      </c>
      <c r="G401" s="5">
        <f>+MOD(D401,10)</f>
        <v/>
      </c>
      <c r="H401">
        <f>+INT(E401)&amp;INT(F401)&amp;INT(G401)</f>
        <v/>
      </c>
      <c r="I401" s="2" t="inlineStr">
        <is>
          <t>Cash</t>
        </is>
      </c>
      <c r="J401" s="2" t="inlineStr">
        <is>
          <t>B 0 02/12/19</t>
        </is>
      </c>
      <c r="K401" s="2" t="inlineStr">
        <is>
          <t>B</t>
        </is>
      </c>
      <c r="L401" s="2" t="n"/>
      <c r="M401" s="2" t="inlineStr">
        <is>
          <t>US912796UN78</t>
        </is>
      </c>
      <c r="N401" s="2" t="inlineStr">
        <is>
          <t>BBG00MS6WPS6</t>
        </is>
      </c>
      <c r="O401" s="2" t="inlineStr">
        <is>
          <t>BDT7G48</t>
        </is>
      </c>
      <c r="P401" s="2" t="inlineStr">
        <is>
          <t>GV912796UN7</t>
        </is>
      </c>
      <c r="Q401" t="inlineStr">
        <is>
          <t>Cash</t>
        </is>
      </c>
      <c r="R401" t="inlineStr">
        <is>
          <t>Cash</t>
        </is>
      </c>
      <c r="S401" t="inlineStr">
        <is>
          <t>TREASURY BILL</t>
        </is>
      </c>
      <c r="T401" t="inlineStr">
        <is>
          <t>United States Treasury Bill</t>
        </is>
      </c>
      <c r="U401" t="inlineStr">
        <is>
          <t>US GOVERNMENT</t>
        </is>
      </c>
      <c r="V401" t="inlineStr">
        <is>
          <t>#N/A Field Not Applicable</t>
        </is>
      </c>
      <c r="W401" t="inlineStr">
        <is>
          <t>#N/A Field Not Applicable</t>
        </is>
      </c>
      <c r="X401" t="inlineStr">
        <is>
          <t>#N/A Field Not Applicable</t>
        </is>
      </c>
      <c r="Y401" t="inlineStr">
        <is>
          <t>#N/A Field Not Applicable</t>
        </is>
      </c>
      <c r="Z401" t="inlineStr">
        <is>
          <t>Government</t>
        </is>
      </c>
      <c r="AA401" t="inlineStr">
        <is>
          <t>Sovereigns</t>
        </is>
      </c>
      <c r="AB401" t="inlineStr">
        <is>
          <t>#N/A Field Not Applicable</t>
        </is>
      </c>
      <c r="AC401" t="inlineStr">
        <is>
          <t>#N/A Invalid Field</t>
        </is>
      </c>
    </row>
    <row r="402" s="4">
      <c r="A402" s="2">
        <f>+VLOOKUP(R402,Aux!$B$3:$I$1107,8,0)</f>
        <v/>
      </c>
      <c r="B402" s="2">
        <f>+VLOOKUP(U402,Aux!$O$2:$P$23,2,0)</f>
        <v/>
      </c>
      <c r="C402" s="2" t="inlineStr">
        <is>
          <t>Cash</t>
        </is>
      </c>
      <c r="D402">
        <f>+IF(C402=C401,D401+1,1)</f>
        <v/>
      </c>
      <c r="E402" s="5">
        <f>+D402/100</f>
        <v/>
      </c>
      <c r="F402" s="5">
        <f>+MOD(E402*10,10)</f>
        <v/>
      </c>
      <c r="G402" s="5">
        <f>+MOD(D402,10)</f>
        <v/>
      </c>
      <c r="H402">
        <f>+INT(E402)&amp;INT(F402)&amp;INT(G402)</f>
        <v/>
      </c>
      <c r="I402" s="2" t="inlineStr">
        <is>
          <t>Cash</t>
        </is>
      </c>
      <c r="J402" s="2" t="inlineStr">
        <is>
          <t>B 0 02/21/19</t>
        </is>
      </c>
      <c r="K402" s="2" t="inlineStr">
        <is>
          <t>B</t>
        </is>
      </c>
      <c r="L402" s="2" t="n"/>
      <c r="M402" s="2" t="inlineStr">
        <is>
          <t>US912796QY89</t>
        </is>
      </c>
      <c r="N402" s="2" t="inlineStr">
        <is>
          <t>BBG00LQDQS24</t>
        </is>
      </c>
      <c r="O402" s="2" t="inlineStr">
        <is>
          <t>BFMKKR9</t>
        </is>
      </c>
      <c r="P402" s="2" t="inlineStr">
        <is>
          <t>GV912796QY8</t>
        </is>
      </c>
      <c r="Q402" t="inlineStr">
        <is>
          <t>Cash</t>
        </is>
      </c>
      <c r="R402" t="inlineStr">
        <is>
          <t>Cash</t>
        </is>
      </c>
      <c r="S402" t="inlineStr">
        <is>
          <t>TREASURY BILL</t>
        </is>
      </c>
      <c r="T402" t="inlineStr">
        <is>
          <t>United States Treasury Bill</t>
        </is>
      </c>
      <c r="U402" t="inlineStr">
        <is>
          <t>US GOVERNMENT</t>
        </is>
      </c>
      <c r="V402" t="inlineStr">
        <is>
          <t>#N/A Field Not Applicable</t>
        </is>
      </c>
      <c r="W402" t="inlineStr">
        <is>
          <t>#N/A Field Not Applicable</t>
        </is>
      </c>
      <c r="X402" t="inlineStr">
        <is>
          <t>#N/A Field Not Applicable</t>
        </is>
      </c>
      <c r="Y402" t="inlineStr">
        <is>
          <t>#N/A Field Not Applicable</t>
        </is>
      </c>
      <c r="Z402" t="inlineStr">
        <is>
          <t>Government</t>
        </is>
      </c>
      <c r="AA402" t="inlineStr">
        <is>
          <t>Sovereigns</t>
        </is>
      </c>
      <c r="AB402" t="inlineStr">
        <is>
          <t>#N/A Field Not Applicable</t>
        </is>
      </c>
      <c r="AC402" t="inlineStr">
        <is>
          <t>#N/A Invalid Field</t>
        </is>
      </c>
    </row>
    <row r="403" s="4">
      <c r="A403" s="2">
        <f>+VLOOKUP(R403,Aux!$B$3:$I$1107,8,0)</f>
        <v/>
      </c>
      <c r="B403" s="2">
        <f>+VLOOKUP(U403,Aux!$O$2:$P$23,2,0)</f>
        <v/>
      </c>
      <c r="C403" s="2" t="inlineStr">
        <is>
          <t>Cash</t>
        </is>
      </c>
      <c r="D403">
        <f>+IF(C403=C402,D402+1,1)</f>
        <v/>
      </c>
      <c r="E403" s="5">
        <f>+D403/100</f>
        <v/>
      </c>
      <c r="F403" s="5">
        <f>+MOD(E403*10,10)</f>
        <v/>
      </c>
      <c r="G403" s="5">
        <f>+MOD(D403,10)</f>
        <v/>
      </c>
      <c r="H403">
        <f>+INT(E403)&amp;INT(F403)&amp;INT(G403)</f>
        <v/>
      </c>
      <c r="I403" s="2" t="inlineStr">
        <is>
          <t>Cash</t>
        </is>
      </c>
      <c r="J403" s="2" t="inlineStr">
        <is>
          <t>B 0 02/26/19</t>
        </is>
      </c>
      <c r="K403" s="2" t="inlineStr">
        <is>
          <t>B</t>
        </is>
      </c>
      <c r="L403" s="2" t="n"/>
      <c r="M403" s="2" t="inlineStr">
        <is>
          <t>US912796UQ00</t>
        </is>
      </c>
      <c r="N403" s="2" t="inlineStr">
        <is>
          <t>BBG00MXMS9B4</t>
        </is>
      </c>
      <c r="O403" s="2" t="inlineStr">
        <is>
          <t>BGHWQ35</t>
        </is>
      </c>
      <c r="P403" s="2" t="inlineStr">
        <is>
          <t>GV912796UQ0</t>
        </is>
      </c>
      <c r="Q403" t="inlineStr">
        <is>
          <t>Cash</t>
        </is>
      </c>
      <c r="R403" t="inlineStr">
        <is>
          <t>Cash</t>
        </is>
      </c>
      <c r="S403" t="inlineStr">
        <is>
          <t>TREASURY BILL</t>
        </is>
      </c>
      <c r="T403" t="inlineStr">
        <is>
          <t>United States Treasury Bill</t>
        </is>
      </c>
      <c r="U403" t="inlineStr">
        <is>
          <t>US GOVERNMENT</t>
        </is>
      </c>
      <c r="V403" t="inlineStr">
        <is>
          <t>#N/A Field Not Applicable</t>
        </is>
      </c>
      <c r="W403" t="inlineStr">
        <is>
          <t>#N/A Field Not Applicable</t>
        </is>
      </c>
      <c r="X403" t="inlineStr">
        <is>
          <t>#N/A Field Not Applicable</t>
        </is>
      </c>
      <c r="Y403" t="inlineStr">
        <is>
          <t>#N/A Field Not Applicable</t>
        </is>
      </c>
      <c r="Z403" t="inlineStr">
        <is>
          <t>Government</t>
        </is>
      </c>
      <c r="AA403" t="inlineStr">
        <is>
          <t>Sovereigns</t>
        </is>
      </c>
      <c r="AB403" t="inlineStr">
        <is>
          <t>#N/A Field Not Applicable</t>
        </is>
      </c>
      <c r="AC403" t="inlineStr">
        <is>
          <t>#N/A Invalid Field</t>
        </is>
      </c>
    </row>
    <row r="404" s="4">
      <c r="A404" s="2">
        <f>+VLOOKUP(R404,Aux!$B$3:$I$1107,8,0)</f>
        <v/>
      </c>
      <c r="B404" s="2">
        <f>+VLOOKUP(U404,Aux!$O$2:$P$23,2,0)</f>
        <v/>
      </c>
      <c r="C404" s="2" t="inlineStr">
        <is>
          <t>Cash</t>
        </is>
      </c>
      <c r="D404">
        <f>+IF(C404=C403,D403+1,1)</f>
        <v/>
      </c>
      <c r="E404" s="5">
        <f>+D404/100</f>
        <v/>
      </c>
      <c r="F404" s="5">
        <f>+MOD(E404*10,10)</f>
        <v/>
      </c>
      <c r="G404" s="5">
        <f>+MOD(D404,10)</f>
        <v/>
      </c>
      <c r="H404">
        <f>+INT(E404)&amp;INT(F404)&amp;INT(G404)</f>
        <v/>
      </c>
      <c r="I404" s="2" t="inlineStr">
        <is>
          <t>Cash</t>
        </is>
      </c>
      <c r="J404" s="2" t="inlineStr">
        <is>
          <t>B 0 03/01/18</t>
        </is>
      </c>
      <c r="K404" s="2" t="inlineStr">
        <is>
          <t>B</t>
        </is>
      </c>
      <c r="L404" s="2" t="n"/>
      <c r="M404" s="2" t="inlineStr">
        <is>
          <t>US912796LN79</t>
        </is>
      </c>
      <c r="N404" s="2" t="inlineStr">
        <is>
          <t>BBG00G38PNK3</t>
        </is>
      </c>
      <c r="O404" s="2" t="inlineStr">
        <is>
          <t>BYXBHP1</t>
        </is>
      </c>
      <c r="P404" s="2" t="inlineStr">
        <is>
          <t>GV912796LN7</t>
        </is>
      </c>
      <c r="Q404" t="inlineStr">
        <is>
          <t>Cash</t>
        </is>
      </c>
      <c r="R404" t="inlineStr">
        <is>
          <t>Cash</t>
        </is>
      </c>
      <c r="S404" t="inlineStr">
        <is>
          <t>TREASURY BILL</t>
        </is>
      </c>
      <c r="T404" t="inlineStr">
        <is>
          <t>United States Treasury Bill</t>
        </is>
      </c>
      <c r="U404" t="inlineStr">
        <is>
          <t>US GOVERNMENT</t>
        </is>
      </c>
      <c r="V404" t="inlineStr">
        <is>
          <t>#N/A Field Not Applicable</t>
        </is>
      </c>
      <c r="W404" t="inlineStr">
        <is>
          <t>#N/A Field Not Applicable</t>
        </is>
      </c>
      <c r="X404" t="inlineStr">
        <is>
          <t>#N/A Field Not Applicable</t>
        </is>
      </c>
      <c r="Y404" t="inlineStr">
        <is>
          <t>#N/A Field Not Applicable</t>
        </is>
      </c>
      <c r="Z404" t="inlineStr">
        <is>
          <t>Government</t>
        </is>
      </c>
      <c r="AA404" t="inlineStr">
        <is>
          <t>Sovereigns</t>
        </is>
      </c>
      <c r="AB404" t="inlineStr">
        <is>
          <t>#N/A Field Not Applicable</t>
        </is>
      </c>
      <c r="AC404" t="inlineStr">
        <is>
          <t>#N/A Invalid Field</t>
        </is>
      </c>
    </row>
    <row r="405" s="4">
      <c r="A405" s="2">
        <f>+VLOOKUP(R405,Aux!$B$3:$I$1107,8,0)</f>
        <v/>
      </c>
      <c r="B405" s="2">
        <f>+VLOOKUP(U405,Aux!$O$2:$P$23,2,0)</f>
        <v/>
      </c>
      <c r="C405" s="2" t="inlineStr">
        <is>
          <t>Cash</t>
        </is>
      </c>
      <c r="D405">
        <f>+IF(C405=C404,D404+1,1)</f>
        <v/>
      </c>
      <c r="E405" s="5">
        <f>+D405/100</f>
        <v/>
      </c>
      <c r="F405" s="5">
        <f>+MOD(E405*10,10)</f>
        <v/>
      </c>
      <c r="G405" s="5">
        <f>+MOD(D405,10)</f>
        <v/>
      </c>
      <c r="H405">
        <f>+INT(E405)&amp;INT(F405)&amp;INT(G405)</f>
        <v/>
      </c>
      <c r="I405" s="2" t="inlineStr">
        <is>
          <t>Cash</t>
        </is>
      </c>
      <c r="J405" s="2" t="inlineStr">
        <is>
          <t>B 0 03/05/19</t>
        </is>
      </c>
      <c r="K405" s="2" t="inlineStr">
        <is>
          <t>B</t>
        </is>
      </c>
      <c r="L405" s="2" t="n"/>
      <c r="M405" s="2" t="inlineStr">
        <is>
          <t>US912796UR82</t>
        </is>
      </c>
      <c r="N405" s="2" t="inlineStr">
        <is>
          <t>BBG00MYZN8S3</t>
        </is>
      </c>
      <c r="O405" s="2" t="inlineStr">
        <is>
          <t>BJ0BX95</t>
        </is>
      </c>
      <c r="P405" s="2" t="inlineStr">
        <is>
          <t>GV912796UR8</t>
        </is>
      </c>
      <c r="Q405" t="inlineStr">
        <is>
          <t>Cash</t>
        </is>
      </c>
      <c r="R405" t="inlineStr">
        <is>
          <t>Cash</t>
        </is>
      </c>
      <c r="S405" t="inlineStr">
        <is>
          <t>TREASURY BILL</t>
        </is>
      </c>
      <c r="T405" t="inlineStr">
        <is>
          <t>United States Treasury Bill</t>
        </is>
      </c>
      <c r="U405" t="inlineStr">
        <is>
          <t>US GOVERNMENT</t>
        </is>
      </c>
      <c r="V405" t="inlineStr">
        <is>
          <t>#N/A Field Not Applicable</t>
        </is>
      </c>
      <c r="W405" t="inlineStr">
        <is>
          <t>#N/A Field Not Applicable</t>
        </is>
      </c>
      <c r="X405" t="inlineStr">
        <is>
          <t>#N/A Field Not Applicable</t>
        </is>
      </c>
      <c r="Y405" t="inlineStr">
        <is>
          <t>#N/A Field Not Applicable</t>
        </is>
      </c>
      <c r="Z405" t="inlineStr">
        <is>
          <t>Government</t>
        </is>
      </c>
      <c r="AA405" t="inlineStr">
        <is>
          <t>Sovereigns</t>
        </is>
      </c>
      <c r="AB405" t="inlineStr">
        <is>
          <t>#N/A Field Not Applicable</t>
        </is>
      </c>
      <c r="AC405" t="inlineStr">
        <is>
          <t>#N/A Invalid Field</t>
        </is>
      </c>
    </row>
    <row r="406" s="4">
      <c r="A406" s="2">
        <f>+VLOOKUP(R406,Aux!$B$3:$I$1107,8,0)</f>
        <v/>
      </c>
      <c r="B406" s="2">
        <f>+VLOOKUP(U406,Aux!$O$2:$P$23,2,0)</f>
        <v/>
      </c>
      <c r="C406" s="2" t="inlineStr">
        <is>
          <t>Cash</t>
        </is>
      </c>
      <c r="D406">
        <f>+IF(C406=C405,D405+1,1)</f>
        <v/>
      </c>
      <c r="E406" s="5">
        <f>+D406/100</f>
        <v/>
      </c>
      <c r="F406" s="5">
        <f>+MOD(E406*10,10)</f>
        <v/>
      </c>
      <c r="G406" s="5">
        <f>+MOD(D406,10)</f>
        <v/>
      </c>
      <c r="H406">
        <f>+INT(E406)&amp;INT(F406)&amp;INT(G406)</f>
        <v/>
      </c>
      <c r="I406" s="2" t="inlineStr">
        <is>
          <t>Cash</t>
        </is>
      </c>
      <c r="J406" s="2" t="inlineStr">
        <is>
          <t>B 0 03/08/18</t>
        </is>
      </c>
      <c r="K406" s="2" t="inlineStr">
        <is>
          <t>B</t>
        </is>
      </c>
      <c r="L406" s="2" t="n"/>
      <c r="M406" s="2" t="inlineStr">
        <is>
          <t>US912796NU94</t>
        </is>
      </c>
      <c r="N406" s="2" t="inlineStr">
        <is>
          <t>BBG00HM7B642</t>
        </is>
      </c>
      <c r="O406" s="2" t="inlineStr">
        <is>
          <t>BYZ6839</t>
        </is>
      </c>
      <c r="P406" s="2" t="inlineStr">
        <is>
          <t>GV912796NU9</t>
        </is>
      </c>
      <c r="Q406" t="inlineStr">
        <is>
          <t>Cash</t>
        </is>
      </c>
      <c r="R406" t="inlineStr">
        <is>
          <t>Cash</t>
        </is>
      </c>
      <c r="S406" t="inlineStr">
        <is>
          <t>TREASURY BILL</t>
        </is>
      </c>
      <c r="T406" t="inlineStr">
        <is>
          <t>United States Treasury Bill</t>
        </is>
      </c>
      <c r="U406" t="inlineStr">
        <is>
          <t>US GOVERNMENT</t>
        </is>
      </c>
      <c r="V406" t="inlineStr">
        <is>
          <t>#N/A Field Not Applicable</t>
        </is>
      </c>
      <c r="W406" t="inlineStr">
        <is>
          <t>#N/A Field Not Applicable</t>
        </is>
      </c>
      <c r="X406" t="inlineStr">
        <is>
          <t>#N/A Field Not Applicable</t>
        </is>
      </c>
      <c r="Y406" t="inlineStr">
        <is>
          <t>#N/A Field Not Applicable</t>
        </is>
      </c>
      <c r="Z406" t="inlineStr">
        <is>
          <t>Government</t>
        </is>
      </c>
      <c r="AA406" t="inlineStr">
        <is>
          <t>Sovereigns</t>
        </is>
      </c>
      <c r="AB406" t="inlineStr">
        <is>
          <t>#N/A Field Not Applicable</t>
        </is>
      </c>
      <c r="AC406" t="inlineStr">
        <is>
          <t>#N/A Invalid Field</t>
        </is>
      </c>
    </row>
    <row r="407" s="4">
      <c r="A407" s="2">
        <f>+VLOOKUP(R407,Aux!$B$3:$I$1107,8,0)</f>
        <v/>
      </c>
      <c r="B407" s="2">
        <f>+VLOOKUP(U407,Aux!$O$2:$P$23,2,0)</f>
        <v/>
      </c>
      <c r="C407" s="2" t="inlineStr">
        <is>
          <t>Cash</t>
        </is>
      </c>
      <c r="D407">
        <f>+IF(C407=C406,D406+1,1)</f>
        <v/>
      </c>
      <c r="E407" s="5">
        <f>+D407/100</f>
        <v/>
      </c>
      <c r="F407" s="5">
        <f>+MOD(E407*10,10)</f>
        <v/>
      </c>
      <c r="G407" s="5">
        <f>+MOD(D407,10)</f>
        <v/>
      </c>
      <c r="H407">
        <f>+INT(E407)&amp;INT(F407)&amp;INT(G407)</f>
        <v/>
      </c>
      <c r="I407" s="2" t="inlineStr">
        <is>
          <t>Cash</t>
        </is>
      </c>
      <c r="J407" s="2" t="inlineStr">
        <is>
          <t>B 0 03/12/19</t>
        </is>
      </c>
      <c r="K407" s="2" t="inlineStr">
        <is>
          <t>B</t>
        </is>
      </c>
      <c r="L407" s="2" t="n"/>
      <c r="M407" s="2" t="inlineStr">
        <is>
          <t>US912796US65</t>
        </is>
      </c>
      <c r="N407" s="2" t="inlineStr">
        <is>
          <t>BBG00N0WQGR5</t>
        </is>
      </c>
      <c r="O407" s="2" t="inlineStr">
        <is>
          <t>BJ1STX1</t>
        </is>
      </c>
      <c r="P407" s="2" t="inlineStr">
        <is>
          <t>GV912796US6</t>
        </is>
      </c>
      <c r="Q407" t="inlineStr">
        <is>
          <t>Cash</t>
        </is>
      </c>
      <c r="R407" t="inlineStr">
        <is>
          <t>Cash</t>
        </is>
      </c>
      <c r="S407" t="inlineStr">
        <is>
          <t>TREASURY BILL</t>
        </is>
      </c>
      <c r="T407" t="inlineStr">
        <is>
          <t>United States Treasury Bill</t>
        </is>
      </c>
      <c r="U407" t="inlineStr">
        <is>
          <t>US GOVERNMENT</t>
        </is>
      </c>
      <c r="V407" t="inlineStr">
        <is>
          <t>#N/A Field Not Applicable</t>
        </is>
      </c>
      <c r="W407" t="inlineStr">
        <is>
          <t>#N/A Field Not Applicable</t>
        </is>
      </c>
      <c r="X407" t="inlineStr">
        <is>
          <t>#N/A Field Not Applicable</t>
        </is>
      </c>
      <c r="Y407" t="inlineStr">
        <is>
          <t>#N/A Field Not Applicable</t>
        </is>
      </c>
      <c r="Z407" t="inlineStr">
        <is>
          <t>Government</t>
        </is>
      </c>
      <c r="AA407" t="inlineStr">
        <is>
          <t>Sovereigns</t>
        </is>
      </c>
      <c r="AB407" t="inlineStr">
        <is>
          <t>#N/A Field Not Applicable</t>
        </is>
      </c>
      <c r="AC407" t="inlineStr">
        <is>
          <t>#N/A Invalid Field</t>
        </is>
      </c>
    </row>
    <row r="408" s="4">
      <c r="A408" s="2">
        <f>+VLOOKUP(R408,Aux!$B$3:$I$1107,8,0)</f>
        <v/>
      </c>
      <c r="B408" s="2">
        <f>+VLOOKUP(U408,Aux!$O$2:$P$23,2,0)</f>
        <v/>
      </c>
      <c r="C408" s="2" t="inlineStr">
        <is>
          <t>Cash</t>
        </is>
      </c>
      <c r="D408">
        <f>+IF(C408=C407,D407+1,1)</f>
        <v/>
      </c>
      <c r="E408" s="5">
        <f>+D408/100</f>
        <v/>
      </c>
      <c r="F408" s="5">
        <f>+MOD(E408*10,10)</f>
        <v/>
      </c>
      <c r="G408" s="5">
        <f>+MOD(D408,10)</f>
        <v/>
      </c>
      <c r="H408">
        <f>+INT(E408)&amp;INT(F408)&amp;INT(G408)</f>
        <v/>
      </c>
      <c r="I408" s="2" t="inlineStr">
        <is>
          <t>Cash</t>
        </is>
      </c>
      <c r="J408" s="2" t="inlineStr">
        <is>
          <t>B 0 03/21/19</t>
        </is>
      </c>
      <c r="K408" s="2" t="inlineStr">
        <is>
          <t>B</t>
        </is>
      </c>
      <c r="L408" s="2" t="n"/>
      <c r="M408" s="2" t="inlineStr">
        <is>
          <t>US912796RC50</t>
        </is>
      </c>
      <c r="N408" s="2" t="inlineStr">
        <is>
          <t>BBG00LZD6LF7</t>
        </is>
      </c>
      <c r="O408" s="2" t="inlineStr">
        <is>
          <t>BFX1CB9</t>
        </is>
      </c>
      <c r="P408" s="2" t="inlineStr">
        <is>
          <t>GV912796RC5</t>
        </is>
      </c>
      <c r="Q408" t="inlineStr">
        <is>
          <t>Cash</t>
        </is>
      </c>
      <c r="R408" t="inlineStr">
        <is>
          <t>Cash</t>
        </is>
      </c>
      <c r="S408" t="inlineStr">
        <is>
          <t>TREASURY BILL</t>
        </is>
      </c>
      <c r="T408" t="inlineStr">
        <is>
          <t>United States Treasury Bill</t>
        </is>
      </c>
      <c r="U408" t="inlineStr">
        <is>
          <t>US GOVERNMENT</t>
        </is>
      </c>
      <c r="V408" t="inlineStr">
        <is>
          <t>#N/A Field Not Applicable</t>
        </is>
      </c>
      <c r="W408" t="inlineStr">
        <is>
          <t>#N/A Field Not Applicable</t>
        </is>
      </c>
      <c r="X408" t="inlineStr">
        <is>
          <t>#N/A Field Not Applicable</t>
        </is>
      </c>
      <c r="Y408" t="inlineStr">
        <is>
          <t>#N/A Field Not Applicable</t>
        </is>
      </c>
      <c r="Z408" t="inlineStr">
        <is>
          <t>Government</t>
        </is>
      </c>
      <c r="AA408" t="inlineStr">
        <is>
          <t>Sovereigns</t>
        </is>
      </c>
      <c r="AB408" t="inlineStr">
        <is>
          <t>#N/A Field Not Applicable</t>
        </is>
      </c>
      <c r="AC408" t="inlineStr">
        <is>
          <t>#N/A Invalid Field</t>
        </is>
      </c>
    </row>
    <row r="409" s="4">
      <c r="A409" s="2">
        <f>+VLOOKUP(R409,Aux!$B$3:$I$1107,8,0)</f>
        <v/>
      </c>
      <c r="B409" s="2">
        <f>+VLOOKUP(U409,Aux!$O$2:$P$23,2,0)</f>
        <v/>
      </c>
      <c r="C409" s="2" t="inlineStr">
        <is>
          <t>Cash</t>
        </is>
      </c>
      <c r="D409">
        <f>+IF(C409=C408,D408+1,1)</f>
        <v/>
      </c>
      <c r="E409" s="5">
        <f>+D409/100</f>
        <v/>
      </c>
      <c r="F409" s="5">
        <f>+MOD(E409*10,10)</f>
        <v/>
      </c>
      <c r="G409" s="5">
        <f>+MOD(D409,10)</f>
        <v/>
      </c>
      <c r="H409">
        <f>+INT(E409)&amp;INT(F409)&amp;INT(G409)</f>
        <v/>
      </c>
      <c r="I409" s="2" t="inlineStr">
        <is>
          <t>Cash</t>
        </is>
      </c>
      <c r="J409" s="2" t="inlineStr">
        <is>
          <t>B 0 03/26/19</t>
        </is>
      </c>
      <c r="K409" s="2" t="inlineStr">
        <is>
          <t>B</t>
        </is>
      </c>
      <c r="L409" s="2" t="n"/>
      <c r="M409" s="2" t="inlineStr">
        <is>
          <t>US912796UU12</t>
        </is>
      </c>
      <c r="N409" s="2" t="inlineStr">
        <is>
          <t>BBG00N5HN3C1</t>
        </is>
      </c>
      <c r="O409" s="2" t="inlineStr">
        <is>
          <t>BJ4LSJ6</t>
        </is>
      </c>
      <c r="P409" s="2" t="inlineStr">
        <is>
          <t>GV912796UU1</t>
        </is>
      </c>
      <c r="Q409" t="inlineStr">
        <is>
          <t>Cash</t>
        </is>
      </c>
      <c r="R409" t="inlineStr">
        <is>
          <t>Cash</t>
        </is>
      </c>
      <c r="S409" t="inlineStr">
        <is>
          <t>TREASURY BILL</t>
        </is>
      </c>
      <c r="T409" t="inlineStr">
        <is>
          <t>United States Treasury Bill</t>
        </is>
      </c>
      <c r="U409" t="inlineStr">
        <is>
          <t>US GOVERNMENT</t>
        </is>
      </c>
      <c r="V409" t="inlineStr">
        <is>
          <t>#N/A Field Not Applicable</t>
        </is>
      </c>
      <c r="W409" t="inlineStr">
        <is>
          <t>#N/A Field Not Applicable</t>
        </is>
      </c>
      <c r="X409" t="inlineStr">
        <is>
          <t>#N/A Field Not Applicable</t>
        </is>
      </c>
      <c r="Y409" t="inlineStr">
        <is>
          <t>#N/A Field Not Applicable</t>
        </is>
      </c>
      <c r="Z409" t="inlineStr">
        <is>
          <t>Government</t>
        </is>
      </c>
      <c r="AA409" t="inlineStr">
        <is>
          <t>Sovereigns</t>
        </is>
      </c>
      <c r="AB409" t="inlineStr">
        <is>
          <t>#N/A Field Not Applicable</t>
        </is>
      </c>
      <c r="AC409" t="inlineStr">
        <is>
          <t>#N/A Invalid Field</t>
        </is>
      </c>
    </row>
    <row r="410" s="4">
      <c r="A410" s="2">
        <f>+VLOOKUP(R410,Aux!$B$3:$I$1107,8,0)</f>
        <v/>
      </c>
      <c r="B410" s="2">
        <f>+VLOOKUP(U410,Aux!$O$2:$P$23,2,0)</f>
        <v/>
      </c>
      <c r="C410" s="2" t="inlineStr">
        <is>
          <t>Cash</t>
        </is>
      </c>
      <c r="D410">
        <f>+IF(C410=C409,D409+1,1)</f>
        <v/>
      </c>
      <c r="E410" s="5">
        <f>+D410/100</f>
        <v/>
      </c>
      <c r="F410" s="5">
        <f>+MOD(E410*10,10)</f>
        <v/>
      </c>
      <c r="G410" s="5">
        <f>+MOD(D410,10)</f>
        <v/>
      </c>
      <c r="H410">
        <f>+INT(E410)&amp;INT(F410)&amp;INT(G410)</f>
        <v/>
      </c>
      <c r="I410" s="2" t="inlineStr">
        <is>
          <t>Cash</t>
        </is>
      </c>
      <c r="J410" s="2" t="inlineStr">
        <is>
          <t>B 0 04/05/18</t>
        </is>
      </c>
      <c r="K410" s="2" t="inlineStr">
        <is>
          <t>B</t>
        </is>
      </c>
      <c r="L410" s="2" t="n"/>
      <c r="M410" s="2" t="inlineStr">
        <is>
          <t>US912796NY17</t>
        </is>
      </c>
      <c r="N410" s="2" t="inlineStr">
        <is>
          <t>BBG00HVK8QW2</t>
        </is>
      </c>
      <c r="O410" s="2" t="inlineStr">
        <is>
          <t>BF4GP58</t>
        </is>
      </c>
      <c r="P410" s="2" t="inlineStr">
        <is>
          <t>GV912796NY1</t>
        </is>
      </c>
      <c r="Q410" t="inlineStr">
        <is>
          <t>Cash</t>
        </is>
      </c>
      <c r="R410" t="inlineStr">
        <is>
          <t>Cash</t>
        </is>
      </c>
      <c r="S410" t="inlineStr">
        <is>
          <t>TREASURY BILL</t>
        </is>
      </c>
      <c r="T410" t="inlineStr">
        <is>
          <t>United States Treasury Bill</t>
        </is>
      </c>
      <c r="U410" t="inlineStr">
        <is>
          <t>US GOVERNMENT</t>
        </is>
      </c>
      <c r="V410" t="inlineStr">
        <is>
          <t>#N/A Field Not Applicable</t>
        </is>
      </c>
      <c r="W410" t="inlineStr">
        <is>
          <t>#N/A Field Not Applicable</t>
        </is>
      </c>
      <c r="X410" t="inlineStr">
        <is>
          <t>#N/A Field Not Applicable</t>
        </is>
      </c>
      <c r="Y410" t="inlineStr">
        <is>
          <t>#N/A Field Not Applicable</t>
        </is>
      </c>
      <c r="Z410" t="inlineStr">
        <is>
          <t>Government</t>
        </is>
      </c>
      <c r="AA410" t="inlineStr">
        <is>
          <t>Sovereigns</t>
        </is>
      </c>
      <c r="AB410" t="inlineStr">
        <is>
          <t>#N/A Field Not Applicable</t>
        </is>
      </c>
      <c r="AC410" t="inlineStr">
        <is>
          <t>#N/A Invalid Field</t>
        </is>
      </c>
    </row>
    <row r="411" s="4">
      <c r="A411" s="2">
        <f>+VLOOKUP(R411,Aux!$B$3:$I$1107,8,0)</f>
        <v/>
      </c>
      <c r="B411" s="2">
        <f>+VLOOKUP(U411,Aux!$O$2:$P$23,2,0)</f>
        <v/>
      </c>
      <c r="C411" s="2" t="inlineStr">
        <is>
          <t>Cash</t>
        </is>
      </c>
      <c r="D411">
        <f>+IF(C411=C410,D410+1,1)</f>
        <v/>
      </c>
      <c r="E411" s="5">
        <f>+D411/100</f>
        <v/>
      </c>
      <c r="F411" s="5">
        <f>+MOD(E411*10,10)</f>
        <v/>
      </c>
      <c r="G411" s="5">
        <f>+MOD(D411,10)</f>
        <v/>
      </c>
      <c r="H411">
        <f>+INT(E411)&amp;INT(F411)&amp;INT(G411)</f>
        <v/>
      </c>
      <c r="I411" s="2" t="inlineStr">
        <is>
          <t>Cash</t>
        </is>
      </c>
      <c r="J411" s="2" t="inlineStr">
        <is>
          <t>B 0 04/09/19</t>
        </is>
      </c>
      <c r="K411" s="2" t="inlineStr">
        <is>
          <t>B</t>
        </is>
      </c>
      <c r="L411" s="2" t="n"/>
      <c r="M411" s="2" t="inlineStr">
        <is>
          <t>US912796UW77</t>
        </is>
      </c>
      <c r="N411" s="2" t="inlineStr">
        <is>
          <t>BBG00N8JMF38</t>
        </is>
      </c>
      <c r="O411" s="2" t="inlineStr">
        <is>
          <t>BFMWW79</t>
        </is>
      </c>
      <c r="P411" s="2" t="inlineStr">
        <is>
          <t>GV912796UW7</t>
        </is>
      </c>
      <c r="Q411" t="inlineStr">
        <is>
          <t>Cash</t>
        </is>
      </c>
      <c r="R411" t="inlineStr">
        <is>
          <t>Cash</t>
        </is>
      </c>
      <c r="S411" t="inlineStr">
        <is>
          <t>TREASURY BILL</t>
        </is>
      </c>
      <c r="T411" t="inlineStr">
        <is>
          <t>United States Treasury Bill</t>
        </is>
      </c>
      <c r="U411" t="inlineStr">
        <is>
          <t>US GOVERNMENT</t>
        </is>
      </c>
      <c r="V411" t="inlineStr">
        <is>
          <t>#N/A Field Not Applicable</t>
        </is>
      </c>
      <c r="W411" t="inlineStr">
        <is>
          <t>#N/A Field Not Applicable</t>
        </is>
      </c>
      <c r="X411" t="inlineStr">
        <is>
          <t>#N/A Field Not Applicable</t>
        </is>
      </c>
      <c r="Y411" t="inlineStr">
        <is>
          <t>#N/A Field Not Applicable</t>
        </is>
      </c>
      <c r="Z411" t="inlineStr">
        <is>
          <t>Government</t>
        </is>
      </c>
      <c r="AA411" t="inlineStr">
        <is>
          <t>Sovereigns</t>
        </is>
      </c>
      <c r="AB411" t="inlineStr">
        <is>
          <t>#N/A Field Not Applicable</t>
        </is>
      </c>
      <c r="AC411" t="inlineStr">
        <is>
          <t>#N/A Invalid Field</t>
        </is>
      </c>
    </row>
    <row r="412" s="4">
      <c r="A412" s="2">
        <f>+VLOOKUP(R412,Aux!$B$3:$I$1107,8,0)</f>
        <v/>
      </c>
      <c r="B412" s="2">
        <f>+VLOOKUP(U412,Aux!$O$2:$P$23,2,0)</f>
        <v/>
      </c>
      <c r="C412" s="2" t="inlineStr">
        <is>
          <t>Cash</t>
        </is>
      </c>
      <c r="D412">
        <f>+IF(C412=C411,D411+1,1)</f>
        <v/>
      </c>
      <c r="E412" s="5">
        <f>+D412/100</f>
        <v/>
      </c>
      <c r="F412" s="5">
        <f>+MOD(E412*10,10)</f>
        <v/>
      </c>
      <c r="G412" s="5">
        <f>+MOD(D412,10)</f>
        <v/>
      </c>
      <c r="H412">
        <f>+INT(E412)&amp;INT(F412)&amp;INT(G412)</f>
        <v/>
      </c>
      <c r="I412" s="2" t="inlineStr">
        <is>
          <t>Cash</t>
        </is>
      </c>
      <c r="J412" s="2" t="inlineStr">
        <is>
          <t>B 0 04/13/17</t>
        </is>
      </c>
      <c r="K412" s="2" t="inlineStr">
        <is>
          <t>B</t>
        </is>
      </c>
      <c r="L412" s="2" t="n"/>
      <c r="M412" s="2" t="inlineStr">
        <is>
          <t>US912796KS75</t>
        </is>
      </c>
      <c r="N412" s="2" t="inlineStr">
        <is>
          <t>BBG00DZDNFR6</t>
        </is>
      </c>
      <c r="O412" s="2" t="inlineStr">
        <is>
          <t>BD6CS39</t>
        </is>
      </c>
      <c r="P412" s="2" t="inlineStr">
        <is>
          <t>GV912796KS7</t>
        </is>
      </c>
      <c r="Q412" t="inlineStr">
        <is>
          <t>Cash</t>
        </is>
      </c>
      <c r="R412" t="inlineStr">
        <is>
          <t>Cash</t>
        </is>
      </c>
      <c r="S412" t="inlineStr">
        <is>
          <t>TREASURY BILL</t>
        </is>
      </c>
      <c r="T412" t="inlineStr">
        <is>
          <t>United States Treasury Bill</t>
        </is>
      </c>
      <c r="U412" t="inlineStr">
        <is>
          <t>US GOVERNMENT</t>
        </is>
      </c>
      <c r="V412" t="inlineStr">
        <is>
          <t>#N/A Field Not Applicable</t>
        </is>
      </c>
      <c r="W412" t="inlineStr">
        <is>
          <t>#N/A Field Not Applicable</t>
        </is>
      </c>
      <c r="X412" t="inlineStr">
        <is>
          <t>#N/A Field Not Applicable</t>
        </is>
      </c>
      <c r="Y412" t="inlineStr">
        <is>
          <t>#N/A Field Not Applicable</t>
        </is>
      </c>
      <c r="Z412" t="inlineStr">
        <is>
          <t>Government</t>
        </is>
      </c>
      <c r="AA412" t="inlineStr">
        <is>
          <t>Sovereigns</t>
        </is>
      </c>
      <c r="AB412" t="inlineStr">
        <is>
          <t>#N/A Field Not Applicable</t>
        </is>
      </c>
      <c r="AC412" t="inlineStr">
        <is>
          <t>#N/A Invalid Field</t>
        </is>
      </c>
    </row>
    <row r="413" s="4">
      <c r="A413" s="2">
        <f>+VLOOKUP(R413,Aux!$B$3:$I$1107,8,0)</f>
        <v/>
      </c>
      <c r="B413" s="2">
        <f>+VLOOKUP(U413,Aux!$O$2:$P$23,2,0)</f>
        <v/>
      </c>
      <c r="C413" s="2" t="inlineStr">
        <is>
          <t>Cash</t>
        </is>
      </c>
      <c r="D413">
        <f>+IF(C413=C412,D412+1,1)</f>
        <v/>
      </c>
      <c r="E413" s="5">
        <f>+D413/100</f>
        <v/>
      </c>
      <c r="F413" s="5">
        <f>+MOD(E413*10,10)</f>
        <v/>
      </c>
      <c r="G413" s="5">
        <f>+MOD(D413,10)</f>
        <v/>
      </c>
      <c r="H413">
        <f>+INT(E413)&amp;INT(F413)&amp;INT(G413)</f>
        <v/>
      </c>
      <c r="I413" s="2" t="inlineStr">
        <is>
          <t>Cash</t>
        </is>
      </c>
      <c r="J413" s="2" t="inlineStr">
        <is>
          <t>B 0 04/19/18</t>
        </is>
      </c>
      <c r="K413" s="2" t="inlineStr">
        <is>
          <t>B</t>
        </is>
      </c>
      <c r="L413" s="2" t="n"/>
      <c r="M413" s="2" t="inlineStr">
        <is>
          <t>US912796PB95</t>
        </is>
      </c>
      <c r="N413" s="2" t="inlineStr">
        <is>
          <t>BBG00HYZV609</t>
        </is>
      </c>
      <c r="O413" s="2" t="inlineStr">
        <is>
          <t>BZ1DZ74</t>
        </is>
      </c>
      <c r="P413" s="2" t="inlineStr">
        <is>
          <t>GV912796PB9</t>
        </is>
      </c>
      <c r="Q413" t="inlineStr">
        <is>
          <t>Cash</t>
        </is>
      </c>
      <c r="R413" t="inlineStr">
        <is>
          <t>Cash</t>
        </is>
      </c>
      <c r="S413" t="inlineStr">
        <is>
          <t>TREASURY BILL</t>
        </is>
      </c>
      <c r="T413" t="inlineStr">
        <is>
          <t>United States Treasury Bill</t>
        </is>
      </c>
      <c r="U413" t="inlineStr">
        <is>
          <t>US GOVERNMENT</t>
        </is>
      </c>
      <c r="V413" t="inlineStr">
        <is>
          <t>#N/A Field Not Applicable</t>
        </is>
      </c>
      <c r="W413" t="inlineStr">
        <is>
          <t>#N/A Field Not Applicable</t>
        </is>
      </c>
      <c r="X413" t="inlineStr">
        <is>
          <t>#N/A Field Not Applicable</t>
        </is>
      </c>
      <c r="Y413" t="inlineStr">
        <is>
          <t>#N/A Field Not Applicable</t>
        </is>
      </c>
      <c r="Z413" t="inlineStr">
        <is>
          <t>Government</t>
        </is>
      </c>
      <c r="AA413" t="inlineStr">
        <is>
          <t>Sovereigns</t>
        </is>
      </c>
      <c r="AB413" t="inlineStr">
        <is>
          <t>#N/A Field Not Applicable</t>
        </is>
      </c>
      <c r="AC413" t="inlineStr">
        <is>
          <t>#N/A Invalid Field</t>
        </is>
      </c>
    </row>
    <row r="414" s="4">
      <c r="A414" s="2">
        <f>+VLOOKUP(R414,Aux!$B$3:$I$1107,8,0)</f>
        <v/>
      </c>
      <c r="B414" s="2">
        <f>+VLOOKUP(U414,Aux!$O$2:$P$23,2,0)</f>
        <v/>
      </c>
      <c r="C414" s="2" t="inlineStr">
        <is>
          <t>Cash</t>
        </is>
      </c>
      <c r="D414">
        <f>+IF(C414=C413,D413+1,1)</f>
        <v/>
      </c>
      <c r="E414" s="5">
        <f>+D414/100</f>
        <v/>
      </c>
      <c r="F414" s="5">
        <f>+MOD(E414*10,10)</f>
        <v/>
      </c>
      <c r="G414" s="5">
        <f>+MOD(D414,10)</f>
        <v/>
      </c>
      <c r="H414">
        <f>+INT(E414)&amp;INT(F414)&amp;INT(G414)</f>
        <v/>
      </c>
      <c r="I414" s="2" t="inlineStr">
        <is>
          <t>Cash</t>
        </is>
      </c>
      <c r="J414" s="2" t="inlineStr">
        <is>
          <t>B 0 04/23/19</t>
        </is>
      </c>
      <c r="K414" s="2" t="inlineStr">
        <is>
          <t>B</t>
        </is>
      </c>
      <c r="L414" s="2" t="n"/>
      <c r="M414" s="2" t="inlineStr">
        <is>
          <t>US912796UY34</t>
        </is>
      </c>
      <c r="N414" s="2" t="inlineStr">
        <is>
          <t>BBG00NDTDNP9</t>
        </is>
      </c>
      <c r="O414" s="2" t="inlineStr">
        <is>
          <t>BJ7VSL5</t>
        </is>
      </c>
      <c r="P414" s="2" t="inlineStr">
        <is>
          <t>GV912796UY3</t>
        </is>
      </c>
      <c r="Q414" t="inlineStr">
        <is>
          <t>Cash</t>
        </is>
      </c>
      <c r="R414" t="inlineStr">
        <is>
          <t>Cash</t>
        </is>
      </c>
      <c r="S414" t="inlineStr">
        <is>
          <t>TREASURY BILL</t>
        </is>
      </c>
      <c r="T414" t="inlineStr">
        <is>
          <t>United States Treasury Bill</t>
        </is>
      </c>
      <c r="U414" t="inlineStr">
        <is>
          <t>US GOVERNMENT</t>
        </is>
      </c>
      <c r="V414" t="inlineStr">
        <is>
          <t>#N/A Field Not Applicable</t>
        </is>
      </c>
      <c r="W414" t="inlineStr">
        <is>
          <t>#N/A Field Not Applicable</t>
        </is>
      </c>
      <c r="X414" t="inlineStr">
        <is>
          <t>#N/A Field Not Applicable</t>
        </is>
      </c>
      <c r="Y414" t="inlineStr">
        <is>
          <t>#N/A Field Not Applicable</t>
        </is>
      </c>
      <c r="Z414" t="inlineStr">
        <is>
          <t>Government</t>
        </is>
      </c>
      <c r="AA414" t="inlineStr">
        <is>
          <t>Sovereigns</t>
        </is>
      </c>
      <c r="AB414" t="inlineStr">
        <is>
          <t>#N/A Field Not Applicable</t>
        </is>
      </c>
      <c r="AC414" t="inlineStr">
        <is>
          <t>#N/A Invalid Field</t>
        </is>
      </c>
    </row>
    <row r="415" s="4">
      <c r="A415" s="2">
        <f>+VLOOKUP(R415,Aux!$B$3:$I$1107,8,0)</f>
        <v/>
      </c>
      <c r="B415" s="2">
        <f>+VLOOKUP(U415,Aux!$O$2:$P$23,2,0)</f>
        <v/>
      </c>
      <c r="C415" s="2" t="inlineStr">
        <is>
          <t>Cash</t>
        </is>
      </c>
      <c r="D415">
        <f>+IF(C415=C414,D414+1,1)</f>
        <v/>
      </c>
      <c r="E415" s="5">
        <f>+D415/100</f>
        <v/>
      </c>
      <c r="F415" s="5">
        <f>+MOD(E415*10,10)</f>
        <v/>
      </c>
      <c r="G415" s="5">
        <f>+MOD(D415,10)</f>
        <v/>
      </c>
      <c r="H415">
        <f>+INT(E415)&amp;INT(F415)&amp;INT(G415)</f>
        <v/>
      </c>
      <c r="I415" s="2" t="inlineStr">
        <is>
          <t>Cash</t>
        </is>
      </c>
      <c r="J415" s="2" t="inlineStr">
        <is>
          <t>B 0 04/27/17</t>
        </is>
      </c>
      <c r="K415" s="2" t="inlineStr">
        <is>
          <t>B</t>
        </is>
      </c>
      <c r="L415" s="2" t="n"/>
      <c r="M415" s="2" t="inlineStr">
        <is>
          <t>US912796JP55</t>
        </is>
      </c>
      <c r="N415" s="2" t="inlineStr">
        <is>
          <t>BBG00CS9FQW4</t>
        </is>
      </c>
      <c r="O415" s="2" t="inlineStr">
        <is>
          <t>BYZ89S7</t>
        </is>
      </c>
      <c r="P415" s="2" t="inlineStr">
        <is>
          <t>GV912796JP5</t>
        </is>
      </c>
      <c r="Q415" t="inlineStr">
        <is>
          <t>Cash</t>
        </is>
      </c>
      <c r="R415" t="inlineStr">
        <is>
          <t>Cash</t>
        </is>
      </c>
      <c r="S415" t="inlineStr">
        <is>
          <t>TREASURY BILL</t>
        </is>
      </c>
      <c r="T415" t="inlineStr">
        <is>
          <t>United States Treasury Bill</t>
        </is>
      </c>
      <c r="U415" t="inlineStr">
        <is>
          <t>US GOVERNMENT</t>
        </is>
      </c>
      <c r="V415" t="inlineStr">
        <is>
          <t>#N/A Field Not Applicable</t>
        </is>
      </c>
      <c r="W415" t="inlineStr">
        <is>
          <t>#N/A Field Not Applicable</t>
        </is>
      </c>
      <c r="X415" t="inlineStr">
        <is>
          <t>#N/A Field Not Applicable</t>
        </is>
      </c>
      <c r="Y415" t="inlineStr">
        <is>
          <t>#N/A Field Not Applicable</t>
        </is>
      </c>
      <c r="Z415" t="inlineStr">
        <is>
          <t>Government</t>
        </is>
      </c>
      <c r="AA415" t="inlineStr">
        <is>
          <t>Sovereigns</t>
        </is>
      </c>
      <c r="AB415" t="inlineStr">
        <is>
          <t>#N/A Field Not Applicable</t>
        </is>
      </c>
      <c r="AC415" t="inlineStr">
        <is>
          <t>#N/A Invalid Field</t>
        </is>
      </c>
    </row>
    <row r="416" s="4">
      <c r="A416" s="2">
        <f>+VLOOKUP(R416,Aux!$B$3:$I$1107,8,0)</f>
        <v/>
      </c>
      <c r="B416" s="2">
        <f>+VLOOKUP(U416,Aux!$O$2:$P$23,2,0)</f>
        <v/>
      </c>
      <c r="C416" s="2" t="inlineStr">
        <is>
          <t>Cash</t>
        </is>
      </c>
      <c r="D416">
        <f>+IF(C416=C415,D415+1,1)</f>
        <v/>
      </c>
      <c r="E416" s="5">
        <f>+D416/100</f>
        <v/>
      </c>
      <c r="F416" s="5">
        <f>+MOD(E416*10,10)</f>
        <v/>
      </c>
      <c r="G416" s="5">
        <f>+MOD(D416,10)</f>
        <v/>
      </c>
      <c r="H416">
        <f>+INT(E416)&amp;INT(F416)&amp;INT(G416)</f>
        <v/>
      </c>
      <c r="I416" s="2" t="inlineStr">
        <is>
          <t>Cash</t>
        </is>
      </c>
      <c r="J416" s="2" t="inlineStr">
        <is>
          <t>B 0 05/02/19</t>
        </is>
      </c>
      <c r="K416" s="2" t="inlineStr">
        <is>
          <t>B</t>
        </is>
      </c>
      <c r="L416" s="2" t="n"/>
      <c r="M416" s="2" t="inlineStr">
        <is>
          <t>US912796RJ04</t>
        </is>
      </c>
      <c r="N416" s="2" t="inlineStr">
        <is>
          <t>BBG00MDLPCC3</t>
        </is>
      </c>
      <c r="O416" s="2" t="inlineStr">
        <is>
          <t>BGS29R9</t>
        </is>
      </c>
      <c r="P416" s="2" t="inlineStr">
        <is>
          <t>GV912796RJ0</t>
        </is>
      </c>
      <c r="Q416" t="inlineStr">
        <is>
          <t>Cash</t>
        </is>
      </c>
      <c r="R416" t="inlineStr">
        <is>
          <t>Cash</t>
        </is>
      </c>
      <c r="S416" t="inlineStr">
        <is>
          <t>TREASURY BILL</t>
        </is>
      </c>
      <c r="T416" t="inlineStr">
        <is>
          <t>United States Treasury Bill</t>
        </is>
      </c>
      <c r="U416" t="inlineStr">
        <is>
          <t>US GOVERNMENT</t>
        </is>
      </c>
      <c r="V416" t="inlineStr">
        <is>
          <t>#N/A Field Not Applicable</t>
        </is>
      </c>
      <c r="W416" t="inlineStr">
        <is>
          <t>#N/A Field Not Applicable</t>
        </is>
      </c>
      <c r="X416" t="inlineStr">
        <is>
          <t>#N/A Field Not Applicable</t>
        </is>
      </c>
      <c r="Y416" t="inlineStr">
        <is>
          <t>#N/A Field Not Applicable</t>
        </is>
      </c>
      <c r="Z416" t="inlineStr">
        <is>
          <t>Government</t>
        </is>
      </c>
      <c r="AA416" t="inlineStr">
        <is>
          <t>Sovereigns</t>
        </is>
      </c>
      <c r="AB416" t="inlineStr">
        <is>
          <t>#N/A Field Not Applicable</t>
        </is>
      </c>
      <c r="AC416" t="inlineStr">
        <is>
          <t>#N/A Invalid Field</t>
        </is>
      </c>
    </row>
    <row r="417" s="4">
      <c r="A417" s="2">
        <f>+VLOOKUP(R417,Aux!$B$3:$I$1107,8,0)</f>
        <v/>
      </c>
      <c r="B417" s="2">
        <f>+VLOOKUP(U417,Aux!$O$2:$P$23,2,0)</f>
        <v/>
      </c>
      <c r="C417" s="2" t="inlineStr">
        <is>
          <t>Cash</t>
        </is>
      </c>
      <c r="D417">
        <f>+IF(C417=C416,D416+1,1)</f>
        <v/>
      </c>
      <c r="E417" s="5">
        <f>+D417/100</f>
        <v/>
      </c>
      <c r="F417" s="5">
        <f>+MOD(E417*10,10)</f>
        <v/>
      </c>
      <c r="G417" s="5">
        <f>+MOD(D417,10)</f>
        <v/>
      </c>
      <c r="H417">
        <f>+INT(E417)&amp;INT(F417)&amp;INT(G417)</f>
        <v/>
      </c>
      <c r="I417" s="2" t="inlineStr">
        <is>
          <t>Cash</t>
        </is>
      </c>
      <c r="J417" s="2" t="inlineStr">
        <is>
          <t>B 0 05/03/18</t>
        </is>
      </c>
      <c r="K417" s="2" t="inlineStr">
        <is>
          <t>B</t>
        </is>
      </c>
      <c r="L417" s="2" t="n"/>
      <c r="M417" s="2" t="inlineStr">
        <is>
          <t>US912796PC78</t>
        </is>
      </c>
      <c r="N417" s="2" t="inlineStr">
        <is>
          <t>BBG00J36X9V1</t>
        </is>
      </c>
      <c r="O417" s="2" t="inlineStr">
        <is>
          <t>BZ3CG87</t>
        </is>
      </c>
      <c r="P417" s="2" t="inlineStr">
        <is>
          <t>GV912796PC7</t>
        </is>
      </c>
      <c r="Q417" t="inlineStr">
        <is>
          <t>Cash</t>
        </is>
      </c>
      <c r="R417" t="inlineStr">
        <is>
          <t>Cash</t>
        </is>
      </c>
      <c r="S417" t="inlineStr">
        <is>
          <t>TREASURY BILL</t>
        </is>
      </c>
      <c r="T417" t="inlineStr">
        <is>
          <t>United States Treasury Bill</t>
        </is>
      </c>
      <c r="U417" t="inlineStr">
        <is>
          <t>US GOVERNMENT</t>
        </is>
      </c>
      <c r="V417" t="inlineStr">
        <is>
          <t>#N/A Field Not Applicable</t>
        </is>
      </c>
      <c r="W417" t="inlineStr">
        <is>
          <t>#N/A Field Not Applicable</t>
        </is>
      </c>
      <c r="X417" t="inlineStr">
        <is>
          <t>#N/A Field Not Applicable</t>
        </is>
      </c>
      <c r="Y417" t="inlineStr">
        <is>
          <t>#N/A Field Not Applicable</t>
        </is>
      </c>
      <c r="Z417" t="inlineStr">
        <is>
          <t>Government</t>
        </is>
      </c>
      <c r="AA417" t="inlineStr">
        <is>
          <t>Sovereigns</t>
        </is>
      </c>
      <c r="AB417" t="inlineStr">
        <is>
          <t>#N/A Field Not Applicable</t>
        </is>
      </c>
      <c r="AC417" t="inlineStr">
        <is>
          <t>#N/A Invalid Field</t>
        </is>
      </c>
    </row>
    <row r="418" s="4">
      <c r="A418" s="2">
        <f>+VLOOKUP(R418,Aux!$B$3:$I$1107,8,0)</f>
        <v/>
      </c>
      <c r="B418" s="2">
        <f>+VLOOKUP(U418,Aux!$O$2:$P$23,2,0)</f>
        <v/>
      </c>
      <c r="C418" s="2" t="inlineStr">
        <is>
          <t>Cash</t>
        </is>
      </c>
      <c r="D418">
        <f>+IF(C418=C417,D417+1,1)</f>
        <v/>
      </c>
      <c r="E418" s="5">
        <f>+D418/100</f>
        <v/>
      </c>
      <c r="F418" s="5">
        <f>+MOD(E418*10,10)</f>
        <v/>
      </c>
      <c r="G418" s="5">
        <f>+MOD(D418,10)</f>
        <v/>
      </c>
      <c r="H418">
        <f>+INT(E418)&amp;INT(F418)&amp;INT(G418)</f>
        <v/>
      </c>
      <c r="I418" s="2" t="inlineStr">
        <is>
          <t>Cash</t>
        </is>
      </c>
      <c r="J418" s="2" t="inlineStr">
        <is>
          <t>B 0 05/04/17</t>
        </is>
      </c>
      <c r="K418" s="2" t="inlineStr">
        <is>
          <t>B</t>
        </is>
      </c>
      <c r="L418" s="2" t="n"/>
      <c r="M418" s="2" t="inlineStr">
        <is>
          <t>US912796KU22</t>
        </is>
      </c>
      <c r="N418" s="2" t="inlineStr">
        <is>
          <t>BBG00F40NRN1</t>
        </is>
      </c>
      <c r="O418" s="2" t="inlineStr">
        <is>
          <t>BYMB9Q7</t>
        </is>
      </c>
      <c r="P418" s="2" t="inlineStr">
        <is>
          <t>GV912796KU2</t>
        </is>
      </c>
      <c r="Q418" t="inlineStr">
        <is>
          <t>Cash</t>
        </is>
      </c>
      <c r="R418" t="inlineStr">
        <is>
          <t>Cash</t>
        </is>
      </c>
      <c r="S418" t="inlineStr">
        <is>
          <t>TREASURY BILL</t>
        </is>
      </c>
      <c r="T418" t="inlineStr">
        <is>
          <t>United States Treasury Bill</t>
        </is>
      </c>
      <c r="U418" t="inlineStr">
        <is>
          <t>US GOVERNMENT</t>
        </is>
      </c>
      <c r="V418" t="inlineStr">
        <is>
          <t>#N/A Field Not Applicable</t>
        </is>
      </c>
      <c r="W418" t="inlineStr">
        <is>
          <t>#N/A Field Not Applicable</t>
        </is>
      </c>
      <c r="X418" t="inlineStr">
        <is>
          <t>#N/A Field Not Applicable</t>
        </is>
      </c>
      <c r="Y418" t="inlineStr">
        <is>
          <t>#N/A Field Not Applicable</t>
        </is>
      </c>
      <c r="Z418" t="inlineStr">
        <is>
          <t>Government</t>
        </is>
      </c>
      <c r="AA418" t="inlineStr">
        <is>
          <t>Sovereigns</t>
        </is>
      </c>
      <c r="AB418" t="inlineStr">
        <is>
          <t>#N/A Field Not Applicable</t>
        </is>
      </c>
      <c r="AC418" t="inlineStr">
        <is>
          <t>#N/A Invalid Field</t>
        </is>
      </c>
    </row>
    <row r="419" s="4">
      <c r="A419" s="2">
        <f>+VLOOKUP(R419,Aux!$B$3:$I$1107,8,0)</f>
        <v/>
      </c>
      <c r="B419" s="2">
        <f>+VLOOKUP(U419,Aux!$O$2:$P$23,2,0)</f>
        <v/>
      </c>
      <c r="C419" s="2" t="inlineStr">
        <is>
          <t>Cash</t>
        </is>
      </c>
      <c r="D419">
        <f>+IF(C419=C418,D418+1,1)</f>
        <v/>
      </c>
      <c r="E419" s="5">
        <f>+D419/100</f>
        <v/>
      </c>
      <c r="F419" s="5">
        <f>+MOD(E419*10,10)</f>
        <v/>
      </c>
      <c r="G419" s="5">
        <f>+MOD(D419,10)</f>
        <v/>
      </c>
      <c r="H419">
        <f>+INT(E419)&amp;INT(F419)&amp;INT(G419)</f>
        <v/>
      </c>
      <c r="I419" s="2" t="inlineStr">
        <is>
          <t>Cash</t>
        </is>
      </c>
      <c r="J419" s="2" t="inlineStr">
        <is>
          <t>B 0 05/09/19</t>
        </is>
      </c>
      <c r="K419" s="2" t="inlineStr">
        <is>
          <t>B</t>
        </is>
      </c>
      <c r="L419" s="2" t="n"/>
      <c r="M419" s="2" t="inlineStr">
        <is>
          <t>US912796RP63</t>
        </is>
      </c>
      <c r="N419" s="2" t="inlineStr">
        <is>
          <t>BBG00MGJG7B7</t>
        </is>
      </c>
      <c r="O419" s="2" t="inlineStr">
        <is>
          <t>BGPNCZ4</t>
        </is>
      </c>
      <c r="P419" s="2" t="inlineStr">
        <is>
          <t>GV912796RP6</t>
        </is>
      </c>
      <c r="Q419" t="inlineStr">
        <is>
          <t>Cash</t>
        </is>
      </c>
      <c r="R419" t="inlineStr">
        <is>
          <t>Cash</t>
        </is>
      </c>
      <c r="S419" t="inlineStr">
        <is>
          <t>TREASURY BILL</t>
        </is>
      </c>
      <c r="T419" t="inlineStr">
        <is>
          <t>United States Treasury Bill</t>
        </is>
      </c>
      <c r="U419" t="inlineStr">
        <is>
          <t>US GOVERNMENT</t>
        </is>
      </c>
      <c r="V419" t="inlineStr">
        <is>
          <t>#N/A Field Not Applicable</t>
        </is>
      </c>
      <c r="W419" t="inlineStr">
        <is>
          <t>#N/A Field Not Applicable</t>
        </is>
      </c>
      <c r="X419" t="inlineStr">
        <is>
          <t>#N/A Field Not Applicable</t>
        </is>
      </c>
      <c r="Y419" t="inlineStr">
        <is>
          <t>#N/A Field Not Applicable</t>
        </is>
      </c>
      <c r="Z419" t="inlineStr">
        <is>
          <t>Government</t>
        </is>
      </c>
      <c r="AA419" t="inlineStr">
        <is>
          <t>Sovereigns</t>
        </is>
      </c>
      <c r="AB419" t="inlineStr">
        <is>
          <t>#N/A Field Not Applicable</t>
        </is>
      </c>
      <c r="AC419" t="inlineStr">
        <is>
          <t>#N/A Invalid Field</t>
        </is>
      </c>
    </row>
    <row r="420" s="4">
      <c r="A420" s="2">
        <f>+VLOOKUP(R420,Aux!$B$3:$I$1107,8,0)</f>
        <v/>
      </c>
      <c r="B420" s="2">
        <f>+VLOOKUP(U420,Aux!$O$2:$P$23,2,0)</f>
        <v/>
      </c>
      <c r="C420" s="2" t="inlineStr">
        <is>
          <t>Cash</t>
        </is>
      </c>
      <c r="D420">
        <f>+IF(C420=C419,D419+1,1)</f>
        <v/>
      </c>
      <c r="E420" s="5">
        <f>+D420/100</f>
        <v/>
      </c>
      <c r="F420" s="5">
        <f>+MOD(E420*10,10)</f>
        <v/>
      </c>
      <c r="G420" s="5">
        <f>+MOD(D420,10)</f>
        <v/>
      </c>
      <c r="H420">
        <f>+INT(E420)&amp;INT(F420)&amp;INT(G420)</f>
        <v/>
      </c>
      <c r="I420" s="2" t="inlineStr">
        <is>
          <t>Cash</t>
        </is>
      </c>
      <c r="J420" s="2" t="inlineStr">
        <is>
          <t>B 0 05/11/17</t>
        </is>
      </c>
      <c r="K420" s="2" t="inlineStr">
        <is>
          <t>B</t>
        </is>
      </c>
      <c r="L420" s="2" t="n"/>
      <c r="M420" s="2" t="inlineStr">
        <is>
          <t>US912796KY44</t>
        </is>
      </c>
      <c r="N420" s="2" t="inlineStr">
        <is>
          <t>BBG00F6JJWB5</t>
        </is>
      </c>
      <c r="O420" s="2" t="inlineStr">
        <is>
          <t>BD3GHH1</t>
        </is>
      </c>
      <c r="P420" s="2" t="inlineStr">
        <is>
          <t>GV912796KY4</t>
        </is>
      </c>
      <c r="Q420" t="inlineStr">
        <is>
          <t>Cash</t>
        </is>
      </c>
      <c r="R420" t="inlineStr">
        <is>
          <t>Cash</t>
        </is>
      </c>
      <c r="S420" t="inlineStr">
        <is>
          <t>TREASURY BILL</t>
        </is>
      </c>
      <c r="T420" t="inlineStr">
        <is>
          <t>United States Treasury Bill</t>
        </is>
      </c>
      <c r="U420" t="inlineStr">
        <is>
          <t>US GOVERNMENT</t>
        </is>
      </c>
      <c r="V420" t="inlineStr">
        <is>
          <t>#N/A Field Not Applicable</t>
        </is>
      </c>
      <c r="W420" t="inlineStr">
        <is>
          <t>#N/A Field Not Applicable</t>
        </is>
      </c>
      <c r="X420" t="inlineStr">
        <is>
          <t>#N/A Field Not Applicable</t>
        </is>
      </c>
      <c r="Y420" t="inlineStr">
        <is>
          <t>#N/A Field Not Applicable</t>
        </is>
      </c>
      <c r="Z420" t="inlineStr">
        <is>
          <t>Government</t>
        </is>
      </c>
      <c r="AA420" t="inlineStr">
        <is>
          <t>Sovereigns</t>
        </is>
      </c>
      <c r="AB420" t="inlineStr">
        <is>
          <t>#N/A Field Not Applicable</t>
        </is>
      </c>
      <c r="AC420" t="inlineStr">
        <is>
          <t>#N/A Invalid Field</t>
        </is>
      </c>
    </row>
    <row r="421" s="4">
      <c r="A421" s="2">
        <f>+VLOOKUP(R421,Aux!$B$3:$I$1107,8,0)</f>
        <v/>
      </c>
      <c r="B421" s="2">
        <f>+VLOOKUP(U421,Aux!$O$2:$P$23,2,0)</f>
        <v/>
      </c>
      <c r="C421" s="2" t="inlineStr">
        <is>
          <t>Cash</t>
        </is>
      </c>
      <c r="D421">
        <f>+IF(C421=C420,D420+1,1)</f>
        <v/>
      </c>
      <c r="E421" s="5">
        <f>+D421/100</f>
        <v/>
      </c>
      <c r="F421" s="5">
        <f>+MOD(E421*10,10)</f>
        <v/>
      </c>
      <c r="G421" s="5">
        <f>+MOD(D421,10)</f>
        <v/>
      </c>
      <c r="H421">
        <f>+INT(E421)&amp;INT(F421)&amp;INT(G421)</f>
        <v/>
      </c>
      <c r="I421" s="2" t="inlineStr">
        <is>
          <t>Cash</t>
        </is>
      </c>
      <c r="J421" s="2" t="inlineStr">
        <is>
          <t>B 0 05/14/19</t>
        </is>
      </c>
      <c r="K421" s="2" t="inlineStr">
        <is>
          <t>B</t>
        </is>
      </c>
      <c r="L421" s="2" t="n"/>
      <c r="M421" s="2" t="inlineStr">
        <is>
          <t>US912796VB22</t>
        </is>
      </c>
      <c r="N421" s="2" t="inlineStr">
        <is>
          <t>BBG00NKY3Y04</t>
        </is>
      </c>
      <c r="O421" s="2" t="inlineStr">
        <is>
          <t>BJ5JGD9</t>
        </is>
      </c>
      <c r="P421" s="2" t="inlineStr">
        <is>
          <t>GV912796VB2</t>
        </is>
      </c>
      <c r="Q421" t="inlineStr">
        <is>
          <t>Cash</t>
        </is>
      </c>
      <c r="R421" t="inlineStr">
        <is>
          <t>Cash</t>
        </is>
      </c>
      <c r="S421" t="inlineStr">
        <is>
          <t>TREASURY BILL</t>
        </is>
      </c>
      <c r="T421" t="inlineStr">
        <is>
          <t>United States Treasury Bill</t>
        </is>
      </c>
      <c r="U421" t="inlineStr">
        <is>
          <t>US GOVERNMENT</t>
        </is>
      </c>
      <c r="V421" t="inlineStr">
        <is>
          <t>#N/A Field Not Applicable</t>
        </is>
      </c>
      <c r="W421" t="inlineStr">
        <is>
          <t>#N/A Field Not Applicable</t>
        </is>
      </c>
      <c r="X421" t="inlineStr">
        <is>
          <t>#N/A Field Not Applicable</t>
        </is>
      </c>
      <c r="Y421" t="inlineStr">
        <is>
          <t>#N/A Field Not Applicable</t>
        </is>
      </c>
      <c r="Z421" t="inlineStr">
        <is>
          <t>Government</t>
        </is>
      </c>
      <c r="AA421" t="inlineStr">
        <is>
          <t>Sovereigns</t>
        </is>
      </c>
      <c r="AB421" t="inlineStr">
        <is>
          <t>#N/A Field Not Applicable</t>
        </is>
      </c>
      <c r="AC421" t="inlineStr">
        <is>
          <t>#N/A Invalid Field</t>
        </is>
      </c>
    </row>
    <row r="422" s="4">
      <c r="A422" s="2">
        <f>+VLOOKUP(R422,Aux!$B$3:$I$1107,8,0)</f>
        <v/>
      </c>
      <c r="B422" s="2">
        <f>+VLOOKUP(U422,Aux!$O$2:$P$23,2,0)</f>
        <v/>
      </c>
      <c r="C422" s="2" t="inlineStr">
        <is>
          <t>Cash</t>
        </is>
      </c>
      <c r="D422">
        <f>+IF(C422=C421,D421+1,1)</f>
        <v/>
      </c>
      <c r="E422" s="5">
        <f>+D422/100</f>
        <v/>
      </c>
      <c r="F422" s="5">
        <f>+MOD(E422*10,10)</f>
        <v/>
      </c>
      <c r="G422" s="5">
        <f>+MOD(D422,10)</f>
        <v/>
      </c>
      <c r="H422">
        <f>+INT(E422)&amp;INT(F422)&amp;INT(G422)</f>
        <v/>
      </c>
      <c r="I422" s="2" t="inlineStr">
        <is>
          <t>Cash</t>
        </is>
      </c>
      <c r="J422" s="2" t="inlineStr">
        <is>
          <t>B 0 05/18/17</t>
        </is>
      </c>
      <c r="K422" s="2" t="inlineStr">
        <is>
          <t>B</t>
        </is>
      </c>
      <c r="L422" s="2" t="n"/>
      <c r="M422" s="2" t="inlineStr">
        <is>
          <t>US912796KZ19</t>
        </is>
      </c>
      <c r="N422" s="2" t="inlineStr">
        <is>
          <t>BBG00F8YNHT9</t>
        </is>
      </c>
      <c r="O422" s="2" t="inlineStr">
        <is>
          <t>BYVQ8P5</t>
        </is>
      </c>
      <c r="P422" s="2" t="inlineStr">
        <is>
          <t>GV912796KZ1</t>
        </is>
      </c>
      <c r="Q422" t="inlineStr">
        <is>
          <t>Cash</t>
        </is>
      </c>
      <c r="R422" t="inlineStr">
        <is>
          <t>Cash</t>
        </is>
      </c>
      <c r="S422" t="inlineStr">
        <is>
          <t>TREASURY BILL</t>
        </is>
      </c>
      <c r="T422" t="inlineStr">
        <is>
          <t>United States Treasury Bill</t>
        </is>
      </c>
      <c r="U422" t="inlineStr">
        <is>
          <t>US GOVERNMENT</t>
        </is>
      </c>
      <c r="V422" t="inlineStr">
        <is>
          <t>#N/A Field Not Applicable</t>
        </is>
      </c>
      <c r="W422" t="inlineStr">
        <is>
          <t>#N/A Field Not Applicable</t>
        </is>
      </c>
      <c r="X422" t="inlineStr">
        <is>
          <t>#N/A Field Not Applicable</t>
        </is>
      </c>
      <c r="Y422" t="inlineStr">
        <is>
          <t>#N/A Field Not Applicable</t>
        </is>
      </c>
      <c r="Z422" t="inlineStr">
        <is>
          <t>Government</t>
        </is>
      </c>
      <c r="AA422" t="inlineStr">
        <is>
          <t>Sovereigns</t>
        </is>
      </c>
      <c r="AB422" t="inlineStr">
        <is>
          <t>#N/A Field Not Applicable</t>
        </is>
      </c>
      <c r="AC422" t="inlineStr">
        <is>
          <t>#N/A Invalid Field</t>
        </is>
      </c>
    </row>
    <row r="423" s="4">
      <c r="A423" s="2">
        <f>+VLOOKUP(R423,Aux!$B$3:$I$1107,8,0)</f>
        <v/>
      </c>
      <c r="B423" s="2">
        <f>+VLOOKUP(U423,Aux!$O$2:$P$23,2,0)</f>
        <v/>
      </c>
      <c r="C423" s="2" t="inlineStr">
        <is>
          <t>Cash</t>
        </is>
      </c>
      <c r="D423">
        <f>+IF(C423=C422,D422+1,1)</f>
        <v/>
      </c>
      <c r="E423" s="5">
        <f>+D423/100</f>
        <v/>
      </c>
      <c r="F423" s="5">
        <f>+MOD(E423*10,10)</f>
        <v/>
      </c>
      <c r="G423" s="5">
        <f>+MOD(D423,10)</f>
        <v/>
      </c>
      <c r="H423">
        <f>+INT(E423)&amp;INT(F423)&amp;INT(G423)</f>
        <v/>
      </c>
      <c r="I423" s="2" t="inlineStr">
        <is>
          <t>Cash</t>
        </is>
      </c>
      <c r="J423" s="2" t="inlineStr">
        <is>
          <t>B 0 05/24/18</t>
        </is>
      </c>
      <c r="K423" s="2" t="inlineStr">
        <is>
          <t>B</t>
        </is>
      </c>
      <c r="L423" s="2" t="n"/>
      <c r="M423" s="2" t="inlineStr">
        <is>
          <t>US912796MB23</t>
        </is>
      </c>
      <c r="N423" s="2" t="inlineStr">
        <is>
          <t>BBG00GQQJ5G9</t>
        </is>
      </c>
      <c r="O423" s="2" t="inlineStr">
        <is>
          <t>BDZZ3F6</t>
        </is>
      </c>
      <c r="P423" s="2" t="inlineStr">
        <is>
          <t>GV912796MB2</t>
        </is>
      </c>
      <c r="Q423" t="inlineStr">
        <is>
          <t>Cash</t>
        </is>
      </c>
      <c r="R423" t="inlineStr">
        <is>
          <t>Cash</t>
        </is>
      </c>
      <c r="S423" t="inlineStr">
        <is>
          <t>TREASURY BILL</t>
        </is>
      </c>
      <c r="T423" t="inlineStr">
        <is>
          <t>United States Treasury Bill</t>
        </is>
      </c>
      <c r="U423" t="inlineStr">
        <is>
          <t>US GOVERNMENT</t>
        </is>
      </c>
      <c r="V423" t="inlineStr">
        <is>
          <t>#N/A Field Not Applicable</t>
        </is>
      </c>
      <c r="W423" t="inlineStr">
        <is>
          <t>#N/A Field Not Applicable</t>
        </is>
      </c>
      <c r="X423" t="inlineStr">
        <is>
          <t>#N/A Field Not Applicable</t>
        </is>
      </c>
      <c r="Y423" t="inlineStr">
        <is>
          <t>#N/A Field Not Applicable</t>
        </is>
      </c>
      <c r="Z423" t="inlineStr">
        <is>
          <t>Government</t>
        </is>
      </c>
      <c r="AA423" t="inlineStr">
        <is>
          <t>Sovereigns</t>
        </is>
      </c>
      <c r="AB423" t="inlineStr">
        <is>
          <t>#N/A Field Not Applicable</t>
        </is>
      </c>
      <c r="AC423" t="inlineStr">
        <is>
          <t>#N/A Invalid Field</t>
        </is>
      </c>
    </row>
    <row r="424" s="4">
      <c r="A424" s="2">
        <f>+VLOOKUP(R424,Aux!$B$3:$I$1107,8,0)</f>
        <v/>
      </c>
      <c r="B424" s="2">
        <f>+VLOOKUP(U424,Aux!$O$2:$P$23,2,0)</f>
        <v/>
      </c>
      <c r="C424" s="2" t="inlineStr">
        <is>
          <t>Cash</t>
        </is>
      </c>
      <c r="D424">
        <f>+IF(C424=C423,D423+1,1)</f>
        <v/>
      </c>
      <c r="E424" s="5">
        <f>+D424/100</f>
        <v/>
      </c>
      <c r="F424" s="5">
        <f>+MOD(E424*10,10)</f>
        <v/>
      </c>
      <c r="G424" s="5">
        <f>+MOD(D424,10)</f>
        <v/>
      </c>
      <c r="H424">
        <f>+INT(E424)&amp;INT(F424)&amp;INT(G424)</f>
        <v/>
      </c>
      <c r="I424" s="2" t="inlineStr">
        <is>
          <t>Cash</t>
        </is>
      </c>
      <c r="J424" s="2" t="inlineStr">
        <is>
          <t>B 0 05/25/17</t>
        </is>
      </c>
      <c r="K424" s="2" t="inlineStr">
        <is>
          <t>B</t>
        </is>
      </c>
      <c r="L424" s="2" t="n"/>
      <c r="M424" s="2" t="inlineStr">
        <is>
          <t>US912796JT77</t>
        </is>
      </c>
      <c r="N424" s="2" t="inlineStr">
        <is>
          <t>BBG00CXJXJ52</t>
        </is>
      </c>
      <c r="O424" s="2" t="inlineStr">
        <is>
          <t>BZ6CS88</t>
        </is>
      </c>
      <c r="P424" s="2" t="inlineStr">
        <is>
          <t>GV912796JT7</t>
        </is>
      </c>
      <c r="Q424" t="inlineStr">
        <is>
          <t>Cash</t>
        </is>
      </c>
      <c r="R424" t="inlineStr">
        <is>
          <t>Cash</t>
        </is>
      </c>
      <c r="S424" t="inlineStr">
        <is>
          <t>TREASURY BILL</t>
        </is>
      </c>
      <c r="T424" t="inlineStr">
        <is>
          <t>United States Treasury Bill</t>
        </is>
      </c>
      <c r="U424" t="inlineStr">
        <is>
          <t>US GOVERNMENT</t>
        </is>
      </c>
      <c r="V424" t="inlineStr">
        <is>
          <t>#N/A Field Not Applicable</t>
        </is>
      </c>
      <c r="W424" t="inlineStr">
        <is>
          <t>#N/A Field Not Applicable</t>
        </is>
      </c>
      <c r="X424" t="inlineStr">
        <is>
          <t>#N/A Field Not Applicable</t>
        </is>
      </c>
      <c r="Y424" t="inlineStr">
        <is>
          <t>#N/A Field Not Applicable</t>
        </is>
      </c>
      <c r="Z424" t="inlineStr">
        <is>
          <t>Government</t>
        </is>
      </c>
      <c r="AA424" t="inlineStr">
        <is>
          <t>Sovereigns</t>
        </is>
      </c>
      <c r="AB424" t="inlineStr">
        <is>
          <t>#N/A Field Not Applicable</t>
        </is>
      </c>
      <c r="AC424" t="inlineStr">
        <is>
          <t>#N/A Invalid Field</t>
        </is>
      </c>
    </row>
    <row r="425" s="4">
      <c r="A425" s="2">
        <f>+VLOOKUP(R425,Aux!$B$3:$I$1107,8,0)</f>
        <v/>
      </c>
      <c r="B425" s="2">
        <f>+VLOOKUP(U425,Aux!$O$2:$P$23,2,0)</f>
        <v/>
      </c>
      <c r="C425" s="2" t="inlineStr">
        <is>
          <t>Cash</t>
        </is>
      </c>
      <c r="D425">
        <f>+IF(C425=C424,D424+1,1)</f>
        <v/>
      </c>
      <c r="E425" s="5">
        <f>+D425/100</f>
        <v/>
      </c>
      <c r="F425" s="5">
        <f>+MOD(E425*10,10)</f>
        <v/>
      </c>
      <c r="G425" s="5">
        <f>+MOD(D425,10)</f>
        <v/>
      </c>
      <c r="H425">
        <f>+INT(E425)&amp;INT(F425)&amp;INT(G425)</f>
        <v/>
      </c>
      <c r="I425" s="2" t="inlineStr">
        <is>
          <t>Cash</t>
        </is>
      </c>
      <c r="J425" s="2" t="inlineStr">
        <is>
          <t>B 0 05/31/18</t>
        </is>
      </c>
      <c r="K425" s="2" t="inlineStr">
        <is>
          <t>B</t>
        </is>
      </c>
      <c r="L425" s="2" t="n"/>
      <c r="M425" s="2" t="inlineStr">
        <is>
          <t>US912796PH65</t>
        </is>
      </c>
      <c r="N425" s="2" t="inlineStr">
        <is>
          <t>BBG00JC22XK3</t>
        </is>
      </c>
      <c r="O425" s="2" t="inlineStr">
        <is>
          <t>BF2W0W0</t>
        </is>
      </c>
      <c r="P425" s="2" t="inlineStr">
        <is>
          <t>GV912796PH6</t>
        </is>
      </c>
      <c r="Q425" t="inlineStr">
        <is>
          <t>Cash</t>
        </is>
      </c>
      <c r="R425" t="inlineStr">
        <is>
          <t>Cash</t>
        </is>
      </c>
      <c r="S425" t="inlineStr">
        <is>
          <t>TREASURY BILL</t>
        </is>
      </c>
      <c r="T425" t="inlineStr">
        <is>
          <t>United States Treasury Bill</t>
        </is>
      </c>
      <c r="U425" t="inlineStr">
        <is>
          <t>US GOVERNMENT</t>
        </is>
      </c>
      <c r="V425" t="inlineStr">
        <is>
          <t>#N/A Field Not Applicable</t>
        </is>
      </c>
      <c r="W425" t="inlineStr">
        <is>
          <t>#N/A Field Not Applicable</t>
        </is>
      </c>
      <c r="X425" t="inlineStr">
        <is>
          <t>#N/A Field Not Applicable</t>
        </is>
      </c>
      <c r="Y425" t="inlineStr">
        <is>
          <t>#N/A Field Not Applicable</t>
        </is>
      </c>
      <c r="Z425" t="inlineStr">
        <is>
          <t>Government</t>
        </is>
      </c>
      <c r="AA425" t="inlineStr">
        <is>
          <t>Sovereigns</t>
        </is>
      </c>
      <c r="AB425" t="inlineStr">
        <is>
          <t>#N/A Field Not Applicable</t>
        </is>
      </c>
      <c r="AC425" t="inlineStr">
        <is>
          <t>#N/A Invalid Field</t>
        </is>
      </c>
    </row>
    <row r="426" s="4">
      <c r="A426" s="2">
        <f>+VLOOKUP(R426,Aux!$B$3:$I$1107,8,0)</f>
        <v/>
      </c>
      <c r="B426" s="2">
        <f>+VLOOKUP(U426,Aux!$O$2:$P$23,2,0)</f>
        <v/>
      </c>
      <c r="C426" s="2" t="inlineStr">
        <is>
          <t>Cash</t>
        </is>
      </c>
      <c r="D426">
        <f>+IF(C426=C425,D425+1,1)</f>
        <v/>
      </c>
      <c r="E426" s="5">
        <f>+D426/100</f>
        <v/>
      </c>
      <c r="F426" s="5">
        <f>+MOD(E426*10,10)</f>
        <v/>
      </c>
      <c r="G426" s="5">
        <f>+MOD(D426,10)</f>
        <v/>
      </c>
      <c r="H426">
        <f>+INT(E426)&amp;INT(F426)&amp;INT(G426)</f>
        <v/>
      </c>
      <c r="I426" s="2" t="inlineStr">
        <is>
          <t>Cash</t>
        </is>
      </c>
      <c r="J426" s="2" t="inlineStr">
        <is>
          <t>B 0 06/01/17</t>
        </is>
      </c>
      <c r="K426" s="2" t="inlineStr">
        <is>
          <t>B</t>
        </is>
      </c>
      <c r="L426" s="2" t="n"/>
      <c r="M426" s="2" t="inlineStr">
        <is>
          <t>US912796LA58</t>
        </is>
      </c>
      <c r="N426" s="2" t="inlineStr">
        <is>
          <t>BBG00FF52FQ4</t>
        </is>
      </c>
      <c r="O426" s="2" t="inlineStr">
        <is>
          <t>BYYRSH7</t>
        </is>
      </c>
      <c r="P426" s="2" t="inlineStr">
        <is>
          <t>GV912796LA5</t>
        </is>
      </c>
      <c r="Q426" t="inlineStr">
        <is>
          <t>Cash</t>
        </is>
      </c>
      <c r="R426" t="inlineStr">
        <is>
          <t>Cash</t>
        </is>
      </c>
      <c r="S426" t="inlineStr">
        <is>
          <t>TREASURY BILL</t>
        </is>
      </c>
      <c r="T426" t="inlineStr">
        <is>
          <t>United States Treasury Bill</t>
        </is>
      </c>
      <c r="U426" t="inlineStr">
        <is>
          <t>US GOVERNMENT</t>
        </is>
      </c>
      <c r="V426" t="inlineStr">
        <is>
          <t>#N/A Field Not Applicable</t>
        </is>
      </c>
      <c r="W426" t="inlineStr">
        <is>
          <t>#N/A Field Not Applicable</t>
        </is>
      </c>
      <c r="X426" t="inlineStr">
        <is>
          <t>#N/A Field Not Applicable</t>
        </is>
      </c>
      <c r="Y426" t="inlineStr">
        <is>
          <t>#N/A Field Not Applicable</t>
        </is>
      </c>
      <c r="Z426" t="inlineStr">
        <is>
          <t>Government</t>
        </is>
      </c>
      <c r="AA426" t="inlineStr">
        <is>
          <t>Sovereigns</t>
        </is>
      </c>
      <c r="AB426" t="inlineStr">
        <is>
          <t>#N/A Field Not Applicable</t>
        </is>
      </c>
      <c r="AC426" t="inlineStr">
        <is>
          <t>#N/A Invalid Field</t>
        </is>
      </c>
    </row>
    <row r="427" s="4">
      <c r="A427" s="2">
        <f>+VLOOKUP(R427,Aux!$B$3:$I$1107,8,0)</f>
        <v/>
      </c>
      <c r="B427" s="2">
        <f>+VLOOKUP(U427,Aux!$O$2:$P$23,2,0)</f>
        <v/>
      </c>
      <c r="C427" s="2" t="inlineStr">
        <is>
          <t>Cash</t>
        </is>
      </c>
      <c r="D427">
        <f>+IF(C427=C426,D426+1,1)</f>
        <v/>
      </c>
      <c r="E427" s="5">
        <f>+D427/100</f>
        <v/>
      </c>
      <c r="F427" s="5">
        <f>+MOD(E427*10,10)</f>
        <v/>
      </c>
      <c r="G427" s="5">
        <f>+MOD(D427,10)</f>
        <v/>
      </c>
      <c r="H427">
        <f>+INT(E427)&amp;INT(F427)&amp;INT(G427)</f>
        <v/>
      </c>
      <c r="I427" s="2" t="inlineStr">
        <is>
          <t>Cash</t>
        </is>
      </c>
      <c r="J427" s="2" t="inlineStr">
        <is>
          <t>B 0 06/07/18</t>
        </is>
      </c>
      <c r="K427" s="2" t="inlineStr">
        <is>
          <t>B</t>
        </is>
      </c>
      <c r="L427" s="2" t="n"/>
      <c r="M427" s="2" t="inlineStr">
        <is>
          <t>US912796PJ22</t>
        </is>
      </c>
      <c r="N427" s="2" t="inlineStr">
        <is>
          <t>BBG00JDK7715</t>
        </is>
      </c>
      <c r="O427" s="2" t="inlineStr">
        <is>
          <t>BFF11G5</t>
        </is>
      </c>
      <c r="P427" s="2" t="inlineStr">
        <is>
          <t>GV912796PJ2</t>
        </is>
      </c>
      <c r="Q427" t="inlineStr">
        <is>
          <t>Cash</t>
        </is>
      </c>
      <c r="R427" t="inlineStr">
        <is>
          <t>Cash</t>
        </is>
      </c>
      <c r="S427" t="inlineStr">
        <is>
          <t>TREASURY BILL</t>
        </is>
      </c>
      <c r="T427" t="inlineStr">
        <is>
          <t>United States Treasury Bill</t>
        </is>
      </c>
      <c r="U427" t="inlineStr">
        <is>
          <t>US GOVERNMENT</t>
        </is>
      </c>
      <c r="V427" t="inlineStr">
        <is>
          <t>#N/A Field Not Applicable</t>
        </is>
      </c>
      <c r="W427" t="inlineStr">
        <is>
          <t>#N/A Field Not Applicable</t>
        </is>
      </c>
      <c r="X427" t="inlineStr">
        <is>
          <t>#N/A Field Not Applicable</t>
        </is>
      </c>
      <c r="Y427" t="inlineStr">
        <is>
          <t>#N/A Field Not Applicable</t>
        </is>
      </c>
      <c r="Z427" t="inlineStr">
        <is>
          <t>Government</t>
        </is>
      </c>
      <c r="AA427" t="inlineStr">
        <is>
          <t>Sovereigns</t>
        </is>
      </c>
      <c r="AB427" t="inlineStr">
        <is>
          <t>#N/A Field Not Applicable</t>
        </is>
      </c>
      <c r="AC427" t="inlineStr">
        <is>
          <t>#N/A Invalid Field</t>
        </is>
      </c>
    </row>
    <row r="428" s="4">
      <c r="A428" s="2">
        <f>+VLOOKUP(R428,Aux!$B$3:$I$1107,8,0)</f>
        <v/>
      </c>
      <c r="B428" s="2">
        <f>+VLOOKUP(U428,Aux!$O$2:$P$23,2,0)</f>
        <v/>
      </c>
      <c r="C428" s="2" t="inlineStr">
        <is>
          <t>Cash</t>
        </is>
      </c>
      <c r="D428">
        <f>+IF(C428=C427,D427+1,1)</f>
        <v/>
      </c>
      <c r="E428" s="5">
        <f>+D428/100</f>
        <v/>
      </c>
      <c r="F428" s="5">
        <f>+MOD(E428*10,10)</f>
        <v/>
      </c>
      <c r="G428" s="5">
        <f>+MOD(D428,10)</f>
        <v/>
      </c>
      <c r="H428">
        <f>+INT(E428)&amp;INT(F428)&amp;INT(G428)</f>
        <v/>
      </c>
      <c r="I428" s="2" t="inlineStr">
        <is>
          <t>Cash</t>
        </is>
      </c>
      <c r="J428" s="2" t="inlineStr">
        <is>
          <t>B 0 06/08/17</t>
        </is>
      </c>
      <c r="K428" s="2" t="inlineStr">
        <is>
          <t>B</t>
        </is>
      </c>
      <c r="L428" s="2" t="n"/>
      <c r="M428" s="2" t="inlineStr">
        <is>
          <t>US912796LD97</t>
        </is>
      </c>
      <c r="N428" s="2" t="inlineStr">
        <is>
          <t>BBG00FGF9KS1</t>
        </is>
      </c>
      <c r="O428" s="2" t="inlineStr">
        <is>
          <t>BYYRSJ9</t>
        </is>
      </c>
      <c r="P428" s="2" t="inlineStr">
        <is>
          <t>GV912796LD9</t>
        </is>
      </c>
      <c r="Q428" t="inlineStr">
        <is>
          <t>Cash</t>
        </is>
      </c>
      <c r="R428" t="inlineStr">
        <is>
          <t>Cash</t>
        </is>
      </c>
      <c r="S428" t="inlineStr">
        <is>
          <t>TREASURY BILL</t>
        </is>
      </c>
      <c r="T428" t="inlineStr">
        <is>
          <t>United States Treasury Bill</t>
        </is>
      </c>
      <c r="U428" t="inlineStr">
        <is>
          <t>US GOVERNMENT</t>
        </is>
      </c>
      <c r="V428" t="inlineStr">
        <is>
          <t>#N/A Field Not Applicable</t>
        </is>
      </c>
      <c r="W428" t="inlineStr">
        <is>
          <t>#N/A Field Not Applicable</t>
        </is>
      </c>
      <c r="X428" t="inlineStr">
        <is>
          <t>#N/A Field Not Applicable</t>
        </is>
      </c>
      <c r="Y428" t="inlineStr">
        <is>
          <t>#N/A Field Not Applicable</t>
        </is>
      </c>
      <c r="Z428" t="inlineStr">
        <is>
          <t>Government</t>
        </is>
      </c>
      <c r="AA428" t="inlineStr">
        <is>
          <t>Sovereigns</t>
        </is>
      </c>
      <c r="AB428" t="inlineStr">
        <is>
          <t>#N/A Field Not Applicable</t>
        </is>
      </c>
      <c r="AC428" t="inlineStr">
        <is>
          <t>#N/A Invalid Field</t>
        </is>
      </c>
    </row>
    <row r="429" s="4">
      <c r="A429" s="2">
        <f>+VLOOKUP(R429,Aux!$B$3:$I$1107,8,0)</f>
        <v/>
      </c>
      <c r="B429" s="2">
        <f>+VLOOKUP(U429,Aux!$O$2:$P$23,2,0)</f>
        <v/>
      </c>
      <c r="C429" s="2" t="inlineStr">
        <is>
          <t>Cash</t>
        </is>
      </c>
      <c r="D429">
        <f>+IF(C429=C428,D428+1,1)</f>
        <v/>
      </c>
      <c r="E429" s="5">
        <f>+D429/100</f>
        <v/>
      </c>
      <c r="F429" s="5">
        <f>+MOD(E429*10,10)</f>
        <v/>
      </c>
      <c r="G429" s="5">
        <f>+MOD(D429,10)</f>
        <v/>
      </c>
      <c r="H429">
        <f>+INT(E429)&amp;INT(F429)&amp;INT(G429)</f>
        <v/>
      </c>
      <c r="I429" s="2" t="inlineStr">
        <is>
          <t>Cash</t>
        </is>
      </c>
      <c r="J429" s="2" t="inlineStr">
        <is>
          <t>B 0 06/14/18</t>
        </is>
      </c>
      <c r="K429" s="2" t="inlineStr">
        <is>
          <t>B</t>
        </is>
      </c>
      <c r="L429" s="2" t="n"/>
      <c r="M429" s="2" t="inlineStr">
        <is>
          <t>US912796PL77</t>
        </is>
      </c>
      <c r="N429" s="2" t="inlineStr">
        <is>
          <t>BBG00JG08VJ3</t>
        </is>
      </c>
      <c r="O429" s="2" t="inlineStr">
        <is>
          <t>BF0CGL3</t>
        </is>
      </c>
      <c r="P429" s="2" t="inlineStr">
        <is>
          <t>GV912796PL7</t>
        </is>
      </c>
      <c r="Q429" t="inlineStr">
        <is>
          <t>Cash</t>
        </is>
      </c>
      <c r="R429" t="inlineStr">
        <is>
          <t>Cash</t>
        </is>
      </c>
      <c r="S429" t="inlineStr">
        <is>
          <t>TREASURY BILL</t>
        </is>
      </c>
      <c r="T429" t="inlineStr">
        <is>
          <t>United States Treasury Bill</t>
        </is>
      </c>
      <c r="U429" t="inlineStr">
        <is>
          <t>US GOVERNMENT</t>
        </is>
      </c>
      <c r="V429" t="inlineStr">
        <is>
          <t>#N/A Field Not Applicable</t>
        </is>
      </c>
      <c r="W429" t="inlineStr">
        <is>
          <t>#N/A Field Not Applicable</t>
        </is>
      </c>
      <c r="X429" t="inlineStr">
        <is>
          <t>#N/A Field Not Applicable</t>
        </is>
      </c>
      <c r="Y429" t="inlineStr">
        <is>
          <t>#N/A Field Not Applicable</t>
        </is>
      </c>
      <c r="Z429" t="inlineStr">
        <is>
          <t>Government</t>
        </is>
      </c>
      <c r="AA429" t="inlineStr">
        <is>
          <t>Sovereigns</t>
        </is>
      </c>
      <c r="AB429" t="inlineStr">
        <is>
          <t>#N/A Field Not Applicable</t>
        </is>
      </c>
      <c r="AC429" t="inlineStr">
        <is>
          <t>#N/A Invalid Field</t>
        </is>
      </c>
    </row>
    <row r="430" s="4">
      <c r="A430" s="2">
        <f>+VLOOKUP(R430,Aux!$B$3:$I$1107,8,0)</f>
        <v/>
      </c>
      <c r="B430" s="2">
        <f>+VLOOKUP(U430,Aux!$O$2:$P$23,2,0)</f>
        <v/>
      </c>
      <c r="C430" s="2" t="inlineStr">
        <is>
          <t>Cash</t>
        </is>
      </c>
      <c r="D430">
        <f>+IF(C430=C429,D429+1,1)</f>
        <v/>
      </c>
      <c r="E430" s="5">
        <f>+D430/100</f>
        <v/>
      </c>
      <c r="F430" s="5">
        <f>+MOD(E430*10,10)</f>
        <v/>
      </c>
      <c r="G430" s="5">
        <f>+MOD(D430,10)</f>
        <v/>
      </c>
      <c r="H430">
        <f>+INT(E430)&amp;INT(F430)&amp;INT(G430)</f>
        <v/>
      </c>
      <c r="I430" s="2" t="inlineStr">
        <is>
          <t>Cash</t>
        </is>
      </c>
      <c r="J430" s="2" t="inlineStr">
        <is>
          <t>B 0 06/15/17</t>
        </is>
      </c>
      <c r="K430" s="2" t="inlineStr">
        <is>
          <t>B</t>
        </is>
      </c>
      <c r="L430" s="2" t="n"/>
      <c r="M430" s="2" t="inlineStr">
        <is>
          <t>US912796LE70</t>
        </is>
      </c>
      <c r="N430" s="2" t="inlineStr">
        <is>
          <t>BBG00FHRZ571</t>
        </is>
      </c>
      <c r="O430" s="2" t="inlineStr">
        <is>
          <t>BYXQRQ7</t>
        </is>
      </c>
      <c r="P430" s="2" t="inlineStr">
        <is>
          <t>GV912796LE7</t>
        </is>
      </c>
      <c r="Q430" t="inlineStr">
        <is>
          <t>Cash</t>
        </is>
      </c>
      <c r="R430" t="inlineStr">
        <is>
          <t>Cash</t>
        </is>
      </c>
      <c r="S430" t="inlineStr">
        <is>
          <t>TREASURY BILL</t>
        </is>
      </c>
      <c r="T430" t="inlineStr">
        <is>
          <t>United States Treasury Bill</t>
        </is>
      </c>
      <c r="U430" t="inlineStr">
        <is>
          <t>US GOVERNMENT</t>
        </is>
      </c>
      <c r="V430" t="inlineStr">
        <is>
          <t>#N/A Field Not Applicable</t>
        </is>
      </c>
      <c r="W430" t="inlineStr">
        <is>
          <t>#N/A Field Not Applicable</t>
        </is>
      </c>
      <c r="X430" t="inlineStr">
        <is>
          <t>#N/A Field Not Applicable</t>
        </is>
      </c>
      <c r="Y430" t="inlineStr">
        <is>
          <t>#N/A Field Not Applicable</t>
        </is>
      </c>
      <c r="Z430" t="inlineStr">
        <is>
          <t>Government</t>
        </is>
      </c>
      <c r="AA430" t="inlineStr">
        <is>
          <t>Sovereigns</t>
        </is>
      </c>
      <c r="AB430" t="inlineStr">
        <is>
          <t>#N/A Field Not Applicable</t>
        </is>
      </c>
      <c r="AC430" t="inlineStr">
        <is>
          <t>#N/A Invalid Field</t>
        </is>
      </c>
    </row>
    <row r="431" s="4">
      <c r="A431" s="2">
        <f>+VLOOKUP(R431,Aux!$B$3:$I$1107,8,0)</f>
        <v/>
      </c>
      <c r="B431" s="2">
        <f>+VLOOKUP(U431,Aux!$O$2:$P$23,2,0)</f>
        <v/>
      </c>
      <c r="C431" s="2" t="inlineStr">
        <is>
          <t>Cash</t>
        </is>
      </c>
      <c r="D431">
        <f>+IF(C431=C430,D430+1,1)</f>
        <v/>
      </c>
      <c r="E431" s="5">
        <f>+D431/100</f>
        <v/>
      </c>
      <c r="F431" s="5">
        <f>+MOD(E431*10,10)</f>
        <v/>
      </c>
      <c r="G431" s="5">
        <f>+MOD(D431,10)</f>
        <v/>
      </c>
      <c r="H431">
        <f>+INT(E431)&amp;INT(F431)&amp;INT(G431)</f>
        <v/>
      </c>
      <c r="I431" s="2" t="inlineStr">
        <is>
          <t>Cash</t>
        </is>
      </c>
      <c r="J431" s="2" t="inlineStr">
        <is>
          <t>B 0 06/21/18</t>
        </is>
      </c>
      <c r="K431" s="2" t="inlineStr">
        <is>
          <t>B</t>
        </is>
      </c>
      <c r="L431" s="2" t="n"/>
      <c r="M431" s="2" t="inlineStr">
        <is>
          <t>US912796MF37</t>
        </is>
      </c>
      <c r="N431" s="2" t="inlineStr">
        <is>
          <t>BBG00GXXKK62</t>
        </is>
      </c>
      <c r="O431" s="2" t="inlineStr">
        <is>
          <t>BF0Z902</t>
        </is>
      </c>
      <c r="P431" s="2" t="inlineStr">
        <is>
          <t>GV912796MF3</t>
        </is>
      </c>
      <c r="Q431" t="inlineStr">
        <is>
          <t>Cash</t>
        </is>
      </c>
      <c r="R431" t="inlineStr">
        <is>
          <t>Cash</t>
        </is>
      </c>
      <c r="S431" t="inlineStr">
        <is>
          <t>TREASURY BILL</t>
        </is>
      </c>
      <c r="T431" t="inlineStr">
        <is>
          <t>United States Treasury Bill</t>
        </is>
      </c>
      <c r="U431" t="inlineStr">
        <is>
          <t>US GOVERNMENT</t>
        </is>
      </c>
      <c r="V431" t="inlineStr">
        <is>
          <t>#N/A Field Not Applicable</t>
        </is>
      </c>
      <c r="W431" t="inlineStr">
        <is>
          <t>#N/A Field Not Applicable</t>
        </is>
      </c>
      <c r="X431" t="inlineStr">
        <is>
          <t>#N/A Field Not Applicable</t>
        </is>
      </c>
      <c r="Y431" t="inlineStr">
        <is>
          <t>#N/A Field Not Applicable</t>
        </is>
      </c>
      <c r="Z431" t="inlineStr">
        <is>
          <t>Government</t>
        </is>
      </c>
      <c r="AA431" t="inlineStr">
        <is>
          <t>Sovereigns</t>
        </is>
      </c>
      <c r="AB431" t="inlineStr">
        <is>
          <t>#N/A Field Not Applicable</t>
        </is>
      </c>
      <c r="AC431" t="inlineStr">
        <is>
          <t>#N/A Invalid Field</t>
        </is>
      </c>
    </row>
    <row r="432" s="4">
      <c r="A432" s="2">
        <f>+VLOOKUP(R432,Aux!$B$3:$I$1107,8,0)</f>
        <v/>
      </c>
      <c r="B432" s="2">
        <f>+VLOOKUP(U432,Aux!$O$2:$P$23,2,0)</f>
        <v/>
      </c>
      <c r="C432" s="2" t="inlineStr">
        <is>
          <t>Cash</t>
        </is>
      </c>
      <c r="D432">
        <f>+IF(C432=C431,D431+1,1)</f>
        <v/>
      </c>
      <c r="E432" s="5">
        <f>+D432/100</f>
        <v/>
      </c>
      <c r="F432" s="5">
        <f>+MOD(E432*10,10)</f>
        <v/>
      </c>
      <c r="G432" s="5">
        <f>+MOD(D432,10)</f>
        <v/>
      </c>
      <c r="H432">
        <f>+INT(E432)&amp;INT(F432)&amp;INT(G432)</f>
        <v/>
      </c>
      <c r="I432" s="2" t="inlineStr">
        <is>
          <t>Cash</t>
        </is>
      </c>
      <c r="J432" s="2" t="inlineStr">
        <is>
          <t>B 0 06/22/17</t>
        </is>
      </c>
      <c r="K432" s="2" t="inlineStr">
        <is>
          <t>B</t>
        </is>
      </c>
      <c r="L432" s="2" t="n"/>
      <c r="M432" s="2" t="inlineStr">
        <is>
          <t>US912796JX89</t>
        </is>
      </c>
      <c r="N432" s="2" t="inlineStr">
        <is>
          <t>BBG00D3CKKX8</t>
        </is>
      </c>
      <c r="O432" s="2" t="inlineStr">
        <is>
          <t>BD4FGX6</t>
        </is>
      </c>
      <c r="P432" s="2" t="inlineStr">
        <is>
          <t>GV912796JX8</t>
        </is>
      </c>
      <c r="Q432" t="inlineStr">
        <is>
          <t>Cash</t>
        </is>
      </c>
      <c r="R432" t="inlineStr">
        <is>
          <t>Cash</t>
        </is>
      </c>
      <c r="S432" t="inlineStr">
        <is>
          <t>TREASURY BILL</t>
        </is>
      </c>
      <c r="T432" t="inlineStr">
        <is>
          <t>United States Treasury Bill</t>
        </is>
      </c>
      <c r="U432" t="inlineStr">
        <is>
          <t>US GOVERNMENT</t>
        </is>
      </c>
      <c r="V432" t="inlineStr">
        <is>
          <t>#N/A Field Not Applicable</t>
        </is>
      </c>
      <c r="W432" t="inlineStr">
        <is>
          <t>#N/A Field Not Applicable</t>
        </is>
      </c>
      <c r="X432" t="inlineStr">
        <is>
          <t>#N/A Field Not Applicable</t>
        </is>
      </c>
      <c r="Y432" t="inlineStr">
        <is>
          <t>#N/A Field Not Applicable</t>
        </is>
      </c>
      <c r="Z432" t="inlineStr">
        <is>
          <t>Government</t>
        </is>
      </c>
      <c r="AA432" t="inlineStr">
        <is>
          <t>Sovereigns</t>
        </is>
      </c>
      <c r="AB432" t="inlineStr">
        <is>
          <t>#N/A Field Not Applicable</t>
        </is>
      </c>
      <c r="AC432" t="inlineStr">
        <is>
          <t>#N/A Invalid Field</t>
        </is>
      </c>
    </row>
    <row r="433" s="4">
      <c r="A433" s="2">
        <f>+VLOOKUP(R433,Aux!$B$3:$I$1107,8,0)</f>
        <v/>
      </c>
      <c r="B433" s="2">
        <f>+VLOOKUP(U433,Aux!$O$2:$P$23,2,0)</f>
        <v/>
      </c>
      <c r="C433" s="2" t="inlineStr">
        <is>
          <t>Cash</t>
        </is>
      </c>
      <c r="D433">
        <f>+IF(C433=C432,D432+1,1)</f>
        <v/>
      </c>
      <c r="E433" s="5">
        <f>+D433/100</f>
        <v/>
      </c>
      <c r="F433" s="5">
        <f>+MOD(E433*10,10)</f>
        <v/>
      </c>
      <c r="G433" s="5">
        <f>+MOD(D433,10)</f>
        <v/>
      </c>
      <c r="H433">
        <f>+INT(E433)&amp;INT(F433)&amp;INT(G433)</f>
        <v/>
      </c>
      <c r="I433" s="2" t="inlineStr">
        <is>
          <t>Cash</t>
        </is>
      </c>
      <c r="J433" s="2" t="inlineStr">
        <is>
          <t>B 0 06/28/18</t>
        </is>
      </c>
      <c r="K433" s="2" t="inlineStr">
        <is>
          <t>B</t>
        </is>
      </c>
      <c r="L433" s="2" t="n"/>
      <c r="M433" s="2" t="inlineStr">
        <is>
          <t>US912796PM50</t>
        </is>
      </c>
      <c r="N433" s="2" t="inlineStr">
        <is>
          <t>BBG00JLXL8Z3</t>
        </is>
      </c>
      <c r="O433" s="2" t="inlineStr">
        <is>
          <t>BFMVDS4</t>
        </is>
      </c>
      <c r="P433" s="2" t="inlineStr">
        <is>
          <t>GV912796PM5</t>
        </is>
      </c>
      <c r="Q433" t="inlineStr">
        <is>
          <t>Cash</t>
        </is>
      </c>
      <c r="R433" t="inlineStr">
        <is>
          <t>Cash</t>
        </is>
      </c>
      <c r="S433" t="inlineStr">
        <is>
          <t>TREASURY BILL</t>
        </is>
      </c>
      <c r="T433" t="inlineStr">
        <is>
          <t>United States Treasury Bill</t>
        </is>
      </c>
      <c r="U433" t="inlineStr">
        <is>
          <t>US GOVERNMENT</t>
        </is>
      </c>
      <c r="V433" t="inlineStr">
        <is>
          <t>#N/A Field Not Applicable</t>
        </is>
      </c>
      <c r="W433" t="inlineStr">
        <is>
          <t>#N/A Field Not Applicable</t>
        </is>
      </c>
      <c r="X433" t="inlineStr">
        <is>
          <t>#N/A Field Not Applicable</t>
        </is>
      </c>
      <c r="Y433" t="inlineStr">
        <is>
          <t>#N/A Field Not Applicable</t>
        </is>
      </c>
      <c r="Z433" t="inlineStr">
        <is>
          <t>Government</t>
        </is>
      </c>
      <c r="AA433" t="inlineStr">
        <is>
          <t>Sovereigns</t>
        </is>
      </c>
      <c r="AB433" t="inlineStr">
        <is>
          <t>#N/A Field Not Applicable</t>
        </is>
      </c>
      <c r="AC433" t="inlineStr">
        <is>
          <t>#N/A Invalid Field</t>
        </is>
      </c>
    </row>
    <row r="434" s="4">
      <c r="A434" s="2">
        <f>+VLOOKUP(R434,Aux!$B$3:$I$1107,8,0)</f>
        <v/>
      </c>
      <c r="B434" s="2">
        <f>+VLOOKUP(U434,Aux!$O$2:$P$23,2,0)</f>
        <v/>
      </c>
      <c r="C434" s="2" t="inlineStr">
        <is>
          <t>Cash</t>
        </is>
      </c>
      <c r="D434">
        <f>+IF(C434=C433,D433+1,1)</f>
        <v/>
      </c>
      <c r="E434" s="5">
        <f>+D434/100</f>
        <v/>
      </c>
      <c r="F434" s="5">
        <f>+MOD(E434*10,10)</f>
        <v/>
      </c>
      <c r="G434" s="5">
        <f>+MOD(D434,10)</f>
        <v/>
      </c>
      <c r="H434">
        <f>+INT(E434)&amp;INT(F434)&amp;INT(G434)</f>
        <v/>
      </c>
      <c r="I434" s="2" t="inlineStr">
        <is>
          <t>Cash</t>
        </is>
      </c>
      <c r="J434" s="2" t="inlineStr">
        <is>
          <t>B 0 06/29/17</t>
        </is>
      </c>
      <c r="K434" s="2" t="inlineStr">
        <is>
          <t>B</t>
        </is>
      </c>
      <c r="L434" s="2" t="n"/>
      <c r="M434" s="2" t="inlineStr">
        <is>
          <t>US912796LF46</t>
        </is>
      </c>
      <c r="N434" s="2" t="inlineStr">
        <is>
          <t>BBG00FN3B6R9</t>
        </is>
      </c>
      <c r="O434" s="2" t="inlineStr">
        <is>
          <t>BD2ZXS2</t>
        </is>
      </c>
      <c r="P434" s="2" t="inlineStr">
        <is>
          <t>GV912796LF4</t>
        </is>
      </c>
      <c r="Q434" t="inlineStr">
        <is>
          <t>Cash</t>
        </is>
      </c>
      <c r="R434" t="inlineStr">
        <is>
          <t>Cash</t>
        </is>
      </c>
      <c r="S434" t="inlineStr">
        <is>
          <t>TREASURY BILL</t>
        </is>
      </c>
      <c r="T434" t="inlineStr">
        <is>
          <t>United States Treasury Bill</t>
        </is>
      </c>
      <c r="U434" t="inlineStr">
        <is>
          <t>US GOVERNMENT</t>
        </is>
      </c>
      <c r="V434" t="inlineStr">
        <is>
          <t>#N/A Field Not Applicable</t>
        </is>
      </c>
      <c r="W434" t="inlineStr">
        <is>
          <t>#N/A Field Not Applicable</t>
        </is>
      </c>
      <c r="X434" t="inlineStr">
        <is>
          <t>#N/A Field Not Applicable</t>
        </is>
      </c>
      <c r="Y434" t="inlineStr">
        <is>
          <t>#N/A Field Not Applicable</t>
        </is>
      </c>
      <c r="Z434" t="inlineStr">
        <is>
          <t>Government</t>
        </is>
      </c>
      <c r="AA434" t="inlineStr">
        <is>
          <t>Sovereigns</t>
        </is>
      </c>
      <c r="AB434" t="inlineStr">
        <is>
          <t>#N/A Field Not Applicable</t>
        </is>
      </c>
      <c r="AC434" t="inlineStr">
        <is>
          <t>#N/A Invalid Field</t>
        </is>
      </c>
    </row>
    <row r="435" s="4">
      <c r="A435" s="2">
        <f>+VLOOKUP(R435,Aux!$B$3:$I$1107,8,0)</f>
        <v/>
      </c>
      <c r="B435" s="2">
        <f>+VLOOKUP(U435,Aux!$O$2:$P$23,2,0)</f>
        <v/>
      </c>
      <c r="C435" s="2" t="inlineStr">
        <is>
          <t>Cash</t>
        </is>
      </c>
      <c r="D435">
        <f>+IF(C435=C434,D434+1,1)</f>
        <v/>
      </c>
      <c r="E435" s="5">
        <f>+D435/100</f>
        <v/>
      </c>
      <c r="F435" s="5">
        <f>+MOD(E435*10,10)</f>
        <v/>
      </c>
      <c r="G435" s="5">
        <f>+MOD(D435,10)</f>
        <v/>
      </c>
      <c r="H435">
        <f>+INT(E435)&amp;INT(F435)&amp;INT(G435)</f>
        <v/>
      </c>
      <c r="I435" s="2" t="inlineStr">
        <is>
          <t>Cash</t>
        </is>
      </c>
      <c r="J435" s="2" t="inlineStr">
        <is>
          <t>B 0 07/05/18</t>
        </is>
      </c>
      <c r="K435" s="2" t="inlineStr">
        <is>
          <t>B</t>
        </is>
      </c>
      <c r="L435" s="2" t="n"/>
      <c r="M435" s="2" t="inlineStr">
        <is>
          <t>US912796PN34</t>
        </is>
      </c>
      <c r="N435" s="2" t="inlineStr">
        <is>
          <t>BBG00JMYT3T0</t>
        </is>
      </c>
      <c r="O435" s="2" t="inlineStr">
        <is>
          <t>BYZQ293</t>
        </is>
      </c>
      <c r="P435" s="2" t="inlineStr">
        <is>
          <t>GV912796PN3</t>
        </is>
      </c>
      <c r="Q435" t="inlineStr">
        <is>
          <t>Cash</t>
        </is>
      </c>
      <c r="R435" t="inlineStr">
        <is>
          <t>Cash</t>
        </is>
      </c>
      <c r="S435" t="inlineStr">
        <is>
          <t>TREASURY BILL</t>
        </is>
      </c>
      <c r="T435" t="inlineStr">
        <is>
          <t>United States Treasury Bill</t>
        </is>
      </c>
      <c r="U435" t="inlineStr">
        <is>
          <t>US GOVERNMENT</t>
        </is>
      </c>
      <c r="V435" t="inlineStr">
        <is>
          <t>#N/A Field Not Applicable</t>
        </is>
      </c>
      <c r="W435" t="inlineStr">
        <is>
          <t>#N/A Field Not Applicable</t>
        </is>
      </c>
      <c r="X435" t="inlineStr">
        <is>
          <t>#N/A Field Not Applicable</t>
        </is>
      </c>
      <c r="Y435" t="inlineStr">
        <is>
          <t>#N/A Field Not Applicable</t>
        </is>
      </c>
      <c r="Z435" t="inlineStr">
        <is>
          <t>Government</t>
        </is>
      </c>
      <c r="AA435" t="inlineStr">
        <is>
          <t>Sovereigns</t>
        </is>
      </c>
      <c r="AB435" t="inlineStr">
        <is>
          <t>#N/A Field Not Applicable</t>
        </is>
      </c>
      <c r="AC435" t="inlineStr">
        <is>
          <t>#N/A Invalid Field</t>
        </is>
      </c>
    </row>
    <row r="436" s="4">
      <c r="A436" s="2">
        <f>+VLOOKUP(R436,Aux!$B$3:$I$1107,8,0)</f>
        <v/>
      </c>
      <c r="B436" s="2">
        <f>+VLOOKUP(U436,Aux!$O$2:$P$23,2,0)</f>
        <v/>
      </c>
      <c r="C436" s="2" t="inlineStr">
        <is>
          <t>Cash</t>
        </is>
      </c>
      <c r="D436">
        <f>+IF(C436=C435,D435+1,1)</f>
        <v/>
      </c>
      <c r="E436" s="5">
        <f>+D436/100</f>
        <v/>
      </c>
      <c r="F436" s="5">
        <f>+MOD(E436*10,10)</f>
        <v/>
      </c>
      <c r="G436" s="5">
        <f>+MOD(D436,10)</f>
        <v/>
      </c>
      <c r="H436">
        <f>+INT(E436)&amp;INT(F436)&amp;INT(G436)</f>
        <v/>
      </c>
      <c r="I436" s="2" t="inlineStr">
        <is>
          <t>Cash</t>
        </is>
      </c>
      <c r="J436" s="2" t="inlineStr">
        <is>
          <t>B 0 07/06/17</t>
        </is>
      </c>
      <c r="K436" s="2" t="inlineStr">
        <is>
          <t>B</t>
        </is>
      </c>
      <c r="L436" s="2" t="n"/>
      <c r="M436" s="2" t="inlineStr">
        <is>
          <t>US912796LG29</t>
        </is>
      </c>
      <c r="N436" s="2" t="inlineStr">
        <is>
          <t>BBG00FP2LWT9</t>
        </is>
      </c>
      <c r="O436" s="2" t="inlineStr">
        <is>
          <t>BF07GH4</t>
        </is>
      </c>
      <c r="P436" s="2" t="inlineStr">
        <is>
          <t>GV912796LG2</t>
        </is>
      </c>
      <c r="Q436" t="inlineStr">
        <is>
          <t>Cash</t>
        </is>
      </c>
      <c r="R436" t="inlineStr">
        <is>
          <t>Cash</t>
        </is>
      </c>
      <c r="S436" t="inlineStr">
        <is>
          <t>TREASURY BILL</t>
        </is>
      </c>
      <c r="T436" t="inlineStr">
        <is>
          <t>United States Treasury Bill</t>
        </is>
      </c>
      <c r="U436" t="inlineStr">
        <is>
          <t>US GOVERNMENT</t>
        </is>
      </c>
      <c r="V436" t="inlineStr">
        <is>
          <t>#N/A Field Not Applicable</t>
        </is>
      </c>
      <c r="W436" t="inlineStr">
        <is>
          <t>#N/A Field Not Applicable</t>
        </is>
      </c>
      <c r="X436" t="inlineStr">
        <is>
          <t>#N/A Field Not Applicable</t>
        </is>
      </c>
      <c r="Y436" t="inlineStr">
        <is>
          <t>#N/A Field Not Applicable</t>
        </is>
      </c>
      <c r="Z436" t="inlineStr">
        <is>
          <t>Government</t>
        </is>
      </c>
      <c r="AA436" t="inlineStr">
        <is>
          <t>Sovereigns</t>
        </is>
      </c>
      <c r="AB436" t="inlineStr">
        <is>
          <t>#N/A Field Not Applicable</t>
        </is>
      </c>
      <c r="AC436" t="inlineStr">
        <is>
          <t>#N/A Invalid Field</t>
        </is>
      </c>
    </row>
    <row r="437" s="4">
      <c r="A437" s="2">
        <f>+VLOOKUP(R437,Aux!$B$3:$I$1107,8,0)</f>
        <v/>
      </c>
      <c r="B437" s="2">
        <f>+VLOOKUP(U437,Aux!$O$2:$P$23,2,0)</f>
        <v/>
      </c>
      <c r="C437" s="2" t="inlineStr">
        <is>
          <t>Cash</t>
        </is>
      </c>
      <c r="D437">
        <f>+IF(C437=C436,D436+1,1)</f>
        <v/>
      </c>
      <c r="E437" s="5">
        <f>+D437/100</f>
        <v/>
      </c>
      <c r="F437" s="5">
        <f>+MOD(E437*10,10)</f>
        <v/>
      </c>
      <c r="G437" s="5">
        <f>+MOD(D437,10)</f>
        <v/>
      </c>
      <c r="H437">
        <f>+INT(E437)&amp;INT(F437)&amp;INT(G437)</f>
        <v/>
      </c>
      <c r="I437" s="2" t="inlineStr">
        <is>
          <t>Cash</t>
        </is>
      </c>
      <c r="J437" s="2" t="inlineStr">
        <is>
          <t>B 0 07/12/18</t>
        </is>
      </c>
      <c r="K437" s="2" t="inlineStr">
        <is>
          <t>B</t>
        </is>
      </c>
      <c r="L437" s="2" t="n"/>
      <c r="M437" s="2" t="inlineStr">
        <is>
          <t>US912796PQ64</t>
        </is>
      </c>
      <c r="N437" s="2" t="inlineStr">
        <is>
          <t>BBG00JPFFL59</t>
        </is>
      </c>
      <c r="O437" s="2" t="inlineStr">
        <is>
          <t>BFFKQW3</t>
        </is>
      </c>
      <c r="P437" s="2" t="inlineStr">
        <is>
          <t>GV912796PQ6</t>
        </is>
      </c>
      <c r="Q437" t="inlineStr">
        <is>
          <t>Cash</t>
        </is>
      </c>
      <c r="R437" t="inlineStr">
        <is>
          <t>Cash</t>
        </is>
      </c>
      <c r="S437" t="inlineStr">
        <is>
          <t>TREASURY BILL</t>
        </is>
      </c>
      <c r="T437" t="inlineStr">
        <is>
          <t>United States Treasury Bill</t>
        </is>
      </c>
      <c r="U437" t="inlineStr">
        <is>
          <t>US GOVERNMENT</t>
        </is>
      </c>
      <c r="V437" t="inlineStr">
        <is>
          <t>#N/A Field Not Applicable</t>
        </is>
      </c>
      <c r="W437" t="inlineStr">
        <is>
          <t>#N/A Field Not Applicable</t>
        </is>
      </c>
      <c r="X437" t="inlineStr">
        <is>
          <t>#N/A Field Not Applicable</t>
        </is>
      </c>
      <c r="Y437" t="inlineStr">
        <is>
          <t>#N/A Field Not Applicable</t>
        </is>
      </c>
      <c r="Z437" t="inlineStr">
        <is>
          <t>Government</t>
        </is>
      </c>
      <c r="AA437" t="inlineStr">
        <is>
          <t>Sovereigns</t>
        </is>
      </c>
      <c r="AB437" t="inlineStr">
        <is>
          <t>#N/A Field Not Applicable</t>
        </is>
      </c>
      <c r="AC437" t="inlineStr">
        <is>
          <t>#N/A Invalid Field</t>
        </is>
      </c>
    </row>
    <row r="438" s="4">
      <c r="A438" s="2">
        <f>+VLOOKUP(R438,Aux!$B$3:$I$1107,8,0)</f>
        <v/>
      </c>
      <c r="B438" s="2">
        <f>+VLOOKUP(U438,Aux!$O$2:$P$23,2,0)</f>
        <v/>
      </c>
      <c r="C438" s="2" t="inlineStr">
        <is>
          <t>Cash</t>
        </is>
      </c>
      <c r="D438">
        <f>+IF(C438=C437,D437+1,1)</f>
        <v/>
      </c>
      <c r="E438" s="5">
        <f>+D438/100</f>
        <v/>
      </c>
      <c r="F438" s="5">
        <f>+MOD(E438*10,10)</f>
        <v/>
      </c>
      <c r="G438" s="5">
        <f>+MOD(D438,10)</f>
        <v/>
      </c>
      <c r="H438">
        <f>+INT(E438)&amp;INT(F438)&amp;INT(G438)</f>
        <v/>
      </c>
      <c r="I438" s="2" t="inlineStr">
        <is>
          <t>Cash</t>
        </is>
      </c>
      <c r="J438" s="2" t="inlineStr">
        <is>
          <t>B 0 07/13/17</t>
        </is>
      </c>
      <c r="K438" s="2" t="inlineStr">
        <is>
          <t>B</t>
        </is>
      </c>
      <c r="L438" s="2" t="n"/>
      <c r="M438" s="2" t="inlineStr">
        <is>
          <t>US912796LK31</t>
        </is>
      </c>
      <c r="N438" s="2" t="inlineStr">
        <is>
          <t>BBG00FQ9L763</t>
        </is>
      </c>
      <c r="O438" s="2" t="inlineStr">
        <is>
          <t>BYMYR06</t>
        </is>
      </c>
      <c r="P438" s="2" t="inlineStr">
        <is>
          <t>GV912796LK3</t>
        </is>
      </c>
      <c r="Q438" t="inlineStr">
        <is>
          <t>Cash</t>
        </is>
      </c>
      <c r="R438" t="inlineStr">
        <is>
          <t>Cash</t>
        </is>
      </c>
      <c r="S438" t="inlineStr">
        <is>
          <t>TREASURY BILL</t>
        </is>
      </c>
      <c r="T438" t="inlineStr">
        <is>
          <t>United States Treasury Bill</t>
        </is>
      </c>
      <c r="U438" t="inlineStr">
        <is>
          <t>US GOVERNMENT</t>
        </is>
      </c>
      <c r="V438" t="inlineStr">
        <is>
          <t>#N/A Field Not Applicable</t>
        </is>
      </c>
      <c r="W438" t="inlineStr">
        <is>
          <t>#N/A Field Not Applicable</t>
        </is>
      </c>
      <c r="X438" t="inlineStr">
        <is>
          <t>#N/A Field Not Applicable</t>
        </is>
      </c>
      <c r="Y438" t="inlineStr">
        <is>
          <t>#N/A Field Not Applicable</t>
        </is>
      </c>
      <c r="Z438" t="inlineStr">
        <is>
          <t>Government</t>
        </is>
      </c>
      <c r="AA438" t="inlineStr">
        <is>
          <t>Sovereigns</t>
        </is>
      </c>
      <c r="AB438" t="inlineStr">
        <is>
          <t>#N/A Field Not Applicable</t>
        </is>
      </c>
      <c r="AC438" t="inlineStr">
        <is>
          <t>#N/A Invalid Field</t>
        </is>
      </c>
    </row>
    <row r="439" s="4">
      <c r="A439" s="2">
        <f>+VLOOKUP(R439,Aux!$B$3:$I$1107,8,0)</f>
        <v/>
      </c>
      <c r="B439" s="2">
        <f>+VLOOKUP(U439,Aux!$O$2:$P$23,2,0)</f>
        <v/>
      </c>
      <c r="C439" s="2" t="inlineStr">
        <is>
          <t>Cash</t>
        </is>
      </c>
      <c r="D439">
        <f>+IF(C439=C438,D438+1,1)</f>
        <v/>
      </c>
      <c r="E439" s="5">
        <f>+D439/100</f>
        <v/>
      </c>
      <c r="F439" s="5">
        <f>+MOD(E439*10,10)</f>
        <v/>
      </c>
      <c r="G439" s="5">
        <f>+MOD(D439,10)</f>
        <v/>
      </c>
      <c r="H439">
        <f>+INT(E439)&amp;INT(F439)&amp;INT(G439)</f>
        <v/>
      </c>
      <c r="I439" s="2" t="inlineStr">
        <is>
          <t>Cash</t>
        </is>
      </c>
      <c r="J439" s="2" t="inlineStr">
        <is>
          <t>B 0 07/14/16</t>
        </is>
      </c>
      <c r="K439" s="2" t="inlineStr">
        <is>
          <t>B</t>
        </is>
      </c>
      <c r="L439" s="2" t="n"/>
      <c r="M439" s="2" t="inlineStr">
        <is>
          <t>US912796JB69</t>
        </is>
      </c>
      <c r="N439" s="2" t="inlineStr">
        <is>
          <t>BBG00BV59358</t>
        </is>
      </c>
      <c r="O439" s="2" t="inlineStr">
        <is>
          <t>BYYWJH9</t>
        </is>
      </c>
      <c r="P439" s="2" t="inlineStr">
        <is>
          <t>GV912796JB6</t>
        </is>
      </c>
      <c r="Q439" t="inlineStr">
        <is>
          <t>Cash</t>
        </is>
      </c>
      <c r="R439" t="inlineStr">
        <is>
          <t>Cash</t>
        </is>
      </c>
      <c r="S439" t="inlineStr">
        <is>
          <t>TREASURY BILL</t>
        </is>
      </c>
      <c r="T439" t="inlineStr">
        <is>
          <t>United States Treasury Bill</t>
        </is>
      </c>
      <c r="U439" t="inlineStr">
        <is>
          <t>US GOVERNMENT</t>
        </is>
      </c>
      <c r="V439" t="inlineStr">
        <is>
          <t>#N/A Field Not Applicable</t>
        </is>
      </c>
      <c r="W439" t="inlineStr">
        <is>
          <t>#N/A Field Not Applicable</t>
        </is>
      </c>
      <c r="X439" t="inlineStr">
        <is>
          <t>#N/A Field Not Applicable</t>
        </is>
      </c>
      <c r="Y439" t="inlineStr">
        <is>
          <t>#N/A Field Not Applicable</t>
        </is>
      </c>
      <c r="Z439" t="inlineStr">
        <is>
          <t>Government</t>
        </is>
      </c>
      <c r="AA439" t="inlineStr">
        <is>
          <t>Sovereigns</t>
        </is>
      </c>
      <c r="AB439" t="inlineStr">
        <is>
          <t>#N/A Field Not Applicable</t>
        </is>
      </c>
      <c r="AC439" t="inlineStr">
        <is>
          <t>#N/A Invalid Field</t>
        </is>
      </c>
    </row>
    <row r="440" s="4">
      <c r="A440" s="2">
        <f>+VLOOKUP(R440,Aux!$B$3:$I$1107,8,0)</f>
        <v/>
      </c>
      <c r="B440" s="2">
        <f>+VLOOKUP(U440,Aux!$O$2:$P$23,2,0)</f>
        <v/>
      </c>
      <c r="C440" s="2" t="inlineStr">
        <is>
          <t>Cash</t>
        </is>
      </c>
      <c r="D440">
        <f>+IF(C440=C439,D439+1,1)</f>
        <v/>
      </c>
      <c r="E440" s="5">
        <f>+D440/100</f>
        <v/>
      </c>
      <c r="F440" s="5">
        <f>+MOD(E440*10,10)</f>
        <v/>
      </c>
      <c r="G440" s="5">
        <f>+MOD(D440,10)</f>
        <v/>
      </c>
      <c r="H440">
        <f>+INT(E440)&amp;INT(F440)&amp;INT(G440)</f>
        <v/>
      </c>
      <c r="I440" s="2" t="inlineStr">
        <is>
          <t>Cash</t>
        </is>
      </c>
      <c r="J440" s="2" t="inlineStr">
        <is>
          <t>B 0 07/19/18</t>
        </is>
      </c>
      <c r="K440" s="2" t="inlineStr">
        <is>
          <t>B</t>
        </is>
      </c>
      <c r="L440" s="2" t="n"/>
      <c r="M440" s="2" t="inlineStr">
        <is>
          <t>US912796MK22</t>
        </is>
      </c>
      <c r="N440" s="2" t="inlineStr">
        <is>
          <t>BBG00H56X202</t>
        </is>
      </c>
      <c r="O440" s="2" t="inlineStr">
        <is>
          <t>BYZ6DP6</t>
        </is>
      </c>
      <c r="P440" s="2" t="inlineStr">
        <is>
          <t>GV912796MK2</t>
        </is>
      </c>
      <c r="Q440" t="inlineStr">
        <is>
          <t>Cash</t>
        </is>
      </c>
      <c r="R440" t="inlineStr">
        <is>
          <t>Cash</t>
        </is>
      </c>
      <c r="S440" t="inlineStr">
        <is>
          <t>TREASURY BILL</t>
        </is>
      </c>
      <c r="T440" t="inlineStr">
        <is>
          <t>United States Treasury Bill</t>
        </is>
      </c>
      <c r="U440" t="inlineStr">
        <is>
          <t>US GOVERNMENT</t>
        </is>
      </c>
      <c r="V440" t="inlineStr">
        <is>
          <t>#N/A Field Not Applicable</t>
        </is>
      </c>
      <c r="W440" t="inlineStr">
        <is>
          <t>#N/A Field Not Applicable</t>
        </is>
      </c>
      <c r="X440" t="inlineStr">
        <is>
          <t>#N/A Field Not Applicable</t>
        </is>
      </c>
      <c r="Y440" t="inlineStr">
        <is>
          <t>#N/A Field Not Applicable</t>
        </is>
      </c>
      <c r="Z440" t="inlineStr">
        <is>
          <t>Government</t>
        </is>
      </c>
      <c r="AA440" t="inlineStr">
        <is>
          <t>Sovereigns</t>
        </is>
      </c>
      <c r="AB440" t="inlineStr">
        <is>
          <t>#N/A Field Not Applicable</t>
        </is>
      </c>
      <c r="AC440" t="inlineStr">
        <is>
          <t>#N/A Invalid Field</t>
        </is>
      </c>
    </row>
    <row r="441" s="4">
      <c r="A441" s="2">
        <f>+VLOOKUP(R441,Aux!$B$3:$I$1107,8,0)</f>
        <v/>
      </c>
      <c r="B441" s="2">
        <f>+VLOOKUP(U441,Aux!$O$2:$P$23,2,0)</f>
        <v/>
      </c>
      <c r="C441" s="2" t="inlineStr">
        <is>
          <t>Cash</t>
        </is>
      </c>
      <c r="D441">
        <f>+IF(C441=C440,D440+1,1)</f>
        <v/>
      </c>
      <c r="E441" s="5">
        <f>+D441/100</f>
        <v/>
      </c>
      <c r="F441" s="5">
        <f>+MOD(E441*10,10)</f>
        <v/>
      </c>
      <c r="G441" s="5">
        <f>+MOD(D441,10)</f>
        <v/>
      </c>
      <c r="H441">
        <f>+INT(E441)&amp;INT(F441)&amp;INT(G441)</f>
        <v/>
      </c>
      <c r="I441" s="2" t="inlineStr">
        <is>
          <t>Cash</t>
        </is>
      </c>
      <c r="J441" s="2" t="inlineStr">
        <is>
          <t>B 0 07/20/17</t>
        </is>
      </c>
      <c r="K441" s="2" t="inlineStr">
        <is>
          <t>B</t>
        </is>
      </c>
      <c r="L441" s="2" t="n"/>
      <c r="M441" s="2" t="inlineStr">
        <is>
          <t>US912796KB41</t>
        </is>
      </c>
      <c r="N441" s="2" t="inlineStr">
        <is>
          <t>BBG00DBK3TW2</t>
        </is>
      </c>
      <c r="O441" s="2" t="inlineStr">
        <is>
          <t>BD1FCY2</t>
        </is>
      </c>
      <c r="P441" s="2" t="inlineStr">
        <is>
          <t>GV912796KB4</t>
        </is>
      </c>
      <c r="Q441" t="inlineStr">
        <is>
          <t>Cash</t>
        </is>
      </c>
      <c r="R441" t="inlineStr">
        <is>
          <t>Cash</t>
        </is>
      </c>
      <c r="S441" t="inlineStr">
        <is>
          <t>TREASURY BILL</t>
        </is>
      </c>
      <c r="T441" t="inlineStr">
        <is>
          <t>United States Treasury Bill</t>
        </is>
      </c>
      <c r="U441" t="inlineStr">
        <is>
          <t>US GOVERNMENT</t>
        </is>
      </c>
      <c r="V441" t="inlineStr">
        <is>
          <t>#N/A Field Not Applicable</t>
        </is>
      </c>
      <c r="W441" t="inlineStr">
        <is>
          <t>#N/A Field Not Applicable</t>
        </is>
      </c>
      <c r="X441" t="inlineStr">
        <is>
          <t>#N/A Field Not Applicable</t>
        </is>
      </c>
      <c r="Y441" t="inlineStr">
        <is>
          <t>#N/A Field Not Applicable</t>
        </is>
      </c>
      <c r="Z441" t="inlineStr">
        <is>
          <t>Government</t>
        </is>
      </c>
      <c r="AA441" t="inlineStr">
        <is>
          <t>Sovereigns</t>
        </is>
      </c>
      <c r="AB441" t="inlineStr">
        <is>
          <t>#N/A Field Not Applicable</t>
        </is>
      </c>
      <c r="AC441" t="inlineStr">
        <is>
          <t>#N/A Invalid Field</t>
        </is>
      </c>
    </row>
    <row r="442" s="4">
      <c r="A442" s="2">
        <f>+VLOOKUP(R442,Aux!$B$3:$I$1107,8,0)</f>
        <v/>
      </c>
      <c r="B442" s="2">
        <f>+VLOOKUP(U442,Aux!$O$2:$P$23,2,0)</f>
        <v/>
      </c>
      <c r="C442" s="2" t="inlineStr">
        <is>
          <t>Cash</t>
        </is>
      </c>
      <c r="D442">
        <f>+IF(C442=C441,D441+1,1)</f>
        <v/>
      </c>
      <c r="E442" s="5">
        <f>+D442/100</f>
        <v/>
      </c>
      <c r="F442" s="5">
        <f>+MOD(E442*10,10)</f>
        <v/>
      </c>
      <c r="G442" s="5">
        <f>+MOD(D442,10)</f>
        <v/>
      </c>
      <c r="H442">
        <f>+INT(E442)&amp;INT(F442)&amp;INT(G442)</f>
        <v/>
      </c>
      <c r="I442" s="2" t="inlineStr">
        <is>
          <t>Cash</t>
        </is>
      </c>
      <c r="J442" s="2" t="inlineStr">
        <is>
          <t>B 0 07/26/18</t>
        </is>
      </c>
      <c r="K442" s="2" t="inlineStr">
        <is>
          <t>B</t>
        </is>
      </c>
      <c r="L442" s="2" t="n"/>
      <c r="M442" s="2" t="inlineStr">
        <is>
          <t>US912796PR48</t>
        </is>
      </c>
      <c r="N442" s="2" t="inlineStr">
        <is>
          <t>BBG00JSBXTC0</t>
        </is>
      </c>
      <c r="O442" s="2" t="inlineStr">
        <is>
          <t>BFMTY52</t>
        </is>
      </c>
      <c r="P442" s="2" t="inlineStr">
        <is>
          <t>GV912796PR4</t>
        </is>
      </c>
      <c r="Q442" t="inlineStr">
        <is>
          <t>Cash</t>
        </is>
      </c>
      <c r="R442" t="inlineStr">
        <is>
          <t>Cash</t>
        </is>
      </c>
      <c r="S442" t="inlineStr">
        <is>
          <t>TREASURY BILL</t>
        </is>
      </c>
      <c r="T442" t="inlineStr">
        <is>
          <t>United States Treasury Bill</t>
        </is>
      </c>
      <c r="U442" t="inlineStr">
        <is>
          <t>US GOVERNMENT</t>
        </is>
      </c>
      <c r="V442" t="inlineStr">
        <is>
          <t>#N/A Field Not Applicable</t>
        </is>
      </c>
      <c r="W442" t="inlineStr">
        <is>
          <t>#N/A Field Not Applicable</t>
        </is>
      </c>
      <c r="X442" t="inlineStr">
        <is>
          <t>#N/A Field Not Applicable</t>
        </is>
      </c>
      <c r="Y442" t="inlineStr">
        <is>
          <t>#N/A Field Not Applicable</t>
        </is>
      </c>
      <c r="Z442" t="inlineStr">
        <is>
          <t>Government</t>
        </is>
      </c>
      <c r="AA442" t="inlineStr">
        <is>
          <t>Sovereigns</t>
        </is>
      </c>
      <c r="AB442" t="inlineStr">
        <is>
          <t>#N/A Field Not Applicable</t>
        </is>
      </c>
      <c r="AC442" t="inlineStr">
        <is>
          <t>#N/A Invalid Field</t>
        </is>
      </c>
    </row>
    <row r="443" s="4">
      <c r="A443" s="2">
        <f>+VLOOKUP(R443,Aux!$B$3:$I$1107,8,0)</f>
        <v/>
      </c>
      <c r="B443" s="2">
        <f>+VLOOKUP(U443,Aux!$O$2:$P$23,2,0)</f>
        <v/>
      </c>
      <c r="C443" s="2" t="inlineStr">
        <is>
          <t>Cash</t>
        </is>
      </c>
      <c r="D443">
        <f>+IF(C443=C442,D442+1,1)</f>
        <v/>
      </c>
      <c r="E443" s="5">
        <f>+D443/100</f>
        <v/>
      </c>
      <c r="F443" s="5">
        <f>+MOD(E443*10,10)</f>
        <v/>
      </c>
      <c r="G443" s="5">
        <f>+MOD(D443,10)</f>
        <v/>
      </c>
      <c r="H443">
        <f>+INT(E443)&amp;INT(F443)&amp;INT(G443)</f>
        <v/>
      </c>
      <c r="I443" s="2" t="inlineStr">
        <is>
          <t>Cash</t>
        </is>
      </c>
      <c r="J443" s="2" t="inlineStr">
        <is>
          <t>B 0 07/27/17</t>
        </is>
      </c>
      <c r="K443" s="2" t="inlineStr">
        <is>
          <t>B</t>
        </is>
      </c>
      <c r="L443" s="2" t="n"/>
      <c r="M443" s="2" t="inlineStr">
        <is>
          <t>US912796LL14</t>
        </is>
      </c>
      <c r="N443" s="2" t="inlineStr">
        <is>
          <t>BBG00FS7FPP1</t>
        </is>
      </c>
      <c r="O443" s="2" t="inlineStr">
        <is>
          <t>BYQFRV6</t>
        </is>
      </c>
      <c r="P443" s="2" t="inlineStr">
        <is>
          <t>GV912796LL1</t>
        </is>
      </c>
      <c r="Q443" t="inlineStr">
        <is>
          <t>Cash</t>
        </is>
      </c>
      <c r="R443" t="inlineStr">
        <is>
          <t>Cash</t>
        </is>
      </c>
      <c r="S443" t="inlineStr">
        <is>
          <t>TREASURY BILL</t>
        </is>
      </c>
      <c r="T443" t="inlineStr">
        <is>
          <t>United States Treasury Bill</t>
        </is>
      </c>
      <c r="U443" t="inlineStr">
        <is>
          <t>US GOVERNMENT</t>
        </is>
      </c>
      <c r="V443" t="inlineStr">
        <is>
          <t>#N/A Field Not Applicable</t>
        </is>
      </c>
      <c r="W443" t="inlineStr">
        <is>
          <t>#N/A Field Not Applicable</t>
        </is>
      </c>
      <c r="X443" t="inlineStr">
        <is>
          <t>#N/A Field Not Applicable</t>
        </is>
      </c>
      <c r="Y443" t="inlineStr">
        <is>
          <t>#N/A Field Not Applicable</t>
        </is>
      </c>
      <c r="Z443" t="inlineStr">
        <is>
          <t>Government</t>
        </is>
      </c>
      <c r="AA443" t="inlineStr">
        <is>
          <t>Sovereigns</t>
        </is>
      </c>
      <c r="AB443" t="inlineStr">
        <is>
          <t>#N/A Field Not Applicable</t>
        </is>
      </c>
      <c r="AC443" t="inlineStr">
        <is>
          <t>#N/A Invalid Field</t>
        </is>
      </c>
    </row>
    <row r="444" s="4">
      <c r="A444" s="2">
        <f>+VLOOKUP(R444,Aux!$B$3:$I$1107,8,0)</f>
        <v/>
      </c>
      <c r="B444" s="2">
        <f>+VLOOKUP(U444,Aux!$O$2:$P$23,2,0)</f>
        <v/>
      </c>
      <c r="C444" s="2" t="inlineStr">
        <is>
          <t>Cash</t>
        </is>
      </c>
      <c r="D444">
        <f>+IF(C444=C443,D443+1,1)</f>
        <v/>
      </c>
      <c r="E444" s="5">
        <f>+D444/100</f>
        <v/>
      </c>
      <c r="F444" s="5">
        <f>+MOD(E444*10,10)</f>
        <v/>
      </c>
      <c r="G444" s="5">
        <f>+MOD(D444,10)</f>
        <v/>
      </c>
      <c r="H444">
        <f>+INT(E444)&amp;INT(F444)&amp;INT(G444)</f>
        <v/>
      </c>
      <c r="I444" s="2" t="inlineStr">
        <is>
          <t>Cash</t>
        </is>
      </c>
      <c r="J444" s="2" t="inlineStr">
        <is>
          <t>B 0 07/28/16</t>
        </is>
      </c>
      <c r="K444" s="2" t="inlineStr">
        <is>
          <t>B</t>
        </is>
      </c>
      <c r="L444" s="2" t="n"/>
      <c r="M444" s="2" t="inlineStr">
        <is>
          <t>US912796JC43</t>
        </is>
      </c>
      <c r="N444" s="2" t="inlineStr">
        <is>
          <t>BBG00BZTMFH7</t>
        </is>
      </c>
      <c r="O444" s="2" t="inlineStr">
        <is>
          <t>BDD9S88</t>
        </is>
      </c>
      <c r="P444" s="2" t="inlineStr">
        <is>
          <t>GV912796JC4</t>
        </is>
      </c>
      <c r="Q444" t="inlineStr">
        <is>
          <t>Cash</t>
        </is>
      </c>
      <c r="R444" t="inlineStr">
        <is>
          <t>Cash</t>
        </is>
      </c>
      <c r="S444" t="inlineStr">
        <is>
          <t>TREASURY BILL</t>
        </is>
      </c>
      <c r="T444" t="inlineStr">
        <is>
          <t>United States Treasury Bill</t>
        </is>
      </c>
      <c r="U444" t="inlineStr">
        <is>
          <t>US GOVERNMENT</t>
        </is>
      </c>
      <c r="V444" t="inlineStr">
        <is>
          <t>#N/A Field Not Applicable</t>
        </is>
      </c>
      <c r="W444" t="inlineStr">
        <is>
          <t>#N/A Field Not Applicable</t>
        </is>
      </c>
      <c r="X444" t="inlineStr">
        <is>
          <t>#N/A Field Not Applicable</t>
        </is>
      </c>
      <c r="Y444" t="inlineStr">
        <is>
          <t>#N/A Field Not Applicable</t>
        </is>
      </c>
      <c r="Z444" t="inlineStr">
        <is>
          <t>Government</t>
        </is>
      </c>
      <c r="AA444" t="inlineStr">
        <is>
          <t>Sovereigns</t>
        </is>
      </c>
      <c r="AB444" t="inlineStr">
        <is>
          <t>#N/A Field Not Applicable</t>
        </is>
      </c>
      <c r="AC444" t="inlineStr">
        <is>
          <t>#N/A Invalid Field</t>
        </is>
      </c>
    </row>
    <row r="445" s="4">
      <c r="A445" s="2">
        <f>+VLOOKUP(R445,Aux!$B$3:$I$1107,8,0)</f>
        <v/>
      </c>
      <c r="B445" s="2">
        <f>+VLOOKUP(U445,Aux!$O$2:$P$23,2,0)</f>
        <v/>
      </c>
      <c r="C445" s="2" t="inlineStr">
        <is>
          <t>Cash</t>
        </is>
      </c>
      <c r="D445">
        <f>+IF(C445=C444,D444+1,1)</f>
        <v/>
      </c>
      <c r="E445" s="5">
        <f>+D445/100</f>
        <v/>
      </c>
      <c r="F445" s="5">
        <f>+MOD(E445*10,10)</f>
        <v/>
      </c>
      <c r="G445" s="5">
        <f>+MOD(D445,10)</f>
        <v/>
      </c>
      <c r="H445">
        <f>+INT(E445)&amp;INT(F445)&amp;INT(G445)</f>
        <v/>
      </c>
      <c r="I445" s="2" t="inlineStr">
        <is>
          <t>Cash</t>
        </is>
      </c>
      <c r="J445" s="2" t="inlineStr">
        <is>
          <t>B 0 08/02/18</t>
        </is>
      </c>
      <c r="K445" s="2" t="inlineStr">
        <is>
          <t>B</t>
        </is>
      </c>
      <c r="L445" s="2" t="n"/>
      <c r="M445" s="2" t="inlineStr">
        <is>
          <t>US912796PS21</t>
        </is>
      </c>
      <c r="N445" s="2" t="inlineStr">
        <is>
          <t>BBG00JWP4VM0</t>
        </is>
      </c>
      <c r="O445" s="2" t="inlineStr">
        <is>
          <t>BFWMY39</t>
        </is>
      </c>
      <c r="P445" s="2" t="inlineStr">
        <is>
          <t>GV912796PS2</t>
        </is>
      </c>
      <c r="Q445" t="inlineStr">
        <is>
          <t>Cash</t>
        </is>
      </c>
      <c r="R445" t="inlineStr">
        <is>
          <t>Cash</t>
        </is>
      </c>
      <c r="S445" t="inlineStr">
        <is>
          <t>TREASURY BILL</t>
        </is>
      </c>
      <c r="T445" t="inlineStr">
        <is>
          <t>United States Treasury Bill</t>
        </is>
      </c>
      <c r="U445" t="inlineStr">
        <is>
          <t>US GOVERNMENT</t>
        </is>
      </c>
      <c r="V445" t="inlineStr">
        <is>
          <t>#N/A Field Not Applicable</t>
        </is>
      </c>
      <c r="W445" t="inlineStr">
        <is>
          <t>#N/A Field Not Applicable</t>
        </is>
      </c>
      <c r="X445" t="inlineStr">
        <is>
          <t>#N/A Field Not Applicable</t>
        </is>
      </c>
      <c r="Y445" t="inlineStr">
        <is>
          <t>#N/A Field Not Applicable</t>
        </is>
      </c>
      <c r="Z445" t="inlineStr">
        <is>
          <t>Government</t>
        </is>
      </c>
      <c r="AA445" t="inlineStr">
        <is>
          <t>Sovereigns</t>
        </is>
      </c>
      <c r="AB445" t="inlineStr">
        <is>
          <t>#N/A Field Not Applicable</t>
        </is>
      </c>
      <c r="AC445" t="inlineStr">
        <is>
          <t>#N/A Invalid Field</t>
        </is>
      </c>
    </row>
    <row r="446" s="4">
      <c r="A446" s="2">
        <f>+VLOOKUP(R446,Aux!$B$3:$I$1107,8,0)</f>
        <v/>
      </c>
      <c r="B446" s="2">
        <f>+VLOOKUP(U446,Aux!$O$2:$P$23,2,0)</f>
        <v/>
      </c>
      <c r="C446" s="2" t="inlineStr">
        <is>
          <t>Cash</t>
        </is>
      </c>
      <c r="D446">
        <f>+IF(C446=C445,D445+1,1)</f>
        <v/>
      </c>
      <c r="E446" s="5">
        <f>+D446/100</f>
        <v/>
      </c>
      <c r="F446" s="5">
        <f>+MOD(E446*10,10)</f>
        <v/>
      </c>
      <c r="G446" s="5">
        <f>+MOD(D446,10)</f>
        <v/>
      </c>
      <c r="H446">
        <f>+INT(E446)&amp;INT(F446)&amp;INT(G446)</f>
        <v/>
      </c>
      <c r="I446" s="2" t="inlineStr">
        <is>
          <t>Cash</t>
        </is>
      </c>
      <c r="J446" s="2" t="inlineStr">
        <is>
          <t>B 0 08/03/17</t>
        </is>
      </c>
      <c r="K446" s="2" t="inlineStr">
        <is>
          <t>B</t>
        </is>
      </c>
      <c r="L446" s="2" t="n"/>
      <c r="M446" s="2" t="inlineStr">
        <is>
          <t>US912796LM96</t>
        </is>
      </c>
      <c r="N446" s="2" t="inlineStr">
        <is>
          <t>BBG00FWKGGV9</t>
        </is>
      </c>
      <c r="O446" s="2" t="inlineStr">
        <is>
          <t>BF0SH52</t>
        </is>
      </c>
      <c r="P446" s="2" t="inlineStr">
        <is>
          <t>GV912796LM9</t>
        </is>
      </c>
      <c r="Q446" t="inlineStr">
        <is>
          <t>Cash</t>
        </is>
      </c>
      <c r="R446" t="inlineStr">
        <is>
          <t>Cash</t>
        </is>
      </c>
      <c r="S446" t="inlineStr">
        <is>
          <t>TREASURY BILL</t>
        </is>
      </c>
      <c r="T446" t="inlineStr">
        <is>
          <t>United States Treasury Bill</t>
        </is>
      </c>
      <c r="U446" t="inlineStr">
        <is>
          <t>US GOVERNMENT</t>
        </is>
      </c>
      <c r="V446" t="inlineStr">
        <is>
          <t>#N/A Field Not Applicable</t>
        </is>
      </c>
      <c r="W446" t="inlineStr">
        <is>
          <t>#N/A Field Not Applicable</t>
        </is>
      </c>
      <c r="X446" t="inlineStr">
        <is>
          <t>#N/A Field Not Applicable</t>
        </is>
      </c>
      <c r="Y446" t="inlineStr">
        <is>
          <t>#N/A Field Not Applicable</t>
        </is>
      </c>
      <c r="Z446" t="inlineStr">
        <is>
          <t>Government</t>
        </is>
      </c>
      <c r="AA446" t="inlineStr">
        <is>
          <t>Sovereigns</t>
        </is>
      </c>
      <c r="AB446" t="inlineStr">
        <is>
          <t>#N/A Field Not Applicable</t>
        </is>
      </c>
      <c r="AC446" t="inlineStr">
        <is>
          <t>#N/A Invalid Field</t>
        </is>
      </c>
    </row>
    <row r="447" s="4">
      <c r="A447" s="2">
        <f>+VLOOKUP(R447,Aux!$B$3:$I$1107,8,0)</f>
        <v/>
      </c>
      <c r="B447" s="2">
        <f>+VLOOKUP(U447,Aux!$O$2:$P$23,2,0)</f>
        <v/>
      </c>
      <c r="C447" s="2" t="inlineStr">
        <is>
          <t>Cash</t>
        </is>
      </c>
      <c r="D447">
        <f>+IF(C447=C446,D446+1,1)</f>
        <v/>
      </c>
      <c r="E447" s="5">
        <f>+D447/100</f>
        <v/>
      </c>
      <c r="F447" s="5">
        <f>+MOD(E447*10,10)</f>
        <v/>
      </c>
      <c r="G447" s="5">
        <f>+MOD(D447,10)</f>
        <v/>
      </c>
      <c r="H447">
        <f>+INT(E447)&amp;INT(F447)&amp;INT(G447)</f>
        <v/>
      </c>
      <c r="I447" s="2" t="inlineStr">
        <is>
          <t>Cash</t>
        </is>
      </c>
      <c r="J447" s="2" t="inlineStr">
        <is>
          <t>B 0 08/04/16</t>
        </is>
      </c>
      <c r="K447" s="2" t="inlineStr">
        <is>
          <t>B</t>
        </is>
      </c>
      <c r="L447" s="2" t="n"/>
      <c r="M447" s="2" t="inlineStr">
        <is>
          <t>US912796JD26</t>
        </is>
      </c>
      <c r="N447" s="2" t="inlineStr">
        <is>
          <t>BBG00C17YM64</t>
        </is>
      </c>
      <c r="O447" s="2" t="inlineStr">
        <is>
          <t>BZCTT80</t>
        </is>
      </c>
      <c r="P447" s="2" t="inlineStr">
        <is>
          <t>GV912796JD2</t>
        </is>
      </c>
      <c r="Q447" t="inlineStr">
        <is>
          <t>Cash</t>
        </is>
      </c>
      <c r="R447" t="inlineStr">
        <is>
          <t>Cash</t>
        </is>
      </c>
      <c r="S447" t="inlineStr">
        <is>
          <t>TREASURY BILL</t>
        </is>
      </c>
      <c r="T447" t="inlineStr">
        <is>
          <t>United States Treasury Bill</t>
        </is>
      </c>
      <c r="U447" t="inlineStr">
        <is>
          <t>US GOVERNMENT</t>
        </is>
      </c>
      <c r="V447" t="inlineStr">
        <is>
          <t>#N/A Field Not Applicable</t>
        </is>
      </c>
      <c r="W447" t="inlineStr">
        <is>
          <t>#N/A Field Not Applicable</t>
        </is>
      </c>
      <c r="X447" t="inlineStr">
        <is>
          <t>#N/A Field Not Applicable</t>
        </is>
      </c>
      <c r="Y447" t="inlineStr">
        <is>
          <t>#N/A Field Not Applicable</t>
        </is>
      </c>
      <c r="Z447" t="inlineStr">
        <is>
          <t>Government</t>
        </is>
      </c>
      <c r="AA447" t="inlineStr">
        <is>
          <t>Sovereigns</t>
        </is>
      </c>
      <c r="AB447" t="inlineStr">
        <is>
          <t>#N/A Field Not Applicable</t>
        </is>
      </c>
      <c r="AC447" t="inlineStr">
        <is>
          <t>#N/A Invalid Field</t>
        </is>
      </c>
    </row>
    <row r="448" s="4">
      <c r="A448" s="2">
        <f>+VLOOKUP(R448,Aux!$B$3:$I$1107,8,0)</f>
        <v/>
      </c>
      <c r="B448" s="2">
        <f>+VLOOKUP(U448,Aux!$O$2:$P$23,2,0)</f>
        <v/>
      </c>
      <c r="C448" s="2" t="inlineStr">
        <is>
          <t>Cash</t>
        </is>
      </c>
      <c r="D448">
        <f>+IF(C448=C447,D447+1,1)</f>
        <v/>
      </c>
      <c r="E448" s="5">
        <f>+D448/100</f>
        <v/>
      </c>
      <c r="F448" s="5">
        <f>+MOD(E448*10,10)</f>
        <v/>
      </c>
      <c r="G448" s="5">
        <f>+MOD(D448,10)</f>
        <v/>
      </c>
      <c r="H448">
        <f>+INT(E448)&amp;INT(F448)&amp;INT(G448)</f>
        <v/>
      </c>
      <c r="I448" s="2" t="inlineStr">
        <is>
          <t>Cash</t>
        </is>
      </c>
      <c r="J448" s="2" t="inlineStr">
        <is>
          <t>B 0 08/09/18</t>
        </is>
      </c>
      <c r="K448" s="2" t="inlineStr">
        <is>
          <t>B</t>
        </is>
      </c>
      <c r="L448" s="2" t="n"/>
      <c r="M448" s="2" t="inlineStr">
        <is>
          <t>US912796PU76</t>
        </is>
      </c>
      <c r="N448" s="2" t="inlineStr">
        <is>
          <t>BBG00JYHY7X4</t>
        </is>
      </c>
      <c r="O448" s="2" t="inlineStr">
        <is>
          <t>BFX74C2</t>
        </is>
      </c>
      <c r="P448" s="2" t="inlineStr">
        <is>
          <t>GV912796PU7</t>
        </is>
      </c>
      <c r="Q448" t="inlineStr">
        <is>
          <t>Cash</t>
        </is>
      </c>
      <c r="R448" t="inlineStr">
        <is>
          <t>Cash</t>
        </is>
      </c>
      <c r="S448" t="inlineStr">
        <is>
          <t>TREASURY BILL</t>
        </is>
      </c>
      <c r="T448" t="inlineStr">
        <is>
          <t>United States Treasury Bill</t>
        </is>
      </c>
      <c r="U448" t="inlineStr">
        <is>
          <t>US GOVERNMENT</t>
        </is>
      </c>
      <c r="V448" t="inlineStr">
        <is>
          <t>#N/A Field Not Applicable</t>
        </is>
      </c>
      <c r="W448" t="inlineStr">
        <is>
          <t>#N/A Field Not Applicable</t>
        </is>
      </c>
      <c r="X448" t="inlineStr">
        <is>
          <t>#N/A Field Not Applicable</t>
        </is>
      </c>
      <c r="Y448" t="inlineStr">
        <is>
          <t>#N/A Field Not Applicable</t>
        </is>
      </c>
      <c r="Z448" t="inlineStr">
        <is>
          <t>Government</t>
        </is>
      </c>
      <c r="AA448" t="inlineStr">
        <is>
          <t>Sovereigns</t>
        </is>
      </c>
      <c r="AB448" t="inlineStr">
        <is>
          <t>#N/A Field Not Applicable</t>
        </is>
      </c>
      <c r="AC448" t="inlineStr">
        <is>
          <t>#N/A Invalid Field</t>
        </is>
      </c>
    </row>
    <row r="449" s="4">
      <c r="A449" s="2">
        <f>+VLOOKUP(R449,Aux!$B$3:$I$1107,8,0)</f>
        <v/>
      </c>
      <c r="B449" s="2">
        <f>+VLOOKUP(U449,Aux!$O$2:$P$23,2,0)</f>
        <v/>
      </c>
      <c r="C449" s="2" t="inlineStr">
        <is>
          <t>Cash</t>
        </is>
      </c>
      <c r="D449">
        <f>+IF(C449=C448,D448+1,1)</f>
        <v/>
      </c>
      <c r="E449" s="5">
        <f>+D449/100</f>
        <v/>
      </c>
      <c r="F449" s="5">
        <f>+MOD(E449*10,10)</f>
        <v/>
      </c>
      <c r="G449" s="5">
        <f>+MOD(D449,10)</f>
        <v/>
      </c>
      <c r="H449">
        <f>+INT(E449)&amp;INT(F449)&amp;INT(G449)</f>
        <v/>
      </c>
      <c r="I449" s="2" t="inlineStr">
        <is>
          <t>Cash</t>
        </is>
      </c>
      <c r="J449" s="2" t="inlineStr">
        <is>
          <t>B 0 08/10/17</t>
        </is>
      </c>
      <c r="K449" s="2" t="inlineStr">
        <is>
          <t>B</t>
        </is>
      </c>
      <c r="L449" s="2" t="n"/>
      <c r="M449" s="2" t="inlineStr">
        <is>
          <t>US912796LP28</t>
        </is>
      </c>
      <c r="N449" s="2" t="inlineStr">
        <is>
          <t>BBG00FXW0HJ1</t>
        </is>
      </c>
      <c r="O449" s="2" t="inlineStr">
        <is>
          <t>BF0SH63</t>
        </is>
      </c>
      <c r="P449" s="2" t="inlineStr">
        <is>
          <t>GV912796LP2</t>
        </is>
      </c>
      <c r="Q449" t="inlineStr">
        <is>
          <t>Cash</t>
        </is>
      </c>
      <c r="R449" t="inlineStr">
        <is>
          <t>Cash</t>
        </is>
      </c>
      <c r="S449" t="inlineStr">
        <is>
          <t>TREASURY BILL</t>
        </is>
      </c>
      <c r="T449" t="inlineStr">
        <is>
          <t>United States Treasury Bill</t>
        </is>
      </c>
      <c r="U449" t="inlineStr">
        <is>
          <t>US GOVERNMENT</t>
        </is>
      </c>
      <c r="V449" t="inlineStr">
        <is>
          <t>#N/A Field Not Applicable</t>
        </is>
      </c>
      <c r="W449" t="inlineStr">
        <is>
          <t>#N/A Field Not Applicable</t>
        </is>
      </c>
      <c r="X449" t="inlineStr">
        <is>
          <t>#N/A Field Not Applicable</t>
        </is>
      </c>
      <c r="Y449" t="inlineStr">
        <is>
          <t>#N/A Field Not Applicable</t>
        </is>
      </c>
      <c r="Z449" t="inlineStr">
        <is>
          <t>Government</t>
        </is>
      </c>
      <c r="AA449" t="inlineStr">
        <is>
          <t>Sovereigns</t>
        </is>
      </c>
      <c r="AB449" t="inlineStr">
        <is>
          <t>#N/A Field Not Applicable</t>
        </is>
      </c>
      <c r="AC449" t="inlineStr">
        <is>
          <t>#N/A Invalid Field</t>
        </is>
      </c>
    </row>
    <row r="450" s="4">
      <c r="A450" s="2">
        <f>+VLOOKUP(R450,Aux!$B$3:$I$1107,8,0)</f>
        <v/>
      </c>
      <c r="B450" s="2">
        <f>+VLOOKUP(U450,Aux!$O$2:$P$23,2,0)</f>
        <v/>
      </c>
      <c r="C450" s="2" t="inlineStr">
        <is>
          <t>Cash</t>
        </is>
      </c>
      <c r="D450">
        <f>+IF(C450=C449,D449+1,1)</f>
        <v/>
      </c>
      <c r="E450" s="5">
        <f>+D450/100</f>
        <v/>
      </c>
      <c r="F450" s="5">
        <f>+MOD(E450*10,10)</f>
        <v/>
      </c>
      <c r="G450" s="5">
        <f>+MOD(D450,10)</f>
        <v/>
      </c>
      <c r="H450">
        <f>+INT(E450)&amp;INT(F450)&amp;INT(G450)</f>
        <v/>
      </c>
      <c r="I450" s="2" t="inlineStr">
        <is>
          <t>Cash</t>
        </is>
      </c>
      <c r="J450" s="2" t="inlineStr">
        <is>
          <t>B 0 08/11/16</t>
        </is>
      </c>
      <c r="K450" s="2" t="inlineStr">
        <is>
          <t>B</t>
        </is>
      </c>
      <c r="L450" s="2" t="n"/>
      <c r="M450" s="2" t="inlineStr">
        <is>
          <t>US912796JF73</t>
        </is>
      </c>
      <c r="N450" s="2" t="inlineStr">
        <is>
          <t>BBG00C5YXP56</t>
        </is>
      </c>
      <c r="O450" s="2" t="inlineStr">
        <is>
          <t>BYQLMB9</t>
        </is>
      </c>
      <c r="P450" s="2" t="inlineStr">
        <is>
          <t>GV912796JF7</t>
        </is>
      </c>
      <c r="Q450" t="inlineStr">
        <is>
          <t>Cash</t>
        </is>
      </c>
      <c r="R450" t="inlineStr">
        <is>
          <t>Cash</t>
        </is>
      </c>
      <c r="S450" t="inlineStr">
        <is>
          <t>TREASURY BILL</t>
        </is>
      </c>
      <c r="T450" t="inlineStr">
        <is>
          <t>United States Treasury Bill</t>
        </is>
      </c>
      <c r="U450" t="inlineStr">
        <is>
          <t>US GOVERNMENT</t>
        </is>
      </c>
      <c r="V450" t="inlineStr">
        <is>
          <t>#N/A Field Not Applicable</t>
        </is>
      </c>
      <c r="W450" t="inlineStr">
        <is>
          <t>#N/A Field Not Applicable</t>
        </is>
      </c>
      <c r="X450" t="inlineStr">
        <is>
          <t>#N/A Field Not Applicable</t>
        </is>
      </c>
      <c r="Y450" t="inlineStr">
        <is>
          <t>#N/A Field Not Applicable</t>
        </is>
      </c>
      <c r="Z450" t="inlineStr">
        <is>
          <t>Government</t>
        </is>
      </c>
      <c r="AA450" t="inlineStr">
        <is>
          <t>Sovereigns</t>
        </is>
      </c>
      <c r="AB450" t="inlineStr">
        <is>
          <t>#N/A Field Not Applicable</t>
        </is>
      </c>
      <c r="AC450" t="inlineStr">
        <is>
          <t>#N/A Invalid Field</t>
        </is>
      </c>
    </row>
    <row r="451" s="4">
      <c r="A451" s="2">
        <f>+VLOOKUP(R451,Aux!$B$3:$I$1107,8,0)</f>
        <v/>
      </c>
      <c r="B451" s="2">
        <f>+VLOOKUP(U451,Aux!$O$2:$P$23,2,0)</f>
        <v/>
      </c>
      <c r="C451" s="2" t="inlineStr">
        <is>
          <t>Cash</t>
        </is>
      </c>
      <c r="D451">
        <f>+IF(C451=C450,D450+1,1)</f>
        <v/>
      </c>
      <c r="E451" s="5">
        <f>+D451/100</f>
        <v/>
      </c>
      <c r="F451" s="5">
        <f>+MOD(E451*10,10)</f>
        <v/>
      </c>
      <c r="G451" s="5">
        <f>+MOD(D451,10)</f>
        <v/>
      </c>
      <c r="H451">
        <f>+INT(E451)&amp;INT(F451)&amp;INT(G451)</f>
        <v/>
      </c>
      <c r="I451" s="2" t="inlineStr">
        <is>
          <t>Cash</t>
        </is>
      </c>
      <c r="J451" s="2" t="inlineStr">
        <is>
          <t>B 0 08/16/18</t>
        </is>
      </c>
      <c r="K451" s="2" t="inlineStr">
        <is>
          <t>B</t>
        </is>
      </c>
      <c r="L451" s="2" t="n"/>
      <c r="M451" s="2" t="inlineStr">
        <is>
          <t>US912796NQ82</t>
        </is>
      </c>
      <c r="N451" s="2" t="inlineStr">
        <is>
          <t>BBG00HFFH5P5</t>
        </is>
      </c>
      <c r="O451" s="2" t="inlineStr">
        <is>
          <t>BF53KX1</t>
        </is>
      </c>
      <c r="P451" s="2" t="inlineStr">
        <is>
          <t>GV912796NQ8</t>
        </is>
      </c>
      <c r="Q451" t="inlineStr">
        <is>
          <t>Cash</t>
        </is>
      </c>
      <c r="R451" t="inlineStr">
        <is>
          <t>Cash</t>
        </is>
      </c>
      <c r="S451" t="inlineStr">
        <is>
          <t>TREASURY BILL</t>
        </is>
      </c>
      <c r="T451" t="inlineStr">
        <is>
          <t>United States Treasury Bill</t>
        </is>
      </c>
      <c r="U451" t="inlineStr">
        <is>
          <t>US GOVERNMENT</t>
        </is>
      </c>
      <c r="V451" t="inlineStr">
        <is>
          <t>#N/A Field Not Applicable</t>
        </is>
      </c>
      <c r="W451" t="inlineStr">
        <is>
          <t>#N/A Field Not Applicable</t>
        </is>
      </c>
      <c r="X451" t="inlineStr">
        <is>
          <t>#N/A Field Not Applicable</t>
        </is>
      </c>
      <c r="Y451" t="inlineStr">
        <is>
          <t>#N/A Field Not Applicable</t>
        </is>
      </c>
      <c r="Z451" t="inlineStr">
        <is>
          <t>Government</t>
        </is>
      </c>
      <c r="AA451" t="inlineStr">
        <is>
          <t>Sovereigns</t>
        </is>
      </c>
      <c r="AB451" t="inlineStr">
        <is>
          <t>#N/A Field Not Applicable</t>
        </is>
      </c>
      <c r="AC451" t="inlineStr">
        <is>
          <t>#N/A Invalid Field</t>
        </is>
      </c>
    </row>
    <row r="452" s="4">
      <c r="A452" s="2">
        <f>+VLOOKUP(R452,Aux!$B$3:$I$1107,8,0)</f>
        <v/>
      </c>
      <c r="B452" s="2">
        <f>+VLOOKUP(U452,Aux!$O$2:$P$23,2,0)</f>
        <v/>
      </c>
      <c r="C452" s="2" t="inlineStr">
        <is>
          <t>Cash</t>
        </is>
      </c>
      <c r="D452">
        <f>+IF(C452=C451,D451+1,1)</f>
        <v/>
      </c>
      <c r="E452" s="5">
        <f>+D452/100</f>
        <v/>
      </c>
      <c r="F452" s="5">
        <f>+MOD(E452*10,10)</f>
        <v/>
      </c>
      <c r="G452" s="5">
        <f>+MOD(D452,10)</f>
        <v/>
      </c>
      <c r="H452">
        <f>+INT(E452)&amp;INT(F452)&amp;INT(G452)</f>
        <v/>
      </c>
      <c r="I452" s="2" t="inlineStr">
        <is>
          <t>Cash</t>
        </is>
      </c>
      <c r="J452" s="2" t="inlineStr">
        <is>
          <t>B 0 08/17/17</t>
        </is>
      </c>
      <c r="K452" s="2" t="inlineStr">
        <is>
          <t>B</t>
        </is>
      </c>
      <c r="L452" s="2" t="n"/>
      <c r="M452" s="2" t="inlineStr">
        <is>
          <t>US912796KF54</t>
        </is>
      </c>
      <c r="N452" s="2" t="inlineStr">
        <is>
          <t>BBG00DL97242</t>
        </is>
      </c>
      <c r="O452" s="2" t="inlineStr">
        <is>
          <t>BZ56RP1</t>
        </is>
      </c>
      <c r="P452" s="2" t="inlineStr">
        <is>
          <t>GV912796KF5</t>
        </is>
      </c>
      <c r="Q452" t="inlineStr">
        <is>
          <t>Cash</t>
        </is>
      </c>
      <c r="R452" t="inlineStr">
        <is>
          <t>Cash</t>
        </is>
      </c>
      <c r="S452" t="inlineStr">
        <is>
          <t>TREASURY BILL</t>
        </is>
      </c>
      <c r="T452" t="inlineStr">
        <is>
          <t>United States Treasury Bill</t>
        </is>
      </c>
      <c r="U452" t="inlineStr">
        <is>
          <t>US GOVERNMENT</t>
        </is>
      </c>
      <c r="V452" t="inlineStr">
        <is>
          <t>#N/A Field Not Applicable</t>
        </is>
      </c>
      <c r="W452" t="inlineStr">
        <is>
          <t>#N/A Field Not Applicable</t>
        </is>
      </c>
      <c r="X452" t="inlineStr">
        <is>
          <t>#N/A Field Not Applicable</t>
        </is>
      </c>
      <c r="Y452" t="inlineStr">
        <is>
          <t>#N/A Field Not Applicable</t>
        </is>
      </c>
      <c r="Z452" t="inlineStr">
        <is>
          <t>Government</t>
        </is>
      </c>
      <c r="AA452" t="inlineStr">
        <is>
          <t>Sovereigns</t>
        </is>
      </c>
      <c r="AB452" t="inlineStr">
        <is>
          <t>#N/A Field Not Applicable</t>
        </is>
      </c>
      <c r="AC452" t="inlineStr">
        <is>
          <t>#N/A Invalid Field</t>
        </is>
      </c>
    </row>
    <row r="453" s="4">
      <c r="A453" s="2">
        <f>+VLOOKUP(R453,Aux!$B$3:$I$1107,8,0)</f>
        <v/>
      </c>
      <c r="B453" s="2">
        <f>+VLOOKUP(U453,Aux!$O$2:$P$23,2,0)</f>
        <v/>
      </c>
      <c r="C453" s="2" t="inlineStr">
        <is>
          <t>Cash</t>
        </is>
      </c>
      <c r="D453">
        <f>+IF(C453=C452,D452+1,1)</f>
        <v/>
      </c>
      <c r="E453" s="5">
        <f>+D453/100</f>
        <v/>
      </c>
      <c r="F453" s="5">
        <f>+MOD(E453*10,10)</f>
        <v/>
      </c>
      <c r="G453" s="5">
        <f>+MOD(D453,10)</f>
        <v/>
      </c>
      <c r="H453">
        <f>+INT(E453)&amp;INT(F453)&amp;INT(G453)</f>
        <v/>
      </c>
      <c r="I453" s="2" t="inlineStr">
        <is>
          <t>Cash</t>
        </is>
      </c>
      <c r="J453" s="2" t="inlineStr">
        <is>
          <t>B 0 08/18/16</t>
        </is>
      </c>
      <c r="K453" s="2" t="inlineStr">
        <is>
          <t>B</t>
        </is>
      </c>
      <c r="L453" s="2" t="n"/>
      <c r="M453" s="2" t="inlineStr">
        <is>
          <t>US912796HA05</t>
        </is>
      </c>
      <c r="N453" s="2" t="inlineStr">
        <is>
          <t>BBG009ST58S3</t>
        </is>
      </c>
      <c r="O453" s="2" t="inlineStr">
        <is>
          <t>BYXX854</t>
        </is>
      </c>
      <c r="P453" s="2" t="inlineStr">
        <is>
          <t>GV912796HA0</t>
        </is>
      </c>
      <c r="Q453" t="inlineStr">
        <is>
          <t>Cash</t>
        </is>
      </c>
      <c r="R453" t="inlineStr">
        <is>
          <t>Cash</t>
        </is>
      </c>
      <c r="S453" t="inlineStr">
        <is>
          <t>TREASURY BILL</t>
        </is>
      </c>
      <c r="T453" t="inlineStr">
        <is>
          <t>United States Treasury Bill</t>
        </is>
      </c>
      <c r="U453" t="inlineStr">
        <is>
          <t>US GOVERNMENT</t>
        </is>
      </c>
      <c r="V453" t="inlineStr">
        <is>
          <t>#N/A Field Not Applicable</t>
        </is>
      </c>
      <c r="W453" t="inlineStr">
        <is>
          <t>#N/A Field Not Applicable</t>
        </is>
      </c>
      <c r="X453" t="inlineStr">
        <is>
          <t>#N/A Field Not Applicable</t>
        </is>
      </c>
      <c r="Y453" t="inlineStr">
        <is>
          <t>#N/A Field Not Applicable</t>
        </is>
      </c>
      <c r="Z453" t="inlineStr">
        <is>
          <t>Government</t>
        </is>
      </c>
      <c r="AA453" t="inlineStr">
        <is>
          <t>Sovereigns</t>
        </is>
      </c>
      <c r="AB453" t="inlineStr">
        <is>
          <t>#N/A Field Not Applicable</t>
        </is>
      </c>
      <c r="AC453" t="inlineStr">
        <is>
          <t>#N/A Invalid Field</t>
        </is>
      </c>
    </row>
    <row r="454" s="4">
      <c r="A454">
        <f>+VLOOKUP(R454,Aux!$B$3:$I$1107,8,0)</f>
        <v/>
      </c>
      <c r="B454">
        <f>+VLOOKUP(U454,Aux!$O$2:$P$23,2,0)</f>
        <v/>
      </c>
      <c r="C454" t="inlineStr">
        <is>
          <t>Cash</t>
        </is>
      </c>
      <c r="D454">
        <f>+IF(C454=C453,D453+1,1)</f>
        <v/>
      </c>
      <c r="E454" s="5">
        <f>+D454/100</f>
        <v/>
      </c>
      <c r="F454" s="5">
        <f>+MOD(E454*10,10)</f>
        <v/>
      </c>
      <c r="G454" s="5">
        <f>+MOD(D454,10)</f>
        <v/>
      </c>
      <c r="H454">
        <f>+INT(E454)&amp;INT(F454)&amp;INT(G454)</f>
        <v/>
      </c>
      <c r="I454" t="inlineStr">
        <is>
          <t>Cash</t>
        </is>
      </c>
      <c r="J454" t="inlineStr">
        <is>
          <t>B 0 08/22/19</t>
        </is>
      </c>
      <c r="K454" t="inlineStr">
        <is>
          <t>B</t>
        </is>
      </c>
      <c r="M454" t="inlineStr">
        <is>
          <t>US912796SE08</t>
        </is>
      </c>
      <c r="N454" t="inlineStr">
        <is>
          <t>BBG00NBM0VW4</t>
        </is>
      </c>
      <c r="O454" t="inlineStr">
        <is>
          <t>BDVLC39</t>
        </is>
      </c>
      <c r="P454" t="inlineStr">
        <is>
          <t>GV912796SE0</t>
        </is>
      </c>
      <c r="Q454" t="inlineStr">
        <is>
          <t>Cash</t>
        </is>
      </c>
      <c r="R454" t="inlineStr">
        <is>
          <t>Cash</t>
        </is>
      </c>
      <c r="S454" t="inlineStr">
        <is>
          <t>TREASURY BILL</t>
        </is>
      </c>
      <c r="T454" t="inlineStr">
        <is>
          <t>United States Treasury Bill</t>
        </is>
      </c>
      <c r="U454" t="inlineStr">
        <is>
          <t>US GOVERNMENT</t>
        </is>
      </c>
      <c r="V454" t="inlineStr">
        <is>
          <t>#N/A Field Not Applicable</t>
        </is>
      </c>
      <c r="W454" t="inlineStr">
        <is>
          <t>#N/A Field Not Applicable</t>
        </is>
      </c>
      <c r="X454" t="inlineStr">
        <is>
          <t>#N/A Field Not Applicable</t>
        </is>
      </c>
      <c r="Y454" t="inlineStr">
        <is>
          <t>#N/A Field Not Applicable</t>
        </is>
      </c>
      <c r="Z454" t="inlineStr">
        <is>
          <t>Government</t>
        </is>
      </c>
      <c r="AA454" t="inlineStr">
        <is>
          <t>Sovereigns</t>
        </is>
      </c>
      <c r="AB454" t="inlineStr">
        <is>
          <t>#N/A Field Not Applicable</t>
        </is>
      </c>
      <c r="AC454" t="inlineStr">
        <is>
          <t>#N/A Invalid Field</t>
        </is>
      </c>
    </row>
    <row r="455" s="4">
      <c r="A455" s="2">
        <f>+VLOOKUP(R455,Aux!$B$3:$I$1107,8,0)</f>
        <v/>
      </c>
      <c r="B455" s="2">
        <f>+VLOOKUP(U455,Aux!$O$2:$P$23,2,0)</f>
        <v/>
      </c>
      <c r="C455" s="2" t="inlineStr">
        <is>
          <t>Cash</t>
        </is>
      </c>
      <c r="D455">
        <f>+IF(C455=C454,D454+1,1)</f>
        <v/>
      </c>
      <c r="E455" s="5">
        <f>+D455/100</f>
        <v/>
      </c>
      <c r="F455" s="5">
        <f>+MOD(E455*10,10)</f>
        <v/>
      </c>
      <c r="G455" s="5">
        <f>+MOD(D455,10)</f>
        <v/>
      </c>
      <c r="H455">
        <f>+INT(E455)&amp;INT(F455)&amp;INT(G455)</f>
        <v/>
      </c>
      <c r="I455" s="2" t="inlineStr">
        <is>
          <t>Cash</t>
        </is>
      </c>
      <c r="J455" s="2" t="inlineStr">
        <is>
          <t>B 0 08/23/18</t>
        </is>
      </c>
      <c r="K455" s="2" t="inlineStr">
        <is>
          <t>B</t>
        </is>
      </c>
      <c r="L455" s="2" t="n"/>
      <c r="M455" s="2" t="inlineStr">
        <is>
          <t>US912796PV59</t>
        </is>
      </c>
      <c r="N455" s="2" t="inlineStr">
        <is>
          <t>BBG00K2NBG40</t>
        </is>
      </c>
      <c r="O455" s="2" t="inlineStr">
        <is>
          <t>BYZMJX4</t>
        </is>
      </c>
      <c r="P455" s="2" t="inlineStr">
        <is>
          <t>GV912796PV5</t>
        </is>
      </c>
      <c r="Q455" t="inlineStr">
        <is>
          <t>Cash</t>
        </is>
      </c>
      <c r="R455" t="inlineStr">
        <is>
          <t>Cash</t>
        </is>
      </c>
      <c r="S455" t="inlineStr">
        <is>
          <t>TREASURY BILL</t>
        </is>
      </c>
      <c r="T455" t="inlineStr">
        <is>
          <t>United States Treasury Bill</t>
        </is>
      </c>
      <c r="U455" t="inlineStr">
        <is>
          <t>US GOVERNMENT</t>
        </is>
      </c>
      <c r="V455" t="inlineStr">
        <is>
          <t>#N/A Field Not Applicable</t>
        </is>
      </c>
      <c r="W455" t="inlineStr">
        <is>
          <t>#N/A Field Not Applicable</t>
        </is>
      </c>
      <c r="X455" t="inlineStr">
        <is>
          <t>#N/A Field Not Applicable</t>
        </is>
      </c>
      <c r="Y455" t="inlineStr">
        <is>
          <t>#N/A Field Not Applicable</t>
        </is>
      </c>
      <c r="Z455" t="inlineStr">
        <is>
          <t>Government</t>
        </is>
      </c>
      <c r="AA455" t="inlineStr">
        <is>
          <t>Sovereigns</t>
        </is>
      </c>
      <c r="AB455" t="inlineStr">
        <is>
          <t>#N/A Field Not Applicable</t>
        </is>
      </c>
      <c r="AC455" t="inlineStr">
        <is>
          <t>#N/A Invalid Field</t>
        </is>
      </c>
    </row>
    <row r="456" s="4">
      <c r="A456" s="2">
        <f>+VLOOKUP(R456,Aux!$B$3:$I$1107,8,0)</f>
        <v/>
      </c>
      <c r="B456" s="2">
        <f>+VLOOKUP(U456,Aux!$O$2:$P$23,2,0)</f>
        <v/>
      </c>
      <c r="C456" s="2" t="inlineStr">
        <is>
          <t>Cash</t>
        </is>
      </c>
      <c r="D456">
        <f>+IF(C456=C455,D455+1,1)</f>
        <v/>
      </c>
      <c r="E456" s="5">
        <f>+D456/100</f>
        <v/>
      </c>
      <c r="F456" s="5">
        <f>+MOD(E456*10,10)</f>
        <v/>
      </c>
      <c r="G456" s="5">
        <f>+MOD(D456,10)</f>
        <v/>
      </c>
      <c r="H456">
        <f>+INT(E456)&amp;INT(F456)&amp;INT(G456)</f>
        <v/>
      </c>
      <c r="I456" s="2" t="inlineStr">
        <is>
          <t>Cash</t>
        </is>
      </c>
      <c r="J456" s="2" t="inlineStr">
        <is>
          <t>B 0 08/25/16</t>
        </is>
      </c>
      <c r="K456" s="2" t="inlineStr">
        <is>
          <t>B</t>
        </is>
      </c>
      <c r="L456" s="2" t="n"/>
      <c r="M456" s="2" t="inlineStr">
        <is>
          <t>US912796JG56</t>
        </is>
      </c>
      <c r="N456" s="2" t="inlineStr">
        <is>
          <t>BBG00C824L27</t>
        </is>
      </c>
      <c r="O456" s="2" t="inlineStr">
        <is>
          <t>BZCTL17</t>
        </is>
      </c>
      <c r="P456" s="2" t="inlineStr">
        <is>
          <t>GV912796JG5</t>
        </is>
      </c>
      <c r="Q456" t="inlineStr">
        <is>
          <t>Cash</t>
        </is>
      </c>
      <c r="R456" t="inlineStr">
        <is>
          <t>Cash</t>
        </is>
      </c>
      <c r="S456" t="inlineStr">
        <is>
          <t>TREASURY BILL</t>
        </is>
      </c>
      <c r="T456" t="inlineStr">
        <is>
          <t>United States Treasury Bill</t>
        </is>
      </c>
      <c r="U456" t="inlineStr">
        <is>
          <t>US GOVERNMENT</t>
        </is>
      </c>
      <c r="V456" t="inlineStr">
        <is>
          <t>#N/A Field Not Applicable</t>
        </is>
      </c>
      <c r="W456" t="inlineStr">
        <is>
          <t>#N/A Field Not Applicable</t>
        </is>
      </c>
      <c r="X456" t="inlineStr">
        <is>
          <t>#N/A Field Not Applicable</t>
        </is>
      </c>
      <c r="Y456" t="inlineStr">
        <is>
          <t>#N/A Field Not Applicable</t>
        </is>
      </c>
      <c r="Z456" t="inlineStr">
        <is>
          <t>Government</t>
        </is>
      </c>
      <c r="AA456" t="inlineStr">
        <is>
          <t>Sovereigns</t>
        </is>
      </c>
      <c r="AB456" t="inlineStr">
        <is>
          <t>#N/A Field Not Applicable</t>
        </is>
      </c>
      <c r="AC456" t="inlineStr">
        <is>
          <t>#N/A Invalid Field</t>
        </is>
      </c>
    </row>
    <row r="457" s="4">
      <c r="A457" s="2">
        <f>+VLOOKUP(R457,Aux!$B$3:$I$1107,8,0)</f>
        <v/>
      </c>
      <c r="B457" s="2">
        <f>+VLOOKUP(U457,Aux!$O$2:$P$23,2,0)</f>
        <v/>
      </c>
      <c r="C457" s="2" t="inlineStr">
        <is>
          <t>Cash</t>
        </is>
      </c>
      <c r="D457">
        <f>+IF(C457=C456,D456+1,1)</f>
        <v/>
      </c>
      <c r="E457" s="5">
        <f>+D457/100</f>
        <v/>
      </c>
      <c r="F457" s="5">
        <f>+MOD(E457*10,10)</f>
        <v/>
      </c>
      <c r="G457" s="5">
        <f>+MOD(D457,10)</f>
        <v/>
      </c>
      <c r="H457">
        <f>+INT(E457)&amp;INT(F457)&amp;INT(G457)</f>
        <v/>
      </c>
      <c r="I457" s="2" t="inlineStr">
        <is>
          <t>Cash</t>
        </is>
      </c>
      <c r="J457" s="2" t="inlineStr">
        <is>
          <t>B 0 08/31/17</t>
        </is>
      </c>
      <c r="K457" s="2" t="inlineStr">
        <is>
          <t>B</t>
        </is>
      </c>
      <c r="L457" s="2" t="n"/>
      <c r="M457" s="2" t="inlineStr">
        <is>
          <t>US912796LR83</t>
        </is>
      </c>
      <c r="N457" s="2" t="inlineStr">
        <is>
          <t>BBG00G38PN87</t>
        </is>
      </c>
      <c r="O457" s="2" t="inlineStr">
        <is>
          <t>BF01NL9</t>
        </is>
      </c>
      <c r="P457" s="2" t="inlineStr">
        <is>
          <t>GV912796LR8</t>
        </is>
      </c>
      <c r="Q457" t="inlineStr">
        <is>
          <t>Cash</t>
        </is>
      </c>
      <c r="R457" t="inlineStr">
        <is>
          <t>Cash</t>
        </is>
      </c>
      <c r="S457" t="inlineStr">
        <is>
          <t>TREASURY BILL</t>
        </is>
      </c>
      <c r="T457" t="inlineStr">
        <is>
          <t>United States Treasury Bill</t>
        </is>
      </c>
      <c r="U457" t="inlineStr">
        <is>
          <t>US GOVERNMENT</t>
        </is>
      </c>
      <c r="V457" t="inlineStr">
        <is>
          <t>#N/A Field Not Applicable</t>
        </is>
      </c>
      <c r="W457" t="inlineStr">
        <is>
          <t>#N/A Field Not Applicable</t>
        </is>
      </c>
      <c r="X457" t="inlineStr">
        <is>
          <t>#N/A Field Not Applicable</t>
        </is>
      </c>
      <c r="Y457" t="inlineStr">
        <is>
          <t>#N/A Field Not Applicable</t>
        </is>
      </c>
      <c r="Z457" t="inlineStr">
        <is>
          <t>Government</t>
        </is>
      </c>
      <c r="AA457" t="inlineStr">
        <is>
          <t>Sovereigns</t>
        </is>
      </c>
      <c r="AB457" t="inlineStr">
        <is>
          <t>#N/A Field Not Applicable</t>
        </is>
      </c>
      <c r="AC457" t="inlineStr">
        <is>
          <t>#N/A Invalid Field</t>
        </is>
      </c>
    </row>
    <row r="458" s="4">
      <c r="A458" s="2">
        <f>+VLOOKUP(R458,Aux!$B$3:$I$1107,8,0)</f>
        <v/>
      </c>
      <c r="B458" s="2">
        <f>+VLOOKUP(U458,Aux!$O$2:$P$23,2,0)</f>
        <v/>
      </c>
      <c r="C458" s="2" t="inlineStr">
        <is>
          <t>Cash</t>
        </is>
      </c>
      <c r="D458">
        <f>+IF(C458=C457,D457+1,1)</f>
        <v/>
      </c>
      <c r="E458" s="5">
        <f>+D458/100</f>
        <v/>
      </c>
      <c r="F458" s="5">
        <f>+MOD(E458*10,10)</f>
        <v/>
      </c>
      <c r="G458" s="5">
        <f>+MOD(D458,10)</f>
        <v/>
      </c>
      <c r="H458">
        <f>+INT(E458)&amp;INT(F458)&amp;INT(G458)</f>
        <v/>
      </c>
      <c r="I458" s="2" t="inlineStr">
        <is>
          <t>Cash</t>
        </is>
      </c>
      <c r="J458" s="2" t="inlineStr">
        <is>
          <t>B 0 09/01/16</t>
        </is>
      </c>
      <c r="K458" s="2" t="inlineStr">
        <is>
          <t>B</t>
        </is>
      </c>
      <c r="L458" s="2" t="n"/>
      <c r="M458" s="2" t="inlineStr">
        <is>
          <t>US912796JH30</t>
        </is>
      </c>
      <c r="N458" s="2" t="inlineStr">
        <is>
          <t>BBG00CBVNPX5</t>
        </is>
      </c>
      <c r="O458" s="2" t="inlineStr">
        <is>
          <t>BYXTY54</t>
        </is>
      </c>
      <c r="P458" s="2" t="inlineStr">
        <is>
          <t>GV912796JH3</t>
        </is>
      </c>
      <c r="Q458" t="inlineStr">
        <is>
          <t>Cash</t>
        </is>
      </c>
      <c r="R458" t="inlineStr">
        <is>
          <t>Cash</t>
        </is>
      </c>
      <c r="S458" t="inlineStr">
        <is>
          <t>TREASURY BILL</t>
        </is>
      </c>
      <c r="T458" t="inlineStr">
        <is>
          <t>United States Treasury Bill</t>
        </is>
      </c>
      <c r="U458" t="inlineStr">
        <is>
          <t>US GOVERNMENT</t>
        </is>
      </c>
      <c r="V458" t="inlineStr">
        <is>
          <t>#N/A Field Not Applicable</t>
        </is>
      </c>
      <c r="W458" t="inlineStr">
        <is>
          <t>#N/A Field Not Applicable</t>
        </is>
      </c>
      <c r="X458" t="inlineStr">
        <is>
          <t>#N/A Field Not Applicable</t>
        </is>
      </c>
      <c r="Y458" t="inlineStr">
        <is>
          <t>#N/A Field Not Applicable</t>
        </is>
      </c>
      <c r="Z458" t="inlineStr">
        <is>
          <t>Government</t>
        </is>
      </c>
      <c r="AA458" t="inlineStr">
        <is>
          <t>Sovereigns</t>
        </is>
      </c>
      <c r="AB458" t="inlineStr">
        <is>
          <t>#N/A Field Not Applicable</t>
        </is>
      </c>
      <c r="AC458" t="inlineStr">
        <is>
          <t>#N/A Invalid Field</t>
        </is>
      </c>
    </row>
    <row r="459" s="4">
      <c r="A459">
        <f>+VLOOKUP(R459,Aux!$B$3:$I$1107,8,0)</f>
        <v/>
      </c>
      <c r="B459">
        <f>+VLOOKUP(U459,Aux!$O$2:$P$23,2,0)</f>
        <v/>
      </c>
      <c r="C459" t="inlineStr">
        <is>
          <t>Cash</t>
        </is>
      </c>
      <c r="D459">
        <f>+IF(C459=C458,D458+1,1)</f>
        <v/>
      </c>
      <c r="E459" s="5">
        <f>+D459/100</f>
        <v/>
      </c>
      <c r="F459" s="5">
        <f>+MOD(E459*10,10)</f>
        <v/>
      </c>
      <c r="G459" s="5">
        <f>+MOD(D459,10)</f>
        <v/>
      </c>
      <c r="H459">
        <f>+INT(E459)&amp;INT(F459)&amp;INT(G459)</f>
        <v/>
      </c>
      <c r="I459" t="inlineStr">
        <is>
          <t>Cash</t>
        </is>
      </c>
      <c r="J459" t="inlineStr">
        <is>
          <t>B 0 09/05/19</t>
        </is>
      </c>
      <c r="K459" t="inlineStr">
        <is>
          <t>B</t>
        </is>
      </c>
      <c r="M459" t="inlineStr">
        <is>
          <t>US912796SG55</t>
        </is>
      </c>
      <c r="N459" t="inlineStr">
        <is>
          <t>BBG00NHKPXG9</t>
        </is>
      </c>
      <c r="O459" t="inlineStr">
        <is>
          <t>BJLZY71</t>
        </is>
      </c>
      <c r="P459" t="inlineStr">
        <is>
          <t>GV912796SG5</t>
        </is>
      </c>
      <c r="Q459" t="inlineStr">
        <is>
          <t>Cash</t>
        </is>
      </c>
      <c r="R459" t="inlineStr">
        <is>
          <t>Cash</t>
        </is>
      </c>
      <c r="S459" t="inlineStr">
        <is>
          <t>TREASURY BILL</t>
        </is>
      </c>
      <c r="T459" t="inlineStr">
        <is>
          <t>United States Treasury Bill</t>
        </is>
      </c>
      <c r="U459" t="inlineStr">
        <is>
          <t>US GOVERNMENT</t>
        </is>
      </c>
      <c r="V459" t="inlineStr">
        <is>
          <t>#N/A Field Not Applicable</t>
        </is>
      </c>
      <c r="W459" t="inlineStr">
        <is>
          <t>#N/A Field Not Applicable</t>
        </is>
      </c>
      <c r="X459" t="inlineStr">
        <is>
          <t>#N/A Field Not Applicable</t>
        </is>
      </c>
      <c r="Y459" t="inlineStr">
        <is>
          <t>#N/A Field Not Applicable</t>
        </is>
      </c>
      <c r="Z459" t="inlineStr">
        <is>
          <t>Government</t>
        </is>
      </c>
      <c r="AA459" t="inlineStr">
        <is>
          <t>Sovereigns</t>
        </is>
      </c>
      <c r="AB459" t="inlineStr">
        <is>
          <t>#N/A Field Not Applicable</t>
        </is>
      </c>
      <c r="AC459" t="inlineStr">
        <is>
          <t>#N/A Invalid Field</t>
        </is>
      </c>
    </row>
    <row r="460" s="4">
      <c r="A460" s="2">
        <f>+VLOOKUP(R460,Aux!$B$3:$I$1107,8,0)</f>
        <v/>
      </c>
      <c r="B460" s="2">
        <f>+VLOOKUP(U460,Aux!$O$2:$P$23,2,0)</f>
        <v/>
      </c>
      <c r="C460" s="2" t="inlineStr">
        <is>
          <t>Cash</t>
        </is>
      </c>
      <c r="D460">
        <f>+IF(C460=C459,D459+1,1)</f>
        <v/>
      </c>
      <c r="E460" s="5">
        <f>+D460/100</f>
        <v/>
      </c>
      <c r="F460" s="5">
        <f>+MOD(E460*10,10)</f>
        <v/>
      </c>
      <c r="G460" s="5">
        <f>+MOD(D460,10)</f>
        <v/>
      </c>
      <c r="H460">
        <f>+INT(E460)&amp;INT(F460)&amp;INT(G460)</f>
        <v/>
      </c>
      <c r="I460" s="2" t="inlineStr">
        <is>
          <t>Cash</t>
        </is>
      </c>
      <c r="J460" s="2" t="inlineStr">
        <is>
          <t>B 0 09/06/18</t>
        </is>
      </c>
      <c r="K460" s="2" t="inlineStr">
        <is>
          <t>B</t>
        </is>
      </c>
      <c r="L460" s="2" t="n"/>
      <c r="M460" s="2" t="inlineStr">
        <is>
          <t>US912796PY98</t>
        </is>
      </c>
      <c r="N460" s="2" t="inlineStr">
        <is>
          <t>BBG00K7GR7L4</t>
        </is>
      </c>
      <c r="O460" s="2" t="inlineStr">
        <is>
          <t>BFN8MV0</t>
        </is>
      </c>
      <c r="P460" s="2" t="inlineStr">
        <is>
          <t>GV912796PY9</t>
        </is>
      </c>
      <c r="Q460" t="inlineStr">
        <is>
          <t>Cash</t>
        </is>
      </c>
      <c r="R460" t="inlineStr">
        <is>
          <t>Cash</t>
        </is>
      </c>
      <c r="S460" t="inlineStr">
        <is>
          <t>TREASURY BILL</t>
        </is>
      </c>
      <c r="T460" t="inlineStr">
        <is>
          <t>United States Treasury Bill</t>
        </is>
      </c>
      <c r="U460" t="inlineStr">
        <is>
          <t>US GOVERNMENT</t>
        </is>
      </c>
      <c r="V460" t="inlineStr">
        <is>
          <t>#N/A Field Not Applicable</t>
        </is>
      </c>
      <c r="W460" t="inlineStr">
        <is>
          <t>#N/A Field Not Applicable</t>
        </is>
      </c>
      <c r="X460" t="inlineStr">
        <is>
          <t>#N/A Field Not Applicable</t>
        </is>
      </c>
      <c r="Y460" t="inlineStr">
        <is>
          <t>#N/A Field Not Applicable</t>
        </is>
      </c>
      <c r="Z460" t="inlineStr">
        <is>
          <t>Government</t>
        </is>
      </c>
      <c r="AA460" t="inlineStr">
        <is>
          <t>Sovereigns</t>
        </is>
      </c>
      <c r="AB460" t="inlineStr">
        <is>
          <t>#N/A Field Not Applicable</t>
        </is>
      </c>
      <c r="AC460" t="inlineStr">
        <is>
          <t>#N/A Invalid Field</t>
        </is>
      </c>
    </row>
    <row r="461" s="4">
      <c r="A461" s="2">
        <f>+VLOOKUP(R461,Aux!$B$3:$I$1107,8,0)</f>
        <v/>
      </c>
      <c r="B461" s="2">
        <f>+VLOOKUP(U461,Aux!$O$2:$P$23,2,0)</f>
        <v/>
      </c>
      <c r="C461" s="2" t="inlineStr">
        <is>
          <t>Cash</t>
        </is>
      </c>
      <c r="D461">
        <f>+IF(C461=C460,D460+1,1)</f>
        <v/>
      </c>
      <c r="E461" s="5">
        <f>+D461/100</f>
        <v/>
      </c>
      <c r="F461" s="5">
        <f>+MOD(E461*10,10)</f>
        <v/>
      </c>
      <c r="G461" s="5">
        <f>+MOD(D461,10)</f>
        <v/>
      </c>
      <c r="H461">
        <f>+INT(E461)&amp;INT(F461)&amp;INT(G461)</f>
        <v/>
      </c>
      <c r="I461" s="2" t="inlineStr">
        <is>
          <t>Cash</t>
        </is>
      </c>
      <c r="J461" s="2" t="inlineStr">
        <is>
          <t>B 0 09/07/17</t>
        </is>
      </c>
      <c r="K461" s="2" t="inlineStr">
        <is>
          <t>B</t>
        </is>
      </c>
      <c r="L461" s="2" t="n"/>
      <c r="M461" s="2" t="inlineStr">
        <is>
          <t>US912796LT40</t>
        </is>
      </c>
      <c r="N461" s="2" t="inlineStr">
        <is>
          <t>BBG00G4XJ113</t>
        </is>
      </c>
      <c r="O461" s="2" t="inlineStr">
        <is>
          <t>BYXZ2V4</t>
        </is>
      </c>
      <c r="P461" s="2" t="inlineStr">
        <is>
          <t>GV912796LT4</t>
        </is>
      </c>
      <c r="Q461" t="inlineStr">
        <is>
          <t>Cash</t>
        </is>
      </c>
      <c r="R461" t="inlineStr">
        <is>
          <t>Cash</t>
        </is>
      </c>
      <c r="S461" t="inlineStr">
        <is>
          <t>TREASURY BILL</t>
        </is>
      </c>
      <c r="T461" t="inlineStr">
        <is>
          <t>United States Treasury Bill</t>
        </is>
      </c>
      <c r="U461" t="inlineStr">
        <is>
          <t>US GOVERNMENT</t>
        </is>
      </c>
      <c r="V461" t="inlineStr">
        <is>
          <t>#N/A Field Not Applicable</t>
        </is>
      </c>
      <c r="W461" t="inlineStr">
        <is>
          <t>#N/A Field Not Applicable</t>
        </is>
      </c>
      <c r="X461" t="inlineStr">
        <is>
          <t>#N/A Field Not Applicable</t>
        </is>
      </c>
      <c r="Y461" t="inlineStr">
        <is>
          <t>#N/A Field Not Applicable</t>
        </is>
      </c>
      <c r="Z461" t="inlineStr">
        <is>
          <t>Government</t>
        </is>
      </c>
      <c r="AA461" t="inlineStr">
        <is>
          <t>Sovereigns</t>
        </is>
      </c>
      <c r="AB461" t="inlineStr">
        <is>
          <t>#N/A Field Not Applicable</t>
        </is>
      </c>
      <c r="AC461" t="inlineStr">
        <is>
          <t>#N/A Invalid Field</t>
        </is>
      </c>
    </row>
    <row r="462" s="4">
      <c r="A462" s="2">
        <f>+VLOOKUP(R462,Aux!$B$3:$I$1107,8,0)</f>
        <v/>
      </c>
      <c r="B462" s="2">
        <f>+VLOOKUP(U462,Aux!$O$2:$P$23,2,0)</f>
        <v/>
      </c>
      <c r="C462" s="2" t="inlineStr">
        <is>
          <t>Cash</t>
        </is>
      </c>
      <c r="D462">
        <f>+IF(C462=C461,D461+1,1)</f>
        <v/>
      </c>
      <c r="E462" s="5">
        <f>+D462/100</f>
        <v/>
      </c>
      <c r="F462" s="5">
        <f>+MOD(E462*10,10)</f>
        <v/>
      </c>
      <c r="G462" s="5">
        <f>+MOD(D462,10)</f>
        <v/>
      </c>
      <c r="H462">
        <f>+INT(E462)&amp;INT(F462)&amp;INT(G462)</f>
        <v/>
      </c>
      <c r="I462" s="2" t="inlineStr">
        <is>
          <t>Cash</t>
        </is>
      </c>
      <c r="J462" s="2" t="inlineStr">
        <is>
          <t>B 0 09/08/16</t>
        </is>
      </c>
      <c r="K462" s="2" t="inlineStr">
        <is>
          <t>B</t>
        </is>
      </c>
      <c r="L462" s="2" t="n"/>
      <c r="M462" s="2" t="inlineStr">
        <is>
          <t>US912796JK68</t>
        </is>
      </c>
      <c r="N462" s="2" t="inlineStr">
        <is>
          <t>BBG00CDHF4Y9</t>
        </is>
      </c>
      <c r="O462" s="2" t="inlineStr">
        <is>
          <t>BDCN290</t>
        </is>
      </c>
      <c r="P462" s="2" t="inlineStr">
        <is>
          <t>GV912796JK6</t>
        </is>
      </c>
      <c r="Q462" t="inlineStr">
        <is>
          <t>Cash</t>
        </is>
      </c>
      <c r="R462" t="inlineStr">
        <is>
          <t>Cash</t>
        </is>
      </c>
      <c r="S462" t="inlineStr">
        <is>
          <t>TREASURY BILL</t>
        </is>
      </c>
      <c r="T462" t="inlineStr">
        <is>
          <t>United States Treasury Bill</t>
        </is>
      </c>
      <c r="U462" t="inlineStr">
        <is>
          <t>US GOVERNMENT</t>
        </is>
      </c>
      <c r="V462" t="inlineStr">
        <is>
          <t>#N/A Field Not Applicable</t>
        </is>
      </c>
      <c r="W462" t="inlineStr">
        <is>
          <t>#N/A Field Not Applicable</t>
        </is>
      </c>
      <c r="X462" t="inlineStr">
        <is>
          <t>#N/A Field Not Applicable</t>
        </is>
      </c>
      <c r="Y462" t="inlineStr">
        <is>
          <t>#N/A Field Not Applicable</t>
        </is>
      </c>
      <c r="Z462" t="inlineStr">
        <is>
          <t>Government</t>
        </is>
      </c>
      <c r="AA462" t="inlineStr">
        <is>
          <t>Sovereigns</t>
        </is>
      </c>
      <c r="AB462" t="inlineStr">
        <is>
          <t>#N/A Field Not Applicable</t>
        </is>
      </c>
      <c r="AC462" t="inlineStr">
        <is>
          <t>#N/A Invalid Field</t>
        </is>
      </c>
    </row>
    <row r="463" s="4">
      <c r="A463" s="2">
        <f>+VLOOKUP(R463,Aux!$B$3:$I$1107,8,0)</f>
        <v/>
      </c>
      <c r="B463" s="2">
        <f>+VLOOKUP(U463,Aux!$O$2:$P$23,2,0)</f>
        <v/>
      </c>
      <c r="C463" s="2" t="inlineStr">
        <is>
          <t>Cash</t>
        </is>
      </c>
      <c r="D463">
        <f>+IF(C463=C462,D462+1,1)</f>
        <v/>
      </c>
      <c r="E463" s="5">
        <f>+D463/100</f>
        <v/>
      </c>
      <c r="F463" s="5">
        <f>+MOD(E463*10,10)</f>
        <v/>
      </c>
      <c r="G463" s="5">
        <f>+MOD(D463,10)</f>
        <v/>
      </c>
      <c r="H463">
        <f>+INT(E463)&amp;INT(F463)&amp;INT(G463)</f>
        <v/>
      </c>
      <c r="I463" s="2" t="inlineStr">
        <is>
          <t>Cash</t>
        </is>
      </c>
      <c r="J463" s="2" t="inlineStr">
        <is>
          <t>B 0 09/13/18</t>
        </is>
      </c>
      <c r="K463" s="2" t="inlineStr">
        <is>
          <t>B</t>
        </is>
      </c>
      <c r="L463" s="2" t="n"/>
      <c r="M463" s="2" t="inlineStr">
        <is>
          <t>US912796NV77</t>
        </is>
      </c>
      <c r="N463" s="2" t="inlineStr">
        <is>
          <t>BBG00HNJW5W3</t>
        </is>
      </c>
      <c r="O463" s="2" t="inlineStr">
        <is>
          <t>BD5YGX2</t>
        </is>
      </c>
      <c r="P463" s="2" t="inlineStr">
        <is>
          <t>GV912796NV7</t>
        </is>
      </c>
      <c r="Q463" t="inlineStr">
        <is>
          <t>Cash</t>
        </is>
      </c>
      <c r="R463" t="inlineStr">
        <is>
          <t>Cash</t>
        </is>
      </c>
      <c r="S463" t="inlineStr">
        <is>
          <t>TREASURY BILL</t>
        </is>
      </c>
      <c r="T463" t="inlineStr">
        <is>
          <t>United States Treasury Bill</t>
        </is>
      </c>
      <c r="U463" t="inlineStr">
        <is>
          <t>US GOVERNMENT</t>
        </is>
      </c>
      <c r="V463" t="inlineStr">
        <is>
          <t>#N/A Field Not Applicable</t>
        </is>
      </c>
      <c r="W463" t="inlineStr">
        <is>
          <t>#N/A Field Not Applicable</t>
        </is>
      </c>
      <c r="X463" t="inlineStr">
        <is>
          <t>#N/A Field Not Applicable</t>
        </is>
      </c>
      <c r="Y463" t="inlineStr">
        <is>
          <t>#N/A Field Not Applicable</t>
        </is>
      </c>
      <c r="Z463" t="inlineStr">
        <is>
          <t>Government</t>
        </is>
      </c>
      <c r="AA463" t="inlineStr">
        <is>
          <t>Sovereigns</t>
        </is>
      </c>
      <c r="AB463" t="inlineStr">
        <is>
          <t>#N/A Field Not Applicable</t>
        </is>
      </c>
      <c r="AC463" t="inlineStr">
        <is>
          <t>#N/A Invalid Field</t>
        </is>
      </c>
    </row>
    <row r="464" s="4">
      <c r="A464" s="2">
        <f>+VLOOKUP(R464,Aux!$B$3:$I$1107,8,0)</f>
        <v/>
      </c>
      <c r="B464" s="2">
        <f>+VLOOKUP(U464,Aux!$O$2:$P$23,2,0)</f>
        <v/>
      </c>
      <c r="C464" s="2" t="inlineStr">
        <is>
          <t>Cash</t>
        </is>
      </c>
      <c r="D464">
        <f>+IF(C464=C463,D463+1,1)</f>
        <v/>
      </c>
      <c r="E464" s="5">
        <f>+D464/100</f>
        <v/>
      </c>
      <c r="F464" s="5">
        <f>+MOD(E464*10,10)</f>
        <v/>
      </c>
      <c r="G464" s="5">
        <f>+MOD(D464,10)</f>
        <v/>
      </c>
      <c r="H464">
        <f>+INT(E464)&amp;INT(F464)&amp;INT(G464)</f>
        <v/>
      </c>
      <c r="I464" s="2" t="inlineStr">
        <is>
          <t>Cash</t>
        </is>
      </c>
      <c r="J464" s="2" t="inlineStr">
        <is>
          <t>B 0 09/15/16</t>
        </is>
      </c>
      <c r="K464" s="2" t="inlineStr">
        <is>
          <t>B</t>
        </is>
      </c>
      <c r="L464" s="2" t="n"/>
      <c r="M464" s="2" t="inlineStr">
        <is>
          <t>US912796HE27</t>
        </is>
      </c>
      <c r="N464" s="2" t="inlineStr">
        <is>
          <t>BBG009ZZRB46</t>
        </is>
      </c>
      <c r="O464" s="2" t="inlineStr">
        <is>
          <t>BYSD5J2</t>
        </is>
      </c>
      <c r="P464" s="2" t="inlineStr">
        <is>
          <t>GV912796HE2</t>
        </is>
      </c>
      <c r="Q464" t="inlineStr">
        <is>
          <t>Cash</t>
        </is>
      </c>
      <c r="R464" t="inlineStr">
        <is>
          <t>Cash</t>
        </is>
      </c>
      <c r="S464" t="inlineStr">
        <is>
          <t>TREASURY BILL</t>
        </is>
      </c>
      <c r="T464" t="inlineStr">
        <is>
          <t>United States Treasury Bill</t>
        </is>
      </c>
      <c r="U464" t="inlineStr">
        <is>
          <t>US GOVERNMENT</t>
        </is>
      </c>
      <c r="V464" t="inlineStr">
        <is>
          <t>#N/A Field Not Applicable</t>
        </is>
      </c>
      <c r="W464" t="inlineStr">
        <is>
          <t>#N/A Field Not Applicable</t>
        </is>
      </c>
      <c r="X464" t="inlineStr">
        <is>
          <t>#N/A Field Not Applicable</t>
        </is>
      </c>
      <c r="Y464" t="inlineStr">
        <is>
          <t>#N/A Field Not Applicable</t>
        </is>
      </c>
      <c r="Z464" t="inlineStr">
        <is>
          <t>Government</t>
        </is>
      </c>
      <c r="AA464" t="inlineStr">
        <is>
          <t>Sovereigns</t>
        </is>
      </c>
      <c r="AB464" t="inlineStr">
        <is>
          <t>#N/A Field Not Applicable</t>
        </is>
      </c>
      <c r="AC464" t="inlineStr">
        <is>
          <t>#N/A Invalid Field</t>
        </is>
      </c>
    </row>
    <row r="465" s="4">
      <c r="A465" s="2">
        <f>+VLOOKUP(R465,Aux!$B$3:$I$1107,8,0)</f>
        <v/>
      </c>
      <c r="B465" s="2">
        <f>+VLOOKUP(U465,Aux!$O$2:$P$23,2,0)</f>
        <v/>
      </c>
      <c r="C465" s="2" t="inlineStr">
        <is>
          <t>Cash</t>
        </is>
      </c>
      <c r="D465">
        <f>+IF(C465=C464,D464+1,1)</f>
        <v/>
      </c>
      <c r="E465" s="5">
        <f>+D465/100</f>
        <v/>
      </c>
      <c r="F465" s="5">
        <f>+MOD(E465*10,10)</f>
        <v/>
      </c>
      <c r="G465" s="5">
        <f>+MOD(D465,10)</f>
        <v/>
      </c>
      <c r="H465">
        <f>+INT(E465)&amp;INT(F465)&amp;INT(G465)</f>
        <v/>
      </c>
      <c r="I465" s="2" t="inlineStr">
        <is>
          <t>Cash</t>
        </is>
      </c>
      <c r="J465" s="2" t="inlineStr">
        <is>
          <t>B 0 09/20/18</t>
        </is>
      </c>
      <c r="K465" s="2" t="inlineStr">
        <is>
          <t>B</t>
        </is>
      </c>
      <c r="L465" s="2" t="n"/>
      <c r="M465" s="2" t="inlineStr">
        <is>
          <t>US912796PZ63</t>
        </is>
      </c>
      <c r="N465" s="2" t="inlineStr">
        <is>
          <t>BBG00KB9MFZ7</t>
        </is>
      </c>
      <c r="O465" s="2" t="inlineStr">
        <is>
          <t>BG339P5</t>
        </is>
      </c>
      <c r="P465" s="2" t="inlineStr">
        <is>
          <t>GV912796PZ6</t>
        </is>
      </c>
      <c r="Q465" t="inlineStr">
        <is>
          <t>Cash</t>
        </is>
      </c>
      <c r="R465" t="inlineStr">
        <is>
          <t>Cash</t>
        </is>
      </c>
      <c r="S465" t="inlineStr">
        <is>
          <t>TREASURY BILL</t>
        </is>
      </c>
      <c r="T465" t="inlineStr">
        <is>
          <t>United States Treasury Bill</t>
        </is>
      </c>
      <c r="U465" t="inlineStr">
        <is>
          <t>US GOVERNMENT</t>
        </is>
      </c>
      <c r="V465" t="inlineStr">
        <is>
          <t>#N/A Field Not Applicable</t>
        </is>
      </c>
      <c r="W465" t="inlineStr">
        <is>
          <t>#N/A Field Not Applicable</t>
        </is>
      </c>
      <c r="X465" t="inlineStr">
        <is>
          <t>#N/A Field Not Applicable</t>
        </is>
      </c>
      <c r="Y465" t="inlineStr">
        <is>
          <t>#N/A Field Not Applicable</t>
        </is>
      </c>
      <c r="Z465" t="inlineStr">
        <is>
          <t>Government</t>
        </is>
      </c>
      <c r="AA465" t="inlineStr">
        <is>
          <t>Sovereigns</t>
        </is>
      </c>
      <c r="AB465" t="inlineStr">
        <is>
          <t>#N/A Field Not Applicable</t>
        </is>
      </c>
      <c r="AC465" t="inlineStr">
        <is>
          <t>#N/A Invalid Field</t>
        </is>
      </c>
    </row>
    <row r="466" s="4">
      <c r="A466" s="2">
        <f>+VLOOKUP(R466,Aux!$B$3:$I$1107,8,0)</f>
        <v/>
      </c>
      <c r="B466" s="2">
        <f>+VLOOKUP(U466,Aux!$O$2:$P$23,2,0)</f>
        <v/>
      </c>
      <c r="C466" s="2" t="inlineStr">
        <is>
          <t>Cash</t>
        </is>
      </c>
      <c r="D466">
        <f>+IF(C466=C465,D465+1,1)</f>
        <v/>
      </c>
      <c r="E466" s="5">
        <f>+D466/100</f>
        <v/>
      </c>
      <c r="F466" s="5">
        <f>+MOD(E466*10,10)</f>
        <v/>
      </c>
      <c r="G466" s="5">
        <f>+MOD(D466,10)</f>
        <v/>
      </c>
      <c r="H466">
        <f>+INT(E466)&amp;INT(F466)&amp;INT(G466)</f>
        <v/>
      </c>
      <c r="I466" s="2" t="inlineStr">
        <is>
          <t>Cash</t>
        </is>
      </c>
      <c r="J466" s="2" t="inlineStr">
        <is>
          <t>B 0 09/21/17</t>
        </is>
      </c>
      <c r="K466" s="2" t="inlineStr">
        <is>
          <t>B</t>
        </is>
      </c>
      <c r="L466" s="2" t="n"/>
      <c r="M466" s="2" t="inlineStr">
        <is>
          <t>US912796LU13</t>
        </is>
      </c>
      <c r="N466" s="2" t="inlineStr">
        <is>
          <t>BBG00G75GV90</t>
        </is>
      </c>
      <c r="O466" s="2" t="inlineStr">
        <is>
          <t>BDCVW27</t>
        </is>
      </c>
      <c r="P466" s="2" t="inlineStr">
        <is>
          <t>GV912796LU1</t>
        </is>
      </c>
      <c r="Q466" t="inlineStr">
        <is>
          <t>Cash</t>
        </is>
      </c>
      <c r="R466" t="inlineStr">
        <is>
          <t>Cash</t>
        </is>
      </c>
      <c r="S466" t="inlineStr">
        <is>
          <t>TREASURY BILL</t>
        </is>
      </c>
      <c r="T466" t="inlineStr">
        <is>
          <t>United States Treasury Bill</t>
        </is>
      </c>
      <c r="U466" t="inlineStr">
        <is>
          <t>US GOVERNMENT</t>
        </is>
      </c>
      <c r="V466" t="inlineStr">
        <is>
          <t>#N/A Field Not Applicable</t>
        </is>
      </c>
      <c r="W466" t="inlineStr">
        <is>
          <t>#N/A Field Not Applicable</t>
        </is>
      </c>
      <c r="X466" t="inlineStr">
        <is>
          <t>#N/A Field Not Applicable</t>
        </is>
      </c>
      <c r="Y466" t="inlineStr">
        <is>
          <t>#N/A Field Not Applicable</t>
        </is>
      </c>
      <c r="Z466" t="inlineStr">
        <is>
          <t>Government</t>
        </is>
      </c>
      <c r="AA466" t="inlineStr">
        <is>
          <t>Sovereigns</t>
        </is>
      </c>
      <c r="AB466" t="inlineStr">
        <is>
          <t>#N/A Field Not Applicable</t>
        </is>
      </c>
      <c r="AC466" t="inlineStr">
        <is>
          <t>#N/A Invalid Field</t>
        </is>
      </c>
    </row>
    <row r="467" s="4">
      <c r="A467" s="2">
        <f>+VLOOKUP(R467,Aux!$B$3:$I$1107,8,0)</f>
        <v/>
      </c>
      <c r="B467" s="2">
        <f>+VLOOKUP(U467,Aux!$O$2:$P$23,2,0)</f>
        <v/>
      </c>
      <c r="C467" s="2" t="inlineStr">
        <is>
          <t>Cash</t>
        </is>
      </c>
      <c r="D467">
        <f>+IF(C467=C466,D466+1,1)</f>
        <v/>
      </c>
      <c r="E467" s="5">
        <f>+D467/100</f>
        <v/>
      </c>
      <c r="F467" s="5">
        <f>+MOD(E467*10,10)</f>
        <v/>
      </c>
      <c r="G467" s="5">
        <f>+MOD(D467,10)</f>
        <v/>
      </c>
      <c r="H467">
        <f>+INT(E467)&amp;INT(F467)&amp;INT(G467)</f>
        <v/>
      </c>
      <c r="I467" s="2" t="inlineStr">
        <is>
          <t>Cash</t>
        </is>
      </c>
      <c r="J467" s="2" t="inlineStr">
        <is>
          <t>B 0 09/22/16</t>
        </is>
      </c>
      <c r="K467" s="2" t="inlineStr">
        <is>
          <t>B</t>
        </is>
      </c>
      <c r="L467" s="2" t="n"/>
      <c r="M467" s="2" t="inlineStr">
        <is>
          <t>US912796JL42</t>
        </is>
      </c>
      <c r="N467" s="2" t="inlineStr">
        <is>
          <t>BBG00CGSJ1H3</t>
        </is>
      </c>
      <c r="O467" s="2" t="inlineStr">
        <is>
          <t>BZ8TPV9</t>
        </is>
      </c>
      <c r="P467" s="2" t="inlineStr">
        <is>
          <t>GV912796JL4</t>
        </is>
      </c>
      <c r="Q467" t="inlineStr">
        <is>
          <t>Cash</t>
        </is>
      </c>
      <c r="R467" t="inlineStr">
        <is>
          <t>Cash</t>
        </is>
      </c>
      <c r="S467" t="inlineStr">
        <is>
          <t>TREASURY BILL</t>
        </is>
      </c>
      <c r="T467" t="inlineStr">
        <is>
          <t>United States Treasury Bill</t>
        </is>
      </c>
      <c r="U467" t="inlineStr">
        <is>
          <t>US GOVERNMENT</t>
        </is>
      </c>
      <c r="V467" t="inlineStr">
        <is>
          <t>#N/A Field Not Applicable</t>
        </is>
      </c>
      <c r="W467" t="inlineStr">
        <is>
          <t>#N/A Field Not Applicable</t>
        </is>
      </c>
      <c r="X467" t="inlineStr">
        <is>
          <t>#N/A Field Not Applicable</t>
        </is>
      </c>
      <c r="Y467" t="inlineStr">
        <is>
          <t>#N/A Field Not Applicable</t>
        </is>
      </c>
      <c r="Z467" t="inlineStr">
        <is>
          <t>Government</t>
        </is>
      </c>
      <c r="AA467" t="inlineStr">
        <is>
          <t>Sovereigns</t>
        </is>
      </c>
      <c r="AB467" t="inlineStr">
        <is>
          <t>#N/A Field Not Applicable</t>
        </is>
      </c>
      <c r="AC467" t="inlineStr">
        <is>
          <t>#N/A Invalid Field</t>
        </is>
      </c>
    </row>
    <row r="468" s="4">
      <c r="A468" s="2">
        <f>+VLOOKUP(R468,Aux!$B$3:$I$1107,8,0)</f>
        <v/>
      </c>
      <c r="B468" s="2">
        <f>+VLOOKUP(U468,Aux!$O$2:$P$23,2,0)</f>
        <v/>
      </c>
      <c r="C468" s="2" t="inlineStr">
        <is>
          <t>Cash</t>
        </is>
      </c>
      <c r="D468">
        <f>+IF(C468=C467,D467+1,1)</f>
        <v/>
      </c>
      <c r="E468" s="5">
        <f>+D468/100</f>
        <v/>
      </c>
      <c r="F468" s="5">
        <f>+MOD(E468*10,10)</f>
        <v/>
      </c>
      <c r="G468" s="5">
        <f>+MOD(D468,10)</f>
        <v/>
      </c>
      <c r="H468">
        <f>+INT(E468)&amp;INT(F468)&amp;INT(G468)</f>
        <v/>
      </c>
      <c r="I468" s="2" t="inlineStr">
        <is>
          <t>Cash</t>
        </is>
      </c>
      <c r="J468" s="2" t="inlineStr">
        <is>
          <t>B 0 09/27/18</t>
        </is>
      </c>
      <c r="K468" s="2" t="inlineStr">
        <is>
          <t>B</t>
        </is>
      </c>
      <c r="L468" s="2" t="n"/>
      <c r="M468" s="2" t="inlineStr">
        <is>
          <t>US912796QA04</t>
        </is>
      </c>
      <c r="N468" s="2" t="inlineStr">
        <is>
          <t>BBG00KFMLRV3</t>
        </is>
      </c>
      <c r="O468" s="2" t="inlineStr">
        <is>
          <t>BYZNTC6</t>
        </is>
      </c>
      <c r="P468" s="2" t="inlineStr">
        <is>
          <t>GV912796QA0</t>
        </is>
      </c>
      <c r="Q468" t="inlineStr">
        <is>
          <t>Cash</t>
        </is>
      </c>
      <c r="R468" t="inlineStr">
        <is>
          <t>Cash</t>
        </is>
      </c>
      <c r="S468" t="inlineStr">
        <is>
          <t>TREASURY BILL</t>
        </is>
      </c>
      <c r="T468" t="inlineStr">
        <is>
          <t>United States Treasury Bill</t>
        </is>
      </c>
      <c r="U468" t="inlineStr">
        <is>
          <t>US GOVERNMENT</t>
        </is>
      </c>
      <c r="V468" t="inlineStr">
        <is>
          <t>#N/A Field Not Applicable</t>
        </is>
      </c>
      <c r="W468" t="inlineStr">
        <is>
          <t>#N/A Field Not Applicable</t>
        </is>
      </c>
      <c r="X468" t="inlineStr">
        <is>
          <t>#N/A Field Not Applicable</t>
        </is>
      </c>
      <c r="Y468" t="inlineStr">
        <is>
          <t>#N/A Field Not Applicable</t>
        </is>
      </c>
      <c r="Z468" t="inlineStr">
        <is>
          <t>Government</t>
        </is>
      </c>
      <c r="AA468" t="inlineStr">
        <is>
          <t>Sovereigns</t>
        </is>
      </c>
      <c r="AB468" t="inlineStr">
        <is>
          <t>#N/A Field Not Applicable</t>
        </is>
      </c>
      <c r="AC468" t="inlineStr">
        <is>
          <t>#N/A Invalid Field</t>
        </is>
      </c>
    </row>
    <row r="469" s="4">
      <c r="A469" s="2">
        <f>+VLOOKUP(R469,Aux!$B$3:$I$1107,8,0)</f>
        <v/>
      </c>
      <c r="B469" s="2">
        <f>+VLOOKUP(U469,Aux!$O$2:$P$23,2,0)</f>
        <v/>
      </c>
      <c r="C469" s="2" t="inlineStr">
        <is>
          <t>Cash</t>
        </is>
      </c>
      <c r="D469">
        <f>+IF(C469=C468,D468+1,1)</f>
        <v/>
      </c>
      <c r="E469" s="5">
        <f>+D469/100</f>
        <v/>
      </c>
      <c r="F469" s="5">
        <f>+MOD(E469*10,10)</f>
        <v/>
      </c>
      <c r="G469" s="5">
        <f>+MOD(D469,10)</f>
        <v/>
      </c>
      <c r="H469">
        <f>+INT(E469)&amp;INT(F469)&amp;INT(G469)</f>
        <v/>
      </c>
      <c r="I469" s="2" t="inlineStr">
        <is>
          <t>Cash</t>
        </is>
      </c>
      <c r="J469" s="2" t="inlineStr">
        <is>
          <t>B 0 09/28/17</t>
        </is>
      </c>
      <c r="K469" s="2" t="inlineStr">
        <is>
          <t>B</t>
        </is>
      </c>
      <c r="L469" s="2" t="n"/>
      <c r="M469" s="2" t="inlineStr">
        <is>
          <t>US912796LV95</t>
        </is>
      </c>
      <c r="N469" s="2" t="inlineStr">
        <is>
          <t>BBG00GB9Z3G0</t>
        </is>
      </c>
      <c r="O469" s="2" t="inlineStr">
        <is>
          <t>BD0N7T7</t>
        </is>
      </c>
      <c r="P469" s="2" t="inlineStr">
        <is>
          <t>GV912796LV9</t>
        </is>
      </c>
      <c r="Q469" t="inlineStr">
        <is>
          <t>Cash</t>
        </is>
      </c>
      <c r="R469" t="inlineStr">
        <is>
          <t>Cash</t>
        </is>
      </c>
      <c r="S469" t="inlineStr">
        <is>
          <t>TREASURY BILL</t>
        </is>
      </c>
      <c r="T469" t="inlineStr">
        <is>
          <t>United States Treasury Bill</t>
        </is>
      </c>
      <c r="U469" t="inlineStr">
        <is>
          <t>US GOVERNMENT</t>
        </is>
      </c>
      <c r="V469" t="inlineStr">
        <is>
          <t>#N/A Field Not Applicable</t>
        </is>
      </c>
      <c r="W469" t="inlineStr">
        <is>
          <t>#N/A Field Not Applicable</t>
        </is>
      </c>
      <c r="X469" t="inlineStr">
        <is>
          <t>#N/A Field Not Applicable</t>
        </is>
      </c>
      <c r="Y469" t="inlineStr">
        <is>
          <t>#N/A Field Not Applicable</t>
        </is>
      </c>
      <c r="Z469" t="inlineStr">
        <is>
          <t>Government</t>
        </is>
      </c>
      <c r="AA469" t="inlineStr">
        <is>
          <t>Sovereigns</t>
        </is>
      </c>
      <c r="AB469" t="inlineStr">
        <is>
          <t>#N/A Field Not Applicable</t>
        </is>
      </c>
      <c r="AC469" t="inlineStr">
        <is>
          <t>#N/A Invalid Field</t>
        </is>
      </c>
    </row>
    <row r="470" s="4">
      <c r="A470" s="2">
        <f>+VLOOKUP(R470,Aux!$B$3:$I$1107,8,0)</f>
        <v/>
      </c>
      <c r="B470" s="2">
        <f>+VLOOKUP(U470,Aux!$O$2:$P$23,2,0)</f>
        <v/>
      </c>
      <c r="C470" s="2" t="inlineStr">
        <is>
          <t>Cash</t>
        </is>
      </c>
      <c r="D470">
        <f>+IF(C470=C469,D469+1,1)</f>
        <v/>
      </c>
      <c r="E470" s="5">
        <f>+D470/100</f>
        <v/>
      </c>
      <c r="F470" s="5">
        <f>+MOD(E470*10,10)</f>
        <v/>
      </c>
      <c r="G470" s="5">
        <f>+MOD(D470,10)</f>
        <v/>
      </c>
      <c r="H470">
        <f>+INT(E470)&amp;INT(F470)&amp;INT(G470)</f>
        <v/>
      </c>
      <c r="I470" s="2" t="inlineStr">
        <is>
          <t>Cash</t>
        </is>
      </c>
      <c r="J470" s="2" t="inlineStr">
        <is>
          <t>B 0 09/29/16</t>
        </is>
      </c>
      <c r="K470" s="2" t="inlineStr">
        <is>
          <t>B</t>
        </is>
      </c>
      <c r="L470" s="2" t="n"/>
      <c r="M470" s="2" t="inlineStr">
        <is>
          <t>US912796JM25</t>
        </is>
      </c>
      <c r="N470" s="2" t="inlineStr">
        <is>
          <t>BBG00CL6QJZ8</t>
        </is>
      </c>
      <c r="O470" s="2" t="inlineStr">
        <is>
          <t>BYZC2X5</t>
        </is>
      </c>
      <c r="P470" s="2" t="inlineStr">
        <is>
          <t>GV912796JM2</t>
        </is>
      </c>
      <c r="Q470" t="inlineStr">
        <is>
          <t>Cash</t>
        </is>
      </c>
      <c r="R470" t="inlineStr">
        <is>
          <t>Cash</t>
        </is>
      </c>
      <c r="S470" t="inlineStr">
        <is>
          <t>TREASURY BILL</t>
        </is>
      </c>
      <c r="T470" t="inlineStr">
        <is>
          <t>United States Treasury Bill</t>
        </is>
      </c>
      <c r="U470" t="inlineStr">
        <is>
          <t>US GOVERNMENT</t>
        </is>
      </c>
      <c r="V470" t="inlineStr">
        <is>
          <t>#N/A Field Not Applicable</t>
        </is>
      </c>
      <c r="W470" t="inlineStr">
        <is>
          <t>#N/A Field Not Applicable</t>
        </is>
      </c>
      <c r="X470" t="inlineStr">
        <is>
          <t>#N/A Field Not Applicable</t>
        </is>
      </c>
      <c r="Y470" t="inlineStr">
        <is>
          <t>#N/A Field Not Applicable</t>
        </is>
      </c>
      <c r="Z470" t="inlineStr">
        <is>
          <t>Government</t>
        </is>
      </c>
      <c r="AA470" t="inlineStr">
        <is>
          <t>Sovereigns</t>
        </is>
      </c>
      <c r="AB470" t="inlineStr">
        <is>
          <t>#N/A Field Not Applicable</t>
        </is>
      </c>
      <c r="AC470" t="inlineStr">
        <is>
          <t>#N/A Invalid Field</t>
        </is>
      </c>
    </row>
    <row r="471" s="4">
      <c r="A471" s="2">
        <f>+VLOOKUP(R471,Aux!$B$3:$I$1107,8,0)</f>
        <v/>
      </c>
      <c r="B471" s="2">
        <f>+VLOOKUP(U471,Aux!$O$2:$P$23,2,0)</f>
        <v/>
      </c>
      <c r="C471" s="2" t="inlineStr">
        <is>
          <t>Cash</t>
        </is>
      </c>
      <c r="D471">
        <f>+IF(C471=C470,D470+1,1)</f>
        <v/>
      </c>
      <c r="E471" s="5">
        <f>+D471/100</f>
        <v/>
      </c>
      <c r="F471" s="5">
        <f>+MOD(E471*10,10)</f>
        <v/>
      </c>
      <c r="G471" s="5">
        <f>+MOD(D471,10)</f>
        <v/>
      </c>
      <c r="H471">
        <f>+INT(E471)&amp;INT(F471)&amp;INT(G471)</f>
        <v/>
      </c>
      <c r="I471" s="2" t="inlineStr">
        <is>
          <t>Cash</t>
        </is>
      </c>
      <c r="J471" s="2" t="inlineStr">
        <is>
          <t>B 0 10/06/16</t>
        </is>
      </c>
      <c r="K471" s="2" t="inlineStr">
        <is>
          <t>B</t>
        </is>
      </c>
      <c r="L471" s="2" t="n"/>
      <c r="M471" s="2" t="inlineStr">
        <is>
          <t>US912796JN08</t>
        </is>
      </c>
      <c r="N471" s="2" t="inlineStr">
        <is>
          <t>BBG00CM7QY91</t>
        </is>
      </c>
      <c r="O471" s="2" t="inlineStr">
        <is>
          <t>BYYZZ47</t>
        </is>
      </c>
      <c r="P471" s="2" t="inlineStr">
        <is>
          <t>GV912796JN0</t>
        </is>
      </c>
      <c r="Q471" t="inlineStr">
        <is>
          <t>Cash</t>
        </is>
      </c>
      <c r="R471" t="inlineStr">
        <is>
          <t>Cash</t>
        </is>
      </c>
      <c r="S471" t="inlineStr">
        <is>
          <t>TREASURY BILL</t>
        </is>
      </c>
      <c r="T471" t="inlineStr">
        <is>
          <t>United States Treasury Bill</t>
        </is>
      </c>
      <c r="U471" t="inlineStr">
        <is>
          <t>US GOVERNMENT</t>
        </is>
      </c>
      <c r="V471" t="inlineStr">
        <is>
          <t>#N/A Field Not Applicable</t>
        </is>
      </c>
      <c r="W471" t="inlineStr">
        <is>
          <t>#N/A Field Not Applicable</t>
        </is>
      </c>
      <c r="X471" t="inlineStr">
        <is>
          <t>#N/A Field Not Applicable</t>
        </is>
      </c>
      <c r="Y471" t="inlineStr">
        <is>
          <t>#N/A Field Not Applicable</t>
        </is>
      </c>
      <c r="Z471" t="inlineStr">
        <is>
          <t>Government</t>
        </is>
      </c>
      <c r="AA471" t="inlineStr">
        <is>
          <t>Sovereigns</t>
        </is>
      </c>
      <c r="AB471" t="inlineStr">
        <is>
          <t>#N/A Field Not Applicable</t>
        </is>
      </c>
      <c r="AC471" t="inlineStr">
        <is>
          <t>#N/A Invalid Field</t>
        </is>
      </c>
    </row>
    <row r="472" s="4">
      <c r="A472" s="2">
        <f>+VLOOKUP(R472,Aux!$B$3:$I$1107,8,0)</f>
        <v/>
      </c>
      <c r="B472" s="2">
        <f>+VLOOKUP(U472,Aux!$O$2:$P$23,2,0)</f>
        <v/>
      </c>
      <c r="C472" s="2" t="inlineStr">
        <is>
          <t>Cash</t>
        </is>
      </c>
      <c r="D472">
        <f>+IF(C472=C471,D471+1,1)</f>
        <v/>
      </c>
      <c r="E472" s="5">
        <f>+D472/100</f>
        <v/>
      </c>
      <c r="F472" s="5">
        <f>+MOD(E472*10,10)</f>
        <v/>
      </c>
      <c r="G472" s="5">
        <f>+MOD(D472,10)</f>
        <v/>
      </c>
      <c r="H472">
        <f>+INT(E472)&amp;INT(F472)&amp;INT(G472)</f>
        <v/>
      </c>
      <c r="I472" s="2" t="inlineStr">
        <is>
          <t>Cash</t>
        </is>
      </c>
      <c r="J472" s="2" t="inlineStr">
        <is>
          <t>B 0 10/11/18</t>
        </is>
      </c>
      <c r="K472" s="2" t="inlineStr">
        <is>
          <t>B</t>
        </is>
      </c>
      <c r="L472" s="2" t="n"/>
      <c r="M472" s="2" t="inlineStr">
        <is>
          <t>US912796NZ81</t>
        </is>
      </c>
      <c r="N472" s="2" t="inlineStr">
        <is>
          <t>BBG00HXK5GD6</t>
        </is>
      </c>
      <c r="O472" s="2" t="inlineStr">
        <is>
          <t>BF7MHR9</t>
        </is>
      </c>
      <c r="P472" s="2" t="inlineStr">
        <is>
          <t>GV912796NZ8</t>
        </is>
      </c>
      <c r="Q472" t="inlineStr">
        <is>
          <t>Cash</t>
        </is>
      </c>
      <c r="R472" t="inlineStr">
        <is>
          <t>Cash</t>
        </is>
      </c>
      <c r="S472" t="inlineStr">
        <is>
          <t>TREASURY BILL</t>
        </is>
      </c>
      <c r="T472" t="inlineStr">
        <is>
          <t>United States Treasury Bill</t>
        </is>
      </c>
      <c r="U472" t="inlineStr">
        <is>
          <t>US GOVERNMENT</t>
        </is>
      </c>
      <c r="V472" t="inlineStr">
        <is>
          <t>#N/A Field Not Applicable</t>
        </is>
      </c>
      <c r="W472" t="inlineStr">
        <is>
          <t>#N/A Field Not Applicable</t>
        </is>
      </c>
      <c r="X472" t="inlineStr">
        <is>
          <t>#N/A Field Not Applicable</t>
        </is>
      </c>
      <c r="Y472" t="inlineStr">
        <is>
          <t>#N/A Field Not Applicable</t>
        </is>
      </c>
      <c r="Z472" t="inlineStr">
        <is>
          <t>Government</t>
        </is>
      </c>
      <c r="AA472" t="inlineStr">
        <is>
          <t>Sovereigns</t>
        </is>
      </c>
      <c r="AB472" t="inlineStr">
        <is>
          <t>#N/A Field Not Applicable</t>
        </is>
      </c>
      <c r="AC472" t="inlineStr">
        <is>
          <t>#N/A Invalid Field</t>
        </is>
      </c>
    </row>
    <row r="473" s="4">
      <c r="A473" s="2">
        <f>+VLOOKUP(R473,Aux!$B$3:$I$1107,8,0)</f>
        <v/>
      </c>
      <c r="B473" s="2">
        <f>+VLOOKUP(U473,Aux!$O$2:$P$23,2,0)</f>
        <v/>
      </c>
      <c r="C473" s="2" t="inlineStr">
        <is>
          <t>Cash</t>
        </is>
      </c>
      <c r="D473">
        <f>+IF(C473=C472,D472+1,1)</f>
        <v/>
      </c>
      <c r="E473" s="5">
        <f>+D473/100</f>
        <v/>
      </c>
      <c r="F473" s="5">
        <f>+MOD(E473*10,10)</f>
        <v/>
      </c>
      <c r="G473" s="5">
        <f>+MOD(D473,10)</f>
        <v/>
      </c>
      <c r="H473">
        <f>+INT(E473)&amp;INT(F473)&amp;INT(G473)</f>
        <v/>
      </c>
      <c r="I473" s="2" t="inlineStr">
        <is>
          <t>Cash</t>
        </is>
      </c>
      <c r="J473" s="2" t="inlineStr">
        <is>
          <t>B 0 10/13/16</t>
        </is>
      </c>
      <c r="K473" s="2" t="inlineStr">
        <is>
          <t>B</t>
        </is>
      </c>
      <c r="L473" s="2" t="n"/>
      <c r="M473" s="2" t="inlineStr">
        <is>
          <t>US912796HJ14</t>
        </is>
      </c>
      <c r="N473" s="2" t="inlineStr">
        <is>
          <t>BBG00B5YHLK8</t>
        </is>
      </c>
      <c r="O473" s="2" t="inlineStr">
        <is>
          <t>BYNZF26</t>
        </is>
      </c>
      <c r="P473" s="2" t="inlineStr">
        <is>
          <t>GV912796HJ1</t>
        </is>
      </c>
      <c r="Q473" t="inlineStr">
        <is>
          <t>Cash</t>
        </is>
      </c>
      <c r="R473" t="inlineStr">
        <is>
          <t>Cash</t>
        </is>
      </c>
      <c r="S473" t="inlineStr">
        <is>
          <t>TREASURY BILL</t>
        </is>
      </c>
      <c r="T473" t="inlineStr">
        <is>
          <t>United States Treasury Bill</t>
        </is>
      </c>
      <c r="U473" t="inlineStr">
        <is>
          <t>US GOVERNMENT</t>
        </is>
      </c>
      <c r="V473" t="inlineStr">
        <is>
          <t>#N/A Field Not Applicable</t>
        </is>
      </c>
      <c r="W473" t="inlineStr">
        <is>
          <t>#N/A Field Not Applicable</t>
        </is>
      </c>
      <c r="X473" t="inlineStr">
        <is>
          <t>#N/A Field Not Applicable</t>
        </is>
      </c>
      <c r="Y473" t="inlineStr">
        <is>
          <t>#N/A Field Not Applicable</t>
        </is>
      </c>
      <c r="Z473" t="inlineStr">
        <is>
          <t>Government</t>
        </is>
      </c>
      <c r="AA473" t="inlineStr">
        <is>
          <t>Sovereigns</t>
        </is>
      </c>
      <c r="AB473" t="inlineStr">
        <is>
          <t>#N/A Field Not Applicable</t>
        </is>
      </c>
      <c r="AC473" t="inlineStr">
        <is>
          <t>#N/A Invalid Field</t>
        </is>
      </c>
    </row>
    <row r="474" s="4">
      <c r="A474" s="2">
        <f>+VLOOKUP(R474,Aux!$B$3:$I$1107,8,0)</f>
        <v/>
      </c>
      <c r="B474" s="2">
        <f>+VLOOKUP(U474,Aux!$O$2:$P$23,2,0)</f>
        <v/>
      </c>
      <c r="C474" s="2" t="inlineStr">
        <is>
          <t>Cash</t>
        </is>
      </c>
      <c r="D474">
        <f>+IF(C474=C473,D473+1,1)</f>
        <v/>
      </c>
      <c r="E474" s="5">
        <f>+D474/100</f>
        <v/>
      </c>
      <c r="F474" s="5">
        <f>+MOD(E474*10,10)</f>
        <v/>
      </c>
      <c r="G474" s="5">
        <f>+MOD(D474,10)</f>
        <v/>
      </c>
      <c r="H474">
        <f>+INT(E474)&amp;INT(F474)&amp;INT(G474)</f>
        <v/>
      </c>
      <c r="I474" s="2" t="inlineStr">
        <is>
          <t>Cash</t>
        </is>
      </c>
      <c r="J474" s="2" t="inlineStr">
        <is>
          <t>B 0 10/18/18</t>
        </is>
      </c>
      <c r="K474" s="2" t="inlineStr">
        <is>
          <t>B</t>
        </is>
      </c>
      <c r="L474" s="2" t="n"/>
      <c r="M474" s="2" t="inlineStr">
        <is>
          <t>US912796QD43</t>
        </is>
      </c>
      <c r="N474" s="2" t="inlineStr">
        <is>
          <t>BBG00KL6VJJ2</t>
        </is>
      </c>
      <c r="O474" s="2" t="inlineStr">
        <is>
          <t>BFWS4W6</t>
        </is>
      </c>
      <c r="P474" s="2" t="inlineStr">
        <is>
          <t>GV912796QD4</t>
        </is>
      </c>
      <c r="Q474" t="inlineStr">
        <is>
          <t>Cash</t>
        </is>
      </c>
      <c r="R474" t="inlineStr">
        <is>
          <t>Cash</t>
        </is>
      </c>
      <c r="S474" t="inlineStr">
        <is>
          <t>TREASURY BILL</t>
        </is>
      </c>
      <c r="T474" t="inlineStr">
        <is>
          <t>United States Treasury Bill</t>
        </is>
      </c>
      <c r="U474" t="inlineStr">
        <is>
          <t>US GOVERNMENT</t>
        </is>
      </c>
      <c r="V474" t="inlineStr">
        <is>
          <t>#N/A Field Not Applicable</t>
        </is>
      </c>
      <c r="W474" t="inlineStr">
        <is>
          <t>#N/A Field Not Applicable</t>
        </is>
      </c>
      <c r="X474" t="inlineStr">
        <is>
          <t>#N/A Field Not Applicable</t>
        </is>
      </c>
      <c r="Y474" t="inlineStr">
        <is>
          <t>#N/A Field Not Applicable</t>
        </is>
      </c>
      <c r="Z474" t="inlineStr">
        <is>
          <t>Government</t>
        </is>
      </c>
      <c r="AA474" t="inlineStr">
        <is>
          <t>Sovereigns</t>
        </is>
      </c>
      <c r="AB474" t="inlineStr">
        <is>
          <t>#N/A Field Not Applicable</t>
        </is>
      </c>
      <c r="AC474" t="inlineStr">
        <is>
          <t>#N/A Invalid Field</t>
        </is>
      </c>
    </row>
    <row r="475" s="4">
      <c r="A475" s="2">
        <f>+VLOOKUP(R475,Aux!$B$3:$I$1107,8,0)</f>
        <v/>
      </c>
      <c r="B475" s="2">
        <f>+VLOOKUP(U475,Aux!$O$2:$P$23,2,0)</f>
        <v/>
      </c>
      <c r="C475" s="2" t="inlineStr">
        <is>
          <t>Cash</t>
        </is>
      </c>
      <c r="D475">
        <f>+IF(C475=C474,D474+1,1)</f>
        <v/>
      </c>
      <c r="E475" s="5">
        <f>+D475/100</f>
        <v/>
      </c>
      <c r="F475" s="5">
        <f>+MOD(E475*10,10)</f>
        <v/>
      </c>
      <c r="G475" s="5">
        <f>+MOD(D475,10)</f>
        <v/>
      </c>
      <c r="H475">
        <f>+INT(E475)&amp;INT(F475)&amp;INT(G475)</f>
        <v/>
      </c>
      <c r="I475" s="2" t="inlineStr">
        <is>
          <t>Cash</t>
        </is>
      </c>
      <c r="J475" s="2" t="inlineStr">
        <is>
          <t>B 0 10/19/17</t>
        </is>
      </c>
      <c r="K475" s="2" t="inlineStr">
        <is>
          <t>B</t>
        </is>
      </c>
      <c r="L475" s="2" t="n"/>
      <c r="M475" s="2" t="inlineStr">
        <is>
          <t>US912796LY35</t>
        </is>
      </c>
      <c r="N475" s="2" t="inlineStr">
        <is>
          <t>BBG00GGLPXW5</t>
        </is>
      </c>
      <c r="O475" s="2" t="inlineStr">
        <is>
          <t>BDHBMN3</t>
        </is>
      </c>
      <c r="P475" s="2" t="inlineStr">
        <is>
          <t>GV912796LY3</t>
        </is>
      </c>
      <c r="Q475" t="inlineStr">
        <is>
          <t>Cash</t>
        </is>
      </c>
      <c r="R475" t="inlineStr">
        <is>
          <t>Cash</t>
        </is>
      </c>
      <c r="S475" t="inlineStr">
        <is>
          <t>TREASURY BILL</t>
        </is>
      </c>
      <c r="T475" t="inlineStr">
        <is>
          <t>United States Treasury Bill</t>
        </is>
      </c>
      <c r="U475" t="inlineStr">
        <is>
          <t>US GOVERNMENT</t>
        </is>
      </c>
      <c r="V475" t="inlineStr">
        <is>
          <t>#N/A Field Not Applicable</t>
        </is>
      </c>
      <c r="W475" t="inlineStr">
        <is>
          <t>#N/A Field Not Applicable</t>
        </is>
      </c>
      <c r="X475" t="inlineStr">
        <is>
          <t>#N/A Field Not Applicable</t>
        </is>
      </c>
      <c r="Y475" t="inlineStr">
        <is>
          <t>#N/A Field Not Applicable</t>
        </is>
      </c>
      <c r="Z475" t="inlineStr">
        <is>
          <t>Government</t>
        </is>
      </c>
      <c r="AA475" t="inlineStr">
        <is>
          <t>Sovereigns</t>
        </is>
      </c>
      <c r="AB475" t="inlineStr">
        <is>
          <t>#N/A Field Not Applicable</t>
        </is>
      </c>
      <c r="AC475" t="inlineStr">
        <is>
          <t>#N/A Invalid Field</t>
        </is>
      </c>
    </row>
    <row r="476" s="4">
      <c r="A476" s="2">
        <f>+VLOOKUP(R476,Aux!$B$3:$I$1107,8,0)</f>
        <v/>
      </c>
      <c r="B476" s="2">
        <f>+VLOOKUP(U476,Aux!$O$2:$P$23,2,0)</f>
        <v/>
      </c>
      <c r="C476" s="2" t="inlineStr">
        <is>
          <t>Cash</t>
        </is>
      </c>
      <c r="D476">
        <f>+IF(C476=C475,D475+1,1)</f>
        <v/>
      </c>
      <c r="E476" s="5">
        <f>+D476/100</f>
        <v/>
      </c>
      <c r="F476" s="5">
        <f>+MOD(E476*10,10)</f>
        <v/>
      </c>
      <c r="G476" s="5">
        <f>+MOD(D476,10)</f>
        <v/>
      </c>
      <c r="H476">
        <f>+INT(E476)&amp;INT(F476)&amp;INT(G476)</f>
        <v/>
      </c>
      <c r="I476" s="2" t="inlineStr">
        <is>
          <t>Cash</t>
        </is>
      </c>
      <c r="J476" s="2" t="inlineStr">
        <is>
          <t>B 0 10/20/16</t>
        </is>
      </c>
      <c r="K476" s="2" t="inlineStr">
        <is>
          <t>B</t>
        </is>
      </c>
      <c r="L476" s="2" t="n"/>
      <c r="M476" s="2" t="inlineStr">
        <is>
          <t>US912796JQ39</t>
        </is>
      </c>
      <c r="N476" s="2" t="inlineStr">
        <is>
          <t>BBG00CP4BBG3</t>
        </is>
      </c>
      <c r="O476" s="2" t="inlineStr">
        <is>
          <t>BYZQG91</t>
        </is>
      </c>
      <c r="P476" s="2" t="inlineStr">
        <is>
          <t>GV912796JQ3</t>
        </is>
      </c>
      <c r="Q476" t="inlineStr">
        <is>
          <t>Cash</t>
        </is>
      </c>
      <c r="R476" t="inlineStr">
        <is>
          <t>Cash</t>
        </is>
      </c>
      <c r="S476" t="inlineStr">
        <is>
          <t>TREASURY BILL</t>
        </is>
      </c>
      <c r="T476" t="inlineStr">
        <is>
          <t>United States Treasury Bill</t>
        </is>
      </c>
      <c r="U476" t="inlineStr">
        <is>
          <t>US GOVERNMENT</t>
        </is>
      </c>
      <c r="V476" t="inlineStr">
        <is>
          <t>#N/A Field Not Applicable</t>
        </is>
      </c>
      <c r="W476" t="inlineStr">
        <is>
          <t>#N/A Field Not Applicable</t>
        </is>
      </c>
      <c r="X476" t="inlineStr">
        <is>
          <t>#N/A Field Not Applicable</t>
        </is>
      </c>
      <c r="Y476" t="inlineStr">
        <is>
          <t>#N/A Field Not Applicable</t>
        </is>
      </c>
      <c r="Z476" t="inlineStr">
        <is>
          <t>Government</t>
        </is>
      </c>
      <c r="AA476" t="inlineStr">
        <is>
          <t>Sovereigns</t>
        </is>
      </c>
      <c r="AB476" t="inlineStr">
        <is>
          <t>#N/A Field Not Applicable</t>
        </is>
      </c>
      <c r="AC476" t="inlineStr">
        <is>
          <t>#N/A Invalid Field</t>
        </is>
      </c>
    </row>
    <row r="477" s="4">
      <c r="A477" s="2">
        <f>+VLOOKUP(R477,Aux!$B$3:$I$1107,8,0)</f>
        <v/>
      </c>
      <c r="B477" s="2">
        <f>+VLOOKUP(U477,Aux!$O$2:$P$23,2,0)</f>
        <v/>
      </c>
      <c r="C477" s="2" t="inlineStr">
        <is>
          <t>Cash</t>
        </is>
      </c>
      <c r="D477">
        <f>+IF(C477=C476,D476+1,1)</f>
        <v/>
      </c>
      <c r="E477" s="5">
        <f>+D477/100</f>
        <v/>
      </c>
      <c r="F477" s="5">
        <f>+MOD(E477*10,10)</f>
        <v/>
      </c>
      <c r="G477" s="5">
        <f>+MOD(D477,10)</f>
        <v/>
      </c>
      <c r="H477">
        <f>+INT(E477)&amp;INT(F477)&amp;INT(G477)</f>
        <v/>
      </c>
      <c r="I477" s="2" t="inlineStr">
        <is>
          <t>Cash</t>
        </is>
      </c>
      <c r="J477" s="2" t="inlineStr">
        <is>
          <t>B 0 10/25/18</t>
        </is>
      </c>
      <c r="K477" s="2" t="inlineStr">
        <is>
          <t>B</t>
        </is>
      </c>
      <c r="L477" s="2" t="n"/>
      <c r="M477" s="2" t="inlineStr">
        <is>
          <t>US912796QE26</t>
        </is>
      </c>
      <c r="N477" s="2" t="inlineStr">
        <is>
          <t>BBG00KP3MM17</t>
        </is>
      </c>
      <c r="O477" s="2" t="inlineStr">
        <is>
          <t>BFXTNN2</t>
        </is>
      </c>
      <c r="P477" s="2" t="inlineStr">
        <is>
          <t>GV912796QE2</t>
        </is>
      </c>
      <c r="Q477" t="inlineStr">
        <is>
          <t>Cash</t>
        </is>
      </c>
      <c r="R477" t="inlineStr">
        <is>
          <t>Cash</t>
        </is>
      </c>
      <c r="S477" t="inlineStr">
        <is>
          <t>TREASURY BILL</t>
        </is>
      </c>
      <c r="T477" t="inlineStr">
        <is>
          <t>United States Treasury Bill</t>
        </is>
      </c>
      <c r="U477" t="inlineStr">
        <is>
          <t>US GOVERNMENT</t>
        </is>
      </c>
      <c r="V477" t="inlineStr">
        <is>
          <t>#N/A Field Not Applicable</t>
        </is>
      </c>
      <c r="W477" t="inlineStr">
        <is>
          <t>#N/A Field Not Applicable</t>
        </is>
      </c>
      <c r="X477" t="inlineStr">
        <is>
          <t>#N/A Field Not Applicable</t>
        </is>
      </c>
      <c r="Y477" t="inlineStr">
        <is>
          <t>#N/A Field Not Applicable</t>
        </is>
      </c>
      <c r="Z477" t="inlineStr">
        <is>
          <t>Government</t>
        </is>
      </c>
      <c r="AA477" t="inlineStr">
        <is>
          <t>Sovereigns</t>
        </is>
      </c>
      <c r="AB477" t="inlineStr">
        <is>
          <t>#N/A Field Not Applicable</t>
        </is>
      </c>
      <c r="AC477" t="inlineStr">
        <is>
          <t>#N/A Invalid Field</t>
        </is>
      </c>
    </row>
    <row r="478" s="4">
      <c r="A478" s="2">
        <f>+VLOOKUP(R478,Aux!$B$3:$I$1107,8,0)</f>
        <v/>
      </c>
      <c r="B478" s="2">
        <f>+VLOOKUP(U478,Aux!$O$2:$P$23,2,0)</f>
        <v/>
      </c>
      <c r="C478" s="2" t="inlineStr">
        <is>
          <t>Cash</t>
        </is>
      </c>
      <c r="D478">
        <f>+IF(C478=C477,D477+1,1)</f>
        <v/>
      </c>
      <c r="E478" s="5">
        <f>+D478/100</f>
        <v/>
      </c>
      <c r="F478" s="5">
        <f>+MOD(E478*10,10)</f>
        <v/>
      </c>
      <c r="G478" s="5">
        <f>+MOD(D478,10)</f>
        <v/>
      </c>
      <c r="H478">
        <f>+INT(E478)&amp;INT(F478)&amp;INT(G478)</f>
        <v/>
      </c>
      <c r="I478" s="2" t="inlineStr">
        <is>
          <t>Cash</t>
        </is>
      </c>
      <c r="J478" s="2" t="inlineStr">
        <is>
          <t>B 0 10/26/17</t>
        </is>
      </c>
      <c r="K478" s="2" t="inlineStr">
        <is>
          <t>B</t>
        </is>
      </c>
      <c r="L478" s="2" t="n"/>
      <c r="M478" s="2" t="inlineStr">
        <is>
          <t>US912796LZ00</t>
        </is>
      </c>
      <c r="N478" s="2" t="inlineStr">
        <is>
          <t>BBG00GH72N70</t>
        </is>
      </c>
      <c r="O478" s="2" t="inlineStr">
        <is>
          <t>BD2PFY2</t>
        </is>
      </c>
      <c r="P478" s="2" t="inlineStr">
        <is>
          <t>GV912796LZ0</t>
        </is>
      </c>
      <c r="Q478" t="inlineStr">
        <is>
          <t>Cash</t>
        </is>
      </c>
      <c r="R478" t="inlineStr">
        <is>
          <t>Cash</t>
        </is>
      </c>
      <c r="S478" t="inlineStr">
        <is>
          <t>TREASURY BILL</t>
        </is>
      </c>
      <c r="T478" t="inlineStr">
        <is>
          <t>United States Treasury Bill</t>
        </is>
      </c>
      <c r="U478" t="inlineStr">
        <is>
          <t>US GOVERNMENT</t>
        </is>
      </c>
      <c r="V478" t="inlineStr">
        <is>
          <t>#N/A Field Not Applicable</t>
        </is>
      </c>
      <c r="W478" t="inlineStr">
        <is>
          <t>#N/A Field Not Applicable</t>
        </is>
      </c>
      <c r="X478" t="inlineStr">
        <is>
          <t>#N/A Field Not Applicable</t>
        </is>
      </c>
      <c r="Y478" t="inlineStr">
        <is>
          <t>#N/A Field Not Applicable</t>
        </is>
      </c>
      <c r="Z478" t="inlineStr">
        <is>
          <t>Government</t>
        </is>
      </c>
      <c r="AA478" t="inlineStr">
        <is>
          <t>Sovereigns</t>
        </is>
      </c>
      <c r="AB478" t="inlineStr">
        <is>
          <t>#N/A Field Not Applicable</t>
        </is>
      </c>
      <c r="AC478" t="inlineStr">
        <is>
          <t>#N/A Invalid Field</t>
        </is>
      </c>
    </row>
    <row r="479" s="4">
      <c r="A479" s="2">
        <f>+VLOOKUP(R479,Aux!$B$3:$I$1107,8,0)</f>
        <v/>
      </c>
      <c r="B479" s="2">
        <f>+VLOOKUP(U479,Aux!$O$2:$P$23,2,0)</f>
        <v/>
      </c>
      <c r="C479" s="2" t="inlineStr">
        <is>
          <t>Cash</t>
        </is>
      </c>
      <c r="D479">
        <f>+IF(C479=C478,D478+1,1)</f>
        <v/>
      </c>
      <c r="E479" s="5">
        <f>+D479/100</f>
        <v/>
      </c>
      <c r="F479" s="5">
        <f>+MOD(E479*10,10)</f>
        <v/>
      </c>
      <c r="G479" s="5">
        <f>+MOD(D479,10)</f>
        <v/>
      </c>
      <c r="H479">
        <f>+INT(E479)&amp;INT(F479)&amp;INT(G479)</f>
        <v/>
      </c>
      <c r="I479" s="2" t="inlineStr">
        <is>
          <t>Cash</t>
        </is>
      </c>
      <c r="J479" s="2" t="inlineStr">
        <is>
          <t>B 0 10/27/16</t>
        </is>
      </c>
      <c r="K479" s="2" t="inlineStr">
        <is>
          <t>B</t>
        </is>
      </c>
      <c r="L479" s="2" t="n"/>
      <c r="M479" s="2" t="inlineStr">
        <is>
          <t>US912796JR12</t>
        </is>
      </c>
      <c r="N479" s="2" t="inlineStr">
        <is>
          <t>BBG00CS9FR07</t>
        </is>
      </c>
      <c r="O479" s="2" t="inlineStr">
        <is>
          <t>BYQLY24</t>
        </is>
      </c>
      <c r="P479" s="2" t="inlineStr">
        <is>
          <t>GV912796JR1</t>
        </is>
      </c>
      <c r="Q479" t="inlineStr">
        <is>
          <t>Cash</t>
        </is>
      </c>
      <c r="R479" t="inlineStr">
        <is>
          <t>Cash</t>
        </is>
      </c>
      <c r="S479" t="inlineStr">
        <is>
          <t>TREASURY BILL</t>
        </is>
      </c>
      <c r="T479" t="inlineStr">
        <is>
          <t>United States Treasury Bill</t>
        </is>
      </c>
      <c r="U479" t="inlineStr">
        <is>
          <t>US GOVERNMENT</t>
        </is>
      </c>
      <c r="V479" t="inlineStr">
        <is>
          <t>#N/A Field Not Applicable</t>
        </is>
      </c>
      <c r="W479" t="inlineStr">
        <is>
          <t>#N/A Field Not Applicable</t>
        </is>
      </c>
      <c r="X479" t="inlineStr">
        <is>
          <t>#N/A Field Not Applicable</t>
        </is>
      </c>
      <c r="Y479" t="inlineStr">
        <is>
          <t>#N/A Field Not Applicable</t>
        </is>
      </c>
      <c r="Z479" t="inlineStr">
        <is>
          <t>Government</t>
        </is>
      </c>
      <c r="AA479" t="inlineStr">
        <is>
          <t>Sovereigns</t>
        </is>
      </c>
      <c r="AB479" t="inlineStr">
        <is>
          <t>#N/A Field Not Applicable</t>
        </is>
      </c>
      <c r="AC479" t="inlineStr">
        <is>
          <t>#N/A Invalid Field</t>
        </is>
      </c>
    </row>
    <row r="480" s="4">
      <c r="A480" s="2">
        <f>+VLOOKUP(R480,Aux!$B$3:$I$1107,8,0)</f>
        <v/>
      </c>
      <c r="B480" s="2">
        <f>+VLOOKUP(U480,Aux!$O$2:$P$23,2,0)</f>
        <v/>
      </c>
      <c r="C480" s="2" t="inlineStr">
        <is>
          <t>Cash</t>
        </is>
      </c>
      <c r="D480">
        <f>+IF(C480=C479,D479+1,1)</f>
        <v/>
      </c>
      <c r="E480" s="5">
        <f>+D480/100</f>
        <v/>
      </c>
      <c r="F480" s="5">
        <f>+MOD(E480*10,10)</f>
        <v/>
      </c>
      <c r="G480" s="5">
        <f>+MOD(D480,10)</f>
        <v/>
      </c>
      <c r="H480">
        <f>+INT(E480)&amp;INT(F480)&amp;INT(G480)</f>
        <v/>
      </c>
      <c r="I480" s="2" t="inlineStr">
        <is>
          <t>Cash</t>
        </is>
      </c>
      <c r="J480" s="2" t="inlineStr">
        <is>
          <t>B 0 11/03/16</t>
        </is>
      </c>
      <c r="K480" s="2" t="inlineStr">
        <is>
          <t>B</t>
        </is>
      </c>
      <c r="L480" s="2" t="n"/>
      <c r="M480" s="2" t="inlineStr">
        <is>
          <t>US912796JS94</t>
        </is>
      </c>
      <c r="N480" s="2" t="inlineStr">
        <is>
          <t>BBG00CTG4Y98</t>
        </is>
      </c>
      <c r="O480" s="2" t="inlineStr">
        <is>
          <t>BYZK176</t>
        </is>
      </c>
      <c r="P480" s="2" t="inlineStr">
        <is>
          <t>GV912796JS9</t>
        </is>
      </c>
      <c r="Q480" t="inlineStr">
        <is>
          <t>Cash</t>
        </is>
      </c>
      <c r="R480" t="inlineStr">
        <is>
          <t>Cash</t>
        </is>
      </c>
      <c r="S480" t="inlineStr">
        <is>
          <t>TREASURY BILL</t>
        </is>
      </c>
      <c r="T480" t="inlineStr">
        <is>
          <t>United States Treasury Bill</t>
        </is>
      </c>
      <c r="U480" t="inlineStr">
        <is>
          <t>US GOVERNMENT</t>
        </is>
      </c>
      <c r="V480" t="inlineStr">
        <is>
          <t>#N/A Field Not Applicable</t>
        </is>
      </c>
      <c r="W480" t="inlineStr">
        <is>
          <t>#N/A Field Not Applicable</t>
        </is>
      </c>
      <c r="X480" t="inlineStr">
        <is>
          <t>#N/A Field Not Applicable</t>
        </is>
      </c>
      <c r="Y480" t="inlineStr">
        <is>
          <t>#N/A Field Not Applicable</t>
        </is>
      </c>
      <c r="Z480" t="inlineStr">
        <is>
          <t>Government</t>
        </is>
      </c>
      <c r="AA480" t="inlineStr">
        <is>
          <t>Sovereigns</t>
        </is>
      </c>
      <c r="AB480" t="inlineStr">
        <is>
          <t>#N/A Field Not Applicable</t>
        </is>
      </c>
      <c r="AC480" t="inlineStr">
        <is>
          <t>#N/A Invalid Field</t>
        </is>
      </c>
    </row>
    <row r="481" s="4">
      <c r="A481" s="2">
        <f>+VLOOKUP(R481,Aux!$B$3:$I$1107,8,0)</f>
        <v/>
      </c>
      <c r="B481" s="2">
        <f>+VLOOKUP(U481,Aux!$O$2:$P$23,2,0)</f>
        <v/>
      </c>
      <c r="C481" s="2" t="inlineStr">
        <is>
          <t>Cash</t>
        </is>
      </c>
      <c r="D481">
        <f>+IF(C481=C480,D480+1,1)</f>
        <v/>
      </c>
      <c r="E481" s="5">
        <f>+D481/100</f>
        <v/>
      </c>
      <c r="F481" s="5">
        <f>+MOD(E481*10,10)</f>
        <v/>
      </c>
      <c r="G481" s="5">
        <f>+MOD(D481,10)</f>
        <v/>
      </c>
      <c r="H481">
        <f>+INT(E481)&amp;INT(F481)&amp;INT(G481)</f>
        <v/>
      </c>
      <c r="I481" s="2" t="inlineStr">
        <is>
          <t>Cash</t>
        </is>
      </c>
      <c r="J481" s="2" t="inlineStr">
        <is>
          <t>B 0 11/10/16</t>
        </is>
      </c>
      <c r="K481" s="2" t="inlineStr">
        <is>
          <t>B</t>
        </is>
      </c>
      <c r="L481" s="2" t="n"/>
      <c r="M481" s="2" t="inlineStr">
        <is>
          <t>US912796HQ56</t>
        </is>
      </c>
      <c r="N481" s="2" t="inlineStr">
        <is>
          <t>BBG00BDC7ZS9</t>
        </is>
      </c>
      <c r="O481" s="2" t="inlineStr">
        <is>
          <t>BYQQMJ2</t>
        </is>
      </c>
      <c r="P481" s="2" t="inlineStr">
        <is>
          <t>GV912796HQ5</t>
        </is>
      </c>
      <c r="Q481" t="inlineStr">
        <is>
          <t>Cash</t>
        </is>
      </c>
      <c r="R481" t="inlineStr">
        <is>
          <t>Cash</t>
        </is>
      </c>
      <c r="S481" t="inlineStr">
        <is>
          <t>TREASURY BILL</t>
        </is>
      </c>
      <c r="T481" t="inlineStr">
        <is>
          <t>United States Treasury Bill</t>
        </is>
      </c>
      <c r="U481" t="inlineStr">
        <is>
          <t>US GOVERNMENT</t>
        </is>
      </c>
      <c r="V481" t="inlineStr">
        <is>
          <t>#N/A Field Not Applicable</t>
        </is>
      </c>
      <c r="W481" t="inlineStr">
        <is>
          <t>#N/A Field Not Applicable</t>
        </is>
      </c>
      <c r="X481" t="inlineStr">
        <is>
          <t>#N/A Field Not Applicable</t>
        </is>
      </c>
      <c r="Y481" t="inlineStr">
        <is>
          <t>#N/A Field Not Applicable</t>
        </is>
      </c>
      <c r="Z481" t="inlineStr">
        <is>
          <t>Government</t>
        </is>
      </c>
      <c r="AA481" t="inlineStr">
        <is>
          <t>Sovereigns</t>
        </is>
      </c>
      <c r="AB481" t="inlineStr">
        <is>
          <t>#N/A Field Not Applicable</t>
        </is>
      </c>
      <c r="AC481" t="inlineStr">
        <is>
          <t>#N/A Invalid Field</t>
        </is>
      </c>
    </row>
    <row r="482" s="4">
      <c r="A482" s="2">
        <f>+VLOOKUP(R482,Aux!$B$3:$I$1107,8,0)</f>
        <v/>
      </c>
      <c r="B482" s="2">
        <f>+VLOOKUP(U482,Aux!$O$2:$P$23,2,0)</f>
        <v/>
      </c>
      <c r="C482" s="2" t="inlineStr">
        <is>
          <t>Cash</t>
        </is>
      </c>
      <c r="D482">
        <f>+IF(C482=C481,D481+1,1)</f>
        <v/>
      </c>
      <c r="E482" s="5">
        <f>+D482/100</f>
        <v/>
      </c>
      <c r="F482" s="5">
        <f>+MOD(E482*10,10)</f>
        <v/>
      </c>
      <c r="G482" s="5">
        <f>+MOD(D482,10)</f>
        <v/>
      </c>
      <c r="H482">
        <f>+INT(E482)&amp;INT(F482)&amp;INT(G482)</f>
        <v/>
      </c>
      <c r="I482" s="2" t="inlineStr">
        <is>
          <t>Cash</t>
        </is>
      </c>
      <c r="J482" s="2" t="inlineStr">
        <is>
          <t>B 0 11/15/18</t>
        </is>
      </c>
      <c r="K482" s="2" t="inlineStr">
        <is>
          <t>B</t>
        </is>
      </c>
      <c r="L482" s="2" t="n"/>
      <c r="M482" s="2" t="inlineStr">
        <is>
          <t>US912796QJ13</t>
        </is>
      </c>
      <c r="N482" s="2" t="inlineStr">
        <is>
          <t>BBG00KWXHN80</t>
        </is>
      </c>
      <c r="O482" s="2" t="inlineStr">
        <is>
          <t>BDTMTL1</t>
        </is>
      </c>
      <c r="P482" s="2" t="inlineStr">
        <is>
          <t>GV912796QJ1</t>
        </is>
      </c>
      <c r="Q482" t="inlineStr">
        <is>
          <t>Cash</t>
        </is>
      </c>
      <c r="R482" t="inlineStr">
        <is>
          <t>Cash</t>
        </is>
      </c>
      <c r="S482" t="inlineStr">
        <is>
          <t>TREASURY BILL</t>
        </is>
      </c>
      <c r="T482" t="inlineStr">
        <is>
          <t>United States Treasury Bill</t>
        </is>
      </c>
      <c r="U482" t="inlineStr">
        <is>
          <t>US GOVERNMENT</t>
        </is>
      </c>
      <c r="V482" t="inlineStr">
        <is>
          <t>#N/A Field Not Applicable</t>
        </is>
      </c>
      <c r="W482" t="inlineStr">
        <is>
          <t>#N/A Field Not Applicable</t>
        </is>
      </c>
      <c r="X482" t="inlineStr">
        <is>
          <t>#N/A Field Not Applicable</t>
        </is>
      </c>
      <c r="Y482" t="inlineStr">
        <is>
          <t>#N/A Field Not Applicable</t>
        </is>
      </c>
      <c r="Z482" t="inlineStr">
        <is>
          <t>Government</t>
        </is>
      </c>
      <c r="AA482" t="inlineStr">
        <is>
          <t>Sovereigns</t>
        </is>
      </c>
      <c r="AB482" t="inlineStr">
        <is>
          <t>#N/A Field Not Applicable</t>
        </is>
      </c>
      <c r="AC482" t="inlineStr">
        <is>
          <t>#N/A Invalid Field</t>
        </is>
      </c>
    </row>
    <row r="483" s="4">
      <c r="A483" s="2">
        <f>+VLOOKUP(R483,Aux!$B$3:$I$1107,8,0)</f>
        <v/>
      </c>
      <c r="B483" s="2">
        <f>+VLOOKUP(U483,Aux!$O$2:$P$23,2,0)</f>
        <v/>
      </c>
      <c r="C483" s="2" t="inlineStr">
        <is>
          <t>Cash</t>
        </is>
      </c>
      <c r="D483">
        <f>+IF(C483=C482,D482+1,1)</f>
        <v/>
      </c>
      <c r="E483" s="5">
        <f>+D483/100</f>
        <v/>
      </c>
      <c r="F483" s="5">
        <f>+MOD(E483*10,10)</f>
        <v/>
      </c>
      <c r="G483" s="5">
        <f>+MOD(D483,10)</f>
        <v/>
      </c>
      <c r="H483">
        <f>+INT(E483)&amp;INT(F483)&amp;INT(G483)</f>
        <v/>
      </c>
      <c r="I483" s="2" t="inlineStr">
        <is>
          <t>Cash</t>
        </is>
      </c>
      <c r="J483" s="2" t="inlineStr">
        <is>
          <t>B 0 11/16/17</t>
        </is>
      </c>
      <c r="K483" s="2" t="inlineStr">
        <is>
          <t>B</t>
        </is>
      </c>
      <c r="L483" s="2" t="n"/>
      <c r="M483" s="2" t="inlineStr">
        <is>
          <t>US912796MC06</t>
        </is>
      </c>
      <c r="N483" s="2" t="inlineStr">
        <is>
          <t>BBG00GPXGNW1</t>
        </is>
      </c>
      <c r="O483" s="2" t="inlineStr">
        <is>
          <t>BF0Z7K8</t>
        </is>
      </c>
      <c r="P483" s="2" t="inlineStr">
        <is>
          <t>GV912796MC0</t>
        </is>
      </c>
      <c r="Q483" t="inlineStr">
        <is>
          <t>Cash</t>
        </is>
      </c>
      <c r="R483" t="inlineStr">
        <is>
          <t>Cash</t>
        </is>
      </c>
      <c r="S483" t="inlineStr">
        <is>
          <t>TREASURY BILL</t>
        </is>
      </c>
      <c r="T483" t="inlineStr">
        <is>
          <t>United States Treasury Bill</t>
        </is>
      </c>
      <c r="U483" t="inlineStr">
        <is>
          <t>US GOVERNMENT</t>
        </is>
      </c>
      <c r="V483" t="inlineStr">
        <is>
          <t>#N/A Field Not Applicable</t>
        </is>
      </c>
      <c r="W483" t="inlineStr">
        <is>
          <t>#N/A Field Not Applicable</t>
        </is>
      </c>
      <c r="X483" t="inlineStr">
        <is>
          <t>#N/A Field Not Applicable</t>
        </is>
      </c>
      <c r="Y483" t="inlineStr">
        <is>
          <t>#N/A Field Not Applicable</t>
        </is>
      </c>
      <c r="Z483" t="inlineStr">
        <is>
          <t>Government</t>
        </is>
      </c>
      <c r="AA483" t="inlineStr">
        <is>
          <t>Sovereigns</t>
        </is>
      </c>
      <c r="AB483" t="inlineStr">
        <is>
          <t>#N/A Field Not Applicable</t>
        </is>
      </c>
      <c r="AC483" t="inlineStr">
        <is>
          <t>#N/A Invalid Field</t>
        </is>
      </c>
    </row>
    <row r="484" s="4">
      <c r="A484" s="2">
        <f>+VLOOKUP(R484,Aux!$B$3:$I$1107,8,0)</f>
        <v/>
      </c>
      <c r="B484" s="2">
        <f>+VLOOKUP(U484,Aux!$O$2:$P$23,2,0)</f>
        <v/>
      </c>
      <c r="C484" s="2" t="inlineStr">
        <is>
          <t>Cash</t>
        </is>
      </c>
      <c r="D484">
        <f>+IF(C484=C483,D483+1,1)</f>
        <v/>
      </c>
      <c r="E484" s="5">
        <f>+D484/100</f>
        <v/>
      </c>
      <c r="F484" s="5">
        <f>+MOD(E484*10,10)</f>
        <v/>
      </c>
      <c r="G484" s="5">
        <f>+MOD(D484,10)</f>
        <v/>
      </c>
      <c r="H484">
        <f>+INT(E484)&amp;INT(F484)&amp;INT(G484)</f>
        <v/>
      </c>
      <c r="I484" s="2" t="inlineStr">
        <is>
          <t>Cash</t>
        </is>
      </c>
      <c r="J484" s="2" t="inlineStr">
        <is>
          <t>B 0 11/23/18</t>
        </is>
      </c>
      <c r="K484" s="2" t="inlineStr">
        <is>
          <t>B</t>
        </is>
      </c>
      <c r="L484" s="2" t="n"/>
      <c r="M484" s="2" t="inlineStr">
        <is>
          <t>US912796QK85</t>
        </is>
      </c>
      <c r="N484" s="2" t="inlineStr">
        <is>
          <t>BBG00KXZFH70</t>
        </is>
      </c>
      <c r="O484" s="2" t="inlineStr">
        <is>
          <t>BD5J3F8</t>
        </is>
      </c>
      <c r="P484" s="2" t="inlineStr">
        <is>
          <t>GV912796QK8</t>
        </is>
      </c>
      <c r="Q484" t="inlineStr">
        <is>
          <t>Cash</t>
        </is>
      </c>
      <c r="R484" t="inlineStr">
        <is>
          <t>Cash</t>
        </is>
      </c>
      <c r="S484" t="inlineStr">
        <is>
          <t>TREASURY BILL</t>
        </is>
      </c>
      <c r="T484" t="inlineStr">
        <is>
          <t>United States Treasury Bill</t>
        </is>
      </c>
      <c r="U484" t="inlineStr">
        <is>
          <t>US GOVERNMENT</t>
        </is>
      </c>
      <c r="V484" t="inlineStr">
        <is>
          <t>#N/A Field Not Applicable</t>
        </is>
      </c>
      <c r="W484" t="inlineStr">
        <is>
          <t>#N/A Field Not Applicable</t>
        </is>
      </c>
      <c r="X484" t="inlineStr">
        <is>
          <t>#N/A Field Not Applicable</t>
        </is>
      </c>
      <c r="Y484" t="inlineStr">
        <is>
          <t>#N/A Field Not Applicable</t>
        </is>
      </c>
      <c r="Z484" t="inlineStr">
        <is>
          <t>Government</t>
        </is>
      </c>
      <c r="AA484" t="inlineStr">
        <is>
          <t>Sovereigns</t>
        </is>
      </c>
      <c r="AB484" t="inlineStr">
        <is>
          <t>#N/A Field Not Applicable</t>
        </is>
      </c>
      <c r="AC484" t="inlineStr">
        <is>
          <t>#N/A Invalid Field</t>
        </is>
      </c>
    </row>
    <row r="485" s="4">
      <c r="A485" s="2">
        <f>+VLOOKUP(R485,Aux!$B$3:$I$1107,8,0)</f>
        <v/>
      </c>
      <c r="B485" s="2">
        <f>+VLOOKUP(U485,Aux!$O$2:$P$23,2,0)</f>
        <v/>
      </c>
      <c r="C485" s="2" t="inlineStr">
        <is>
          <t>Cash</t>
        </is>
      </c>
      <c r="D485">
        <f>+IF(C485=C484,D484+1,1)</f>
        <v/>
      </c>
      <c r="E485" s="5">
        <f>+D485/100</f>
        <v/>
      </c>
      <c r="F485" s="5">
        <f>+MOD(E485*10,10)</f>
        <v/>
      </c>
      <c r="G485" s="5">
        <f>+MOD(D485,10)</f>
        <v/>
      </c>
      <c r="H485">
        <f>+INT(E485)&amp;INT(F485)&amp;INT(G485)</f>
        <v/>
      </c>
      <c r="I485" s="2" t="inlineStr">
        <is>
          <t>Cash</t>
        </is>
      </c>
      <c r="J485" s="2" t="inlineStr">
        <is>
          <t>B 0 11/24/17</t>
        </is>
      </c>
      <c r="K485" s="2" t="inlineStr">
        <is>
          <t>B</t>
        </is>
      </c>
      <c r="L485" s="2" t="n"/>
      <c r="M485" s="2" t="inlineStr">
        <is>
          <t>US912796MD88</t>
        </is>
      </c>
      <c r="N485" s="2" t="inlineStr">
        <is>
          <t>BBG00GQQJ720</t>
        </is>
      </c>
      <c r="O485" s="2" t="inlineStr">
        <is>
          <t>BDZZ3C3</t>
        </is>
      </c>
      <c r="P485" s="2" t="inlineStr">
        <is>
          <t>GV912796MD8</t>
        </is>
      </c>
      <c r="Q485" t="inlineStr">
        <is>
          <t>Cash</t>
        </is>
      </c>
      <c r="R485" t="inlineStr">
        <is>
          <t>Cash</t>
        </is>
      </c>
      <c r="S485" t="inlineStr">
        <is>
          <t>TREASURY BILL</t>
        </is>
      </c>
      <c r="T485" t="inlineStr">
        <is>
          <t>United States Treasury Bill</t>
        </is>
      </c>
      <c r="U485" t="inlineStr">
        <is>
          <t>US GOVERNMENT</t>
        </is>
      </c>
      <c r="V485" t="inlineStr">
        <is>
          <t>#N/A Field Not Applicable</t>
        </is>
      </c>
      <c r="W485" t="inlineStr">
        <is>
          <t>#N/A Field Not Applicable</t>
        </is>
      </c>
      <c r="X485" t="inlineStr">
        <is>
          <t>#N/A Field Not Applicable</t>
        </is>
      </c>
      <c r="Y485" t="inlineStr">
        <is>
          <t>#N/A Field Not Applicable</t>
        </is>
      </c>
      <c r="Z485" t="inlineStr">
        <is>
          <t>Government</t>
        </is>
      </c>
      <c r="AA485" t="inlineStr">
        <is>
          <t>Sovereigns</t>
        </is>
      </c>
      <c r="AB485" t="inlineStr">
        <is>
          <t>#N/A Field Not Applicable</t>
        </is>
      </c>
      <c r="AC485" t="inlineStr">
        <is>
          <t>#N/A Invalid Field</t>
        </is>
      </c>
    </row>
    <row r="486" s="4">
      <c r="A486" s="2">
        <f>+VLOOKUP(R486,Aux!$B$3:$I$1107,8,0)</f>
        <v/>
      </c>
      <c r="B486" s="2">
        <f>+VLOOKUP(U486,Aux!$O$2:$P$23,2,0)</f>
        <v/>
      </c>
      <c r="C486" s="2" t="inlineStr">
        <is>
          <t>Cash</t>
        </is>
      </c>
      <c r="D486">
        <f>+IF(C486=C485,D485+1,1)</f>
        <v/>
      </c>
      <c r="E486" s="5">
        <f>+D486/100</f>
        <v/>
      </c>
      <c r="F486" s="5">
        <f>+MOD(E486*10,10)</f>
        <v/>
      </c>
      <c r="G486" s="5">
        <f>+MOD(D486,10)</f>
        <v/>
      </c>
      <c r="H486">
        <f>+INT(E486)&amp;INT(F486)&amp;INT(G486)</f>
        <v/>
      </c>
      <c r="I486" s="2" t="inlineStr">
        <is>
          <t>Cash</t>
        </is>
      </c>
      <c r="J486" s="2" t="inlineStr">
        <is>
          <t>B 0 11/25/16</t>
        </is>
      </c>
      <c r="K486" s="2" t="inlineStr">
        <is>
          <t>B</t>
        </is>
      </c>
      <c r="L486" s="2" t="n"/>
      <c r="M486" s="2" t="inlineStr">
        <is>
          <t>US912796JV24</t>
        </is>
      </c>
      <c r="N486" s="2" t="inlineStr">
        <is>
          <t>BBG00CXJXHW6</t>
        </is>
      </c>
      <c r="O486" s="2" t="inlineStr">
        <is>
          <t>BYV8VJ6</t>
        </is>
      </c>
      <c r="P486" s="2" t="inlineStr">
        <is>
          <t>GV912796JV2</t>
        </is>
      </c>
      <c r="Q486" t="inlineStr">
        <is>
          <t>Cash</t>
        </is>
      </c>
      <c r="R486" t="inlineStr">
        <is>
          <t>Cash</t>
        </is>
      </c>
      <c r="S486" t="inlineStr">
        <is>
          <t>TREASURY BILL</t>
        </is>
      </c>
      <c r="T486" t="inlineStr">
        <is>
          <t>United States Treasury Bill</t>
        </is>
      </c>
      <c r="U486" t="inlineStr">
        <is>
          <t>US GOVERNMENT</t>
        </is>
      </c>
      <c r="V486" t="inlineStr">
        <is>
          <t>#N/A Field Not Applicable</t>
        </is>
      </c>
      <c r="W486" t="inlineStr">
        <is>
          <t>#N/A Field Not Applicable</t>
        </is>
      </c>
      <c r="X486" t="inlineStr">
        <is>
          <t>#N/A Field Not Applicable</t>
        </is>
      </c>
      <c r="Y486" t="inlineStr">
        <is>
          <t>#N/A Field Not Applicable</t>
        </is>
      </c>
      <c r="Z486" t="inlineStr">
        <is>
          <t>Government</t>
        </is>
      </c>
      <c r="AA486" t="inlineStr">
        <is>
          <t>Sovereigns</t>
        </is>
      </c>
      <c r="AB486" t="inlineStr">
        <is>
          <t>#N/A Field Not Applicable</t>
        </is>
      </c>
      <c r="AC486" t="inlineStr">
        <is>
          <t>#N/A Invalid Field</t>
        </is>
      </c>
    </row>
    <row r="487" s="4">
      <c r="A487" s="2">
        <f>+VLOOKUP(R487,Aux!$B$3:$I$1107,8,0)</f>
        <v/>
      </c>
      <c r="B487" s="2">
        <f>+VLOOKUP(U487,Aux!$O$2:$P$23,2,0)</f>
        <v/>
      </c>
      <c r="C487" s="2" t="inlineStr">
        <is>
          <t>Cash</t>
        </is>
      </c>
      <c r="D487">
        <f>+IF(C487=C486,D486+1,1)</f>
        <v/>
      </c>
      <c r="E487" s="5">
        <f>+D487/100</f>
        <v/>
      </c>
      <c r="F487" s="5">
        <f>+MOD(E487*10,10)</f>
        <v/>
      </c>
      <c r="G487" s="5">
        <f>+MOD(D487,10)</f>
        <v/>
      </c>
      <c r="H487">
        <f>+INT(E487)&amp;INT(F487)&amp;INT(G487)</f>
        <v/>
      </c>
      <c r="I487" s="2" t="inlineStr">
        <is>
          <t>Cash</t>
        </is>
      </c>
      <c r="J487" s="2" t="inlineStr">
        <is>
          <t>B 0 11/29/18</t>
        </is>
      </c>
      <c r="K487" s="2" t="inlineStr">
        <is>
          <t>B</t>
        </is>
      </c>
      <c r="L487" s="2" t="n"/>
      <c r="M487" s="2" t="inlineStr">
        <is>
          <t>US912796QL68</t>
        </is>
      </c>
      <c r="N487" s="2" t="inlineStr">
        <is>
          <t>BBG00L0ZXY22</t>
        </is>
      </c>
      <c r="O487" s="2" t="inlineStr">
        <is>
          <t>BYWFX67</t>
        </is>
      </c>
      <c r="P487" s="2" t="inlineStr">
        <is>
          <t>GV912796QL6</t>
        </is>
      </c>
      <c r="Q487" t="inlineStr">
        <is>
          <t>Cash</t>
        </is>
      </c>
      <c r="R487" t="inlineStr">
        <is>
          <t>Cash</t>
        </is>
      </c>
      <c r="S487" t="inlineStr">
        <is>
          <t>TREASURY BILL</t>
        </is>
      </c>
      <c r="T487" t="inlineStr">
        <is>
          <t>United States Treasury Bill</t>
        </is>
      </c>
      <c r="U487" t="inlineStr">
        <is>
          <t>US GOVERNMENT</t>
        </is>
      </c>
      <c r="V487" t="inlineStr">
        <is>
          <t>#N/A Field Not Applicable</t>
        </is>
      </c>
      <c r="W487" t="inlineStr">
        <is>
          <t>#N/A Field Not Applicable</t>
        </is>
      </c>
      <c r="X487" t="inlineStr">
        <is>
          <t>#N/A Field Not Applicable</t>
        </is>
      </c>
      <c r="Y487" t="inlineStr">
        <is>
          <t>#N/A Field Not Applicable</t>
        </is>
      </c>
      <c r="Z487" t="inlineStr">
        <is>
          <t>Government</t>
        </is>
      </c>
      <c r="AA487" t="inlineStr">
        <is>
          <t>Sovereigns</t>
        </is>
      </c>
      <c r="AB487" t="inlineStr">
        <is>
          <t>#N/A Field Not Applicable</t>
        </is>
      </c>
      <c r="AC487" t="inlineStr">
        <is>
          <t>#N/A Invalid Field</t>
        </is>
      </c>
    </row>
    <row r="488" s="4">
      <c r="A488" s="2">
        <f>+VLOOKUP(R488,Aux!$B$3:$I$1107,8,0)</f>
        <v/>
      </c>
      <c r="B488" s="2">
        <f>+VLOOKUP(U488,Aux!$O$2:$P$23,2,0)</f>
        <v/>
      </c>
      <c r="C488" s="2" t="inlineStr">
        <is>
          <t>Cash</t>
        </is>
      </c>
      <c r="D488">
        <f>+IF(C488=C487,D487+1,1)</f>
        <v/>
      </c>
      <c r="E488" s="5">
        <f>+D488/100</f>
        <v/>
      </c>
      <c r="F488" s="5">
        <f>+MOD(E488*10,10)</f>
        <v/>
      </c>
      <c r="G488" s="5">
        <f>+MOD(D488,10)</f>
        <v/>
      </c>
      <c r="H488">
        <f>+INT(E488)&amp;INT(F488)&amp;INT(G488)</f>
        <v/>
      </c>
      <c r="I488" s="2" t="inlineStr">
        <is>
          <t>Cash</t>
        </is>
      </c>
      <c r="J488" s="2" t="inlineStr">
        <is>
          <t>B 0 11/30/17</t>
        </is>
      </c>
      <c r="K488" s="2" t="inlineStr">
        <is>
          <t>B</t>
        </is>
      </c>
      <c r="L488" s="2" t="n"/>
      <c r="M488" s="2" t="inlineStr">
        <is>
          <t>US912796ME61</t>
        </is>
      </c>
      <c r="N488" s="2" t="inlineStr">
        <is>
          <t>BBG00GTJ7QJ6</t>
        </is>
      </c>
      <c r="O488" s="2" t="inlineStr">
        <is>
          <t>BF374P5</t>
        </is>
      </c>
      <c r="P488" s="2" t="inlineStr">
        <is>
          <t>GV912796ME6</t>
        </is>
      </c>
      <c r="Q488" t="inlineStr">
        <is>
          <t>Cash</t>
        </is>
      </c>
      <c r="R488" t="inlineStr">
        <is>
          <t>Cash</t>
        </is>
      </c>
      <c r="S488" t="inlineStr">
        <is>
          <t>TREASURY BILL</t>
        </is>
      </c>
      <c r="T488" t="inlineStr">
        <is>
          <t>United States Treasury Bill</t>
        </is>
      </c>
      <c r="U488" t="inlineStr">
        <is>
          <t>US GOVERNMENT</t>
        </is>
      </c>
      <c r="V488" t="inlineStr">
        <is>
          <t>#N/A Field Not Applicable</t>
        </is>
      </c>
      <c r="W488" t="inlineStr">
        <is>
          <t>#N/A Field Not Applicable</t>
        </is>
      </c>
      <c r="X488" t="inlineStr">
        <is>
          <t>#N/A Field Not Applicable</t>
        </is>
      </c>
      <c r="Y488" t="inlineStr">
        <is>
          <t>#N/A Field Not Applicable</t>
        </is>
      </c>
      <c r="Z488" t="inlineStr">
        <is>
          <t>Government</t>
        </is>
      </c>
      <c r="AA488" t="inlineStr">
        <is>
          <t>Sovereigns</t>
        </is>
      </c>
      <c r="AB488" t="inlineStr">
        <is>
          <t>#N/A Field Not Applicable</t>
        </is>
      </c>
      <c r="AC488" t="inlineStr">
        <is>
          <t>#N/A Invalid Field</t>
        </is>
      </c>
    </row>
    <row r="489" s="4">
      <c r="A489" s="2">
        <f>+VLOOKUP(R489,Aux!$B$3:$I$1107,8,0)</f>
        <v/>
      </c>
      <c r="B489" s="2">
        <f>+VLOOKUP(U489,Aux!$O$2:$P$23,2,0)</f>
        <v/>
      </c>
      <c r="C489" s="2" t="inlineStr">
        <is>
          <t>Cash</t>
        </is>
      </c>
      <c r="D489">
        <f>+IF(C489=C488,D488+1,1)</f>
        <v/>
      </c>
      <c r="E489" s="5">
        <f>+D489/100</f>
        <v/>
      </c>
      <c r="F489" s="5">
        <f>+MOD(E489*10,10)</f>
        <v/>
      </c>
      <c r="G489" s="5">
        <f>+MOD(D489,10)</f>
        <v/>
      </c>
      <c r="H489">
        <f>+INT(E489)&amp;INT(F489)&amp;INT(G489)</f>
        <v/>
      </c>
      <c r="I489" s="2" t="inlineStr">
        <is>
          <t>Cash</t>
        </is>
      </c>
      <c r="J489" s="2" t="inlineStr">
        <is>
          <t>B 0 12/06/18</t>
        </is>
      </c>
      <c r="K489" s="2" t="inlineStr">
        <is>
          <t>B</t>
        </is>
      </c>
      <c r="L489" s="2" t="n"/>
      <c r="M489" s="2" t="inlineStr">
        <is>
          <t>US912796PE35</t>
        </is>
      </c>
      <c r="N489" s="2" t="inlineStr">
        <is>
          <t>BBG00JDK7608</t>
        </is>
      </c>
      <c r="O489" s="2" t="inlineStr">
        <is>
          <t>BFF11J8</t>
        </is>
      </c>
      <c r="P489" s="2" t="inlineStr">
        <is>
          <t>GV912796PE3</t>
        </is>
      </c>
      <c r="Q489" t="inlineStr">
        <is>
          <t>Cash</t>
        </is>
      </c>
      <c r="R489" t="inlineStr">
        <is>
          <t>Cash</t>
        </is>
      </c>
      <c r="S489" t="inlineStr">
        <is>
          <t>TREASURY BILL</t>
        </is>
      </c>
      <c r="T489" t="inlineStr">
        <is>
          <t>United States Treasury Bill</t>
        </is>
      </c>
      <c r="U489" t="inlineStr">
        <is>
          <t>US GOVERNMENT</t>
        </is>
      </c>
      <c r="V489" t="inlineStr">
        <is>
          <t>#N/A Field Not Applicable</t>
        </is>
      </c>
      <c r="W489" t="inlineStr">
        <is>
          <t>#N/A Field Not Applicable</t>
        </is>
      </c>
      <c r="X489" t="inlineStr">
        <is>
          <t>#N/A Field Not Applicable</t>
        </is>
      </c>
      <c r="Y489" t="inlineStr">
        <is>
          <t>#N/A Field Not Applicable</t>
        </is>
      </c>
      <c r="Z489" t="inlineStr">
        <is>
          <t>Government</t>
        </is>
      </c>
      <c r="AA489" t="inlineStr">
        <is>
          <t>Sovereigns</t>
        </is>
      </c>
      <c r="AB489" t="inlineStr">
        <is>
          <t>#N/A Field Not Applicable</t>
        </is>
      </c>
      <c r="AC489" t="inlineStr">
        <is>
          <t>#N/A Invalid Field</t>
        </is>
      </c>
    </row>
    <row r="490" s="4">
      <c r="A490" s="2">
        <f>+VLOOKUP(R490,Aux!$B$3:$I$1107,8,0)</f>
        <v/>
      </c>
      <c r="B490" s="2">
        <f>+VLOOKUP(U490,Aux!$O$2:$P$23,2,0)</f>
        <v/>
      </c>
      <c r="C490" s="2" t="inlineStr">
        <is>
          <t>Cash</t>
        </is>
      </c>
      <c r="D490">
        <f>+IF(C490=C489,D489+1,1)</f>
        <v/>
      </c>
      <c r="E490" s="5">
        <f>+D490/100</f>
        <v/>
      </c>
      <c r="F490" s="5">
        <f>+MOD(E490*10,10)</f>
        <v/>
      </c>
      <c r="G490" s="5">
        <f>+MOD(D490,10)</f>
        <v/>
      </c>
      <c r="H490">
        <f>+INT(E490)&amp;INT(F490)&amp;INT(G490)</f>
        <v/>
      </c>
      <c r="I490" s="2" t="inlineStr">
        <is>
          <t>Cash</t>
        </is>
      </c>
      <c r="J490" s="2" t="inlineStr">
        <is>
          <t>B 0 12/07/17</t>
        </is>
      </c>
      <c r="K490" s="2" t="inlineStr">
        <is>
          <t>B</t>
        </is>
      </c>
      <c r="L490" s="2" t="n"/>
      <c r="M490" s="2" t="inlineStr">
        <is>
          <t>US912796LB32</t>
        </is>
      </c>
      <c r="N490" s="2" t="inlineStr">
        <is>
          <t>BBG00FGF9QG1</t>
        </is>
      </c>
      <c r="O490" s="2" t="inlineStr">
        <is>
          <t>BYMCZC8</t>
        </is>
      </c>
      <c r="P490" s="2" t="inlineStr">
        <is>
          <t>GV912796LB3</t>
        </is>
      </c>
      <c r="Q490" t="inlineStr">
        <is>
          <t>Cash</t>
        </is>
      </c>
      <c r="R490" t="inlineStr">
        <is>
          <t>Cash</t>
        </is>
      </c>
      <c r="S490" t="inlineStr">
        <is>
          <t>TREASURY BILL</t>
        </is>
      </c>
      <c r="T490" t="inlineStr">
        <is>
          <t>United States Treasury Bill</t>
        </is>
      </c>
      <c r="U490" t="inlineStr">
        <is>
          <t>US GOVERNMENT</t>
        </is>
      </c>
      <c r="V490" t="inlineStr">
        <is>
          <t>#N/A Field Not Applicable</t>
        </is>
      </c>
      <c r="W490" t="inlineStr">
        <is>
          <t>#N/A Field Not Applicable</t>
        </is>
      </c>
      <c r="X490" t="inlineStr">
        <is>
          <t>#N/A Field Not Applicable</t>
        </is>
      </c>
      <c r="Y490" t="inlineStr">
        <is>
          <t>#N/A Field Not Applicable</t>
        </is>
      </c>
      <c r="Z490" t="inlineStr">
        <is>
          <t>Government</t>
        </is>
      </c>
      <c r="AA490" t="inlineStr">
        <is>
          <t>Sovereigns</t>
        </is>
      </c>
      <c r="AB490" t="inlineStr">
        <is>
          <t>#N/A Field Not Applicable</t>
        </is>
      </c>
      <c r="AC490" t="inlineStr">
        <is>
          <t>#N/A Invalid Field</t>
        </is>
      </c>
    </row>
    <row r="491" s="4">
      <c r="A491" s="2">
        <f>+VLOOKUP(R491,Aux!$B$3:$I$1107,8,0)</f>
        <v/>
      </c>
      <c r="B491" s="2">
        <f>+VLOOKUP(U491,Aux!$O$2:$P$23,2,0)</f>
        <v/>
      </c>
      <c r="C491" s="2" t="inlineStr">
        <is>
          <t>Cash</t>
        </is>
      </c>
      <c r="D491">
        <f>+IF(C491=C490,D490+1,1)</f>
        <v/>
      </c>
      <c r="E491" s="5">
        <f>+D491/100</f>
        <v/>
      </c>
      <c r="F491" s="5">
        <f>+MOD(E491*10,10)</f>
        <v/>
      </c>
      <c r="G491" s="5">
        <f>+MOD(D491,10)</f>
        <v/>
      </c>
      <c r="H491">
        <f>+INT(E491)&amp;INT(F491)&amp;INT(G491)</f>
        <v/>
      </c>
      <c r="I491" s="2" t="inlineStr">
        <is>
          <t>Cash</t>
        </is>
      </c>
      <c r="J491" s="2" t="inlineStr">
        <is>
          <t>B 0 12/21/17</t>
        </is>
      </c>
      <c r="K491" s="2" t="inlineStr">
        <is>
          <t>B</t>
        </is>
      </c>
      <c r="L491" s="2" t="n"/>
      <c r="M491" s="2" t="inlineStr">
        <is>
          <t>US912796MH92</t>
        </is>
      </c>
      <c r="N491" s="2" t="inlineStr">
        <is>
          <t>BBG00GXXKKS8</t>
        </is>
      </c>
      <c r="O491" s="2" t="inlineStr">
        <is>
          <t>BF0Z8W7</t>
        </is>
      </c>
      <c r="P491" s="2" t="inlineStr">
        <is>
          <t>GV912796MH9</t>
        </is>
      </c>
      <c r="Q491" t="inlineStr">
        <is>
          <t>Cash</t>
        </is>
      </c>
      <c r="R491" t="inlineStr">
        <is>
          <t>Cash</t>
        </is>
      </c>
      <c r="S491" t="inlineStr">
        <is>
          <t>TREASURY BILL</t>
        </is>
      </c>
      <c r="T491" t="inlineStr">
        <is>
          <t>United States Treasury Bill</t>
        </is>
      </c>
      <c r="U491" t="inlineStr">
        <is>
          <t>US GOVERNMENT</t>
        </is>
      </c>
      <c r="V491" t="inlineStr">
        <is>
          <t>#N/A Field Not Applicable</t>
        </is>
      </c>
      <c r="W491" t="inlineStr">
        <is>
          <t>#N/A Field Not Applicable</t>
        </is>
      </c>
      <c r="X491" t="inlineStr">
        <is>
          <t>#N/A Field Not Applicable</t>
        </is>
      </c>
      <c r="Y491" t="inlineStr">
        <is>
          <t>#N/A Field Not Applicable</t>
        </is>
      </c>
      <c r="Z491" t="inlineStr">
        <is>
          <t>Government</t>
        </is>
      </c>
      <c r="AA491" t="inlineStr">
        <is>
          <t>Sovereigns</t>
        </is>
      </c>
      <c r="AB491" t="inlineStr">
        <is>
          <t>#N/A Field Not Applicable</t>
        </is>
      </c>
      <c r="AC491" t="inlineStr">
        <is>
          <t>#N/A Invalid Field</t>
        </is>
      </c>
    </row>
    <row r="492" s="4">
      <c r="A492" s="2">
        <f>+VLOOKUP(R492,Aux!$B$3:$I$1107,8,0)</f>
        <v/>
      </c>
      <c r="B492" s="2">
        <f>+VLOOKUP(U492,Aux!$O$2:$P$23,2,0)</f>
        <v/>
      </c>
      <c r="C492" s="2" t="inlineStr">
        <is>
          <t>Cash</t>
        </is>
      </c>
      <c r="D492">
        <f>+IF(C492=C491,D491+1,1)</f>
        <v/>
      </c>
      <c r="E492" s="5">
        <f>+D492/100</f>
        <v/>
      </c>
      <c r="F492" s="5">
        <f>+MOD(E492*10,10)</f>
        <v/>
      </c>
      <c r="G492" s="5">
        <f>+MOD(D492,10)</f>
        <v/>
      </c>
      <c r="H492">
        <f>+INT(E492)&amp;INT(F492)&amp;INT(G492)</f>
        <v/>
      </c>
      <c r="I492" s="2" t="inlineStr">
        <is>
          <t>Cash</t>
        </is>
      </c>
      <c r="J492" s="2" t="inlineStr">
        <is>
          <t>B 0 12/26/18</t>
        </is>
      </c>
      <c r="K492" s="2" t="inlineStr">
        <is>
          <t>B</t>
        </is>
      </c>
      <c r="L492" s="2" t="n"/>
      <c r="M492" s="2" t="inlineStr">
        <is>
          <t>US912796UF45</t>
        </is>
      </c>
      <c r="N492" s="2" t="inlineStr">
        <is>
          <t>BBG00MF3MLF1</t>
        </is>
      </c>
      <c r="O492" s="2" t="inlineStr">
        <is>
          <t>BGYDCQ6</t>
        </is>
      </c>
      <c r="P492" s="2" t="inlineStr">
        <is>
          <t>GV912796UF4</t>
        </is>
      </c>
      <c r="Q492" t="inlineStr">
        <is>
          <t>Cash</t>
        </is>
      </c>
      <c r="R492" t="inlineStr">
        <is>
          <t>Cash</t>
        </is>
      </c>
      <c r="S492" t="inlineStr">
        <is>
          <t>TREASURY BILL</t>
        </is>
      </c>
      <c r="T492" t="inlineStr">
        <is>
          <t>United States Treasury Bill</t>
        </is>
      </c>
      <c r="U492" t="inlineStr">
        <is>
          <t>US GOVERNMENT</t>
        </is>
      </c>
      <c r="V492" t="inlineStr">
        <is>
          <t>#N/A Field Not Applicable</t>
        </is>
      </c>
      <c r="W492" t="inlineStr">
        <is>
          <t>#N/A Field Not Applicable</t>
        </is>
      </c>
      <c r="X492" t="inlineStr">
        <is>
          <t>#N/A Field Not Applicable</t>
        </is>
      </c>
      <c r="Y492" t="inlineStr">
        <is>
          <t>#N/A Field Not Applicable</t>
        </is>
      </c>
      <c r="Z492" t="inlineStr">
        <is>
          <t>Government</t>
        </is>
      </c>
      <c r="AA492" t="inlineStr">
        <is>
          <t>Sovereigns</t>
        </is>
      </c>
      <c r="AB492" t="inlineStr">
        <is>
          <t>#N/A Field Not Applicable</t>
        </is>
      </c>
      <c r="AC492" t="inlineStr">
        <is>
          <t>#N/A Invalid Field</t>
        </is>
      </c>
    </row>
    <row r="493" s="4">
      <c r="A493">
        <f>+VLOOKUP(R493,Aux!$B$3:$I$1107,8,0)</f>
        <v/>
      </c>
      <c r="B493">
        <f>+VLOOKUP(U493,Aux!$O$2:$P$23,2,0)</f>
        <v/>
      </c>
      <c r="C493">
        <f>+A493&amp;B493</f>
        <v/>
      </c>
      <c r="D493">
        <f>+IF(C493=C492,D492+1,1)</f>
        <v/>
      </c>
      <c r="E493" s="5">
        <f>+D493/100</f>
        <v/>
      </c>
      <c r="F493" s="5">
        <f>+MOD(E493*10,10)</f>
        <v/>
      </c>
      <c r="G493" s="5">
        <f>+MOD(D493,10)</f>
        <v/>
      </c>
      <c r="H493">
        <f>+INT(E493)&amp;INT(F493)&amp;INT(G493)</f>
        <v/>
      </c>
      <c r="I493">
        <f>+C493&amp;"00"&amp;H493</f>
        <v/>
      </c>
      <c r="J493" t="inlineStr">
        <is>
          <t xml:space="preserve"> ON INVAP Cl. II S. II (Inc. K - Com. 4298) </t>
        </is>
      </c>
      <c r="K493" t="inlineStr">
        <is>
          <t>INVAP</t>
        </is>
      </c>
      <c r="L493" t="n">
        <v>671515</v>
      </c>
      <c r="M493" t="inlineStr">
        <is>
          <t>ARINSE560021</t>
        </is>
      </c>
      <c r="N493" t="inlineStr">
        <is>
          <t>BBG007PWQB76</t>
        </is>
      </c>
      <c r="P493" t="inlineStr">
        <is>
          <t>COEK6517073</t>
        </is>
      </c>
      <c r="Q493" t="inlineStr">
        <is>
          <t>Argentina</t>
        </is>
      </c>
      <c r="R493" t="inlineStr">
        <is>
          <t>Cash</t>
        </is>
      </c>
      <c r="S493" t="inlineStr">
        <is>
          <t>INVAP SE</t>
        </is>
      </c>
      <c r="T493" t="inlineStr">
        <is>
          <t>INVAP SE</t>
        </is>
      </c>
      <c r="U493" t="inlineStr">
        <is>
          <t>DOMESTIC</t>
        </is>
      </c>
      <c r="V493" t="inlineStr">
        <is>
          <t>#N/A Field Not Applicable</t>
        </is>
      </c>
      <c r="W493" t="inlineStr">
        <is>
          <t>#N/A Field Not Applicable</t>
        </is>
      </c>
      <c r="X493" t="inlineStr">
        <is>
          <t>#N/A Field Not Applicable</t>
        </is>
      </c>
      <c r="Y493" t="inlineStr">
        <is>
          <t>#N/A Field Not Applicable</t>
        </is>
      </c>
      <c r="Z493" t="inlineStr">
        <is>
          <t>Industrials</t>
        </is>
      </c>
      <c r="AA493" t="inlineStr">
        <is>
          <t>Aerospace &amp; Defense</t>
        </is>
      </c>
      <c r="AB493" t="inlineStr">
        <is>
          <t>#N/A Field Not Applicable</t>
        </is>
      </c>
      <c r="AC493" t="inlineStr">
        <is>
          <t>#N/A Invalid Field</t>
        </is>
      </c>
    </row>
    <row r="494" s="4">
      <c r="A494">
        <f>+VLOOKUP(R494,Aux!$B$3:$I$1107,8,0)</f>
        <v/>
      </c>
      <c r="B494">
        <f>+VLOOKUP(U494,Aux!$O$2:$P$23,2,0)</f>
        <v/>
      </c>
      <c r="C494">
        <f>+A494&amp;B494</f>
        <v/>
      </c>
      <c r="D494">
        <f>+IF(C494=C493,D493+1,1)</f>
        <v/>
      </c>
      <c r="E494" s="5">
        <f>+D494/100</f>
        <v/>
      </c>
      <c r="F494" s="5">
        <f>+MOD(E494*10,10)</f>
        <v/>
      </c>
      <c r="G494" s="5">
        <f>+MOD(D494,10)</f>
        <v/>
      </c>
      <c r="H494">
        <f>+INT(E494)&amp;INT(F494)&amp;INT(G494)</f>
        <v/>
      </c>
      <c r="I494">
        <f>+C494&amp;"00"&amp;H494</f>
        <v/>
      </c>
      <c r="J494" t="inlineStr">
        <is>
          <t xml:space="preserve"> ON INVAP Clase III (Inc. K - Com. 4784) </t>
        </is>
      </c>
      <c r="K494" t="inlineStr">
        <is>
          <t>INVAP</t>
        </is>
      </c>
      <c r="L494" t="n">
        <v>772350</v>
      </c>
      <c r="M494" t="inlineStr">
        <is>
          <t>ARINSE560039</t>
        </is>
      </c>
      <c r="N494" t="inlineStr">
        <is>
          <t>BBG00B6G18T3</t>
        </is>
      </c>
      <c r="P494" t="inlineStr">
        <is>
          <t>COQJ1897389</t>
        </is>
      </c>
      <c r="Q494" t="inlineStr">
        <is>
          <t>Argentina</t>
        </is>
      </c>
      <c r="R494" t="inlineStr">
        <is>
          <t>Cash</t>
        </is>
      </c>
      <c r="S494" t="inlineStr">
        <is>
          <t>INVAP SE</t>
        </is>
      </c>
      <c r="T494" t="inlineStr">
        <is>
          <t>INVAP SE</t>
        </is>
      </c>
      <c r="U494" t="inlineStr">
        <is>
          <t>DOMESTIC</t>
        </is>
      </c>
      <c r="V494" t="inlineStr">
        <is>
          <t>#N/A Field Not Applicable</t>
        </is>
      </c>
      <c r="W494" t="inlineStr">
        <is>
          <t>#N/A Field Not Applicable</t>
        </is>
      </c>
      <c r="X494" t="inlineStr">
        <is>
          <t>#N/A Field Not Applicable</t>
        </is>
      </c>
      <c r="Y494" t="inlineStr">
        <is>
          <t>#N/A Field Not Applicable</t>
        </is>
      </c>
      <c r="Z494" t="inlineStr">
        <is>
          <t>Industrials</t>
        </is>
      </c>
      <c r="AA494" t="inlineStr">
        <is>
          <t>Aerospace &amp; Defense</t>
        </is>
      </c>
      <c r="AB494" t="inlineStr">
        <is>
          <t>#N/A Field Not Applicable</t>
        </is>
      </c>
      <c r="AC494" t="inlineStr">
        <is>
          <t>#N/A Invalid Field</t>
        </is>
      </c>
    </row>
    <row r="495" s="4">
      <c r="A495">
        <f>+VLOOKUP(R495,Aux!$B$3:$I$1107,8,0)</f>
        <v/>
      </c>
      <c r="B495">
        <f>+VLOOKUP(U495,Aux!$O$2:$P$23,2,0)</f>
        <v/>
      </c>
      <c r="C495">
        <f>+A495&amp;B495</f>
        <v/>
      </c>
      <c r="D495">
        <f>+IF(C495=C494,D494+1,1)</f>
        <v/>
      </c>
      <c r="E495" s="5">
        <f>+D495/100</f>
        <v/>
      </c>
      <c r="F495" s="5">
        <f>+MOD(E495*10,10)</f>
        <v/>
      </c>
      <c r="G495" s="5">
        <f>+MOD(D495,10)</f>
        <v/>
      </c>
      <c r="H495">
        <f>+INT(E495)&amp;INT(F495)&amp;INT(G495)</f>
        <v/>
      </c>
      <c r="I495">
        <f>+C495&amp;"00"&amp;H495</f>
        <v/>
      </c>
      <c r="J495" t="inlineStr">
        <is>
          <t xml:space="preserve"> FF CCF Créditos VIII </t>
        </is>
      </c>
      <c r="L495" t="n">
        <v>722752</v>
      </c>
      <c r="M495" t="inlineStr">
        <is>
          <t>AREQUI6002T6</t>
        </is>
      </c>
      <c r="Q495" t="inlineStr">
        <is>
          <t>Argentina</t>
        </is>
      </c>
      <c r="R495" t="inlineStr">
        <is>
          <t>CCF</t>
        </is>
      </c>
      <c r="U495" t="inlineStr">
        <is>
          <t>#N/A Invalid Security</t>
        </is>
      </c>
      <c r="V495" t="inlineStr">
        <is>
          <t>#N/A Invalid Security</t>
        </is>
      </c>
      <c r="W495" t="inlineStr">
        <is>
          <t>#N/A Invalid Security</t>
        </is>
      </c>
      <c r="X495" t="inlineStr">
        <is>
          <t>#N/A Invalid Security</t>
        </is>
      </c>
      <c r="Y495" t="inlineStr">
        <is>
          <t>#N/A Invalid Security</t>
        </is>
      </c>
      <c r="Z495" t="inlineStr">
        <is>
          <t>#N/A Invalid Security</t>
        </is>
      </c>
      <c r="AA495" t="inlineStr">
        <is>
          <t>#N/A Invalid Security</t>
        </is>
      </c>
      <c r="AB495" t="inlineStr">
        <is>
          <t>#N/A Invalid Security</t>
        </is>
      </c>
      <c r="AC495" t="inlineStr">
        <is>
          <t>#N/A Invalid Field</t>
        </is>
      </c>
    </row>
    <row r="496" s="4">
      <c r="A496">
        <f>+VLOOKUP(R496,Aux!$B$3:$I$1107,8,0)</f>
        <v/>
      </c>
      <c r="B496">
        <f>+VLOOKUP(U496,Aux!$O$2:$P$23,2,0)</f>
        <v/>
      </c>
      <c r="C496">
        <f>+A496&amp;B496</f>
        <v/>
      </c>
      <c r="D496">
        <f>+IF(C496=C495,D495+1,1)</f>
        <v/>
      </c>
      <c r="E496" s="5">
        <f>+D496/100</f>
        <v/>
      </c>
      <c r="F496" s="5">
        <f>+MOD(E496*10,10)</f>
        <v/>
      </c>
      <c r="G496" s="5">
        <f>+MOD(D496,10)</f>
        <v/>
      </c>
      <c r="H496">
        <f>+INT(E496)&amp;INT(F496)&amp;INT(G496)</f>
        <v/>
      </c>
      <c r="I496">
        <f>+C496&amp;"00"&amp;H496</f>
        <v/>
      </c>
      <c r="J496" t="inlineStr">
        <is>
          <t xml:space="preserve"> FF CCF Serie XI </t>
        </is>
      </c>
      <c r="L496" t="n">
        <v>838109</v>
      </c>
      <c r="M496" t="inlineStr">
        <is>
          <t>AREQUI600820</t>
        </is>
      </c>
      <c r="Q496" t="inlineStr">
        <is>
          <t>Argentina</t>
        </is>
      </c>
      <c r="R496" t="inlineStr">
        <is>
          <t>CCF</t>
        </is>
      </c>
      <c r="U496" t="inlineStr">
        <is>
          <t>#N/A Invalid Security</t>
        </is>
      </c>
      <c r="V496" t="inlineStr">
        <is>
          <t>#N/A Invalid Security</t>
        </is>
      </c>
      <c r="W496" t="inlineStr">
        <is>
          <t>#N/A Invalid Security</t>
        </is>
      </c>
      <c r="X496" t="inlineStr">
        <is>
          <t>#N/A Invalid Security</t>
        </is>
      </c>
      <c r="Y496" t="inlineStr">
        <is>
          <t>#N/A Invalid Security</t>
        </is>
      </c>
      <c r="Z496" t="inlineStr">
        <is>
          <t>#N/A Invalid Security</t>
        </is>
      </c>
      <c r="AA496" t="inlineStr">
        <is>
          <t>#N/A Invalid Security</t>
        </is>
      </c>
      <c r="AB496" t="inlineStr">
        <is>
          <t>#N/A Invalid Security</t>
        </is>
      </c>
      <c r="AC496" t="inlineStr">
        <is>
          <t>#N/A Invalid Field</t>
        </is>
      </c>
    </row>
    <row r="497" s="4">
      <c r="A497">
        <f>+VLOOKUP(R497,Aux!$B$3:$I$1107,8,0)</f>
        <v/>
      </c>
      <c r="B497">
        <f>+VLOOKUP(U497,Aux!$O$2:$P$23,2,0)</f>
        <v/>
      </c>
      <c r="C497">
        <f>+A497&amp;B497</f>
        <v/>
      </c>
      <c r="D497">
        <f>+IF(C497=C496,D496+1,1)</f>
        <v/>
      </c>
      <c r="E497" s="5">
        <f>+D497/100</f>
        <v/>
      </c>
      <c r="F497" s="5">
        <f>+MOD(E497*10,10)</f>
        <v/>
      </c>
      <c r="G497" s="5">
        <f>+MOD(D497,10)</f>
        <v/>
      </c>
      <c r="H497">
        <f>+INT(E497)&amp;INT(F497)&amp;INT(G497)</f>
        <v/>
      </c>
      <c r="I497">
        <f>+C497&amp;"00"&amp;H497</f>
        <v/>
      </c>
      <c r="J497" t="inlineStr">
        <is>
          <t xml:space="preserve"> FF Ceibo Créditos I (Pyme) </t>
        </is>
      </c>
      <c r="L497" t="n">
        <v>1175357</v>
      </c>
      <c r="M497" t="inlineStr">
        <is>
          <t>ARCOHE600320</t>
        </is>
      </c>
      <c r="Q497" t="inlineStr">
        <is>
          <t>Argentina</t>
        </is>
      </c>
      <c r="R497" t="inlineStr">
        <is>
          <t>Ceibo</t>
        </is>
      </c>
      <c r="U497" t="inlineStr">
        <is>
          <t>#N/A Invalid Security</t>
        </is>
      </c>
      <c r="V497" t="inlineStr">
        <is>
          <t>#N/A Invalid Security</t>
        </is>
      </c>
      <c r="W497" t="inlineStr">
        <is>
          <t>#N/A Invalid Security</t>
        </is>
      </c>
      <c r="X497" t="inlineStr">
        <is>
          <t>#N/A Invalid Security</t>
        </is>
      </c>
      <c r="Y497" t="inlineStr">
        <is>
          <t>#N/A Invalid Security</t>
        </is>
      </c>
      <c r="Z497" t="inlineStr">
        <is>
          <t>#N/A Invalid Security</t>
        </is>
      </c>
      <c r="AA497" t="inlineStr">
        <is>
          <t>#N/A Invalid Security</t>
        </is>
      </c>
      <c r="AB497" t="inlineStr">
        <is>
          <t>#N/A Invalid Security</t>
        </is>
      </c>
      <c r="AC497" t="inlineStr">
        <is>
          <t>#N/A Invalid Field</t>
        </is>
      </c>
    </row>
    <row r="498" s="4">
      <c r="A498">
        <f>+VLOOKUP(R498,Aux!$B$3:$I$1107,8,0)</f>
        <v/>
      </c>
      <c r="B498">
        <f>+VLOOKUP(U498,Aux!$O$2:$P$23,2,0)</f>
        <v/>
      </c>
      <c r="C498">
        <f>+A498&amp;B498</f>
        <v/>
      </c>
      <c r="D498">
        <f>+IF(C498=C497,D497+1,1)</f>
        <v/>
      </c>
      <c r="E498" s="5">
        <f>+D498/100</f>
        <v/>
      </c>
      <c r="F498" s="5">
        <f>+MOD(E498*10,10)</f>
        <v/>
      </c>
      <c r="G498" s="5">
        <f>+MOD(D498,10)</f>
        <v/>
      </c>
      <c r="H498">
        <f>+INT(E498)&amp;INT(F498)&amp;INT(G498)</f>
        <v/>
      </c>
      <c r="I498">
        <f>+C498&amp;"00"&amp;H498</f>
        <v/>
      </c>
      <c r="J498" t="inlineStr">
        <is>
          <t>CELU AR</t>
        </is>
      </c>
      <c r="K498" t="inlineStr">
        <is>
          <t>CELU</t>
        </is>
      </c>
      <c r="M498" t="inlineStr">
        <is>
          <t>ARP219751426</t>
        </is>
      </c>
      <c r="N498" t="inlineStr">
        <is>
          <t>BBG000BZ6TV5</t>
        </is>
      </c>
      <c r="O498" t="n">
        <v>2182995</v>
      </c>
      <c r="P498" t="inlineStr">
        <is>
          <t>EQ0000000000167776</t>
        </is>
      </c>
      <c r="Q498" t="inlineStr">
        <is>
          <t>Argentina</t>
        </is>
      </c>
      <c r="R498" t="inlineStr">
        <is>
          <t>Celulosa Argentina</t>
        </is>
      </c>
      <c r="S498" t="inlineStr">
        <is>
          <t>Celulosa Argentina</t>
        </is>
      </c>
      <c r="T498" t="inlineStr">
        <is>
          <t>Celulosa Argentina</t>
        </is>
      </c>
      <c r="U498" t="inlineStr">
        <is>
          <t>Common Stock</t>
        </is>
      </c>
      <c r="V498" t="inlineStr">
        <is>
          <t>Materials</t>
        </is>
      </c>
      <c r="W498" t="inlineStr">
        <is>
          <t>Paper &amp; Forest Products</t>
        </is>
      </c>
      <c r="X498" t="inlineStr">
        <is>
          <t>Materials</t>
        </is>
      </c>
      <c r="Y498" t="inlineStr">
        <is>
          <t>Paper Products</t>
        </is>
      </c>
      <c r="Z498" t="inlineStr">
        <is>
          <t>Materials</t>
        </is>
      </c>
      <c r="AA498" t="inlineStr">
        <is>
          <t>Forest &amp; Paper Products</t>
        </is>
      </c>
      <c r="AB498" t="inlineStr">
        <is>
          <t>Paper</t>
        </is>
      </c>
      <c r="AC498" t="inlineStr">
        <is>
          <t>#N/A Invalid Field</t>
        </is>
      </c>
    </row>
    <row r="499" s="4">
      <c r="A499">
        <f>+VLOOKUP(R499,Aux!$B$3:$I$1107,8,0)</f>
        <v/>
      </c>
      <c r="B499">
        <f>+VLOOKUP(U499,Aux!$O$2:$P$23,2,0)</f>
        <v/>
      </c>
      <c r="C499">
        <f>+A499&amp;B499</f>
        <v/>
      </c>
      <c r="D499">
        <f>+IF(C499=C498,D498+1,1)</f>
        <v/>
      </c>
      <c r="E499" s="5">
        <f>+D499/100</f>
        <v/>
      </c>
      <c r="F499" s="5">
        <f>+MOD(E499*10,10)</f>
        <v/>
      </c>
      <c r="G499" s="5">
        <f>+MOD(D499,10)</f>
        <v/>
      </c>
      <c r="H499">
        <f>+INT(E499)&amp;INT(F499)&amp;INT(G499)</f>
        <v/>
      </c>
      <c r="I499">
        <f>+C499&amp;"00"&amp;H499</f>
        <v/>
      </c>
      <c r="J499" t="inlineStr">
        <is>
          <t xml:space="preserve"> ON Celulosa Clase II (Pyme) </t>
        </is>
      </c>
      <c r="K499" t="inlineStr">
        <is>
          <t>CELUAR</t>
        </is>
      </c>
      <c r="L499" t="n">
        <v>725586</v>
      </c>
      <c r="M499" t="inlineStr">
        <is>
          <t>ARCELU560017</t>
        </is>
      </c>
      <c r="N499" t="inlineStr">
        <is>
          <t>BBG007QJ52R5</t>
        </is>
      </c>
      <c r="P499" t="inlineStr">
        <is>
          <t>COEK6547237</t>
        </is>
      </c>
      <c r="Q499" t="inlineStr">
        <is>
          <t>Argentina</t>
        </is>
      </c>
      <c r="R499" t="inlineStr">
        <is>
          <t>Celulosa Argentina</t>
        </is>
      </c>
      <c r="S499" t="inlineStr">
        <is>
          <t>CELULOSA ARGENTINA</t>
        </is>
      </c>
      <c r="T499" t="inlineStr">
        <is>
          <t>Celulosa Argentina</t>
        </is>
      </c>
      <c r="U499" t="inlineStr">
        <is>
          <t>DOMESTIC</t>
        </is>
      </c>
      <c r="V499" t="inlineStr">
        <is>
          <t>Materials</t>
        </is>
      </c>
      <c r="W499" t="inlineStr">
        <is>
          <t>Paper &amp; Forest Products</t>
        </is>
      </c>
      <c r="X499" t="inlineStr">
        <is>
          <t>Materials</t>
        </is>
      </c>
      <c r="Y499" t="inlineStr">
        <is>
          <t>Paper Products</t>
        </is>
      </c>
      <c r="Z499" t="inlineStr">
        <is>
          <t>Materials</t>
        </is>
      </c>
      <c r="AA499" t="inlineStr">
        <is>
          <t>Forest &amp; Paper Products Manufacturing</t>
        </is>
      </c>
      <c r="AB499" t="inlineStr">
        <is>
          <t>#N/A N/A</t>
        </is>
      </c>
      <c r="AC499" t="inlineStr">
        <is>
          <t>#N/A Invalid Field</t>
        </is>
      </c>
    </row>
    <row r="500" s="4">
      <c r="A500">
        <f>+VLOOKUP(R500,Aux!$B$3:$I$1107,8,0)</f>
        <v/>
      </c>
      <c r="B500">
        <f>+VLOOKUP(U500,Aux!$O$2:$P$23,2,0)</f>
        <v/>
      </c>
      <c r="C500">
        <f>+A500&amp;B500</f>
        <v/>
      </c>
      <c r="D500">
        <f>+IF(C500=C499,D499+1,1)</f>
        <v/>
      </c>
      <c r="E500" s="5">
        <f>+D500/100</f>
        <v/>
      </c>
      <c r="F500" s="5">
        <f>+MOD(E500*10,10)</f>
        <v/>
      </c>
      <c r="G500" s="5">
        <f>+MOD(D500,10)</f>
        <v/>
      </c>
      <c r="H500">
        <f>+INT(E500)&amp;INT(F500)&amp;INT(G500)</f>
        <v/>
      </c>
      <c r="I500">
        <f>+C500&amp;"00"&amp;H500</f>
        <v/>
      </c>
      <c r="J500" t="inlineStr">
        <is>
          <t xml:space="preserve"> ON Celulosa IV A (Pymes) </t>
        </is>
      </c>
      <c r="K500" t="inlineStr">
        <is>
          <t>CELUAR</t>
        </is>
      </c>
      <c r="L500" t="n">
        <v>732636</v>
      </c>
      <c r="M500" t="inlineStr">
        <is>
          <t>ARCELU560033</t>
        </is>
      </c>
      <c r="N500" t="inlineStr">
        <is>
          <t>BBG009LRF2L3</t>
        </is>
      </c>
      <c r="P500" t="inlineStr">
        <is>
          <t>COUV3013389</t>
        </is>
      </c>
      <c r="Q500" t="inlineStr">
        <is>
          <t>Argentina</t>
        </is>
      </c>
      <c r="R500" t="inlineStr">
        <is>
          <t>Celulosa Argentina</t>
        </is>
      </c>
      <c r="S500" t="inlineStr">
        <is>
          <t>CELULOSA ARGENTINA</t>
        </is>
      </c>
      <c r="T500" t="inlineStr">
        <is>
          <t>Celulosa Argentina</t>
        </is>
      </c>
      <c r="U500" t="inlineStr">
        <is>
          <t>DOMESTIC</t>
        </is>
      </c>
      <c r="V500" t="inlineStr">
        <is>
          <t>Materials</t>
        </is>
      </c>
      <c r="W500" t="inlineStr">
        <is>
          <t>Paper &amp; Forest Products</t>
        </is>
      </c>
      <c r="X500" t="inlineStr">
        <is>
          <t>Materials</t>
        </is>
      </c>
      <c r="Y500" t="inlineStr">
        <is>
          <t>Paper Products</t>
        </is>
      </c>
      <c r="Z500" t="inlineStr">
        <is>
          <t>Materials</t>
        </is>
      </c>
      <c r="AA500" t="inlineStr">
        <is>
          <t>Forest &amp; Paper Products Manufacturing</t>
        </is>
      </c>
      <c r="AB500" t="inlineStr">
        <is>
          <t>#N/A N/A</t>
        </is>
      </c>
      <c r="AC500" t="inlineStr">
        <is>
          <t>#N/A Invalid Field</t>
        </is>
      </c>
    </row>
    <row r="501" s="4">
      <c r="A501">
        <f>+VLOOKUP(R501,Aux!$B$3:$I$1107,8,0)</f>
        <v/>
      </c>
      <c r="B501">
        <f>+VLOOKUP(U501,Aux!$O$2:$P$23,2,0)</f>
        <v/>
      </c>
      <c r="C501">
        <f>+A501&amp;B501</f>
        <v/>
      </c>
      <c r="D501">
        <f>+IF(C501=C500,D500+1,1)</f>
        <v/>
      </c>
      <c r="E501" s="5">
        <f>+D501/100</f>
        <v/>
      </c>
      <c r="F501" s="5">
        <f>+MOD(E501*10,10)</f>
        <v/>
      </c>
      <c r="G501" s="5">
        <f>+MOD(D501,10)</f>
        <v/>
      </c>
      <c r="H501">
        <f>+INT(E501)&amp;INT(F501)&amp;INT(G501)</f>
        <v/>
      </c>
      <c r="I501">
        <f>+C501&amp;"00"&amp;H501</f>
        <v/>
      </c>
      <c r="J501" t="inlineStr">
        <is>
          <t xml:space="preserve"> ON Celulosa VI </t>
        </is>
      </c>
      <c r="K501" t="inlineStr">
        <is>
          <t>CELUAR</t>
        </is>
      </c>
      <c r="L501" t="n">
        <v>833549</v>
      </c>
      <c r="M501" t="inlineStr">
        <is>
          <t>ARCELU560041</t>
        </is>
      </c>
      <c r="N501" t="inlineStr">
        <is>
          <t>BBG00CNJ14D2</t>
        </is>
      </c>
      <c r="P501" t="inlineStr">
        <is>
          <t>COJK7435403</t>
        </is>
      </c>
      <c r="Q501" t="inlineStr">
        <is>
          <t>Argentina</t>
        </is>
      </c>
      <c r="R501" t="inlineStr">
        <is>
          <t>Celulosa Argentina</t>
        </is>
      </c>
      <c r="S501" t="inlineStr">
        <is>
          <t>CELULOSA ARGENTINA</t>
        </is>
      </c>
      <c r="T501" t="inlineStr">
        <is>
          <t>Celulosa Argentina</t>
        </is>
      </c>
      <c r="U501" t="inlineStr">
        <is>
          <t>DOMESTIC</t>
        </is>
      </c>
      <c r="V501" t="inlineStr">
        <is>
          <t>Materials</t>
        </is>
      </c>
      <c r="W501" t="inlineStr">
        <is>
          <t>Paper &amp; Forest Products</t>
        </is>
      </c>
      <c r="X501" t="inlineStr">
        <is>
          <t>Materials</t>
        </is>
      </c>
      <c r="Y501" t="inlineStr">
        <is>
          <t>Paper Products</t>
        </is>
      </c>
      <c r="Z501" t="inlineStr">
        <is>
          <t>Materials</t>
        </is>
      </c>
      <c r="AA501" t="inlineStr">
        <is>
          <t>Forest &amp; Paper Products Manufacturing</t>
        </is>
      </c>
      <c r="AB501" t="inlineStr">
        <is>
          <t>#N/A N/A</t>
        </is>
      </c>
      <c r="AC501" t="inlineStr">
        <is>
          <t>#N/A Invalid Field</t>
        </is>
      </c>
    </row>
    <row r="502" s="4">
      <c r="A502">
        <f>+VLOOKUP(R502,Aux!$B$3:$I$1107,8,0)</f>
        <v/>
      </c>
      <c r="B502">
        <f>+VLOOKUP(U502,Aux!$O$2:$P$23,2,0)</f>
        <v/>
      </c>
      <c r="C502">
        <f>+A502&amp;B502</f>
        <v/>
      </c>
      <c r="D502">
        <f>+IF(C502=C501,D501+1,1)</f>
        <v/>
      </c>
      <c r="E502" s="5">
        <f>+D502/100</f>
        <v/>
      </c>
      <c r="F502" s="5">
        <f>+MOD(E502*10,10)</f>
        <v/>
      </c>
      <c r="G502" s="5">
        <f>+MOD(D502,10)</f>
        <v/>
      </c>
      <c r="H502">
        <f>+INT(E502)&amp;INT(F502)&amp;INT(G502)</f>
        <v/>
      </c>
      <c r="I502">
        <f>+C502&amp;"00"&amp;H502</f>
        <v/>
      </c>
      <c r="J502" t="inlineStr">
        <is>
          <t xml:space="preserve"> ON Celulosa Clase IX </t>
        </is>
      </c>
      <c r="K502" t="inlineStr">
        <is>
          <t>CELUAR</t>
        </is>
      </c>
      <c r="L502" t="n">
        <v>883415</v>
      </c>
      <c r="M502" t="inlineStr">
        <is>
          <t>ARCELU560058</t>
        </is>
      </c>
      <c r="N502" t="inlineStr">
        <is>
          <t>BBG00DJ8QF29</t>
        </is>
      </c>
      <c r="P502" t="inlineStr">
        <is>
          <t>COQZ1305122</t>
        </is>
      </c>
      <c r="Q502" t="inlineStr">
        <is>
          <t>Argentina</t>
        </is>
      </c>
      <c r="R502" t="inlineStr">
        <is>
          <t>Celulosa Argentina</t>
        </is>
      </c>
      <c r="S502" t="inlineStr">
        <is>
          <t>CELULOSA ARGENTINA</t>
        </is>
      </c>
      <c r="T502" t="inlineStr">
        <is>
          <t>Celulosa Argentina</t>
        </is>
      </c>
      <c r="U502" t="inlineStr">
        <is>
          <t>DOMESTIC</t>
        </is>
      </c>
      <c r="V502" t="inlineStr">
        <is>
          <t>Materials</t>
        </is>
      </c>
      <c r="W502" t="inlineStr">
        <is>
          <t>Paper &amp; Forest Products</t>
        </is>
      </c>
      <c r="X502" t="inlineStr">
        <is>
          <t>Materials</t>
        </is>
      </c>
      <c r="Y502" t="inlineStr">
        <is>
          <t>Paper Products</t>
        </is>
      </c>
      <c r="Z502" t="inlineStr">
        <is>
          <t>Materials</t>
        </is>
      </c>
      <c r="AA502" t="inlineStr">
        <is>
          <t>Forest &amp; Paper Products Manufacturing</t>
        </is>
      </c>
      <c r="AB502" t="inlineStr">
        <is>
          <t>#N/A N/A</t>
        </is>
      </c>
      <c r="AC502" t="inlineStr">
        <is>
          <t>#N/A Invalid Field</t>
        </is>
      </c>
    </row>
    <row r="503" s="4">
      <c r="A503">
        <f>+VLOOKUP(R503,Aux!$B$3:$I$1107,8,0)</f>
        <v/>
      </c>
      <c r="B503">
        <f>+VLOOKUP(U503,Aux!$O$2:$P$23,2,0)</f>
        <v/>
      </c>
      <c r="C503">
        <f>+A503&amp;B503</f>
        <v/>
      </c>
      <c r="D503">
        <f>+IF(C503=C502,D502+1,1)</f>
        <v/>
      </c>
      <c r="E503" s="5">
        <f>+D503/100</f>
        <v/>
      </c>
      <c r="F503" s="5">
        <f>+MOD(E503*10,10)</f>
        <v/>
      </c>
      <c r="G503" s="5">
        <f>+MOD(D503,10)</f>
        <v/>
      </c>
      <c r="H503">
        <f>+INT(E503)&amp;INT(F503)&amp;INT(G503)</f>
        <v/>
      </c>
      <c r="I503">
        <f>+C503&amp;"00"&amp;H503</f>
        <v/>
      </c>
      <c r="J503" t="inlineStr">
        <is>
          <t>ON Celulosa Argentina C 12</t>
        </is>
      </c>
      <c r="M503" t="inlineStr">
        <is>
          <t>ARCELU5600A2</t>
        </is>
      </c>
      <c r="Q503" t="inlineStr">
        <is>
          <t>Argentina</t>
        </is>
      </c>
      <c r="R503" t="inlineStr">
        <is>
          <t>Celulosa Argentina</t>
        </is>
      </c>
      <c r="U503" t="inlineStr">
        <is>
          <t>#N/A Invalid Security</t>
        </is>
      </c>
      <c r="V503" t="inlineStr">
        <is>
          <t>#N/A Invalid Security</t>
        </is>
      </c>
      <c r="W503" t="inlineStr">
        <is>
          <t>#N/A Invalid Security</t>
        </is>
      </c>
      <c r="X503" t="inlineStr">
        <is>
          <t>#N/A Invalid Security</t>
        </is>
      </c>
      <c r="Y503" t="inlineStr">
        <is>
          <t>#N/A Invalid Security</t>
        </is>
      </c>
      <c r="Z503" t="inlineStr">
        <is>
          <t>#N/A Invalid Security</t>
        </is>
      </c>
      <c r="AA503" t="inlineStr">
        <is>
          <t>#N/A Invalid Security</t>
        </is>
      </c>
      <c r="AB503" t="inlineStr">
        <is>
          <t>#N/A Invalid Security</t>
        </is>
      </c>
      <c r="AC503" t="inlineStr">
        <is>
          <t>#N/A Invalid Field</t>
        </is>
      </c>
    </row>
    <row r="504" s="4">
      <c r="A504">
        <f>+VLOOKUP(R504,Aux!$B$3:$I$1107,8,0)</f>
        <v/>
      </c>
      <c r="B504">
        <f>+VLOOKUP(U504,Aux!$O$2:$P$23,2,0)</f>
        <v/>
      </c>
      <c r="C504">
        <f>+A504&amp;B504</f>
        <v/>
      </c>
      <c r="D504">
        <f>+IF(C504=C503,D503+1,1)</f>
        <v/>
      </c>
      <c r="E504" s="5">
        <f>+D504/100</f>
        <v/>
      </c>
      <c r="F504" s="5">
        <f>+MOD(E504*10,10)</f>
        <v/>
      </c>
      <c r="G504" s="5">
        <f>+MOD(D504,10)</f>
        <v/>
      </c>
      <c r="H504">
        <f>+INT(E504)&amp;INT(F504)&amp;INT(G504)</f>
        <v/>
      </c>
      <c r="I504">
        <f>+C504&amp;"00"&amp;H504</f>
        <v/>
      </c>
      <c r="J504" t="inlineStr">
        <is>
          <t>ON Celulosa Argentina C 10</t>
        </is>
      </c>
      <c r="M504" t="inlineStr">
        <is>
          <t>ARCELU560066</t>
        </is>
      </c>
      <c r="Q504" t="inlineStr">
        <is>
          <t>Argentina</t>
        </is>
      </c>
      <c r="R504" t="inlineStr">
        <is>
          <t>Celulosa Argentina</t>
        </is>
      </c>
      <c r="U504" t="inlineStr">
        <is>
          <t>DOMESTIC</t>
        </is>
      </c>
      <c r="V504" t="inlineStr">
        <is>
          <t>Materials</t>
        </is>
      </c>
      <c r="W504" t="inlineStr">
        <is>
          <t>Paper &amp; Forest Products</t>
        </is>
      </c>
      <c r="X504" t="inlineStr">
        <is>
          <t>Materials</t>
        </is>
      </c>
      <c r="Y504" t="inlineStr">
        <is>
          <t>Paper Products</t>
        </is>
      </c>
      <c r="Z504" t="inlineStr">
        <is>
          <t>Materials</t>
        </is>
      </c>
      <c r="AA504" t="inlineStr">
        <is>
          <t>Forest &amp; Paper Products Manufacturing</t>
        </is>
      </c>
      <c r="AB504" t="inlineStr">
        <is>
          <t>#N/A N/A</t>
        </is>
      </c>
      <c r="AC504" t="inlineStr">
        <is>
          <t>#N/A Invalid Field</t>
        </is>
      </c>
    </row>
    <row r="505" s="4">
      <c r="A505">
        <f>+VLOOKUP(R505,Aux!$B$3:$I$1107,8,0)</f>
        <v/>
      </c>
      <c r="B505">
        <f>+VLOOKUP(U505,Aux!$O$2:$P$23,2,0)</f>
        <v/>
      </c>
      <c r="C505">
        <f>+A505&amp;B505</f>
        <v/>
      </c>
      <c r="D505">
        <f>+IF(C505=C504,D504+1,1)</f>
        <v/>
      </c>
      <c r="E505" s="5">
        <f>+D505/100</f>
        <v/>
      </c>
      <c r="F505" s="5">
        <f>+MOD(E505*10,10)</f>
        <v/>
      </c>
      <c r="G505" s="5">
        <f>+MOD(D505,10)</f>
        <v/>
      </c>
      <c r="H505">
        <f>+INT(E505)&amp;INT(F505)&amp;INT(G505)</f>
        <v/>
      </c>
      <c r="I505">
        <f>+C505&amp;"00"&amp;H505</f>
        <v/>
      </c>
      <c r="J505" t="inlineStr">
        <is>
          <t>CEPU AR</t>
        </is>
      </c>
      <c r="K505" t="inlineStr">
        <is>
          <t>CEPU</t>
        </is>
      </c>
      <c r="M505" t="inlineStr">
        <is>
          <t>ARP2354W1188</t>
        </is>
      </c>
      <c r="N505" t="inlineStr">
        <is>
          <t>BBG000BF6W24</t>
        </is>
      </c>
      <c r="O505" t="n">
        <v>2184861</v>
      </c>
      <c r="P505" t="inlineStr">
        <is>
          <t>EQ0013002100002000</t>
        </is>
      </c>
      <c r="Q505" t="inlineStr">
        <is>
          <t>Argentina</t>
        </is>
      </c>
      <c r="R505" t="inlineStr">
        <is>
          <t>Central Puerto SA</t>
        </is>
      </c>
      <c r="S505" t="inlineStr">
        <is>
          <t>Central Puerto SA</t>
        </is>
      </c>
      <c r="T505" t="inlineStr">
        <is>
          <t>Central Puerto SA</t>
        </is>
      </c>
      <c r="U505" t="inlineStr">
        <is>
          <t>Common Stock</t>
        </is>
      </c>
      <c r="V505" t="inlineStr">
        <is>
          <t>Utilities</t>
        </is>
      </c>
      <c r="W505" t="inlineStr">
        <is>
          <t>Independent Power and Renewabl</t>
        </is>
      </c>
      <c r="X505" t="inlineStr">
        <is>
          <t>Utilities</t>
        </is>
      </c>
      <c r="Y505" t="inlineStr">
        <is>
          <t>Independent Power Producers &amp;</t>
        </is>
      </c>
      <c r="Z505" t="inlineStr">
        <is>
          <t>Utilities</t>
        </is>
      </c>
      <c r="AA505" t="inlineStr">
        <is>
          <t>Utilities</t>
        </is>
      </c>
      <c r="AB505" t="inlineStr">
        <is>
          <t>Utility Networks</t>
        </is>
      </c>
      <c r="AC505" t="inlineStr">
        <is>
          <t>#N/A Invalid Field</t>
        </is>
      </c>
    </row>
    <row r="506" s="4">
      <c r="A506">
        <f>+VLOOKUP(R506,Aux!$B$3:$I$1107,8,0)</f>
        <v/>
      </c>
      <c r="B506">
        <f>+VLOOKUP(U506,Aux!$O$2:$P$23,2,0)</f>
        <v/>
      </c>
      <c r="C506">
        <f>+A506&amp;B506</f>
        <v/>
      </c>
      <c r="D506">
        <f>+IF(C506=C505,D505+1,1)</f>
        <v/>
      </c>
      <c r="E506" s="5">
        <f>+D506/100</f>
        <v/>
      </c>
      <c r="F506" s="5">
        <f>+MOD(E506*10,10)</f>
        <v/>
      </c>
      <c r="G506" s="5">
        <f>+MOD(D506,10)</f>
        <v/>
      </c>
      <c r="H506">
        <f>+INT(E506)&amp;INT(F506)&amp;INT(G506)</f>
        <v/>
      </c>
      <c r="I506">
        <f>+C506&amp;"00"&amp;H506</f>
        <v/>
      </c>
      <c r="J506" t="inlineStr">
        <is>
          <t>CEPU US</t>
        </is>
      </c>
      <c r="K506" t="inlineStr">
        <is>
          <t>CEPU</t>
        </is>
      </c>
      <c r="M506" t="inlineStr">
        <is>
          <t>US1550382014</t>
        </is>
      </c>
      <c r="N506" t="inlineStr">
        <is>
          <t>BBG00JNMX8W5</t>
        </is>
      </c>
      <c r="O506" t="inlineStr">
        <is>
          <t>BDVP1Y5</t>
        </is>
      </c>
      <c r="P506" t="inlineStr">
        <is>
          <t>EQ0000000061790115</t>
        </is>
      </c>
      <c r="Q506" t="inlineStr">
        <is>
          <t>Argentina</t>
        </is>
      </c>
      <c r="R506" t="inlineStr">
        <is>
          <t>Central Puerto SA</t>
        </is>
      </c>
      <c r="S506" t="inlineStr">
        <is>
          <t>Central Puerto SA</t>
        </is>
      </c>
      <c r="T506" t="inlineStr">
        <is>
          <t>Central Puerto SA</t>
        </is>
      </c>
      <c r="U506" t="inlineStr">
        <is>
          <t>ADR</t>
        </is>
      </c>
      <c r="V506" t="inlineStr">
        <is>
          <t>Utilities</t>
        </is>
      </c>
      <c r="W506" t="inlineStr">
        <is>
          <t>Independent Power and Renewabl</t>
        </is>
      </c>
      <c r="X506" t="inlineStr">
        <is>
          <t>Utilities</t>
        </is>
      </c>
      <c r="Y506" t="inlineStr">
        <is>
          <t>Independent Power Producers &amp;</t>
        </is>
      </c>
      <c r="Z506" t="inlineStr">
        <is>
          <t>Utilities</t>
        </is>
      </c>
      <c r="AA506" t="inlineStr">
        <is>
          <t>Utilities</t>
        </is>
      </c>
      <c r="AB506" t="inlineStr">
        <is>
          <t>Utility Networks</t>
        </is>
      </c>
      <c r="AC506" t="inlineStr">
        <is>
          <t>#N/A Invalid Field</t>
        </is>
      </c>
    </row>
    <row r="507" s="4">
      <c r="A507">
        <f>+VLOOKUP(R507,Aux!$B$3:$I$1107,8,0)</f>
        <v/>
      </c>
      <c r="B507">
        <f>+VLOOKUP(U507,Aux!$O$2:$P$23,2,0)</f>
        <v/>
      </c>
      <c r="C507">
        <f>+A507&amp;B507</f>
        <v/>
      </c>
      <c r="D507">
        <f>+IF(C507=C506,D506+1,1)</f>
        <v/>
      </c>
      <c r="E507" s="5">
        <f>+D507/100</f>
        <v/>
      </c>
      <c r="F507" s="5">
        <f>+MOD(E507*10,10)</f>
        <v/>
      </c>
      <c r="G507" s="5">
        <f>+MOD(D507,10)</f>
        <v/>
      </c>
      <c r="H507">
        <f>+INT(E507)&amp;INT(F507)&amp;INT(G507)</f>
        <v/>
      </c>
      <c r="I507">
        <f>+C507&amp;"00"&amp;H507</f>
        <v/>
      </c>
      <c r="J507" t="inlineStr">
        <is>
          <t xml:space="preserve"> ON CTG Clase VI </t>
        </is>
      </c>
      <c r="K507" t="inlineStr">
        <is>
          <t>GUEMES</t>
        </is>
      </c>
      <c r="L507" t="n">
        <v>694510</v>
      </c>
      <c r="M507" t="inlineStr">
        <is>
          <t>ARCTGU560017</t>
        </is>
      </c>
      <c r="N507" t="inlineStr">
        <is>
          <t>BBG00873JKY6</t>
        </is>
      </c>
      <c r="P507" t="inlineStr">
        <is>
          <t>COEK7756019</t>
        </is>
      </c>
      <c r="Q507" t="inlineStr">
        <is>
          <t>Argentina</t>
        </is>
      </c>
      <c r="R507" t="inlineStr">
        <is>
          <t>Central Termica Guemes SA</t>
        </is>
      </c>
      <c r="S507" t="inlineStr">
        <is>
          <t>CENTRAL TERMICA GUEMES</t>
        </is>
      </c>
      <c r="T507" t="inlineStr">
        <is>
          <t>Central Termica Guemes SA</t>
        </is>
      </c>
      <c r="U507" t="inlineStr">
        <is>
          <t>DOMESTIC</t>
        </is>
      </c>
      <c r="V507" t="inlineStr">
        <is>
          <t>Utilities</t>
        </is>
      </c>
      <c r="W507" t="inlineStr">
        <is>
          <t>Electric Utilities</t>
        </is>
      </c>
      <c r="X507" t="inlineStr">
        <is>
          <t>Utilities</t>
        </is>
      </c>
      <c r="Y507" t="inlineStr">
        <is>
          <t>Electric Utilities</t>
        </is>
      </c>
      <c r="Z507" t="inlineStr">
        <is>
          <t>Utilities</t>
        </is>
      </c>
      <c r="AA507" t="inlineStr">
        <is>
          <t>Power Generation</t>
        </is>
      </c>
      <c r="AB507" t="inlineStr">
        <is>
          <t>#N/A N/A</t>
        </is>
      </c>
      <c r="AC507" t="inlineStr">
        <is>
          <t>#N/A Invalid Field</t>
        </is>
      </c>
    </row>
    <row r="508" s="4">
      <c r="A508">
        <f>+VLOOKUP(R508,Aux!$B$3:$I$1107,8,0)</f>
        <v/>
      </c>
      <c r="B508">
        <f>+VLOOKUP(U508,Aux!$O$2:$P$23,2,0)</f>
        <v/>
      </c>
      <c r="C508">
        <f>+A508&amp;B508</f>
        <v/>
      </c>
      <c r="D508">
        <f>+IF(C508=C507,D507+1,1)</f>
        <v/>
      </c>
      <c r="E508" s="5">
        <f>+D508/100</f>
        <v/>
      </c>
      <c r="F508" s="5">
        <f>+MOD(E508*10,10)</f>
        <v/>
      </c>
      <c r="G508" s="5">
        <f>+MOD(D508,10)</f>
        <v/>
      </c>
      <c r="H508">
        <f>+INT(E508)&amp;INT(F508)&amp;INT(G508)</f>
        <v/>
      </c>
      <c r="I508">
        <f>+C508&amp;"00"&amp;H508</f>
        <v/>
      </c>
      <c r="J508" t="inlineStr">
        <is>
          <t>ON Central Tca Guemes C8</t>
        </is>
      </c>
      <c r="M508" t="inlineStr">
        <is>
          <t>ARCTGU560058</t>
        </is>
      </c>
      <c r="Q508" t="inlineStr">
        <is>
          <t>Argentina</t>
        </is>
      </c>
      <c r="R508" t="inlineStr">
        <is>
          <t>Central Termica Guemes SA</t>
        </is>
      </c>
      <c r="U508" t="inlineStr">
        <is>
          <t>DOMESTIC</t>
        </is>
      </c>
      <c r="V508" t="inlineStr">
        <is>
          <t>Utilities</t>
        </is>
      </c>
      <c r="W508" t="inlineStr">
        <is>
          <t>Electric Utilities</t>
        </is>
      </c>
      <c r="X508" t="inlineStr">
        <is>
          <t>Utilities</t>
        </is>
      </c>
      <c r="Y508" t="inlineStr">
        <is>
          <t>Electric Utilities</t>
        </is>
      </c>
      <c r="Z508" t="inlineStr">
        <is>
          <t>Utilities</t>
        </is>
      </c>
      <c r="AA508" t="inlineStr">
        <is>
          <t>Power Generation</t>
        </is>
      </c>
      <c r="AB508" t="inlineStr">
        <is>
          <t>#N/A N/A</t>
        </is>
      </c>
      <c r="AC508" t="inlineStr">
        <is>
          <t>#N/A Invalid Field</t>
        </is>
      </c>
    </row>
    <row r="509" s="4">
      <c r="A509">
        <f>+VLOOKUP(R509,Aux!$B$3:$I$1107,8,0)</f>
        <v/>
      </c>
      <c r="B509">
        <f>+VLOOKUP(U509,Aux!$O$2:$P$23,2,0)</f>
        <v/>
      </c>
      <c r="C509">
        <f>+A509&amp;B509</f>
        <v/>
      </c>
      <c r="D509">
        <f>+IF(C509=C508,D508+1,1)</f>
        <v/>
      </c>
      <c r="E509" s="5">
        <f>+D509/100</f>
        <v/>
      </c>
      <c r="F509" s="5">
        <f>+MOD(E509*10,10)</f>
        <v/>
      </c>
      <c r="G509" s="5">
        <f>+MOD(D509,10)</f>
        <v/>
      </c>
      <c r="H509">
        <f>+INT(E509)&amp;INT(F509)&amp;INT(G509)</f>
        <v/>
      </c>
      <c r="I509">
        <f>+C509&amp;"00"&amp;H509</f>
        <v/>
      </c>
      <c r="J509" t="inlineStr">
        <is>
          <t xml:space="preserve"> ON LOMA DE LA LATA S. 2 </t>
        </is>
      </c>
      <c r="L509" t="n">
        <v>663129</v>
      </c>
      <c r="M509" t="inlineStr">
        <is>
          <t>ARCTLL560011</t>
        </is>
      </c>
      <c r="Q509" t="inlineStr">
        <is>
          <t>Argentina</t>
        </is>
      </c>
      <c r="R509" t="inlineStr">
        <is>
          <t>Central Termica Loma de la Lata SA</t>
        </is>
      </c>
      <c r="U509" t="inlineStr">
        <is>
          <t>#N/A Invalid Security</t>
        </is>
      </c>
      <c r="V509" t="inlineStr">
        <is>
          <t>#N/A Invalid Security</t>
        </is>
      </c>
      <c r="W509" t="inlineStr">
        <is>
          <t>#N/A Invalid Security</t>
        </is>
      </c>
      <c r="X509" t="inlineStr">
        <is>
          <t>#N/A Invalid Security</t>
        </is>
      </c>
      <c r="Y509" t="inlineStr">
        <is>
          <t>#N/A Invalid Security</t>
        </is>
      </c>
      <c r="Z509" t="inlineStr">
        <is>
          <t>#N/A Invalid Security</t>
        </is>
      </c>
      <c r="AA509" t="inlineStr">
        <is>
          <t>#N/A Invalid Security</t>
        </is>
      </c>
      <c r="AB509" t="inlineStr">
        <is>
          <t>#N/A Invalid Security</t>
        </is>
      </c>
      <c r="AC509" t="inlineStr">
        <is>
          <t>#N/A Invalid Field</t>
        </is>
      </c>
    </row>
    <row r="510" s="4">
      <c r="A510">
        <f>+VLOOKUP(R510,Aux!$B$3:$I$1107,8,0)</f>
        <v/>
      </c>
      <c r="B510">
        <f>+VLOOKUP(U510,Aux!$O$2:$P$23,2,0)</f>
        <v/>
      </c>
      <c r="C510">
        <f>+A510&amp;B510</f>
        <v/>
      </c>
      <c r="D510">
        <f>+IF(C510=C509,D509+1,1)</f>
        <v/>
      </c>
      <c r="E510" s="5">
        <f>+D510/100</f>
        <v/>
      </c>
      <c r="F510" s="5">
        <f>+MOD(E510*10,10)</f>
        <v/>
      </c>
      <c r="G510" s="5">
        <f>+MOD(D510,10)</f>
        <v/>
      </c>
      <c r="H510">
        <f>+INT(E510)&amp;INT(F510)&amp;INT(G510)</f>
        <v/>
      </c>
      <c r="I510">
        <f>+C510&amp;"00"&amp;H510</f>
        <v/>
      </c>
      <c r="J510" t="inlineStr">
        <is>
          <t xml:space="preserve"> ON LOMA DE LA LATA S. 3 </t>
        </is>
      </c>
      <c r="K510" t="inlineStr">
        <is>
          <t>LOMAAR</t>
        </is>
      </c>
      <c r="L510" t="n">
        <v>663138</v>
      </c>
      <c r="M510" t="inlineStr">
        <is>
          <t>ARCTLL560029</t>
        </is>
      </c>
      <c r="N510" t="inlineStr">
        <is>
          <t>BBG007G312N9</t>
        </is>
      </c>
      <c r="P510" t="inlineStr">
        <is>
          <t>COEK5770194</t>
        </is>
      </c>
      <c r="Q510" t="inlineStr">
        <is>
          <t>Argentina</t>
        </is>
      </c>
      <c r="R510" t="inlineStr">
        <is>
          <t>Central Termica Loma de la Lata SA</t>
        </is>
      </c>
      <c r="S510" t="inlineStr">
        <is>
          <t>CENTRAL TERMICA LOMA</t>
        </is>
      </c>
      <c r="T510" t="inlineStr">
        <is>
          <t>Central Termica Loma de la Lata SA</t>
        </is>
      </c>
      <c r="U510" t="inlineStr">
        <is>
          <t>DOMESTIC</t>
        </is>
      </c>
      <c r="V510" t="inlineStr">
        <is>
          <t>#N/A Field Not Applicable</t>
        </is>
      </c>
      <c r="W510" t="inlineStr">
        <is>
          <t>#N/A Field Not Applicable</t>
        </is>
      </c>
      <c r="X510" t="inlineStr">
        <is>
          <t>#N/A Field Not Applicable</t>
        </is>
      </c>
      <c r="Y510" t="inlineStr">
        <is>
          <t>#N/A Field Not Applicable</t>
        </is>
      </c>
      <c r="Z510" t="inlineStr">
        <is>
          <t>Utilities</t>
        </is>
      </c>
      <c r="AA510" t="inlineStr">
        <is>
          <t>Power Generation</t>
        </is>
      </c>
      <c r="AB510" t="inlineStr">
        <is>
          <t>#N/A N/A</t>
        </is>
      </c>
      <c r="AC510" t="inlineStr">
        <is>
          <t>#N/A Invalid Field</t>
        </is>
      </c>
    </row>
    <row r="511" s="4">
      <c r="A511">
        <f>+VLOOKUP(R511,Aux!$B$3:$I$1107,8,0)</f>
        <v/>
      </c>
      <c r="B511">
        <f>+VLOOKUP(U511,Aux!$O$2:$P$23,2,0)</f>
        <v/>
      </c>
      <c r="C511">
        <f>+A511&amp;B511</f>
        <v/>
      </c>
      <c r="D511">
        <f>+IF(C511=C510,D510+1,1)</f>
        <v/>
      </c>
      <c r="E511" s="5">
        <f>+D511/100</f>
        <v/>
      </c>
      <c r="F511" s="5">
        <f>+MOD(E511*10,10)</f>
        <v/>
      </c>
      <c r="G511" s="5">
        <f>+MOD(D511,10)</f>
        <v/>
      </c>
      <c r="H511">
        <f>+INT(E511)&amp;INT(F511)&amp;INT(G511)</f>
        <v/>
      </c>
      <c r="I511">
        <f>+C511&amp;"00"&amp;H511</f>
        <v/>
      </c>
      <c r="J511" t="inlineStr">
        <is>
          <t xml:space="preserve"> ON Central Térmica Loma Lata C </t>
        </is>
      </c>
      <c r="K511" t="inlineStr">
        <is>
          <t>LOMAAR</t>
        </is>
      </c>
      <c r="L511" t="n">
        <v>741518</v>
      </c>
      <c r="M511" t="inlineStr">
        <is>
          <t>ARCTLL560052</t>
        </is>
      </c>
      <c r="N511" t="inlineStr">
        <is>
          <t>BBG009QYKN40</t>
        </is>
      </c>
      <c r="P511" t="inlineStr">
        <is>
          <t>COUV4382445</t>
        </is>
      </c>
      <c r="Q511" t="inlineStr">
        <is>
          <t>Argentina</t>
        </is>
      </c>
      <c r="R511" t="inlineStr">
        <is>
          <t>Central Termica Loma de la Lata SA</t>
        </is>
      </c>
      <c r="S511" t="inlineStr">
        <is>
          <t>CENTRAL TERMICA LOMA</t>
        </is>
      </c>
      <c r="T511" t="inlineStr">
        <is>
          <t>Central Termica Loma de la Lata SA</t>
        </is>
      </c>
      <c r="U511" t="inlineStr">
        <is>
          <t>DOMESTIC</t>
        </is>
      </c>
      <c r="V511" t="inlineStr">
        <is>
          <t>#N/A Field Not Applicable</t>
        </is>
      </c>
      <c r="W511" t="inlineStr">
        <is>
          <t>#N/A Field Not Applicable</t>
        </is>
      </c>
      <c r="X511" t="inlineStr">
        <is>
          <t>#N/A Field Not Applicable</t>
        </is>
      </c>
      <c r="Y511" t="inlineStr">
        <is>
          <t>#N/A Field Not Applicable</t>
        </is>
      </c>
      <c r="Z511" t="inlineStr">
        <is>
          <t>Utilities</t>
        </is>
      </c>
      <c r="AA511" t="inlineStr">
        <is>
          <t>Power Generation</t>
        </is>
      </c>
      <c r="AB511" t="inlineStr">
        <is>
          <t>#N/A N/A</t>
        </is>
      </c>
      <c r="AC511" t="inlineStr">
        <is>
          <t>#N/A Invalid Field</t>
        </is>
      </c>
    </row>
    <row r="512" s="4">
      <c r="A512">
        <f>+VLOOKUP(R512,Aux!$B$3:$I$1107,8,0)</f>
        <v/>
      </c>
      <c r="B512">
        <f>+VLOOKUP(U512,Aux!$O$2:$P$23,2,0)</f>
        <v/>
      </c>
      <c r="C512">
        <f>+A512&amp;B512</f>
        <v/>
      </c>
      <c r="D512">
        <f>+IF(C512=C511,D511+1,1)</f>
        <v/>
      </c>
      <c r="E512" s="5">
        <f>+D512/100</f>
        <v/>
      </c>
      <c r="F512" s="5">
        <f>+MOD(E512*10,10)</f>
        <v/>
      </c>
      <c r="G512" s="5">
        <f>+MOD(D512,10)</f>
        <v/>
      </c>
      <c r="H512">
        <f>+INT(E512)&amp;INT(F512)&amp;INT(G512)</f>
        <v/>
      </c>
      <c r="I512">
        <f>+C512&amp;"00"&amp;H512</f>
        <v/>
      </c>
      <c r="J512" t="inlineStr">
        <is>
          <t xml:space="preserve"> ON CENTROCARD 2 S. 2 </t>
        </is>
      </c>
      <c r="K512" t="inlineStr">
        <is>
          <t>CENCAR</t>
        </is>
      </c>
      <c r="L512" t="n">
        <v>510434</v>
      </c>
      <c r="M512" t="inlineStr">
        <is>
          <t>ARCENC050027</t>
        </is>
      </c>
      <c r="N512" t="inlineStr">
        <is>
          <t>BBG004H5QH14</t>
        </is>
      </c>
      <c r="O512" t="inlineStr">
        <is>
          <t>BKS8KK5</t>
        </is>
      </c>
      <c r="P512" t="inlineStr">
        <is>
          <t>COEJ6501278</t>
        </is>
      </c>
      <c r="Q512" t="inlineStr">
        <is>
          <t>Argentina</t>
        </is>
      </c>
      <c r="R512" t="inlineStr">
        <is>
          <t>Centro Card SA</t>
        </is>
      </c>
      <c r="S512" t="inlineStr">
        <is>
          <t>CENTRO CARD SA</t>
        </is>
      </c>
      <c r="T512" t="inlineStr">
        <is>
          <t>Centro Card SA</t>
        </is>
      </c>
      <c r="U512" t="inlineStr">
        <is>
          <t>DOMESTIC</t>
        </is>
      </c>
      <c r="V512" t="inlineStr">
        <is>
          <t>#N/A Field Not Applicable</t>
        </is>
      </c>
      <c r="W512" t="inlineStr">
        <is>
          <t>#N/A Field Not Applicable</t>
        </is>
      </c>
      <c r="X512" t="inlineStr">
        <is>
          <t>#N/A Field Not Applicable</t>
        </is>
      </c>
      <c r="Y512" t="inlineStr">
        <is>
          <t>#N/A Field Not Applicable</t>
        </is>
      </c>
      <c r="Z512" t="inlineStr">
        <is>
          <t>Financials</t>
        </is>
      </c>
      <c r="AA512" t="inlineStr">
        <is>
          <t>Consumer Finance</t>
        </is>
      </c>
      <c r="AB512" t="inlineStr">
        <is>
          <t>#N/A Field Not Applicable</t>
        </is>
      </c>
      <c r="AC512" t="inlineStr">
        <is>
          <t>#N/A Invalid Field</t>
        </is>
      </c>
    </row>
    <row r="513" s="4">
      <c r="A513">
        <f>+VLOOKUP(R513,Aux!$B$3:$I$1107,8,0)</f>
        <v/>
      </c>
      <c r="B513">
        <f>+VLOOKUP(U513,Aux!$O$2:$P$23,2,0)</f>
        <v/>
      </c>
      <c r="C513">
        <f>+A513&amp;B513</f>
        <v/>
      </c>
      <c r="D513">
        <f>+IF(C513=C512,D512+1,1)</f>
        <v/>
      </c>
      <c r="E513" s="5">
        <f>+D513/100</f>
        <v/>
      </c>
      <c r="F513" s="5">
        <f>+MOD(E513*10,10)</f>
        <v/>
      </c>
      <c r="G513" s="5">
        <f>+MOD(D513,10)</f>
        <v/>
      </c>
      <c r="H513">
        <f>+INT(E513)&amp;INT(F513)&amp;INT(G513)</f>
        <v/>
      </c>
      <c r="I513">
        <f>+C513&amp;"00"&amp;H513</f>
        <v/>
      </c>
      <c r="J513" t="inlineStr">
        <is>
          <t xml:space="preserve"> ON Pyme Centrocard I </t>
        </is>
      </c>
      <c r="L513" t="n">
        <v>538391</v>
      </c>
      <c r="M513" t="inlineStr">
        <is>
          <t>ARCENC050019</t>
        </is>
      </c>
      <c r="Q513" t="inlineStr">
        <is>
          <t>Argentina</t>
        </is>
      </c>
      <c r="R513" t="inlineStr">
        <is>
          <t>Centro Card SA</t>
        </is>
      </c>
      <c r="U513" t="inlineStr">
        <is>
          <t>#N/A Invalid Security</t>
        </is>
      </c>
      <c r="V513" t="inlineStr">
        <is>
          <t>#N/A Invalid Security</t>
        </is>
      </c>
      <c r="W513" t="inlineStr">
        <is>
          <t>#N/A Invalid Security</t>
        </is>
      </c>
      <c r="X513" t="inlineStr">
        <is>
          <t>#N/A Invalid Security</t>
        </is>
      </c>
      <c r="Y513" t="inlineStr">
        <is>
          <t>#N/A Invalid Security</t>
        </is>
      </c>
      <c r="Z513" t="inlineStr">
        <is>
          <t>#N/A Invalid Security</t>
        </is>
      </c>
      <c r="AA513" t="inlineStr">
        <is>
          <t>#N/A Invalid Security</t>
        </is>
      </c>
      <c r="AB513" t="inlineStr">
        <is>
          <t>#N/A Invalid Security</t>
        </is>
      </c>
      <c r="AC513" t="inlineStr">
        <is>
          <t>#N/A Invalid Field</t>
        </is>
      </c>
    </row>
    <row r="514" s="4">
      <c r="A514">
        <f>+VLOOKUP(R514,Aux!$B$3:$I$1107,8,0)</f>
        <v/>
      </c>
      <c r="B514">
        <f>+VLOOKUP(U514,Aux!$O$2:$P$23,2,0)</f>
        <v/>
      </c>
      <c r="C514">
        <f>+A514&amp;B514</f>
        <v/>
      </c>
      <c r="D514">
        <f>+IF(C514=C513,D513+1,1)</f>
        <v/>
      </c>
      <c r="E514" s="5">
        <f>+D514/100</f>
        <v/>
      </c>
      <c r="F514" s="5">
        <f>+MOD(E514*10,10)</f>
        <v/>
      </c>
      <c r="G514" s="5">
        <f>+MOD(D514,10)</f>
        <v/>
      </c>
      <c r="H514">
        <f>+INT(E514)&amp;INT(F514)&amp;INT(G514)</f>
        <v/>
      </c>
      <c r="I514">
        <f>+C514&amp;"00"&amp;H514</f>
        <v/>
      </c>
      <c r="J514" t="inlineStr">
        <is>
          <t xml:space="preserve"> ON Pyme Centrocard III </t>
        </is>
      </c>
      <c r="K514" t="inlineStr">
        <is>
          <t>CENCAR</t>
        </is>
      </c>
      <c r="L514" t="n">
        <v>612757</v>
      </c>
      <c r="M514" t="inlineStr">
        <is>
          <t>ARCENC050035</t>
        </is>
      </c>
      <c r="N514" t="inlineStr">
        <is>
          <t>BBG005TR2353</t>
        </is>
      </c>
      <c r="O514" t="inlineStr">
        <is>
          <t>BKT0KT9</t>
        </is>
      </c>
      <c r="P514" t="inlineStr">
        <is>
          <t>COEK0235367</t>
        </is>
      </c>
      <c r="Q514" t="inlineStr">
        <is>
          <t>Argentina</t>
        </is>
      </c>
      <c r="R514" t="inlineStr">
        <is>
          <t>Centro Card SA</t>
        </is>
      </c>
      <c r="S514" t="inlineStr">
        <is>
          <t>CENTRO CARD SA</t>
        </is>
      </c>
      <c r="T514" t="inlineStr">
        <is>
          <t>Centro Card SA</t>
        </is>
      </c>
      <c r="U514" t="inlineStr">
        <is>
          <t>DOMESTIC</t>
        </is>
      </c>
      <c r="V514" t="inlineStr">
        <is>
          <t>#N/A Field Not Applicable</t>
        </is>
      </c>
      <c r="W514" t="inlineStr">
        <is>
          <t>#N/A Field Not Applicable</t>
        </is>
      </c>
      <c r="X514" t="inlineStr">
        <is>
          <t>#N/A Field Not Applicable</t>
        </is>
      </c>
      <c r="Y514" t="inlineStr">
        <is>
          <t>#N/A Field Not Applicable</t>
        </is>
      </c>
      <c r="Z514" t="inlineStr">
        <is>
          <t>Financials</t>
        </is>
      </c>
      <c r="AA514" t="inlineStr">
        <is>
          <t>Consumer Finance</t>
        </is>
      </c>
      <c r="AB514" t="inlineStr">
        <is>
          <t>#N/A Field Not Applicable</t>
        </is>
      </c>
      <c r="AC514" t="inlineStr">
        <is>
          <t>#N/A Invalid Field</t>
        </is>
      </c>
    </row>
    <row r="515" s="4">
      <c r="A515">
        <f>+VLOOKUP(R515,Aux!$B$3:$I$1107,8,0)</f>
        <v/>
      </c>
      <c r="B515">
        <f>+VLOOKUP(U515,Aux!$O$2:$P$23,2,0)</f>
        <v/>
      </c>
      <c r="C515">
        <f>+A515&amp;B515</f>
        <v/>
      </c>
      <c r="D515">
        <f>+IF(C515=C514,D514+1,1)</f>
        <v/>
      </c>
      <c r="E515" s="5">
        <f>+D515/100</f>
        <v/>
      </c>
      <c r="F515" s="5">
        <f>+MOD(E515*10,10)</f>
        <v/>
      </c>
      <c r="G515" s="5">
        <f>+MOD(D515,10)</f>
        <v/>
      </c>
      <c r="H515">
        <f>+INT(E515)&amp;INT(F515)&amp;INT(G515)</f>
        <v/>
      </c>
      <c r="I515">
        <f>+C515&amp;"00"&amp;H515</f>
        <v/>
      </c>
      <c r="J515" t="inlineStr">
        <is>
          <t xml:space="preserve"> FF Centrocard XVI A </t>
        </is>
      </c>
      <c r="L515" t="n">
        <v>786205</v>
      </c>
      <c r="M515" t="inlineStr">
        <is>
          <t>AREQUI6005R3</t>
        </is>
      </c>
      <c r="Q515" t="inlineStr">
        <is>
          <t>Argentina</t>
        </is>
      </c>
      <c r="R515" t="inlineStr">
        <is>
          <t>Centro Card SA</t>
        </is>
      </c>
      <c r="U515" t="inlineStr">
        <is>
          <t>#N/A Invalid Security</t>
        </is>
      </c>
      <c r="V515" t="inlineStr">
        <is>
          <t>#N/A Invalid Security</t>
        </is>
      </c>
      <c r="W515" t="inlineStr">
        <is>
          <t>#N/A Invalid Security</t>
        </is>
      </c>
      <c r="X515" t="inlineStr">
        <is>
          <t>#N/A Invalid Security</t>
        </is>
      </c>
      <c r="Y515" t="inlineStr">
        <is>
          <t>#N/A Invalid Security</t>
        </is>
      </c>
      <c r="Z515" t="inlineStr">
        <is>
          <t>#N/A Invalid Security</t>
        </is>
      </c>
      <c r="AA515" t="inlineStr">
        <is>
          <t>#N/A Invalid Security</t>
        </is>
      </c>
      <c r="AB515" t="inlineStr">
        <is>
          <t>#N/A Invalid Security</t>
        </is>
      </c>
      <c r="AC515" t="inlineStr">
        <is>
          <t>#N/A Invalid Field</t>
        </is>
      </c>
    </row>
    <row r="516" s="4">
      <c r="A516">
        <f>+VLOOKUP(R516,Aux!$B$3:$I$1107,8,0)</f>
        <v/>
      </c>
      <c r="B516">
        <f>+VLOOKUP(U516,Aux!$O$2:$P$23,2,0)</f>
        <v/>
      </c>
      <c r="C516">
        <f>+A516&amp;B516</f>
        <v/>
      </c>
      <c r="D516">
        <f>+IF(C516=C515,D515+1,1)</f>
        <v/>
      </c>
      <c r="E516" s="5">
        <f>+D516/100</f>
        <v/>
      </c>
      <c r="F516" s="5">
        <f>+MOD(E516*10,10)</f>
        <v/>
      </c>
      <c r="G516" s="5">
        <f>+MOD(D516,10)</f>
        <v/>
      </c>
      <c r="H516">
        <f>+INT(E516)&amp;INT(F516)&amp;INT(G516)</f>
        <v/>
      </c>
      <c r="I516">
        <f>+C516&amp;"00"&amp;H516</f>
        <v/>
      </c>
      <c r="J516" t="inlineStr">
        <is>
          <t xml:space="preserve"> FF Centrocard XVII A (Pymes) </t>
        </is>
      </c>
      <c r="L516" t="n">
        <v>822038</v>
      </c>
      <c r="M516" t="inlineStr">
        <is>
          <t>AREQUI6007B3</t>
        </is>
      </c>
      <c r="Q516" t="inlineStr">
        <is>
          <t>Argentina</t>
        </is>
      </c>
      <c r="R516" t="inlineStr">
        <is>
          <t>Centro Card SA</t>
        </is>
      </c>
      <c r="U516" t="inlineStr">
        <is>
          <t>#N/A Invalid Security</t>
        </is>
      </c>
      <c r="V516" t="inlineStr">
        <is>
          <t>#N/A Invalid Security</t>
        </is>
      </c>
      <c r="W516" t="inlineStr">
        <is>
          <t>#N/A Invalid Security</t>
        </is>
      </c>
      <c r="X516" t="inlineStr">
        <is>
          <t>#N/A Invalid Security</t>
        </is>
      </c>
      <c r="Y516" t="inlineStr">
        <is>
          <t>#N/A Invalid Security</t>
        </is>
      </c>
      <c r="Z516" t="inlineStr">
        <is>
          <t>#N/A Invalid Security</t>
        </is>
      </c>
      <c r="AA516" t="inlineStr">
        <is>
          <t>#N/A Invalid Security</t>
        </is>
      </c>
      <c r="AB516" t="inlineStr">
        <is>
          <t>#N/A Invalid Security</t>
        </is>
      </c>
      <c r="AC516" t="inlineStr">
        <is>
          <t>#N/A Invalid Field</t>
        </is>
      </c>
    </row>
    <row r="517" s="4">
      <c r="A517">
        <f>+VLOOKUP(R517,Aux!$B$3:$I$1107,8,0)</f>
        <v/>
      </c>
      <c r="B517">
        <f>+VLOOKUP(U517,Aux!$O$2:$P$23,2,0)</f>
        <v/>
      </c>
      <c r="C517">
        <f>+A517&amp;B517</f>
        <v/>
      </c>
      <c r="D517">
        <f>+IF(C517=C516,D516+1,1)</f>
        <v/>
      </c>
      <c r="E517" s="5">
        <f>+D517/100</f>
        <v/>
      </c>
      <c r="F517" s="5">
        <f>+MOD(E517*10,10)</f>
        <v/>
      </c>
      <c r="G517" s="5">
        <f>+MOD(D517,10)</f>
        <v/>
      </c>
      <c r="H517">
        <f>+INT(E517)&amp;INT(F517)&amp;INT(G517)</f>
        <v/>
      </c>
      <c r="I517">
        <f>+C517&amp;"00"&amp;H517</f>
        <v/>
      </c>
      <c r="J517" t="inlineStr">
        <is>
          <t xml:space="preserve"> FF Centrocard XVIII B (PYME) </t>
        </is>
      </c>
      <c r="L517" t="n">
        <v>853713</v>
      </c>
      <c r="M517" t="inlineStr">
        <is>
          <t>AREQUI6008K2</t>
        </is>
      </c>
      <c r="Q517" t="inlineStr">
        <is>
          <t>Argentina</t>
        </is>
      </c>
      <c r="R517" t="inlineStr">
        <is>
          <t>Centro Card SA</t>
        </is>
      </c>
      <c r="U517" t="inlineStr">
        <is>
          <t>#N/A Invalid Security</t>
        </is>
      </c>
      <c r="V517" t="inlineStr">
        <is>
          <t>#N/A Invalid Security</t>
        </is>
      </c>
      <c r="W517" t="inlineStr">
        <is>
          <t>#N/A Invalid Security</t>
        </is>
      </c>
      <c r="X517" t="inlineStr">
        <is>
          <t>#N/A Invalid Security</t>
        </is>
      </c>
      <c r="Y517" t="inlineStr">
        <is>
          <t>#N/A Invalid Security</t>
        </is>
      </c>
      <c r="Z517" t="inlineStr">
        <is>
          <t>#N/A Invalid Security</t>
        </is>
      </c>
      <c r="AA517" t="inlineStr">
        <is>
          <t>#N/A Invalid Security</t>
        </is>
      </c>
      <c r="AB517" t="inlineStr">
        <is>
          <t>#N/A Invalid Security</t>
        </is>
      </c>
      <c r="AC517" t="inlineStr">
        <is>
          <t>#N/A Invalid Field</t>
        </is>
      </c>
    </row>
    <row r="518" s="4">
      <c r="A518">
        <f>+VLOOKUP(R518,Aux!$B$3:$I$1107,8,0)</f>
        <v/>
      </c>
      <c r="B518">
        <f>+VLOOKUP(U518,Aux!$O$2:$P$23,2,0)</f>
        <v/>
      </c>
      <c r="C518">
        <f>+A518&amp;B518</f>
        <v/>
      </c>
      <c r="D518">
        <f>+IF(C518=C517,D517+1,1)</f>
        <v/>
      </c>
      <c r="E518" s="5">
        <f>+D518/100</f>
        <v/>
      </c>
      <c r="F518" s="5">
        <f>+MOD(E518*10,10)</f>
        <v/>
      </c>
      <c r="G518" s="5">
        <f>+MOD(D518,10)</f>
        <v/>
      </c>
      <c r="H518">
        <f>+INT(E518)&amp;INT(F518)&amp;INT(G518)</f>
        <v/>
      </c>
      <c r="I518">
        <f>+C518&amp;"00"&amp;H518</f>
        <v/>
      </c>
      <c r="J518" t="inlineStr">
        <is>
          <t xml:space="preserve"> FF Centrocard XIX A (Pyme) </t>
        </is>
      </c>
      <c r="L518" t="n">
        <v>879379</v>
      </c>
      <c r="M518" t="inlineStr">
        <is>
          <t>AREQUI6009S3</t>
        </is>
      </c>
      <c r="Q518" t="inlineStr">
        <is>
          <t>Argentina</t>
        </is>
      </c>
      <c r="R518" t="inlineStr">
        <is>
          <t>Centro Card SA</t>
        </is>
      </c>
      <c r="U518" t="inlineStr">
        <is>
          <t>#N/A Invalid Security</t>
        </is>
      </c>
      <c r="V518" t="inlineStr">
        <is>
          <t>#N/A Invalid Security</t>
        </is>
      </c>
      <c r="W518" t="inlineStr">
        <is>
          <t>#N/A Invalid Security</t>
        </is>
      </c>
      <c r="X518" t="inlineStr">
        <is>
          <t>#N/A Invalid Security</t>
        </is>
      </c>
      <c r="Y518" t="inlineStr">
        <is>
          <t>#N/A Invalid Security</t>
        </is>
      </c>
      <c r="Z518" t="inlineStr">
        <is>
          <t>#N/A Invalid Security</t>
        </is>
      </c>
      <c r="AA518" t="inlineStr">
        <is>
          <t>#N/A Invalid Security</t>
        </is>
      </c>
      <c r="AB518" t="inlineStr">
        <is>
          <t>#N/A Invalid Security</t>
        </is>
      </c>
      <c r="AC518" t="inlineStr">
        <is>
          <t>#N/A Invalid Field</t>
        </is>
      </c>
    </row>
    <row r="519" s="4">
      <c r="A519">
        <f>+VLOOKUP(R519,Aux!$B$3:$I$1107,8,0)</f>
        <v/>
      </c>
      <c r="B519">
        <f>+VLOOKUP(U519,Aux!$O$2:$P$23,2,0)</f>
        <v/>
      </c>
      <c r="C519">
        <f>+A519&amp;B519</f>
        <v/>
      </c>
      <c r="D519">
        <f>+IF(C519=C518,D518+1,1)</f>
        <v/>
      </c>
      <c r="E519" s="5">
        <f>+D519/100</f>
        <v/>
      </c>
      <c r="F519" s="5">
        <f>+MOD(E519*10,10)</f>
        <v/>
      </c>
      <c r="G519" s="5">
        <f>+MOD(D519,10)</f>
        <v/>
      </c>
      <c r="H519">
        <f>+INT(E519)&amp;INT(F519)&amp;INT(G519)</f>
        <v/>
      </c>
      <c r="I519">
        <f>+C519&amp;"00"&amp;H519</f>
        <v/>
      </c>
      <c r="J519" t="inlineStr">
        <is>
          <t xml:space="preserve"> FF Centrocard XIX B (Pyme) </t>
        </is>
      </c>
      <c r="L519" t="n">
        <v>879391</v>
      </c>
      <c r="M519" t="inlineStr">
        <is>
          <t>AREQUI6009T1</t>
        </is>
      </c>
      <c r="Q519" t="inlineStr">
        <is>
          <t>Argentina</t>
        </is>
      </c>
      <c r="R519" t="inlineStr">
        <is>
          <t>Centro Card SA</t>
        </is>
      </c>
      <c r="U519" t="inlineStr">
        <is>
          <t>#N/A Invalid Security</t>
        </is>
      </c>
      <c r="V519" t="inlineStr">
        <is>
          <t>#N/A Invalid Security</t>
        </is>
      </c>
      <c r="W519" t="inlineStr">
        <is>
          <t>#N/A Invalid Security</t>
        </is>
      </c>
      <c r="X519" t="inlineStr">
        <is>
          <t>#N/A Invalid Security</t>
        </is>
      </c>
      <c r="Y519" t="inlineStr">
        <is>
          <t>#N/A Invalid Security</t>
        </is>
      </c>
      <c r="Z519" t="inlineStr">
        <is>
          <t>#N/A Invalid Security</t>
        </is>
      </c>
      <c r="AA519" t="inlineStr">
        <is>
          <t>#N/A Invalid Security</t>
        </is>
      </c>
      <c r="AB519" t="inlineStr">
        <is>
          <t>#N/A Invalid Security</t>
        </is>
      </c>
      <c r="AC519" t="inlineStr">
        <is>
          <t>#N/A Invalid Field</t>
        </is>
      </c>
    </row>
    <row r="520" s="4">
      <c r="A520">
        <f>+VLOOKUP(R520,Aux!$B$3:$I$1107,8,0)</f>
        <v/>
      </c>
      <c r="B520">
        <f>+VLOOKUP(U520,Aux!$O$2:$P$23,2,0)</f>
        <v/>
      </c>
      <c r="C520">
        <f>+A520&amp;B520</f>
        <v/>
      </c>
      <c r="D520">
        <f>+IF(C520=C519,D519+1,1)</f>
        <v/>
      </c>
      <c r="E520" s="5">
        <f>+D520/100</f>
        <v/>
      </c>
      <c r="F520" s="5">
        <f>+MOD(E520*10,10)</f>
        <v/>
      </c>
      <c r="G520" s="5">
        <f>+MOD(D520,10)</f>
        <v/>
      </c>
      <c r="H520">
        <f>+INT(E520)&amp;INT(F520)&amp;INT(G520)</f>
        <v/>
      </c>
      <c r="I520">
        <f>+C520&amp;"00"&amp;H520</f>
        <v/>
      </c>
      <c r="J520" t="inlineStr">
        <is>
          <t xml:space="preserve"> FF Centrocard XX B </t>
        </is>
      </c>
      <c r="L520" t="n">
        <v>914808</v>
      </c>
      <c r="M520" t="inlineStr">
        <is>
          <t>AREQUI600B32</t>
        </is>
      </c>
      <c r="Q520" t="inlineStr">
        <is>
          <t>Argentina</t>
        </is>
      </c>
      <c r="R520" t="inlineStr">
        <is>
          <t>Centro Card SA</t>
        </is>
      </c>
      <c r="U520" t="inlineStr">
        <is>
          <t>#N/A Invalid Security</t>
        </is>
      </c>
      <c r="V520" t="inlineStr">
        <is>
          <t>#N/A Invalid Security</t>
        </is>
      </c>
      <c r="W520" t="inlineStr">
        <is>
          <t>#N/A Invalid Security</t>
        </is>
      </c>
      <c r="X520" t="inlineStr">
        <is>
          <t>#N/A Invalid Security</t>
        </is>
      </c>
      <c r="Y520" t="inlineStr">
        <is>
          <t>#N/A Invalid Security</t>
        </is>
      </c>
      <c r="Z520" t="inlineStr">
        <is>
          <t>#N/A Invalid Security</t>
        </is>
      </c>
      <c r="AA520" t="inlineStr">
        <is>
          <t>#N/A Invalid Security</t>
        </is>
      </c>
      <c r="AB520" t="inlineStr">
        <is>
          <t>#N/A Invalid Security</t>
        </is>
      </c>
      <c r="AC520" t="inlineStr">
        <is>
          <t>#N/A Invalid Field</t>
        </is>
      </c>
    </row>
    <row r="521" s="4">
      <c r="A521">
        <f>+VLOOKUP(R521,Aux!$B$3:$I$1107,8,0)</f>
        <v/>
      </c>
      <c r="B521">
        <f>+VLOOKUP(U521,Aux!$O$2:$P$23,2,0)</f>
        <v/>
      </c>
      <c r="C521">
        <f>+A521&amp;B521</f>
        <v/>
      </c>
      <c r="D521">
        <f>+IF(C521=C520,D520+1,1)</f>
        <v/>
      </c>
      <c r="E521" s="5">
        <f>+D521/100</f>
        <v/>
      </c>
      <c r="F521" s="5">
        <f>+MOD(E521*10,10)</f>
        <v/>
      </c>
      <c r="G521" s="5">
        <f>+MOD(D521,10)</f>
        <v/>
      </c>
      <c r="H521">
        <f>+INT(E521)&amp;INT(F521)&amp;INT(G521)</f>
        <v/>
      </c>
      <c r="I521">
        <f>+C521&amp;"00"&amp;H521</f>
        <v/>
      </c>
      <c r="J521" t="inlineStr">
        <is>
          <t xml:space="preserve"> FF Centrocard XXI B </t>
        </is>
      </c>
      <c r="L521" t="n">
        <v>953561</v>
      </c>
      <c r="M521" t="inlineStr">
        <is>
          <t>AREQUI600CL3</t>
        </is>
      </c>
      <c r="Q521" t="inlineStr">
        <is>
          <t>Argentina</t>
        </is>
      </c>
      <c r="R521" t="inlineStr">
        <is>
          <t>Centro Card SA</t>
        </is>
      </c>
      <c r="U521" t="inlineStr">
        <is>
          <t>#N/A Invalid Security</t>
        </is>
      </c>
      <c r="V521" t="inlineStr">
        <is>
          <t>#N/A Invalid Security</t>
        </is>
      </c>
      <c r="W521" t="inlineStr">
        <is>
          <t>#N/A Invalid Security</t>
        </is>
      </c>
      <c r="X521" t="inlineStr">
        <is>
          <t>#N/A Invalid Security</t>
        </is>
      </c>
      <c r="Y521" t="inlineStr">
        <is>
          <t>#N/A Invalid Security</t>
        </is>
      </c>
      <c r="Z521" t="inlineStr">
        <is>
          <t>#N/A Invalid Security</t>
        </is>
      </c>
      <c r="AA521" t="inlineStr">
        <is>
          <t>#N/A Invalid Security</t>
        </is>
      </c>
      <c r="AB521" t="inlineStr">
        <is>
          <t>#N/A Invalid Security</t>
        </is>
      </c>
      <c r="AC521" t="inlineStr">
        <is>
          <t>#N/A Invalid Field</t>
        </is>
      </c>
    </row>
    <row r="522" s="4">
      <c r="A522">
        <f>+VLOOKUP(R522,Aux!$B$3:$I$1107,8,0)</f>
        <v/>
      </c>
      <c r="B522">
        <f>+VLOOKUP(U522,Aux!$O$2:$P$23,2,0)</f>
        <v/>
      </c>
      <c r="C522">
        <f>+A522&amp;B522</f>
        <v/>
      </c>
      <c r="D522">
        <f>+IF(C522=C521,D521+1,1)</f>
        <v/>
      </c>
      <c r="E522" s="5">
        <f>+D522/100</f>
        <v/>
      </c>
      <c r="F522" s="5">
        <f>+MOD(E522*10,10)</f>
        <v/>
      </c>
      <c r="G522" s="5">
        <f>+MOD(D522,10)</f>
        <v/>
      </c>
      <c r="H522">
        <f>+INT(E522)&amp;INT(F522)&amp;INT(G522)</f>
        <v/>
      </c>
      <c r="I522">
        <f>+C522&amp;"00"&amp;H522</f>
        <v/>
      </c>
      <c r="J522" t="inlineStr">
        <is>
          <t xml:space="preserve"> FF Centrocard S. XXII B (Pymes) </t>
        </is>
      </c>
      <c r="L522" t="n">
        <v>979620</v>
      </c>
      <c r="M522" t="inlineStr">
        <is>
          <t>AREQUI600DX6</t>
        </is>
      </c>
      <c r="Q522" t="inlineStr">
        <is>
          <t>Argentina</t>
        </is>
      </c>
      <c r="R522" t="inlineStr">
        <is>
          <t>Centro Card SA</t>
        </is>
      </c>
      <c r="U522" t="inlineStr">
        <is>
          <t>#N/A Invalid Security</t>
        </is>
      </c>
      <c r="V522" t="inlineStr">
        <is>
          <t>#N/A Invalid Security</t>
        </is>
      </c>
      <c r="W522" t="inlineStr">
        <is>
          <t>#N/A Invalid Security</t>
        </is>
      </c>
      <c r="X522" t="inlineStr">
        <is>
          <t>#N/A Invalid Security</t>
        </is>
      </c>
      <c r="Y522" t="inlineStr">
        <is>
          <t>#N/A Invalid Security</t>
        </is>
      </c>
      <c r="Z522" t="inlineStr">
        <is>
          <t>#N/A Invalid Security</t>
        </is>
      </c>
      <c r="AA522" t="inlineStr">
        <is>
          <t>#N/A Invalid Security</t>
        </is>
      </c>
      <c r="AB522" t="inlineStr">
        <is>
          <t>#N/A Invalid Security</t>
        </is>
      </c>
      <c r="AC522" t="inlineStr">
        <is>
          <t>#N/A Invalid Field</t>
        </is>
      </c>
    </row>
    <row r="523" s="4">
      <c r="A523">
        <f>+VLOOKUP(R523,Aux!$B$3:$I$1107,8,0)</f>
        <v/>
      </c>
      <c r="B523">
        <f>+VLOOKUP(U523,Aux!$O$2:$P$23,2,0)</f>
        <v/>
      </c>
      <c r="C523">
        <f>+A523&amp;B523</f>
        <v/>
      </c>
      <c r="D523">
        <f>+IF(C523=C522,D522+1,1)</f>
        <v/>
      </c>
      <c r="E523" s="5">
        <f>+D523/100</f>
        <v/>
      </c>
      <c r="F523" s="5">
        <f>+MOD(E523*10,10)</f>
        <v/>
      </c>
      <c r="G523" s="5">
        <f>+MOD(D523,10)</f>
        <v/>
      </c>
      <c r="H523">
        <f>+INT(E523)&amp;INT(F523)&amp;INT(G523)</f>
        <v/>
      </c>
      <c r="I523">
        <f>+C523&amp;"00"&amp;H523</f>
        <v/>
      </c>
      <c r="J523" t="inlineStr">
        <is>
          <t xml:space="preserve"> FF Tarjeta Centrocard XXIII B (Pyme) </t>
        </is>
      </c>
      <c r="L523" t="n">
        <v>1019719</v>
      </c>
      <c r="M523" t="inlineStr">
        <is>
          <t>AREQUI600FW3</t>
        </is>
      </c>
      <c r="Q523" t="inlineStr">
        <is>
          <t>Argentina</t>
        </is>
      </c>
      <c r="R523" t="inlineStr">
        <is>
          <t>Centro Card SA</t>
        </is>
      </c>
      <c r="U523" t="inlineStr">
        <is>
          <t>#N/A Invalid Security</t>
        </is>
      </c>
      <c r="V523" t="inlineStr">
        <is>
          <t>#N/A Invalid Security</t>
        </is>
      </c>
      <c r="W523" t="inlineStr">
        <is>
          <t>#N/A Invalid Security</t>
        </is>
      </c>
      <c r="X523" t="inlineStr">
        <is>
          <t>#N/A Invalid Security</t>
        </is>
      </c>
      <c r="Y523" t="inlineStr">
        <is>
          <t>#N/A Invalid Security</t>
        </is>
      </c>
      <c r="Z523" t="inlineStr">
        <is>
          <t>#N/A Invalid Security</t>
        </is>
      </c>
      <c r="AA523" t="inlineStr">
        <is>
          <t>#N/A Invalid Security</t>
        </is>
      </c>
      <c r="AB523" t="inlineStr">
        <is>
          <t>#N/A Invalid Security</t>
        </is>
      </c>
      <c r="AC523" t="inlineStr">
        <is>
          <t>#N/A Invalid Field</t>
        </is>
      </c>
    </row>
    <row r="524" s="4">
      <c r="A524">
        <f>+VLOOKUP(R524,Aux!$B$3:$I$1107,8,0)</f>
        <v/>
      </c>
      <c r="B524">
        <f>+VLOOKUP(U524,Aux!$O$2:$P$23,2,0)</f>
        <v/>
      </c>
      <c r="C524">
        <f>+A524&amp;B524</f>
        <v/>
      </c>
      <c r="D524">
        <f>+IF(C524=C523,D523+1,1)</f>
        <v/>
      </c>
      <c r="E524" s="5">
        <f>+D524/100</f>
        <v/>
      </c>
      <c r="F524" s="5">
        <f>+MOD(E524*10,10)</f>
        <v/>
      </c>
      <c r="G524" s="5">
        <f>+MOD(D524,10)</f>
        <v/>
      </c>
      <c r="H524">
        <f>+INT(E524)&amp;INT(F524)&amp;INT(G524)</f>
        <v/>
      </c>
      <c r="I524">
        <f>+C524&amp;"00"&amp;H524</f>
        <v/>
      </c>
      <c r="J524" t="inlineStr">
        <is>
          <t xml:space="preserve"> ON Pyme Centrocard S. VI Clase II </t>
        </is>
      </c>
      <c r="K524" t="inlineStr">
        <is>
          <t>CENCAR</t>
        </is>
      </c>
      <c r="L524" t="n">
        <v>1036401</v>
      </c>
      <c r="M524" t="inlineStr">
        <is>
          <t>ARCENC560041</t>
        </is>
      </c>
      <c r="N524" t="inlineStr">
        <is>
          <t>BBG00J5HYF95</t>
        </is>
      </c>
      <c r="P524" t="inlineStr">
        <is>
          <t>COAP9158076</t>
        </is>
      </c>
      <c r="Q524" t="inlineStr">
        <is>
          <t>Argentina</t>
        </is>
      </c>
      <c r="R524" t="inlineStr">
        <is>
          <t>Centro Card SA</t>
        </is>
      </c>
      <c r="S524" t="inlineStr">
        <is>
          <t>CENTRO CARD SA</t>
        </is>
      </c>
      <c r="T524" t="inlineStr">
        <is>
          <t>Centro Card SA</t>
        </is>
      </c>
      <c r="U524" t="inlineStr">
        <is>
          <t>DOMESTIC</t>
        </is>
      </c>
      <c r="V524" t="inlineStr">
        <is>
          <t>#N/A Field Not Applicable</t>
        </is>
      </c>
      <c r="W524" t="inlineStr">
        <is>
          <t>#N/A Field Not Applicable</t>
        </is>
      </c>
      <c r="X524" t="inlineStr">
        <is>
          <t>#N/A Field Not Applicable</t>
        </is>
      </c>
      <c r="Y524" t="inlineStr">
        <is>
          <t>#N/A Field Not Applicable</t>
        </is>
      </c>
      <c r="Z524" t="inlineStr">
        <is>
          <t>Financials</t>
        </is>
      </c>
      <c r="AA524" t="inlineStr">
        <is>
          <t>Consumer Finance</t>
        </is>
      </c>
      <c r="AB524" t="inlineStr">
        <is>
          <t>#N/A Field Not Applicable</t>
        </is>
      </c>
      <c r="AC524" t="inlineStr">
        <is>
          <t>#N/A Invalid Field</t>
        </is>
      </c>
    </row>
    <row r="525" s="4">
      <c r="A525">
        <f>+VLOOKUP(R525,Aux!$B$3:$I$1107,8,0)</f>
        <v/>
      </c>
      <c r="B525">
        <f>+VLOOKUP(U525,Aux!$O$2:$P$23,2,0)</f>
        <v/>
      </c>
      <c r="C525">
        <f>+A525&amp;B525</f>
        <v/>
      </c>
      <c r="D525">
        <f>+IF(C525=C524,D524+1,1)</f>
        <v/>
      </c>
      <c r="E525" s="5">
        <f>+D525/100</f>
        <v/>
      </c>
      <c r="F525" s="5">
        <f>+MOD(E525*10,10)</f>
        <v/>
      </c>
      <c r="G525" s="5">
        <f>+MOD(D525,10)</f>
        <v/>
      </c>
      <c r="H525">
        <f>+INT(E525)&amp;INT(F525)&amp;INT(G525)</f>
        <v/>
      </c>
      <c r="I525">
        <f>+C525&amp;"00"&amp;H525</f>
        <v/>
      </c>
      <c r="J525" t="inlineStr">
        <is>
          <t xml:space="preserve"> FF Centrocard Serie XXIV A (Pyme) </t>
        </is>
      </c>
      <c r="L525" t="n">
        <v>1042882</v>
      </c>
      <c r="M525" t="inlineStr">
        <is>
          <t>AREQUI600H85</t>
        </is>
      </c>
      <c r="Q525" t="inlineStr">
        <is>
          <t>Argentina</t>
        </is>
      </c>
      <c r="R525" t="inlineStr">
        <is>
          <t>Centro Card SA</t>
        </is>
      </c>
      <c r="U525" t="inlineStr">
        <is>
          <t>#N/A Invalid Security</t>
        </is>
      </c>
      <c r="V525" t="inlineStr">
        <is>
          <t>#N/A Invalid Security</t>
        </is>
      </c>
      <c r="W525" t="inlineStr">
        <is>
          <t>#N/A Invalid Security</t>
        </is>
      </c>
      <c r="X525" t="inlineStr">
        <is>
          <t>#N/A Invalid Security</t>
        </is>
      </c>
      <c r="Y525" t="inlineStr">
        <is>
          <t>#N/A Invalid Security</t>
        </is>
      </c>
      <c r="Z525" t="inlineStr">
        <is>
          <t>#N/A Invalid Security</t>
        </is>
      </c>
      <c r="AA525" t="inlineStr">
        <is>
          <t>#N/A Invalid Security</t>
        </is>
      </c>
      <c r="AB525" t="inlineStr">
        <is>
          <t>#N/A Invalid Security</t>
        </is>
      </c>
      <c r="AC525" t="inlineStr">
        <is>
          <t>#N/A Invalid Field</t>
        </is>
      </c>
    </row>
    <row r="526" s="4">
      <c r="A526">
        <f>+VLOOKUP(R526,Aux!$B$3:$I$1107,8,0)</f>
        <v/>
      </c>
      <c r="B526">
        <f>+VLOOKUP(U526,Aux!$O$2:$P$23,2,0)</f>
        <v/>
      </c>
      <c r="C526">
        <f>+A526&amp;B526</f>
        <v/>
      </c>
      <c r="D526">
        <f>+IF(C526=C525,D525+1,1)</f>
        <v/>
      </c>
      <c r="E526" s="5">
        <f>+D526/100</f>
        <v/>
      </c>
      <c r="F526" s="5">
        <f>+MOD(E526*10,10)</f>
        <v/>
      </c>
      <c r="G526" s="5">
        <f>+MOD(D526,10)</f>
        <v/>
      </c>
      <c r="H526">
        <f>+INT(E526)&amp;INT(F526)&amp;INT(G526)</f>
        <v/>
      </c>
      <c r="I526">
        <f>+C526&amp;"00"&amp;H526</f>
        <v/>
      </c>
      <c r="J526" t="inlineStr">
        <is>
          <t xml:space="preserve"> FF Centrocard Serie XXIV B (Pyme) </t>
        </is>
      </c>
      <c r="L526" t="n">
        <v>1042903</v>
      </c>
      <c r="M526" t="inlineStr">
        <is>
          <t>AREQUI600H93</t>
        </is>
      </c>
      <c r="Q526" t="inlineStr">
        <is>
          <t>Argentina</t>
        </is>
      </c>
      <c r="R526" t="inlineStr">
        <is>
          <t>Centro Card SA</t>
        </is>
      </c>
      <c r="U526" t="inlineStr">
        <is>
          <t>#N/A Invalid Security</t>
        </is>
      </c>
      <c r="V526" t="inlineStr">
        <is>
          <t>#N/A Invalid Security</t>
        </is>
      </c>
      <c r="W526" t="inlineStr">
        <is>
          <t>#N/A Invalid Security</t>
        </is>
      </c>
      <c r="X526" t="inlineStr">
        <is>
          <t>#N/A Invalid Security</t>
        </is>
      </c>
      <c r="Y526" t="inlineStr">
        <is>
          <t>#N/A Invalid Security</t>
        </is>
      </c>
      <c r="Z526" t="inlineStr">
        <is>
          <t>#N/A Invalid Security</t>
        </is>
      </c>
      <c r="AA526" t="inlineStr">
        <is>
          <t>#N/A Invalid Security</t>
        </is>
      </c>
      <c r="AB526" t="inlineStr">
        <is>
          <t>#N/A Invalid Security</t>
        </is>
      </c>
      <c r="AC526" t="inlineStr">
        <is>
          <t>#N/A Invalid Field</t>
        </is>
      </c>
    </row>
    <row r="527" s="4">
      <c r="A527">
        <f>+VLOOKUP(R527,Aux!$B$3:$I$1107,8,0)</f>
        <v/>
      </c>
      <c r="B527">
        <f>+VLOOKUP(U527,Aux!$O$2:$P$23,2,0)</f>
        <v/>
      </c>
      <c r="C527">
        <f>+A527&amp;B527</f>
        <v/>
      </c>
      <c r="D527">
        <f>+IF(C527=C526,D526+1,1)</f>
        <v/>
      </c>
      <c r="E527" s="5">
        <f>+D527/100</f>
        <v/>
      </c>
      <c r="F527" s="5">
        <f>+MOD(E527*10,10)</f>
        <v/>
      </c>
      <c r="G527" s="5">
        <f>+MOD(D527,10)</f>
        <v/>
      </c>
      <c r="H527">
        <f>+INT(E527)&amp;INT(F527)&amp;INT(G527)</f>
        <v/>
      </c>
      <c r="I527">
        <f>+C527&amp;"00"&amp;H527</f>
        <v/>
      </c>
      <c r="J527" t="inlineStr">
        <is>
          <t xml:space="preserve"> ON PYME CENTROCARD S 7 </t>
        </is>
      </c>
      <c r="K527" t="inlineStr">
        <is>
          <t>CENCAR</t>
        </is>
      </c>
      <c r="L527" t="n">
        <v>1088107</v>
      </c>
      <c r="M527" t="inlineStr">
        <is>
          <t>ARCENC560058</t>
        </is>
      </c>
      <c r="N527" t="inlineStr">
        <is>
          <t>BBG00KN2YMT8</t>
        </is>
      </c>
      <c r="P527" t="inlineStr">
        <is>
          <t>COAS2634655</t>
        </is>
      </c>
      <c r="Q527" t="inlineStr">
        <is>
          <t>Argentina</t>
        </is>
      </c>
      <c r="R527" t="inlineStr">
        <is>
          <t>Centro Card SA</t>
        </is>
      </c>
      <c r="S527" t="inlineStr">
        <is>
          <t>CENTRO CARD SA</t>
        </is>
      </c>
      <c r="T527" t="inlineStr">
        <is>
          <t>Centro Card SA</t>
        </is>
      </c>
      <c r="U527" t="inlineStr">
        <is>
          <t>DOMESTIC</t>
        </is>
      </c>
      <c r="V527" t="inlineStr">
        <is>
          <t>#N/A Field Not Applicable</t>
        </is>
      </c>
      <c r="W527" t="inlineStr">
        <is>
          <t>#N/A Field Not Applicable</t>
        </is>
      </c>
      <c r="X527" t="inlineStr">
        <is>
          <t>#N/A Field Not Applicable</t>
        </is>
      </c>
      <c r="Y527" t="inlineStr">
        <is>
          <t>#N/A Field Not Applicable</t>
        </is>
      </c>
      <c r="Z527" t="inlineStr">
        <is>
          <t>Financials</t>
        </is>
      </c>
      <c r="AA527" t="inlineStr">
        <is>
          <t>Consumer Finance</t>
        </is>
      </c>
      <c r="AB527" t="inlineStr">
        <is>
          <t>#N/A Field Not Applicable</t>
        </is>
      </c>
      <c r="AC527" t="inlineStr">
        <is>
          <t>#N/A Invalid Field</t>
        </is>
      </c>
    </row>
    <row r="528" s="4">
      <c r="A528">
        <f>+VLOOKUP(R528,Aux!$B$3:$I$1107,8,0)</f>
        <v/>
      </c>
      <c r="B528">
        <f>+VLOOKUP(U528,Aux!$O$2:$P$23,2,0)</f>
        <v/>
      </c>
      <c r="C528">
        <f>+A528&amp;B528</f>
        <v/>
      </c>
      <c r="D528">
        <f>+IF(C528=C527,D527+1,1)</f>
        <v/>
      </c>
      <c r="E528" s="5">
        <f>+D528/100</f>
        <v/>
      </c>
      <c r="F528" s="5">
        <f>+MOD(E528*10,10)</f>
        <v/>
      </c>
      <c r="G528" s="5">
        <f>+MOD(D528,10)</f>
        <v/>
      </c>
      <c r="H528">
        <f>+INT(E528)&amp;INT(F528)&amp;INT(G528)</f>
        <v/>
      </c>
      <c r="I528">
        <f>+C528&amp;"00"&amp;H528</f>
        <v/>
      </c>
      <c r="J528" t="inlineStr">
        <is>
          <t xml:space="preserve"> FF CENTROCARD S 25 VDF B (PYME) </t>
        </is>
      </c>
      <c r="L528" t="n">
        <v>1105120</v>
      </c>
      <c r="M528" t="inlineStr">
        <is>
          <t>AREQUI600J75</t>
        </is>
      </c>
      <c r="Q528" t="inlineStr">
        <is>
          <t>Argentina</t>
        </is>
      </c>
      <c r="R528" t="inlineStr">
        <is>
          <t>Centro Card SA</t>
        </is>
      </c>
      <c r="U528" t="inlineStr">
        <is>
          <t>#N/A Invalid Security</t>
        </is>
      </c>
      <c r="V528" t="inlineStr">
        <is>
          <t>#N/A Invalid Security</t>
        </is>
      </c>
      <c r="W528" t="inlineStr">
        <is>
          <t>#N/A Invalid Security</t>
        </is>
      </c>
      <c r="X528" t="inlineStr">
        <is>
          <t>#N/A Invalid Security</t>
        </is>
      </c>
      <c r="Y528" t="inlineStr">
        <is>
          <t>#N/A Invalid Security</t>
        </is>
      </c>
      <c r="Z528" t="inlineStr">
        <is>
          <t>#N/A Invalid Security</t>
        </is>
      </c>
      <c r="AA528" t="inlineStr">
        <is>
          <t>#N/A Invalid Security</t>
        </is>
      </c>
      <c r="AB528" t="inlineStr">
        <is>
          <t>#N/A Invalid Security</t>
        </is>
      </c>
      <c r="AC528" t="inlineStr">
        <is>
          <t>#N/A Invalid Field</t>
        </is>
      </c>
    </row>
    <row r="529" s="4">
      <c r="A529">
        <f>+VLOOKUP(R529,Aux!$B$3:$I$1107,8,0)</f>
        <v/>
      </c>
      <c r="B529">
        <f>+VLOOKUP(U529,Aux!$O$2:$P$23,2,0)</f>
        <v/>
      </c>
      <c r="C529">
        <f>+A529&amp;B529</f>
        <v/>
      </c>
      <c r="D529">
        <f>+IF(C529=C528,D528+1,1)</f>
        <v/>
      </c>
      <c r="E529" s="5">
        <f>+D529/100</f>
        <v/>
      </c>
      <c r="F529" s="5">
        <f>+MOD(E529*10,10)</f>
        <v/>
      </c>
      <c r="G529" s="5">
        <f>+MOD(D529,10)</f>
        <v/>
      </c>
      <c r="H529">
        <f>+INT(E529)&amp;INT(F529)&amp;INT(G529)</f>
        <v/>
      </c>
      <c r="I529">
        <f>+C529&amp;"00"&amp;H529</f>
        <v/>
      </c>
      <c r="J529" t="inlineStr">
        <is>
          <t xml:space="preserve"> FF CENTROCARD S 26 VDF A PYME </t>
        </is>
      </c>
      <c r="K529" t="inlineStr">
        <is>
          <t>CCARD</t>
        </is>
      </c>
      <c r="L529" t="n">
        <v>1119416</v>
      </c>
      <c r="M529" t="inlineStr">
        <is>
          <t>AREQUI600JL8</t>
        </is>
      </c>
      <c r="N529" t="inlineStr">
        <is>
          <t>BBG00MJSQVY5</t>
        </is>
      </c>
      <c r="P529" t="inlineStr">
        <is>
          <t>MG!!02I9LB</t>
        </is>
      </c>
      <c r="Q529" t="inlineStr">
        <is>
          <t>Argentina</t>
        </is>
      </c>
      <c r="R529" t="inlineStr">
        <is>
          <t>Centro Card SA</t>
        </is>
      </c>
      <c r="S529" t="inlineStr">
        <is>
          <t>Centrocard</t>
        </is>
      </c>
      <c r="T529" t="inlineStr">
        <is>
          <t>Fimaes II - Fideicomiso Financiero Centrocard</t>
        </is>
      </c>
      <c r="U529" t="inlineStr">
        <is>
          <t>ABS Card</t>
        </is>
      </c>
      <c r="V529" t="inlineStr">
        <is>
          <t>#N/A Field Not Applicable</t>
        </is>
      </c>
      <c r="W529" t="inlineStr">
        <is>
          <t>#N/A Field Not Applicable</t>
        </is>
      </c>
      <c r="X529" t="inlineStr">
        <is>
          <t>#N/A Field Not Applicable</t>
        </is>
      </c>
      <c r="Y529" t="inlineStr">
        <is>
          <t>#N/A Field Not Applicable</t>
        </is>
      </c>
      <c r="Z529" t="inlineStr">
        <is>
          <t>#N/A Field Not Applicable</t>
        </is>
      </c>
      <c r="AA529" t="inlineStr">
        <is>
          <t>#N/A Field Not Applicable</t>
        </is>
      </c>
      <c r="AB529" t="inlineStr">
        <is>
          <t>#N/A Field Not Applicable</t>
        </is>
      </c>
      <c r="AC529" t="inlineStr">
        <is>
          <t>#N/A Invalid Field</t>
        </is>
      </c>
    </row>
    <row r="530" s="4">
      <c r="A530">
        <f>+VLOOKUP(R530,Aux!$B$3:$I$1107,8,0)</f>
        <v/>
      </c>
      <c r="B530">
        <f>+VLOOKUP(U530,Aux!$O$2:$P$23,2,0)</f>
        <v/>
      </c>
      <c r="C530">
        <f>+A530&amp;B530</f>
        <v/>
      </c>
      <c r="D530">
        <f>+IF(C530=C529,D529+1,1)</f>
        <v/>
      </c>
      <c r="E530" s="5">
        <f>+D530/100</f>
        <v/>
      </c>
      <c r="F530" s="5">
        <f>+MOD(E530*10,10)</f>
        <v/>
      </c>
      <c r="G530" s="5">
        <f>+MOD(D530,10)</f>
        <v/>
      </c>
      <c r="H530">
        <f>+INT(E530)&amp;INT(F530)&amp;INT(G530)</f>
        <v/>
      </c>
      <c r="I530">
        <f>+C530&amp;"00"&amp;H530</f>
        <v/>
      </c>
      <c r="J530" t="inlineStr">
        <is>
          <t xml:space="preserve"> FF CENTROCARD S 26 VDF B PYME </t>
        </is>
      </c>
      <c r="K530" t="inlineStr">
        <is>
          <t>CCARD</t>
        </is>
      </c>
      <c r="L530" t="n">
        <v>1119448</v>
      </c>
      <c r="M530" t="inlineStr">
        <is>
          <t>AREQUI600JM6</t>
        </is>
      </c>
      <c r="N530" t="inlineStr">
        <is>
          <t>BBG00MJSQW00</t>
        </is>
      </c>
      <c r="P530" t="inlineStr">
        <is>
          <t>MG!!02I9LF</t>
        </is>
      </c>
      <c r="Q530" t="inlineStr">
        <is>
          <t>Argentina</t>
        </is>
      </c>
      <c r="R530" t="inlineStr">
        <is>
          <t>Centro Card SA</t>
        </is>
      </c>
      <c r="S530" t="inlineStr">
        <is>
          <t>Centrocard</t>
        </is>
      </c>
      <c r="T530" t="inlineStr">
        <is>
          <t>Fimaes II - Fideicomiso Financiero Centrocard</t>
        </is>
      </c>
      <c r="U530" t="inlineStr">
        <is>
          <t>ABS Card</t>
        </is>
      </c>
      <c r="V530" t="inlineStr">
        <is>
          <t>#N/A Field Not Applicable</t>
        </is>
      </c>
      <c r="W530" t="inlineStr">
        <is>
          <t>#N/A Field Not Applicable</t>
        </is>
      </c>
      <c r="X530" t="inlineStr">
        <is>
          <t>#N/A Field Not Applicable</t>
        </is>
      </c>
      <c r="Y530" t="inlineStr">
        <is>
          <t>#N/A Field Not Applicable</t>
        </is>
      </c>
      <c r="Z530" t="inlineStr">
        <is>
          <t>#N/A Field Not Applicable</t>
        </is>
      </c>
      <c r="AA530" t="inlineStr">
        <is>
          <t>#N/A Field Not Applicable</t>
        </is>
      </c>
      <c r="AB530" t="inlineStr">
        <is>
          <t>#N/A Field Not Applicable</t>
        </is>
      </c>
      <c r="AC530" t="inlineStr">
        <is>
          <t>#N/A Invalid Field</t>
        </is>
      </c>
    </row>
    <row r="531" s="4">
      <c r="A531">
        <f>+VLOOKUP(R531,Aux!$B$3:$I$1107,8,0)</f>
        <v/>
      </c>
      <c r="B531">
        <f>+VLOOKUP(U531,Aux!$O$2:$P$23,2,0)</f>
        <v/>
      </c>
      <c r="C531">
        <f>+A531&amp;B531</f>
        <v/>
      </c>
      <c r="D531">
        <f>+IF(C531=C530,D530+1,1)</f>
        <v/>
      </c>
      <c r="E531" s="5">
        <f>+D531/100</f>
        <v/>
      </c>
      <c r="F531" s="5">
        <f>+MOD(E531*10,10)</f>
        <v/>
      </c>
      <c r="G531" s="5">
        <f>+MOD(D531,10)</f>
        <v/>
      </c>
      <c r="H531">
        <f>+INT(E531)&amp;INT(F531)&amp;INT(G531)</f>
        <v/>
      </c>
      <c r="I531">
        <f>+C531&amp;"00"&amp;H531</f>
        <v/>
      </c>
      <c r="J531" t="inlineStr">
        <is>
          <t>FF Centrocard S27 Clase B</t>
        </is>
      </c>
      <c r="M531" t="inlineStr">
        <is>
          <t>AREQUI600MQ1</t>
        </is>
      </c>
      <c r="Q531" t="inlineStr">
        <is>
          <t>Argentina</t>
        </is>
      </c>
      <c r="R531" t="inlineStr">
        <is>
          <t>Centro Card SA</t>
        </is>
      </c>
      <c r="U531" t="inlineStr">
        <is>
          <t>ABS Card</t>
        </is>
      </c>
      <c r="V531" t="inlineStr">
        <is>
          <t>#N/A Field Not Applicable</t>
        </is>
      </c>
      <c r="W531" t="inlineStr">
        <is>
          <t>#N/A Field Not Applicable</t>
        </is>
      </c>
      <c r="X531" t="inlineStr">
        <is>
          <t>#N/A Field Not Applicable</t>
        </is>
      </c>
      <c r="Y531" t="inlineStr">
        <is>
          <t>#N/A Field Not Applicable</t>
        </is>
      </c>
      <c r="Z531" t="inlineStr">
        <is>
          <t>#N/A Field Not Applicable</t>
        </is>
      </c>
      <c r="AA531" t="inlineStr">
        <is>
          <t>#N/A Field Not Applicable</t>
        </is>
      </c>
      <c r="AB531" t="inlineStr">
        <is>
          <t>#N/A Field Not Applicable</t>
        </is>
      </c>
      <c r="AC531" t="inlineStr">
        <is>
          <t>#N/A Invalid Field</t>
        </is>
      </c>
    </row>
    <row r="532" s="4">
      <c r="A532">
        <f>+VLOOKUP(R532,Aux!$B$3:$I$1107,8,0)</f>
        <v/>
      </c>
      <c r="B532">
        <f>+VLOOKUP(U532,Aux!$O$2:$P$23,2,0)</f>
        <v/>
      </c>
      <c r="C532">
        <f>+A532&amp;B532</f>
        <v/>
      </c>
      <c r="D532">
        <f>+IF(C532=C531,D531+1,1)</f>
        <v/>
      </c>
      <c r="E532" s="5">
        <f>+D532/100</f>
        <v/>
      </c>
      <c r="F532" s="5">
        <f>+MOD(E532*10,10)</f>
        <v/>
      </c>
      <c r="G532" s="5">
        <f>+MOD(D532,10)</f>
        <v/>
      </c>
      <c r="H532">
        <f>+INT(E532)&amp;INT(F532)&amp;INT(G532)</f>
        <v/>
      </c>
      <c r="I532">
        <f>+C532&amp;"00"&amp;H532</f>
        <v/>
      </c>
      <c r="J532" t="inlineStr">
        <is>
          <t>FF Centrocard S27 Clase A</t>
        </is>
      </c>
      <c r="M532" t="inlineStr">
        <is>
          <t>AREQUI600MP3</t>
        </is>
      </c>
      <c r="Q532" t="inlineStr">
        <is>
          <t>Argentina</t>
        </is>
      </c>
      <c r="R532" t="inlineStr">
        <is>
          <t>Centro Card SA</t>
        </is>
      </c>
      <c r="U532" t="inlineStr">
        <is>
          <t>ABS Card</t>
        </is>
      </c>
      <c r="V532" t="inlineStr">
        <is>
          <t>#N/A Field Not Applicable</t>
        </is>
      </c>
      <c r="W532" t="inlineStr">
        <is>
          <t>#N/A Field Not Applicable</t>
        </is>
      </c>
      <c r="X532" t="inlineStr">
        <is>
          <t>#N/A Field Not Applicable</t>
        </is>
      </c>
      <c r="Y532" t="inlineStr">
        <is>
          <t>#N/A Field Not Applicable</t>
        </is>
      </c>
      <c r="Z532" t="inlineStr">
        <is>
          <t>#N/A Field Not Applicable</t>
        </is>
      </c>
      <c r="AA532" t="inlineStr">
        <is>
          <t>#N/A Field Not Applicable</t>
        </is>
      </c>
      <c r="AB532" t="inlineStr">
        <is>
          <t>#N/A Field Not Applicable</t>
        </is>
      </c>
      <c r="AC532" t="inlineStr">
        <is>
          <t>#N/A Invalid Field</t>
        </is>
      </c>
    </row>
    <row r="533" s="4">
      <c r="A533">
        <f>+VLOOKUP(R533,Aux!$B$3:$I$1107,8,0)</f>
        <v/>
      </c>
      <c r="B533">
        <f>+VLOOKUP(U533,Aux!$O$2:$P$23,2,0)</f>
        <v/>
      </c>
      <c r="C533">
        <f>+A533&amp;B533</f>
        <v/>
      </c>
      <c r="D533">
        <f>+IF(C533=C532,D532+1,1)</f>
        <v/>
      </c>
      <c r="E533" s="5">
        <f>+D533/100</f>
        <v/>
      </c>
      <c r="F533" s="5">
        <f>+MOD(E533*10,10)</f>
        <v/>
      </c>
      <c r="G533" s="5">
        <f>+MOD(D533,10)</f>
        <v/>
      </c>
      <c r="H533">
        <f>+INT(E533)&amp;INT(F533)&amp;INT(G533)</f>
        <v/>
      </c>
      <c r="I533">
        <f>+C533&amp;"00"&amp;H533</f>
        <v/>
      </c>
      <c r="J533" t="inlineStr">
        <is>
          <t xml:space="preserve"> ON CFN SERIE 1 CLASE A </t>
        </is>
      </c>
      <c r="L533" t="n">
        <v>928527</v>
      </c>
      <c r="M533" t="inlineStr">
        <is>
          <t>ARCFNS590031</t>
        </is>
      </c>
      <c r="Q533" t="inlineStr">
        <is>
          <t>Argentina</t>
        </is>
      </c>
      <c r="R533" t="inlineStr">
        <is>
          <t>CFN SA</t>
        </is>
      </c>
      <c r="U533" t="inlineStr">
        <is>
          <t>#N/A Invalid Security</t>
        </is>
      </c>
      <c r="V533" t="inlineStr">
        <is>
          <t>#N/A Invalid Security</t>
        </is>
      </c>
      <c r="W533" t="inlineStr">
        <is>
          <t>#N/A Invalid Security</t>
        </is>
      </c>
      <c r="X533" t="inlineStr">
        <is>
          <t>#N/A Invalid Security</t>
        </is>
      </c>
      <c r="Y533" t="inlineStr">
        <is>
          <t>#N/A Invalid Security</t>
        </is>
      </c>
      <c r="Z533" t="inlineStr">
        <is>
          <t>#N/A Invalid Security</t>
        </is>
      </c>
      <c r="AA533" t="inlineStr">
        <is>
          <t>#N/A Invalid Security</t>
        </is>
      </c>
      <c r="AB533" t="inlineStr">
        <is>
          <t>#N/A Invalid Security</t>
        </is>
      </c>
      <c r="AC533" t="inlineStr">
        <is>
          <t>#N/A Invalid Field</t>
        </is>
      </c>
    </row>
    <row r="534" s="4">
      <c r="A534">
        <f>+VLOOKUP(R534,Aux!$B$3:$I$1107,8,0)</f>
        <v/>
      </c>
      <c r="B534">
        <f>+VLOOKUP(U534,Aux!$O$2:$P$23,2,0)</f>
        <v/>
      </c>
      <c r="C534">
        <f>+A534&amp;B534</f>
        <v/>
      </c>
      <c r="D534">
        <f>+IF(C534=C533,D533+1,1)</f>
        <v/>
      </c>
      <c r="E534" s="5">
        <f>+D534/100</f>
        <v/>
      </c>
      <c r="F534" s="5">
        <f>+MOD(E534*10,10)</f>
        <v/>
      </c>
      <c r="G534" s="5">
        <f>+MOD(D534,10)</f>
        <v/>
      </c>
      <c r="H534">
        <f>+INT(E534)&amp;INT(F534)&amp;INT(G534)</f>
        <v/>
      </c>
      <c r="I534">
        <f>+C534&amp;"00"&amp;H534</f>
        <v/>
      </c>
      <c r="J534" t="inlineStr">
        <is>
          <t xml:space="preserve"> ON CFN SERIE 1 CLASE B </t>
        </is>
      </c>
      <c r="K534" t="inlineStr">
        <is>
          <t>CFNSAR</t>
        </is>
      </c>
      <c r="L534" t="n">
        <v>928563</v>
      </c>
      <c r="M534" t="inlineStr">
        <is>
          <t>ARCFNS560042</t>
        </is>
      </c>
      <c r="N534" t="inlineStr">
        <is>
          <t>BBG00FGJXWY3</t>
        </is>
      </c>
      <c r="P534" t="inlineStr">
        <is>
          <t>COAL5540268</t>
        </is>
      </c>
      <c r="Q534" t="inlineStr">
        <is>
          <t>Argentina</t>
        </is>
      </c>
      <c r="R534" t="inlineStr">
        <is>
          <t>CFN SA</t>
        </is>
      </c>
      <c r="S534" t="inlineStr">
        <is>
          <t>CFN SA</t>
        </is>
      </c>
      <c r="T534" t="inlineStr">
        <is>
          <t>CFN SA</t>
        </is>
      </c>
      <c r="U534" t="inlineStr">
        <is>
          <t>DOMESTIC</t>
        </is>
      </c>
      <c r="V534" t="inlineStr">
        <is>
          <t>#N/A Field Not Applicable</t>
        </is>
      </c>
      <c r="W534" t="inlineStr">
        <is>
          <t>#N/A Field Not Applicable</t>
        </is>
      </c>
      <c r="X534" t="inlineStr">
        <is>
          <t>#N/A Field Not Applicable</t>
        </is>
      </c>
      <c r="Y534" t="inlineStr">
        <is>
          <t>#N/A Field Not Applicable</t>
        </is>
      </c>
      <c r="Z534" t="inlineStr">
        <is>
          <t>Financials</t>
        </is>
      </c>
      <c r="AA534" t="inlineStr">
        <is>
          <t>Consumer Finance</t>
        </is>
      </c>
      <c r="AB534" t="inlineStr">
        <is>
          <t>#N/A Field Not Applicable</t>
        </is>
      </c>
      <c r="AC534" t="inlineStr">
        <is>
          <t>#N/A Invalid Field</t>
        </is>
      </c>
    </row>
    <row r="535" s="4">
      <c r="A535">
        <f>+VLOOKUP(R535,Aux!$B$3:$I$1107,8,0)</f>
        <v/>
      </c>
      <c r="B535">
        <f>+VLOOKUP(U535,Aux!$O$2:$P$23,2,0)</f>
        <v/>
      </c>
      <c r="C535">
        <f>+A535&amp;B535</f>
        <v/>
      </c>
      <c r="D535">
        <f>+IF(C535=C534,D534+1,1)</f>
        <v/>
      </c>
      <c r="E535" s="5">
        <f>+D535/100</f>
        <v/>
      </c>
      <c r="F535" s="5">
        <f>+MOD(E535*10,10)</f>
        <v/>
      </c>
      <c r="G535" s="5">
        <f>+MOD(D535,10)</f>
        <v/>
      </c>
      <c r="H535">
        <f>+INT(E535)&amp;INT(F535)&amp;INT(G535)</f>
        <v/>
      </c>
      <c r="I535">
        <f>+C535&amp;"00"&amp;H535</f>
        <v/>
      </c>
      <c r="J535" t="inlineStr">
        <is>
          <t xml:space="preserve"> ON CFN Serie 2 Clase A </t>
        </is>
      </c>
      <c r="K535" t="inlineStr">
        <is>
          <t>CFNSAR</t>
        </is>
      </c>
      <c r="L535" t="n">
        <v>1042986</v>
      </c>
      <c r="M535" t="inlineStr">
        <is>
          <t>ARCFNS560059</t>
        </is>
      </c>
      <c r="N535" t="inlineStr">
        <is>
          <t>BBG00HZFT3Z4</t>
        </is>
      </c>
      <c r="P535" t="inlineStr">
        <is>
          <t>COAP6097194</t>
        </is>
      </c>
      <c r="Q535" t="inlineStr">
        <is>
          <t>Argentina</t>
        </is>
      </c>
      <c r="R535" t="inlineStr">
        <is>
          <t>CFN SA</t>
        </is>
      </c>
      <c r="S535" t="inlineStr">
        <is>
          <t>CFN SA</t>
        </is>
      </c>
      <c r="T535" t="inlineStr">
        <is>
          <t>CFN SA</t>
        </is>
      </c>
      <c r="U535" t="inlineStr">
        <is>
          <t>DOMESTIC</t>
        </is>
      </c>
      <c r="V535" t="inlineStr">
        <is>
          <t>#N/A Field Not Applicable</t>
        </is>
      </c>
      <c r="W535" t="inlineStr">
        <is>
          <t>#N/A Field Not Applicable</t>
        </is>
      </c>
      <c r="X535" t="inlineStr">
        <is>
          <t>#N/A Field Not Applicable</t>
        </is>
      </c>
      <c r="Y535" t="inlineStr">
        <is>
          <t>#N/A Field Not Applicable</t>
        </is>
      </c>
      <c r="Z535" t="inlineStr">
        <is>
          <t>Financials</t>
        </is>
      </c>
      <c r="AA535" t="inlineStr">
        <is>
          <t>Consumer Finance</t>
        </is>
      </c>
      <c r="AB535" t="inlineStr">
        <is>
          <t>#N/A Field Not Applicable</t>
        </is>
      </c>
      <c r="AC535" t="inlineStr">
        <is>
          <t>#N/A Invalid Field</t>
        </is>
      </c>
    </row>
    <row r="536" s="4">
      <c r="A536">
        <f>+VLOOKUP(R536,Aux!$B$3:$I$1107,8,0)</f>
        <v/>
      </c>
      <c r="B536">
        <f>+VLOOKUP(U536,Aux!$O$2:$P$23,2,0)</f>
        <v/>
      </c>
      <c r="C536">
        <f>+A536&amp;B536</f>
        <v/>
      </c>
      <c r="D536">
        <f>+IF(C536=C535,D535+1,1)</f>
        <v/>
      </c>
      <c r="E536" s="5">
        <f>+D536/100</f>
        <v/>
      </c>
      <c r="F536" s="5">
        <f>+MOD(E536*10,10)</f>
        <v/>
      </c>
      <c r="G536" s="5">
        <f>+MOD(D536,10)</f>
        <v/>
      </c>
      <c r="H536">
        <f>+INT(E536)&amp;INT(F536)&amp;INT(G536)</f>
        <v/>
      </c>
      <c r="I536">
        <f>+C536&amp;"00"&amp;H536</f>
        <v/>
      </c>
      <c r="J536" t="inlineStr">
        <is>
          <t xml:space="preserve"> ON CGM Leasing Serie V B </t>
        </is>
      </c>
      <c r="L536" t="n">
        <v>561778</v>
      </c>
      <c r="M536" t="inlineStr">
        <is>
          <t>ARCGML050074</t>
        </is>
      </c>
      <c r="Q536" t="inlineStr">
        <is>
          <t>Argentina</t>
        </is>
      </c>
      <c r="R536" t="inlineStr">
        <is>
          <t>CGM Leasing Argentina SA</t>
        </is>
      </c>
      <c r="U536" t="inlineStr">
        <is>
          <t>#N/A Invalid Security</t>
        </is>
      </c>
      <c r="V536" t="inlineStr">
        <is>
          <t>#N/A Invalid Security</t>
        </is>
      </c>
      <c r="W536" t="inlineStr">
        <is>
          <t>#N/A Invalid Security</t>
        </is>
      </c>
      <c r="X536" t="inlineStr">
        <is>
          <t>#N/A Invalid Security</t>
        </is>
      </c>
      <c r="Y536" t="inlineStr">
        <is>
          <t>#N/A Invalid Security</t>
        </is>
      </c>
      <c r="Z536" t="inlineStr">
        <is>
          <t>#N/A Invalid Security</t>
        </is>
      </c>
      <c r="AA536" t="inlineStr">
        <is>
          <t>#N/A Invalid Security</t>
        </is>
      </c>
      <c r="AB536" t="inlineStr">
        <is>
          <t>#N/A Invalid Security</t>
        </is>
      </c>
      <c r="AC536" t="inlineStr">
        <is>
          <t>#N/A Invalid Field</t>
        </is>
      </c>
    </row>
    <row r="537" s="4">
      <c r="A537">
        <f>+VLOOKUP(R537,Aux!$B$3:$I$1107,8,0)</f>
        <v/>
      </c>
      <c r="B537">
        <f>+VLOOKUP(U537,Aux!$O$2:$P$23,2,0)</f>
        <v/>
      </c>
      <c r="C537">
        <f>+A537&amp;B537</f>
        <v/>
      </c>
      <c r="D537">
        <f>+IF(C537=C536,D536+1,1)</f>
        <v/>
      </c>
      <c r="E537" s="5">
        <f>+D537/100</f>
        <v/>
      </c>
      <c r="F537" s="5">
        <f>+MOD(E537*10,10)</f>
        <v/>
      </c>
      <c r="G537" s="5">
        <f>+MOD(D537,10)</f>
        <v/>
      </c>
      <c r="H537">
        <f>+INT(E537)&amp;INT(F537)&amp;INT(G537)</f>
        <v/>
      </c>
      <c r="I537">
        <f>+C537&amp;"00"&amp;H537</f>
        <v/>
      </c>
      <c r="J537" t="inlineStr">
        <is>
          <t xml:space="preserve"> ON CGM Leasing VII A (Inc. K - Com. 4112) </t>
        </is>
      </c>
      <c r="K537" t="inlineStr">
        <is>
          <t>CGMARG</t>
        </is>
      </c>
      <c r="L537" t="n">
        <v>647902</v>
      </c>
      <c r="M537" t="inlineStr">
        <is>
          <t>ARCGML050108</t>
        </is>
      </c>
      <c r="N537" t="inlineStr">
        <is>
          <t>BBG0071FN771</t>
        </is>
      </c>
      <c r="O537" t="inlineStr">
        <is>
          <t>BQFJG83</t>
        </is>
      </c>
      <c r="P537" t="inlineStr">
        <is>
          <t>COEK4567021</t>
        </is>
      </c>
      <c r="Q537" t="inlineStr">
        <is>
          <t>Argentina</t>
        </is>
      </c>
      <c r="R537" t="inlineStr">
        <is>
          <t>CGM Leasing Argentina SA</t>
        </is>
      </c>
      <c r="S537" t="inlineStr">
        <is>
          <t>CGM LEASING ARGENTINA SA</t>
        </is>
      </c>
      <c r="T537" t="inlineStr">
        <is>
          <t>CGM Leasing Argentina SA</t>
        </is>
      </c>
      <c r="U537" t="inlineStr">
        <is>
          <t>DOMESTIC</t>
        </is>
      </c>
      <c r="V537" t="inlineStr">
        <is>
          <t>#N/A Field Not Applicable</t>
        </is>
      </c>
      <c r="W537" t="inlineStr">
        <is>
          <t>#N/A Field Not Applicable</t>
        </is>
      </c>
      <c r="X537" t="inlineStr">
        <is>
          <t>#N/A Field Not Applicable</t>
        </is>
      </c>
      <c r="Y537" t="inlineStr">
        <is>
          <t>#N/A Field Not Applicable</t>
        </is>
      </c>
      <c r="Z537" t="inlineStr">
        <is>
          <t>Financials</t>
        </is>
      </c>
      <c r="AA537" t="inlineStr">
        <is>
          <t>Commercial Finance</t>
        </is>
      </c>
      <c r="AB537" t="inlineStr">
        <is>
          <t>#N/A Field Not Applicable</t>
        </is>
      </c>
      <c r="AC537" t="inlineStr">
        <is>
          <t>#N/A Invalid Field</t>
        </is>
      </c>
    </row>
    <row r="538" s="4">
      <c r="A538">
        <f>+VLOOKUP(R538,Aux!$B$3:$I$1107,8,0)</f>
        <v/>
      </c>
      <c r="B538">
        <f>+VLOOKUP(U538,Aux!$O$2:$P$23,2,0)</f>
        <v/>
      </c>
      <c r="C538">
        <f>+A538&amp;B538</f>
        <v/>
      </c>
      <c r="D538">
        <f>+IF(C538=C537,D537+1,1)</f>
        <v/>
      </c>
      <c r="E538" s="5">
        <f>+D538/100</f>
        <v/>
      </c>
      <c r="F538" s="5">
        <f>+MOD(E538*10,10)</f>
        <v/>
      </c>
      <c r="G538" s="5">
        <f>+MOD(D538,10)</f>
        <v/>
      </c>
      <c r="H538">
        <f>+INT(E538)&amp;INT(F538)&amp;INT(G538)</f>
        <v/>
      </c>
      <c r="I538">
        <f>+C538&amp;"00"&amp;H538</f>
        <v/>
      </c>
      <c r="J538" t="inlineStr">
        <is>
          <t xml:space="preserve"> FF CGM Leasing XXIV C (Inc. K - Com. 4298) </t>
        </is>
      </c>
      <c r="L538" t="n">
        <v>755249</v>
      </c>
      <c r="M538" t="inlineStr">
        <is>
          <t>AREQUI600184</t>
        </is>
      </c>
      <c r="Q538" t="inlineStr">
        <is>
          <t>Argentina</t>
        </is>
      </c>
      <c r="R538" t="inlineStr">
        <is>
          <t>CGM Leasing Argentina SA</t>
        </is>
      </c>
      <c r="U538" t="inlineStr">
        <is>
          <t>#N/A Invalid Security</t>
        </is>
      </c>
      <c r="V538" t="inlineStr">
        <is>
          <t>#N/A Invalid Security</t>
        </is>
      </c>
      <c r="W538" t="inlineStr">
        <is>
          <t>#N/A Invalid Security</t>
        </is>
      </c>
      <c r="X538" t="inlineStr">
        <is>
          <t>#N/A Invalid Security</t>
        </is>
      </c>
      <c r="Y538" t="inlineStr">
        <is>
          <t>#N/A Invalid Security</t>
        </is>
      </c>
      <c r="Z538" t="inlineStr">
        <is>
          <t>#N/A Invalid Security</t>
        </is>
      </c>
      <c r="AA538" t="inlineStr">
        <is>
          <t>#N/A Invalid Security</t>
        </is>
      </c>
      <c r="AB538" t="inlineStr">
        <is>
          <t>#N/A Invalid Security</t>
        </is>
      </c>
      <c r="AC538" t="inlineStr">
        <is>
          <t>#N/A Invalid Field</t>
        </is>
      </c>
    </row>
    <row r="539" s="4">
      <c r="A539">
        <f>+VLOOKUP(R539,Aux!$B$3:$I$1107,8,0)</f>
        <v/>
      </c>
      <c r="B539">
        <f>+VLOOKUP(U539,Aux!$O$2:$P$23,2,0)</f>
        <v/>
      </c>
      <c r="C539">
        <f>+A539&amp;B539</f>
        <v/>
      </c>
      <c r="D539">
        <f>+IF(C539=C538,D538+1,1)</f>
        <v/>
      </c>
      <c r="E539" s="5">
        <f>+D539/100</f>
        <v/>
      </c>
      <c r="F539" s="5">
        <f>+MOD(E539*10,10)</f>
        <v/>
      </c>
      <c r="G539" s="5">
        <f>+MOD(D539,10)</f>
        <v/>
      </c>
      <c r="H539">
        <f>+INT(E539)&amp;INT(F539)&amp;INT(G539)</f>
        <v/>
      </c>
      <c r="I539">
        <f>+C539&amp;"00"&amp;H539</f>
        <v/>
      </c>
      <c r="J539" t="inlineStr">
        <is>
          <t xml:space="preserve"> FF CGM Leasing XXIII C (Inc. K - Com. 4112) </t>
        </is>
      </c>
      <c r="L539" t="n">
        <v>755263</v>
      </c>
      <c r="M539" t="inlineStr">
        <is>
          <t>AREQUI087929</t>
        </is>
      </c>
      <c r="Q539" t="inlineStr">
        <is>
          <t>Argentina</t>
        </is>
      </c>
      <c r="R539" t="inlineStr">
        <is>
          <t>CGM Leasing Argentina SA</t>
        </is>
      </c>
      <c r="U539" t="inlineStr">
        <is>
          <t>#N/A Invalid Security</t>
        </is>
      </c>
      <c r="V539" t="inlineStr">
        <is>
          <t>#N/A Invalid Security</t>
        </is>
      </c>
      <c r="W539" t="inlineStr">
        <is>
          <t>#N/A Invalid Security</t>
        </is>
      </c>
      <c r="X539" t="inlineStr">
        <is>
          <t>#N/A Invalid Security</t>
        </is>
      </c>
      <c r="Y539" t="inlineStr">
        <is>
          <t>#N/A Invalid Security</t>
        </is>
      </c>
      <c r="Z539" t="inlineStr">
        <is>
          <t>#N/A Invalid Security</t>
        </is>
      </c>
      <c r="AA539" t="inlineStr">
        <is>
          <t>#N/A Invalid Security</t>
        </is>
      </c>
      <c r="AB539" t="inlineStr">
        <is>
          <t>#N/A Invalid Security</t>
        </is>
      </c>
      <c r="AC539" t="inlineStr">
        <is>
          <t>#N/A Invalid Field</t>
        </is>
      </c>
    </row>
    <row r="540" s="4">
      <c r="A540">
        <f>+VLOOKUP(R540,Aux!$B$3:$I$1107,8,0)</f>
        <v/>
      </c>
      <c r="B540">
        <f>+VLOOKUP(U540,Aux!$O$2:$P$23,2,0)</f>
        <v/>
      </c>
      <c r="C540">
        <f>+A540&amp;B540</f>
        <v/>
      </c>
      <c r="D540">
        <f>+IF(C540=C539,D539+1,1)</f>
        <v/>
      </c>
      <c r="E540" s="5">
        <f>+D540/100</f>
        <v/>
      </c>
      <c r="F540" s="5">
        <f>+MOD(E540*10,10)</f>
        <v/>
      </c>
      <c r="G540" s="5">
        <f>+MOD(D540,10)</f>
        <v/>
      </c>
      <c r="H540">
        <f>+INT(E540)&amp;INT(F540)&amp;INT(G540)</f>
        <v/>
      </c>
      <c r="I540">
        <f>+C540&amp;"00"&amp;H540</f>
        <v/>
      </c>
      <c r="J540" t="inlineStr">
        <is>
          <t xml:space="preserve"> FF CGM Leasing XXVII A (Inc. K - Com. 4731) </t>
        </is>
      </c>
      <c r="L540" t="n">
        <v>778090</v>
      </c>
      <c r="M540" t="inlineStr">
        <is>
          <t>AREQUI600580</t>
        </is>
      </c>
      <c r="Q540" t="inlineStr">
        <is>
          <t>Argentina</t>
        </is>
      </c>
      <c r="R540" t="inlineStr">
        <is>
          <t>CGM Leasing Argentina SA</t>
        </is>
      </c>
      <c r="U540" t="inlineStr">
        <is>
          <t>#N/A Invalid Security</t>
        </is>
      </c>
      <c r="V540" t="inlineStr">
        <is>
          <t>#N/A Invalid Security</t>
        </is>
      </c>
      <c r="W540" t="inlineStr">
        <is>
          <t>#N/A Invalid Security</t>
        </is>
      </c>
      <c r="X540" t="inlineStr">
        <is>
          <t>#N/A Invalid Security</t>
        </is>
      </c>
      <c r="Y540" t="inlineStr">
        <is>
          <t>#N/A Invalid Security</t>
        </is>
      </c>
      <c r="Z540" t="inlineStr">
        <is>
          <t>#N/A Invalid Security</t>
        </is>
      </c>
      <c r="AA540" t="inlineStr">
        <is>
          <t>#N/A Invalid Security</t>
        </is>
      </c>
      <c r="AB540" t="inlineStr">
        <is>
          <t>#N/A Invalid Security</t>
        </is>
      </c>
      <c r="AC540" t="inlineStr">
        <is>
          <t>#N/A Invalid Field</t>
        </is>
      </c>
    </row>
    <row r="541" s="4">
      <c r="A541">
        <f>+VLOOKUP(R541,Aux!$B$3:$I$1107,8,0)</f>
        <v/>
      </c>
      <c r="B541">
        <f>+VLOOKUP(U541,Aux!$O$2:$P$23,2,0)</f>
        <v/>
      </c>
      <c r="C541">
        <f>+A541&amp;B541</f>
        <v/>
      </c>
      <c r="D541">
        <f>+IF(C541=C540,D540+1,1)</f>
        <v/>
      </c>
      <c r="E541" s="5">
        <f>+D541/100</f>
        <v/>
      </c>
      <c r="F541" s="5">
        <f>+MOD(E541*10,10)</f>
        <v/>
      </c>
      <c r="G541" s="5">
        <f>+MOD(D541,10)</f>
        <v/>
      </c>
      <c r="H541">
        <f>+INT(E541)&amp;INT(F541)&amp;INT(G541)</f>
        <v/>
      </c>
      <c r="I541">
        <f>+C541&amp;"00"&amp;H541</f>
        <v/>
      </c>
      <c r="J541" t="inlineStr">
        <is>
          <t xml:space="preserve"> FF CGM Leasing XXVIII B </t>
        </is>
      </c>
      <c r="L541" t="n">
        <v>835275</v>
      </c>
      <c r="M541" t="inlineStr">
        <is>
          <t>AREQUI6007V1</t>
        </is>
      </c>
      <c r="Q541" t="inlineStr">
        <is>
          <t>Argentina</t>
        </is>
      </c>
      <c r="R541" t="inlineStr">
        <is>
          <t>CGM Leasing Argentina SA</t>
        </is>
      </c>
      <c r="U541" t="inlineStr">
        <is>
          <t>#N/A Invalid Security</t>
        </is>
      </c>
      <c r="V541" t="inlineStr">
        <is>
          <t>#N/A Invalid Security</t>
        </is>
      </c>
      <c r="W541" t="inlineStr">
        <is>
          <t>#N/A Invalid Security</t>
        </is>
      </c>
      <c r="X541" t="inlineStr">
        <is>
          <t>#N/A Invalid Security</t>
        </is>
      </c>
      <c r="Y541" t="inlineStr">
        <is>
          <t>#N/A Invalid Security</t>
        </is>
      </c>
      <c r="Z541" t="inlineStr">
        <is>
          <t>#N/A Invalid Security</t>
        </is>
      </c>
      <c r="AA541" t="inlineStr">
        <is>
          <t>#N/A Invalid Security</t>
        </is>
      </c>
      <c r="AB541" t="inlineStr">
        <is>
          <t>#N/A Invalid Security</t>
        </is>
      </c>
      <c r="AC541" t="inlineStr">
        <is>
          <t>#N/A Invalid Field</t>
        </is>
      </c>
    </row>
    <row r="542" s="4">
      <c r="A542">
        <f>+VLOOKUP(R542,Aux!$B$3:$I$1107,8,0)</f>
        <v/>
      </c>
      <c r="B542">
        <f>+VLOOKUP(U542,Aux!$O$2:$P$23,2,0)</f>
        <v/>
      </c>
      <c r="C542">
        <f>+A542&amp;B542</f>
        <v/>
      </c>
      <c r="D542">
        <f>+IF(C542=C541,D541+1,1)</f>
        <v/>
      </c>
      <c r="E542" s="5">
        <f>+D542/100</f>
        <v/>
      </c>
      <c r="F542" s="5">
        <f>+MOD(E542*10,10)</f>
        <v/>
      </c>
      <c r="G542" s="5">
        <f>+MOD(D542,10)</f>
        <v/>
      </c>
      <c r="H542">
        <f>+INT(E542)&amp;INT(F542)&amp;INT(G542)</f>
        <v/>
      </c>
      <c r="I542">
        <f>+C542&amp;"00"&amp;H542</f>
        <v/>
      </c>
      <c r="J542" t="inlineStr">
        <is>
          <t xml:space="preserve"> ON CGM Leasing X A (Pyme) </t>
        </is>
      </c>
      <c r="K542" t="inlineStr">
        <is>
          <t>CGMARG</t>
        </is>
      </c>
      <c r="L542" t="n">
        <v>883462</v>
      </c>
      <c r="M542" t="inlineStr">
        <is>
          <t>ARCGML5600A4</t>
        </is>
      </c>
      <c r="N542" t="inlineStr">
        <is>
          <t>BBG00DKNM851</t>
        </is>
      </c>
      <c r="P542" t="inlineStr">
        <is>
          <t>COQZ2035082</t>
        </is>
      </c>
      <c r="Q542" t="inlineStr">
        <is>
          <t>Argentina</t>
        </is>
      </c>
      <c r="R542" t="inlineStr">
        <is>
          <t>CGM Leasing Argentina SA</t>
        </is>
      </c>
      <c r="S542" t="inlineStr">
        <is>
          <t>CGM LEASING ARGENTINA SA</t>
        </is>
      </c>
      <c r="T542" t="inlineStr">
        <is>
          <t>CGM Leasing Argentina SA</t>
        </is>
      </c>
      <c r="U542" t="inlineStr">
        <is>
          <t>DOMESTIC</t>
        </is>
      </c>
      <c r="V542" t="inlineStr">
        <is>
          <t>#N/A Field Not Applicable</t>
        </is>
      </c>
      <c r="W542" t="inlineStr">
        <is>
          <t>#N/A Field Not Applicable</t>
        </is>
      </c>
      <c r="X542" t="inlineStr">
        <is>
          <t>#N/A Field Not Applicable</t>
        </is>
      </c>
      <c r="Y542" t="inlineStr">
        <is>
          <t>#N/A Field Not Applicable</t>
        </is>
      </c>
      <c r="Z542" t="inlineStr">
        <is>
          <t>Financials</t>
        </is>
      </c>
      <c r="AA542" t="inlineStr">
        <is>
          <t>Commercial Finance</t>
        </is>
      </c>
      <c r="AB542" t="inlineStr">
        <is>
          <t>#N/A Field Not Applicable</t>
        </is>
      </c>
      <c r="AC542" t="inlineStr">
        <is>
          <t>#N/A Invalid Field</t>
        </is>
      </c>
    </row>
    <row r="543" s="4">
      <c r="A543">
        <f>+VLOOKUP(R543,Aux!$B$3:$I$1107,8,0)</f>
        <v/>
      </c>
      <c r="B543">
        <f>+VLOOKUP(U543,Aux!$O$2:$P$23,2,0)</f>
        <v/>
      </c>
      <c r="C543">
        <f>+A543&amp;B543</f>
        <v/>
      </c>
      <c r="D543">
        <f>+IF(C543=C542,D542+1,1)</f>
        <v/>
      </c>
      <c r="E543" s="5">
        <f>+D543/100</f>
        <v/>
      </c>
      <c r="F543" s="5">
        <f>+MOD(E543*10,10)</f>
        <v/>
      </c>
      <c r="G543" s="5">
        <f>+MOD(D543,10)</f>
        <v/>
      </c>
      <c r="H543">
        <f>+INT(E543)&amp;INT(F543)&amp;INT(G543)</f>
        <v/>
      </c>
      <c r="I543">
        <f>+C543&amp;"00"&amp;H543</f>
        <v/>
      </c>
      <c r="J543" t="inlineStr">
        <is>
          <t xml:space="preserve"> ON CGM Leasing Serie XI (Pyme) </t>
        </is>
      </c>
      <c r="K543" t="inlineStr">
        <is>
          <t>CGMARG</t>
        </is>
      </c>
      <c r="L543" t="n">
        <v>921649</v>
      </c>
      <c r="M543" t="inlineStr">
        <is>
          <t>ARCGML5600C0</t>
        </is>
      </c>
      <c r="N543" t="inlineStr">
        <is>
          <t>BBG00F83DDT7</t>
        </is>
      </c>
      <c r="P543" t="inlineStr">
        <is>
          <t>COAL1639296</t>
        </is>
      </c>
      <c r="Q543" t="inlineStr">
        <is>
          <t>Argentina</t>
        </is>
      </c>
      <c r="R543" t="inlineStr">
        <is>
          <t>CGM Leasing Argentina SA</t>
        </is>
      </c>
      <c r="S543" t="inlineStr">
        <is>
          <t>CGM LEASING ARGENTINA SA</t>
        </is>
      </c>
      <c r="T543" t="inlineStr">
        <is>
          <t>CGM Leasing Argentina SA</t>
        </is>
      </c>
      <c r="U543" t="inlineStr">
        <is>
          <t>DOMESTIC</t>
        </is>
      </c>
      <c r="V543" t="inlineStr">
        <is>
          <t>#N/A Field Not Applicable</t>
        </is>
      </c>
      <c r="W543" t="inlineStr">
        <is>
          <t>#N/A Field Not Applicable</t>
        </is>
      </c>
      <c r="X543" t="inlineStr">
        <is>
          <t>#N/A Field Not Applicable</t>
        </is>
      </c>
      <c r="Y543" t="inlineStr">
        <is>
          <t>#N/A Field Not Applicable</t>
        </is>
      </c>
      <c r="Z543" t="inlineStr">
        <is>
          <t>Financials</t>
        </is>
      </c>
      <c r="AA543" t="inlineStr">
        <is>
          <t>Commercial Finance</t>
        </is>
      </c>
      <c r="AB543" t="inlineStr">
        <is>
          <t>#N/A Field Not Applicable</t>
        </is>
      </c>
      <c r="AC543" t="inlineStr">
        <is>
          <t>#N/A Invalid Field</t>
        </is>
      </c>
    </row>
    <row r="544" s="4">
      <c r="A544">
        <f>+VLOOKUP(R544,Aux!$B$3:$I$1107,8,0)</f>
        <v/>
      </c>
      <c r="B544">
        <f>+VLOOKUP(U544,Aux!$O$2:$P$23,2,0)</f>
        <v/>
      </c>
      <c r="C544">
        <f>+A544&amp;B544</f>
        <v/>
      </c>
      <c r="D544">
        <f>+IF(C544=C543,D543+1,1)</f>
        <v/>
      </c>
      <c r="E544" s="5">
        <f>+D544/100</f>
        <v/>
      </c>
      <c r="F544" s="5">
        <f>+MOD(E544*10,10)</f>
        <v/>
      </c>
      <c r="G544" s="5">
        <f>+MOD(D544,10)</f>
        <v/>
      </c>
      <c r="H544">
        <f>+INT(E544)&amp;INT(F544)&amp;INT(G544)</f>
        <v/>
      </c>
      <c r="I544">
        <f>+C544&amp;"00"&amp;H544</f>
        <v/>
      </c>
      <c r="J544" t="inlineStr">
        <is>
          <t xml:space="preserve"> ON CGM Leasing XII B (Pymes) </t>
        </is>
      </c>
      <c r="L544" t="n">
        <v>987699</v>
      </c>
      <c r="M544" t="inlineStr">
        <is>
          <t>ARCGML5900G5</t>
        </is>
      </c>
      <c r="Q544" t="inlineStr">
        <is>
          <t>Argentina</t>
        </is>
      </c>
      <c r="R544" t="inlineStr">
        <is>
          <t>CGM Leasing Argentina SA</t>
        </is>
      </c>
      <c r="U544" t="inlineStr">
        <is>
          <t>#N/A Invalid Security</t>
        </is>
      </c>
      <c r="V544" t="inlineStr">
        <is>
          <t>#N/A Invalid Security</t>
        </is>
      </c>
      <c r="W544" t="inlineStr">
        <is>
          <t>#N/A Invalid Security</t>
        </is>
      </c>
      <c r="X544" t="inlineStr">
        <is>
          <t>#N/A Invalid Security</t>
        </is>
      </c>
      <c r="Y544" t="inlineStr">
        <is>
          <t>#N/A Invalid Security</t>
        </is>
      </c>
      <c r="Z544" t="inlineStr">
        <is>
          <t>#N/A Invalid Security</t>
        </is>
      </c>
      <c r="AA544" t="inlineStr">
        <is>
          <t>#N/A Invalid Security</t>
        </is>
      </c>
      <c r="AB544" t="inlineStr">
        <is>
          <t>#N/A Invalid Security</t>
        </is>
      </c>
      <c r="AC544" t="inlineStr">
        <is>
          <t>#N/A Invalid Field</t>
        </is>
      </c>
    </row>
    <row r="545" s="4">
      <c r="A545">
        <f>+VLOOKUP(R545,Aux!$B$3:$I$1107,8,0)</f>
        <v/>
      </c>
      <c r="B545">
        <f>+VLOOKUP(U545,Aux!$O$2:$P$23,2,0)</f>
        <v/>
      </c>
      <c r="C545">
        <f>+A545&amp;B545</f>
        <v/>
      </c>
      <c r="D545">
        <f>+IF(C545=C544,D544+1,1)</f>
        <v/>
      </c>
      <c r="E545" s="5">
        <f>+D545/100</f>
        <v/>
      </c>
      <c r="F545" s="5">
        <f>+MOD(E545*10,10)</f>
        <v/>
      </c>
      <c r="G545" s="5">
        <f>+MOD(D545,10)</f>
        <v/>
      </c>
      <c r="H545">
        <f>+INT(E545)&amp;INT(F545)&amp;INT(G545)</f>
        <v/>
      </c>
      <c r="I545">
        <f>+C545&amp;"00"&amp;H545</f>
        <v/>
      </c>
      <c r="J545" t="inlineStr">
        <is>
          <t xml:space="preserve"> FF CGM Leasing XXXIII A (PYMES) </t>
        </is>
      </c>
      <c r="K545" t="inlineStr">
        <is>
          <t>CGM</t>
        </is>
      </c>
      <c r="L545" t="n">
        <v>1139519</v>
      </c>
      <c r="M545" t="inlineStr">
        <is>
          <t>AREQUI600K07</t>
        </is>
      </c>
      <c r="N545" t="inlineStr">
        <is>
          <t>BBG00LWMKGT0</t>
        </is>
      </c>
      <c r="P545" t="inlineStr">
        <is>
          <t>MG!!02HPM2</t>
        </is>
      </c>
      <c r="Q545" t="inlineStr">
        <is>
          <t>Argentina</t>
        </is>
      </c>
      <c r="R545" t="inlineStr">
        <is>
          <t>CGM Leasing Argentina SA</t>
        </is>
      </c>
      <c r="S545" t="inlineStr">
        <is>
          <t>CGM Leasing</t>
        </is>
      </c>
      <c r="T545" t="inlineStr">
        <is>
          <t>Fideicomiso Financiero CGM Leasing XXXIII</t>
        </is>
      </c>
      <c r="U545" t="inlineStr">
        <is>
          <t>ABS Other</t>
        </is>
      </c>
      <c r="V545" t="inlineStr">
        <is>
          <t>#N/A Field Not Applicable</t>
        </is>
      </c>
      <c r="W545" t="inlineStr">
        <is>
          <t>#N/A Field Not Applicable</t>
        </is>
      </c>
      <c r="X545" t="inlineStr">
        <is>
          <t>#N/A Field Not Applicable</t>
        </is>
      </c>
      <c r="Y545" t="inlineStr">
        <is>
          <t>#N/A Field Not Applicable</t>
        </is>
      </c>
      <c r="Z545" t="inlineStr">
        <is>
          <t>#N/A Field Not Applicable</t>
        </is>
      </c>
      <c r="AA545" t="inlineStr">
        <is>
          <t>#N/A Field Not Applicable</t>
        </is>
      </c>
      <c r="AB545" t="inlineStr">
        <is>
          <t>#N/A Field Not Applicable</t>
        </is>
      </c>
      <c r="AC545" t="inlineStr">
        <is>
          <t>#N/A Invalid Field</t>
        </is>
      </c>
    </row>
    <row r="546" s="4">
      <c r="A546">
        <f>+VLOOKUP(R546,Aux!$B$3:$I$1107,8,0)</f>
        <v/>
      </c>
      <c r="B546">
        <f>+VLOOKUP(U546,Aux!$O$2:$P$23,2,0)</f>
        <v/>
      </c>
      <c r="C546">
        <f>+A546&amp;B546</f>
        <v/>
      </c>
      <c r="D546">
        <f>+IF(C546=C545,D545+1,1)</f>
        <v/>
      </c>
      <c r="E546" s="5">
        <f>+D546/100</f>
        <v/>
      </c>
      <c r="F546" s="5">
        <f>+MOD(E546*10,10)</f>
        <v/>
      </c>
      <c r="G546" s="5">
        <f>+MOD(D546,10)</f>
        <v/>
      </c>
      <c r="H546">
        <f>+INT(E546)&amp;INT(F546)&amp;INT(G546)</f>
        <v/>
      </c>
      <c r="I546">
        <f>+C546&amp;"00"&amp;H546</f>
        <v/>
      </c>
      <c r="J546" t="inlineStr">
        <is>
          <t xml:space="preserve"> FF CGM Leasing XXXIV A (Pyme) </t>
        </is>
      </c>
      <c r="K546" t="inlineStr">
        <is>
          <t>CGM</t>
        </is>
      </c>
      <c r="L546" t="n">
        <v>1177230</v>
      </c>
      <c r="M546" t="inlineStr">
        <is>
          <t>AREQUI600LU5</t>
        </is>
      </c>
      <c r="Q546" t="inlineStr">
        <is>
          <t>Argentina</t>
        </is>
      </c>
      <c r="R546" t="inlineStr">
        <is>
          <t>CGM Leasing Argentina SA</t>
        </is>
      </c>
      <c r="S546" t="inlineStr">
        <is>
          <t>CGM Leasing</t>
        </is>
      </c>
      <c r="T546" t="inlineStr">
        <is>
          <t>CGM Leasing Argentina SA</t>
        </is>
      </c>
      <c r="U546" t="inlineStr">
        <is>
          <t>Prvt CMO FLT</t>
        </is>
      </c>
      <c r="V546" t="inlineStr">
        <is>
          <t>#N/A Field Not Applicable</t>
        </is>
      </c>
      <c r="W546" t="inlineStr">
        <is>
          <t>#N/A Field Not Applicable</t>
        </is>
      </c>
      <c r="X546" t="inlineStr">
        <is>
          <t>#N/A Field Not Applicable</t>
        </is>
      </c>
      <c r="Y546" t="inlineStr">
        <is>
          <t>#N/A Field Not Applicable</t>
        </is>
      </c>
      <c r="Z546" t="inlineStr">
        <is>
          <t>#N/A Field Not Applicable</t>
        </is>
      </c>
      <c r="AA546" t="inlineStr">
        <is>
          <t>#N/A Field Not Applicable</t>
        </is>
      </c>
      <c r="AB546" t="inlineStr">
        <is>
          <t>#N/A Field Not Applicable</t>
        </is>
      </c>
      <c r="AC546" t="inlineStr">
        <is>
          <t>#N/A Invalid Field</t>
        </is>
      </c>
    </row>
    <row r="547" s="4">
      <c r="A547">
        <f>+VLOOKUP(R547,Aux!$B$3:$I$1107,8,0)</f>
        <v/>
      </c>
      <c r="B547">
        <f>+VLOOKUP(U547,Aux!$O$2:$P$23,2,0)</f>
        <v/>
      </c>
      <c r="C547">
        <f>+A547&amp;B547</f>
        <v/>
      </c>
      <c r="D547">
        <f>+IF(C547=C546,D546+1,1)</f>
        <v/>
      </c>
      <c r="E547" s="5">
        <f>+D547/100</f>
        <v/>
      </c>
      <c r="F547" s="5">
        <f>+MOD(E547*10,10)</f>
        <v/>
      </c>
      <c r="G547" s="5">
        <f>+MOD(D547,10)</f>
        <v/>
      </c>
      <c r="H547">
        <f>+INT(E547)&amp;INT(F547)&amp;INT(G547)</f>
        <v/>
      </c>
      <c r="I547">
        <f>+C547&amp;"00"&amp;H547</f>
        <v/>
      </c>
      <c r="J547" t="inlineStr">
        <is>
          <t>ON CGM Leasing S13 Clase Pesos</t>
        </is>
      </c>
      <c r="M547" t="inlineStr">
        <is>
          <t>ARCGML5600H9</t>
        </is>
      </c>
      <c r="Q547" t="inlineStr">
        <is>
          <t>Argentina</t>
        </is>
      </c>
      <c r="R547" t="inlineStr">
        <is>
          <t>CGM Leasing Argentina SA</t>
        </is>
      </c>
      <c r="U547" t="inlineStr">
        <is>
          <t>DOMESTIC</t>
        </is>
      </c>
      <c r="V547" t="inlineStr">
        <is>
          <t>#N/A Field Not Applicable</t>
        </is>
      </c>
      <c r="W547" t="inlineStr">
        <is>
          <t>#N/A Field Not Applicable</t>
        </is>
      </c>
      <c r="X547" t="inlineStr">
        <is>
          <t>#N/A Field Not Applicable</t>
        </is>
      </c>
      <c r="Y547" t="inlineStr">
        <is>
          <t>#N/A Field Not Applicable</t>
        </is>
      </c>
      <c r="Z547" t="inlineStr">
        <is>
          <t>Financials</t>
        </is>
      </c>
      <c r="AA547" t="inlineStr">
        <is>
          <t>Commercial Finance</t>
        </is>
      </c>
      <c r="AB547" t="inlineStr">
        <is>
          <t>#N/A Field Not Applicable</t>
        </is>
      </c>
      <c r="AC547" t="inlineStr">
        <is>
          <t>#N/A Invalid Field</t>
        </is>
      </c>
    </row>
    <row r="548" s="4">
      <c r="A548">
        <f>+VLOOKUP(R548,Aux!$B$3:$I$1107,8,0)</f>
        <v/>
      </c>
      <c r="B548">
        <f>+VLOOKUP(U548,Aux!$O$2:$P$23,2,0)</f>
        <v/>
      </c>
      <c r="C548">
        <f>+A548&amp;B548</f>
        <v/>
      </c>
      <c r="D548">
        <f>+IF(C548=C547,D547+1,1)</f>
        <v/>
      </c>
      <c r="E548" s="5">
        <f>+D548/100</f>
        <v/>
      </c>
      <c r="F548" s="5">
        <f>+MOD(E548*10,10)</f>
        <v/>
      </c>
      <c r="G548" s="5">
        <f>+MOD(D548,10)</f>
        <v/>
      </c>
      <c r="H548">
        <f>+INT(E548)&amp;INT(F548)&amp;INT(G548)</f>
        <v/>
      </c>
      <c r="I548">
        <f>+C548&amp;"00"&amp;H548</f>
        <v/>
      </c>
      <c r="J548" t="inlineStr">
        <is>
          <t>ON CGM Leasing S15 C B</t>
        </is>
      </c>
      <c r="M548" t="inlineStr">
        <is>
          <t>ARCGML5600L1</t>
        </is>
      </c>
      <c r="Q548" t="inlineStr">
        <is>
          <t>Argentina</t>
        </is>
      </c>
      <c r="R548" t="inlineStr">
        <is>
          <t>CGM Leasing Argentina SA</t>
        </is>
      </c>
      <c r="U548" t="inlineStr">
        <is>
          <t>#N/A Invalid Security</t>
        </is>
      </c>
      <c r="V548" t="inlineStr">
        <is>
          <t>#N/A Invalid Security</t>
        </is>
      </c>
      <c r="W548" t="inlineStr">
        <is>
          <t>#N/A Invalid Security</t>
        </is>
      </c>
      <c r="X548" t="inlineStr">
        <is>
          <t>#N/A Invalid Security</t>
        </is>
      </c>
      <c r="Y548" t="inlineStr">
        <is>
          <t>#N/A Invalid Security</t>
        </is>
      </c>
      <c r="Z548" t="inlineStr">
        <is>
          <t>#N/A Invalid Security</t>
        </is>
      </c>
      <c r="AA548" t="inlineStr">
        <is>
          <t>#N/A Invalid Security</t>
        </is>
      </c>
      <c r="AB548" t="inlineStr">
        <is>
          <t>#N/A Invalid Security</t>
        </is>
      </c>
      <c r="AC548" t="inlineStr">
        <is>
          <t>#N/A Invalid Field</t>
        </is>
      </c>
    </row>
    <row r="549" s="4">
      <c r="A549">
        <f>+VLOOKUP(R549,Aux!$B$3:$I$1107,8,0)</f>
        <v/>
      </c>
      <c r="B549">
        <f>+VLOOKUP(U549,Aux!$O$2:$P$23,2,0)</f>
        <v/>
      </c>
      <c r="C549">
        <f>+A549&amp;B549</f>
        <v/>
      </c>
      <c r="D549">
        <f>+IF(C549=C548,D548+1,1)</f>
        <v/>
      </c>
      <c r="E549" s="5">
        <f>+D549/100</f>
        <v/>
      </c>
      <c r="F549" s="5">
        <f>+MOD(E549*10,10)</f>
        <v/>
      </c>
      <c r="G549" s="5">
        <f>+MOD(D549,10)</f>
        <v/>
      </c>
      <c r="H549">
        <f>+INT(E549)&amp;INT(F549)&amp;INT(G549)</f>
        <v/>
      </c>
      <c r="I549">
        <f>+C549&amp;"00"&amp;H549</f>
        <v/>
      </c>
      <c r="J549" t="inlineStr">
        <is>
          <t>ON CGM Leasing S14 Clase Pesos</t>
        </is>
      </c>
      <c r="M549" t="inlineStr">
        <is>
          <t>ARCGML5600J5</t>
        </is>
      </c>
      <c r="Q549" t="inlineStr">
        <is>
          <t>Argentina</t>
        </is>
      </c>
      <c r="R549" t="inlineStr">
        <is>
          <t>CGM Leasing Argentina SA</t>
        </is>
      </c>
      <c r="U549" t="inlineStr">
        <is>
          <t>DOMESTIC</t>
        </is>
      </c>
      <c r="V549" t="inlineStr">
        <is>
          <t>#N/A Field Not Applicable</t>
        </is>
      </c>
      <c r="W549" t="inlineStr">
        <is>
          <t>#N/A Field Not Applicable</t>
        </is>
      </c>
      <c r="X549" t="inlineStr">
        <is>
          <t>#N/A Field Not Applicable</t>
        </is>
      </c>
      <c r="Y549" t="inlineStr">
        <is>
          <t>#N/A Field Not Applicable</t>
        </is>
      </c>
      <c r="Z549" t="inlineStr">
        <is>
          <t>Financials</t>
        </is>
      </c>
      <c r="AA549" t="inlineStr">
        <is>
          <t>Commercial Finance</t>
        </is>
      </c>
      <c r="AB549" t="inlineStr">
        <is>
          <t>#N/A Field Not Applicable</t>
        </is>
      </c>
      <c r="AC549" t="inlineStr">
        <is>
          <t>#N/A Invalid Field</t>
        </is>
      </c>
    </row>
    <row r="550" s="4">
      <c r="A550">
        <f>+VLOOKUP(R550,Aux!$B$3:$I$1107,8,0)</f>
        <v/>
      </c>
      <c r="B550">
        <f>+VLOOKUP(U550,Aux!$O$2:$P$23,2,0)</f>
        <v/>
      </c>
      <c r="C550">
        <f>+A550&amp;B550</f>
        <v/>
      </c>
      <c r="D550">
        <f>+IF(C550=C549,D549+1,1)</f>
        <v/>
      </c>
      <c r="E550" s="5">
        <f>+D550/100</f>
        <v/>
      </c>
      <c r="F550" s="5">
        <f>+MOD(E550*10,10)</f>
        <v/>
      </c>
      <c r="G550" s="5">
        <f>+MOD(D550,10)</f>
        <v/>
      </c>
      <c r="H550">
        <f>+INT(E550)&amp;INT(F550)&amp;INT(G550)</f>
        <v/>
      </c>
      <c r="I550">
        <f>+C550&amp;"00"&amp;H550</f>
        <v/>
      </c>
      <c r="J550" t="inlineStr">
        <is>
          <t>FF CGM Leasing S32 Clase B</t>
        </is>
      </c>
      <c r="M550" t="inlineStr">
        <is>
          <t>AREQUI600HM0</t>
        </is>
      </c>
      <c r="Q550" t="inlineStr">
        <is>
          <t>Argentina</t>
        </is>
      </c>
      <c r="R550" t="inlineStr">
        <is>
          <t>CGM Leasing Argentina SA</t>
        </is>
      </c>
      <c r="U550" t="inlineStr">
        <is>
          <t>ABS Other</t>
        </is>
      </c>
      <c r="V550" t="inlineStr">
        <is>
          <t>#N/A Field Not Applicable</t>
        </is>
      </c>
      <c r="W550" t="inlineStr">
        <is>
          <t>#N/A Field Not Applicable</t>
        </is>
      </c>
      <c r="X550" t="inlineStr">
        <is>
          <t>#N/A Field Not Applicable</t>
        </is>
      </c>
      <c r="Y550" t="inlineStr">
        <is>
          <t>#N/A Field Not Applicable</t>
        </is>
      </c>
      <c r="Z550" t="inlineStr">
        <is>
          <t>#N/A Field Not Applicable</t>
        </is>
      </c>
      <c r="AA550" t="inlineStr">
        <is>
          <t>#N/A Field Not Applicable</t>
        </is>
      </c>
      <c r="AB550" t="inlineStr">
        <is>
          <t>#N/A Field Not Applicable</t>
        </is>
      </c>
      <c r="AC550" t="inlineStr">
        <is>
          <t>#N/A Invalid Field</t>
        </is>
      </c>
    </row>
    <row r="551" s="4">
      <c r="A551">
        <f>+VLOOKUP(R551,Aux!$B$3:$I$1107,8,0)</f>
        <v/>
      </c>
      <c r="B551">
        <f>+VLOOKUP(U551,Aux!$O$2:$P$23,2,0)</f>
        <v/>
      </c>
      <c r="C551">
        <f>+A551&amp;B551</f>
        <v/>
      </c>
      <c r="D551">
        <f>+IF(C551=C550,D550+1,1)</f>
        <v/>
      </c>
      <c r="E551" s="5">
        <f>+D551/100</f>
        <v/>
      </c>
      <c r="F551" s="5">
        <f>+MOD(E551*10,10)</f>
        <v/>
      </c>
      <c r="G551" s="5">
        <f>+MOD(D551,10)</f>
        <v/>
      </c>
      <c r="H551">
        <f>+INT(E551)&amp;INT(F551)&amp;INT(G551)</f>
        <v/>
      </c>
      <c r="I551">
        <f>+C551&amp;"00"&amp;H551</f>
        <v/>
      </c>
      <c r="J551" t="inlineStr">
        <is>
          <t>FF CGM Leasing S33 Clase B</t>
        </is>
      </c>
      <c r="M551" t="inlineStr">
        <is>
          <t>AREQUI600K15</t>
        </is>
      </c>
      <c r="Q551" t="inlineStr">
        <is>
          <t>Argentina</t>
        </is>
      </c>
      <c r="R551" t="inlineStr">
        <is>
          <t>CGM Leasing Argentina SA</t>
        </is>
      </c>
      <c r="U551" t="inlineStr">
        <is>
          <t>ABS Other</t>
        </is>
      </c>
      <c r="V551" t="inlineStr">
        <is>
          <t>#N/A Field Not Applicable</t>
        </is>
      </c>
      <c r="W551" t="inlineStr">
        <is>
          <t>#N/A Field Not Applicable</t>
        </is>
      </c>
      <c r="X551" t="inlineStr">
        <is>
          <t>#N/A Field Not Applicable</t>
        </is>
      </c>
      <c r="Y551" t="inlineStr">
        <is>
          <t>#N/A Field Not Applicable</t>
        </is>
      </c>
      <c r="Z551" t="inlineStr">
        <is>
          <t>#N/A Field Not Applicable</t>
        </is>
      </c>
      <c r="AA551" t="inlineStr">
        <is>
          <t>#N/A Field Not Applicable</t>
        </is>
      </c>
      <c r="AB551" t="inlineStr">
        <is>
          <t>#N/A Field Not Applicable</t>
        </is>
      </c>
      <c r="AC551" t="inlineStr">
        <is>
          <t>#N/A Invalid Field</t>
        </is>
      </c>
    </row>
    <row r="552" s="4">
      <c r="A552">
        <f>+VLOOKUP(R552,Aux!$B$3:$I$1107,8,0)</f>
        <v/>
      </c>
      <c r="B552">
        <f>+VLOOKUP(U552,Aux!$O$2:$P$23,2,0)</f>
        <v/>
      </c>
      <c r="C552">
        <f>+A552&amp;B552</f>
        <v/>
      </c>
      <c r="D552">
        <f>+IF(C552=C551,D551+1,1)</f>
        <v/>
      </c>
      <c r="E552" s="5">
        <f>+D552/100</f>
        <v/>
      </c>
      <c r="F552" s="5">
        <f>+MOD(E552*10,10)</f>
        <v/>
      </c>
      <c r="G552" s="5">
        <f>+MOD(D552,10)</f>
        <v/>
      </c>
      <c r="H552">
        <f>+INT(E552)&amp;INT(F552)&amp;INT(G552)</f>
        <v/>
      </c>
      <c r="I552">
        <f>+C552&amp;"00"&amp;H552</f>
        <v/>
      </c>
      <c r="J552" t="inlineStr">
        <is>
          <t>FF CGM Leasing S35 Clase A</t>
        </is>
      </c>
      <c r="M552" t="inlineStr">
        <is>
          <t>AREQUI600ND7</t>
        </is>
      </c>
      <c r="Q552" t="inlineStr">
        <is>
          <t>Argentina</t>
        </is>
      </c>
      <c r="R552" t="inlineStr">
        <is>
          <t>CGM Leasing Argentina SA</t>
        </is>
      </c>
      <c r="U552" t="inlineStr">
        <is>
          <t>Prvt CMO FLT</t>
        </is>
      </c>
      <c r="V552" t="inlineStr">
        <is>
          <t>#N/A Field Not Applicable</t>
        </is>
      </c>
      <c r="W552" t="inlineStr">
        <is>
          <t>#N/A Field Not Applicable</t>
        </is>
      </c>
      <c r="X552" t="inlineStr">
        <is>
          <t>#N/A Field Not Applicable</t>
        </is>
      </c>
      <c r="Y552" t="inlineStr">
        <is>
          <t>#N/A Field Not Applicable</t>
        </is>
      </c>
      <c r="Z552" t="inlineStr">
        <is>
          <t>#N/A Field Not Applicable</t>
        </is>
      </c>
      <c r="AA552" t="inlineStr">
        <is>
          <t>#N/A Field Not Applicable</t>
        </is>
      </c>
      <c r="AB552" t="inlineStr">
        <is>
          <t>#N/A Field Not Applicable</t>
        </is>
      </c>
      <c r="AC552" t="inlineStr">
        <is>
          <t>#N/A Invalid Field</t>
        </is>
      </c>
    </row>
    <row r="553" s="4">
      <c r="A553">
        <f>+VLOOKUP(R553,Aux!$B$3:$I$1107,8,0)</f>
        <v/>
      </c>
      <c r="B553">
        <f>+VLOOKUP(U553,Aux!$O$2:$P$23,2,0)</f>
        <v/>
      </c>
      <c r="C553">
        <f>+A553&amp;B553</f>
        <v/>
      </c>
      <c r="D553">
        <f>+IF(C553=C552,D552+1,1)</f>
        <v/>
      </c>
      <c r="E553" s="5">
        <f>+D553/100</f>
        <v/>
      </c>
      <c r="F553" s="5">
        <f>+MOD(E553*10,10)</f>
        <v/>
      </c>
      <c r="G553" s="5">
        <f>+MOD(D553,10)</f>
        <v/>
      </c>
      <c r="H553">
        <f>+INT(E553)&amp;INT(F553)&amp;INT(G553)</f>
        <v/>
      </c>
      <c r="I553">
        <f>+C553&amp;"00"&amp;H553</f>
        <v/>
      </c>
      <c r="J553" t="inlineStr">
        <is>
          <t>ON CGM Leasing S14 Clase Dolares</t>
        </is>
      </c>
      <c r="M553" t="inlineStr">
        <is>
          <t>ARCGML5600K3</t>
        </is>
      </c>
      <c r="Q553" t="inlineStr">
        <is>
          <t>Argentina</t>
        </is>
      </c>
      <c r="R553" t="inlineStr">
        <is>
          <t>CGM Leasing Argentina SA</t>
        </is>
      </c>
      <c r="U553" t="inlineStr">
        <is>
          <t>DOMESTIC</t>
        </is>
      </c>
      <c r="V553" t="inlineStr">
        <is>
          <t>#N/A Field Not Applicable</t>
        </is>
      </c>
      <c r="W553" t="inlineStr">
        <is>
          <t>#N/A Field Not Applicable</t>
        </is>
      </c>
      <c r="X553" t="inlineStr">
        <is>
          <t>#N/A Field Not Applicable</t>
        </is>
      </c>
      <c r="Y553" t="inlineStr">
        <is>
          <t>#N/A Field Not Applicable</t>
        </is>
      </c>
      <c r="Z553" t="inlineStr">
        <is>
          <t>Financials</t>
        </is>
      </c>
      <c r="AA553" t="inlineStr">
        <is>
          <t>Commercial Finance</t>
        </is>
      </c>
      <c r="AB553" t="inlineStr">
        <is>
          <t>#N/A Field Not Applicable</t>
        </is>
      </c>
      <c r="AC553" t="inlineStr">
        <is>
          <t>#N/A Invalid Field</t>
        </is>
      </c>
    </row>
    <row r="554" s="4">
      <c r="A554">
        <f>+VLOOKUP(R554,Aux!$B$3:$I$1107,8,0)</f>
        <v/>
      </c>
      <c r="B554">
        <f>+VLOOKUP(U554,Aux!$O$2:$P$23,2,0)</f>
        <v/>
      </c>
      <c r="C554">
        <f>+A554&amp;B554</f>
        <v/>
      </c>
      <c r="D554">
        <f>+IF(C554=C553,D553+1,1)</f>
        <v/>
      </c>
      <c r="E554" s="5">
        <f>+D554/100</f>
        <v/>
      </c>
      <c r="F554" s="5">
        <f>+MOD(E554*10,10)</f>
        <v/>
      </c>
      <c r="G554" s="5">
        <f>+MOD(D554,10)</f>
        <v/>
      </c>
      <c r="H554">
        <f>+INT(E554)&amp;INT(F554)&amp;INT(G554)</f>
        <v/>
      </c>
      <c r="I554">
        <f>+C554&amp;"00"&amp;H554</f>
        <v/>
      </c>
      <c r="J554" t="inlineStr">
        <is>
          <t>ON CGM Leasing S13 Clase Dolares</t>
        </is>
      </c>
      <c r="M554" t="inlineStr">
        <is>
          <t>ARCGML5600I7</t>
        </is>
      </c>
      <c r="Q554" t="inlineStr">
        <is>
          <t>Argentina</t>
        </is>
      </c>
      <c r="R554" t="inlineStr">
        <is>
          <t>CGM Leasing Argentina SA</t>
        </is>
      </c>
      <c r="U554" t="inlineStr">
        <is>
          <t>DOMESTIC</t>
        </is>
      </c>
      <c r="V554" t="inlineStr">
        <is>
          <t>#N/A Field Not Applicable</t>
        </is>
      </c>
      <c r="W554" t="inlineStr">
        <is>
          <t>#N/A Field Not Applicable</t>
        </is>
      </c>
      <c r="X554" t="inlineStr">
        <is>
          <t>#N/A Field Not Applicable</t>
        </is>
      </c>
      <c r="Y554" t="inlineStr">
        <is>
          <t>#N/A Field Not Applicable</t>
        </is>
      </c>
      <c r="Z554" t="inlineStr">
        <is>
          <t>Financials</t>
        </is>
      </c>
      <c r="AA554" t="inlineStr">
        <is>
          <t>Commercial Finance</t>
        </is>
      </c>
      <c r="AB554" t="inlineStr">
        <is>
          <t>#N/A Field Not Applicable</t>
        </is>
      </c>
      <c r="AC554" t="inlineStr">
        <is>
          <t>#N/A Invalid Field</t>
        </is>
      </c>
    </row>
    <row r="555" s="4">
      <c r="A555">
        <f>+VLOOKUP(R555,Aux!$B$3:$I$1107,8,0)</f>
        <v/>
      </c>
      <c r="B555">
        <f>+VLOOKUP(U555,Aux!$O$2:$P$23,2,0)</f>
        <v/>
      </c>
      <c r="C555">
        <f>+A555&amp;B555</f>
        <v/>
      </c>
      <c r="D555">
        <f>+IF(C555=C554,D554+1,1)</f>
        <v/>
      </c>
      <c r="E555" s="5">
        <f>+D555/100</f>
        <v/>
      </c>
      <c r="F555" s="5">
        <f>+MOD(E555*10,10)</f>
        <v/>
      </c>
      <c r="G555" s="5">
        <f>+MOD(D555,10)</f>
        <v/>
      </c>
      <c r="H555">
        <f>+INT(E555)&amp;INT(F555)&amp;INT(G555)</f>
        <v/>
      </c>
      <c r="I555">
        <f>+C555&amp;"00"&amp;H555</f>
        <v/>
      </c>
      <c r="J555" t="inlineStr">
        <is>
          <t xml:space="preserve"> FF CHA S1 VDF A </t>
        </is>
      </c>
      <c r="K555" t="inlineStr">
        <is>
          <t>CHAU</t>
        </is>
      </c>
      <c r="L555" t="n">
        <v>1090650</v>
      </c>
      <c r="M555" t="inlineStr">
        <is>
          <t>AREQUI600IW7</t>
        </is>
      </c>
      <c r="Q555" t="inlineStr">
        <is>
          <t>Argentina</t>
        </is>
      </c>
      <c r="R555" t="inlineStr">
        <is>
          <t>CHAU</t>
        </is>
      </c>
      <c r="S555" t="inlineStr">
        <is>
          <t>#N/A Field Not Applicable</t>
        </is>
      </c>
      <c r="T555" t="inlineStr">
        <is>
          <t>N/A</t>
        </is>
      </c>
      <c r="U555" t="inlineStr">
        <is>
          <t>ABS Other</t>
        </is>
      </c>
      <c r="V555" t="inlineStr">
        <is>
          <t>#N/A Field Not Applicable</t>
        </is>
      </c>
      <c r="W555" t="inlineStr">
        <is>
          <t>#N/A Field Not Applicable</t>
        </is>
      </c>
      <c r="X555" t="inlineStr">
        <is>
          <t>#N/A Field Not Applicable</t>
        </is>
      </c>
      <c r="Y555" t="inlineStr">
        <is>
          <t>#N/A Field Not Applicable</t>
        </is>
      </c>
      <c r="Z555" t="inlineStr">
        <is>
          <t>#N/A Field Not Applicable</t>
        </is>
      </c>
      <c r="AA555" t="inlineStr">
        <is>
          <t>#N/A Field Not Applicable</t>
        </is>
      </c>
      <c r="AB555" t="inlineStr">
        <is>
          <t>#N/A Field Not Applicable</t>
        </is>
      </c>
      <c r="AC555" t="inlineStr">
        <is>
          <t>#N/A Invalid Field</t>
        </is>
      </c>
    </row>
    <row r="556" s="4">
      <c r="A556">
        <f>+VLOOKUP(R556,Aux!$B$3:$I$1107,8,0)</f>
        <v/>
      </c>
      <c r="B556">
        <f>+VLOOKUP(U556,Aux!$O$2:$P$23,2,0)</f>
        <v/>
      </c>
      <c r="C556">
        <f>+A556&amp;B556</f>
        <v/>
      </c>
      <c r="D556">
        <f>+IF(C556=C555,D555+1,1)</f>
        <v/>
      </c>
      <c r="E556" s="5">
        <f>+D556/100</f>
        <v/>
      </c>
      <c r="F556" s="5">
        <f>+MOD(E556*10,10)</f>
        <v/>
      </c>
      <c r="G556" s="5">
        <f>+MOD(D556,10)</f>
        <v/>
      </c>
      <c r="H556">
        <f>+INT(E556)&amp;INT(F556)&amp;INT(G556)</f>
        <v/>
      </c>
      <c r="I556">
        <f>+C556&amp;"00"&amp;H556</f>
        <v/>
      </c>
      <c r="J556" t="inlineStr">
        <is>
          <t xml:space="preserve"> ON CGC Clase IV (CPC4O) </t>
        </is>
      </c>
      <c r="K556" t="inlineStr">
        <is>
          <t>CGCSA</t>
        </is>
      </c>
      <c r="L556" t="n">
        <v>706686</v>
      </c>
      <c r="M556" t="inlineStr">
        <is>
          <t>ARCGCO560048</t>
        </is>
      </c>
      <c r="N556" t="inlineStr">
        <is>
          <t>BBG008LYJRH6</t>
        </is>
      </c>
      <c r="P556" t="inlineStr">
        <is>
          <t>COEK8889447</t>
        </is>
      </c>
      <c r="Q556" t="inlineStr">
        <is>
          <t>Argentina</t>
        </is>
      </c>
      <c r="R556" t="inlineStr">
        <is>
          <t>Cia General de Combustibles SA</t>
        </is>
      </c>
      <c r="S556" t="inlineStr">
        <is>
          <t>COMPANIA GENERAL COMBUST</t>
        </is>
      </c>
      <c r="T556" t="inlineStr">
        <is>
          <t>Cia General de Combustibles SA</t>
        </is>
      </c>
      <c r="U556" t="inlineStr">
        <is>
          <t>DOMESTIC</t>
        </is>
      </c>
      <c r="V556" t="inlineStr">
        <is>
          <t>#N/A Field Not Applicable</t>
        </is>
      </c>
      <c r="W556" t="inlineStr">
        <is>
          <t>#N/A Field Not Applicable</t>
        </is>
      </c>
      <c r="X556" t="inlineStr">
        <is>
          <t>#N/A Field Not Applicable</t>
        </is>
      </c>
      <c r="Y556" t="inlineStr">
        <is>
          <t>#N/A Field Not Applicable</t>
        </is>
      </c>
      <c r="Z556" t="inlineStr">
        <is>
          <t>Energy</t>
        </is>
      </c>
      <c r="AA556" t="inlineStr">
        <is>
          <t>Exploration &amp; Production</t>
        </is>
      </c>
      <c r="AB556" t="inlineStr">
        <is>
          <t>#N/A Field Not Applicable</t>
        </is>
      </c>
      <c r="AC556" t="inlineStr">
        <is>
          <t>#N/A Invalid Field</t>
        </is>
      </c>
    </row>
    <row r="557" s="4">
      <c r="A557">
        <f>+VLOOKUP(R557,Aux!$B$3:$I$1107,8,0)</f>
        <v/>
      </c>
      <c r="B557">
        <f>+VLOOKUP(U557,Aux!$O$2:$P$23,2,0)</f>
        <v/>
      </c>
      <c r="C557">
        <f>+A557&amp;B557</f>
        <v/>
      </c>
      <c r="D557">
        <f>+IF(C557=C556,D556+1,1)</f>
        <v/>
      </c>
      <c r="E557" s="5">
        <f>+D557/100</f>
        <v/>
      </c>
      <c r="F557" s="5">
        <f>+MOD(E557*10,10)</f>
        <v/>
      </c>
      <c r="G557" s="5">
        <f>+MOD(D557,10)</f>
        <v/>
      </c>
      <c r="H557">
        <f>+INT(E557)&amp;INT(F557)&amp;INT(G557)</f>
        <v/>
      </c>
      <c r="I557">
        <f>+C557&amp;"00"&amp;H557</f>
        <v/>
      </c>
      <c r="J557" t="inlineStr">
        <is>
          <t xml:space="preserve"> ON CGC Clase VI </t>
        </is>
      </c>
      <c r="K557" t="inlineStr">
        <is>
          <t>CGCSA</t>
        </is>
      </c>
      <c r="L557" t="n">
        <v>750435</v>
      </c>
      <c r="M557" t="inlineStr">
        <is>
          <t>ARCGCO560063</t>
        </is>
      </c>
      <c r="N557" t="inlineStr">
        <is>
          <t>BBG009XWCR91</t>
        </is>
      </c>
      <c r="O557" t="inlineStr">
        <is>
          <t>BZ77L83</t>
        </is>
      </c>
      <c r="P557" t="inlineStr">
        <is>
          <t>COUV7412637</t>
        </is>
      </c>
      <c r="Q557" t="inlineStr">
        <is>
          <t>Argentina</t>
        </is>
      </c>
      <c r="R557" t="inlineStr">
        <is>
          <t>Cia General de Combustibles SA</t>
        </is>
      </c>
      <c r="S557" t="inlineStr">
        <is>
          <t>COMPANIA GENERAL COMBUST</t>
        </is>
      </c>
      <c r="T557" t="inlineStr">
        <is>
          <t>Cia General de Combustibles SA</t>
        </is>
      </c>
      <c r="U557" t="inlineStr">
        <is>
          <t>DOMESTIC</t>
        </is>
      </c>
      <c r="V557" t="inlineStr">
        <is>
          <t>#N/A Field Not Applicable</t>
        </is>
      </c>
      <c r="W557" t="inlineStr">
        <is>
          <t>#N/A Field Not Applicable</t>
        </is>
      </c>
      <c r="X557" t="inlineStr">
        <is>
          <t>#N/A Field Not Applicable</t>
        </is>
      </c>
      <c r="Y557" t="inlineStr">
        <is>
          <t>#N/A Field Not Applicable</t>
        </is>
      </c>
      <c r="Z557" t="inlineStr">
        <is>
          <t>Energy</t>
        </is>
      </c>
      <c r="AA557" t="inlineStr">
        <is>
          <t>Exploration &amp; Production</t>
        </is>
      </c>
      <c r="AB557" t="inlineStr">
        <is>
          <t>#N/A Field Not Applicable</t>
        </is>
      </c>
      <c r="AC557" t="inlineStr">
        <is>
          <t>#N/A Invalid Field</t>
        </is>
      </c>
    </row>
    <row r="558" s="4">
      <c r="A558">
        <f>+VLOOKUP(R558,Aux!$B$3:$I$1107,8,0)</f>
        <v/>
      </c>
      <c r="B558">
        <f>+VLOOKUP(U558,Aux!$O$2:$P$23,2,0)</f>
        <v/>
      </c>
      <c r="C558">
        <f>+A558&amp;B558</f>
        <v/>
      </c>
      <c r="D558">
        <f>+IF(C558=C557,D557+1,1)</f>
        <v/>
      </c>
      <c r="E558" s="5">
        <f>+D558/100</f>
        <v/>
      </c>
      <c r="F558" s="5">
        <f>+MOD(E558*10,10)</f>
        <v/>
      </c>
      <c r="G558" s="5">
        <f>+MOD(D558,10)</f>
        <v/>
      </c>
      <c r="H558">
        <f>+INT(E558)&amp;INT(F558)&amp;INT(G558)</f>
        <v/>
      </c>
      <c r="I558">
        <f>+C558&amp;"00"&amp;H558</f>
        <v/>
      </c>
      <c r="J558" t="inlineStr">
        <is>
          <t xml:space="preserve"> ON CGC Clase II (Inc. K - Com. 4794) </t>
        </is>
      </c>
      <c r="K558" t="inlineStr">
        <is>
          <t>CGCSA</t>
        </is>
      </c>
      <c r="L558" t="n">
        <v>779161</v>
      </c>
      <c r="M558" t="inlineStr">
        <is>
          <t>ARCGCO560089</t>
        </is>
      </c>
      <c r="N558" t="inlineStr">
        <is>
          <t>BBG00BFJBV06</t>
        </is>
      </c>
      <c r="P558" t="inlineStr">
        <is>
          <t>COQJ7809859</t>
        </is>
      </c>
      <c r="Q558" t="inlineStr">
        <is>
          <t>Argentina</t>
        </is>
      </c>
      <c r="R558" t="inlineStr">
        <is>
          <t>Cia General de Combustibles SA</t>
        </is>
      </c>
      <c r="S558" t="inlineStr">
        <is>
          <t>COMPANIA GENERAL COMBUST</t>
        </is>
      </c>
      <c r="T558" t="inlineStr">
        <is>
          <t>Cia General de Combustibles SA</t>
        </is>
      </c>
      <c r="U558" t="inlineStr">
        <is>
          <t>DOMESTIC</t>
        </is>
      </c>
      <c r="V558" t="inlineStr">
        <is>
          <t>#N/A Field Not Applicable</t>
        </is>
      </c>
      <c r="W558" t="inlineStr">
        <is>
          <t>#N/A Field Not Applicable</t>
        </is>
      </c>
      <c r="X558" t="inlineStr">
        <is>
          <t>#N/A Field Not Applicable</t>
        </is>
      </c>
      <c r="Y558" t="inlineStr">
        <is>
          <t>#N/A Field Not Applicable</t>
        </is>
      </c>
      <c r="Z558" t="inlineStr">
        <is>
          <t>Energy</t>
        </is>
      </c>
      <c r="AA558" t="inlineStr">
        <is>
          <t>Exploration &amp; Production</t>
        </is>
      </c>
      <c r="AB558" t="inlineStr">
        <is>
          <t>#N/A Field Not Applicable</t>
        </is>
      </c>
      <c r="AC558" t="inlineStr">
        <is>
          <t>#N/A Invalid Field</t>
        </is>
      </c>
    </row>
    <row r="559" s="4">
      <c r="A559">
        <f>+VLOOKUP(R559,Aux!$B$3:$I$1107,8,0)</f>
        <v/>
      </c>
      <c r="B559">
        <f>+VLOOKUP(U559,Aux!$O$2:$P$23,2,0)</f>
        <v/>
      </c>
      <c r="C559">
        <f>+A559&amp;B559</f>
        <v/>
      </c>
      <c r="D559">
        <f>+IF(C559=C558,D558+1,1)</f>
        <v/>
      </c>
      <c r="E559" s="5">
        <f>+D559/100</f>
        <v/>
      </c>
      <c r="F559" s="5">
        <f>+MOD(E559*10,10)</f>
        <v/>
      </c>
      <c r="G559" s="5">
        <f>+MOD(D559,10)</f>
        <v/>
      </c>
      <c r="H559">
        <f>+INT(E559)&amp;INT(F559)&amp;INT(G559)</f>
        <v/>
      </c>
      <c r="I559">
        <f>+C559&amp;"00"&amp;H559</f>
        <v/>
      </c>
      <c r="J559" t="inlineStr">
        <is>
          <t>CGCSA 9 ½ 11/07/21</t>
        </is>
      </c>
      <c r="K559" t="inlineStr">
        <is>
          <t>CGCSA</t>
        </is>
      </c>
      <c r="M559" t="inlineStr">
        <is>
          <t>USP3063DAA02</t>
        </is>
      </c>
      <c r="N559" t="inlineStr">
        <is>
          <t>BBG00F5NQKK5</t>
        </is>
      </c>
      <c r="O559" t="inlineStr">
        <is>
          <t>BZ1BG53</t>
        </is>
      </c>
      <c r="P559" t="inlineStr">
        <is>
          <t>COAL0862337</t>
        </is>
      </c>
      <c r="Q559" t="inlineStr">
        <is>
          <t>Argentina</t>
        </is>
      </c>
      <c r="R559" t="inlineStr">
        <is>
          <t>Cia General de Combustibles SA</t>
        </is>
      </c>
      <c r="S559" t="inlineStr">
        <is>
          <t>COMPANIA GENERAL COMBUST</t>
        </is>
      </c>
      <c r="T559" t="inlineStr">
        <is>
          <t>Cia General de Combustibles SA</t>
        </is>
      </c>
      <c r="U559" t="inlineStr">
        <is>
          <t>EURO-DOLLAR</t>
        </is>
      </c>
      <c r="V559" t="inlineStr">
        <is>
          <t>#N/A Field Not Applicable</t>
        </is>
      </c>
      <c r="W559" t="inlineStr">
        <is>
          <t>#N/A Field Not Applicable</t>
        </is>
      </c>
      <c r="X559" t="inlineStr">
        <is>
          <t>#N/A Field Not Applicable</t>
        </is>
      </c>
      <c r="Y559" t="inlineStr">
        <is>
          <t>#N/A Field Not Applicable</t>
        </is>
      </c>
      <c r="Z559" t="inlineStr">
        <is>
          <t>Energy</t>
        </is>
      </c>
      <c r="AA559" t="inlineStr">
        <is>
          <t>Exploration &amp; Production</t>
        </is>
      </c>
      <c r="AB559" t="inlineStr">
        <is>
          <t>#N/A Field Not Applicable</t>
        </is>
      </c>
      <c r="AC559" t="inlineStr">
        <is>
          <t>#N/A Invalid Field</t>
        </is>
      </c>
    </row>
    <row r="560" s="4">
      <c r="A560">
        <f>+VLOOKUP(R560,Aux!$B$3:$I$1107,8,0)</f>
        <v/>
      </c>
      <c r="B560">
        <f>+VLOOKUP(U560,Aux!$O$2:$P$23,2,0)</f>
        <v/>
      </c>
      <c r="C560">
        <f>+A560&amp;B560</f>
        <v/>
      </c>
      <c r="D560">
        <f>+IF(C560=C559,D559+1,1)</f>
        <v/>
      </c>
      <c r="E560" s="5">
        <f>+D560/100</f>
        <v/>
      </c>
      <c r="F560" s="5">
        <f>+MOD(E560*10,10)</f>
        <v/>
      </c>
      <c r="G560" s="5">
        <f>+MOD(D560,10)</f>
        <v/>
      </c>
      <c r="H560">
        <f>+INT(E560)&amp;INT(F560)&amp;INT(G560)</f>
        <v/>
      </c>
      <c r="I560">
        <f>+C560&amp;"00"&amp;H560</f>
        <v/>
      </c>
      <c r="J560" t="inlineStr">
        <is>
          <t>CGCSA 9.7 07/12/21</t>
        </is>
      </c>
      <c r="K560" t="inlineStr">
        <is>
          <t>CGCSA</t>
        </is>
      </c>
      <c r="M560" t="inlineStr">
        <is>
          <t>ARCGCO5600C5</t>
        </is>
      </c>
      <c r="N560" t="inlineStr">
        <is>
          <t>BBG00JPGLH04</t>
        </is>
      </c>
      <c r="P560" t="inlineStr">
        <is>
          <t>COAQ6275400</t>
        </is>
      </c>
      <c r="Q560" t="inlineStr">
        <is>
          <t>Argentina</t>
        </is>
      </c>
      <c r="R560" t="inlineStr">
        <is>
          <t>Cia General de Combustibles SA</t>
        </is>
      </c>
      <c r="S560" t="inlineStr">
        <is>
          <t>COMPANIA GENERAL COMBUST</t>
        </is>
      </c>
      <c r="T560" t="inlineStr">
        <is>
          <t>Cia General de Combustibles SA</t>
        </is>
      </c>
      <c r="U560" t="inlineStr">
        <is>
          <t>DOMESTIC</t>
        </is>
      </c>
      <c r="V560" t="inlineStr">
        <is>
          <t>#N/A Field Not Applicable</t>
        </is>
      </c>
      <c r="W560" t="inlineStr">
        <is>
          <t>#N/A Field Not Applicable</t>
        </is>
      </c>
      <c r="X560" t="inlineStr">
        <is>
          <t>#N/A Field Not Applicable</t>
        </is>
      </c>
      <c r="Y560" t="inlineStr">
        <is>
          <t>#N/A Field Not Applicable</t>
        </is>
      </c>
      <c r="Z560" t="inlineStr">
        <is>
          <t>Energy</t>
        </is>
      </c>
      <c r="AA560" t="inlineStr">
        <is>
          <t>Exploration &amp; Production</t>
        </is>
      </c>
      <c r="AB560" t="inlineStr">
        <is>
          <t>#N/A Field Not Applicable</t>
        </is>
      </c>
      <c r="AC560" t="inlineStr">
        <is>
          <t>#N/A Invalid Field</t>
        </is>
      </c>
    </row>
    <row r="561" s="4">
      <c r="A561">
        <f>+VLOOKUP(R561,Aux!$B$3:$I$1107,8,0)</f>
        <v/>
      </c>
      <c r="B561">
        <f>+VLOOKUP(U561,Aux!$O$2:$P$23,2,0)</f>
        <v/>
      </c>
      <c r="C561">
        <f>+A561&amp;B561</f>
        <v/>
      </c>
      <c r="D561">
        <f>+IF(C561=C560,D560+1,1)</f>
        <v/>
      </c>
      <c r="E561" s="5">
        <f>+D561/100</f>
        <v/>
      </c>
      <c r="F561" s="5">
        <f>+MOD(E561*10,10)</f>
        <v/>
      </c>
      <c r="G561" s="5">
        <f>+MOD(D561,10)</f>
        <v/>
      </c>
      <c r="H561">
        <f>+INT(E561)&amp;INT(F561)&amp;INT(G561)</f>
        <v/>
      </c>
      <c r="I561">
        <f>+C561&amp;"00"&amp;H561</f>
        <v/>
      </c>
      <c r="J561" t="inlineStr">
        <is>
          <t xml:space="preserve"> ON CLISA 15OCT2019 </t>
        </is>
      </c>
      <c r="K561" t="inlineStr">
        <is>
          <t>CLISA</t>
        </is>
      </c>
      <c r="L561" t="n">
        <v>369633</v>
      </c>
      <c r="M561" t="inlineStr">
        <is>
          <t>XS1116464220</t>
        </is>
      </c>
      <c r="N561" t="inlineStr">
        <is>
          <t>BBG0073G8NR7</t>
        </is>
      </c>
      <c r="O561" t="inlineStr">
        <is>
          <t>BRKXFG8</t>
        </is>
      </c>
      <c r="P561" t="inlineStr">
        <is>
          <t>COEK4878675</t>
        </is>
      </c>
      <c r="Q561" t="inlineStr">
        <is>
          <t>Argentina</t>
        </is>
      </c>
      <c r="R561" t="inlineStr">
        <is>
          <t>Cia Latam de Infraestructura &amp;</t>
        </is>
      </c>
      <c r="S561" t="inlineStr">
        <is>
          <t>CIA LATINO AMERICANA</t>
        </is>
      </c>
      <c r="T561" t="inlineStr">
        <is>
          <t>Cia Latinoamericana de Infraestructura &amp; Servicios SA</t>
        </is>
      </c>
      <c r="U561" t="inlineStr">
        <is>
          <t>EURO MTN</t>
        </is>
      </c>
      <c r="V561" t="inlineStr">
        <is>
          <t>#N/A Field Not Applicable</t>
        </is>
      </c>
      <c r="W561" t="inlineStr">
        <is>
          <t>#N/A Field Not Applicable</t>
        </is>
      </c>
      <c r="X561" t="inlineStr">
        <is>
          <t>#N/A Field Not Applicable</t>
        </is>
      </c>
      <c r="Y561" t="inlineStr">
        <is>
          <t>#N/A Field Not Applicable</t>
        </is>
      </c>
      <c r="Z561" t="inlineStr">
        <is>
          <t>Industrials</t>
        </is>
      </c>
      <c r="AA561" t="inlineStr">
        <is>
          <t>Industrial Other</t>
        </is>
      </c>
      <c r="AB561" t="inlineStr">
        <is>
          <t>#N/A Field Not Applicable</t>
        </is>
      </c>
      <c r="AC561" t="inlineStr">
        <is>
          <t>#N/A Invalid Field</t>
        </is>
      </c>
    </row>
    <row r="562" s="4">
      <c r="A562">
        <f>+VLOOKUP(R562,Aux!$B$3:$I$1107,8,0)</f>
        <v/>
      </c>
      <c r="B562">
        <f>+VLOOKUP(U562,Aux!$O$2:$P$23,2,0)</f>
        <v/>
      </c>
      <c r="C562">
        <f>+A562&amp;B562</f>
        <v/>
      </c>
      <c r="D562">
        <f>+IF(C562=C561,D561+1,1)</f>
        <v/>
      </c>
      <c r="E562" s="5">
        <f>+D562/100</f>
        <v/>
      </c>
      <c r="F562" s="5">
        <f>+MOD(E562*10,10)</f>
        <v/>
      </c>
      <c r="G562" s="5">
        <f>+MOD(D562,10)</f>
        <v/>
      </c>
      <c r="H562">
        <f>+INT(E562)&amp;INT(F562)&amp;INT(G562)</f>
        <v/>
      </c>
      <c r="I562">
        <f>+C562&amp;"00"&amp;H562</f>
        <v/>
      </c>
      <c r="J562" t="inlineStr">
        <is>
          <t>CLISA 9 ½ 07/20/23</t>
        </is>
      </c>
      <c r="K562" t="inlineStr">
        <is>
          <t>CLISA</t>
        </is>
      </c>
      <c r="M562" t="inlineStr">
        <is>
          <t>USP3063XAF52</t>
        </is>
      </c>
      <c r="N562" t="inlineStr">
        <is>
          <t>BBG00DBK8CZ1</t>
        </is>
      </c>
      <c r="O562" t="inlineStr">
        <is>
          <t>BD82JC3</t>
        </is>
      </c>
      <c r="P562" t="inlineStr">
        <is>
          <t>COLW9062628</t>
        </is>
      </c>
      <c r="Q562" t="inlineStr">
        <is>
          <t>Argentina</t>
        </is>
      </c>
      <c r="R562" t="inlineStr">
        <is>
          <t>Cia Latam de Infraestructura &amp;</t>
        </is>
      </c>
      <c r="S562" t="inlineStr">
        <is>
          <t>CIA LATINO AMERICANA</t>
        </is>
      </c>
      <c r="T562" t="inlineStr">
        <is>
          <t>Cia Latinoamericana de Infraestructura &amp; Servicios SA</t>
        </is>
      </c>
      <c r="U562" t="inlineStr">
        <is>
          <t>EURO-DOLLAR</t>
        </is>
      </c>
      <c r="V562" t="inlineStr">
        <is>
          <t>#N/A Field Not Applicable</t>
        </is>
      </c>
      <c r="W562" t="inlineStr">
        <is>
          <t>#N/A Field Not Applicable</t>
        </is>
      </c>
      <c r="X562" t="inlineStr">
        <is>
          <t>#N/A Field Not Applicable</t>
        </is>
      </c>
      <c r="Y562" t="inlineStr">
        <is>
          <t>#N/A Field Not Applicable</t>
        </is>
      </c>
      <c r="Z562" t="inlineStr">
        <is>
          <t>Industrials</t>
        </is>
      </c>
      <c r="AA562" t="inlineStr">
        <is>
          <t>Industrial Other</t>
        </is>
      </c>
      <c r="AB562" t="inlineStr">
        <is>
          <t>#N/A Field Not Applicable</t>
        </is>
      </c>
      <c r="AC562" t="inlineStr">
        <is>
          <t>#N/A Invalid Field</t>
        </is>
      </c>
    </row>
    <row r="563" s="4">
      <c r="A563">
        <f>+VLOOKUP(R563,Aux!$B$3:$I$1107,8,0)</f>
        <v/>
      </c>
      <c r="B563">
        <f>+VLOOKUP(U563,Aux!$O$2:$P$23,2,0)</f>
        <v/>
      </c>
      <c r="C563">
        <f>+A563&amp;B563</f>
        <v/>
      </c>
      <c r="D563">
        <f>+IF(C563=C562,D562+1,1)</f>
        <v/>
      </c>
      <c r="E563" s="5">
        <f>+D563/100</f>
        <v/>
      </c>
      <c r="F563" s="5">
        <f>+MOD(E563*10,10)</f>
        <v/>
      </c>
      <c r="G563" s="5">
        <f>+MOD(D563,10)</f>
        <v/>
      </c>
      <c r="H563">
        <f>+INT(E563)&amp;INT(F563)&amp;INT(G563)</f>
        <v/>
      </c>
      <c r="I563">
        <f>+C563&amp;"00"&amp;H563</f>
        <v/>
      </c>
      <c r="J563" t="inlineStr">
        <is>
          <t xml:space="preserve"> ON PYMES II CIASA (Inc. K - Com. 3507) </t>
        </is>
      </c>
      <c r="L563" t="n">
        <v>520067</v>
      </c>
      <c r="M563" t="inlineStr">
        <is>
          <t>ARCIAL050019</t>
        </is>
      </c>
      <c r="Q563" t="inlineStr">
        <is>
          <t>Argentina</t>
        </is>
      </c>
      <c r="R563" t="inlineStr">
        <is>
          <t>CIASA</t>
        </is>
      </c>
      <c r="U563" t="inlineStr">
        <is>
          <t>#N/A Invalid Security</t>
        </is>
      </c>
      <c r="V563" t="inlineStr">
        <is>
          <t>#N/A Invalid Security</t>
        </is>
      </c>
      <c r="W563" t="inlineStr">
        <is>
          <t>#N/A Invalid Security</t>
        </is>
      </c>
      <c r="X563" t="inlineStr">
        <is>
          <t>#N/A Invalid Security</t>
        </is>
      </c>
      <c r="Y563" t="inlineStr">
        <is>
          <t>#N/A Invalid Security</t>
        </is>
      </c>
      <c r="Z563" t="inlineStr">
        <is>
          <t>#N/A Invalid Security</t>
        </is>
      </c>
      <c r="AA563" t="inlineStr">
        <is>
          <t>#N/A Invalid Security</t>
        </is>
      </c>
      <c r="AB563" t="inlineStr">
        <is>
          <t>#N/A Invalid Security</t>
        </is>
      </c>
      <c r="AC563" t="inlineStr">
        <is>
          <t>#N/A Invalid Field</t>
        </is>
      </c>
    </row>
    <row r="564" s="4">
      <c r="A564">
        <f>+VLOOKUP(R564,Aux!$B$3:$I$1107,8,0)</f>
        <v/>
      </c>
      <c r="B564">
        <f>+VLOOKUP(U564,Aux!$O$2:$P$23,2,0)</f>
        <v/>
      </c>
      <c r="C564">
        <f>+A564&amp;B564</f>
        <v/>
      </c>
      <c r="D564">
        <f>+IF(C564=C563,D563+1,1)</f>
        <v/>
      </c>
      <c r="E564" s="5">
        <f>+D564/100</f>
        <v/>
      </c>
      <c r="F564" s="5">
        <f>+MOD(E564*10,10)</f>
        <v/>
      </c>
      <c r="G564" s="5">
        <f>+MOD(D564,10)</f>
        <v/>
      </c>
      <c r="H564">
        <f>+INT(E564)&amp;INT(F564)&amp;INT(G564)</f>
        <v/>
      </c>
      <c r="I564">
        <f>+C564&amp;"00"&amp;H564</f>
        <v/>
      </c>
      <c r="J564" t="inlineStr">
        <is>
          <t xml:space="preserve"> ON PYME GARANTIZ CILBRAKE C 1 </t>
        </is>
      </c>
      <c r="K564" t="inlineStr">
        <is>
          <t>CILBAR</t>
        </is>
      </c>
      <c r="L564" t="n">
        <v>1091153</v>
      </c>
      <c r="M564" t="inlineStr">
        <is>
          <t>ARCILB560016</t>
        </is>
      </c>
      <c r="N564" t="inlineStr">
        <is>
          <t>BBG00KRMSZ63</t>
        </is>
      </c>
      <c r="P564" t="inlineStr">
        <is>
          <t>COAS3764410</t>
        </is>
      </c>
      <c r="Q564" t="inlineStr">
        <is>
          <t>Argentina</t>
        </is>
      </c>
      <c r="R564" t="inlineStr">
        <is>
          <t>Cilbrake SRL</t>
        </is>
      </c>
      <c r="S564" t="inlineStr">
        <is>
          <t>CILBRAKE SRL</t>
        </is>
      </c>
      <c r="T564" t="inlineStr">
        <is>
          <t>Cilbrake SRL</t>
        </is>
      </c>
      <c r="U564" t="inlineStr">
        <is>
          <t>DOMESTIC</t>
        </is>
      </c>
      <c r="V564" t="inlineStr">
        <is>
          <t>#N/A Field Not Applicable</t>
        </is>
      </c>
      <c r="W564" t="inlineStr">
        <is>
          <t>#N/A Field Not Applicable</t>
        </is>
      </c>
      <c r="X564" t="inlineStr">
        <is>
          <t>#N/A Field Not Applicable</t>
        </is>
      </c>
      <c r="Y564" t="inlineStr">
        <is>
          <t>#N/A Field Not Applicable</t>
        </is>
      </c>
      <c r="Z564" t="inlineStr">
        <is>
          <t>Consumer Discretionary</t>
        </is>
      </c>
      <c r="AA564" t="inlineStr">
        <is>
          <t>Distributors - Consumer Discretionary</t>
        </is>
      </c>
      <c r="AB564" t="inlineStr">
        <is>
          <t>#N/A Field Not Applicable</t>
        </is>
      </c>
      <c r="AC564" t="inlineStr">
        <is>
          <t>#N/A Invalid Field</t>
        </is>
      </c>
    </row>
    <row r="565" s="4">
      <c r="A565">
        <f>+VLOOKUP(R565,Aux!$B$3:$I$1107,8,0)</f>
        <v/>
      </c>
      <c r="B565">
        <f>+VLOOKUP(U565,Aux!$O$2:$P$23,2,0)</f>
        <v/>
      </c>
      <c r="C565">
        <f>+A565&amp;B565</f>
        <v/>
      </c>
      <c r="D565">
        <f>+IF(C565=C564,D564+1,1)</f>
        <v/>
      </c>
      <c r="E565" s="5">
        <f>+D565/100</f>
        <v/>
      </c>
      <c r="F565" s="5">
        <f>+MOD(E565*10,10)</f>
        <v/>
      </c>
      <c r="G565" s="5">
        <f>+MOD(D565,10)</f>
        <v/>
      </c>
      <c r="H565">
        <f>+INT(E565)&amp;INT(F565)&amp;INT(G565)</f>
        <v/>
      </c>
      <c r="I565">
        <f>+C565&amp;"00"&amp;H565</f>
        <v/>
      </c>
      <c r="J565" t="inlineStr">
        <is>
          <t>ON Bco. Ciudad C13</t>
        </is>
      </c>
      <c r="M565" t="inlineStr">
        <is>
          <t>ARBCIU3200A5</t>
        </is>
      </c>
      <c r="Q565" t="inlineStr">
        <is>
          <t>Argentina</t>
        </is>
      </c>
      <c r="R565" t="inlineStr">
        <is>
          <t>Ciudad de Buenos Aires</t>
        </is>
      </c>
      <c r="U565" t="inlineStr">
        <is>
          <t>DOMESTIC</t>
        </is>
      </c>
      <c r="V565" t="inlineStr">
        <is>
          <t>#N/A Field Not Applicable</t>
        </is>
      </c>
      <c r="W565" t="inlineStr">
        <is>
          <t>#N/A Field Not Applicable</t>
        </is>
      </c>
      <c r="X565" t="inlineStr">
        <is>
          <t>#N/A Field Not Applicable</t>
        </is>
      </c>
      <c r="Y565" t="inlineStr">
        <is>
          <t>#N/A Field Not Applicable</t>
        </is>
      </c>
      <c r="Z565" t="inlineStr">
        <is>
          <t>Financials</t>
        </is>
      </c>
      <c r="AA565" t="inlineStr">
        <is>
          <t>Banks</t>
        </is>
      </c>
      <c r="AB565" t="inlineStr">
        <is>
          <t>#N/A Field Not Applicable</t>
        </is>
      </c>
      <c r="AC565" t="inlineStr">
        <is>
          <t>#N/A Invalid Field</t>
        </is>
      </c>
    </row>
    <row r="566" s="4">
      <c r="A566">
        <f>+VLOOKUP(R566,Aux!$B$3:$I$1107,8,0)</f>
        <v/>
      </c>
      <c r="B566">
        <f>+VLOOKUP(U566,Aux!$O$2:$P$23,2,0)</f>
        <v/>
      </c>
      <c r="C566">
        <f>+A566&amp;B566</f>
        <v/>
      </c>
      <c r="D566">
        <f>+IF(C566=C565,D565+1,1)</f>
        <v/>
      </c>
      <c r="E566" s="5">
        <f>+D566/100</f>
        <v/>
      </c>
      <c r="F566" s="5">
        <f>+MOD(E566*10,10)</f>
        <v/>
      </c>
      <c r="G566" s="5">
        <f>+MOD(D566,10)</f>
        <v/>
      </c>
      <c r="H566">
        <f>+INT(E566)&amp;INT(F566)&amp;INT(G566)</f>
        <v/>
      </c>
      <c r="I566">
        <f>+C566&amp;"00"&amp;H566</f>
        <v/>
      </c>
      <c r="J566" t="inlineStr">
        <is>
          <t>ON Bco. Ciudad C19</t>
        </is>
      </c>
      <c r="M566" t="inlineStr">
        <is>
          <t>ARBCIU3200I8</t>
        </is>
      </c>
      <c r="Q566" t="inlineStr">
        <is>
          <t>Argentina</t>
        </is>
      </c>
      <c r="R566" t="inlineStr">
        <is>
          <t>Ciudad de Buenos Aires</t>
        </is>
      </c>
      <c r="U566" t="inlineStr">
        <is>
          <t>#N/A Invalid Security</t>
        </is>
      </c>
      <c r="V566" t="inlineStr">
        <is>
          <t>#N/A Invalid Security</t>
        </is>
      </c>
      <c r="W566" t="inlineStr">
        <is>
          <t>#N/A Invalid Security</t>
        </is>
      </c>
      <c r="X566" t="inlineStr">
        <is>
          <t>#N/A Invalid Security</t>
        </is>
      </c>
      <c r="Y566" t="inlineStr">
        <is>
          <t>#N/A Invalid Security</t>
        </is>
      </c>
      <c r="Z566" t="inlineStr">
        <is>
          <t>#N/A Invalid Security</t>
        </is>
      </c>
      <c r="AA566" t="inlineStr">
        <is>
          <t>#N/A Invalid Security</t>
        </is>
      </c>
      <c r="AB566" t="inlineStr">
        <is>
          <t>#N/A Invalid Security</t>
        </is>
      </c>
      <c r="AC566" t="inlineStr">
        <is>
          <t>#N/A Invalid Field</t>
        </is>
      </c>
    </row>
    <row r="567" s="4">
      <c r="A567">
        <f>+VLOOKUP(R567,Aux!$B$3:$I$1107,8,0)</f>
        <v/>
      </c>
      <c r="B567">
        <f>+VLOOKUP(U567,Aux!$O$2:$P$23,2,0)</f>
        <v/>
      </c>
      <c r="C567">
        <f>+A567&amp;B567</f>
        <v/>
      </c>
      <c r="D567">
        <f>+IF(C567=C566,D566+1,1)</f>
        <v/>
      </c>
      <c r="E567" s="5">
        <f>+D567/100</f>
        <v/>
      </c>
      <c r="F567" s="5">
        <f>+MOD(E567*10,10)</f>
        <v/>
      </c>
      <c r="G567" s="5">
        <f>+MOD(D567,10)</f>
        <v/>
      </c>
      <c r="H567">
        <f>+INT(E567)&amp;INT(F567)&amp;INT(G567)</f>
        <v/>
      </c>
      <c r="I567">
        <f>+C567&amp;"00"&amp;H567</f>
        <v/>
      </c>
      <c r="J567" t="inlineStr">
        <is>
          <t>ON Bco. Ciudad C10</t>
        </is>
      </c>
      <c r="M567" t="inlineStr">
        <is>
          <t>ARBCIU320097</t>
        </is>
      </c>
      <c r="Q567" t="inlineStr">
        <is>
          <t>Argentina</t>
        </is>
      </c>
      <c r="R567" t="inlineStr">
        <is>
          <t>Ciudad de Buenos Aires</t>
        </is>
      </c>
      <c r="U567" t="inlineStr">
        <is>
          <t>DOMESTIC</t>
        </is>
      </c>
      <c r="V567" t="inlineStr">
        <is>
          <t>#N/A Field Not Applicable</t>
        </is>
      </c>
      <c r="W567" t="inlineStr">
        <is>
          <t>#N/A Field Not Applicable</t>
        </is>
      </c>
      <c r="X567" t="inlineStr">
        <is>
          <t>#N/A Field Not Applicable</t>
        </is>
      </c>
      <c r="Y567" t="inlineStr">
        <is>
          <t>#N/A Field Not Applicable</t>
        </is>
      </c>
      <c r="Z567" t="inlineStr">
        <is>
          <t>Financials</t>
        </is>
      </c>
      <c r="AA567" t="inlineStr">
        <is>
          <t>Banks</t>
        </is>
      </c>
      <c r="AB567" t="inlineStr">
        <is>
          <t>#N/A Field Not Applicable</t>
        </is>
      </c>
      <c r="AC567" t="inlineStr">
        <is>
          <t>#N/A Invalid Field</t>
        </is>
      </c>
    </row>
    <row r="568" s="4">
      <c r="A568">
        <f>+VLOOKUP(R568,Aux!$B$3:$I$1107,8,0)</f>
        <v/>
      </c>
      <c r="B568">
        <f>+VLOOKUP(U568,Aux!$O$2:$P$23,2,0)</f>
        <v/>
      </c>
      <c r="C568">
        <f>+A568&amp;B568</f>
        <v/>
      </c>
      <c r="D568">
        <f>+IF(C568=C567,D567+1,1)</f>
        <v/>
      </c>
      <c r="E568" s="5">
        <f>+D568/100</f>
        <v/>
      </c>
      <c r="F568" s="5">
        <f>+MOD(E568*10,10)</f>
        <v/>
      </c>
      <c r="G568" s="5">
        <f>+MOD(D568,10)</f>
        <v/>
      </c>
      <c r="H568">
        <f>+INT(E568)&amp;INT(F568)&amp;INT(G568)</f>
        <v/>
      </c>
      <c r="I568">
        <f>+C568&amp;"00"&amp;H568</f>
        <v/>
      </c>
      <c r="J568" t="inlineStr">
        <is>
          <t>ON Bco. Ciudad C18</t>
        </is>
      </c>
      <c r="M568" t="inlineStr">
        <is>
          <t>ARBCIU3200H0</t>
        </is>
      </c>
      <c r="Q568" t="inlineStr">
        <is>
          <t>Argentina</t>
        </is>
      </c>
      <c r="R568" t="inlineStr">
        <is>
          <t>Ciudad de Buenos Aires</t>
        </is>
      </c>
      <c r="U568" t="inlineStr">
        <is>
          <t>DOMESTIC</t>
        </is>
      </c>
      <c r="V568" t="inlineStr">
        <is>
          <t>#N/A Field Not Applicable</t>
        </is>
      </c>
      <c r="W568" t="inlineStr">
        <is>
          <t>#N/A Field Not Applicable</t>
        </is>
      </c>
      <c r="X568" t="inlineStr">
        <is>
          <t>#N/A Field Not Applicable</t>
        </is>
      </c>
      <c r="Y568" t="inlineStr">
        <is>
          <t>#N/A Field Not Applicable</t>
        </is>
      </c>
      <c r="Z568" t="inlineStr">
        <is>
          <t>Financials</t>
        </is>
      </c>
      <c r="AA568" t="inlineStr">
        <is>
          <t>Banks</t>
        </is>
      </c>
      <c r="AB568" t="inlineStr">
        <is>
          <t>#N/A Field Not Applicable</t>
        </is>
      </c>
      <c r="AC568" t="inlineStr">
        <is>
          <t>#N/A Invalid Field</t>
        </is>
      </c>
    </row>
    <row r="569" s="4">
      <c r="A569">
        <f>+VLOOKUP(R569,Aux!$B$3:$I$1107,8,0)</f>
        <v/>
      </c>
      <c r="B569">
        <f>+VLOOKUP(U569,Aux!$O$2:$P$23,2,0)</f>
        <v/>
      </c>
      <c r="C569">
        <f>+A569&amp;B569</f>
        <v/>
      </c>
      <c r="D569">
        <f>+IF(C569=C568,D568+1,1)</f>
        <v/>
      </c>
      <c r="E569" s="5">
        <f>+D569/100</f>
        <v/>
      </c>
      <c r="F569" s="5">
        <f>+MOD(E569*10,10)</f>
        <v/>
      </c>
      <c r="G569" s="5">
        <f>+MOD(D569,10)</f>
        <v/>
      </c>
      <c r="H569">
        <f>+INT(E569)&amp;INT(F569)&amp;INT(G569)</f>
        <v/>
      </c>
      <c r="I569">
        <f>+C569&amp;"00"&amp;H569</f>
        <v/>
      </c>
      <c r="J569" t="inlineStr">
        <is>
          <t>ON Bco. Ciudad C20</t>
        </is>
      </c>
      <c r="M569" t="inlineStr">
        <is>
          <t>ARBCIU3200J6</t>
        </is>
      </c>
      <c r="Q569" t="inlineStr">
        <is>
          <t>Argentina</t>
        </is>
      </c>
      <c r="R569" t="inlineStr">
        <is>
          <t>Ciudad de Buenos Aires</t>
        </is>
      </c>
      <c r="U569" t="inlineStr">
        <is>
          <t>DOMESTIC</t>
        </is>
      </c>
      <c r="V569" t="inlineStr">
        <is>
          <t>#N/A Field Not Applicable</t>
        </is>
      </c>
      <c r="W569" t="inlineStr">
        <is>
          <t>#N/A Field Not Applicable</t>
        </is>
      </c>
      <c r="X569" t="inlineStr">
        <is>
          <t>#N/A Field Not Applicable</t>
        </is>
      </c>
      <c r="Y569" t="inlineStr">
        <is>
          <t>#N/A Field Not Applicable</t>
        </is>
      </c>
      <c r="Z569" t="inlineStr">
        <is>
          <t>Financials</t>
        </is>
      </c>
      <c r="AA569" t="inlineStr">
        <is>
          <t>Banks</t>
        </is>
      </c>
      <c r="AB569" t="inlineStr">
        <is>
          <t>#N/A Field Not Applicable</t>
        </is>
      </c>
      <c r="AC569" t="inlineStr">
        <is>
          <t>#N/A Invalid Field</t>
        </is>
      </c>
    </row>
    <row r="570" s="4">
      <c r="A570">
        <f>+VLOOKUP(R570,Aux!$B$3:$I$1107,8,0)</f>
        <v/>
      </c>
      <c r="B570">
        <f>+VLOOKUP(U570,Aux!$O$2:$P$23,2,0)</f>
        <v/>
      </c>
      <c r="C570">
        <f>+A570&amp;B570</f>
        <v/>
      </c>
      <c r="D570">
        <f>+IF(C570=C569,D569+1,1)</f>
        <v/>
      </c>
      <c r="E570" s="5">
        <f>+D570/100</f>
        <v/>
      </c>
      <c r="F570" s="5">
        <f>+MOD(E570*10,10)</f>
        <v/>
      </c>
      <c r="G570" s="5">
        <f>+MOD(D570,10)</f>
        <v/>
      </c>
      <c r="H570">
        <f>+INT(E570)&amp;INT(F570)&amp;INT(G570)</f>
        <v/>
      </c>
      <c r="I570">
        <f>+C570&amp;"00"&amp;H570</f>
        <v/>
      </c>
      <c r="J570" t="inlineStr">
        <is>
          <t>ON Bco. Ciudad C21</t>
        </is>
      </c>
      <c r="M570" t="inlineStr">
        <is>
          <t>ARBCIU3200K4</t>
        </is>
      </c>
      <c r="Q570" t="inlineStr">
        <is>
          <t>Argentina</t>
        </is>
      </c>
      <c r="R570" t="inlineStr">
        <is>
          <t>Ciudad de Buenos Aires</t>
        </is>
      </c>
      <c r="U570" t="inlineStr">
        <is>
          <t>DOMESTIC</t>
        </is>
      </c>
      <c r="V570" t="inlineStr">
        <is>
          <t>#N/A Field Not Applicable</t>
        </is>
      </c>
      <c r="W570" t="inlineStr">
        <is>
          <t>#N/A Field Not Applicable</t>
        </is>
      </c>
      <c r="X570" t="inlineStr">
        <is>
          <t>#N/A Field Not Applicable</t>
        </is>
      </c>
      <c r="Y570" t="inlineStr">
        <is>
          <t>#N/A Field Not Applicable</t>
        </is>
      </c>
      <c r="Z570" t="inlineStr">
        <is>
          <t>Financials</t>
        </is>
      </c>
      <c r="AA570" t="inlineStr">
        <is>
          <t>Banks</t>
        </is>
      </c>
      <c r="AB570" t="inlineStr">
        <is>
          <t>#N/A Field Not Applicable</t>
        </is>
      </c>
      <c r="AC570" t="inlineStr">
        <is>
          <t>#N/A Invalid Field</t>
        </is>
      </c>
    </row>
    <row r="571" s="4">
      <c r="A571">
        <f>+VLOOKUP(R571,Aux!$B$3:$I$1107,8,0)</f>
        <v/>
      </c>
      <c r="B571">
        <f>+VLOOKUP(U571,Aux!$O$2:$P$23,2,0)</f>
        <v/>
      </c>
      <c r="C571">
        <f>+A571&amp;B571</f>
        <v/>
      </c>
      <c r="D571">
        <f>+IF(C571=C570,D570+1,1)</f>
        <v/>
      </c>
      <c r="E571" s="5">
        <f>+D571/100</f>
        <v/>
      </c>
      <c r="F571" s="5">
        <f>+MOD(E571*10,10)</f>
        <v/>
      </c>
      <c r="G571" s="5">
        <f>+MOD(D571,10)</f>
        <v/>
      </c>
      <c r="H571">
        <f>+INT(E571)&amp;INT(F571)&amp;INT(G571)</f>
        <v/>
      </c>
      <c r="I571">
        <f>+C571&amp;"00"&amp;H571</f>
        <v/>
      </c>
      <c r="J571" t="inlineStr">
        <is>
          <t>Bono CABA 2021 S11</t>
        </is>
      </c>
      <c r="M571" t="inlineStr">
        <is>
          <t>XS1191130753</t>
        </is>
      </c>
      <c r="Q571" t="inlineStr">
        <is>
          <t>Argentina</t>
        </is>
      </c>
      <c r="R571" t="inlineStr">
        <is>
          <t>Ciudad de Buenos Aires</t>
        </is>
      </c>
      <c r="U571" t="inlineStr">
        <is>
          <t>EURO MTN</t>
        </is>
      </c>
      <c r="V571" t="inlineStr">
        <is>
          <t>#N/A Field Not Applicable</t>
        </is>
      </c>
      <c r="W571" t="inlineStr">
        <is>
          <t>#N/A Field Not Applicable</t>
        </is>
      </c>
      <c r="X571" t="inlineStr">
        <is>
          <t>#N/A Field Not Applicable</t>
        </is>
      </c>
      <c r="Y571" t="inlineStr">
        <is>
          <t>#N/A Field Not Applicable</t>
        </is>
      </c>
      <c r="Z571" t="inlineStr">
        <is>
          <t>Government</t>
        </is>
      </c>
      <c r="AA571" t="inlineStr">
        <is>
          <t>Government Local</t>
        </is>
      </c>
      <c r="AB571" t="inlineStr">
        <is>
          <t>#N/A Field Not Applicable</t>
        </is>
      </c>
      <c r="AC571" t="inlineStr">
        <is>
          <t>#N/A Invalid Field</t>
        </is>
      </c>
    </row>
    <row r="572" s="4">
      <c r="A572">
        <f>+VLOOKUP(R572,Aux!$B$3:$I$1107,8,0)</f>
        <v/>
      </c>
      <c r="B572">
        <f>+VLOOKUP(U572,Aux!$O$2:$P$23,2,0)</f>
        <v/>
      </c>
      <c r="C572">
        <f>+A572&amp;B572</f>
        <v/>
      </c>
      <c r="D572">
        <f>+IF(C572=C571,D571+1,1)</f>
        <v/>
      </c>
      <c r="E572" s="5">
        <f>+D572/100</f>
        <v/>
      </c>
      <c r="F572" s="5">
        <f>+MOD(E572*10,10)</f>
        <v/>
      </c>
      <c r="G572" s="5">
        <f>+MOD(D572,10)</f>
        <v/>
      </c>
      <c r="H572">
        <f>+INT(E572)&amp;INT(F572)&amp;INT(G572)</f>
        <v/>
      </c>
      <c r="I572">
        <f>+C572&amp;"00"&amp;H572</f>
        <v/>
      </c>
      <c r="J572" t="inlineStr">
        <is>
          <t xml:space="preserve"> BONO CIUDAD BS AS 15MAR2018 (BDC18) </t>
        </is>
      </c>
      <c r="K572" t="inlineStr">
        <is>
          <t>BUEAIR</t>
        </is>
      </c>
      <c r="L572" t="n">
        <v>513279</v>
      </c>
      <c r="M572" t="inlineStr">
        <is>
          <t>ARCBAS031621</t>
        </is>
      </c>
      <c r="N572" t="inlineStr">
        <is>
          <t>BBG0047DW2V1</t>
        </is>
      </c>
      <c r="O572" t="inlineStr">
        <is>
          <t>BJ90VR7</t>
        </is>
      </c>
      <c r="P572" t="inlineStr">
        <is>
          <t>COEJ5910116</t>
        </is>
      </c>
      <c r="Q572" t="inlineStr">
        <is>
          <t>Argentina</t>
        </is>
      </c>
      <c r="R572" t="inlineStr">
        <is>
          <t>Ciudad de Buenos Aires/Argenti</t>
        </is>
      </c>
      <c r="S572" t="inlineStr">
        <is>
          <t>CITY OF BUENOS AIRES</t>
        </is>
      </c>
      <c r="T572" t="inlineStr">
        <is>
          <t>Ciudad Autonoma De Buenos Aires/Government Bonds</t>
        </is>
      </c>
      <c r="U572" t="inlineStr">
        <is>
          <t>DOMESTIC</t>
        </is>
      </c>
      <c r="V572" t="inlineStr">
        <is>
          <t>#N/A Field Not Applicable</t>
        </is>
      </c>
      <c r="W572" t="inlineStr">
        <is>
          <t>#N/A Field Not Applicable</t>
        </is>
      </c>
      <c r="X572" t="inlineStr">
        <is>
          <t>#N/A Field Not Applicable</t>
        </is>
      </c>
      <c r="Y572" t="inlineStr">
        <is>
          <t>#N/A Field Not Applicable</t>
        </is>
      </c>
      <c r="Z572" t="inlineStr">
        <is>
          <t>Government</t>
        </is>
      </c>
      <c r="AA572" t="inlineStr">
        <is>
          <t>Government Local</t>
        </is>
      </c>
      <c r="AB572" t="inlineStr">
        <is>
          <t>#N/A Field Not Applicable</t>
        </is>
      </c>
      <c r="AC572" t="inlineStr">
        <is>
          <t>#N/A Invalid Field</t>
        </is>
      </c>
    </row>
    <row r="573" s="4">
      <c r="A573">
        <f>+VLOOKUP(R573,Aux!$B$3:$I$1107,8,0)</f>
        <v/>
      </c>
      <c r="B573">
        <f>+VLOOKUP(U573,Aux!$O$2:$P$23,2,0)</f>
        <v/>
      </c>
      <c r="C573">
        <f>+A573&amp;B573</f>
        <v/>
      </c>
      <c r="D573">
        <f>+IF(C573=C572,D572+1,1)</f>
        <v/>
      </c>
      <c r="E573" s="5">
        <f>+D573/100</f>
        <v/>
      </c>
      <c r="F573" s="5">
        <f>+MOD(E573*10,10)</f>
        <v/>
      </c>
      <c r="G573" s="5">
        <f>+MOD(D573,10)</f>
        <v/>
      </c>
      <c r="H573">
        <f>+INT(E573)&amp;INT(F573)&amp;INT(G573)</f>
        <v/>
      </c>
      <c r="I573">
        <f>+C573&amp;"00"&amp;H573</f>
        <v/>
      </c>
      <c r="J573" t="inlineStr">
        <is>
          <t xml:space="preserve"> Ciudad de BS AS 2019 Clase IV (BDC19) </t>
        </is>
      </c>
      <c r="K573" t="inlineStr">
        <is>
          <t>BUEAIR</t>
        </is>
      </c>
      <c r="L573" t="n">
        <v>523800</v>
      </c>
      <c r="M573" t="inlineStr">
        <is>
          <t>ARCBAS031639</t>
        </is>
      </c>
      <c r="N573" t="inlineStr">
        <is>
          <t>BBG005KSWMV6</t>
        </is>
      </c>
      <c r="O573" t="inlineStr">
        <is>
          <t>BRJ9H05</t>
        </is>
      </c>
      <c r="P573" t="inlineStr">
        <is>
          <t>COEJ9342415</t>
        </is>
      </c>
      <c r="Q573" t="inlineStr">
        <is>
          <t>Argentina</t>
        </is>
      </c>
      <c r="R573" t="inlineStr">
        <is>
          <t>Ciudad de Buenos Aires/Argenti</t>
        </is>
      </c>
      <c r="S573" t="inlineStr">
        <is>
          <t>CITY OF BUENOS AIRES</t>
        </is>
      </c>
      <c r="T573" t="inlineStr">
        <is>
          <t>Ciudad Autonoma De Buenos Aires/Government Bonds</t>
        </is>
      </c>
      <c r="U573" t="inlineStr">
        <is>
          <t>DOMESTIC</t>
        </is>
      </c>
      <c r="V573" t="inlineStr">
        <is>
          <t>#N/A Field Not Applicable</t>
        </is>
      </c>
      <c r="W573" t="inlineStr">
        <is>
          <t>#N/A Field Not Applicable</t>
        </is>
      </c>
      <c r="X573" t="inlineStr">
        <is>
          <t>#N/A Field Not Applicable</t>
        </is>
      </c>
      <c r="Y573" t="inlineStr">
        <is>
          <t>#N/A Field Not Applicable</t>
        </is>
      </c>
      <c r="Z573" t="inlineStr">
        <is>
          <t>Government</t>
        </is>
      </c>
      <c r="AA573" t="inlineStr">
        <is>
          <t>Government Local</t>
        </is>
      </c>
      <c r="AB573" t="inlineStr">
        <is>
          <t>#N/A Field Not Applicable</t>
        </is>
      </c>
      <c r="AC573" t="inlineStr">
        <is>
          <t>#N/A Invalid Field</t>
        </is>
      </c>
    </row>
    <row r="574" s="4">
      <c r="A574">
        <f>+VLOOKUP(R574,Aux!$B$3:$I$1107,8,0)</f>
        <v/>
      </c>
      <c r="B574">
        <f>+VLOOKUP(U574,Aux!$O$2:$P$23,2,0)</f>
        <v/>
      </c>
      <c r="C574">
        <f>+A574&amp;B574</f>
        <v/>
      </c>
      <c r="D574">
        <f>+IF(C574=C573,D573+1,1)</f>
        <v/>
      </c>
      <c r="E574" s="5">
        <f>+D574/100</f>
        <v/>
      </c>
      <c r="F574" s="5">
        <f>+MOD(E574*10,10)</f>
        <v/>
      </c>
      <c r="G574" s="5">
        <f>+MOD(D574,10)</f>
        <v/>
      </c>
      <c r="H574">
        <f>+INT(E574)&amp;INT(F574)&amp;INT(G574)</f>
        <v/>
      </c>
      <c r="I574">
        <f>+C574&amp;"00"&amp;H574</f>
        <v/>
      </c>
      <c r="J574" t="inlineStr">
        <is>
          <t xml:space="preserve"> ON Banco Ciudad Clase II </t>
        </is>
      </c>
      <c r="K574" t="inlineStr">
        <is>
          <t>CIUDAD</t>
        </is>
      </c>
      <c r="L574" t="n">
        <v>574834</v>
      </c>
      <c r="M574" t="inlineStr">
        <is>
          <t>ARBCIU050082</t>
        </is>
      </c>
      <c r="N574" t="inlineStr">
        <is>
          <t>BBG006NBH9T7</t>
        </is>
      </c>
      <c r="O574" t="inlineStr">
        <is>
          <t>BHCRL59</t>
        </is>
      </c>
      <c r="P574" t="inlineStr">
        <is>
          <t>COEK3362903</t>
        </is>
      </c>
      <c r="Q574" t="inlineStr">
        <is>
          <t>Argentina</t>
        </is>
      </c>
      <c r="R574" t="inlineStr">
        <is>
          <t>Ciudad de Buenos Aires/Argenti</t>
        </is>
      </c>
      <c r="S574" t="inlineStr">
        <is>
          <t>BANCO DE LA CIUDAD BA</t>
        </is>
      </c>
      <c r="T574" t="inlineStr">
        <is>
          <t>Banco de la Ciudad de Buenos Aires</t>
        </is>
      </c>
      <c r="U574" t="inlineStr">
        <is>
          <t>DOMESTIC</t>
        </is>
      </c>
      <c r="V574" t="inlineStr">
        <is>
          <t>#N/A Field Not Applicable</t>
        </is>
      </c>
      <c r="W574" t="inlineStr">
        <is>
          <t>#N/A Field Not Applicable</t>
        </is>
      </c>
      <c r="X574" t="inlineStr">
        <is>
          <t>#N/A Field Not Applicable</t>
        </is>
      </c>
      <c r="Y574" t="inlineStr">
        <is>
          <t>#N/A Field Not Applicable</t>
        </is>
      </c>
      <c r="Z574" t="inlineStr">
        <is>
          <t>Financials</t>
        </is>
      </c>
      <c r="AA574" t="inlineStr">
        <is>
          <t>Banks</t>
        </is>
      </c>
      <c r="AB574" t="inlineStr">
        <is>
          <t>#N/A Field Not Applicable</t>
        </is>
      </c>
      <c r="AC574" t="inlineStr">
        <is>
          <t>#N/A Invalid Field</t>
        </is>
      </c>
    </row>
    <row r="575" s="4">
      <c r="A575">
        <f>+VLOOKUP(R575,Aux!$B$3:$I$1107,8,0)</f>
        <v/>
      </c>
      <c r="B575">
        <f>+VLOOKUP(U575,Aux!$O$2:$P$23,2,0)</f>
        <v/>
      </c>
      <c r="C575">
        <f>+A575&amp;B575</f>
        <v/>
      </c>
      <c r="D575">
        <f>+IF(C575=C574,D574+1,1)</f>
        <v/>
      </c>
      <c r="E575" s="5">
        <f>+D575/100</f>
        <v/>
      </c>
      <c r="F575" s="5">
        <f>+MOD(E575*10,10)</f>
        <v/>
      </c>
      <c r="G575" s="5">
        <f>+MOD(D575,10)</f>
        <v/>
      </c>
      <c r="H575">
        <f>+INT(E575)&amp;INT(F575)&amp;INT(G575)</f>
        <v/>
      </c>
      <c r="I575">
        <f>+C575&amp;"00"&amp;H575</f>
        <v/>
      </c>
      <c r="J575" t="inlineStr">
        <is>
          <t xml:space="preserve"> BONO CABA Clase VI (BDC20) </t>
        </is>
      </c>
      <c r="K575" t="inlineStr">
        <is>
          <t>BUEAIR</t>
        </is>
      </c>
      <c r="L575" t="n">
        <v>586133</v>
      </c>
      <c r="M575" t="inlineStr">
        <is>
          <t>ARCBAS031654</t>
        </is>
      </c>
      <c r="N575" t="inlineStr">
        <is>
          <t>BBG0069FG9V2</t>
        </is>
      </c>
      <c r="O575" t="inlineStr">
        <is>
          <t>BLLJ239</t>
        </is>
      </c>
      <c r="P575" t="inlineStr">
        <is>
          <t>COEK1671222</t>
        </is>
      </c>
      <c r="Q575" t="inlineStr">
        <is>
          <t>Argentina</t>
        </is>
      </c>
      <c r="R575" t="inlineStr">
        <is>
          <t>Ciudad de Buenos Aires/Argenti</t>
        </is>
      </c>
      <c r="S575" t="inlineStr">
        <is>
          <t>CITY OF BUENOS AIRES</t>
        </is>
      </c>
      <c r="T575" t="inlineStr">
        <is>
          <t>Ciudad Autonoma De Buenos Aires/Government Bonds</t>
        </is>
      </c>
      <c r="U575" t="inlineStr">
        <is>
          <t>DOMESTIC</t>
        </is>
      </c>
      <c r="V575" t="inlineStr">
        <is>
          <t>#N/A Field Not Applicable</t>
        </is>
      </c>
      <c r="W575" t="inlineStr">
        <is>
          <t>#N/A Field Not Applicable</t>
        </is>
      </c>
      <c r="X575" t="inlineStr">
        <is>
          <t>#N/A Field Not Applicable</t>
        </is>
      </c>
      <c r="Y575" t="inlineStr">
        <is>
          <t>#N/A Field Not Applicable</t>
        </is>
      </c>
      <c r="Z575" t="inlineStr">
        <is>
          <t>Government</t>
        </is>
      </c>
      <c r="AA575" t="inlineStr">
        <is>
          <t>Government Local</t>
        </is>
      </c>
      <c r="AB575" t="inlineStr">
        <is>
          <t>#N/A Field Not Applicable</t>
        </is>
      </c>
      <c r="AC575" t="inlineStr">
        <is>
          <t>#N/A Invalid Field</t>
        </is>
      </c>
    </row>
    <row r="576" s="4">
      <c r="A576">
        <f>+VLOOKUP(R576,Aux!$B$3:$I$1107,8,0)</f>
        <v/>
      </c>
      <c r="B576">
        <f>+VLOOKUP(U576,Aux!$O$2:$P$23,2,0)</f>
        <v/>
      </c>
      <c r="C576">
        <f>+A576&amp;B576</f>
        <v/>
      </c>
      <c r="D576">
        <f>+IF(C576=C575,D575+1,1)</f>
        <v/>
      </c>
      <c r="E576" s="5">
        <f>+D576/100</f>
        <v/>
      </c>
      <c r="F576" s="5">
        <f>+MOD(E576*10,10)</f>
        <v/>
      </c>
      <c r="G576" s="5">
        <f>+MOD(D576,10)</f>
        <v/>
      </c>
      <c r="H576">
        <f>+INT(E576)&amp;INT(F576)&amp;INT(G576)</f>
        <v/>
      </c>
      <c r="I576">
        <f>+C576&amp;"00"&amp;H576</f>
        <v/>
      </c>
      <c r="J576" t="inlineStr">
        <is>
          <t xml:space="preserve"> BONO CABA Clase V (BD2C9) </t>
        </is>
      </c>
      <c r="K576" t="inlineStr">
        <is>
          <t>BUEAIR</t>
        </is>
      </c>
      <c r="L576" t="n">
        <v>621546</v>
      </c>
      <c r="M576" t="inlineStr">
        <is>
          <t>ARCBAS031647</t>
        </is>
      </c>
      <c r="N576" t="inlineStr">
        <is>
          <t>BBG0069FG8W3</t>
        </is>
      </c>
      <c r="O576" t="inlineStr">
        <is>
          <t>BHR3R98</t>
        </is>
      </c>
      <c r="P576" t="inlineStr">
        <is>
          <t>COEK1671107</t>
        </is>
      </c>
      <c r="Q576" t="inlineStr">
        <is>
          <t>Argentina</t>
        </is>
      </c>
      <c r="R576" t="inlineStr">
        <is>
          <t>Ciudad de Buenos Aires/Argenti</t>
        </is>
      </c>
      <c r="S576" t="inlineStr">
        <is>
          <t>CITY OF BUENOS AIRES</t>
        </is>
      </c>
      <c r="T576" t="inlineStr">
        <is>
          <t>Ciudad Autonoma De Buenos Aires/Government Bonds</t>
        </is>
      </c>
      <c r="U576" t="inlineStr">
        <is>
          <t>DOMESTIC</t>
        </is>
      </c>
      <c r="V576" t="inlineStr">
        <is>
          <t>#N/A Field Not Applicable</t>
        </is>
      </c>
      <c r="W576" t="inlineStr">
        <is>
          <t>#N/A Field Not Applicable</t>
        </is>
      </c>
      <c r="X576" t="inlineStr">
        <is>
          <t>#N/A Field Not Applicable</t>
        </is>
      </c>
      <c r="Y576" t="inlineStr">
        <is>
          <t>#N/A Field Not Applicable</t>
        </is>
      </c>
      <c r="Z576" t="inlineStr">
        <is>
          <t>Government</t>
        </is>
      </c>
      <c r="AA576" t="inlineStr">
        <is>
          <t>Government Local</t>
        </is>
      </c>
      <c r="AB576" t="inlineStr">
        <is>
          <t>#N/A Field Not Applicable</t>
        </is>
      </c>
      <c r="AC576" t="inlineStr">
        <is>
          <t>#N/A Invalid Field</t>
        </is>
      </c>
    </row>
    <row r="577" s="4">
      <c r="A577">
        <f>+VLOOKUP(R577,Aux!$B$3:$I$1107,8,0)</f>
        <v/>
      </c>
      <c r="B577">
        <f>+VLOOKUP(U577,Aux!$O$2:$P$23,2,0)</f>
        <v/>
      </c>
      <c r="C577">
        <f>+A577&amp;B577</f>
        <v/>
      </c>
      <c r="D577">
        <f>+IF(C577=C576,D576+1,1)</f>
        <v/>
      </c>
      <c r="E577" s="5">
        <f>+D577/100</f>
        <v/>
      </c>
      <c r="F577" s="5">
        <f>+MOD(E577*10,10)</f>
        <v/>
      </c>
      <c r="G577" s="5">
        <f>+MOD(D577,10)</f>
        <v/>
      </c>
      <c r="H577">
        <f>+INT(E577)&amp;INT(F577)&amp;INT(G577)</f>
        <v/>
      </c>
      <c r="I577">
        <f>+C577&amp;"00"&amp;H577</f>
        <v/>
      </c>
      <c r="J577" t="inlineStr">
        <is>
          <t xml:space="preserve"> BONO CABA Clase VIII (BD2C6) </t>
        </is>
      </c>
      <c r="K577" t="inlineStr">
        <is>
          <t>BUEAIR</t>
        </is>
      </c>
      <c r="L577" t="n">
        <v>624734</v>
      </c>
      <c r="M577" t="inlineStr">
        <is>
          <t>ARCBAS031670</t>
        </is>
      </c>
      <c r="N577" t="inlineStr">
        <is>
          <t>BBG006Q0VYF2</t>
        </is>
      </c>
      <c r="P577" t="inlineStr">
        <is>
          <t>COEK3501708</t>
        </is>
      </c>
      <c r="Q577" t="inlineStr">
        <is>
          <t>Argentina</t>
        </is>
      </c>
      <c r="R577" t="inlineStr">
        <is>
          <t>Ciudad de Buenos Aires/Argenti</t>
        </is>
      </c>
      <c r="S577" t="inlineStr">
        <is>
          <t>CITY OF BUENOS AIRES</t>
        </is>
      </c>
      <c r="T577" t="inlineStr">
        <is>
          <t>Ciudad Autonoma De Buenos Aires/Government Bonds</t>
        </is>
      </c>
      <c r="U577" t="inlineStr">
        <is>
          <t>DOMESTIC</t>
        </is>
      </c>
      <c r="V577" t="inlineStr">
        <is>
          <t>#N/A Field Not Applicable</t>
        </is>
      </c>
      <c r="W577" t="inlineStr">
        <is>
          <t>#N/A Field Not Applicable</t>
        </is>
      </c>
      <c r="X577" t="inlineStr">
        <is>
          <t>#N/A Field Not Applicable</t>
        </is>
      </c>
      <c r="Y577" t="inlineStr">
        <is>
          <t>#N/A Field Not Applicable</t>
        </is>
      </c>
      <c r="Z577" t="inlineStr">
        <is>
          <t>Government</t>
        </is>
      </c>
      <c r="AA577" t="inlineStr">
        <is>
          <t>Government Local</t>
        </is>
      </c>
      <c r="AB577" t="inlineStr">
        <is>
          <t>#N/A Field Not Applicable</t>
        </is>
      </c>
      <c r="AC577" t="inlineStr">
        <is>
          <t>#N/A Invalid Field</t>
        </is>
      </c>
    </row>
    <row r="578" s="4">
      <c r="A578">
        <f>+VLOOKUP(R578,Aux!$B$3:$I$1107,8,0)</f>
        <v/>
      </c>
      <c r="B578">
        <f>+VLOOKUP(U578,Aux!$O$2:$P$23,2,0)</f>
        <v/>
      </c>
      <c r="C578">
        <f>+A578&amp;B578</f>
        <v/>
      </c>
      <c r="D578">
        <f>+IF(C578=C577,D577+1,1)</f>
        <v/>
      </c>
      <c r="E578" s="5">
        <f>+D578/100</f>
        <v/>
      </c>
      <c r="F578" s="5">
        <f>+MOD(E578*10,10)</f>
        <v/>
      </c>
      <c r="G578" s="5">
        <f>+MOD(D578,10)</f>
        <v/>
      </c>
      <c r="H578">
        <f>+INT(E578)&amp;INT(F578)&amp;INT(G578)</f>
        <v/>
      </c>
      <c r="I578">
        <f>+C578&amp;"00"&amp;H578</f>
        <v/>
      </c>
      <c r="J578" t="inlineStr">
        <is>
          <t xml:space="preserve"> BONO CABA CLASE XI </t>
        </is>
      </c>
      <c r="K578" t="inlineStr">
        <is>
          <t>BUEAIR</t>
        </is>
      </c>
      <c r="L578" t="n">
        <v>645937</v>
      </c>
      <c r="M578" t="inlineStr">
        <is>
          <t>ARCBAS031704</t>
        </is>
      </c>
      <c r="N578" t="inlineStr">
        <is>
          <t>BBG00B0FNCD5</t>
        </is>
      </c>
      <c r="P578" t="inlineStr">
        <is>
          <t>COUV8851080</t>
        </is>
      </c>
      <c r="Q578" t="inlineStr">
        <is>
          <t>Argentina</t>
        </is>
      </c>
      <c r="R578" t="inlineStr">
        <is>
          <t>Ciudad de Buenos Aires/Argenti</t>
        </is>
      </c>
      <c r="S578" t="inlineStr">
        <is>
          <t>CITY OF BUENOS AIRES</t>
        </is>
      </c>
      <c r="T578" t="inlineStr">
        <is>
          <t>Ciudad Autonoma De Buenos Aires/Government Bonds</t>
        </is>
      </c>
      <c r="U578" t="inlineStr">
        <is>
          <t>DOMESTIC</t>
        </is>
      </c>
      <c r="V578" t="inlineStr">
        <is>
          <t>#N/A Field Not Applicable</t>
        </is>
      </c>
      <c r="W578" t="inlineStr">
        <is>
          <t>#N/A Field Not Applicable</t>
        </is>
      </c>
      <c r="X578" t="inlineStr">
        <is>
          <t>#N/A Field Not Applicable</t>
        </is>
      </c>
      <c r="Y578" t="inlineStr">
        <is>
          <t>#N/A Field Not Applicable</t>
        </is>
      </c>
      <c r="Z578" t="inlineStr">
        <is>
          <t>Government</t>
        </is>
      </c>
      <c r="AA578" t="inlineStr">
        <is>
          <t>Government Local</t>
        </is>
      </c>
      <c r="AB578" t="inlineStr">
        <is>
          <t>#N/A Field Not Applicable</t>
        </is>
      </c>
      <c r="AC578" t="inlineStr">
        <is>
          <t>#N/A Invalid Field</t>
        </is>
      </c>
    </row>
    <row r="579" s="4">
      <c r="A579">
        <f>+VLOOKUP(R579,Aux!$B$3:$I$1107,8,0)</f>
        <v/>
      </c>
      <c r="B579">
        <f>+VLOOKUP(U579,Aux!$O$2:$P$23,2,0)</f>
        <v/>
      </c>
      <c r="C579">
        <f>+A579&amp;B579</f>
        <v/>
      </c>
      <c r="D579">
        <f>+IF(C579=C578,D578+1,1)</f>
        <v/>
      </c>
      <c r="E579" s="5">
        <f>+D579/100</f>
        <v/>
      </c>
      <c r="F579" s="5">
        <f>+MOD(E579*10,10)</f>
        <v/>
      </c>
      <c r="G579" s="5">
        <f>+MOD(D579,10)</f>
        <v/>
      </c>
      <c r="H579">
        <f>+INT(E579)&amp;INT(F579)&amp;INT(G579)</f>
        <v/>
      </c>
      <c r="I579">
        <f>+C579&amp;"00"&amp;H579</f>
        <v/>
      </c>
      <c r="J579" t="inlineStr">
        <is>
          <t xml:space="preserve"> BONO CABA CLASE X (BD4C6) </t>
        </is>
      </c>
      <c r="K579" t="inlineStr">
        <is>
          <t>BUEAIR</t>
        </is>
      </c>
      <c r="L579" t="n">
        <v>645949</v>
      </c>
      <c r="M579" t="inlineStr">
        <is>
          <t>ARCBAS031696</t>
        </is>
      </c>
      <c r="N579" t="inlineStr">
        <is>
          <t>BBG009SYFTC2</t>
        </is>
      </c>
      <c r="P579" t="inlineStr">
        <is>
          <t>COUV5358519</t>
        </is>
      </c>
      <c r="Q579" t="inlineStr">
        <is>
          <t>Argentina</t>
        </is>
      </c>
      <c r="R579" t="inlineStr">
        <is>
          <t>Ciudad de Buenos Aires/Argenti</t>
        </is>
      </c>
      <c r="S579" t="inlineStr">
        <is>
          <t>CITY OF BUENOS AIRES</t>
        </is>
      </c>
      <c r="T579" t="inlineStr">
        <is>
          <t>Ciudad Autonoma De Buenos Aires/Government Bonds</t>
        </is>
      </c>
      <c r="U579" t="inlineStr">
        <is>
          <t>DOMESTIC</t>
        </is>
      </c>
      <c r="V579" t="inlineStr">
        <is>
          <t>#N/A Field Not Applicable</t>
        </is>
      </c>
      <c r="W579" t="inlineStr">
        <is>
          <t>#N/A Field Not Applicable</t>
        </is>
      </c>
      <c r="X579" t="inlineStr">
        <is>
          <t>#N/A Field Not Applicable</t>
        </is>
      </c>
      <c r="Y579" t="inlineStr">
        <is>
          <t>#N/A Field Not Applicable</t>
        </is>
      </c>
      <c r="Z579" t="inlineStr">
        <is>
          <t>Government</t>
        </is>
      </c>
      <c r="AA579" t="inlineStr">
        <is>
          <t>Government Local</t>
        </is>
      </c>
      <c r="AB579" t="inlineStr">
        <is>
          <t>#N/A Field Not Applicable</t>
        </is>
      </c>
      <c r="AC579" t="inlineStr">
        <is>
          <t>#N/A Invalid Field</t>
        </is>
      </c>
    </row>
    <row r="580" s="4">
      <c r="A580">
        <f>+VLOOKUP(R580,Aux!$B$3:$I$1107,8,0)</f>
        <v/>
      </c>
      <c r="B580">
        <f>+VLOOKUP(U580,Aux!$O$2:$P$23,2,0)</f>
        <v/>
      </c>
      <c r="C580">
        <f>+A580&amp;B580</f>
        <v/>
      </c>
      <c r="D580">
        <f>+IF(C580=C579,D579+1,1)</f>
        <v/>
      </c>
      <c r="E580" s="5">
        <f>+D580/100</f>
        <v/>
      </c>
      <c r="F580" s="5">
        <f>+MOD(E580*10,10)</f>
        <v/>
      </c>
      <c r="G580" s="5">
        <f>+MOD(D580,10)</f>
        <v/>
      </c>
      <c r="H580">
        <f>+INT(E580)&amp;INT(F580)&amp;INT(G580)</f>
        <v/>
      </c>
      <c r="I580">
        <f>+C580&amp;"00"&amp;H580</f>
        <v/>
      </c>
      <c r="J580" t="inlineStr">
        <is>
          <t xml:space="preserve"> BONO CABA CLASE XIII </t>
        </is>
      </c>
      <c r="K580" t="inlineStr">
        <is>
          <t>BUEAIR</t>
        </is>
      </c>
      <c r="L580" t="n">
        <v>682693</v>
      </c>
      <c r="M580" t="inlineStr">
        <is>
          <t>ARCBAS320040</t>
        </is>
      </c>
      <c r="N580" t="inlineStr">
        <is>
          <t>BBG007X42TN8</t>
        </is>
      </c>
      <c r="O580" t="inlineStr">
        <is>
          <t>BD8RLH7</t>
        </is>
      </c>
      <c r="P580" t="inlineStr">
        <is>
          <t>COEK6993449</t>
        </is>
      </c>
      <c r="Q580" t="inlineStr">
        <is>
          <t>Argentina</t>
        </is>
      </c>
      <c r="R580" t="inlineStr">
        <is>
          <t>Ciudad de Buenos Aires/Argenti</t>
        </is>
      </c>
      <c r="S580" t="inlineStr">
        <is>
          <t>CITY OF BUENOS AIRES</t>
        </is>
      </c>
      <c r="T580" t="inlineStr">
        <is>
          <t>Ciudad Autonoma De Buenos Aires/Government Bonds</t>
        </is>
      </c>
      <c r="U580" t="inlineStr">
        <is>
          <t>DOMESTIC</t>
        </is>
      </c>
      <c r="V580" t="inlineStr">
        <is>
          <t>#N/A Field Not Applicable</t>
        </is>
      </c>
      <c r="W580" t="inlineStr">
        <is>
          <t>#N/A Field Not Applicable</t>
        </is>
      </c>
      <c r="X580" t="inlineStr">
        <is>
          <t>#N/A Field Not Applicable</t>
        </is>
      </c>
      <c r="Y580" t="inlineStr">
        <is>
          <t>#N/A Field Not Applicable</t>
        </is>
      </c>
      <c r="Z580" t="inlineStr">
        <is>
          <t>Government</t>
        </is>
      </c>
      <c r="AA580" t="inlineStr">
        <is>
          <t>Government Local</t>
        </is>
      </c>
      <c r="AB580" t="inlineStr">
        <is>
          <t>#N/A Field Not Applicable</t>
        </is>
      </c>
      <c r="AC580" t="inlineStr">
        <is>
          <t>#N/A Invalid Field</t>
        </is>
      </c>
    </row>
    <row r="581" s="4">
      <c r="A581">
        <f>+VLOOKUP(R581,Aux!$B$3:$I$1107,8,0)</f>
        <v/>
      </c>
      <c r="B581">
        <f>+VLOOKUP(U581,Aux!$O$2:$P$23,2,0)</f>
        <v/>
      </c>
      <c r="C581">
        <f>+A581&amp;B581</f>
        <v/>
      </c>
      <c r="D581">
        <f>+IF(C581=C580,D580+1,1)</f>
        <v/>
      </c>
      <c r="E581" s="5">
        <f>+D581/100</f>
        <v/>
      </c>
      <c r="F581" s="5">
        <f>+MOD(E581*10,10)</f>
        <v/>
      </c>
      <c r="G581" s="5">
        <f>+MOD(D581,10)</f>
        <v/>
      </c>
      <c r="H581">
        <f>+INT(E581)&amp;INT(F581)&amp;INT(G581)</f>
        <v/>
      </c>
      <c r="I581">
        <f>+C581&amp;"00"&amp;H581</f>
        <v/>
      </c>
      <c r="J581" t="inlineStr">
        <is>
          <t xml:space="preserve"> BONO CABA Clase XII </t>
        </is>
      </c>
      <c r="L581" t="n">
        <v>682715</v>
      </c>
      <c r="M581" t="inlineStr">
        <is>
          <t>ARCBA320032</t>
        </is>
      </c>
      <c r="Q581" t="inlineStr">
        <is>
          <t>Argentina</t>
        </is>
      </c>
      <c r="R581" t="inlineStr">
        <is>
          <t>Ciudad de Buenos Aires/Argenti</t>
        </is>
      </c>
      <c r="U581" t="inlineStr">
        <is>
          <t>#N/A Invalid Security</t>
        </is>
      </c>
      <c r="V581" t="inlineStr">
        <is>
          <t>#N/A Invalid Security</t>
        </is>
      </c>
      <c r="W581" t="inlineStr">
        <is>
          <t>#N/A Invalid Security</t>
        </is>
      </c>
      <c r="X581" t="inlineStr">
        <is>
          <t>#N/A Invalid Security</t>
        </is>
      </c>
      <c r="Y581" t="inlineStr">
        <is>
          <t>#N/A Invalid Security</t>
        </is>
      </c>
      <c r="Z581" t="inlineStr">
        <is>
          <t>#N/A Invalid Security</t>
        </is>
      </c>
      <c r="AA581" t="inlineStr">
        <is>
          <t>#N/A Invalid Security</t>
        </is>
      </c>
      <c r="AB581" t="inlineStr">
        <is>
          <t>#N/A Invalid Security</t>
        </is>
      </c>
      <c r="AC581" t="inlineStr">
        <is>
          <t>#N/A Invalid Field</t>
        </is>
      </c>
    </row>
    <row r="582" s="4">
      <c r="A582">
        <f>+VLOOKUP(R582,Aux!$B$3:$I$1107,8,0)</f>
        <v/>
      </c>
      <c r="B582">
        <f>+VLOOKUP(U582,Aux!$O$2:$P$23,2,0)</f>
        <v/>
      </c>
      <c r="C582">
        <f>+A582&amp;B582</f>
        <v/>
      </c>
      <c r="D582">
        <f>+IF(C582=C581,D581+1,1)</f>
        <v/>
      </c>
      <c r="E582" s="5">
        <f>+D582/100</f>
        <v/>
      </c>
      <c r="F582" s="5">
        <f>+MOD(E582*10,10)</f>
        <v/>
      </c>
      <c r="G582" s="5">
        <f>+MOD(D582,10)</f>
        <v/>
      </c>
      <c r="H582">
        <f>+INT(E582)&amp;INT(F582)&amp;INT(G582)</f>
        <v/>
      </c>
      <c r="I582">
        <f>+C582&amp;"00"&amp;H582</f>
        <v/>
      </c>
      <c r="J582" t="inlineStr">
        <is>
          <t xml:space="preserve"> BONO CABA Clase XV </t>
        </is>
      </c>
      <c r="K582" t="inlineStr">
        <is>
          <t>BUEAIR</t>
        </is>
      </c>
      <c r="L582" t="n">
        <v>722608</v>
      </c>
      <c r="M582" t="inlineStr">
        <is>
          <t>ARCBAS3200F5</t>
        </is>
      </c>
      <c r="N582" t="inlineStr">
        <is>
          <t>BBG009GW95D7</t>
        </is>
      </c>
      <c r="O582" t="inlineStr">
        <is>
          <t>BYVXW54</t>
        </is>
      </c>
      <c r="P582" t="inlineStr">
        <is>
          <t>COEK9932451</t>
        </is>
      </c>
      <c r="Q582" t="inlineStr">
        <is>
          <t>Argentina</t>
        </is>
      </c>
      <c r="R582" t="inlineStr">
        <is>
          <t>Ciudad de Buenos Aires/Argenti</t>
        </is>
      </c>
      <c r="S582" t="inlineStr">
        <is>
          <t>CITY OF BUENOS AIRES</t>
        </is>
      </c>
      <c r="T582" t="inlineStr">
        <is>
          <t>Ciudad Autonoma De Buenos Aires/Government Bonds</t>
        </is>
      </c>
      <c r="U582" t="inlineStr">
        <is>
          <t>DOMESTIC</t>
        </is>
      </c>
      <c r="V582" t="inlineStr">
        <is>
          <t>#N/A Field Not Applicable</t>
        </is>
      </c>
      <c r="W582" t="inlineStr">
        <is>
          <t>#N/A Field Not Applicable</t>
        </is>
      </c>
      <c r="X582" t="inlineStr">
        <is>
          <t>#N/A Field Not Applicable</t>
        </is>
      </c>
      <c r="Y582" t="inlineStr">
        <is>
          <t>#N/A Field Not Applicable</t>
        </is>
      </c>
      <c r="Z582" t="inlineStr">
        <is>
          <t>Government</t>
        </is>
      </c>
      <c r="AA582" t="inlineStr">
        <is>
          <t>Government Local</t>
        </is>
      </c>
      <c r="AB582" t="inlineStr">
        <is>
          <t>#N/A Field Not Applicable</t>
        </is>
      </c>
      <c r="AC582" t="inlineStr">
        <is>
          <t>#N/A Invalid Field</t>
        </is>
      </c>
    </row>
    <row r="583" s="4">
      <c r="A583">
        <f>+VLOOKUP(R583,Aux!$B$3:$I$1107,8,0)</f>
        <v/>
      </c>
      <c r="B583">
        <f>+VLOOKUP(U583,Aux!$O$2:$P$23,2,0)</f>
        <v/>
      </c>
      <c r="C583">
        <f>+A583&amp;B583</f>
        <v/>
      </c>
      <c r="D583">
        <f>+IF(C583=C582,D582+1,1)</f>
        <v/>
      </c>
      <c r="E583" s="5">
        <f>+D583/100</f>
        <v/>
      </c>
      <c r="F583" s="5">
        <f>+MOD(E583*10,10)</f>
        <v/>
      </c>
      <c r="G583" s="5">
        <f>+MOD(D583,10)</f>
        <v/>
      </c>
      <c r="H583">
        <f>+INT(E583)&amp;INT(F583)&amp;INT(G583)</f>
        <v/>
      </c>
      <c r="I583">
        <f>+C583&amp;"00"&amp;H583</f>
        <v/>
      </c>
      <c r="J583" t="inlineStr">
        <is>
          <t xml:space="preserve"> Letras CABA S. IV </t>
        </is>
      </c>
      <c r="L583" t="n">
        <v>724477</v>
      </c>
      <c r="M583" t="inlineStr">
        <is>
          <t>ARCBAS5200H9</t>
        </is>
      </c>
      <c r="Q583" t="inlineStr">
        <is>
          <t>Argentina</t>
        </is>
      </c>
      <c r="R583" t="inlineStr">
        <is>
          <t>Ciudad de Buenos Aires/Argenti</t>
        </is>
      </c>
      <c r="U583" t="inlineStr">
        <is>
          <t>#N/A Invalid Security</t>
        </is>
      </c>
      <c r="V583" t="inlineStr">
        <is>
          <t>#N/A Invalid Security</t>
        </is>
      </c>
      <c r="W583" t="inlineStr">
        <is>
          <t>#N/A Invalid Security</t>
        </is>
      </c>
      <c r="X583" t="inlineStr">
        <is>
          <t>#N/A Invalid Security</t>
        </is>
      </c>
      <c r="Y583" t="inlineStr">
        <is>
          <t>#N/A Invalid Security</t>
        </is>
      </c>
      <c r="Z583" t="inlineStr">
        <is>
          <t>#N/A Invalid Security</t>
        </is>
      </c>
      <c r="AA583" t="inlineStr">
        <is>
          <t>#N/A Invalid Security</t>
        </is>
      </c>
      <c r="AB583" t="inlineStr">
        <is>
          <t>#N/A Invalid Security</t>
        </is>
      </c>
      <c r="AC583" t="inlineStr">
        <is>
          <t>#N/A Invalid Field</t>
        </is>
      </c>
    </row>
    <row r="584" s="4">
      <c r="A584">
        <f>+VLOOKUP(R584,Aux!$B$3:$I$1107,8,0)</f>
        <v/>
      </c>
      <c r="B584">
        <f>+VLOOKUP(U584,Aux!$O$2:$P$23,2,0)</f>
        <v/>
      </c>
      <c r="C584">
        <f>+A584&amp;B584</f>
        <v/>
      </c>
      <c r="D584">
        <f>+IF(C584=C583,D583+1,1)</f>
        <v/>
      </c>
      <c r="E584" s="5">
        <f>+D584/100</f>
        <v/>
      </c>
      <c r="F584" s="5">
        <f>+MOD(E584*10,10)</f>
        <v/>
      </c>
      <c r="G584" s="5">
        <f>+MOD(D584,10)</f>
        <v/>
      </c>
      <c r="H584">
        <f>+INT(E584)&amp;INT(F584)&amp;INT(G584)</f>
        <v/>
      </c>
      <c r="I584">
        <f>+C584&amp;"00"&amp;H584</f>
        <v/>
      </c>
      <c r="J584" t="inlineStr">
        <is>
          <t xml:space="preserve"> ON Banco Ciudad Clase VI </t>
        </is>
      </c>
      <c r="K584" t="inlineStr">
        <is>
          <t>CIUDAD</t>
        </is>
      </c>
      <c r="L584" t="n">
        <v>742236</v>
      </c>
      <c r="M584" t="inlineStr">
        <is>
          <t>ARBCIU320048</t>
        </is>
      </c>
      <c r="N584" t="inlineStr">
        <is>
          <t>BBG009RXGXF2</t>
        </is>
      </c>
      <c r="P584" t="inlineStr">
        <is>
          <t>COUV4755335</t>
        </is>
      </c>
      <c r="Q584" t="inlineStr">
        <is>
          <t>Argentina</t>
        </is>
      </c>
      <c r="R584" t="inlineStr">
        <is>
          <t>Ciudad de Buenos Aires/Argenti</t>
        </is>
      </c>
      <c r="S584" t="inlineStr">
        <is>
          <t>BANCO DE LA CIUDAD BA</t>
        </is>
      </c>
      <c r="T584" t="inlineStr">
        <is>
          <t>Banco de la Ciudad de Buenos Aires</t>
        </is>
      </c>
      <c r="U584" t="inlineStr">
        <is>
          <t>DOMESTIC</t>
        </is>
      </c>
      <c r="V584" t="inlineStr">
        <is>
          <t>#N/A Field Not Applicable</t>
        </is>
      </c>
      <c r="W584" t="inlineStr">
        <is>
          <t>#N/A Field Not Applicable</t>
        </is>
      </c>
      <c r="X584" t="inlineStr">
        <is>
          <t>#N/A Field Not Applicable</t>
        </is>
      </c>
      <c r="Y584" t="inlineStr">
        <is>
          <t>#N/A Field Not Applicable</t>
        </is>
      </c>
      <c r="Z584" t="inlineStr">
        <is>
          <t>Financials</t>
        </is>
      </c>
      <c r="AA584" t="inlineStr">
        <is>
          <t>Banks</t>
        </is>
      </c>
      <c r="AB584" t="inlineStr">
        <is>
          <t>#N/A Field Not Applicable</t>
        </is>
      </c>
      <c r="AC584" t="inlineStr">
        <is>
          <t>#N/A Invalid Field</t>
        </is>
      </c>
    </row>
    <row r="585" s="4">
      <c r="A585">
        <f>+VLOOKUP(R585,Aux!$B$3:$I$1107,8,0)</f>
        <v/>
      </c>
      <c r="B585">
        <f>+VLOOKUP(U585,Aux!$O$2:$P$23,2,0)</f>
        <v/>
      </c>
      <c r="C585">
        <f>+A585&amp;B585</f>
        <v/>
      </c>
      <c r="D585">
        <f>+IF(C585=C584,D584+1,1)</f>
        <v/>
      </c>
      <c r="E585" s="5">
        <f>+D585/100</f>
        <v/>
      </c>
      <c r="F585" s="5">
        <f>+MOD(E585*10,10)</f>
        <v/>
      </c>
      <c r="G585" s="5">
        <f>+MOD(D585,10)</f>
        <v/>
      </c>
      <c r="H585">
        <f>+INT(E585)&amp;INT(F585)&amp;INT(G585)</f>
        <v/>
      </c>
      <c r="I585">
        <f>+C585&amp;"00"&amp;H585</f>
        <v/>
      </c>
      <c r="J585" t="inlineStr">
        <is>
          <t xml:space="preserve"> Letras CABA V 18AGO2016 </t>
        </is>
      </c>
      <c r="L585" t="n">
        <v>745373</v>
      </c>
      <c r="M585" t="inlineStr">
        <is>
          <t>ARCBAS5200J5</t>
        </is>
      </c>
      <c r="Q585" t="inlineStr">
        <is>
          <t>Argentina</t>
        </is>
      </c>
      <c r="R585" t="inlineStr">
        <is>
          <t>Ciudad de Buenos Aires/Argenti</t>
        </is>
      </c>
      <c r="U585" t="inlineStr">
        <is>
          <t>#N/A Invalid Security</t>
        </is>
      </c>
      <c r="V585" t="inlineStr">
        <is>
          <t>#N/A Invalid Security</t>
        </is>
      </c>
      <c r="W585" t="inlineStr">
        <is>
          <t>#N/A Invalid Security</t>
        </is>
      </c>
      <c r="X585" t="inlineStr">
        <is>
          <t>#N/A Invalid Security</t>
        </is>
      </c>
      <c r="Y585" t="inlineStr">
        <is>
          <t>#N/A Invalid Security</t>
        </is>
      </c>
      <c r="Z585" t="inlineStr">
        <is>
          <t>#N/A Invalid Security</t>
        </is>
      </c>
      <c r="AA585" t="inlineStr">
        <is>
          <t>#N/A Invalid Security</t>
        </is>
      </c>
      <c r="AB585" t="inlineStr">
        <is>
          <t>#N/A Invalid Security</t>
        </is>
      </c>
      <c r="AC585" t="inlineStr">
        <is>
          <t>#N/A Invalid Field</t>
        </is>
      </c>
    </row>
    <row r="586" s="4">
      <c r="A586">
        <f>+VLOOKUP(R586,Aux!$B$3:$I$1107,8,0)</f>
        <v/>
      </c>
      <c r="B586">
        <f>+VLOOKUP(U586,Aux!$O$2:$P$23,2,0)</f>
        <v/>
      </c>
      <c r="C586">
        <f>+A586&amp;B586</f>
        <v/>
      </c>
      <c r="D586">
        <f>+IF(C586=C585,D585+1,1)</f>
        <v/>
      </c>
      <c r="E586" s="5">
        <f>+D586/100</f>
        <v/>
      </c>
      <c r="F586" s="5">
        <f>+MOD(E586*10,10)</f>
        <v/>
      </c>
      <c r="G586" s="5">
        <f>+MOD(D586,10)</f>
        <v/>
      </c>
      <c r="H586">
        <f>+INT(E586)&amp;INT(F586)&amp;INT(G586)</f>
        <v/>
      </c>
      <c r="I586">
        <f>+C586&amp;"00"&amp;H586</f>
        <v/>
      </c>
      <c r="J586" t="inlineStr">
        <is>
          <t xml:space="preserve"> LETRAS CABA SERIE 6 (350 D) </t>
        </is>
      </c>
      <c r="L586" t="n">
        <v>749361</v>
      </c>
      <c r="M586" t="inlineStr">
        <is>
          <t>ARCBAS5200L1</t>
        </is>
      </c>
      <c r="Q586" t="inlineStr">
        <is>
          <t>Argentina</t>
        </is>
      </c>
      <c r="R586" t="inlineStr">
        <is>
          <t>Ciudad de Buenos Aires/Argenti</t>
        </is>
      </c>
      <c r="U586" t="inlineStr">
        <is>
          <t>#N/A Invalid Security</t>
        </is>
      </c>
      <c r="V586" t="inlineStr">
        <is>
          <t>#N/A Invalid Security</t>
        </is>
      </c>
      <c r="W586" t="inlineStr">
        <is>
          <t>#N/A Invalid Security</t>
        </is>
      </c>
      <c r="X586" t="inlineStr">
        <is>
          <t>#N/A Invalid Security</t>
        </is>
      </c>
      <c r="Y586" t="inlineStr">
        <is>
          <t>#N/A Invalid Security</t>
        </is>
      </c>
      <c r="Z586" t="inlineStr">
        <is>
          <t>#N/A Invalid Security</t>
        </is>
      </c>
      <c r="AA586" t="inlineStr">
        <is>
          <t>#N/A Invalid Security</t>
        </is>
      </c>
      <c r="AB586" t="inlineStr">
        <is>
          <t>#N/A Invalid Security</t>
        </is>
      </c>
      <c r="AC586" t="inlineStr">
        <is>
          <t>#N/A Invalid Field</t>
        </is>
      </c>
    </row>
    <row r="587" s="4">
      <c r="A587">
        <f>+VLOOKUP(R587,Aux!$B$3:$I$1107,8,0)</f>
        <v/>
      </c>
      <c r="B587">
        <f>+VLOOKUP(U587,Aux!$O$2:$P$23,2,0)</f>
        <v/>
      </c>
      <c r="C587">
        <f>+A587&amp;B587</f>
        <v/>
      </c>
      <c r="D587">
        <f>+IF(C587=C586,D586+1,1)</f>
        <v/>
      </c>
      <c r="E587" s="5">
        <f>+D587/100</f>
        <v/>
      </c>
      <c r="F587" s="5">
        <f>+MOD(E587*10,10)</f>
        <v/>
      </c>
      <c r="G587" s="5">
        <f>+MOD(D587,10)</f>
        <v/>
      </c>
      <c r="H587">
        <f>+INT(E587)&amp;INT(F587)&amp;INT(G587)</f>
        <v/>
      </c>
      <c r="I587">
        <f>+C587&amp;"00"&amp;H587</f>
        <v/>
      </c>
      <c r="J587" t="inlineStr">
        <is>
          <t xml:space="preserve"> Letras CABA X 17NOV2016 </t>
        </is>
      </c>
      <c r="L587" t="n">
        <v>786425</v>
      </c>
      <c r="M587" t="inlineStr">
        <is>
          <t>ARCBAS5200S6</t>
        </is>
      </c>
      <c r="Q587" t="inlineStr">
        <is>
          <t>Argentina</t>
        </is>
      </c>
      <c r="R587" t="inlineStr">
        <is>
          <t>Ciudad de Buenos Aires/Argenti</t>
        </is>
      </c>
      <c r="U587" t="inlineStr">
        <is>
          <t>#N/A Invalid Security</t>
        </is>
      </c>
      <c r="V587" t="inlineStr">
        <is>
          <t>#N/A Invalid Security</t>
        </is>
      </c>
      <c r="W587" t="inlineStr">
        <is>
          <t>#N/A Invalid Security</t>
        </is>
      </c>
      <c r="X587" t="inlineStr">
        <is>
          <t>#N/A Invalid Security</t>
        </is>
      </c>
      <c r="Y587" t="inlineStr">
        <is>
          <t>#N/A Invalid Security</t>
        </is>
      </c>
      <c r="Z587" t="inlineStr">
        <is>
          <t>#N/A Invalid Security</t>
        </is>
      </c>
      <c r="AA587" t="inlineStr">
        <is>
          <t>#N/A Invalid Security</t>
        </is>
      </c>
      <c r="AB587" t="inlineStr">
        <is>
          <t>#N/A Invalid Security</t>
        </is>
      </c>
      <c r="AC587" t="inlineStr">
        <is>
          <t>#N/A Invalid Field</t>
        </is>
      </c>
    </row>
    <row r="588" s="4">
      <c r="A588">
        <f>+VLOOKUP(R588,Aux!$B$3:$I$1107,8,0)</f>
        <v/>
      </c>
      <c r="B588">
        <f>+VLOOKUP(U588,Aux!$O$2:$P$23,2,0)</f>
        <v/>
      </c>
      <c r="C588">
        <f>+A588&amp;B588</f>
        <v/>
      </c>
      <c r="D588">
        <f>+IF(C588=C587,D587+1,1)</f>
        <v/>
      </c>
      <c r="E588" s="5">
        <f>+D588/100</f>
        <v/>
      </c>
      <c r="F588" s="5">
        <f>+MOD(E588*10,10)</f>
        <v/>
      </c>
      <c r="G588" s="5">
        <f>+MOD(D588,10)</f>
        <v/>
      </c>
      <c r="H588">
        <f>+INT(E588)&amp;INT(F588)&amp;INT(G588)</f>
        <v/>
      </c>
      <c r="I588">
        <f>+C588&amp;"00"&amp;H588</f>
        <v/>
      </c>
      <c r="J588" t="inlineStr">
        <is>
          <t xml:space="preserve"> ON BANCO CIUDAD CLASE 7 </t>
        </is>
      </c>
      <c r="K588" t="inlineStr">
        <is>
          <t>CIUDAD</t>
        </is>
      </c>
      <c r="L588" t="n">
        <v>788175</v>
      </c>
      <c r="M588" t="inlineStr">
        <is>
          <t>ARBCIU320063</t>
        </is>
      </c>
      <c r="N588" t="inlineStr">
        <is>
          <t>BBG00BNSWRW8</t>
        </is>
      </c>
      <c r="P588" t="inlineStr">
        <is>
          <t>COJV3191238</t>
        </is>
      </c>
      <c r="Q588" t="inlineStr">
        <is>
          <t>Argentina</t>
        </is>
      </c>
      <c r="R588" t="inlineStr">
        <is>
          <t>Ciudad de Buenos Aires/Argenti</t>
        </is>
      </c>
      <c r="S588" t="inlineStr">
        <is>
          <t>BANCO DE LA CIUDAD BA</t>
        </is>
      </c>
      <c r="T588" t="inlineStr">
        <is>
          <t>Banco de la Ciudad de Buenos Aires</t>
        </is>
      </c>
      <c r="U588" t="inlineStr">
        <is>
          <t>DOMESTIC</t>
        </is>
      </c>
      <c r="V588" t="inlineStr">
        <is>
          <t>#N/A Field Not Applicable</t>
        </is>
      </c>
      <c r="W588" t="inlineStr">
        <is>
          <t>#N/A Field Not Applicable</t>
        </is>
      </c>
      <c r="X588" t="inlineStr">
        <is>
          <t>#N/A Field Not Applicable</t>
        </is>
      </c>
      <c r="Y588" t="inlineStr">
        <is>
          <t>#N/A Field Not Applicable</t>
        </is>
      </c>
      <c r="Z588" t="inlineStr">
        <is>
          <t>Financials</t>
        </is>
      </c>
      <c r="AA588" t="inlineStr">
        <is>
          <t>Banks</t>
        </is>
      </c>
      <c r="AB588" t="inlineStr">
        <is>
          <t>#N/A Field Not Applicable</t>
        </is>
      </c>
      <c r="AC588" t="inlineStr">
        <is>
          <t>#N/A Invalid Field</t>
        </is>
      </c>
    </row>
    <row r="589" s="4">
      <c r="A589">
        <f>+VLOOKUP(R589,Aux!$B$3:$I$1107,8,0)</f>
        <v/>
      </c>
      <c r="B589">
        <f>+VLOOKUP(U589,Aux!$O$2:$P$23,2,0)</f>
        <v/>
      </c>
      <c r="C589">
        <f>+A589&amp;B589</f>
        <v/>
      </c>
      <c r="D589">
        <f>+IF(C589=C588,D588+1,1)</f>
        <v/>
      </c>
      <c r="E589" s="5">
        <f>+D589/100</f>
        <v/>
      </c>
      <c r="F589" s="5">
        <f>+MOD(E589*10,10)</f>
        <v/>
      </c>
      <c r="G589" s="5">
        <f>+MOD(D589,10)</f>
        <v/>
      </c>
      <c r="H589">
        <f>+INT(E589)&amp;INT(F589)&amp;INT(G589)</f>
        <v/>
      </c>
      <c r="I589">
        <f>+C589&amp;"00"&amp;H589</f>
        <v/>
      </c>
      <c r="J589" t="inlineStr">
        <is>
          <t xml:space="preserve"> Letras CABA I 12ENE2017 </t>
        </is>
      </c>
      <c r="L589" t="n">
        <v>800401</v>
      </c>
      <c r="M589" t="inlineStr">
        <is>
          <t>ARCBAS5200U2</t>
        </is>
      </c>
      <c r="Q589" t="inlineStr">
        <is>
          <t>Argentina</t>
        </is>
      </c>
      <c r="R589" t="inlineStr">
        <is>
          <t>Ciudad de Buenos Aires/Argenti</t>
        </is>
      </c>
      <c r="U589" t="inlineStr">
        <is>
          <t>#N/A Invalid Security</t>
        </is>
      </c>
      <c r="V589" t="inlineStr">
        <is>
          <t>#N/A Invalid Security</t>
        </is>
      </c>
      <c r="W589" t="inlineStr">
        <is>
          <t>#N/A Invalid Security</t>
        </is>
      </c>
      <c r="X589" t="inlineStr">
        <is>
          <t>#N/A Invalid Security</t>
        </is>
      </c>
      <c r="Y589" t="inlineStr">
        <is>
          <t>#N/A Invalid Security</t>
        </is>
      </c>
      <c r="Z589" t="inlineStr">
        <is>
          <t>#N/A Invalid Security</t>
        </is>
      </c>
      <c r="AA589" t="inlineStr">
        <is>
          <t>#N/A Invalid Security</t>
        </is>
      </c>
      <c r="AB589" t="inlineStr">
        <is>
          <t>#N/A Invalid Security</t>
        </is>
      </c>
      <c r="AC589" t="inlineStr">
        <is>
          <t>#N/A Invalid Field</t>
        </is>
      </c>
    </row>
    <row r="590" s="4">
      <c r="A590">
        <f>+VLOOKUP(R590,Aux!$B$3:$I$1107,8,0)</f>
        <v/>
      </c>
      <c r="B590">
        <f>+VLOOKUP(U590,Aux!$O$2:$P$23,2,0)</f>
        <v/>
      </c>
      <c r="C590">
        <f>+A590&amp;B590</f>
        <v/>
      </c>
      <c r="D590">
        <f>+IF(C590=C589,D589+1,1)</f>
        <v/>
      </c>
      <c r="E590" s="5">
        <f>+D590/100</f>
        <v/>
      </c>
      <c r="F590" s="5">
        <f>+MOD(E590*10,10)</f>
        <v/>
      </c>
      <c r="G590" s="5">
        <f>+MOD(D590,10)</f>
        <v/>
      </c>
      <c r="H590">
        <f>+INT(E590)&amp;INT(F590)&amp;INT(G590)</f>
        <v/>
      </c>
      <c r="I590">
        <f>+C590&amp;"00"&amp;H590</f>
        <v/>
      </c>
      <c r="J590" t="inlineStr">
        <is>
          <t xml:space="preserve"> BONO CABA XVI </t>
        </is>
      </c>
      <c r="K590" t="inlineStr">
        <is>
          <t>BUEAIR</t>
        </is>
      </c>
      <c r="L590" t="n">
        <v>807007</v>
      </c>
      <c r="M590" t="inlineStr">
        <is>
          <t>ARCBAS3200V2</t>
        </is>
      </c>
      <c r="N590" t="inlineStr">
        <is>
          <t>BBG00C1D35R9</t>
        </is>
      </c>
      <c r="P590" t="inlineStr">
        <is>
          <t>COJV8969976</t>
        </is>
      </c>
      <c r="Q590" t="inlineStr">
        <is>
          <t>Argentina</t>
        </is>
      </c>
      <c r="R590" t="inlineStr">
        <is>
          <t>Ciudad de Buenos Aires/Argenti</t>
        </is>
      </c>
      <c r="S590" t="inlineStr">
        <is>
          <t>CITY OF BUENOS AIRES</t>
        </is>
      </c>
      <c r="T590" t="inlineStr">
        <is>
          <t>Ciudad Autonoma De Buenos Aires/Government Bonds</t>
        </is>
      </c>
      <c r="U590" t="inlineStr">
        <is>
          <t>DOMESTIC</t>
        </is>
      </c>
      <c r="V590" t="inlineStr">
        <is>
          <t>#N/A Field Not Applicable</t>
        </is>
      </c>
      <c r="W590" t="inlineStr">
        <is>
          <t>#N/A Field Not Applicable</t>
        </is>
      </c>
      <c r="X590" t="inlineStr">
        <is>
          <t>#N/A Field Not Applicable</t>
        </is>
      </c>
      <c r="Y590" t="inlineStr">
        <is>
          <t>#N/A Field Not Applicable</t>
        </is>
      </c>
      <c r="Z590" t="inlineStr">
        <is>
          <t>Government</t>
        </is>
      </c>
      <c r="AA590" t="inlineStr">
        <is>
          <t>Government Local</t>
        </is>
      </c>
      <c r="AB590" t="inlineStr">
        <is>
          <t>#N/A Field Not Applicable</t>
        </is>
      </c>
      <c r="AC590" t="inlineStr">
        <is>
          <t>#N/A Invalid Field</t>
        </is>
      </c>
    </row>
    <row r="591" s="4">
      <c r="A591">
        <f>+VLOOKUP(R591,Aux!$B$3:$I$1107,8,0)</f>
        <v/>
      </c>
      <c r="B591">
        <f>+VLOOKUP(U591,Aux!$O$2:$P$23,2,0)</f>
        <v/>
      </c>
      <c r="C591">
        <f>+A591&amp;B591</f>
        <v/>
      </c>
      <c r="D591">
        <f>+IF(C591=C590,D590+1,1)</f>
        <v/>
      </c>
      <c r="E591" s="5">
        <f>+D591/100</f>
        <v/>
      </c>
      <c r="F591" s="5">
        <f>+MOD(E591*10,10)</f>
        <v/>
      </c>
      <c r="G591" s="5">
        <f>+MOD(D591,10)</f>
        <v/>
      </c>
      <c r="H591">
        <f>+INT(E591)&amp;INT(F591)&amp;INT(G591)</f>
        <v/>
      </c>
      <c r="I591">
        <f>+C591&amp;"00"&amp;H591</f>
        <v/>
      </c>
      <c r="J591" t="inlineStr">
        <is>
          <t xml:space="preserve"> Letras CABA Serie III </t>
        </is>
      </c>
      <c r="L591" t="n">
        <v>823860</v>
      </c>
      <c r="M591" t="inlineStr">
        <is>
          <t>ARCBAS5200Z1</t>
        </is>
      </c>
      <c r="Q591" t="inlineStr">
        <is>
          <t>Argentina</t>
        </is>
      </c>
      <c r="R591" t="inlineStr">
        <is>
          <t>Ciudad de Buenos Aires/Argenti</t>
        </is>
      </c>
      <c r="U591" t="inlineStr">
        <is>
          <t>#N/A Invalid Security</t>
        </is>
      </c>
      <c r="V591" t="inlineStr">
        <is>
          <t>#N/A Invalid Security</t>
        </is>
      </c>
      <c r="W591" t="inlineStr">
        <is>
          <t>#N/A Invalid Security</t>
        </is>
      </c>
      <c r="X591" t="inlineStr">
        <is>
          <t>#N/A Invalid Security</t>
        </is>
      </c>
      <c r="Y591" t="inlineStr">
        <is>
          <t>#N/A Invalid Security</t>
        </is>
      </c>
      <c r="Z591" t="inlineStr">
        <is>
          <t>#N/A Invalid Security</t>
        </is>
      </c>
      <c r="AA591" t="inlineStr">
        <is>
          <t>#N/A Invalid Security</t>
        </is>
      </c>
      <c r="AB591" t="inlineStr">
        <is>
          <t>#N/A Invalid Security</t>
        </is>
      </c>
      <c r="AC591" t="inlineStr">
        <is>
          <t>#N/A Invalid Field</t>
        </is>
      </c>
    </row>
    <row r="592" s="4">
      <c r="A592">
        <f>+VLOOKUP(R592,Aux!$B$3:$I$1107,8,0)</f>
        <v/>
      </c>
      <c r="B592">
        <f>+VLOOKUP(U592,Aux!$O$2:$P$23,2,0)</f>
        <v/>
      </c>
      <c r="C592">
        <f>+A592&amp;B592</f>
        <v/>
      </c>
      <c r="D592">
        <f>+IF(C592=C591,D591+1,1)</f>
        <v/>
      </c>
      <c r="E592" s="5">
        <f>+D592/100</f>
        <v/>
      </c>
      <c r="F592" s="5">
        <f>+MOD(E592*10,10)</f>
        <v/>
      </c>
      <c r="G592" s="5">
        <f>+MOD(D592,10)</f>
        <v/>
      </c>
      <c r="H592">
        <f>+INT(E592)&amp;INT(F592)&amp;INT(G592)</f>
        <v/>
      </c>
      <c r="I592">
        <f>+C592&amp;"00"&amp;H592</f>
        <v/>
      </c>
      <c r="J592" t="inlineStr">
        <is>
          <t xml:space="preserve"> Bono CABA Clase XVII </t>
        </is>
      </c>
      <c r="K592" t="inlineStr">
        <is>
          <t>BUEAIR</t>
        </is>
      </c>
      <c r="L592" t="n">
        <v>849935</v>
      </c>
      <c r="M592" t="inlineStr">
        <is>
          <t>ARCBAS320149</t>
        </is>
      </c>
      <c r="N592" t="inlineStr">
        <is>
          <t>BBG00D364CW8</t>
        </is>
      </c>
      <c r="P592" t="inlineStr">
        <is>
          <t>COLW4712342</t>
        </is>
      </c>
      <c r="Q592" t="inlineStr">
        <is>
          <t>Argentina</t>
        </is>
      </c>
      <c r="R592" t="inlineStr">
        <is>
          <t>Ciudad de Buenos Aires/Argenti</t>
        </is>
      </c>
      <c r="S592" t="inlineStr">
        <is>
          <t>CITY OF BUENOS AIRES</t>
        </is>
      </c>
      <c r="T592" t="inlineStr">
        <is>
          <t>Ciudad Autonoma De Buenos Aires/Government Bonds</t>
        </is>
      </c>
      <c r="U592" t="inlineStr">
        <is>
          <t>DOMESTIC</t>
        </is>
      </c>
      <c r="V592" t="inlineStr">
        <is>
          <t>#N/A Field Not Applicable</t>
        </is>
      </c>
      <c r="W592" t="inlineStr">
        <is>
          <t>#N/A Field Not Applicable</t>
        </is>
      </c>
      <c r="X592" t="inlineStr">
        <is>
          <t>#N/A Field Not Applicable</t>
        </is>
      </c>
      <c r="Y592" t="inlineStr">
        <is>
          <t>#N/A Field Not Applicable</t>
        </is>
      </c>
      <c r="Z592" t="inlineStr">
        <is>
          <t>Government</t>
        </is>
      </c>
      <c r="AA592" t="inlineStr">
        <is>
          <t>Government Local</t>
        </is>
      </c>
      <c r="AB592" t="inlineStr">
        <is>
          <t>#N/A Field Not Applicable</t>
        </is>
      </c>
      <c r="AC592" t="inlineStr">
        <is>
          <t>#N/A Invalid Field</t>
        </is>
      </c>
    </row>
    <row r="593" s="4">
      <c r="A593">
        <f>+VLOOKUP(R593,Aux!$B$3:$I$1107,8,0)</f>
        <v/>
      </c>
      <c r="B593">
        <f>+VLOOKUP(U593,Aux!$O$2:$P$23,2,0)</f>
        <v/>
      </c>
      <c r="C593">
        <f>+A593&amp;B593</f>
        <v/>
      </c>
      <c r="D593">
        <f>+IF(C593=C592,D592+1,1)</f>
        <v/>
      </c>
      <c r="E593" s="5">
        <f>+D593/100</f>
        <v/>
      </c>
      <c r="F593" s="5">
        <f>+MOD(E593*10,10)</f>
        <v/>
      </c>
      <c r="G593" s="5">
        <f>+MOD(D593,10)</f>
        <v/>
      </c>
      <c r="H593">
        <f>+INT(E593)&amp;INT(F593)&amp;INT(G593)</f>
        <v/>
      </c>
      <c r="I593">
        <f>+C593&amp;"00"&amp;H593</f>
        <v/>
      </c>
      <c r="J593" t="inlineStr">
        <is>
          <t xml:space="preserve"> Bono CABA Clase XVIII (BD3C0) </t>
        </is>
      </c>
      <c r="K593" t="inlineStr">
        <is>
          <t>BUEAIR</t>
        </is>
      </c>
      <c r="L593" t="n">
        <v>849947</v>
      </c>
      <c r="M593" t="inlineStr">
        <is>
          <t>ARCBAS320156</t>
        </is>
      </c>
      <c r="N593" t="inlineStr">
        <is>
          <t>BBG00D364NR0</t>
        </is>
      </c>
      <c r="P593" t="inlineStr">
        <is>
          <t>COLW4712839</t>
        </is>
      </c>
      <c r="Q593" t="inlineStr">
        <is>
          <t>Argentina</t>
        </is>
      </c>
      <c r="R593" t="inlineStr">
        <is>
          <t>Ciudad de Buenos Aires/Argenti</t>
        </is>
      </c>
      <c r="S593" t="inlineStr">
        <is>
          <t>CITY OF BUENOS AIRES</t>
        </is>
      </c>
      <c r="T593" t="inlineStr">
        <is>
          <t>Ciudad Autonoma De Buenos Aires/Government Bonds</t>
        </is>
      </c>
      <c r="U593" t="inlineStr">
        <is>
          <t>DOMESTIC</t>
        </is>
      </c>
      <c r="V593" t="inlineStr">
        <is>
          <t>#N/A Field Not Applicable</t>
        </is>
      </c>
      <c r="W593" t="inlineStr">
        <is>
          <t>#N/A Field Not Applicable</t>
        </is>
      </c>
      <c r="X593" t="inlineStr">
        <is>
          <t>#N/A Field Not Applicable</t>
        </is>
      </c>
      <c r="Y593" t="inlineStr">
        <is>
          <t>#N/A Field Not Applicable</t>
        </is>
      </c>
      <c r="Z593" t="inlineStr">
        <is>
          <t>Government</t>
        </is>
      </c>
      <c r="AA593" t="inlineStr">
        <is>
          <t>Government Local</t>
        </is>
      </c>
      <c r="AB593" t="inlineStr">
        <is>
          <t>#N/A Field Not Applicable</t>
        </is>
      </c>
      <c r="AC593" t="inlineStr">
        <is>
          <t>#N/A Invalid Field</t>
        </is>
      </c>
    </row>
    <row r="594" s="4">
      <c r="A594">
        <f>+VLOOKUP(R594,Aux!$B$3:$I$1107,8,0)</f>
        <v/>
      </c>
      <c r="B594">
        <f>+VLOOKUP(U594,Aux!$O$2:$P$23,2,0)</f>
        <v/>
      </c>
      <c r="C594">
        <f>+A594&amp;B594</f>
        <v/>
      </c>
      <c r="D594">
        <f>+IF(C594=C593,D593+1,1)</f>
        <v/>
      </c>
      <c r="E594" s="5">
        <f>+D594/100</f>
        <v/>
      </c>
      <c r="F594" s="5">
        <f>+MOD(E594*10,10)</f>
        <v/>
      </c>
      <c r="G594" s="5">
        <f>+MOD(D594,10)</f>
        <v/>
      </c>
      <c r="H594">
        <f>+INT(E594)&amp;INT(F594)&amp;INT(G594)</f>
        <v/>
      </c>
      <c r="I594">
        <f>+C594&amp;"00"&amp;H594</f>
        <v/>
      </c>
      <c r="J594" t="inlineStr">
        <is>
          <t xml:space="preserve"> BONO CABA Clase XIV (BD2C8) </t>
        </is>
      </c>
      <c r="K594" t="inlineStr">
        <is>
          <t>BUEAIR</t>
        </is>
      </c>
      <c r="L594" t="n">
        <v>879463</v>
      </c>
      <c r="M594" t="inlineStr">
        <is>
          <t>ARCBAS320057</t>
        </is>
      </c>
      <c r="N594" t="inlineStr">
        <is>
          <t>BBG007X42TC0</t>
        </is>
      </c>
      <c r="O594" t="inlineStr">
        <is>
          <t>BD8RLN3</t>
        </is>
      </c>
      <c r="P594" t="inlineStr">
        <is>
          <t>COEK6993324</t>
        </is>
      </c>
      <c r="Q594" t="inlineStr">
        <is>
          <t>Argentina</t>
        </is>
      </c>
      <c r="R594" t="inlineStr">
        <is>
          <t>Ciudad de Buenos Aires/Argenti</t>
        </is>
      </c>
      <c r="S594" t="inlineStr">
        <is>
          <t>CITY OF BUENOS AIRES</t>
        </is>
      </c>
      <c r="T594" t="inlineStr">
        <is>
          <t>Ciudad Autonoma De Buenos Aires/Government Bonds</t>
        </is>
      </c>
      <c r="U594" t="inlineStr">
        <is>
          <t>DOMESTIC</t>
        </is>
      </c>
      <c r="V594" t="inlineStr">
        <is>
          <t>#N/A Field Not Applicable</t>
        </is>
      </c>
      <c r="W594" t="inlineStr">
        <is>
          <t>#N/A Field Not Applicable</t>
        </is>
      </c>
      <c r="X594" t="inlineStr">
        <is>
          <t>#N/A Field Not Applicable</t>
        </is>
      </c>
      <c r="Y594" t="inlineStr">
        <is>
          <t>#N/A Field Not Applicable</t>
        </is>
      </c>
      <c r="Z594" t="inlineStr">
        <is>
          <t>Government</t>
        </is>
      </c>
      <c r="AA594" t="inlineStr">
        <is>
          <t>Government Local</t>
        </is>
      </c>
      <c r="AB594" t="inlineStr">
        <is>
          <t>#N/A Field Not Applicable</t>
        </is>
      </c>
      <c r="AC594" t="inlineStr">
        <is>
          <t>#N/A Invalid Field</t>
        </is>
      </c>
    </row>
    <row r="595" s="4">
      <c r="A595">
        <f>+VLOOKUP(R595,Aux!$B$3:$I$1107,8,0)</f>
        <v/>
      </c>
      <c r="B595">
        <f>+VLOOKUP(U595,Aux!$O$2:$P$23,2,0)</f>
        <v/>
      </c>
      <c r="C595">
        <f>+A595&amp;B595</f>
        <v/>
      </c>
      <c r="D595">
        <f>+IF(C595=C594,D594+1,1)</f>
        <v/>
      </c>
      <c r="E595" s="5">
        <f>+D595/100</f>
        <v/>
      </c>
      <c r="F595" s="5">
        <f>+MOD(E595*10,10)</f>
        <v/>
      </c>
      <c r="G595" s="5">
        <f>+MOD(D595,10)</f>
        <v/>
      </c>
      <c r="H595">
        <f>+INT(E595)&amp;INT(F595)&amp;INT(G595)</f>
        <v/>
      </c>
      <c r="I595">
        <f>+C595&amp;"00"&amp;H595</f>
        <v/>
      </c>
      <c r="J595" t="inlineStr">
        <is>
          <t xml:space="preserve"> Letras CABA Serie VII Clase 1 </t>
        </is>
      </c>
      <c r="L595" t="n">
        <v>911924</v>
      </c>
      <c r="M595" t="inlineStr">
        <is>
          <t>ARCBAS520185</t>
        </is>
      </c>
      <c r="Q595" t="inlineStr">
        <is>
          <t>Argentina</t>
        </is>
      </c>
      <c r="R595" t="inlineStr">
        <is>
          <t>Ciudad de Buenos Aires/Argenti</t>
        </is>
      </c>
      <c r="U595" t="inlineStr">
        <is>
          <t>#N/A Invalid Security</t>
        </is>
      </c>
      <c r="V595" t="inlineStr">
        <is>
          <t>#N/A Invalid Security</t>
        </is>
      </c>
      <c r="W595" t="inlineStr">
        <is>
          <t>#N/A Invalid Security</t>
        </is>
      </c>
      <c r="X595" t="inlineStr">
        <is>
          <t>#N/A Invalid Security</t>
        </is>
      </c>
      <c r="Y595" t="inlineStr">
        <is>
          <t>#N/A Invalid Security</t>
        </is>
      </c>
      <c r="Z595" t="inlineStr">
        <is>
          <t>#N/A Invalid Security</t>
        </is>
      </c>
      <c r="AA595" t="inlineStr">
        <is>
          <t>#N/A Invalid Security</t>
        </is>
      </c>
      <c r="AB595" t="inlineStr">
        <is>
          <t>#N/A Invalid Security</t>
        </is>
      </c>
      <c r="AC595" t="inlineStr">
        <is>
          <t>#N/A Invalid Field</t>
        </is>
      </c>
    </row>
    <row r="596" s="4">
      <c r="A596">
        <f>+VLOOKUP(R596,Aux!$B$3:$I$1107,8,0)</f>
        <v/>
      </c>
      <c r="B596">
        <f>+VLOOKUP(U596,Aux!$O$2:$P$23,2,0)</f>
        <v/>
      </c>
      <c r="C596">
        <f>+A596&amp;B596</f>
        <v/>
      </c>
      <c r="D596">
        <f>+IF(C596=C595,D595+1,1)</f>
        <v/>
      </c>
      <c r="E596" s="5">
        <f>+D596/100</f>
        <v/>
      </c>
      <c r="F596" s="5">
        <f>+MOD(E596*10,10)</f>
        <v/>
      </c>
      <c r="G596" s="5">
        <f>+MOD(D596,10)</f>
        <v/>
      </c>
      <c r="H596">
        <f>+INT(E596)&amp;INT(F596)&amp;INT(G596)</f>
        <v/>
      </c>
      <c r="I596">
        <f>+C596&amp;"00"&amp;H596</f>
        <v/>
      </c>
      <c r="J596" t="inlineStr">
        <is>
          <t xml:space="preserve"> Letras CABA 17NOV2016 (BCN16) </t>
        </is>
      </c>
      <c r="L596" t="n">
        <v>917220</v>
      </c>
      <c r="M596" t="inlineStr">
        <is>
          <t>ARCBAS5200R8</t>
        </is>
      </c>
      <c r="Q596" t="inlineStr">
        <is>
          <t>Argentina</t>
        </is>
      </c>
      <c r="R596" t="inlineStr">
        <is>
          <t>Ciudad de Buenos Aires/Argenti</t>
        </is>
      </c>
      <c r="U596" t="inlineStr">
        <is>
          <t>#N/A Invalid Security</t>
        </is>
      </c>
      <c r="V596" t="inlineStr">
        <is>
          <t>#N/A Invalid Security</t>
        </is>
      </c>
      <c r="W596" t="inlineStr">
        <is>
          <t>#N/A Invalid Security</t>
        </is>
      </c>
      <c r="X596" t="inlineStr">
        <is>
          <t>#N/A Invalid Security</t>
        </is>
      </c>
      <c r="Y596" t="inlineStr">
        <is>
          <t>#N/A Invalid Security</t>
        </is>
      </c>
      <c r="Z596" t="inlineStr">
        <is>
          <t>#N/A Invalid Security</t>
        </is>
      </c>
      <c r="AA596" t="inlineStr">
        <is>
          <t>#N/A Invalid Security</t>
        </is>
      </c>
      <c r="AB596" t="inlineStr">
        <is>
          <t>#N/A Invalid Security</t>
        </is>
      </c>
      <c r="AC596" t="inlineStr">
        <is>
          <t>#N/A Invalid Field</t>
        </is>
      </c>
    </row>
    <row r="597" s="4">
      <c r="A597">
        <f>+VLOOKUP(R597,Aux!$B$3:$I$1107,8,0)</f>
        <v/>
      </c>
      <c r="B597">
        <f>+VLOOKUP(U597,Aux!$O$2:$P$23,2,0)</f>
        <v/>
      </c>
      <c r="C597">
        <f>+A597&amp;B597</f>
        <v/>
      </c>
      <c r="D597">
        <f>+IF(C597=C596,D596+1,1)</f>
        <v/>
      </c>
      <c r="E597" s="5">
        <f>+D597/100</f>
        <v/>
      </c>
      <c r="F597" s="5">
        <f>+MOD(E597*10,10)</f>
        <v/>
      </c>
      <c r="G597" s="5">
        <f>+MOD(D597,10)</f>
        <v/>
      </c>
      <c r="H597">
        <f>+INT(E597)&amp;INT(F597)&amp;INT(G597)</f>
        <v/>
      </c>
      <c r="I597">
        <f>+C597&amp;"00"&amp;H597</f>
        <v/>
      </c>
      <c r="J597" t="inlineStr">
        <is>
          <t xml:space="preserve"> Letras CABA 15DIC2016 (LC2D6) </t>
        </is>
      </c>
      <c r="L597" t="n">
        <v>929136</v>
      </c>
      <c r="M597" t="inlineStr">
        <is>
          <t>ARCBAS520193</t>
        </is>
      </c>
      <c r="Q597" t="inlineStr">
        <is>
          <t>Argentina</t>
        </is>
      </c>
      <c r="R597" t="inlineStr">
        <is>
          <t>Ciudad de Buenos Aires/Argenti</t>
        </is>
      </c>
      <c r="U597" t="inlineStr">
        <is>
          <t>#N/A Invalid Security</t>
        </is>
      </c>
      <c r="V597" t="inlineStr">
        <is>
          <t>#N/A Invalid Security</t>
        </is>
      </c>
      <c r="W597" t="inlineStr">
        <is>
          <t>#N/A Invalid Security</t>
        </is>
      </c>
      <c r="X597" t="inlineStr">
        <is>
          <t>#N/A Invalid Security</t>
        </is>
      </c>
      <c r="Y597" t="inlineStr">
        <is>
          <t>#N/A Invalid Security</t>
        </is>
      </c>
      <c r="Z597" t="inlineStr">
        <is>
          <t>#N/A Invalid Security</t>
        </is>
      </c>
      <c r="AA597" t="inlineStr">
        <is>
          <t>#N/A Invalid Security</t>
        </is>
      </c>
      <c r="AB597" t="inlineStr">
        <is>
          <t>#N/A Invalid Security</t>
        </is>
      </c>
      <c r="AC597" t="inlineStr">
        <is>
          <t>#N/A Invalid Field</t>
        </is>
      </c>
    </row>
    <row r="598" s="4">
      <c r="A598">
        <f>+VLOOKUP(R598,Aux!$B$3:$I$1107,8,0)</f>
        <v/>
      </c>
      <c r="B598">
        <f>+VLOOKUP(U598,Aux!$O$2:$P$23,2,0)</f>
        <v/>
      </c>
      <c r="C598">
        <f>+A598&amp;B598</f>
        <v/>
      </c>
      <c r="D598">
        <f>+IF(C598=C597,D597+1,1)</f>
        <v/>
      </c>
      <c r="E598" s="5">
        <f>+D598/100</f>
        <v/>
      </c>
      <c r="F598" s="5">
        <f>+MOD(E598*10,10)</f>
        <v/>
      </c>
      <c r="G598" s="5">
        <f>+MOD(D598,10)</f>
        <v/>
      </c>
      <c r="H598">
        <f>+INT(E598)&amp;INT(F598)&amp;INT(G598)</f>
        <v/>
      </c>
      <c r="I598">
        <f>+C598&amp;"00"&amp;H598</f>
        <v/>
      </c>
      <c r="J598" t="inlineStr">
        <is>
          <t xml:space="preserve"> Letras CABA Serie IX 16MAR2017 </t>
        </is>
      </c>
      <c r="L598" t="n">
        <v>933617</v>
      </c>
      <c r="M598" t="inlineStr">
        <is>
          <t>ARCBAS5201B0</t>
        </is>
      </c>
      <c r="Q598" t="inlineStr">
        <is>
          <t>Argentina</t>
        </is>
      </c>
      <c r="R598" t="inlineStr">
        <is>
          <t>Ciudad de Buenos Aires/Argenti</t>
        </is>
      </c>
      <c r="U598" t="inlineStr">
        <is>
          <t>#N/A Invalid Security</t>
        </is>
      </c>
      <c r="V598" t="inlineStr">
        <is>
          <t>#N/A Invalid Security</t>
        </is>
      </c>
      <c r="W598" t="inlineStr">
        <is>
          <t>#N/A Invalid Security</t>
        </is>
      </c>
      <c r="X598" t="inlineStr">
        <is>
          <t>#N/A Invalid Security</t>
        </is>
      </c>
      <c r="Y598" t="inlineStr">
        <is>
          <t>#N/A Invalid Security</t>
        </is>
      </c>
      <c r="Z598" t="inlineStr">
        <is>
          <t>#N/A Invalid Security</t>
        </is>
      </c>
      <c r="AA598" t="inlineStr">
        <is>
          <t>#N/A Invalid Security</t>
        </is>
      </c>
      <c r="AB598" t="inlineStr">
        <is>
          <t>#N/A Invalid Security</t>
        </is>
      </c>
      <c r="AC598" t="inlineStr">
        <is>
          <t>#N/A Invalid Field</t>
        </is>
      </c>
    </row>
    <row r="599" s="4">
      <c r="A599">
        <f>+VLOOKUP(R599,Aux!$B$3:$I$1107,8,0)</f>
        <v/>
      </c>
      <c r="B599">
        <f>+VLOOKUP(U599,Aux!$O$2:$P$23,2,0)</f>
        <v/>
      </c>
      <c r="C599">
        <f>+A599&amp;B599</f>
        <v/>
      </c>
      <c r="D599">
        <f>+IF(C599=C598,D598+1,1)</f>
        <v/>
      </c>
      <c r="E599" s="5">
        <f>+D599/100</f>
        <v/>
      </c>
      <c r="F599" s="5">
        <f>+MOD(E599*10,10)</f>
        <v/>
      </c>
      <c r="G599" s="5">
        <f>+MOD(D599,10)</f>
        <v/>
      </c>
      <c r="H599">
        <f>+INT(E599)&amp;INT(F599)&amp;INT(G599)</f>
        <v/>
      </c>
      <c r="I599">
        <f>+C599&amp;"00"&amp;H599</f>
        <v/>
      </c>
      <c r="J599" t="inlineStr">
        <is>
          <t xml:space="preserve"> Títulos Deuda CABA Clase XX </t>
        </is>
      </c>
      <c r="K599" t="inlineStr">
        <is>
          <t>BUEAIR</t>
        </is>
      </c>
      <c r="L599" t="n">
        <v>943052</v>
      </c>
      <c r="M599" t="inlineStr">
        <is>
          <t>ARCBAS3201C0</t>
        </is>
      </c>
      <c r="N599" t="inlineStr">
        <is>
          <t>BBG00FS1FLQ2</t>
        </is>
      </c>
      <c r="O599" t="inlineStr">
        <is>
          <t>BD81C21</t>
        </is>
      </c>
      <c r="P599" t="inlineStr">
        <is>
          <t>COAM2163948</t>
        </is>
      </c>
      <c r="Q599" t="inlineStr">
        <is>
          <t>Argentina</t>
        </is>
      </c>
      <c r="R599" t="inlineStr">
        <is>
          <t>Ciudad de Buenos Aires/Argenti</t>
        </is>
      </c>
      <c r="S599" t="inlineStr">
        <is>
          <t>CITY OF BUENOS AIRES</t>
        </is>
      </c>
      <c r="T599" t="inlineStr">
        <is>
          <t>Ciudad Autonoma De Buenos Aires/Government Bonds</t>
        </is>
      </c>
      <c r="U599" t="inlineStr">
        <is>
          <t>DOMESTIC</t>
        </is>
      </c>
      <c r="V599" t="inlineStr">
        <is>
          <t>#N/A Field Not Applicable</t>
        </is>
      </c>
      <c r="W599" t="inlineStr">
        <is>
          <t>#N/A Field Not Applicable</t>
        </is>
      </c>
      <c r="X599" t="inlineStr">
        <is>
          <t>#N/A Field Not Applicable</t>
        </is>
      </c>
      <c r="Y599" t="inlineStr">
        <is>
          <t>#N/A Field Not Applicable</t>
        </is>
      </c>
      <c r="Z599" t="inlineStr">
        <is>
          <t>Government</t>
        </is>
      </c>
      <c r="AA599" t="inlineStr">
        <is>
          <t>Government Local</t>
        </is>
      </c>
      <c r="AB599" t="inlineStr">
        <is>
          <t>#N/A Field Not Applicable</t>
        </is>
      </c>
      <c r="AC599" t="inlineStr">
        <is>
          <t>#N/A Invalid Field</t>
        </is>
      </c>
    </row>
    <row r="600" s="4">
      <c r="A600">
        <f>+VLOOKUP(R600,Aux!$B$3:$I$1107,8,0)</f>
        <v/>
      </c>
      <c r="B600">
        <f>+VLOOKUP(U600,Aux!$O$2:$P$23,2,0)</f>
        <v/>
      </c>
      <c r="C600">
        <f>+A600&amp;B600</f>
        <v/>
      </c>
      <c r="D600">
        <f>+IF(C600=C599,D599+1,1)</f>
        <v/>
      </c>
      <c r="E600" s="5">
        <f>+D600/100</f>
        <v/>
      </c>
      <c r="F600" s="5">
        <f>+MOD(E600*10,10)</f>
        <v/>
      </c>
      <c r="G600" s="5">
        <f>+MOD(D600,10)</f>
        <v/>
      </c>
      <c r="H600">
        <f>+INT(E600)&amp;INT(F600)&amp;INT(G600)</f>
        <v/>
      </c>
      <c r="I600">
        <f>+C600&amp;"00"&amp;H600</f>
        <v/>
      </c>
      <c r="J600" t="inlineStr">
        <is>
          <t xml:space="preserve"> Tít. Deuda CABA Clase XXII </t>
        </is>
      </c>
      <c r="K600" t="inlineStr">
        <is>
          <t>BUEAIR</t>
        </is>
      </c>
      <c r="L600" t="n">
        <v>962232</v>
      </c>
      <c r="M600" t="inlineStr">
        <is>
          <t>ARCBAS3201F3</t>
        </is>
      </c>
      <c r="N600" t="inlineStr">
        <is>
          <t>BBG00GBDPNF9</t>
        </is>
      </c>
      <c r="O600" t="inlineStr">
        <is>
          <t>BD8QV07</t>
        </is>
      </c>
      <c r="P600" t="inlineStr">
        <is>
          <t>COAN0035336</t>
        </is>
      </c>
      <c r="Q600" t="inlineStr">
        <is>
          <t>Argentina</t>
        </is>
      </c>
      <c r="R600" t="inlineStr">
        <is>
          <t>Ciudad de Buenos Aires/Argenti</t>
        </is>
      </c>
      <c r="S600" t="inlineStr">
        <is>
          <t>CITY OF BUENOS AIRES</t>
        </is>
      </c>
      <c r="T600" t="inlineStr">
        <is>
          <t>Ciudad Autonoma De Buenos Aires/Government Bonds</t>
        </is>
      </c>
      <c r="U600" t="inlineStr">
        <is>
          <t>DOMESTIC</t>
        </is>
      </c>
      <c r="V600" t="inlineStr">
        <is>
          <t>#N/A Field Not Applicable</t>
        </is>
      </c>
      <c r="W600" t="inlineStr">
        <is>
          <t>#N/A Field Not Applicable</t>
        </is>
      </c>
      <c r="X600" t="inlineStr">
        <is>
          <t>#N/A Field Not Applicable</t>
        </is>
      </c>
      <c r="Y600" t="inlineStr">
        <is>
          <t>#N/A Field Not Applicable</t>
        </is>
      </c>
      <c r="Z600" t="inlineStr">
        <is>
          <t>Government</t>
        </is>
      </c>
      <c r="AA600" t="inlineStr">
        <is>
          <t>Government Local</t>
        </is>
      </c>
      <c r="AB600" t="inlineStr">
        <is>
          <t>#N/A Field Not Applicable</t>
        </is>
      </c>
      <c r="AC600" t="inlineStr">
        <is>
          <t>#N/A Invalid Field</t>
        </is>
      </c>
    </row>
    <row r="601" s="4">
      <c r="A601">
        <f>+VLOOKUP(R601,Aux!$B$3:$I$1107,8,0)</f>
        <v/>
      </c>
      <c r="B601">
        <f>+VLOOKUP(U601,Aux!$O$2:$P$23,2,0)</f>
        <v/>
      </c>
      <c r="C601">
        <f>+A601&amp;B601</f>
        <v/>
      </c>
      <c r="D601">
        <f>+IF(C601=C600,D600+1,1)</f>
        <v/>
      </c>
      <c r="E601" s="5">
        <f>+D601/100</f>
        <v/>
      </c>
      <c r="F601" s="5">
        <f>+MOD(E601*10,10)</f>
        <v/>
      </c>
      <c r="G601" s="5">
        <f>+MOD(D601,10)</f>
        <v/>
      </c>
      <c r="H601">
        <f>+INT(E601)&amp;INT(F601)&amp;INT(G601)</f>
        <v/>
      </c>
      <c r="I601">
        <f>+C601&amp;"00"&amp;H601</f>
        <v/>
      </c>
      <c r="J601" t="inlineStr">
        <is>
          <t xml:space="preserve"> ON Banco Ciudad XIV </t>
        </is>
      </c>
      <c r="K601" t="inlineStr">
        <is>
          <t>CIUDAD</t>
        </is>
      </c>
      <c r="L601" t="n">
        <v>1009305</v>
      </c>
      <c r="M601" t="inlineStr">
        <is>
          <t>ARBCIU3200B3</t>
        </is>
      </c>
      <c r="N601" t="inlineStr">
        <is>
          <t>BBG00HDDL504</t>
        </is>
      </c>
      <c r="P601" t="inlineStr">
        <is>
          <t>COAO6743584</t>
        </is>
      </c>
      <c r="Q601" t="inlineStr">
        <is>
          <t>Argentina</t>
        </is>
      </c>
      <c r="R601" t="inlineStr">
        <is>
          <t>Ciudad de Buenos Aires/Argenti</t>
        </is>
      </c>
      <c r="S601" t="inlineStr">
        <is>
          <t>BANCO DE LA CIUDAD BA</t>
        </is>
      </c>
      <c r="T601" t="inlineStr">
        <is>
          <t>Banco de la Ciudad de Buenos Aires</t>
        </is>
      </c>
      <c r="U601" t="inlineStr">
        <is>
          <t>DOMESTIC</t>
        </is>
      </c>
      <c r="V601" t="inlineStr">
        <is>
          <t>#N/A Field Not Applicable</t>
        </is>
      </c>
      <c r="W601" t="inlineStr">
        <is>
          <t>#N/A Field Not Applicable</t>
        </is>
      </c>
      <c r="X601" t="inlineStr">
        <is>
          <t>#N/A Field Not Applicable</t>
        </is>
      </c>
      <c r="Y601" t="inlineStr">
        <is>
          <t>#N/A Field Not Applicable</t>
        </is>
      </c>
      <c r="Z601" t="inlineStr">
        <is>
          <t>Financials</t>
        </is>
      </c>
      <c r="AA601" t="inlineStr">
        <is>
          <t>Banks</t>
        </is>
      </c>
      <c r="AB601" t="inlineStr">
        <is>
          <t>#N/A Field Not Applicable</t>
        </is>
      </c>
      <c r="AC601" t="inlineStr">
        <is>
          <t>#N/A Invalid Field</t>
        </is>
      </c>
    </row>
    <row r="602" s="4">
      <c r="A602">
        <f>+VLOOKUP(R602,Aux!$B$3:$I$1107,8,0)</f>
        <v/>
      </c>
      <c r="B602">
        <f>+VLOOKUP(U602,Aux!$O$2:$P$23,2,0)</f>
        <v/>
      </c>
      <c r="C602">
        <f>+A602&amp;B602</f>
        <v/>
      </c>
      <c r="D602">
        <f>+IF(C602=C601,D601+1,1)</f>
        <v/>
      </c>
      <c r="E602" s="5">
        <f>+D602/100</f>
        <v/>
      </c>
      <c r="F602" s="5">
        <f>+MOD(E602*10,10)</f>
        <v/>
      </c>
      <c r="G602" s="5">
        <f>+MOD(D602,10)</f>
        <v/>
      </c>
      <c r="H602">
        <f>+INT(E602)&amp;INT(F602)&amp;INT(G602)</f>
        <v/>
      </c>
      <c r="I602">
        <f>+C602&amp;"00"&amp;H602</f>
        <v/>
      </c>
      <c r="J602" t="inlineStr">
        <is>
          <t xml:space="preserve"> BONO CABA CLASE 23 (BDC28) </t>
        </is>
      </c>
      <c r="K602" t="inlineStr">
        <is>
          <t>BUEAIR</t>
        </is>
      </c>
      <c r="L602" t="n">
        <v>1037294</v>
      </c>
      <c r="M602" t="inlineStr">
        <is>
          <t>ARCBAS3201J5</t>
        </is>
      </c>
      <c r="N602" t="inlineStr">
        <is>
          <t>BBG00J7SXD22</t>
        </is>
      </c>
      <c r="O602" t="inlineStr">
        <is>
          <t>BF2RB77</t>
        </is>
      </c>
      <c r="P602" t="inlineStr">
        <is>
          <t>COAQ0692659</t>
        </is>
      </c>
      <c r="Q602" t="inlineStr">
        <is>
          <t>Argentina</t>
        </is>
      </c>
      <c r="R602" t="inlineStr">
        <is>
          <t>Ciudad de Buenos Aires/Argenti</t>
        </is>
      </c>
      <c r="S602" t="inlineStr">
        <is>
          <t>CITY OF BUENOS AIRES</t>
        </is>
      </c>
      <c r="T602" t="inlineStr">
        <is>
          <t>Ciudad Autonoma De Buenos Aires/Government Bonds</t>
        </is>
      </c>
      <c r="U602" t="inlineStr">
        <is>
          <t>DOMESTIC</t>
        </is>
      </c>
      <c r="V602" t="inlineStr">
        <is>
          <t>#N/A Field Not Applicable</t>
        </is>
      </c>
      <c r="W602" t="inlineStr">
        <is>
          <t>#N/A Field Not Applicable</t>
        </is>
      </c>
      <c r="X602" t="inlineStr">
        <is>
          <t>#N/A Field Not Applicable</t>
        </is>
      </c>
      <c r="Y602" t="inlineStr">
        <is>
          <t>#N/A Field Not Applicable</t>
        </is>
      </c>
      <c r="Z602" t="inlineStr">
        <is>
          <t>Government</t>
        </is>
      </c>
      <c r="AA602" t="inlineStr">
        <is>
          <t>Government Local</t>
        </is>
      </c>
      <c r="AB602" t="inlineStr">
        <is>
          <t>#N/A Field Not Applicable</t>
        </is>
      </c>
      <c r="AC602" t="inlineStr">
        <is>
          <t>#N/A Invalid Field</t>
        </is>
      </c>
    </row>
    <row r="603" s="4">
      <c r="A603">
        <f>+VLOOKUP(R603,Aux!$B$3:$I$1107,8,0)</f>
        <v/>
      </c>
      <c r="B603">
        <f>+VLOOKUP(U603,Aux!$O$2:$P$23,2,0)</f>
        <v/>
      </c>
      <c r="C603">
        <f>+A603&amp;B603</f>
        <v/>
      </c>
      <c r="D603">
        <f>+IF(C603=C602,D602+1,1)</f>
        <v/>
      </c>
      <c r="E603" s="5">
        <f>+D603/100</f>
        <v/>
      </c>
      <c r="F603" s="5">
        <f>+MOD(E603*10,10)</f>
        <v/>
      </c>
      <c r="G603" s="5">
        <f>+MOD(D603,10)</f>
        <v/>
      </c>
      <c r="H603">
        <f>+INT(E603)&amp;INT(F603)&amp;INT(G603)</f>
        <v/>
      </c>
      <c r="I603">
        <f>+C603&amp;"00"&amp;H603</f>
        <v/>
      </c>
      <c r="J603" t="inlineStr">
        <is>
          <t xml:space="preserve"> Letras CABA Serie II </t>
        </is>
      </c>
      <c r="L603" t="n">
        <v>1038068</v>
      </c>
      <c r="M603" t="inlineStr">
        <is>
          <t>ARCBAS5201K1</t>
        </is>
      </c>
      <c r="Q603" t="inlineStr">
        <is>
          <t>Argentina</t>
        </is>
      </c>
      <c r="R603" t="inlineStr">
        <is>
          <t>Ciudad de Buenos Aires/Argenti</t>
        </is>
      </c>
      <c r="U603" t="inlineStr">
        <is>
          <t>#N/A Invalid Security</t>
        </is>
      </c>
      <c r="V603" t="inlineStr">
        <is>
          <t>#N/A Invalid Security</t>
        </is>
      </c>
      <c r="W603" t="inlineStr">
        <is>
          <t>#N/A Invalid Security</t>
        </is>
      </c>
      <c r="X603" t="inlineStr">
        <is>
          <t>#N/A Invalid Security</t>
        </is>
      </c>
      <c r="Y603" t="inlineStr">
        <is>
          <t>#N/A Invalid Security</t>
        </is>
      </c>
      <c r="Z603" t="inlineStr">
        <is>
          <t>#N/A Invalid Security</t>
        </is>
      </c>
      <c r="AA603" t="inlineStr">
        <is>
          <t>#N/A Invalid Security</t>
        </is>
      </c>
      <c r="AB603" t="inlineStr">
        <is>
          <t>#N/A Invalid Security</t>
        </is>
      </c>
      <c r="AC603" t="inlineStr">
        <is>
          <t>#N/A Invalid Field</t>
        </is>
      </c>
    </row>
    <row r="604" s="4">
      <c r="A604">
        <f>+VLOOKUP(R604,Aux!$B$3:$I$1107,8,0)</f>
        <v/>
      </c>
      <c r="B604">
        <f>+VLOOKUP(U604,Aux!$O$2:$P$23,2,0)</f>
        <v/>
      </c>
      <c r="C604">
        <f>+A604&amp;B604</f>
        <v/>
      </c>
      <c r="D604">
        <f>+IF(C604=C603,D603+1,1)</f>
        <v/>
      </c>
      <c r="E604" s="5">
        <f>+D604/100</f>
        <v/>
      </c>
      <c r="F604" s="5">
        <f>+MOD(E604*10,10)</f>
        <v/>
      </c>
      <c r="G604" s="5">
        <f>+MOD(D604,10)</f>
        <v/>
      </c>
      <c r="H604">
        <f>+INT(E604)&amp;INT(F604)&amp;INT(G604)</f>
        <v/>
      </c>
      <c r="I604">
        <f>+C604&amp;"00"&amp;H604</f>
        <v/>
      </c>
      <c r="J604" t="inlineStr">
        <is>
          <t xml:space="preserve"> ON Banco Ciudad Clase XV </t>
        </is>
      </c>
      <c r="K604" t="inlineStr">
        <is>
          <t>CIUDAD</t>
        </is>
      </c>
      <c r="L604" t="n">
        <v>1041413</v>
      </c>
      <c r="M604" t="inlineStr">
        <is>
          <t>ARBCIU3200D9</t>
        </is>
      </c>
      <c r="N604" t="inlineStr">
        <is>
          <t>BBG00JCPP5C7</t>
        </is>
      </c>
      <c r="P604" t="inlineStr">
        <is>
          <t>COAQ2318816</t>
        </is>
      </c>
      <c r="Q604" t="inlineStr">
        <is>
          <t>Argentina</t>
        </is>
      </c>
      <c r="R604" t="inlineStr">
        <is>
          <t>Ciudad de Buenos Aires/Argenti</t>
        </is>
      </c>
      <c r="S604" t="inlineStr">
        <is>
          <t>BANCO DE LA CIUDAD BA</t>
        </is>
      </c>
      <c r="T604" t="inlineStr">
        <is>
          <t>Banco de la Ciudad de Buenos Aires</t>
        </is>
      </c>
      <c r="U604" t="inlineStr">
        <is>
          <t>DOMESTIC</t>
        </is>
      </c>
      <c r="V604" t="inlineStr">
        <is>
          <t>#N/A Field Not Applicable</t>
        </is>
      </c>
      <c r="W604" t="inlineStr">
        <is>
          <t>#N/A Field Not Applicable</t>
        </is>
      </c>
      <c r="X604" t="inlineStr">
        <is>
          <t>#N/A Field Not Applicable</t>
        </is>
      </c>
      <c r="Y604" t="inlineStr">
        <is>
          <t>#N/A Field Not Applicable</t>
        </is>
      </c>
      <c r="Z604" t="inlineStr">
        <is>
          <t>Financials</t>
        </is>
      </c>
      <c r="AA604" t="inlineStr">
        <is>
          <t>Banks</t>
        </is>
      </c>
      <c r="AB604" t="inlineStr">
        <is>
          <t>#N/A Field Not Applicable</t>
        </is>
      </c>
      <c r="AC604" t="inlineStr">
        <is>
          <t>#N/A Invalid Field</t>
        </is>
      </c>
    </row>
    <row r="605" s="4">
      <c r="A605">
        <f>+VLOOKUP(R605,Aux!$B$3:$I$1107,8,0)</f>
        <v/>
      </c>
      <c r="B605">
        <f>+VLOOKUP(U605,Aux!$O$2:$P$23,2,0)</f>
        <v/>
      </c>
      <c r="C605">
        <f>+A605&amp;B605</f>
        <v/>
      </c>
      <c r="D605">
        <f>+IF(C605=C604,D604+1,1)</f>
        <v/>
      </c>
      <c r="E605" s="5">
        <f>+D605/100</f>
        <v/>
      </c>
      <c r="F605" s="5">
        <f>+MOD(E605*10,10)</f>
        <v/>
      </c>
      <c r="G605" s="5">
        <f>+MOD(D605,10)</f>
        <v/>
      </c>
      <c r="H605">
        <f>+INT(E605)&amp;INT(F605)&amp;INT(G605)</f>
        <v/>
      </c>
      <c r="I605">
        <f>+C605&amp;"00"&amp;H605</f>
        <v/>
      </c>
      <c r="J605" t="inlineStr">
        <is>
          <t xml:space="preserve"> ON Banco Ciudad Clase XVI </t>
        </is>
      </c>
      <c r="K605" t="inlineStr">
        <is>
          <t>CIUDAD</t>
        </is>
      </c>
      <c r="L605" t="n">
        <v>1041426</v>
      </c>
      <c r="M605" t="inlineStr">
        <is>
          <t>ARBCIU3200E7</t>
        </is>
      </c>
      <c r="N605" t="inlineStr">
        <is>
          <t>BBG00JCPP9S2</t>
        </is>
      </c>
      <c r="O605" t="inlineStr">
        <is>
          <t>BZ16443</t>
        </is>
      </c>
      <c r="P605" t="inlineStr">
        <is>
          <t>COAQ2319483</t>
        </is>
      </c>
      <c r="Q605" t="inlineStr">
        <is>
          <t>Argentina</t>
        </is>
      </c>
      <c r="R605" t="inlineStr">
        <is>
          <t>Ciudad de Buenos Aires/Argenti</t>
        </is>
      </c>
      <c r="S605" t="inlineStr">
        <is>
          <t>BANCO DE LA CIUDAD BA</t>
        </is>
      </c>
      <c r="T605" t="inlineStr">
        <is>
          <t>Banco de la Ciudad de Buenos Aires</t>
        </is>
      </c>
      <c r="U605" t="inlineStr">
        <is>
          <t>DOMESTIC</t>
        </is>
      </c>
      <c r="V605" t="inlineStr">
        <is>
          <t>#N/A Field Not Applicable</t>
        </is>
      </c>
      <c r="W605" t="inlineStr">
        <is>
          <t>#N/A Field Not Applicable</t>
        </is>
      </c>
      <c r="X605" t="inlineStr">
        <is>
          <t>#N/A Field Not Applicable</t>
        </is>
      </c>
      <c r="Y605" t="inlineStr">
        <is>
          <t>#N/A Field Not Applicable</t>
        </is>
      </c>
      <c r="Z605" t="inlineStr">
        <is>
          <t>Financials</t>
        </is>
      </c>
      <c r="AA605" t="inlineStr">
        <is>
          <t>Banks</t>
        </is>
      </c>
      <c r="AB605" t="inlineStr">
        <is>
          <t>#N/A Field Not Applicable</t>
        </is>
      </c>
      <c r="AC605" t="inlineStr">
        <is>
          <t>#N/A Invalid Field</t>
        </is>
      </c>
    </row>
    <row r="606" s="4">
      <c r="A606">
        <f>+VLOOKUP(R606,Aux!$B$3:$I$1107,8,0)</f>
        <v/>
      </c>
      <c r="B606">
        <f>+VLOOKUP(U606,Aux!$O$2:$P$23,2,0)</f>
        <v/>
      </c>
      <c r="C606">
        <f>+A606&amp;B606</f>
        <v/>
      </c>
      <c r="D606">
        <f>+IF(C606=C605,D605+1,1)</f>
        <v/>
      </c>
      <c r="E606" s="5">
        <f>+D606/100</f>
        <v/>
      </c>
      <c r="F606" s="5">
        <f>+MOD(E606*10,10)</f>
        <v/>
      </c>
      <c r="G606" s="5">
        <f>+MOD(D606,10)</f>
        <v/>
      </c>
      <c r="H606">
        <f>+INT(E606)&amp;INT(F606)&amp;INT(G606)</f>
        <v/>
      </c>
      <c r="I606">
        <f>+C606&amp;"00"&amp;H606</f>
        <v/>
      </c>
      <c r="J606" t="inlineStr">
        <is>
          <t xml:space="preserve"> Letras CABA Serie 1 03MAY2018 </t>
        </is>
      </c>
      <c r="L606" t="n">
        <v>1056231</v>
      </c>
      <c r="M606" t="inlineStr">
        <is>
          <t>ARCBAS5201M7</t>
        </is>
      </c>
      <c r="Q606" t="inlineStr">
        <is>
          <t>Argentina</t>
        </is>
      </c>
      <c r="R606" t="inlineStr">
        <is>
          <t>Ciudad de Buenos Aires/Argenti</t>
        </is>
      </c>
      <c r="U606" t="inlineStr">
        <is>
          <t>#N/A Invalid Security</t>
        </is>
      </c>
      <c r="V606" t="inlineStr">
        <is>
          <t>#N/A Invalid Security</t>
        </is>
      </c>
      <c r="W606" t="inlineStr">
        <is>
          <t>#N/A Invalid Security</t>
        </is>
      </c>
      <c r="X606" t="inlineStr">
        <is>
          <t>#N/A Invalid Security</t>
        </is>
      </c>
      <c r="Y606" t="inlineStr">
        <is>
          <t>#N/A Invalid Security</t>
        </is>
      </c>
      <c r="Z606" t="inlineStr">
        <is>
          <t>#N/A Invalid Security</t>
        </is>
      </c>
      <c r="AA606" t="inlineStr">
        <is>
          <t>#N/A Invalid Security</t>
        </is>
      </c>
      <c r="AB606" t="inlineStr">
        <is>
          <t>#N/A Invalid Security</t>
        </is>
      </c>
      <c r="AC606" t="inlineStr">
        <is>
          <t>#N/A Invalid Field</t>
        </is>
      </c>
    </row>
    <row r="607" s="4">
      <c r="A607">
        <f>+VLOOKUP(R607,Aux!$B$3:$I$1107,8,0)</f>
        <v/>
      </c>
      <c r="B607">
        <f>+VLOOKUP(U607,Aux!$O$2:$P$23,2,0)</f>
        <v/>
      </c>
      <c r="C607">
        <f>+A607&amp;B607</f>
        <v/>
      </c>
      <c r="D607">
        <f>+IF(C607=C606,D606+1,1)</f>
        <v/>
      </c>
      <c r="E607" s="5">
        <f>+D607/100</f>
        <v/>
      </c>
      <c r="F607" s="5">
        <f>+MOD(E607*10,10)</f>
        <v/>
      </c>
      <c r="G607" s="5">
        <f>+MOD(D607,10)</f>
        <v/>
      </c>
      <c r="H607">
        <f>+INT(E607)&amp;INT(F607)&amp;INT(G607)</f>
        <v/>
      </c>
      <c r="I607">
        <f>+C607&amp;"00"&amp;H607</f>
        <v/>
      </c>
      <c r="J607" t="inlineStr">
        <is>
          <t xml:space="preserve"> Letras CABA Serie 1 02AGO2018 </t>
        </is>
      </c>
      <c r="L607" t="n">
        <v>1056253</v>
      </c>
      <c r="M607" t="inlineStr">
        <is>
          <t>ARCBAS5201N5</t>
        </is>
      </c>
      <c r="Q607" t="inlineStr">
        <is>
          <t>Argentina</t>
        </is>
      </c>
      <c r="R607" t="inlineStr">
        <is>
          <t>Ciudad de Buenos Aires/Argenti</t>
        </is>
      </c>
      <c r="U607" t="inlineStr">
        <is>
          <t>#N/A Invalid Security</t>
        </is>
      </c>
      <c r="V607" t="inlineStr">
        <is>
          <t>#N/A Invalid Security</t>
        </is>
      </c>
      <c r="W607" t="inlineStr">
        <is>
          <t>#N/A Invalid Security</t>
        </is>
      </c>
      <c r="X607" t="inlineStr">
        <is>
          <t>#N/A Invalid Security</t>
        </is>
      </c>
      <c r="Y607" t="inlineStr">
        <is>
          <t>#N/A Invalid Security</t>
        </is>
      </c>
      <c r="Z607" t="inlineStr">
        <is>
          <t>#N/A Invalid Security</t>
        </is>
      </c>
      <c r="AA607" t="inlineStr">
        <is>
          <t>#N/A Invalid Security</t>
        </is>
      </c>
      <c r="AB607" t="inlineStr">
        <is>
          <t>#N/A Invalid Security</t>
        </is>
      </c>
      <c r="AC607" t="inlineStr">
        <is>
          <t>#N/A Invalid Field</t>
        </is>
      </c>
    </row>
    <row r="608" s="4">
      <c r="A608">
        <f>+VLOOKUP(R608,Aux!$B$3:$I$1107,8,0)</f>
        <v/>
      </c>
      <c r="B608">
        <f>+VLOOKUP(U608,Aux!$O$2:$P$23,2,0)</f>
        <v/>
      </c>
      <c r="C608">
        <f>+A608&amp;B608</f>
        <v/>
      </c>
      <c r="D608">
        <f>+IF(C608=C607,D607+1,1)</f>
        <v/>
      </c>
      <c r="E608" s="5">
        <f>+D608/100</f>
        <v/>
      </c>
      <c r="F608" s="5">
        <f>+MOD(E608*10,10)</f>
        <v/>
      </c>
      <c r="G608" s="5">
        <f>+MOD(D608,10)</f>
        <v/>
      </c>
      <c r="H608">
        <f>+INT(E608)&amp;INT(F608)&amp;INT(G608)</f>
        <v/>
      </c>
      <c r="I608">
        <f>+C608&amp;"00"&amp;H608</f>
        <v/>
      </c>
      <c r="J608" t="inlineStr">
        <is>
          <t xml:space="preserve"> LETRA CABA S 2 2018 (LCS18) </t>
        </is>
      </c>
      <c r="L608" t="n">
        <v>1094393</v>
      </c>
      <c r="M608" t="inlineStr">
        <is>
          <t>ARCBAS5201P0</t>
        </is>
      </c>
      <c r="Q608" t="inlineStr">
        <is>
          <t>Argentina</t>
        </is>
      </c>
      <c r="R608" t="inlineStr">
        <is>
          <t>Ciudad de Buenos Aires/Argenti</t>
        </is>
      </c>
      <c r="U608" t="inlineStr">
        <is>
          <t>#N/A Invalid Security</t>
        </is>
      </c>
      <c r="V608" t="inlineStr">
        <is>
          <t>#N/A Invalid Security</t>
        </is>
      </c>
      <c r="W608" t="inlineStr">
        <is>
          <t>#N/A Invalid Security</t>
        </is>
      </c>
      <c r="X608" t="inlineStr">
        <is>
          <t>#N/A Invalid Security</t>
        </is>
      </c>
      <c r="Y608" t="inlineStr">
        <is>
          <t>#N/A Invalid Security</t>
        </is>
      </c>
      <c r="Z608" t="inlineStr">
        <is>
          <t>#N/A Invalid Security</t>
        </is>
      </c>
      <c r="AA608" t="inlineStr">
        <is>
          <t>#N/A Invalid Security</t>
        </is>
      </c>
      <c r="AB608" t="inlineStr">
        <is>
          <t>#N/A Invalid Security</t>
        </is>
      </c>
      <c r="AC608" t="inlineStr">
        <is>
          <t>#N/A Invalid Field</t>
        </is>
      </c>
    </row>
    <row r="609" s="4">
      <c r="A609">
        <f>+VLOOKUP(R609,Aux!$B$3:$I$1107,8,0)</f>
        <v/>
      </c>
      <c r="B609">
        <f>+VLOOKUP(U609,Aux!$O$2:$P$23,2,0)</f>
        <v/>
      </c>
      <c r="C609">
        <f>+A609&amp;B609</f>
        <v/>
      </c>
      <c r="D609">
        <f>+IF(C609=C608,D608+1,1)</f>
        <v/>
      </c>
      <c r="E609" s="5">
        <f>+D609/100</f>
        <v/>
      </c>
      <c r="F609" s="5">
        <f>+MOD(E609*10,10)</f>
        <v/>
      </c>
      <c r="G609" s="5">
        <f>+MOD(D609,10)</f>
        <v/>
      </c>
      <c r="H609">
        <f>+INT(E609)&amp;INT(F609)&amp;INT(G609)</f>
        <v/>
      </c>
      <c r="I609">
        <f>+C609&amp;"00"&amp;H609</f>
        <v/>
      </c>
      <c r="J609" t="inlineStr">
        <is>
          <t xml:space="preserve"> LETRA CABA S 2 05JUL2018 (LCL18) </t>
        </is>
      </c>
      <c r="L609" t="n">
        <v>1096782</v>
      </c>
      <c r="M609" t="inlineStr">
        <is>
          <t>ARCBAS5201O3</t>
        </is>
      </c>
      <c r="Q609" t="inlineStr">
        <is>
          <t>Argentina</t>
        </is>
      </c>
      <c r="R609" t="inlineStr">
        <is>
          <t>Ciudad de Buenos Aires/Argenti</t>
        </is>
      </c>
      <c r="U609" t="inlineStr">
        <is>
          <t>#N/A Invalid Security</t>
        </is>
      </c>
      <c r="V609" t="inlineStr">
        <is>
          <t>#N/A Invalid Security</t>
        </is>
      </c>
      <c r="W609" t="inlineStr">
        <is>
          <t>#N/A Invalid Security</t>
        </is>
      </c>
      <c r="X609" t="inlineStr">
        <is>
          <t>#N/A Invalid Security</t>
        </is>
      </c>
      <c r="Y609" t="inlineStr">
        <is>
          <t>#N/A Invalid Security</t>
        </is>
      </c>
      <c r="Z609" t="inlineStr">
        <is>
          <t>#N/A Invalid Security</t>
        </is>
      </c>
      <c r="AA609" t="inlineStr">
        <is>
          <t>#N/A Invalid Security</t>
        </is>
      </c>
      <c r="AB609" t="inlineStr">
        <is>
          <t>#N/A Invalid Security</t>
        </is>
      </c>
      <c r="AC609" t="inlineStr">
        <is>
          <t>#N/A Invalid Field</t>
        </is>
      </c>
    </row>
    <row r="610" s="4">
      <c r="A610">
        <f>+VLOOKUP(R610,Aux!$B$3:$I$1107,8,0)</f>
        <v/>
      </c>
      <c r="B610">
        <f>+VLOOKUP(U610,Aux!$O$2:$P$23,2,0)</f>
        <v/>
      </c>
      <c r="C610">
        <f>+A610&amp;B610</f>
        <v/>
      </c>
      <c r="D610">
        <f>+IF(C610=C609,D609+1,1)</f>
        <v/>
      </c>
      <c r="E610" s="5">
        <f>+D610/100</f>
        <v/>
      </c>
      <c r="F610" s="5">
        <f>+MOD(E610*10,10)</f>
        <v/>
      </c>
      <c r="G610" s="5">
        <f>+MOD(D610,10)</f>
        <v/>
      </c>
      <c r="H610">
        <f>+INT(E610)&amp;INT(F610)&amp;INT(G610)</f>
        <v/>
      </c>
      <c r="I610">
        <f>+C610&amp;"00"&amp;H610</f>
        <v/>
      </c>
      <c r="J610" t="inlineStr">
        <is>
          <t xml:space="preserve"> ON BANCO CIUDAD CLASE 17 </t>
        </is>
      </c>
      <c r="K610" t="inlineStr">
        <is>
          <t>CIUDAD</t>
        </is>
      </c>
      <c r="L610" t="n">
        <v>1159822</v>
      </c>
      <c r="M610" t="inlineStr">
        <is>
          <t>ARBCIU3200G2</t>
        </is>
      </c>
      <c r="N610" t="inlineStr">
        <is>
          <t>BBG00M88LK52</t>
        </is>
      </c>
      <c r="P610" t="inlineStr">
        <is>
          <t>COAV0335373</t>
        </is>
      </c>
      <c r="Q610" t="inlineStr">
        <is>
          <t>Argentina</t>
        </is>
      </c>
      <c r="R610" t="inlineStr">
        <is>
          <t>Ciudad de Buenos Aires/Argenti</t>
        </is>
      </c>
      <c r="S610" t="inlineStr">
        <is>
          <t>BANCO DE LA CIUDAD BA</t>
        </is>
      </c>
      <c r="T610" t="inlineStr">
        <is>
          <t>Banco de la Ciudad de Buenos Aires</t>
        </is>
      </c>
      <c r="U610" t="inlineStr">
        <is>
          <t>DOMESTIC</t>
        </is>
      </c>
      <c r="V610" t="inlineStr">
        <is>
          <t>#N/A Field Not Applicable</t>
        </is>
      </c>
      <c r="W610" t="inlineStr">
        <is>
          <t>#N/A Field Not Applicable</t>
        </is>
      </c>
      <c r="X610" t="inlineStr">
        <is>
          <t>#N/A Field Not Applicable</t>
        </is>
      </c>
      <c r="Y610" t="inlineStr">
        <is>
          <t>#N/A Field Not Applicable</t>
        </is>
      </c>
      <c r="Z610" t="inlineStr">
        <is>
          <t>Financials</t>
        </is>
      </c>
      <c r="AA610" t="inlineStr">
        <is>
          <t>Banks</t>
        </is>
      </c>
      <c r="AB610" t="inlineStr">
        <is>
          <t>#N/A Field Not Applicable</t>
        </is>
      </c>
      <c r="AC610" t="inlineStr">
        <is>
          <t>#N/A Invalid Field</t>
        </is>
      </c>
    </row>
    <row r="611" s="4">
      <c r="A611">
        <f>+VLOOKUP(R611,Aux!$B$3:$I$1107,8,0)</f>
        <v/>
      </c>
      <c r="B611">
        <f>+VLOOKUP(U611,Aux!$O$2:$P$23,2,0)</f>
        <v/>
      </c>
      <c r="C611">
        <f>+A611&amp;B611</f>
        <v/>
      </c>
      <c r="D611">
        <f>+IF(C611=C610,D610+1,1)</f>
        <v/>
      </c>
      <c r="E611" s="5">
        <f>+D611/100</f>
        <v/>
      </c>
      <c r="F611" s="5">
        <f>+MOD(E611*10,10)</f>
        <v/>
      </c>
      <c r="G611" s="5">
        <f>+MOD(D611,10)</f>
        <v/>
      </c>
      <c r="H611">
        <f>+INT(E611)&amp;INT(F611)&amp;INT(G611)</f>
        <v/>
      </c>
      <c r="I611">
        <f>+C611&amp;"00"&amp;H611</f>
        <v/>
      </c>
      <c r="J611" t="inlineStr">
        <is>
          <t>BUEAIR 7 ½ 06/01/27</t>
        </is>
      </c>
      <c r="K611" t="inlineStr">
        <is>
          <t>BUEAIR</t>
        </is>
      </c>
      <c r="M611" t="inlineStr">
        <is>
          <t>US11942GAD43</t>
        </is>
      </c>
      <c r="N611" t="inlineStr">
        <is>
          <t>BBG00CZPH6B5</t>
        </is>
      </c>
      <c r="O611" t="inlineStr">
        <is>
          <t>BDDRJC3</t>
        </is>
      </c>
      <c r="P611" t="inlineStr">
        <is>
          <t>COLW2239397</t>
        </is>
      </c>
      <c r="Q611" t="inlineStr">
        <is>
          <t>Argentina</t>
        </is>
      </c>
      <c r="R611" t="inlineStr">
        <is>
          <t>Ciudad de Buenos Aires/Argenti</t>
        </is>
      </c>
      <c r="S611" t="inlineStr">
        <is>
          <t>CITY OF BUENOS AIRES</t>
        </is>
      </c>
      <c r="T611" t="inlineStr">
        <is>
          <t>Ciudad Autonoma De Buenos Aires/Government Bonds</t>
        </is>
      </c>
      <c r="U611" t="inlineStr">
        <is>
          <t>PRIV PLACEMENT</t>
        </is>
      </c>
      <c r="V611" t="inlineStr">
        <is>
          <t>#N/A Field Not Applicable</t>
        </is>
      </c>
      <c r="W611" t="inlineStr">
        <is>
          <t>#N/A Field Not Applicable</t>
        </is>
      </c>
      <c r="X611" t="inlineStr">
        <is>
          <t>#N/A Field Not Applicable</t>
        </is>
      </c>
      <c r="Y611" t="inlineStr">
        <is>
          <t>#N/A Field Not Applicable</t>
        </is>
      </c>
      <c r="Z611" t="inlineStr">
        <is>
          <t>Government</t>
        </is>
      </c>
      <c r="AA611" t="inlineStr">
        <is>
          <t>Government Local</t>
        </is>
      </c>
      <c r="AB611" t="inlineStr">
        <is>
          <t>#N/A Field Not Applicable</t>
        </is>
      </c>
      <c r="AC611" t="inlineStr">
        <is>
          <t>#N/A Invalid Field</t>
        </is>
      </c>
    </row>
    <row r="612" s="4">
      <c r="A612">
        <f>+VLOOKUP(R612,Aux!$B$3:$I$1107,8,0)</f>
        <v/>
      </c>
      <c r="B612">
        <f>+VLOOKUP(U612,Aux!$O$2:$P$23,2,0)</f>
        <v/>
      </c>
      <c r="C612">
        <f>+A612&amp;B612</f>
        <v/>
      </c>
      <c r="D612">
        <f>+IF(C612=C611,D611+1,1)</f>
        <v/>
      </c>
      <c r="E612" s="5">
        <f>+D612/100</f>
        <v/>
      </c>
      <c r="F612" s="5">
        <f>+MOD(E612*10,10)</f>
        <v/>
      </c>
      <c r="G612" s="5">
        <f>+MOD(D612,10)</f>
        <v/>
      </c>
      <c r="H612">
        <f>+INT(E612)&amp;INT(F612)&amp;INT(G612)</f>
        <v/>
      </c>
      <c r="I612">
        <f>+C612&amp;"00"&amp;H612</f>
        <v/>
      </c>
      <c r="J612" t="inlineStr">
        <is>
          <t>BUEAIR 7 ½ 06/01/27</t>
        </is>
      </c>
      <c r="K612" t="inlineStr">
        <is>
          <t>BUEAIR</t>
        </is>
      </c>
      <c r="M612" t="inlineStr">
        <is>
          <t>XS1422866456</t>
        </is>
      </c>
      <c r="N612" t="inlineStr">
        <is>
          <t>BBG00CZPJQ47</t>
        </is>
      </c>
      <c r="O612" t="inlineStr">
        <is>
          <t>BYZ97J7</t>
        </is>
      </c>
      <c r="P612" t="inlineStr">
        <is>
          <t>COLW2239967</t>
        </is>
      </c>
      <c r="Q612" t="inlineStr">
        <is>
          <t>Argentina</t>
        </is>
      </c>
      <c r="R612" t="inlineStr">
        <is>
          <t>Ciudad de Buenos Aires/Argenti</t>
        </is>
      </c>
      <c r="S612" t="inlineStr">
        <is>
          <t>CITY OF BUENOS AIRES</t>
        </is>
      </c>
      <c r="T612" t="inlineStr">
        <is>
          <t>Ciudad Autonoma De Buenos Aires/Government Bonds</t>
        </is>
      </c>
      <c r="U612" t="inlineStr">
        <is>
          <t>EURO-DOLLAR</t>
        </is>
      </c>
      <c r="V612" t="inlineStr">
        <is>
          <t>#N/A Field Not Applicable</t>
        </is>
      </c>
      <c r="W612" t="inlineStr">
        <is>
          <t>#N/A Field Not Applicable</t>
        </is>
      </c>
      <c r="X612" t="inlineStr">
        <is>
          <t>#N/A Field Not Applicable</t>
        </is>
      </c>
      <c r="Y612" t="inlineStr">
        <is>
          <t>#N/A Field Not Applicable</t>
        </is>
      </c>
      <c r="Z612" t="inlineStr">
        <is>
          <t>Government</t>
        </is>
      </c>
      <c r="AA612" t="inlineStr">
        <is>
          <t>Government Local</t>
        </is>
      </c>
      <c r="AB612" t="inlineStr">
        <is>
          <t>#N/A Field Not Applicable</t>
        </is>
      </c>
      <c r="AC612" t="inlineStr">
        <is>
          <t>#N/A Invalid Field</t>
        </is>
      </c>
    </row>
    <row r="613" s="4">
      <c r="A613">
        <f>+VLOOKUP(R613,Aux!$B$3:$I$1107,8,0)</f>
        <v/>
      </c>
      <c r="B613">
        <f>+VLOOKUP(U613,Aux!$O$2:$P$23,2,0)</f>
        <v/>
      </c>
      <c r="C613">
        <f>+A613&amp;B613</f>
        <v/>
      </c>
      <c r="D613">
        <f>+IF(C613=C612,D612+1,1)</f>
        <v/>
      </c>
      <c r="E613" s="5">
        <f>+D613/100</f>
        <v/>
      </c>
      <c r="F613" s="5">
        <f>+MOD(E613*10,10)</f>
        <v/>
      </c>
      <c r="G613" s="5">
        <f>+MOD(D613,10)</f>
        <v/>
      </c>
      <c r="H613">
        <f>+INT(E613)&amp;INT(F613)&amp;INT(G613)</f>
        <v/>
      </c>
      <c r="I613">
        <f>+C613&amp;"00"&amp;H613</f>
        <v/>
      </c>
      <c r="J613" t="inlineStr">
        <is>
          <t>BUEAIR 9.95 03/01/17</t>
        </is>
      </c>
      <c r="K613" t="inlineStr">
        <is>
          <t>BUEAIR</t>
        </is>
      </c>
      <c r="M613" t="inlineStr">
        <is>
          <t>XS0752394089</t>
        </is>
      </c>
      <c r="N613" t="inlineStr">
        <is>
          <t>BBG002PL6GZ1</t>
        </is>
      </c>
      <c r="O613" t="inlineStr">
        <is>
          <t>B3PRWD3</t>
        </is>
      </c>
      <c r="P613" t="inlineStr">
        <is>
          <t>COEJ0411078</t>
        </is>
      </c>
      <c r="Q613" t="inlineStr">
        <is>
          <t>Argentina</t>
        </is>
      </c>
      <c r="R613" t="inlineStr">
        <is>
          <t>Ciudad de Buenos Aires/Argenti</t>
        </is>
      </c>
      <c r="S613" t="inlineStr">
        <is>
          <t>CITY OF BUENOS AIRES</t>
        </is>
      </c>
      <c r="T613" t="inlineStr">
        <is>
          <t>Ciudad Autonoma De Buenos Aires/Government Bonds</t>
        </is>
      </c>
      <c r="U613" t="inlineStr">
        <is>
          <t>EURO-DOLLAR</t>
        </is>
      </c>
      <c r="V613" t="inlineStr">
        <is>
          <t>#N/A Field Not Applicable</t>
        </is>
      </c>
      <c r="W613" t="inlineStr">
        <is>
          <t>#N/A Field Not Applicable</t>
        </is>
      </c>
      <c r="X613" t="inlineStr">
        <is>
          <t>#N/A Field Not Applicable</t>
        </is>
      </c>
      <c r="Y613" t="inlineStr">
        <is>
          <t>#N/A Field Not Applicable</t>
        </is>
      </c>
      <c r="Z613" t="inlineStr">
        <is>
          <t>Government</t>
        </is>
      </c>
      <c r="AA613" t="inlineStr">
        <is>
          <t>Government Local</t>
        </is>
      </c>
      <c r="AB613" t="inlineStr">
        <is>
          <t>#N/A Field Not Applicable</t>
        </is>
      </c>
      <c r="AC613" t="inlineStr">
        <is>
          <t>#N/A Invalid Field</t>
        </is>
      </c>
    </row>
    <row r="614" s="4">
      <c r="A614">
        <f>+VLOOKUP(R614,Aux!$B$3:$I$1107,8,0)</f>
        <v/>
      </c>
      <c r="B614">
        <f>+VLOOKUP(U614,Aux!$O$2:$P$23,2,0)</f>
        <v/>
      </c>
      <c r="C614">
        <f>+A614&amp;B614</f>
        <v/>
      </c>
      <c r="D614">
        <f>+IF(C614=C613,D613+1,1)</f>
        <v/>
      </c>
      <c r="E614" s="5">
        <f>+D614/100</f>
        <v/>
      </c>
      <c r="F614" s="5">
        <f>+MOD(E614*10,10)</f>
        <v/>
      </c>
      <c r="G614" s="5">
        <f>+MOD(D614,10)</f>
        <v/>
      </c>
      <c r="H614">
        <f>+INT(E614)&amp;INT(F614)&amp;INT(G614)</f>
        <v/>
      </c>
      <c r="I614">
        <f>+C614&amp;"00"&amp;H614</f>
        <v/>
      </c>
      <c r="J614" t="inlineStr">
        <is>
          <t xml:space="preserve"> FF CMR Falabella LVI </t>
        </is>
      </c>
      <c r="L614" t="n">
        <v>806568</v>
      </c>
      <c r="M614" t="inlineStr">
        <is>
          <t>ARMERI600266</t>
        </is>
      </c>
      <c r="Q614" t="inlineStr">
        <is>
          <t>Argentina</t>
        </is>
      </c>
      <c r="R614" t="inlineStr">
        <is>
          <t>CMR Falabella</t>
        </is>
      </c>
      <c r="U614" t="inlineStr">
        <is>
          <t>#N/A Invalid Security</t>
        </is>
      </c>
      <c r="V614" t="inlineStr">
        <is>
          <t>#N/A Invalid Security</t>
        </is>
      </c>
      <c r="W614" t="inlineStr">
        <is>
          <t>#N/A Invalid Security</t>
        </is>
      </c>
      <c r="X614" t="inlineStr">
        <is>
          <t>#N/A Invalid Security</t>
        </is>
      </c>
      <c r="Y614" t="inlineStr">
        <is>
          <t>#N/A Invalid Security</t>
        </is>
      </c>
      <c r="Z614" t="inlineStr">
        <is>
          <t>#N/A Invalid Security</t>
        </is>
      </c>
      <c r="AA614" t="inlineStr">
        <is>
          <t>#N/A Invalid Security</t>
        </is>
      </c>
      <c r="AB614" t="inlineStr">
        <is>
          <t>#N/A Invalid Security</t>
        </is>
      </c>
      <c r="AC614" t="inlineStr">
        <is>
          <t>#N/A Invalid Field</t>
        </is>
      </c>
    </row>
    <row r="615" s="4">
      <c r="A615">
        <f>+VLOOKUP(R615,Aux!$B$3:$I$1107,8,0)</f>
        <v/>
      </c>
      <c r="B615">
        <f>+VLOOKUP(U615,Aux!$O$2:$P$23,2,0)</f>
        <v/>
      </c>
      <c r="C615">
        <f>+A615&amp;B615</f>
        <v/>
      </c>
      <c r="D615">
        <f>+IF(C615=C614,D614+1,1)</f>
        <v/>
      </c>
      <c r="E615" s="5">
        <f>+D615/100</f>
        <v/>
      </c>
      <c r="F615" s="5">
        <f>+MOD(E615*10,10)</f>
        <v/>
      </c>
      <c r="G615" s="5">
        <f>+MOD(D615,10)</f>
        <v/>
      </c>
      <c r="H615">
        <f>+INT(E615)&amp;INT(F615)&amp;INT(G615)</f>
        <v/>
      </c>
      <c r="I615">
        <f>+C615&amp;"00"&amp;H615</f>
        <v/>
      </c>
      <c r="J615" t="inlineStr">
        <is>
          <t>FF CMR Falabella S75 Clase A</t>
        </is>
      </c>
      <c r="M615" t="inlineStr">
        <is>
          <t>ARMERI600621</t>
        </is>
      </c>
      <c r="Q615" t="inlineStr">
        <is>
          <t>Argentina</t>
        </is>
      </c>
      <c r="R615" t="inlineStr">
        <is>
          <t>CMR Falabella</t>
        </is>
      </c>
      <c r="U615" t="inlineStr">
        <is>
          <t>ABS Card</t>
        </is>
      </c>
      <c r="V615" t="inlineStr">
        <is>
          <t>#N/A Field Not Applicable</t>
        </is>
      </c>
      <c r="W615" t="inlineStr">
        <is>
          <t>#N/A Field Not Applicable</t>
        </is>
      </c>
      <c r="X615" t="inlineStr">
        <is>
          <t>#N/A Field Not Applicable</t>
        </is>
      </c>
      <c r="Y615" t="inlineStr">
        <is>
          <t>#N/A Field Not Applicable</t>
        </is>
      </c>
      <c r="Z615" t="inlineStr">
        <is>
          <t>#N/A Field Not Applicable</t>
        </is>
      </c>
      <c r="AA615" t="inlineStr">
        <is>
          <t>#N/A Field Not Applicable</t>
        </is>
      </c>
      <c r="AB615" t="inlineStr">
        <is>
          <t>#N/A Field Not Applicable</t>
        </is>
      </c>
      <c r="AC615" t="inlineStr">
        <is>
          <t>#N/A Invalid Field</t>
        </is>
      </c>
    </row>
    <row r="616" s="4">
      <c r="A616">
        <f>+VLOOKUP(R616,Aux!$B$3:$I$1107,8,0)</f>
        <v/>
      </c>
      <c r="B616">
        <f>+VLOOKUP(U616,Aux!$O$2:$P$23,2,0)</f>
        <v/>
      </c>
      <c r="C616">
        <f>+A616&amp;B616</f>
        <v/>
      </c>
      <c r="D616">
        <f>+IF(C616=C615,D615+1,1)</f>
        <v/>
      </c>
      <c r="E616" s="5">
        <f>+D616/100</f>
        <v/>
      </c>
      <c r="F616" s="5">
        <f>+MOD(E616*10,10)</f>
        <v/>
      </c>
      <c r="G616" s="5">
        <f>+MOD(D616,10)</f>
        <v/>
      </c>
      <c r="H616">
        <f>+INT(E616)&amp;INT(F616)&amp;INT(G616)</f>
        <v/>
      </c>
      <c r="I616">
        <f>+C616&amp;"00"&amp;H616</f>
        <v/>
      </c>
      <c r="J616" t="inlineStr">
        <is>
          <t xml:space="preserve"> FF Colcar Serie II A </t>
        </is>
      </c>
      <c r="L616" t="n">
        <v>1008413</v>
      </c>
      <c r="M616" t="inlineStr">
        <is>
          <t>AREQUI600EY2</t>
        </is>
      </c>
      <c r="Q616" t="inlineStr">
        <is>
          <t>Argentina</t>
        </is>
      </c>
      <c r="R616" t="inlineStr">
        <is>
          <t>Colcar</t>
        </is>
      </c>
      <c r="U616" t="inlineStr">
        <is>
          <t>#N/A Invalid Security</t>
        </is>
      </c>
      <c r="V616" t="inlineStr">
        <is>
          <t>#N/A Invalid Security</t>
        </is>
      </c>
      <c r="W616" t="inlineStr">
        <is>
          <t>#N/A Invalid Security</t>
        </is>
      </c>
      <c r="X616" t="inlineStr">
        <is>
          <t>#N/A Invalid Security</t>
        </is>
      </c>
      <c r="Y616" t="inlineStr">
        <is>
          <t>#N/A Invalid Security</t>
        </is>
      </c>
      <c r="Z616" t="inlineStr">
        <is>
          <t>#N/A Invalid Security</t>
        </is>
      </c>
      <c r="AA616" t="inlineStr">
        <is>
          <t>#N/A Invalid Security</t>
        </is>
      </c>
      <c r="AB616" t="inlineStr">
        <is>
          <t>#N/A Invalid Security</t>
        </is>
      </c>
      <c r="AC616" t="inlineStr">
        <is>
          <t>#N/A Invalid Field</t>
        </is>
      </c>
    </row>
    <row r="617" s="4">
      <c r="A617">
        <f>+VLOOKUP(R617,Aux!$B$3:$I$1107,8,0)</f>
        <v/>
      </c>
      <c r="B617">
        <f>+VLOOKUP(U617,Aux!$O$2:$P$23,2,0)</f>
        <v/>
      </c>
      <c r="C617">
        <f>+A617&amp;B617</f>
        <v/>
      </c>
      <c r="D617">
        <f>+IF(C617=C616,D616+1,1)</f>
        <v/>
      </c>
      <c r="E617" s="5">
        <f>+D617/100</f>
        <v/>
      </c>
      <c r="F617" s="5">
        <f>+MOD(E617*10,10)</f>
        <v/>
      </c>
      <c r="G617" s="5">
        <f>+MOD(D617,10)</f>
        <v/>
      </c>
      <c r="H617">
        <f>+INT(E617)&amp;INT(F617)&amp;INT(G617)</f>
        <v/>
      </c>
      <c r="I617">
        <f>+C617&amp;"00"&amp;H617</f>
        <v/>
      </c>
      <c r="J617" t="inlineStr">
        <is>
          <t xml:space="preserve"> ON Pyme Construir III </t>
        </is>
      </c>
      <c r="K617" t="inlineStr">
        <is>
          <t>CONSTR</t>
        </is>
      </c>
      <c r="L617" t="n">
        <v>674686</v>
      </c>
      <c r="M617" t="inlineStr">
        <is>
          <t>ARCOST560011</t>
        </is>
      </c>
      <c r="N617" t="inlineStr">
        <is>
          <t>BBG007R14LN6</t>
        </is>
      </c>
      <c r="P617" t="inlineStr">
        <is>
          <t>COEK6650189</t>
        </is>
      </c>
      <c r="Q617" t="inlineStr">
        <is>
          <t>Argentina</t>
        </is>
      </c>
      <c r="R617" t="inlineStr">
        <is>
          <t>Construir SA</t>
        </is>
      </c>
      <c r="S617" t="inlineStr">
        <is>
          <t>CONSTRUIR S.A.</t>
        </is>
      </c>
      <c r="T617" t="inlineStr">
        <is>
          <t>Construir SA</t>
        </is>
      </c>
      <c r="U617" t="inlineStr">
        <is>
          <t>DOMESTIC</t>
        </is>
      </c>
      <c r="V617" t="inlineStr">
        <is>
          <t>#N/A Field Not Applicable</t>
        </is>
      </c>
      <c r="W617" t="inlineStr">
        <is>
          <t>#N/A Field Not Applicable</t>
        </is>
      </c>
      <c r="X617" t="inlineStr">
        <is>
          <t>#N/A Field Not Applicable</t>
        </is>
      </c>
      <c r="Y617" t="inlineStr">
        <is>
          <t>#N/A Field Not Applicable</t>
        </is>
      </c>
      <c r="Z617" t="inlineStr">
        <is>
          <t>Consumer Discretionary</t>
        </is>
      </c>
      <c r="AA617" t="inlineStr">
        <is>
          <t>Homebuilders</t>
        </is>
      </c>
      <c r="AB617" t="inlineStr">
        <is>
          <t>#N/A Field Not Applicable</t>
        </is>
      </c>
      <c r="AC617" t="inlineStr">
        <is>
          <t>#N/A Invalid Field</t>
        </is>
      </c>
    </row>
    <row r="618" s="4">
      <c r="A618">
        <f>+VLOOKUP(R618,Aux!$B$3:$I$1107,8,0)</f>
        <v/>
      </c>
      <c r="B618">
        <f>+VLOOKUP(U618,Aux!$O$2:$P$23,2,0)</f>
        <v/>
      </c>
      <c r="C618">
        <f>+A618&amp;B618</f>
        <v/>
      </c>
      <c r="D618">
        <f>+IF(C618=C617,D617+1,1)</f>
        <v/>
      </c>
      <c r="E618" s="5">
        <f>+D618/100</f>
        <v/>
      </c>
      <c r="F618" s="5">
        <f>+MOD(E618*10,10)</f>
        <v/>
      </c>
      <c r="G618" s="5">
        <f>+MOD(D618,10)</f>
        <v/>
      </c>
      <c r="H618">
        <f>+INT(E618)&amp;INT(F618)&amp;INT(G618)</f>
        <v/>
      </c>
      <c r="I618">
        <f>+C618&amp;"00"&amp;H618</f>
        <v/>
      </c>
      <c r="J618" t="inlineStr">
        <is>
          <t xml:space="preserve"> ON PYME CNV GAR. CONSTRUIR S 4 </t>
        </is>
      </c>
      <c r="K618" t="inlineStr">
        <is>
          <t>CONSTR</t>
        </is>
      </c>
      <c r="L618" t="n">
        <v>1060625</v>
      </c>
      <c r="M618" t="inlineStr">
        <is>
          <t>ARCOST560029</t>
        </is>
      </c>
      <c r="N618" t="inlineStr">
        <is>
          <t>BBG00JXPKYM5</t>
        </is>
      </c>
      <c r="P618" t="inlineStr">
        <is>
          <t>COAR0409672</t>
        </is>
      </c>
      <c r="Q618" t="inlineStr">
        <is>
          <t>Argentina</t>
        </is>
      </c>
      <c r="R618" t="inlineStr">
        <is>
          <t>Construir SA</t>
        </is>
      </c>
      <c r="S618" t="inlineStr">
        <is>
          <t>CONSTRUIR S.A.</t>
        </is>
      </c>
      <c r="T618" t="inlineStr">
        <is>
          <t>Construir SA</t>
        </is>
      </c>
      <c r="U618" t="inlineStr">
        <is>
          <t>DOMESTIC</t>
        </is>
      </c>
      <c r="V618" t="inlineStr">
        <is>
          <t>#N/A Field Not Applicable</t>
        </is>
      </c>
      <c r="W618" t="inlineStr">
        <is>
          <t>#N/A Field Not Applicable</t>
        </is>
      </c>
      <c r="X618" t="inlineStr">
        <is>
          <t>#N/A Field Not Applicable</t>
        </is>
      </c>
      <c r="Y618" t="inlineStr">
        <is>
          <t>#N/A Field Not Applicable</t>
        </is>
      </c>
      <c r="Z618" t="inlineStr">
        <is>
          <t>Consumer Discretionary</t>
        </is>
      </c>
      <c r="AA618" t="inlineStr">
        <is>
          <t>Homebuilders</t>
        </is>
      </c>
      <c r="AB618" t="inlineStr">
        <is>
          <t>#N/A Field Not Applicable</t>
        </is>
      </c>
      <c r="AC618" t="inlineStr">
        <is>
          <t>#N/A Invalid Field</t>
        </is>
      </c>
    </row>
    <row r="619" s="4">
      <c r="A619">
        <f>+VLOOKUP(R619,Aux!$B$3:$I$1107,8,0)</f>
        <v/>
      </c>
      <c r="B619">
        <f>+VLOOKUP(U619,Aux!$O$2:$P$23,2,0)</f>
        <v/>
      </c>
      <c r="C619">
        <f>+A619&amp;B619</f>
        <v/>
      </c>
      <c r="D619">
        <f>+IF(C619=C618,D618+1,1)</f>
        <v/>
      </c>
      <c r="E619" s="5">
        <f>+D619/100</f>
        <v/>
      </c>
      <c r="F619" s="5">
        <f>+MOD(E619*10,10)</f>
        <v/>
      </c>
      <c r="G619" s="5">
        <f>+MOD(D619,10)</f>
        <v/>
      </c>
      <c r="H619">
        <f>+INT(E619)&amp;INT(F619)&amp;INT(G619)</f>
        <v/>
      </c>
      <c r="I619">
        <f>+C619&amp;"00"&amp;H619</f>
        <v/>
      </c>
      <c r="J619" t="inlineStr">
        <is>
          <t xml:space="preserve"> FF Consultatio Catalinas  (Inc. K - Com. 3482) </t>
        </is>
      </c>
      <c r="L619" t="n">
        <v>537278</v>
      </c>
      <c r="M619" t="inlineStr">
        <is>
          <t>AREQUI085840</t>
        </is>
      </c>
      <c r="Q619" t="inlineStr">
        <is>
          <t>Argentina</t>
        </is>
      </c>
      <c r="R619" t="inlineStr">
        <is>
          <t>Consultatio Catalinas</t>
        </is>
      </c>
      <c r="U619" t="inlineStr">
        <is>
          <t>#N/A Invalid Security</t>
        </is>
      </c>
      <c r="V619" t="inlineStr">
        <is>
          <t>#N/A Invalid Security</t>
        </is>
      </c>
      <c r="W619" t="inlineStr">
        <is>
          <t>#N/A Invalid Security</t>
        </is>
      </c>
      <c r="X619" t="inlineStr">
        <is>
          <t>#N/A Invalid Security</t>
        </is>
      </c>
      <c r="Y619" t="inlineStr">
        <is>
          <t>#N/A Invalid Security</t>
        </is>
      </c>
      <c r="Z619" t="inlineStr">
        <is>
          <t>#N/A Invalid Security</t>
        </is>
      </c>
      <c r="AA619" t="inlineStr">
        <is>
          <t>#N/A Invalid Security</t>
        </is>
      </c>
      <c r="AB619" t="inlineStr">
        <is>
          <t>#N/A Invalid Security</t>
        </is>
      </c>
      <c r="AC619" t="inlineStr">
        <is>
          <t>#N/A Invalid Field</t>
        </is>
      </c>
    </row>
    <row r="620" s="4">
      <c r="A620">
        <f>+VLOOKUP(R620,Aux!$B$3:$I$1107,8,0)</f>
        <v/>
      </c>
      <c r="B620">
        <f>+VLOOKUP(U620,Aux!$O$2:$P$23,2,0)</f>
        <v/>
      </c>
      <c r="C620">
        <f>+A620&amp;B620</f>
        <v/>
      </c>
      <c r="D620">
        <f>+IF(C620=C619,D619+1,1)</f>
        <v/>
      </c>
      <c r="E620" s="5">
        <f>+D620/100</f>
        <v/>
      </c>
      <c r="F620" s="5">
        <f>+MOD(E620*10,10)</f>
        <v/>
      </c>
      <c r="G620" s="5">
        <f>+MOD(D620,10)</f>
        <v/>
      </c>
      <c r="H620">
        <f>+INT(E620)&amp;INT(F620)&amp;INT(G620)</f>
        <v/>
      </c>
      <c r="I620">
        <f>+C620&amp;"00"&amp;H620</f>
        <v/>
      </c>
      <c r="J620" t="inlineStr">
        <is>
          <t xml:space="preserve"> ON Pyme Catalinas Clase I </t>
        </is>
      </c>
      <c r="L620" t="n">
        <v>1020580</v>
      </c>
      <c r="M620" t="inlineStr">
        <is>
          <t>ARLINA560014</t>
        </is>
      </c>
      <c r="Q620" t="inlineStr">
        <is>
          <t>Argentina</t>
        </is>
      </c>
      <c r="R620" t="inlineStr">
        <is>
          <t>Consultatio Catalinas</t>
        </is>
      </c>
      <c r="U620" t="inlineStr">
        <is>
          <t>#N/A Invalid Security</t>
        </is>
      </c>
      <c r="V620" t="inlineStr">
        <is>
          <t>#N/A Invalid Security</t>
        </is>
      </c>
      <c r="W620" t="inlineStr">
        <is>
          <t>#N/A Invalid Security</t>
        </is>
      </c>
      <c r="X620" t="inlineStr">
        <is>
          <t>#N/A Invalid Security</t>
        </is>
      </c>
      <c r="Y620" t="inlineStr">
        <is>
          <t>#N/A Invalid Security</t>
        </is>
      </c>
      <c r="Z620" t="inlineStr">
        <is>
          <t>#N/A Invalid Security</t>
        </is>
      </c>
      <c r="AA620" t="inlineStr">
        <is>
          <t>#N/A Invalid Security</t>
        </is>
      </c>
      <c r="AB620" t="inlineStr">
        <is>
          <t>#N/A Invalid Security</t>
        </is>
      </c>
      <c r="AC620" t="inlineStr">
        <is>
          <t>#N/A Invalid Field</t>
        </is>
      </c>
    </row>
    <row r="621" s="4">
      <c r="A621">
        <f>+VLOOKUP(R621,Aux!$B$3:$I$1107,8,0)</f>
        <v/>
      </c>
      <c r="B621">
        <f>+VLOOKUP(U621,Aux!$O$2:$P$23,2,0)</f>
        <v/>
      </c>
      <c r="C621">
        <f>+A621&amp;B621</f>
        <v/>
      </c>
      <c r="D621">
        <f>+IF(C621=C620,D620+1,1)</f>
        <v/>
      </c>
      <c r="E621" s="5">
        <f>+D621/100</f>
        <v/>
      </c>
      <c r="F621" s="5">
        <f>+MOD(E621*10,10)</f>
        <v/>
      </c>
      <c r="G621" s="5">
        <f>+MOD(D621,10)</f>
        <v/>
      </c>
      <c r="H621">
        <f>+INT(E621)&amp;INT(F621)&amp;INT(G621)</f>
        <v/>
      </c>
      <c r="I621">
        <f>+C621&amp;"00"&amp;H621</f>
        <v/>
      </c>
      <c r="J621" t="inlineStr">
        <is>
          <t>CTIO AR</t>
        </is>
      </c>
      <c r="K621" t="inlineStr">
        <is>
          <t>CTIO</t>
        </is>
      </c>
      <c r="M621" t="inlineStr">
        <is>
          <t>ARCTIO010019</t>
        </is>
      </c>
      <c r="N621" t="inlineStr">
        <is>
          <t>BBG000C4YPX8</t>
        </is>
      </c>
      <c r="O621" t="inlineStr">
        <is>
          <t>B39MSV4</t>
        </is>
      </c>
      <c r="P621" t="inlineStr">
        <is>
          <t>EQ0000000009249323</t>
        </is>
      </c>
      <c r="Q621" t="inlineStr">
        <is>
          <t>Argentina</t>
        </is>
      </c>
      <c r="R621" t="inlineStr">
        <is>
          <t>Consultatio SA</t>
        </is>
      </c>
      <c r="S621" t="inlineStr">
        <is>
          <t>Consultatio SA</t>
        </is>
      </c>
      <c r="T621" t="inlineStr">
        <is>
          <t>Consultatio SA</t>
        </is>
      </c>
      <c r="U621" t="inlineStr">
        <is>
          <t>Common Stock</t>
        </is>
      </c>
      <c r="V621" t="inlineStr">
        <is>
          <t>Real Estate</t>
        </is>
      </c>
      <c r="W621" t="inlineStr">
        <is>
          <t>Real Estate Management &amp; Devel</t>
        </is>
      </c>
      <c r="X621" t="inlineStr">
        <is>
          <t>Real Estate</t>
        </is>
      </c>
      <c r="Y621" t="inlineStr">
        <is>
          <t>Diversified Real Estate Activi</t>
        </is>
      </c>
      <c r="Z621" t="inlineStr">
        <is>
          <t>Financials</t>
        </is>
      </c>
      <c r="AA621" t="inlineStr">
        <is>
          <t>Real Estate</t>
        </is>
      </c>
      <c r="AB621" t="inlineStr">
        <is>
          <t>Real Estate Owners &amp; Developers</t>
        </is>
      </c>
      <c r="AC621" t="inlineStr">
        <is>
          <t>#N/A Invalid Field</t>
        </is>
      </c>
    </row>
    <row r="622" s="4">
      <c r="A622">
        <f>+VLOOKUP(R622,Aux!$B$3:$I$1107,8,0)</f>
        <v/>
      </c>
      <c r="B622">
        <f>+VLOOKUP(U622,Aux!$O$2:$P$23,2,0)</f>
        <v/>
      </c>
      <c r="C622">
        <f>+A622&amp;B622</f>
        <v/>
      </c>
      <c r="D622">
        <f>+IF(C622=C621,D621+1,1)</f>
        <v/>
      </c>
      <c r="E622" s="5">
        <f>+D622/100</f>
        <v/>
      </c>
      <c r="F622" s="5">
        <f>+MOD(E622*10,10)</f>
        <v/>
      </c>
      <c r="G622" s="5">
        <f>+MOD(D622,10)</f>
        <v/>
      </c>
      <c r="H622">
        <f>+INT(E622)&amp;INT(F622)&amp;INT(G622)</f>
        <v/>
      </c>
      <c r="I622">
        <f>+C622&amp;"00"&amp;H622</f>
        <v/>
      </c>
      <c r="J622" t="inlineStr">
        <is>
          <t xml:space="preserve"> FF CONSUMAX SERIE 19 VDF A </t>
        </is>
      </c>
      <c r="L622" t="n">
        <v>1026741</v>
      </c>
      <c r="M622" t="inlineStr">
        <is>
          <t>ARBVAL600YP3</t>
        </is>
      </c>
      <c r="Q622" t="inlineStr">
        <is>
          <t>Argentina</t>
        </is>
      </c>
      <c r="R622" t="inlineStr">
        <is>
          <t>Consumax</t>
        </is>
      </c>
      <c r="U622" t="inlineStr">
        <is>
          <t>#N/A Invalid Security</t>
        </is>
      </c>
      <c r="V622" t="inlineStr">
        <is>
          <t>#N/A Invalid Security</t>
        </is>
      </c>
      <c r="W622" t="inlineStr">
        <is>
          <t>#N/A Invalid Security</t>
        </is>
      </c>
      <c r="X622" t="inlineStr">
        <is>
          <t>#N/A Invalid Security</t>
        </is>
      </c>
      <c r="Y622" t="inlineStr">
        <is>
          <t>#N/A Invalid Security</t>
        </is>
      </c>
      <c r="Z622" t="inlineStr">
        <is>
          <t>#N/A Invalid Security</t>
        </is>
      </c>
      <c r="AA622" t="inlineStr">
        <is>
          <t>#N/A Invalid Security</t>
        </is>
      </c>
      <c r="AB622" t="inlineStr">
        <is>
          <t>#N/A Invalid Security</t>
        </is>
      </c>
      <c r="AC622" t="inlineStr">
        <is>
          <t>#N/A Invalid Field</t>
        </is>
      </c>
    </row>
    <row r="623" s="4">
      <c r="A623">
        <f>+VLOOKUP(R623,Aux!$B$3:$I$1107,8,0)</f>
        <v/>
      </c>
      <c r="B623">
        <f>+VLOOKUP(U623,Aux!$O$2:$P$23,2,0)</f>
        <v/>
      </c>
      <c r="C623">
        <f>+A623&amp;B623</f>
        <v/>
      </c>
      <c r="D623">
        <f>+IF(C623=C622,D622+1,1)</f>
        <v/>
      </c>
      <c r="E623" s="5">
        <f>+D623/100</f>
        <v/>
      </c>
      <c r="F623" s="5">
        <f>+MOD(E623*10,10)</f>
        <v/>
      </c>
      <c r="G623" s="5">
        <f>+MOD(D623,10)</f>
        <v/>
      </c>
      <c r="H623">
        <f>+INT(E623)&amp;INT(F623)&amp;INT(G623)</f>
        <v/>
      </c>
      <c r="I623">
        <f>+C623&amp;"00"&amp;H623</f>
        <v/>
      </c>
      <c r="J623" t="inlineStr">
        <is>
          <t xml:space="preserve"> FF Consumo Vida V A </t>
        </is>
      </c>
      <c r="L623" t="n">
        <v>776050</v>
      </c>
      <c r="M623" t="inlineStr">
        <is>
          <t>ARBSTR6000A5</t>
        </is>
      </c>
      <c r="Q623" t="inlineStr">
        <is>
          <t>Argentina</t>
        </is>
      </c>
      <c r="R623" t="inlineStr">
        <is>
          <t>Consumo Vida</t>
        </is>
      </c>
      <c r="U623" t="inlineStr">
        <is>
          <t>#N/A Invalid Security</t>
        </is>
      </c>
      <c r="V623" t="inlineStr">
        <is>
          <t>#N/A Invalid Security</t>
        </is>
      </c>
      <c r="W623" t="inlineStr">
        <is>
          <t>#N/A Invalid Security</t>
        </is>
      </c>
      <c r="X623" t="inlineStr">
        <is>
          <t>#N/A Invalid Security</t>
        </is>
      </c>
      <c r="Y623" t="inlineStr">
        <is>
          <t>#N/A Invalid Security</t>
        </is>
      </c>
      <c r="Z623" t="inlineStr">
        <is>
          <t>#N/A Invalid Security</t>
        </is>
      </c>
      <c r="AA623" t="inlineStr">
        <is>
          <t>#N/A Invalid Security</t>
        </is>
      </c>
      <c r="AB623" t="inlineStr">
        <is>
          <t>#N/A Invalid Security</t>
        </is>
      </c>
      <c r="AC623" t="inlineStr">
        <is>
          <t>#N/A Invalid Field</t>
        </is>
      </c>
    </row>
    <row r="624" s="4">
      <c r="A624">
        <f>+VLOOKUP(R624,Aux!$B$3:$I$1107,8,0)</f>
        <v/>
      </c>
      <c r="B624">
        <f>+VLOOKUP(U624,Aux!$O$2:$P$23,2,0)</f>
        <v/>
      </c>
      <c r="C624">
        <f>+A624&amp;B624</f>
        <v/>
      </c>
      <c r="D624">
        <f>+IF(C624=C623,D623+1,1)</f>
        <v/>
      </c>
      <c r="E624" s="5">
        <f>+D624/100</f>
        <v/>
      </c>
      <c r="F624" s="5">
        <f>+MOD(E624*10,10)</f>
        <v/>
      </c>
      <c r="G624" s="5">
        <f>+MOD(D624,10)</f>
        <v/>
      </c>
      <c r="H624">
        <f>+INT(E624)&amp;INT(F624)&amp;INT(G624)</f>
        <v/>
      </c>
      <c r="I624">
        <f>+C624&amp;"00"&amp;H624</f>
        <v/>
      </c>
      <c r="J624" t="inlineStr">
        <is>
          <t xml:space="preserve"> FF Consumo Vida VIII A </t>
        </is>
      </c>
      <c r="L624" t="n">
        <v>991483</v>
      </c>
      <c r="M624" t="inlineStr">
        <is>
          <t>ARBSTR6000S7</t>
        </is>
      </c>
      <c r="Q624" t="inlineStr">
        <is>
          <t>Argentina</t>
        </is>
      </c>
      <c r="R624" t="inlineStr">
        <is>
          <t>Consumo Vida</t>
        </is>
      </c>
      <c r="U624" t="inlineStr">
        <is>
          <t>#N/A Invalid Security</t>
        </is>
      </c>
      <c r="V624" t="inlineStr">
        <is>
          <t>#N/A Invalid Security</t>
        </is>
      </c>
      <c r="W624" t="inlineStr">
        <is>
          <t>#N/A Invalid Security</t>
        </is>
      </c>
      <c r="X624" t="inlineStr">
        <is>
          <t>#N/A Invalid Security</t>
        </is>
      </c>
      <c r="Y624" t="inlineStr">
        <is>
          <t>#N/A Invalid Security</t>
        </is>
      </c>
      <c r="Z624" t="inlineStr">
        <is>
          <t>#N/A Invalid Security</t>
        </is>
      </c>
      <c r="AA624" t="inlineStr">
        <is>
          <t>#N/A Invalid Security</t>
        </is>
      </c>
      <c r="AB624" t="inlineStr">
        <is>
          <t>#N/A Invalid Security</t>
        </is>
      </c>
      <c r="AC624" t="inlineStr">
        <is>
          <t>#N/A Invalid Field</t>
        </is>
      </c>
    </row>
    <row r="625" s="4">
      <c r="A625">
        <f>+VLOOKUP(R625,Aux!$B$3:$I$1107,8,0)</f>
        <v/>
      </c>
      <c r="B625">
        <f>+VLOOKUP(U625,Aux!$O$2:$P$23,2,0)</f>
        <v/>
      </c>
      <c r="C625">
        <f>+A625&amp;B625</f>
        <v/>
      </c>
      <c r="D625">
        <f>+IF(C625=C624,D624+1,1)</f>
        <v/>
      </c>
      <c r="E625" s="5">
        <f>+D625/100</f>
        <v/>
      </c>
      <c r="F625" s="5">
        <f>+MOD(E625*10,10)</f>
        <v/>
      </c>
      <c r="G625" s="5">
        <f>+MOD(D625,10)</f>
        <v/>
      </c>
      <c r="H625">
        <f>+INT(E625)&amp;INT(F625)&amp;INT(G625)</f>
        <v/>
      </c>
      <c r="I625">
        <f>+C625&amp;"00"&amp;H625</f>
        <v/>
      </c>
      <c r="J625" t="inlineStr">
        <is>
          <t xml:space="preserve"> ON Cordial Clase V </t>
        </is>
      </c>
      <c r="K625" t="inlineStr">
        <is>
          <t>CORDAR</t>
        </is>
      </c>
      <c r="L625" t="n">
        <v>642411</v>
      </c>
      <c r="M625" t="inlineStr">
        <is>
          <t>ARCOAL050110</t>
        </is>
      </c>
      <c r="N625" t="inlineStr">
        <is>
          <t>BBG006YG3HJ2</t>
        </is>
      </c>
      <c r="P625" t="inlineStr">
        <is>
          <t>COEK4297462</t>
        </is>
      </c>
      <c r="Q625" t="inlineStr">
        <is>
          <t>Argentina</t>
        </is>
      </c>
      <c r="R625" t="inlineStr">
        <is>
          <t>Cordial Cia Financiera SA</t>
        </is>
      </c>
      <c r="S625" t="inlineStr">
        <is>
          <t>CORDIAL CIA FINANCIERA S</t>
        </is>
      </c>
      <c r="T625" t="inlineStr">
        <is>
          <t>Cordial Cia Financiera SA</t>
        </is>
      </c>
      <c r="U625" t="inlineStr">
        <is>
          <t>DOMESTIC</t>
        </is>
      </c>
      <c r="V625" t="inlineStr">
        <is>
          <t>#N/A Field Not Applicable</t>
        </is>
      </c>
      <c r="W625" t="inlineStr">
        <is>
          <t>#N/A Field Not Applicable</t>
        </is>
      </c>
      <c r="X625" t="inlineStr">
        <is>
          <t>#N/A Field Not Applicable</t>
        </is>
      </c>
      <c r="Y625" t="inlineStr">
        <is>
          <t>#N/A Field Not Applicable</t>
        </is>
      </c>
      <c r="Z625" t="inlineStr">
        <is>
          <t>Financials</t>
        </is>
      </c>
      <c r="AA625" t="inlineStr">
        <is>
          <t>Banks</t>
        </is>
      </c>
      <c r="AB625" t="inlineStr">
        <is>
          <t>#N/A N/A</t>
        </is>
      </c>
      <c r="AC625" t="inlineStr">
        <is>
          <t>#N/A Invalid Field</t>
        </is>
      </c>
    </row>
    <row r="626" s="4">
      <c r="A626">
        <f>+VLOOKUP(R626,Aux!$B$3:$I$1107,8,0)</f>
        <v/>
      </c>
      <c r="B626">
        <f>+VLOOKUP(U626,Aux!$O$2:$P$23,2,0)</f>
        <v/>
      </c>
      <c r="C626">
        <f>+A626&amp;B626</f>
        <v/>
      </c>
      <c r="D626">
        <f>+IF(C626=C625,D625+1,1)</f>
        <v/>
      </c>
      <c r="E626" s="5">
        <f>+D626/100</f>
        <v/>
      </c>
      <c r="F626" s="5">
        <f>+MOD(E626*10,10)</f>
        <v/>
      </c>
      <c r="G626" s="5">
        <f>+MOD(D626,10)</f>
        <v/>
      </c>
      <c r="H626">
        <f>+INT(E626)&amp;INT(F626)&amp;INT(G626)</f>
        <v/>
      </c>
      <c r="I626">
        <f>+C626&amp;"00"&amp;H626</f>
        <v/>
      </c>
      <c r="J626" t="inlineStr">
        <is>
          <t xml:space="preserve"> ON Cordial VI </t>
        </is>
      </c>
      <c r="K626" t="inlineStr">
        <is>
          <t>CORDAR</t>
        </is>
      </c>
      <c r="L626" t="n">
        <v>709818</v>
      </c>
      <c r="M626" t="inlineStr">
        <is>
          <t>ARCOAL560019</t>
        </is>
      </c>
      <c r="N626" t="inlineStr">
        <is>
          <t>BBG008N1HX85</t>
        </is>
      </c>
      <c r="P626" t="inlineStr">
        <is>
          <t>COEK9008187</t>
        </is>
      </c>
      <c r="Q626" t="inlineStr">
        <is>
          <t>Argentina</t>
        </is>
      </c>
      <c r="R626" t="inlineStr">
        <is>
          <t>Cordial Cia Financiera SA</t>
        </is>
      </c>
      <c r="S626" t="inlineStr">
        <is>
          <t>CORDIAL CIA FINANCIERA S</t>
        </is>
      </c>
      <c r="T626" t="inlineStr">
        <is>
          <t>Cordial Cia Financiera SA</t>
        </is>
      </c>
      <c r="U626" t="inlineStr">
        <is>
          <t>DOMESTIC</t>
        </is>
      </c>
      <c r="V626" t="inlineStr">
        <is>
          <t>#N/A Field Not Applicable</t>
        </is>
      </c>
      <c r="W626" t="inlineStr">
        <is>
          <t>#N/A Field Not Applicable</t>
        </is>
      </c>
      <c r="X626" t="inlineStr">
        <is>
          <t>#N/A Field Not Applicable</t>
        </is>
      </c>
      <c r="Y626" t="inlineStr">
        <is>
          <t>#N/A Field Not Applicable</t>
        </is>
      </c>
      <c r="Z626" t="inlineStr">
        <is>
          <t>Financials</t>
        </is>
      </c>
      <c r="AA626" t="inlineStr">
        <is>
          <t>Banks</t>
        </is>
      </c>
      <c r="AB626" t="inlineStr">
        <is>
          <t>#N/A N/A</t>
        </is>
      </c>
      <c r="AC626" t="inlineStr">
        <is>
          <t>#N/A Invalid Field</t>
        </is>
      </c>
    </row>
    <row r="627" s="4">
      <c r="A627">
        <f>+VLOOKUP(R627,Aux!$B$3:$I$1107,8,0)</f>
        <v/>
      </c>
      <c r="B627">
        <f>+VLOOKUP(U627,Aux!$O$2:$P$23,2,0)</f>
        <v/>
      </c>
      <c r="C627">
        <f>+A627&amp;B627</f>
        <v/>
      </c>
      <c r="D627">
        <f>+IF(C627=C626,D626+1,1)</f>
        <v/>
      </c>
      <c r="E627" s="5">
        <f>+D627/100</f>
        <v/>
      </c>
      <c r="F627" s="5">
        <f>+MOD(E627*10,10)</f>
        <v/>
      </c>
      <c r="G627" s="5">
        <f>+MOD(D627,10)</f>
        <v/>
      </c>
      <c r="H627">
        <f>+INT(E627)&amp;INT(F627)&amp;INT(G627)</f>
        <v/>
      </c>
      <c r="I627">
        <f>+C627&amp;"00"&amp;H627</f>
        <v/>
      </c>
      <c r="J627" t="inlineStr">
        <is>
          <t xml:space="preserve"> FF Cordial Microfinanzas I </t>
        </is>
      </c>
      <c r="L627" t="n">
        <v>845000</v>
      </c>
      <c r="M627" t="inlineStr">
        <is>
          <t>AREQUI6008A3</t>
        </is>
      </c>
      <c r="Q627" t="inlineStr">
        <is>
          <t>Argentina</t>
        </is>
      </c>
      <c r="R627" t="inlineStr">
        <is>
          <t>Cordial Cia Financiera SA</t>
        </is>
      </c>
      <c r="U627" t="inlineStr">
        <is>
          <t>#N/A Invalid Security</t>
        </is>
      </c>
      <c r="V627" t="inlineStr">
        <is>
          <t>#N/A Invalid Security</t>
        </is>
      </c>
      <c r="W627" t="inlineStr">
        <is>
          <t>#N/A Invalid Security</t>
        </is>
      </c>
      <c r="X627" t="inlineStr">
        <is>
          <t>#N/A Invalid Security</t>
        </is>
      </c>
      <c r="Y627" t="inlineStr">
        <is>
          <t>#N/A Invalid Security</t>
        </is>
      </c>
      <c r="Z627" t="inlineStr">
        <is>
          <t>#N/A Invalid Security</t>
        </is>
      </c>
      <c r="AA627" t="inlineStr">
        <is>
          <t>#N/A Invalid Security</t>
        </is>
      </c>
      <c r="AB627" t="inlineStr">
        <is>
          <t>#N/A Invalid Security</t>
        </is>
      </c>
      <c r="AC627" t="inlineStr">
        <is>
          <t>#N/A Invalid Field</t>
        </is>
      </c>
    </row>
    <row r="628" s="4">
      <c r="A628">
        <f>+VLOOKUP(R628,Aux!$B$3:$I$1107,8,0)</f>
        <v/>
      </c>
      <c r="B628">
        <f>+VLOOKUP(U628,Aux!$O$2:$P$23,2,0)</f>
        <v/>
      </c>
      <c r="C628">
        <f>+A628&amp;B628</f>
        <v/>
      </c>
      <c r="D628">
        <f>+IF(C628=C627,D627+1,1)</f>
        <v/>
      </c>
      <c r="E628" s="5">
        <f>+D628/100</f>
        <v/>
      </c>
      <c r="F628" s="5">
        <f>+MOD(E628*10,10)</f>
        <v/>
      </c>
      <c r="G628" s="5">
        <f>+MOD(D628,10)</f>
        <v/>
      </c>
      <c r="H628">
        <f>+INT(E628)&amp;INT(F628)&amp;INT(G628)</f>
        <v/>
      </c>
      <c r="I628">
        <f>+C628&amp;"00"&amp;H628</f>
        <v/>
      </c>
      <c r="J628" t="inlineStr">
        <is>
          <t xml:space="preserve"> ON Cordial Clase XII </t>
        </is>
      </c>
      <c r="K628" t="inlineStr">
        <is>
          <t>CORDAR</t>
        </is>
      </c>
      <c r="L628" t="n">
        <v>933660</v>
      </c>
      <c r="M628" t="inlineStr">
        <is>
          <t>ARCOAL560084</t>
        </is>
      </c>
      <c r="N628" t="inlineStr">
        <is>
          <t>BBG00FJSW0J8</t>
        </is>
      </c>
      <c r="P628" t="inlineStr">
        <is>
          <t>COAL8227004</t>
        </is>
      </c>
      <c r="Q628" t="inlineStr">
        <is>
          <t>Argentina</t>
        </is>
      </c>
      <c r="R628" t="inlineStr">
        <is>
          <t>Cordial Cia Financiera SA</t>
        </is>
      </c>
      <c r="S628" t="inlineStr">
        <is>
          <t>CORDIAL CIA FINANCIERA S</t>
        </is>
      </c>
      <c r="T628" t="inlineStr">
        <is>
          <t>Cordial Cia Financiera SA</t>
        </is>
      </c>
      <c r="U628" t="inlineStr">
        <is>
          <t>DOMESTIC</t>
        </is>
      </c>
      <c r="V628" t="inlineStr">
        <is>
          <t>#N/A Field Not Applicable</t>
        </is>
      </c>
      <c r="W628" t="inlineStr">
        <is>
          <t>#N/A Field Not Applicable</t>
        </is>
      </c>
      <c r="X628" t="inlineStr">
        <is>
          <t>#N/A Field Not Applicable</t>
        </is>
      </c>
      <c r="Y628" t="inlineStr">
        <is>
          <t>#N/A Field Not Applicable</t>
        </is>
      </c>
      <c r="Z628" t="inlineStr">
        <is>
          <t>Financials</t>
        </is>
      </c>
      <c r="AA628" t="inlineStr">
        <is>
          <t>Banks</t>
        </is>
      </c>
      <c r="AB628" t="inlineStr">
        <is>
          <t>#N/A N/A</t>
        </is>
      </c>
      <c r="AC628" t="inlineStr">
        <is>
          <t>#N/A Invalid Field</t>
        </is>
      </c>
    </row>
    <row r="629" s="4">
      <c r="A629">
        <f>+VLOOKUP(R629,Aux!$B$3:$I$1107,8,0)</f>
        <v/>
      </c>
      <c r="B629">
        <f>+VLOOKUP(U629,Aux!$O$2:$P$23,2,0)</f>
        <v/>
      </c>
      <c r="C629">
        <f>+A629&amp;B629</f>
        <v/>
      </c>
      <c r="D629">
        <f>+IF(C629=C628,D628+1,1)</f>
        <v/>
      </c>
      <c r="E629" s="5">
        <f>+D629/100</f>
        <v/>
      </c>
      <c r="F629" s="5">
        <f>+MOD(E629*10,10)</f>
        <v/>
      </c>
      <c r="G629" s="5">
        <f>+MOD(D629,10)</f>
        <v/>
      </c>
      <c r="H629">
        <f>+INT(E629)&amp;INT(F629)&amp;INT(G629)</f>
        <v/>
      </c>
      <c r="I629">
        <f>+C629&amp;"00"&amp;H629</f>
        <v/>
      </c>
      <c r="J629" t="inlineStr">
        <is>
          <t xml:space="preserve"> ON Cordial Clase XIII </t>
        </is>
      </c>
      <c r="K629" t="inlineStr">
        <is>
          <t>CORDAR</t>
        </is>
      </c>
      <c r="L629" t="n">
        <v>933681</v>
      </c>
      <c r="M629" t="inlineStr">
        <is>
          <t>ARCOAL560092</t>
        </is>
      </c>
      <c r="N629" t="inlineStr">
        <is>
          <t>BBG00FN0ZBV3</t>
        </is>
      </c>
      <c r="P629" t="inlineStr">
        <is>
          <t>COAL9091839</t>
        </is>
      </c>
      <c r="Q629" t="inlineStr">
        <is>
          <t>Argentina</t>
        </is>
      </c>
      <c r="R629" t="inlineStr">
        <is>
          <t>Cordial Cia Financiera SA</t>
        </is>
      </c>
      <c r="S629" t="inlineStr">
        <is>
          <t>CORDIAL CIA FINANCIERA S</t>
        </is>
      </c>
      <c r="T629" t="inlineStr">
        <is>
          <t>Cordial Cia Financiera SA</t>
        </is>
      </c>
      <c r="U629" t="inlineStr">
        <is>
          <t>DOMESTIC</t>
        </is>
      </c>
      <c r="V629" t="inlineStr">
        <is>
          <t>#N/A Field Not Applicable</t>
        </is>
      </c>
      <c r="W629" t="inlineStr">
        <is>
          <t>#N/A Field Not Applicable</t>
        </is>
      </c>
      <c r="X629" t="inlineStr">
        <is>
          <t>#N/A Field Not Applicable</t>
        </is>
      </c>
      <c r="Y629" t="inlineStr">
        <is>
          <t>#N/A Field Not Applicable</t>
        </is>
      </c>
      <c r="Z629" t="inlineStr">
        <is>
          <t>Financials</t>
        </is>
      </c>
      <c r="AA629" t="inlineStr">
        <is>
          <t>Banks</t>
        </is>
      </c>
      <c r="AB629" t="inlineStr">
        <is>
          <t>#N/A N/A</t>
        </is>
      </c>
      <c r="AC629" t="inlineStr">
        <is>
          <t>#N/A Invalid Field</t>
        </is>
      </c>
    </row>
    <row r="630" s="4">
      <c r="A630">
        <f>+VLOOKUP(R630,Aux!$B$3:$I$1107,8,0)</f>
        <v/>
      </c>
      <c r="B630">
        <f>+VLOOKUP(U630,Aux!$O$2:$P$23,2,0)</f>
        <v/>
      </c>
      <c r="C630">
        <f>+A630&amp;B630</f>
        <v/>
      </c>
      <c r="D630">
        <f>+IF(C630=C629,D629+1,1)</f>
        <v/>
      </c>
      <c r="E630" s="5">
        <f>+D630/100</f>
        <v/>
      </c>
      <c r="F630" s="5">
        <f>+MOD(E630*10,10)</f>
        <v/>
      </c>
      <c r="G630" s="5">
        <f>+MOD(D630,10)</f>
        <v/>
      </c>
      <c r="H630">
        <f>+INT(E630)&amp;INT(F630)&amp;INT(G630)</f>
        <v/>
      </c>
      <c r="I630">
        <f>+C630&amp;"00"&amp;H630</f>
        <v/>
      </c>
      <c r="J630" t="inlineStr">
        <is>
          <t xml:space="preserve"> FF Cordial Cia. Fin. XVII </t>
        </is>
      </c>
      <c r="K630" t="inlineStr">
        <is>
          <t>CCF</t>
        </is>
      </c>
      <c r="L630" t="n">
        <v>978465</v>
      </c>
      <c r="M630" t="inlineStr">
        <is>
          <t>AREQUI600DR8</t>
        </is>
      </c>
      <c r="N630" t="inlineStr">
        <is>
          <t>BBG00KVK27D4</t>
        </is>
      </c>
      <c r="P630" t="inlineStr">
        <is>
          <t>MG!!02GDZQ</t>
        </is>
      </c>
      <c r="Q630" t="inlineStr">
        <is>
          <t>Argentina</t>
        </is>
      </c>
      <c r="R630" t="inlineStr">
        <is>
          <t>Cordial Cia Financiera SA</t>
        </is>
      </c>
      <c r="S630" t="inlineStr">
        <is>
          <t>CCF Creditos</t>
        </is>
      </c>
      <c r="T630" t="inlineStr">
        <is>
          <t>Fideicomiso Financiero Ccf Creditos Serie 17</t>
        </is>
      </c>
      <c r="U630" t="inlineStr">
        <is>
          <t>ABS Other</t>
        </is>
      </c>
      <c r="V630" t="inlineStr">
        <is>
          <t>#N/A Field Not Applicable</t>
        </is>
      </c>
      <c r="W630" t="inlineStr">
        <is>
          <t>#N/A Field Not Applicable</t>
        </is>
      </c>
      <c r="X630" t="inlineStr">
        <is>
          <t>#N/A Field Not Applicable</t>
        </is>
      </c>
      <c r="Y630" t="inlineStr">
        <is>
          <t>#N/A Field Not Applicable</t>
        </is>
      </c>
      <c r="Z630" t="inlineStr">
        <is>
          <t>#N/A Field Not Applicable</t>
        </is>
      </c>
      <c r="AA630" t="inlineStr">
        <is>
          <t>#N/A Field Not Applicable</t>
        </is>
      </c>
      <c r="AB630" t="inlineStr">
        <is>
          <t>#N/A Field Not Applicable</t>
        </is>
      </c>
      <c r="AC630" t="inlineStr">
        <is>
          <t>#N/A Invalid Field</t>
        </is>
      </c>
    </row>
    <row r="631" s="4">
      <c r="A631">
        <f>+VLOOKUP(R631,Aux!$B$3:$I$1107,8,0)</f>
        <v/>
      </c>
      <c r="B631">
        <f>+VLOOKUP(U631,Aux!$O$2:$P$23,2,0)</f>
        <v/>
      </c>
      <c r="C631">
        <f>+A631&amp;B631</f>
        <v/>
      </c>
      <c r="D631">
        <f>+IF(C631=C630,D630+1,1)</f>
        <v/>
      </c>
      <c r="E631" s="5">
        <f>+D631/100</f>
        <v/>
      </c>
      <c r="F631" s="5">
        <f>+MOD(E631*10,10)</f>
        <v/>
      </c>
      <c r="G631" s="5">
        <f>+MOD(D631,10)</f>
        <v/>
      </c>
      <c r="H631">
        <f>+INT(E631)&amp;INT(F631)&amp;INT(G631)</f>
        <v/>
      </c>
      <c r="I631">
        <f>+C631&amp;"00"&amp;H631</f>
        <v/>
      </c>
      <c r="J631" t="inlineStr">
        <is>
          <t xml:space="preserve"> FF Cordial Cia. Fin. XVIII </t>
        </is>
      </c>
      <c r="L631" t="n">
        <v>987943</v>
      </c>
      <c r="M631" t="inlineStr">
        <is>
          <t>AREQUI600E96</t>
        </is>
      </c>
      <c r="Q631" t="inlineStr">
        <is>
          <t>Argentina</t>
        </is>
      </c>
      <c r="R631" t="inlineStr">
        <is>
          <t>Cordial Cia Financiera SA</t>
        </is>
      </c>
      <c r="U631" t="inlineStr">
        <is>
          <t>#N/A Invalid Security</t>
        </is>
      </c>
      <c r="V631" t="inlineStr">
        <is>
          <t>#N/A Invalid Security</t>
        </is>
      </c>
      <c r="W631" t="inlineStr">
        <is>
          <t>#N/A Invalid Security</t>
        </is>
      </c>
      <c r="X631" t="inlineStr">
        <is>
          <t>#N/A Invalid Security</t>
        </is>
      </c>
      <c r="Y631" t="inlineStr">
        <is>
          <t>#N/A Invalid Security</t>
        </is>
      </c>
      <c r="Z631" t="inlineStr">
        <is>
          <t>#N/A Invalid Security</t>
        </is>
      </c>
      <c r="AA631" t="inlineStr">
        <is>
          <t>#N/A Invalid Security</t>
        </is>
      </c>
      <c r="AB631" t="inlineStr">
        <is>
          <t>#N/A Invalid Security</t>
        </is>
      </c>
      <c r="AC631" t="inlineStr">
        <is>
          <t>#N/A Invalid Field</t>
        </is>
      </c>
    </row>
    <row r="632" s="4">
      <c r="A632">
        <f>+VLOOKUP(R632,Aux!$B$3:$I$1107,8,0)</f>
        <v/>
      </c>
      <c r="B632">
        <f>+VLOOKUP(U632,Aux!$O$2:$P$23,2,0)</f>
        <v/>
      </c>
      <c r="C632">
        <f>+A632&amp;B632</f>
        <v/>
      </c>
      <c r="D632">
        <f>+IF(C632=C631,D631+1,1)</f>
        <v/>
      </c>
      <c r="E632" s="5">
        <f>+D632/100</f>
        <v/>
      </c>
      <c r="F632" s="5">
        <f>+MOD(E632*10,10)</f>
        <v/>
      </c>
      <c r="G632" s="5">
        <f>+MOD(D632,10)</f>
        <v/>
      </c>
      <c r="H632">
        <f>+INT(E632)&amp;INT(F632)&amp;INT(G632)</f>
        <v/>
      </c>
      <c r="I632">
        <f>+C632&amp;"00"&amp;H632</f>
        <v/>
      </c>
      <c r="J632" t="inlineStr">
        <is>
          <t xml:space="preserve"> ON Cordial XV </t>
        </is>
      </c>
      <c r="K632" t="inlineStr">
        <is>
          <t>CORDAR</t>
        </is>
      </c>
      <c r="L632" t="n">
        <v>1013010</v>
      </c>
      <c r="M632" t="inlineStr">
        <is>
          <t>ARCOAL5600C9</t>
        </is>
      </c>
      <c r="N632" t="inlineStr">
        <is>
          <t>BBG00HG6K9H1</t>
        </is>
      </c>
      <c r="P632" t="inlineStr">
        <is>
          <t>COAO8202522</t>
        </is>
      </c>
      <c r="Q632" t="inlineStr">
        <is>
          <t>Argentina</t>
        </is>
      </c>
      <c r="R632" t="inlineStr">
        <is>
          <t>Cordial Cia Financiera SA</t>
        </is>
      </c>
      <c r="S632" t="inlineStr">
        <is>
          <t>CORDIAL CIA FINANCIERA S</t>
        </is>
      </c>
      <c r="T632" t="inlineStr">
        <is>
          <t>Cordial Cia Financiera SA</t>
        </is>
      </c>
      <c r="U632" t="inlineStr">
        <is>
          <t>DOMESTIC</t>
        </is>
      </c>
      <c r="V632" t="inlineStr">
        <is>
          <t>#N/A Field Not Applicable</t>
        </is>
      </c>
      <c r="W632" t="inlineStr">
        <is>
          <t>#N/A Field Not Applicable</t>
        </is>
      </c>
      <c r="X632" t="inlineStr">
        <is>
          <t>#N/A Field Not Applicable</t>
        </is>
      </c>
      <c r="Y632" t="inlineStr">
        <is>
          <t>#N/A Field Not Applicable</t>
        </is>
      </c>
      <c r="Z632" t="inlineStr">
        <is>
          <t>Financials</t>
        </is>
      </c>
      <c r="AA632" t="inlineStr">
        <is>
          <t>Banks</t>
        </is>
      </c>
      <c r="AB632" t="inlineStr">
        <is>
          <t>#N/A N/A</t>
        </is>
      </c>
      <c r="AC632" t="inlineStr">
        <is>
          <t>#N/A Invalid Field</t>
        </is>
      </c>
    </row>
    <row r="633" s="4">
      <c r="A633">
        <f>+VLOOKUP(R633,Aux!$B$3:$I$1107,8,0)</f>
        <v/>
      </c>
      <c r="B633">
        <f>+VLOOKUP(U633,Aux!$O$2:$P$23,2,0)</f>
        <v/>
      </c>
      <c r="C633">
        <f>+A633&amp;B633</f>
        <v/>
      </c>
      <c r="D633">
        <f>+IF(C633=C632,D632+1,1)</f>
        <v/>
      </c>
      <c r="E633" s="5">
        <f>+D633/100</f>
        <v/>
      </c>
      <c r="F633" s="5">
        <f>+MOD(E633*10,10)</f>
        <v/>
      </c>
      <c r="G633" s="5">
        <f>+MOD(D633,10)</f>
        <v/>
      </c>
      <c r="H633">
        <f>+INT(E633)&amp;INT(F633)&amp;INT(G633)</f>
        <v/>
      </c>
      <c r="I633">
        <f>+C633&amp;"00"&amp;H633</f>
        <v/>
      </c>
      <c r="J633" t="inlineStr">
        <is>
          <t xml:space="preserve"> ON Cordial Comp. Fciera. XVI </t>
        </is>
      </c>
      <c r="K633" t="inlineStr">
        <is>
          <t>CORDAR</t>
        </is>
      </c>
      <c r="L633" t="n">
        <v>1037947</v>
      </c>
      <c r="M633" t="inlineStr">
        <is>
          <t>ARCOAL5600D7</t>
        </is>
      </c>
      <c r="N633" t="inlineStr">
        <is>
          <t>BBG00J779C90</t>
        </is>
      </c>
      <c r="P633" t="inlineStr">
        <is>
          <t>COAQ0030736</t>
        </is>
      </c>
      <c r="Q633" t="inlineStr">
        <is>
          <t>Argentina</t>
        </is>
      </c>
      <c r="R633" t="inlineStr">
        <is>
          <t>Cordial Cia Financiera SA</t>
        </is>
      </c>
      <c r="S633" t="inlineStr">
        <is>
          <t>CORDIAL CIA FINANCIERA S</t>
        </is>
      </c>
      <c r="T633" t="inlineStr">
        <is>
          <t>Cordial Cia Financiera SA</t>
        </is>
      </c>
      <c r="U633" t="inlineStr">
        <is>
          <t>DOMESTIC</t>
        </is>
      </c>
      <c r="V633" t="inlineStr">
        <is>
          <t>#N/A Field Not Applicable</t>
        </is>
      </c>
      <c r="W633" t="inlineStr">
        <is>
          <t>#N/A Field Not Applicable</t>
        </is>
      </c>
      <c r="X633" t="inlineStr">
        <is>
          <t>#N/A Field Not Applicable</t>
        </is>
      </c>
      <c r="Y633" t="inlineStr">
        <is>
          <t>#N/A Field Not Applicable</t>
        </is>
      </c>
      <c r="Z633" t="inlineStr">
        <is>
          <t>Financials</t>
        </is>
      </c>
      <c r="AA633" t="inlineStr">
        <is>
          <t>Banks</t>
        </is>
      </c>
      <c r="AB633" t="inlineStr">
        <is>
          <t>#N/A N/A</t>
        </is>
      </c>
      <c r="AC633" t="inlineStr">
        <is>
          <t>#N/A Invalid Field</t>
        </is>
      </c>
    </row>
    <row r="634" s="4">
      <c r="A634">
        <f>+VLOOKUP(R634,Aux!$B$3:$I$1107,8,0)</f>
        <v/>
      </c>
      <c r="B634">
        <f>+VLOOKUP(U634,Aux!$O$2:$P$23,2,0)</f>
        <v/>
      </c>
      <c r="C634">
        <f>+A634&amp;B634</f>
        <v/>
      </c>
      <c r="D634">
        <f>+IF(C634=C633,D633+1,1)</f>
        <v/>
      </c>
      <c r="E634" s="5">
        <f>+D634/100</f>
        <v/>
      </c>
      <c r="F634" s="5">
        <f>+MOD(E634*10,10)</f>
        <v/>
      </c>
      <c r="G634" s="5">
        <f>+MOD(D634,10)</f>
        <v/>
      </c>
      <c r="H634">
        <f>+INT(E634)&amp;INT(F634)&amp;INT(G634)</f>
        <v/>
      </c>
      <c r="I634">
        <f>+C634&amp;"00"&amp;H634</f>
        <v/>
      </c>
      <c r="J634" t="inlineStr">
        <is>
          <t>CAAP US</t>
        </is>
      </c>
      <c r="K634" t="inlineStr">
        <is>
          <t>CAAP</t>
        </is>
      </c>
      <c r="M634" t="inlineStr">
        <is>
          <t>LU1756447840</t>
        </is>
      </c>
      <c r="N634" t="inlineStr">
        <is>
          <t>BBG00JFCJ889</t>
        </is>
      </c>
      <c r="O634" t="inlineStr">
        <is>
          <t>BD45SN0</t>
        </is>
      </c>
      <c r="P634" t="inlineStr">
        <is>
          <t>EQ0000000061309363</t>
        </is>
      </c>
      <c r="Q634" t="inlineStr">
        <is>
          <t>Argentina</t>
        </is>
      </c>
      <c r="R634" t="inlineStr">
        <is>
          <t>Corp America Airports SA</t>
        </is>
      </c>
      <c r="S634" t="inlineStr">
        <is>
          <t>Corp America Airports SA</t>
        </is>
      </c>
      <c r="T634" t="inlineStr">
        <is>
          <t>Corp America Airports SA</t>
        </is>
      </c>
      <c r="U634" t="inlineStr">
        <is>
          <t>Common Stock</t>
        </is>
      </c>
      <c r="V634" t="inlineStr">
        <is>
          <t>Industrials</t>
        </is>
      </c>
      <c r="W634" t="inlineStr">
        <is>
          <t>Transportation Infrastructure</t>
        </is>
      </c>
      <c r="X634" t="inlineStr">
        <is>
          <t>Transportation</t>
        </is>
      </c>
      <c r="Y634" t="inlineStr">
        <is>
          <t>Airport Services</t>
        </is>
      </c>
      <c r="Z634" t="inlineStr">
        <is>
          <t>Industrials</t>
        </is>
      </c>
      <c r="AA634" t="inlineStr">
        <is>
          <t>Engineering &amp; Construction Svcs</t>
        </is>
      </c>
      <c r="AB634" t="inlineStr">
        <is>
          <t>Infrastructure Construction</t>
        </is>
      </c>
      <c r="AC634" t="inlineStr">
        <is>
          <t>#N/A Invalid Field</t>
        </is>
      </c>
    </row>
    <row r="635" s="4">
      <c r="A635">
        <f>+VLOOKUP(R635,Aux!$B$3:$I$1107,8,0)</f>
        <v/>
      </c>
      <c r="B635">
        <f>+VLOOKUP(U635,Aux!$O$2:$P$23,2,0)</f>
        <v/>
      </c>
      <c r="C635">
        <f>+A635&amp;B635</f>
        <v/>
      </c>
      <c r="D635">
        <f>+IF(C635=C634,D634+1,1)</f>
        <v/>
      </c>
      <c r="E635" s="5">
        <f>+D635/100</f>
        <v/>
      </c>
      <c r="F635" s="5">
        <f>+MOD(E635*10,10)</f>
        <v/>
      </c>
      <c r="G635" s="5">
        <f>+MOD(D635,10)</f>
        <v/>
      </c>
      <c r="H635">
        <f>+INT(E635)&amp;INT(F635)&amp;INT(G635)</f>
        <v/>
      </c>
      <c r="I635">
        <f>+C635&amp;"00"&amp;H635</f>
        <v/>
      </c>
      <c r="J635" t="inlineStr">
        <is>
          <t xml:space="preserve"> ON COSAS NUESTRAS PyME (Inc. K - Com. 3918) </t>
        </is>
      </c>
      <c r="K635" t="inlineStr">
        <is>
          <t>COSASN</t>
        </is>
      </c>
      <c r="L635" t="n">
        <v>358305</v>
      </c>
      <c r="M635" t="inlineStr">
        <is>
          <t>ARCSNU050029</t>
        </is>
      </c>
      <c r="N635" t="inlineStr">
        <is>
          <t>BBG002GP72P3</t>
        </is>
      </c>
      <c r="P635" t="inlineStr">
        <is>
          <t>COEJ0095731</t>
        </is>
      </c>
      <c r="Q635" t="inlineStr">
        <is>
          <t>Argentina</t>
        </is>
      </c>
      <c r="R635" t="inlineStr">
        <is>
          <t>Cosas Nuestras SA</t>
        </is>
      </c>
      <c r="S635" t="inlineStr">
        <is>
          <t>COSAS NUESTRAS SA</t>
        </is>
      </c>
      <c r="T635" t="inlineStr">
        <is>
          <t>Cosas Nuestras SA</t>
        </is>
      </c>
      <c r="U635" t="inlineStr">
        <is>
          <t>DOMESTIC</t>
        </is>
      </c>
      <c r="V635" t="inlineStr">
        <is>
          <t>#N/A Field Not Applicable</t>
        </is>
      </c>
      <c r="W635" t="inlineStr">
        <is>
          <t>#N/A Field Not Applicable</t>
        </is>
      </c>
      <c r="X635" t="inlineStr">
        <is>
          <t>#N/A Field Not Applicable</t>
        </is>
      </c>
      <c r="Y635" t="inlineStr">
        <is>
          <t>#N/A Field Not Applicable</t>
        </is>
      </c>
      <c r="Z635" t="inlineStr">
        <is>
          <t>Consumer Discretionary</t>
        </is>
      </c>
      <c r="AA635" t="inlineStr">
        <is>
          <t>Apparel &amp; Textile Products</t>
        </is>
      </c>
      <c r="AB635" t="inlineStr">
        <is>
          <t>#N/A Field Not Applicable</t>
        </is>
      </c>
      <c r="AC635" t="inlineStr">
        <is>
          <t>#N/A Invalid Field</t>
        </is>
      </c>
    </row>
    <row r="636" s="4">
      <c r="A636">
        <f>+VLOOKUP(R636,Aux!$B$3:$I$1107,8,0)</f>
        <v/>
      </c>
      <c r="B636">
        <f>+VLOOKUP(U636,Aux!$O$2:$P$23,2,0)</f>
        <v/>
      </c>
      <c r="C636">
        <f>+A636&amp;B636</f>
        <v/>
      </c>
      <c r="D636">
        <f>+IF(C636=C635,D635+1,1)</f>
        <v/>
      </c>
      <c r="E636" s="5">
        <f>+D636/100</f>
        <v/>
      </c>
      <c r="F636" s="5">
        <f>+MOD(E636*10,10)</f>
        <v/>
      </c>
      <c r="G636" s="5">
        <f>+MOD(D636,10)</f>
        <v/>
      </c>
      <c r="H636">
        <f>+INT(E636)&amp;INT(F636)&amp;INT(G636)</f>
        <v/>
      </c>
      <c r="I636">
        <f>+C636&amp;"00"&amp;H636</f>
        <v/>
      </c>
      <c r="J636" t="inlineStr">
        <is>
          <t xml:space="preserve"> FF Crecer Pecuario I </t>
        </is>
      </c>
      <c r="L636" t="n">
        <v>530263</v>
      </c>
      <c r="M636" t="inlineStr">
        <is>
          <t>ARSAMT080170</t>
        </is>
      </c>
      <c r="Q636" t="inlineStr">
        <is>
          <t>Argentina</t>
        </is>
      </c>
      <c r="R636" t="inlineStr">
        <is>
          <t>Crecer Pecuario</t>
        </is>
      </c>
      <c r="U636" t="inlineStr">
        <is>
          <t>#N/A Invalid Security</t>
        </is>
      </c>
      <c r="V636" t="inlineStr">
        <is>
          <t>#N/A Invalid Security</t>
        </is>
      </c>
      <c r="W636" t="inlineStr">
        <is>
          <t>#N/A Invalid Security</t>
        </is>
      </c>
      <c r="X636" t="inlineStr">
        <is>
          <t>#N/A Invalid Security</t>
        </is>
      </c>
      <c r="Y636" t="inlineStr">
        <is>
          <t>#N/A Invalid Security</t>
        </is>
      </c>
      <c r="Z636" t="inlineStr">
        <is>
          <t>#N/A Invalid Security</t>
        </is>
      </c>
      <c r="AA636" t="inlineStr">
        <is>
          <t>#N/A Invalid Security</t>
        </is>
      </c>
      <c r="AB636" t="inlineStr">
        <is>
          <t>#N/A Invalid Security</t>
        </is>
      </c>
      <c r="AC636" t="inlineStr">
        <is>
          <t>#N/A Invalid Field</t>
        </is>
      </c>
    </row>
    <row r="637" s="4">
      <c r="A637">
        <f>+VLOOKUP(R637,Aux!$B$3:$I$1107,8,0)</f>
        <v/>
      </c>
      <c r="B637">
        <f>+VLOOKUP(U637,Aux!$O$2:$P$23,2,0)</f>
        <v/>
      </c>
      <c r="C637">
        <f>+A637&amp;B637</f>
        <v/>
      </c>
      <c r="D637">
        <f>+IF(C637=C636,D636+1,1)</f>
        <v/>
      </c>
      <c r="E637" s="5">
        <f>+D637/100</f>
        <v/>
      </c>
      <c r="F637" s="5">
        <f>+MOD(E637*10,10)</f>
        <v/>
      </c>
      <c r="G637" s="5">
        <f>+MOD(D637,10)</f>
        <v/>
      </c>
      <c r="H637">
        <f>+INT(E637)&amp;INT(F637)&amp;INT(G637)</f>
        <v/>
      </c>
      <c r="I637">
        <f>+C637&amp;"00"&amp;H637</f>
        <v/>
      </c>
      <c r="J637" t="inlineStr">
        <is>
          <t xml:space="preserve"> FF CREDIBEL S 5 VDF A </t>
        </is>
      </c>
      <c r="L637" t="n">
        <v>1082955</v>
      </c>
      <c r="M637" t="inlineStr">
        <is>
          <t>ARFIDN600054</t>
        </is>
      </c>
      <c r="Q637" t="inlineStr">
        <is>
          <t>Argentina</t>
        </is>
      </c>
      <c r="R637" t="inlineStr">
        <is>
          <t>Credibel</t>
        </is>
      </c>
      <c r="U637" t="inlineStr">
        <is>
          <t>#N/A Invalid Security</t>
        </is>
      </c>
      <c r="V637" t="inlineStr">
        <is>
          <t>#N/A Invalid Security</t>
        </is>
      </c>
      <c r="W637" t="inlineStr">
        <is>
          <t>#N/A Invalid Security</t>
        </is>
      </c>
      <c r="X637" t="inlineStr">
        <is>
          <t>#N/A Invalid Security</t>
        </is>
      </c>
      <c r="Y637" t="inlineStr">
        <is>
          <t>#N/A Invalid Security</t>
        </is>
      </c>
      <c r="Z637" t="inlineStr">
        <is>
          <t>#N/A Invalid Security</t>
        </is>
      </c>
      <c r="AA637" t="inlineStr">
        <is>
          <t>#N/A Invalid Security</t>
        </is>
      </c>
      <c r="AB637" t="inlineStr">
        <is>
          <t>#N/A Invalid Security</t>
        </is>
      </c>
      <c r="AC637" t="inlineStr">
        <is>
          <t>#N/A Invalid Field</t>
        </is>
      </c>
    </row>
    <row r="638" s="4">
      <c r="A638">
        <f>+VLOOKUP(R638,Aux!$B$3:$I$1107,8,0)</f>
        <v/>
      </c>
      <c r="B638">
        <f>+VLOOKUP(U638,Aux!$O$2:$P$23,2,0)</f>
        <v/>
      </c>
      <c r="C638">
        <f>+A638&amp;B638</f>
        <v/>
      </c>
      <c r="D638">
        <f>+IF(C638=C637,D637+1,1)</f>
        <v/>
      </c>
      <c r="E638" s="5">
        <f>+D638/100</f>
        <v/>
      </c>
      <c r="F638" s="5">
        <f>+MOD(E638*10,10)</f>
        <v/>
      </c>
      <c r="G638" s="5">
        <f>+MOD(D638,10)</f>
        <v/>
      </c>
      <c r="H638">
        <f>+INT(E638)&amp;INT(F638)&amp;INT(G638)</f>
        <v/>
      </c>
      <c r="I638">
        <f>+C638&amp;"00"&amp;H638</f>
        <v/>
      </c>
      <c r="J638" t="inlineStr">
        <is>
          <t xml:space="preserve"> FF Credimas XXII A </t>
        </is>
      </c>
      <c r="L638" t="n">
        <v>686048</v>
      </c>
      <c r="M638" t="inlineStr">
        <is>
          <t>AREQUI6001H3</t>
        </is>
      </c>
      <c r="Q638" t="inlineStr">
        <is>
          <t>Argentina</t>
        </is>
      </c>
      <c r="R638" t="inlineStr">
        <is>
          <t>Credimas</t>
        </is>
      </c>
      <c r="U638" t="inlineStr">
        <is>
          <t>#N/A Invalid Security</t>
        </is>
      </c>
      <c r="V638" t="inlineStr">
        <is>
          <t>#N/A Invalid Security</t>
        </is>
      </c>
      <c r="W638" t="inlineStr">
        <is>
          <t>#N/A Invalid Security</t>
        </is>
      </c>
      <c r="X638" t="inlineStr">
        <is>
          <t>#N/A Invalid Security</t>
        </is>
      </c>
      <c r="Y638" t="inlineStr">
        <is>
          <t>#N/A Invalid Security</t>
        </is>
      </c>
      <c r="Z638" t="inlineStr">
        <is>
          <t>#N/A Invalid Security</t>
        </is>
      </c>
      <c r="AA638" t="inlineStr">
        <is>
          <t>#N/A Invalid Security</t>
        </is>
      </c>
      <c r="AB638" t="inlineStr">
        <is>
          <t>#N/A Invalid Security</t>
        </is>
      </c>
      <c r="AC638" t="inlineStr">
        <is>
          <t>#N/A Invalid Field</t>
        </is>
      </c>
    </row>
    <row r="639" s="4">
      <c r="A639">
        <f>+VLOOKUP(R639,Aux!$B$3:$I$1107,8,0)</f>
        <v/>
      </c>
      <c r="B639">
        <f>+VLOOKUP(U639,Aux!$O$2:$P$23,2,0)</f>
        <v/>
      </c>
      <c r="C639">
        <f>+A639&amp;B639</f>
        <v/>
      </c>
      <c r="D639">
        <f>+IF(C639=C638,D638+1,1)</f>
        <v/>
      </c>
      <c r="E639" s="5">
        <f>+D639/100</f>
        <v/>
      </c>
      <c r="F639" s="5">
        <f>+MOD(E639*10,10)</f>
        <v/>
      </c>
      <c r="G639" s="5">
        <f>+MOD(D639,10)</f>
        <v/>
      </c>
      <c r="H639">
        <f>+INT(E639)&amp;INT(F639)&amp;INT(G639)</f>
        <v/>
      </c>
      <c r="I639">
        <f>+C639&amp;"00"&amp;H639</f>
        <v/>
      </c>
      <c r="J639" t="inlineStr">
        <is>
          <t xml:space="preserve"> FF Credimas XXVIII A </t>
        </is>
      </c>
      <c r="L639" t="n">
        <v>907322</v>
      </c>
      <c r="M639" t="inlineStr">
        <is>
          <t>AREQUI600AW4</t>
        </is>
      </c>
      <c r="Q639" t="inlineStr">
        <is>
          <t>Argentina</t>
        </is>
      </c>
      <c r="R639" t="inlineStr">
        <is>
          <t>Credimas</t>
        </is>
      </c>
      <c r="U639" t="inlineStr">
        <is>
          <t>#N/A Invalid Security</t>
        </is>
      </c>
      <c r="V639" t="inlineStr">
        <is>
          <t>#N/A Invalid Security</t>
        </is>
      </c>
      <c r="W639" t="inlineStr">
        <is>
          <t>#N/A Invalid Security</t>
        </is>
      </c>
      <c r="X639" t="inlineStr">
        <is>
          <t>#N/A Invalid Security</t>
        </is>
      </c>
      <c r="Y639" t="inlineStr">
        <is>
          <t>#N/A Invalid Security</t>
        </is>
      </c>
      <c r="Z639" t="inlineStr">
        <is>
          <t>#N/A Invalid Security</t>
        </is>
      </c>
      <c r="AA639" t="inlineStr">
        <is>
          <t>#N/A Invalid Security</t>
        </is>
      </c>
      <c r="AB639" t="inlineStr">
        <is>
          <t>#N/A Invalid Security</t>
        </is>
      </c>
      <c r="AC639" t="inlineStr">
        <is>
          <t>#N/A Invalid Field</t>
        </is>
      </c>
    </row>
    <row r="640" s="4">
      <c r="A640">
        <f>+VLOOKUP(R640,Aux!$B$3:$I$1107,8,0)</f>
        <v/>
      </c>
      <c r="B640">
        <f>+VLOOKUP(U640,Aux!$O$2:$P$23,2,0)</f>
        <v/>
      </c>
      <c r="C640">
        <f>+A640&amp;B640</f>
        <v/>
      </c>
      <c r="D640">
        <f>+IF(C640=C639,D639+1,1)</f>
        <v/>
      </c>
      <c r="E640" s="5">
        <f>+D640/100</f>
        <v/>
      </c>
      <c r="F640" s="5">
        <f>+MOD(E640*10,10)</f>
        <v/>
      </c>
      <c r="G640" s="5">
        <f>+MOD(D640,10)</f>
        <v/>
      </c>
      <c r="H640">
        <f>+INT(E640)&amp;INT(F640)&amp;INT(G640)</f>
        <v/>
      </c>
      <c r="I640">
        <f>+C640&amp;"00"&amp;H640</f>
        <v/>
      </c>
      <c r="J640" t="inlineStr">
        <is>
          <t xml:space="preserve"> FF Credinámico V A </t>
        </is>
      </c>
      <c r="L640" t="n">
        <v>488244</v>
      </c>
      <c r="M640" t="inlineStr">
        <is>
          <t>ARGEST080109</t>
        </is>
      </c>
      <c r="Q640" t="inlineStr">
        <is>
          <t>Argentina</t>
        </is>
      </c>
      <c r="R640" t="inlineStr">
        <is>
          <t>Credinamico</t>
        </is>
      </c>
      <c r="U640" t="inlineStr">
        <is>
          <t>#N/A Invalid Security</t>
        </is>
      </c>
      <c r="V640" t="inlineStr">
        <is>
          <t>#N/A Invalid Security</t>
        </is>
      </c>
      <c r="W640" t="inlineStr">
        <is>
          <t>#N/A Invalid Security</t>
        </is>
      </c>
      <c r="X640" t="inlineStr">
        <is>
          <t>#N/A Invalid Security</t>
        </is>
      </c>
      <c r="Y640" t="inlineStr">
        <is>
          <t>#N/A Invalid Security</t>
        </is>
      </c>
      <c r="Z640" t="inlineStr">
        <is>
          <t>#N/A Invalid Security</t>
        </is>
      </c>
      <c r="AA640" t="inlineStr">
        <is>
          <t>#N/A Invalid Security</t>
        </is>
      </c>
      <c r="AB640" t="inlineStr">
        <is>
          <t>#N/A Invalid Security</t>
        </is>
      </c>
      <c r="AC640" t="inlineStr">
        <is>
          <t>#N/A Invalid Field</t>
        </is>
      </c>
    </row>
    <row r="641" s="4">
      <c r="A641">
        <f>+VLOOKUP(R641,Aux!$B$3:$I$1107,8,0)</f>
        <v/>
      </c>
      <c r="B641">
        <f>+VLOOKUP(U641,Aux!$O$2:$P$23,2,0)</f>
        <v/>
      </c>
      <c r="C641">
        <f>+A641&amp;B641</f>
        <v/>
      </c>
      <c r="D641">
        <f>+IF(C641=C640,D640+1,1)</f>
        <v/>
      </c>
      <c r="E641" s="5">
        <f>+D641/100</f>
        <v/>
      </c>
      <c r="F641" s="5">
        <f>+MOD(E641*10,10)</f>
        <v/>
      </c>
      <c r="G641" s="5">
        <f>+MOD(D641,10)</f>
        <v/>
      </c>
      <c r="H641">
        <f>+INT(E641)&amp;INT(F641)&amp;INT(G641)</f>
        <v/>
      </c>
      <c r="I641">
        <f>+C641&amp;"00"&amp;H641</f>
        <v/>
      </c>
      <c r="J641" t="inlineStr">
        <is>
          <t xml:space="preserve"> FF Credinámico VI A </t>
        </is>
      </c>
      <c r="L641" t="n">
        <v>518737</v>
      </c>
      <c r="M641" t="inlineStr">
        <is>
          <t>ARGEST080224</t>
        </is>
      </c>
      <c r="Q641" t="inlineStr">
        <is>
          <t>Argentina</t>
        </is>
      </c>
      <c r="R641" t="inlineStr">
        <is>
          <t>Credinamico</t>
        </is>
      </c>
      <c r="U641" t="inlineStr">
        <is>
          <t>#N/A Invalid Security</t>
        </is>
      </c>
      <c r="V641" t="inlineStr">
        <is>
          <t>#N/A Invalid Security</t>
        </is>
      </c>
      <c r="W641" t="inlineStr">
        <is>
          <t>#N/A Invalid Security</t>
        </is>
      </c>
      <c r="X641" t="inlineStr">
        <is>
          <t>#N/A Invalid Security</t>
        </is>
      </c>
      <c r="Y641" t="inlineStr">
        <is>
          <t>#N/A Invalid Security</t>
        </is>
      </c>
      <c r="Z641" t="inlineStr">
        <is>
          <t>#N/A Invalid Security</t>
        </is>
      </c>
      <c r="AA641" t="inlineStr">
        <is>
          <t>#N/A Invalid Security</t>
        </is>
      </c>
      <c r="AB641" t="inlineStr">
        <is>
          <t>#N/A Invalid Security</t>
        </is>
      </c>
      <c r="AC641" t="inlineStr">
        <is>
          <t>#N/A Invalid Field</t>
        </is>
      </c>
    </row>
    <row r="642" s="4">
      <c r="A642">
        <f>+VLOOKUP(R642,Aux!$B$3:$I$1107,8,0)</f>
        <v/>
      </c>
      <c r="B642">
        <f>+VLOOKUP(U642,Aux!$O$2:$P$23,2,0)</f>
        <v/>
      </c>
      <c r="C642">
        <f>+A642&amp;B642</f>
        <v/>
      </c>
      <c r="D642">
        <f>+IF(C642=C641,D641+1,1)</f>
        <v/>
      </c>
      <c r="E642" s="5">
        <f>+D642/100</f>
        <v/>
      </c>
      <c r="F642" s="5">
        <f>+MOD(E642*10,10)</f>
        <v/>
      </c>
      <c r="G642" s="5">
        <f>+MOD(D642,10)</f>
        <v/>
      </c>
      <c r="H642">
        <f>+INT(E642)&amp;INT(F642)&amp;INT(G642)</f>
        <v/>
      </c>
      <c r="I642">
        <f>+C642&amp;"00"&amp;H642</f>
        <v/>
      </c>
      <c r="J642" t="inlineStr">
        <is>
          <t xml:space="preserve"> ON Credinea Serie II </t>
        </is>
      </c>
      <c r="K642" t="inlineStr">
        <is>
          <t>CREDAR</t>
        </is>
      </c>
      <c r="L642" t="n">
        <v>986833</v>
      </c>
      <c r="M642" t="inlineStr">
        <is>
          <t>ARCREN560028</t>
        </is>
      </c>
      <c r="N642" t="inlineStr">
        <is>
          <t>BBG00GVWG8L1</t>
        </is>
      </c>
      <c r="P642" t="inlineStr">
        <is>
          <t>COAN8610635</t>
        </is>
      </c>
      <c r="Q642" t="inlineStr">
        <is>
          <t>Argentina</t>
        </is>
      </c>
      <c r="R642" t="inlineStr">
        <is>
          <t>Credinea SA</t>
        </is>
      </c>
      <c r="S642" t="inlineStr">
        <is>
          <t>CREDINEA SA</t>
        </is>
      </c>
      <c r="T642" t="inlineStr">
        <is>
          <t>Credinea SA</t>
        </is>
      </c>
      <c r="U642" t="inlineStr">
        <is>
          <t>DOMESTIC</t>
        </is>
      </c>
      <c r="V642" t="inlineStr">
        <is>
          <t>#N/A Field Not Applicable</t>
        </is>
      </c>
      <c r="W642" t="inlineStr">
        <is>
          <t>#N/A Field Not Applicable</t>
        </is>
      </c>
      <c r="X642" t="inlineStr">
        <is>
          <t>#N/A Field Not Applicable</t>
        </is>
      </c>
      <c r="Y642" t="inlineStr">
        <is>
          <t>#N/A Field Not Applicable</t>
        </is>
      </c>
      <c r="Z642" t="inlineStr">
        <is>
          <t>Financials</t>
        </is>
      </c>
      <c r="AA642" t="inlineStr">
        <is>
          <t>Financial Services</t>
        </is>
      </c>
      <c r="AB642" t="inlineStr">
        <is>
          <t>#N/A Field Not Applicable</t>
        </is>
      </c>
      <c r="AC642" t="inlineStr">
        <is>
          <t>#N/A Invalid Field</t>
        </is>
      </c>
    </row>
    <row r="643" s="4">
      <c r="A643">
        <f>+VLOOKUP(R643,Aux!$B$3:$I$1107,8,0)</f>
        <v/>
      </c>
      <c r="B643">
        <f>+VLOOKUP(U643,Aux!$O$2:$P$23,2,0)</f>
        <v/>
      </c>
      <c r="C643">
        <f>+A643&amp;B643</f>
        <v/>
      </c>
      <c r="D643">
        <f>+IF(C643=C642,D642+1,1)</f>
        <v/>
      </c>
      <c r="E643" s="5">
        <f>+D643/100</f>
        <v/>
      </c>
      <c r="F643" s="5">
        <f>+MOD(E643*10,10)</f>
        <v/>
      </c>
      <c r="G643" s="5">
        <f>+MOD(D643,10)</f>
        <v/>
      </c>
      <c r="H643">
        <f>+INT(E643)&amp;INT(F643)&amp;INT(G643)</f>
        <v/>
      </c>
      <c r="I643">
        <f>+C643&amp;"00"&amp;H643</f>
        <v/>
      </c>
      <c r="J643" t="inlineStr">
        <is>
          <t xml:space="preserve"> VCP Crédito Directo Clase 1 </t>
        </is>
      </c>
      <c r="K643" t="inlineStr">
        <is>
          <t>DIREAR</t>
        </is>
      </c>
      <c r="L643" t="n">
        <v>784269</v>
      </c>
      <c r="M643" t="inlineStr">
        <is>
          <t>ARCDSA590012</t>
        </is>
      </c>
      <c r="N643" t="inlineStr">
        <is>
          <t>BBG00BGYVKJ4</t>
        </is>
      </c>
      <c r="P643" t="inlineStr">
        <is>
          <t>COQJ8538655</t>
        </is>
      </c>
      <c r="Q643" t="inlineStr">
        <is>
          <t>Argentina</t>
        </is>
      </c>
      <c r="R643" t="inlineStr">
        <is>
          <t>Credito Directo SA</t>
        </is>
      </c>
      <c r="S643" t="inlineStr">
        <is>
          <t>CREDITO DIRECTO SA</t>
        </is>
      </c>
      <c r="T643" t="inlineStr">
        <is>
          <t>Credito Directo SA</t>
        </is>
      </c>
      <c r="U643" t="inlineStr">
        <is>
          <t>DOMESTIC</t>
        </is>
      </c>
      <c r="V643" t="inlineStr">
        <is>
          <t>#N/A Field Not Applicable</t>
        </is>
      </c>
      <c r="W643" t="inlineStr">
        <is>
          <t>#N/A Field Not Applicable</t>
        </is>
      </c>
      <c r="X643" t="inlineStr">
        <is>
          <t>#N/A Field Not Applicable</t>
        </is>
      </c>
      <c r="Y643" t="inlineStr">
        <is>
          <t>#N/A Field Not Applicable</t>
        </is>
      </c>
      <c r="Z643" t="inlineStr">
        <is>
          <t>Financials</t>
        </is>
      </c>
      <c r="AA643" t="inlineStr">
        <is>
          <t>Consumer Finance</t>
        </is>
      </c>
      <c r="AB643" t="inlineStr">
        <is>
          <t>#N/A Field Not Applicable</t>
        </is>
      </c>
      <c r="AC643" t="inlineStr">
        <is>
          <t>#N/A Invalid Field</t>
        </is>
      </c>
    </row>
    <row r="644" s="4">
      <c r="A644">
        <f>+VLOOKUP(R644,Aux!$B$3:$I$1107,8,0)</f>
        <v/>
      </c>
      <c r="B644">
        <f>+VLOOKUP(U644,Aux!$O$2:$P$23,2,0)</f>
        <v/>
      </c>
      <c r="C644">
        <f>+A644&amp;B644</f>
        <v/>
      </c>
      <c r="D644">
        <f>+IF(C644=C643,D643+1,1)</f>
        <v/>
      </c>
      <c r="E644" s="5">
        <f>+D644/100</f>
        <v/>
      </c>
      <c r="F644" s="5">
        <f>+MOD(E644*10,10)</f>
        <v/>
      </c>
      <c r="G644" s="5">
        <f>+MOD(D644,10)</f>
        <v/>
      </c>
      <c r="H644">
        <f>+INT(E644)&amp;INT(F644)&amp;INT(G644)</f>
        <v/>
      </c>
      <c r="I644">
        <f>+C644&amp;"00"&amp;H644</f>
        <v/>
      </c>
      <c r="J644" t="inlineStr">
        <is>
          <t xml:space="preserve"> VCP Crédito Directo Clase III </t>
        </is>
      </c>
      <c r="K644" t="inlineStr">
        <is>
          <t>DIREAR</t>
        </is>
      </c>
      <c r="L644" t="n">
        <v>844889</v>
      </c>
      <c r="M644" t="inlineStr">
        <is>
          <t>ARCDSA590038</t>
        </is>
      </c>
      <c r="N644" t="inlineStr">
        <is>
          <t>BBG00DX2B5C3</t>
        </is>
      </c>
      <c r="P644" t="inlineStr">
        <is>
          <t>COQZ6895747</t>
        </is>
      </c>
      <c r="Q644" t="inlineStr">
        <is>
          <t>Argentina</t>
        </is>
      </c>
      <c r="R644" t="inlineStr">
        <is>
          <t>Credito Directo SA</t>
        </is>
      </c>
      <c r="S644" t="inlineStr">
        <is>
          <t>CREDITO DIRECTO SA</t>
        </is>
      </c>
      <c r="T644" t="inlineStr">
        <is>
          <t>Credito Directo SA</t>
        </is>
      </c>
      <c r="U644" t="inlineStr">
        <is>
          <t>DOMESTIC</t>
        </is>
      </c>
      <c r="V644" t="inlineStr">
        <is>
          <t>#N/A Field Not Applicable</t>
        </is>
      </c>
      <c r="W644" t="inlineStr">
        <is>
          <t>#N/A Field Not Applicable</t>
        </is>
      </c>
      <c r="X644" t="inlineStr">
        <is>
          <t>#N/A Field Not Applicable</t>
        </is>
      </c>
      <c r="Y644" t="inlineStr">
        <is>
          <t>#N/A Field Not Applicable</t>
        </is>
      </c>
      <c r="Z644" t="inlineStr">
        <is>
          <t>Financials</t>
        </is>
      </c>
      <c r="AA644" t="inlineStr">
        <is>
          <t>Consumer Finance</t>
        </is>
      </c>
      <c r="AB644" t="inlineStr">
        <is>
          <t>#N/A Field Not Applicable</t>
        </is>
      </c>
      <c r="AC644" t="inlineStr">
        <is>
          <t>#N/A Invalid Field</t>
        </is>
      </c>
    </row>
    <row r="645" s="4">
      <c r="A645">
        <f>+VLOOKUP(R645,Aux!$B$3:$I$1107,8,0)</f>
        <v/>
      </c>
      <c r="B645">
        <f>+VLOOKUP(U645,Aux!$O$2:$P$23,2,0)</f>
        <v/>
      </c>
      <c r="C645">
        <f>+A645&amp;B645</f>
        <v/>
      </c>
      <c r="D645">
        <f>+IF(C645=C644,D644+1,1)</f>
        <v/>
      </c>
      <c r="E645" s="5">
        <f>+D645/100</f>
        <v/>
      </c>
      <c r="F645" s="5">
        <f>+MOD(E645*10,10)</f>
        <v/>
      </c>
      <c r="G645" s="5">
        <f>+MOD(D645,10)</f>
        <v/>
      </c>
      <c r="H645">
        <f>+INT(E645)&amp;INT(F645)&amp;INT(G645)</f>
        <v/>
      </c>
      <c r="I645">
        <f>+C645&amp;"00"&amp;H645</f>
        <v/>
      </c>
      <c r="J645" t="inlineStr">
        <is>
          <t xml:space="preserve"> VCP Crédito Directo IV </t>
        </is>
      </c>
      <c r="K645" t="inlineStr">
        <is>
          <t>DIREAR</t>
        </is>
      </c>
      <c r="L645" t="n">
        <v>885459</v>
      </c>
      <c r="M645" t="inlineStr">
        <is>
          <t>ARCDSA590046</t>
        </is>
      </c>
      <c r="N645" t="inlineStr">
        <is>
          <t>BBG00DLJN377</t>
        </is>
      </c>
      <c r="P645" t="inlineStr">
        <is>
          <t>COQZ2532401</t>
        </is>
      </c>
      <c r="Q645" t="inlineStr">
        <is>
          <t>Argentina</t>
        </is>
      </c>
      <c r="R645" t="inlineStr">
        <is>
          <t>Credito Directo SA</t>
        </is>
      </c>
      <c r="S645" t="inlineStr">
        <is>
          <t>CREDITO DIRECTO SA</t>
        </is>
      </c>
      <c r="T645" t="inlineStr">
        <is>
          <t>Credito Directo SA</t>
        </is>
      </c>
      <c r="U645" t="inlineStr">
        <is>
          <t>DOMESTIC</t>
        </is>
      </c>
      <c r="V645" t="inlineStr">
        <is>
          <t>#N/A Field Not Applicable</t>
        </is>
      </c>
      <c r="W645" t="inlineStr">
        <is>
          <t>#N/A Field Not Applicable</t>
        </is>
      </c>
      <c r="X645" t="inlineStr">
        <is>
          <t>#N/A Field Not Applicable</t>
        </is>
      </c>
      <c r="Y645" t="inlineStr">
        <is>
          <t>#N/A Field Not Applicable</t>
        </is>
      </c>
      <c r="Z645" t="inlineStr">
        <is>
          <t>Financials</t>
        </is>
      </c>
      <c r="AA645" t="inlineStr">
        <is>
          <t>Consumer Finance</t>
        </is>
      </c>
      <c r="AB645" t="inlineStr">
        <is>
          <t>#N/A Field Not Applicable</t>
        </is>
      </c>
      <c r="AC645" t="inlineStr">
        <is>
          <t>#N/A Invalid Field</t>
        </is>
      </c>
    </row>
    <row r="646" s="4">
      <c r="A646">
        <f>+VLOOKUP(R646,Aux!$B$3:$I$1107,8,0)</f>
        <v/>
      </c>
      <c r="B646">
        <f>+VLOOKUP(U646,Aux!$O$2:$P$23,2,0)</f>
        <v/>
      </c>
      <c r="C646">
        <f>+A646&amp;B646</f>
        <v/>
      </c>
      <c r="D646">
        <f>+IF(C646=C645,D645+1,1)</f>
        <v/>
      </c>
      <c r="E646" s="5">
        <f>+D646/100</f>
        <v/>
      </c>
      <c r="F646" s="5">
        <f>+MOD(E646*10,10)</f>
        <v/>
      </c>
      <c r="G646" s="5">
        <f>+MOD(D646,10)</f>
        <v/>
      </c>
      <c r="H646">
        <f>+INT(E646)&amp;INT(F646)&amp;INT(G646)</f>
        <v/>
      </c>
      <c r="I646">
        <f>+C646&amp;"00"&amp;H646</f>
        <v/>
      </c>
      <c r="J646" t="inlineStr">
        <is>
          <t xml:space="preserve"> VCP Crédito Directo V </t>
        </is>
      </c>
      <c r="K646" t="inlineStr">
        <is>
          <t>DIREAR</t>
        </is>
      </c>
      <c r="L646" t="n">
        <v>912076</v>
      </c>
      <c r="M646" t="inlineStr">
        <is>
          <t>ARCDSA590053</t>
        </is>
      </c>
      <c r="N646" t="inlineStr">
        <is>
          <t>BBG00F2XVCN5</t>
        </is>
      </c>
      <c r="P646" t="inlineStr">
        <is>
          <t>COQZ9806766</t>
        </is>
      </c>
      <c r="Q646" t="inlineStr">
        <is>
          <t>Argentina</t>
        </is>
      </c>
      <c r="R646" t="inlineStr">
        <is>
          <t>Credito Directo SA</t>
        </is>
      </c>
      <c r="S646" t="inlineStr">
        <is>
          <t>CREDITO DIRECTO SA</t>
        </is>
      </c>
      <c r="T646" t="inlineStr">
        <is>
          <t>Credito Directo SA</t>
        </is>
      </c>
      <c r="U646" t="inlineStr">
        <is>
          <t>DOMESTIC</t>
        </is>
      </c>
      <c r="V646" t="inlineStr">
        <is>
          <t>#N/A Field Not Applicable</t>
        </is>
      </c>
      <c r="W646" t="inlineStr">
        <is>
          <t>#N/A Field Not Applicable</t>
        </is>
      </c>
      <c r="X646" t="inlineStr">
        <is>
          <t>#N/A Field Not Applicable</t>
        </is>
      </c>
      <c r="Y646" t="inlineStr">
        <is>
          <t>#N/A Field Not Applicable</t>
        </is>
      </c>
      <c r="Z646" t="inlineStr">
        <is>
          <t>Financials</t>
        </is>
      </c>
      <c r="AA646" t="inlineStr">
        <is>
          <t>Consumer Finance</t>
        </is>
      </c>
      <c r="AB646" t="inlineStr">
        <is>
          <t>#N/A Field Not Applicable</t>
        </is>
      </c>
      <c r="AC646" t="inlineStr">
        <is>
          <t>#N/A Invalid Field</t>
        </is>
      </c>
    </row>
    <row r="647" s="4">
      <c r="A647">
        <f>+VLOOKUP(R647,Aux!$B$3:$I$1107,8,0)</f>
        <v/>
      </c>
      <c r="B647">
        <f>+VLOOKUP(U647,Aux!$O$2:$P$23,2,0)</f>
        <v/>
      </c>
      <c r="C647">
        <f>+A647&amp;B647</f>
        <v/>
      </c>
      <c r="D647">
        <f>+IF(C647=C646,D646+1,1)</f>
        <v/>
      </c>
      <c r="E647" s="5">
        <f>+D647/100</f>
        <v/>
      </c>
      <c r="F647" s="5">
        <f>+MOD(E647*10,10)</f>
        <v/>
      </c>
      <c r="G647" s="5">
        <f>+MOD(D647,10)</f>
        <v/>
      </c>
      <c r="H647">
        <f>+INT(E647)&amp;INT(F647)&amp;INT(G647)</f>
        <v/>
      </c>
      <c r="I647">
        <f>+C647&amp;"00"&amp;H647</f>
        <v/>
      </c>
      <c r="J647" t="inlineStr">
        <is>
          <t xml:space="preserve"> VCP Crédito Directo VI </t>
        </is>
      </c>
      <c r="L647" t="n">
        <v>929001</v>
      </c>
      <c r="M647" t="inlineStr">
        <is>
          <t>ARCDSA560064</t>
        </is>
      </c>
      <c r="Q647" t="inlineStr">
        <is>
          <t>Argentina</t>
        </is>
      </c>
      <c r="R647" t="inlineStr">
        <is>
          <t>Credito Directo SA</t>
        </is>
      </c>
      <c r="U647" t="inlineStr">
        <is>
          <t>#N/A Invalid Security</t>
        </is>
      </c>
      <c r="V647" t="inlineStr">
        <is>
          <t>#N/A Invalid Security</t>
        </is>
      </c>
      <c r="W647" t="inlineStr">
        <is>
          <t>#N/A Invalid Security</t>
        </is>
      </c>
      <c r="X647" t="inlineStr">
        <is>
          <t>#N/A Invalid Security</t>
        </is>
      </c>
      <c r="Y647" t="inlineStr">
        <is>
          <t>#N/A Invalid Security</t>
        </is>
      </c>
      <c r="Z647" t="inlineStr">
        <is>
          <t>#N/A Invalid Security</t>
        </is>
      </c>
      <c r="AA647" t="inlineStr">
        <is>
          <t>#N/A Invalid Security</t>
        </is>
      </c>
      <c r="AB647" t="inlineStr">
        <is>
          <t>#N/A Invalid Security</t>
        </is>
      </c>
      <c r="AC647" t="inlineStr">
        <is>
          <t>#N/A Invalid Field</t>
        </is>
      </c>
    </row>
    <row r="648" s="4">
      <c r="A648">
        <f>+VLOOKUP(R648,Aux!$B$3:$I$1107,8,0)</f>
        <v/>
      </c>
      <c r="B648">
        <f>+VLOOKUP(U648,Aux!$O$2:$P$23,2,0)</f>
        <v/>
      </c>
      <c r="C648">
        <f>+A648&amp;B648</f>
        <v/>
      </c>
      <c r="D648">
        <f>+IF(C648=C647,D647+1,1)</f>
        <v/>
      </c>
      <c r="E648" s="5">
        <f>+D648/100</f>
        <v/>
      </c>
      <c r="F648" s="5">
        <f>+MOD(E648*10,10)</f>
        <v/>
      </c>
      <c r="G648" s="5">
        <f>+MOD(D648,10)</f>
        <v/>
      </c>
      <c r="H648">
        <f>+INT(E648)&amp;INT(F648)&amp;INT(G648)</f>
        <v/>
      </c>
      <c r="I648">
        <f>+C648&amp;"00"&amp;H648</f>
        <v/>
      </c>
      <c r="J648" t="inlineStr">
        <is>
          <t xml:space="preserve"> VCP Crédito Directo VII </t>
        </is>
      </c>
      <c r="K648" t="inlineStr">
        <is>
          <t>DIREAR</t>
        </is>
      </c>
      <c r="L648" t="n">
        <v>944877</v>
      </c>
      <c r="M648" t="inlineStr">
        <is>
          <t>ARCDSA590079</t>
        </is>
      </c>
      <c r="N648" t="inlineStr">
        <is>
          <t>BBG00FGGDHL8</t>
        </is>
      </c>
      <c r="P648" t="inlineStr">
        <is>
          <t>COAL5413920</t>
        </is>
      </c>
      <c r="Q648" t="inlineStr">
        <is>
          <t>Argentina</t>
        </is>
      </c>
      <c r="R648" t="inlineStr">
        <is>
          <t>Credito Directo SA</t>
        </is>
      </c>
      <c r="S648" t="inlineStr">
        <is>
          <t>CREDITO DIRECTO SA</t>
        </is>
      </c>
      <c r="T648" t="inlineStr">
        <is>
          <t>Credito Directo SA</t>
        </is>
      </c>
      <c r="U648" t="inlineStr">
        <is>
          <t>DOMESTIC</t>
        </is>
      </c>
      <c r="V648" t="inlineStr">
        <is>
          <t>#N/A Field Not Applicable</t>
        </is>
      </c>
      <c r="W648" t="inlineStr">
        <is>
          <t>#N/A Field Not Applicable</t>
        </is>
      </c>
      <c r="X648" t="inlineStr">
        <is>
          <t>#N/A Field Not Applicable</t>
        </is>
      </c>
      <c r="Y648" t="inlineStr">
        <is>
          <t>#N/A Field Not Applicable</t>
        </is>
      </c>
      <c r="Z648" t="inlineStr">
        <is>
          <t>Financials</t>
        </is>
      </c>
      <c r="AA648" t="inlineStr">
        <is>
          <t>Consumer Finance</t>
        </is>
      </c>
      <c r="AB648" t="inlineStr">
        <is>
          <t>#N/A Field Not Applicable</t>
        </is>
      </c>
      <c r="AC648" t="inlineStr">
        <is>
          <t>#N/A Invalid Field</t>
        </is>
      </c>
    </row>
    <row r="649" s="4">
      <c r="A649">
        <f>+VLOOKUP(R649,Aux!$B$3:$I$1107,8,0)</f>
        <v/>
      </c>
      <c r="B649">
        <f>+VLOOKUP(U649,Aux!$O$2:$P$23,2,0)</f>
        <v/>
      </c>
      <c r="C649">
        <f>+A649&amp;B649</f>
        <v/>
      </c>
      <c r="D649">
        <f>+IF(C649=C648,D648+1,1)</f>
        <v/>
      </c>
      <c r="E649" s="5">
        <f>+D649/100</f>
        <v/>
      </c>
      <c r="F649" s="5">
        <f>+MOD(E649*10,10)</f>
        <v/>
      </c>
      <c r="G649" s="5">
        <f>+MOD(D649,10)</f>
        <v/>
      </c>
      <c r="H649">
        <f>+INT(E649)&amp;INT(F649)&amp;INT(G649)</f>
        <v/>
      </c>
      <c r="I649">
        <f>+C649&amp;"00"&amp;H649</f>
        <v/>
      </c>
      <c r="J649" t="inlineStr">
        <is>
          <t xml:space="preserve"> VCP CREDITO DIRECTO CLASE 8 </t>
        </is>
      </c>
      <c r="K649" t="inlineStr">
        <is>
          <t>DIREAR</t>
        </is>
      </c>
      <c r="L649" t="n">
        <v>961645</v>
      </c>
      <c r="M649" t="inlineStr">
        <is>
          <t>ARCDSA560080</t>
        </is>
      </c>
      <c r="N649" t="inlineStr">
        <is>
          <t>BBG00G9J9VY8</t>
        </is>
      </c>
      <c r="P649" t="inlineStr">
        <is>
          <t>COAM9793960</t>
        </is>
      </c>
      <c r="Q649" t="inlineStr">
        <is>
          <t>Argentina</t>
        </is>
      </c>
      <c r="R649" t="inlineStr">
        <is>
          <t>Credito Directo SA</t>
        </is>
      </c>
      <c r="S649" t="inlineStr">
        <is>
          <t>CREDITO DIRECTO SA</t>
        </is>
      </c>
      <c r="T649" t="inlineStr">
        <is>
          <t>Credito Directo SA</t>
        </is>
      </c>
      <c r="U649" t="inlineStr">
        <is>
          <t>DOMESTIC</t>
        </is>
      </c>
      <c r="V649" t="inlineStr">
        <is>
          <t>#N/A Field Not Applicable</t>
        </is>
      </c>
      <c r="W649" t="inlineStr">
        <is>
          <t>#N/A Field Not Applicable</t>
        </is>
      </c>
      <c r="X649" t="inlineStr">
        <is>
          <t>#N/A Field Not Applicable</t>
        </is>
      </c>
      <c r="Y649" t="inlineStr">
        <is>
          <t>#N/A Field Not Applicable</t>
        </is>
      </c>
      <c r="Z649" t="inlineStr">
        <is>
          <t>Financials</t>
        </is>
      </c>
      <c r="AA649" t="inlineStr">
        <is>
          <t>Consumer Finance</t>
        </is>
      </c>
      <c r="AB649" t="inlineStr">
        <is>
          <t>#N/A Field Not Applicable</t>
        </is>
      </c>
      <c r="AC649" t="inlineStr">
        <is>
          <t>#N/A Invalid Field</t>
        </is>
      </c>
    </row>
    <row r="650" s="4">
      <c r="A650">
        <f>+VLOOKUP(R650,Aux!$B$3:$I$1107,8,0)</f>
        <v/>
      </c>
      <c r="B650">
        <f>+VLOOKUP(U650,Aux!$O$2:$P$23,2,0)</f>
        <v/>
      </c>
      <c r="C650">
        <f>+A650&amp;B650</f>
        <v/>
      </c>
      <c r="D650">
        <f>+IF(C650=C649,D649+1,1)</f>
        <v/>
      </c>
      <c r="E650" s="5">
        <f>+D650/100</f>
        <v/>
      </c>
      <c r="F650" s="5">
        <f>+MOD(E650*10,10)</f>
        <v/>
      </c>
      <c r="G650" s="5">
        <f>+MOD(D650,10)</f>
        <v/>
      </c>
      <c r="H650">
        <f>+INT(E650)&amp;INT(F650)&amp;INT(G650)</f>
        <v/>
      </c>
      <c r="I650">
        <f>+C650&amp;"00"&amp;H650</f>
        <v/>
      </c>
      <c r="J650" t="inlineStr">
        <is>
          <t xml:space="preserve"> VCP Crédito Directo X </t>
        </is>
      </c>
      <c r="L650" t="n">
        <v>993127</v>
      </c>
      <c r="M650" t="inlineStr">
        <is>
          <t>ARCDSA5600A1</t>
        </is>
      </c>
      <c r="Q650" t="inlineStr">
        <is>
          <t>Argentina</t>
        </is>
      </c>
      <c r="R650" t="inlineStr">
        <is>
          <t>Credito Directo SA</t>
        </is>
      </c>
      <c r="U650" t="inlineStr">
        <is>
          <t>#N/A Invalid Security</t>
        </is>
      </c>
      <c r="V650" t="inlineStr">
        <is>
          <t>#N/A Invalid Security</t>
        </is>
      </c>
      <c r="W650" t="inlineStr">
        <is>
          <t>#N/A Invalid Security</t>
        </is>
      </c>
      <c r="X650" t="inlineStr">
        <is>
          <t>#N/A Invalid Security</t>
        </is>
      </c>
      <c r="Y650" t="inlineStr">
        <is>
          <t>#N/A Invalid Security</t>
        </is>
      </c>
      <c r="Z650" t="inlineStr">
        <is>
          <t>#N/A Invalid Security</t>
        </is>
      </c>
      <c r="AA650" t="inlineStr">
        <is>
          <t>#N/A Invalid Security</t>
        </is>
      </c>
      <c r="AB650" t="inlineStr">
        <is>
          <t>#N/A Invalid Security</t>
        </is>
      </c>
      <c r="AC650" t="inlineStr">
        <is>
          <t>#N/A Invalid Field</t>
        </is>
      </c>
    </row>
    <row r="651" s="4">
      <c r="A651">
        <f>+VLOOKUP(R651,Aux!$B$3:$I$1107,8,0)</f>
        <v/>
      </c>
      <c r="B651">
        <f>+VLOOKUP(U651,Aux!$O$2:$P$23,2,0)</f>
        <v/>
      </c>
      <c r="C651">
        <f>+A651&amp;B651</f>
        <v/>
      </c>
      <c r="D651">
        <f>+IF(C651=C650,D650+1,1)</f>
        <v/>
      </c>
      <c r="E651" s="5">
        <f>+D651/100</f>
        <v/>
      </c>
      <c r="F651" s="5">
        <f>+MOD(E651*10,10)</f>
        <v/>
      </c>
      <c r="G651" s="5">
        <f>+MOD(D651,10)</f>
        <v/>
      </c>
      <c r="H651">
        <f>+INT(E651)&amp;INT(F651)&amp;INT(G651)</f>
        <v/>
      </c>
      <c r="I651">
        <f>+C651&amp;"00"&amp;H651</f>
        <v/>
      </c>
      <c r="J651" t="inlineStr">
        <is>
          <t xml:space="preserve"> ON Crédito Directo Clase 1 </t>
        </is>
      </c>
      <c r="K651" t="inlineStr">
        <is>
          <t>DIREAR</t>
        </is>
      </c>
      <c r="L651" t="n">
        <v>1017649</v>
      </c>
      <c r="M651" t="inlineStr">
        <is>
          <t>ARCDSA5600B9</t>
        </is>
      </c>
      <c r="N651" t="inlineStr">
        <is>
          <t>BBG00HLB88K6</t>
        </is>
      </c>
      <c r="P651" t="inlineStr">
        <is>
          <t>COAO9386639</t>
        </is>
      </c>
      <c r="Q651" t="inlineStr">
        <is>
          <t>Argentina</t>
        </is>
      </c>
      <c r="R651" t="inlineStr">
        <is>
          <t>Credito Directo SA</t>
        </is>
      </c>
      <c r="S651" t="inlineStr">
        <is>
          <t>CREDITO DIRECTO SA</t>
        </is>
      </c>
      <c r="T651" t="inlineStr">
        <is>
          <t>Credito Directo SA</t>
        </is>
      </c>
      <c r="U651" t="inlineStr">
        <is>
          <t>DOMESTIC</t>
        </is>
      </c>
      <c r="V651" t="inlineStr">
        <is>
          <t>#N/A Field Not Applicable</t>
        </is>
      </c>
      <c r="W651" t="inlineStr">
        <is>
          <t>#N/A Field Not Applicable</t>
        </is>
      </c>
      <c r="X651" t="inlineStr">
        <is>
          <t>#N/A Field Not Applicable</t>
        </is>
      </c>
      <c r="Y651" t="inlineStr">
        <is>
          <t>#N/A Field Not Applicable</t>
        </is>
      </c>
      <c r="Z651" t="inlineStr">
        <is>
          <t>Financials</t>
        </is>
      </c>
      <c r="AA651" t="inlineStr">
        <is>
          <t>Consumer Finance</t>
        </is>
      </c>
      <c r="AB651" t="inlineStr">
        <is>
          <t>#N/A Field Not Applicable</t>
        </is>
      </c>
      <c r="AC651" t="inlineStr">
        <is>
          <t>#N/A Invalid Field</t>
        </is>
      </c>
    </row>
    <row r="652" s="4">
      <c r="A652">
        <f>+VLOOKUP(R652,Aux!$B$3:$I$1107,8,0)</f>
        <v/>
      </c>
      <c r="B652">
        <f>+VLOOKUP(U652,Aux!$O$2:$P$23,2,0)</f>
        <v/>
      </c>
      <c r="C652">
        <f>+A652&amp;B652</f>
        <v/>
      </c>
      <c r="D652">
        <f>+IF(C652=C651,D651+1,1)</f>
        <v/>
      </c>
      <c r="E652" s="5">
        <f>+D652/100</f>
        <v/>
      </c>
      <c r="F652" s="5">
        <f>+MOD(E652*10,10)</f>
        <v/>
      </c>
      <c r="G652" s="5">
        <f>+MOD(D652,10)</f>
        <v/>
      </c>
      <c r="H652">
        <f>+INT(E652)&amp;INT(F652)&amp;INT(G652)</f>
        <v/>
      </c>
      <c r="I652">
        <f>+C652&amp;"00"&amp;H652</f>
        <v/>
      </c>
      <c r="J652" t="inlineStr">
        <is>
          <t xml:space="preserve"> VCP Crédito Directo XI </t>
        </is>
      </c>
      <c r="L652" t="n">
        <v>1029506</v>
      </c>
      <c r="M652" t="inlineStr">
        <is>
          <t>ARCDSA5600D5</t>
        </is>
      </c>
      <c r="Q652" t="inlineStr">
        <is>
          <t>Argentina</t>
        </is>
      </c>
      <c r="R652" t="inlineStr">
        <is>
          <t>Credito Directo SA</t>
        </is>
      </c>
      <c r="U652" t="inlineStr">
        <is>
          <t>#N/A Invalid Security</t>
        </is>
      </c>
      <c r="V652" t="inlineStr">
        <is>
          <t>#N/A Invalid Security</t>
        </is>
      </c>
      <c r="W652" t="inlineStr">
        <is>
          <t>#N/A Invalid Security</t>
        </is>
      </c>
      <c r="X652" t="inlineStr">
        <is>
          <t>#N/A Invalid Security</t>
        </is>
      </c>
      <c r="Y652" t="inlineStr">
        <is>
          <t>#N/A Invalid Security</t>
        </is>
      </c>
      <c r="Z652" t="inlineStr">
        <is>
          <t>#N/A Invalid Security</t>
        </is>
      </c>
      <c r="AA652" t="inlineStr">
        <is>
          <t>#N/A Invalid Security</t>
        </is>
      </c>
      <c r="AB652" t="inlineStr">
        <is>
          <t>#N/A Invalid Security</t>
        </is>
      </c>
      <c r="AC652" t="inlineStr">
        <is>
          <t>#N/A Invalid Field</t>
        </is>
      </c>
    </row>
    <row r="653" s="4">
      <c r="A653">
        <f>+VLOOKUP(R653,Aux!$B$3:$I$1107,8,0)</f>
        <v/>
      </c>
      <c r="B653">
        <f>+VLOOKUP(U653,Aux!$O$2:$P$23,2,0)</f>
        <v/>
      </c>
      <c r="C653">
        <f>+A653&amp;B653</f>
        <v/>
      </c>
      <c r="D653">
        <f>+IF(C653=C652,D652+1,1)</f>
        <v/>
      </c>
      <c r="E653" s="5">
        <f>+D653/100</f>
        <v/>
      </c>
      <c r="F653" s="5">
        <f>+MOD(E653*10,10)</f>
        <v/>
      </c>
      <c r="G653" s="5">
        <f>+MOD(D653,10)</f>
        <v/>
      </c>
      <c r="H653">
        <f>+INT(E653)&amp;INT(F653)&amp;INT(G653)</f>
        <v/>
      </c>
      <c r="I653">
        <f>+C653&amp;"00"&amp;H653</f>
        <v/>
      </c>
      <c r="J653" t="inlineStr">
        <is>
          <t xml:space="preserve"> VCP Crédito Directo Clase XII </t>
        </is>
      </c>
      <c r="L653" t="n">
        <v>1053216</v>
      </c>
      <c r="M653" t="inlineStr">
        <is>
          <t>ARCDSA5900E7</t>
        </is>
      </c>
      <c r="Q653" t="inlineStr">
        <is>
          <t>Argentina</t>
        </is>
      </c>
      <c r="R653" t="inlineStr">
        <is>
          <t>Credito Directo SA</t>
        </is>
      </c>
      <c r="U653" t="inlineStr">
        <is>
          <t>#N/A Invalid Security</t>
        </is>
      </c>
      <c r="V653" t="inlineStr">
        <is>
          <t>#N/A Invalid Security</t>
        </is>
      </c>
      <c r="W653" t="inlineStr">
        <is>
          <t>#N/A Invalid Security</t>
        </is>
      </c>
      <c r="X653" t="inlineStr">
        <is>
          <t>#N/A Invalid Security</t>
        </is>
      </c>
      <c r="Y653" t="inlineStr">
        <is>
          <t>#N/A Invalid Security</t>
        </is>
      </c>
      <c r="Z653" t="inlineStr">
        <is>
          <t>#N/A Invalid Security</t>
        </is>
      </c>
      <c r="AA653" t="inlineStr">
        <is>
          <t>#N/A Invalid Security</t>
        </is>
      </c>
      <c r="AB653" t="inlineStr">
        <is>
          <t>#N/A Invalid Security</t>
        </is>
      </c>
      <c r="AC653" t="inlineStr">
        <is>
          <t>#N/A Invalid Field</t>
        </is>
      </c>
    </row>
    <row r="654" s="4">
      <c r="A654">
        <f>+VLOOKUP(R654,Aux!$B$3:$I$1107,8,0)</f>
        <v/>
      </c>
      <c r="B654">
        <f>+VLOOKUP(U654,Aux!$O$2:$P$23,2,0)</f>
        <v/>
      </c>
      <c r="C654">
        <f>+A654&amp;B654</f>
        <v/>
      </c>
      <c r="D654">
        <f>+IF(C654=C653,D653+1,1)</f>
        <v/>
      </c>
      <c r="E654" s="5">
        <f>+D654/100</f>
        <v/>
      </c>
      <c r="F654" s="5">
        <f>+MOD(E654*10,10)</f>
        <v/>
      </c>
      <c r="G654" s="5">
        <f>+MOD(D654,10)</f>
        <v/>
      </c>
      <c r="H654">
        <f>+INT(E654)&amp;INT(F654)&amp;INT(G654)</f>
        <v/>
      </c>
      <c r="I654">
        <f>+C654&amp;"00"&amp;H654</f>
        <v/>
      </c>
      <c r="J654" t="inlineStr">
        <is>
          <t>ON Credito Directo C4</t>
        </is>
      </c>
      <c r="M654" t="inlineStr">
        <is>
          <t>ARCDSA5600G8</t>
        </is>
      </c>
      <c r="Q654" t="inlineStr">
        <is>
          <t>Argentina</t>
        </is>
      </c>
      <c r="R654" t="inlineStr">
        <is>
          <t>Credito Directo SA</t>
        </is>
      </c>
      <c r="U654" t="inlineStr">
        <is>
          <t>DOMESTIC</t>
        </is>
      </c>
      <c r="V654" t="inlineStr">
        <is>
          <t>#N/A Field Not Applicable</t>
        </is>
      </c>
      <c r="W654" t="inlineStr">
        <is>
          <t>#N/A Field Not Applicable</t>
        </is>
      </c>
      <c r="X654" t="inlineStr">
        <is>
          <t>#N/A Field Not Applicable</t>
        </is>
      </c>
      <c r="Y654" t="inlineStr">
        <is>
          <t>#N/A Field Not Applicable</t>
        </is>
      </c>
      <c r="Z654" t="inlineStr">
        <is>
          <t>Financials</t>
        </is>
      </c>
      <c r="AA654" t="inlineStr">
        <is>
          <t>Consumer Finance</t>
        </is>
      </c>
      <c r="AB654" t="inlineStr">
        <is>
          <t>#N/A Field Not Applicable</t>
        </is>
      </c>
      <c r="AC654" t="inlineStr">
        <is>
          <t>#N/A Invalid Field</t>
        </is>
      </c>
    </row>
    <row r="655" s="4">
      <c r="A655">
        <f>+VLOOKUP(R655,Aux!$B$3:$I$1107,8,0)</f>
        <v/>
      </c>
      <c r="B655">
        <f>+VLOOKUP(U655,Aux!$O$2:$P$23,2,0)</f>
        <v/>
      </c>
      <c r="C655">
        <f>+A655&amp;B655</f>
        <v/>
      </c>
      <c r="D655">
        <f>+IF(C655=C654,D654+1,1)</f>
        <v/>
      </c>
      <c r="E655" s="5">
        <f>+D655/100</f>
        <v/>
      </c>
      <c r="F655" s="5">
        <f>+MOD(E655*10,10)</f>
        <v/>
      </c>
      <c r="G655" s="5">
        <f>+MOD(D655,10)</f>
        <v/>
      </c>
      <c r="H655">
        <f>+INT(E655)&amp;INT(F655)&amp;INT(G655)</f>
        <v/>
      </c>
      <c r="I655">
        <f>+C655&amp;"00"&amp;H655</f>
        <v/>
      </c>
      <c r="J655" t="inlineStr">
        <is>
          <t>ON Credito Directo C2</t>
        </is>
      </c>
      <c r="M655" t="inlineStr">
        <is>
          <t>ARCDSA5600C7</t>
        </is>
      </c>
      <c r="Q655" t="inlineStr">
        <is>
          <t>Argentina</t>
        </is>
      </c>
      <c r="R655" t="inlineStr">
        <is>
          <t>Credito Directo SA</t>
        </is>
      </c>
      <c r="U655" t="inlineStr">
        <is>
          <t>DOMESTIC</t>
        </is>
      </c>
      <c r="V655" t="inlineStr">
        <is>
          <t>#N/A Field Not Applicable</t>
        </is>
      </c>
      <c r="W655" t="inlineStr">
        <is>
          <t>#N/A Field Not Applicable</t>
        </is>
      </c>
      <c r="X655" t="inlineStr">
        <is>
          <t>#N/A Field Not Applicable</t>
        </is>
      </c>
      <c r="Y655" t="inlineStr">
        <is>
          <t>#N/A Field Not Applicable</t>
        </is>
      </c>
      <c r="Z655" t="inlineStr">
        <is>
          <t>Financials</t>
        </is>
      </c>
      <c r="AA655" t="inlineStr">
        <is>
          <t>Consumer Finance</t>
        </is>
      </c>
      <c r="AB655" t="inlineStr">
        <is>
          <t>#N/A Field Not Applicable</t>
        </is>
      </c>
      <c r="AC655" t="inlineStr">
        <is>
          <t>#N/A Invalid Field</t>
        </is>
      </c>
    </row>
    <row r="656" s="4">
      <c r="A656">
        <f>+VLOOKUP(R656,Aux!$B$3:$I$1107,8,0)</f>
        <v/>
      </c>
      <c r="B656">
        <f>+VLOOKUP(U656,Aux!$O$2:$P$23,2,0)</f>
        <v/>
      </c>
      <c r="C656">
        <f>+A656&amp;B656</f>
        <v/>
      </c>
      <c r="D656">
        <f>+IF(C656=C655,D655+1,1)</f>
        <v/>
      </c>
      <c r="E656" s="5">
        <f>+D656/100</f>
        <v/>
      </c>
      <c r="F656" s="5">
        <f>+MOD(E656*10,10)</f>
        <v/>
      </c>
      <c r="G656" s="5">
        <f>+MOD(D656,10)</f>
        <v/>
      </c>
      <c r="H656">
        <f>+INT(E656)&amp;INT(F656)&amp;INT(G656)</f>
        <v/>
      </c>
      <c r="I656">
        <f>+C656&amp;"00"&amp;H656</f>
        <v/>
      </c>
      <c r="J656" t="inlineStr">
        <is>
          <t>ON Credito Directo C3</t>
        </is>
      </c>
      <c r="M656" t="inlineStr">
        <is>
          <t>ARCDSA5600F0</t>
        </is>
      </c>
      <c r="Q656" t="inlineStr">
        <is>
          <t>Argentina</t>
        </is>
      </c>
      <c r="R656" t="inlineStr">
        <is>
          <t>Credito Directo SA</t>
        </is>
      </c>
      <c r="U656" t="inlineStr">
        <is>
          <t>DOMESTIC</t>
        </is>
      </c>
      <c r="V656" t="inlineStr">
        <is>
          <t>#N/A Field Not Applicable</t>
        </is>
      </c>
      <c r="W656" t="inlineStr">
        <is>
          <t>#N/A Field Not Applicable</t>
        </is>
      </c>
      <c r="X656" t="inlineStr">
        <is>
          <t>#N/A Field Not Applicable</t>
        </is>
      </c>
      <c r="Y656" t="inlineStr">
        <is>
          <t>#N/A Field Not Applicable</t>
        </is>
      </c>
      <c r="Z656" t="inlineStr">
        <is>
          <t>Financials</t>
        </is>
      </c>
      <c r="AA656" t="inlineStr">
        <is>
          <t>Consumer Finance</t>
        </is>
      </c>
      <c r="AB656" t="inlineStr">
        <is>
          <t>#N/A Field Not Applicable</t>
        </is>
      </c>
      <c r="AC656" t="inlineStr">
        <is>
          <t>#N/A Invalid Field</t>
        </is>
      </c>
    </row>
    <row r="657" s="4">
      <c r="A657">
        <f>+VLOOKUP(R657,Aux!$B$3:$I$1107,8,0)</f>
        <v/>
      </c>
      <c r="B657">
        <f>+VLOOKUP(U657,Aux!$O$2:$P$23,2,0)</f>
        <v/>
      </c>
      <c r="C657">
        <f>+A657&amp;B657</f>
        <v/>
      </c>
      <c r="D657">
        <f>+IF(C657=C656,D656+1,1)</f>
        <v/>
      </c>
      <c r="E657" s="5">
        <f>+D657/100</f>
        <v/>
      </c>
      <c r="F657" s="5">
        <f>+MOD(E657*10,10)</f>
        <v/>
      </c>
      <c r="G657" s="5">
        <f>+MOD(D657,10)</f>
        <v/>
      </c>
      <c r="H657">
        <f>+INT(E657)&amp;INT(F657)&amp;INT(G657)</f>
        <v/>
      </c>
      <c r="I657">
        <f>+C657&amp;"00"&amp;H657</f>
        <v/>
      </c>
      <c r="J657" t="inlineStr">
        <is>
          <t>CRES AR</t>
        </is>
      </c>
      <c r="K657" t="inlineStr">
        <is>
          <t>CRES</t>
        </is>
      </c>
      <c r="M657" t="inlineStr">
        <is>
          <t>ARP331091024</t>
        </is>
      </c>
      <c r="N657" t="inlineStr">
        <is>
          <t>BBG000BZWLN2</t>
        </is>
      </c>
      <c r="O657" t="n">
        <v>2233387</v>
      </c>
      <c r="P657" t="inlineStr">
        <is>
          <t>EQ0015947100001003</t>
        </is>
      </c>
      <c r="Q657" t="inlineStr">
        <is>
          <t>Argentina</t>
        </is>
      </c>
      <c r="R657" t="inlineStr">
        <is>
          <t>Cresud SACIF y A</t>
        </is>
      </c>
      <c r="S657" t="inlineStr">
        <is>
          <t>Cresud SACIF y A</t>
        </is>
      </c>
      <c r="T657" t="inlineStr">
        <is>
          <t>Cresud SACIF y A</t>
        </is>
      </c>
      <c r="U657" t="inlineStr">
        <is>
          <t>Common Stock</t>
        </is>
      </c>
      <c r="V657" t="inlineStr">
        <is>
          <t>Real Estate</t>
        </is>
      </c>
      <c r="W657" t="inlineStr">
        <is>
          <t>Real Estate Management &amp; Devel</t>
        </is>
      </c>
      <c r="X657" t="inlineStr">
        <is>
          <t>Real Estate</t>
        </is>
      </c>
      <c r="Y657" t="inlineStr">
        <is>
          <t>Diversified Real Estate Activi</t>
        </is>
      </c>
      <c r="Z657" t="inlineStr">
        <is>
          <t>Financials</t>
        </is>
      </c>
      <c r="AA657" t="inlineStr">
        <is>
          <t>Real Estate</t>
        </is>
      </c>
      <c r="AB657" t="inlineStr">
        <is>
          <t>Real Estate Owners &amp; Developers</t>
        </is>
      </c>
      <c r="AC657" t="inlineStr">
        <is>
          <t>#N/A Invalid Field</t>
        </is>
      </c>
    </row>
    <row r="658" s="4">
      <c r="A658">
        <f>+VLOOKUP(R658,Aux!$B$3:$I$1107,8,0)</f>
        <v/>
      </c>
      <c r="B658">
        <f>+VLOOKUP(U658,Aux!$O$2:$P$23,2,0)</f>
        <v/>
      </c>
      <c r="C658">
        <f>+A658&amp;B658</f>
        <v/>
      </c>
      <c r="D658">
        <f>+IF(C658=C657,D657+1,1)</f>
        <v/>
      </c>
      <c r="E658" s="5">
        <f>+D658/100</f>
        <v/>
      </c>
      <c r="F658" s="5">
        <f>+MOD(E658*10,10)</f>
        <v/>
      </c>
      <c r="G658" s="5">
        <f>+MOD(D658,10)</f>
        <v/>
      </c>
      <c r="H658">
        <f>+INT(E658)&amp;INT(F658)&amp;INT(G658)</f>
        <v/>
      </c>
      <c r="I658">
        <f>+C658&amp;"00"&amp;H658</f>
        <v/>
      </c>
      <c r="J658" t="inlineStr">
        <is>
          <t>CRESY US</t>
        </is>
      </c>
      <c r="K658" t="inlineStr">
        <is>
          <t>CRESY</t>
        </is>
      </c>
      <c r="M658" t="inlineStr">
        <is>
          <t>US2264061068</t>
        </is>
      </c>
      <c r="N658" t="inlineStr">
        <is>
          <t>BBG000J4MRP9</t>
        </is>
      </c>
      <c r="O658" t="n">
        <v>2226893</v>
      </c>
      <c r="P658" t="inlineStr">
        <is>
          <t>EQ0015947100009000</t>
        </is>
      </c>
      <c r="Q658" t="inlineStr">
        <is>
          <t>Argentina</t>
        </is>
      </c>
      <c r="R658" t="inlineStr">
        <is>
          <t>Cresud SACIF y A</t>
        </is>
      </c>
      <c r="S658" t="inlineStr">
        <is>
          <t>Cresud SACIF y A</t>
        </is>
      </c>
      <c r="T658" t="inlineStr">
        <is>
          <t>Cresud SACIF y A</t>
        </is>
      </c>
      <c r="U658" t="inlineStr">
        <is>
          <t>ADR</t>
        </is>
      </c>
      <c r="V658" t="inlineStr">
        <is>
          <t>Real Estate</t>
        </is>
      </c>
      <c r="W658" t="inlineStr">
        <is>
          <t>Real Estate Management &amp; Devel</t>
        </is>
      </c>
      <c r="X658" t="inlineStr">
        <is>
          <t>Real Estate</t>
        </is>
      </c>
      <c r="Y658" t="inlineStr">
        <is>
          <t>Diversified Real Estate Activi</t>
        </is>
      </c>
      <c r="Z658" t="inlineStr">
        <is>
          <t>Financials</t>
        </is>
      </c>
      <c r="AA658" t="inlineStr">
        <is>
          <t>Real Estate</t>
        </is>
      </c>
      <c r="AB658" t="inlineStr">
        <is>
          <t>Real Estate Owners &amp; Developers</t>
        </is>
      </c>
      <c r="AC658" t="inlineStr">
        <is>
          <t>#N/A Invalid Field</t>
        </is>
      </c>
    </row>
    <row r="659" s="4">
      <c r="A659">
        <f>+VLOOKUP(R659,Aux!$B$3:$I$1107,8,0)</f>
        <v/>
      </c>
      <c r="B659">
        <f>+VLOOKUP(U659,Aux!$O$2:$P$23,2,0)</f>
        <v/>
      </c>
      <c r="C659">
        <f>+A659&amp;B659</f>
        <v/>
      </c>
      <c r="D659">
        <f>+IF(C659=C658,D658+1,1)</f>
        <v/>
      </c>
      <c r="E659" s="5">
        <f>+D659/100</f>
        <v/>
      </c>
      <c r="F659" s="5">
        <f>+MOD(E659*10,10)</f>
        <v/>
      </c>
      <c r="G659" s="5">
        <f>+MOD(D659,10)</f>
        <v/>
      </c>
      <c r="H659">
        <f>+INT(E659)&amp;INT(F659)&amp;INT(G659)</f>
        <v/>
      </c>
      <c r="I659">
        <f>+C659&amp;"00"&amp;H659</f>
        <v/>
      </c>
      <c r="J659" t="inlineStr">
        <is>
          <t xml:space="preserve"> ON CRESUD CLASE XIV </t>
        </is>
      </c>
      <c r="K659" t="inlineStr">
        <is>
          <t>CRESAR</t>
        </is>
      </c>
      <c r="L659" t="n">
        <v>524820</v>
      </c>
      <c r="M659" t="inlineStr">
        <is>
          <t>ARCRES050256</t>
        </is>
      </c>
      <c r="N659" t="inlineStr">
        <is>
          <t>BBG004LMNKJ9</t>
        </is>
      </c>
      <c r="O659" t="inlineStr">
        <is>
          <t>BK0SQC7</t>
        </is>
      </c>
      <c r="P659" t="inlineStr">
        <is>
          <t>COEJ6872406</t>
        </is>
      </c>
      <c r="Q659" t="inlineStr">
        <is>
          <t>Argentina</t>
        </is>
      </c>
      <c r="R659" t="inlineStr">
        <is>
          <t>Cresud SACIF y A</t>
        </is>
      </c>
      <c r="S659" t="inlineStr">
        <is>
          <t>CRESUD S.A.C.I.F. Y A</t>
        </is>
      </c>
      <c r="T659" t="inlineStr">
        <is>
          <t>Cresud SACIF y A</t>
        </is>
      </c>
      <c r="U659" t="inlineStr">
        <is>
          <t>DOMESTIC</t>
        </is>
      </c>
      <c r="V659" t="inlineStr">
        <is>
          <t>Real Estate</t>
        </is>
      </c>
      <c r="W659" t="inlineStr">
        <is>
          <t>Real Estate Management &amp; Devel</t>
        </is>
      </c>
      <c r="X659" t="inlineStr">
        <is>
          <t>Real Estate</t>
        </is>
      </c>
      <c r="Y659" t="inlineStr">
        <is>
          <t>Diversified Real Estate Activi</t>
        </is>
      </c>
      <c r="Z659" t="inlineStr">
        <is>
          <t>Financials</t>
        </is>
      </c>
      <c r="AA659" t="inlineStr">
        <is>
          <t>Real Estate</t>
        </is>
      </c>
      <c r="AB659" t="inlineStr">
        <is>
          <t>#N/A N/A</t>
        </is>
      </c>
      <c r="AC659" t="inlineStr">
        <is>
          <t>#N/A Invalid Field</t>
        </is>
      </c>
    </row>
    <row r="660" s="4">
      <c r="A660">
        <f>+VLOOKUP(R660,Aux!$B$3:$I$1107,8,0)</f>
        <v/>
      </c>
      <c r="B660">
        <f>+VLOOKUP(U660,Aux!$O$2:$P$23,2,0)</f>
        <v/>
      </c>
      <c r="C660">
        <f>+A660&amp;B660</f>
        <v/>
      </c>
      <c r="D660">
        <f>+IF(C660=C659,D659+1,1)</f>
        <v/>
      </c>
      <c r="E660" s="5">
        <f>+D660/100</f>
        <v/>
      </c>
      <c r="F660" s="5">
        <f>+MOD(E660*10,10)</f>
        <v/>
      </c>
      <c r="G660" s="5">
        <f>+MOD(D660,10)</f>
        <v/>
      </c>
      <c r="H660">
        <f>+INT(E660)&amp;INT(F660)&amp;INT(G660)</f>
        <v/>
      </c>
      <c r="I660">
        <f>+C660&amp;"00"&amp;H660</f>
        <v/>
      </c>
      <c r="J660" t="inlineStr">
        <is>
          <t xml:space="preserve"> ON Cresud XVI (CS8HO) </t>
        </is>
      </c>
      <c r="K660" t="inlineStr">
        <is>
          <t>CRESAR</t>
        </is>
      </c>
      <c r="L660" t="n">
        <v>567209</v>
      </c>
      <c r="M660" t="inlineStr">
        <is>
          <t>ARCRES050272</t>
        </is>
      </c>
      <c r="N660" t="inlineStr">
        <is>
          <t>BBG005K2GKL6</t>
        </is>
      </c>
      <c r="O660" t="inlineStr">
        <is>
          <t>BH13VC5</t>
        </is>
      </c>
      <c r="P660" t="inlineStr">
        <is>
          <t>COEJ9233689</t>
        </is>
      </c>
      <c r="Q660" t="inlineStr">
        <is>
          <t>Argentina</t>
        </is>
      </c>
      <c r="R660" t="inlineStr">
        <is>
          <t>Cresud SACIF y A</t>
        </is>
      </c>
      <c r="S660" t="inlineStr">
        <is>
          <t>CRESUD S.A.C.I.F. Y A</t>
        </is>
      </c>
      <c r="T660" t="inlineStr">
        <is>
          <t>Cresud SACIF y A</t>
        </is>
      </c>
      <c r="U660" t="inlineStr">
        <is>
          <t>DOMESTIC</t>
        </is>
      </c>
      <c r="V660" t="inlineStr">
        <is>
          <t>Real Estate</t>
        </is>
      </c>
      <c r="W660" t="inlineStr">
        <is>
          <t>Real Estate Management &amp; Devel</t>
        </is>
      </c>
      <c r="X660" t="inlineStr">
        <is>
          <t>Real Estate</t>
        </is>
      </c>
      <c r="Y660" t="inlineStr">
        <is>
          <t>Diversified Real Estate Activi</t>
        </is>
      </c>
      <c r="Z660" t="inlineStr">
        <is>
          <t>Financials</t>
        </is>
      </c>
      <c r="AA660" t="inlineStr">
        <is>
          <t>Real Estate</t>
        </is>
      </c>
      <c r="AB660" t="inlineStr">
        <is>
          <t>#N/A N/A</t>
        </is>
      </c>
      <c r="AC660" t="inlineStr">
        <is>
          <t>#N/A Invalid Field</t>
        </is>
      </c>
    </row>
    <row r="661" s="4">
      <c r="A661">
        <f>+VLOOKUP(R661,Aux!$B$3:$I$1107,8,0)</f>
        <v/>
      </c>
      <c r="B661">
        <f>+VLOOKUP(U661,Aux!$O$2:$P$23,2,0)</f>
        <v/>
      </c>
      <c r="C661">
        <f>+A661&amp;B661</f>
        <v/>
      </c>
      <c r="D661">
        <f>+IF(C661=C660,D660+1,1)</f>
        <v/>
      </c>
      <c r="E661" s="5">
        <f>+D661/100</f>
        <v/>
      </c>
      <c r="F661" s="5">
        <f>+MOD(E661*10,10)</f>
        <v/>
      </c>
      <c r="G661" s="5">
        <f>+MOD(D661,10)</f>
        <v/>
      </c>
      <c r="H661">
        <f>+INT(E661)&amp;INT(F661)&amp;INT(G661)</f>
        <v/>
      </c>
      <c r="I661">
        <f>+C661&amp;"00"&amp;H661</f>
        <v/>
      </c>
      <c r="J661" t="inlineStr">
        <is>
          <t xml:space="preserve"> ON Cresud XVIII (CS9JO) </t>
        </is>
      </c>
      <c r="K661" t="inlineStr">
        <is>
          <t>CRESAR</t>
        </is>
      </c>
      <c r="L661" t="n">
        <v>650086</v>
      </c>
      <c r="M661" t="inlineStr">
        <is>
          <t>ARCRES050298</t>
        </is>
      </c>
      <c r="N661" t="inlineStr">
        <is>
          <t>BBG0072JD3P2</t>
        </is>
      </c>
      <c r="P661" t="inlineStr">
        <is>
          <t>COEK4735552</t>
        </is>
      </c>
      <c r="Q661" t="inlineStr">
        <is>
          <t>Argentina</t>
        </is>
      </c>
      <c r="R661" t="inlineStr">
        <is>
          <t>Cresud SACIF y A</t>
        </is>
      </c>
      <c r="S661" t="inlineStr">
        <is>
          <t>CRESUD S.A.C.I.F. Y A</t>
        </is>
      </c>
      <c r="T661" t="inlineStr">
        <is>
          <t>Cresud SACIF y A</t>
        </is>
      </c>
      <c r="U661" t="inlineStr">
        <is>
          <t>DOMESTIC</t>
        </is>
      </c>
      <c r="V661" t="inlineStr">
        <is>
          <t>Real Estate</t>
        </is>
      </c>
      <c r="W661" t="inlineStr">
        <is>
          <t>Real Estate Management &amp; Devel</t>
        </is>
      </c>
      <c r="X661" t="inlineStr">
        <is>
          <t>Real Estate</t>
        </is>
      </c>
      <c r="Y661" t="inlineStr">
        <is>
          <t>Diversified Real Estate Activi</t>
        </is>
      </c>
      <c r="Z661" t="inlineStr">
        <is>
          <t>Financials</t>
        </is>
      </c>
      <c r="AA661" t="inlineStr">
        <is>
          <t>Real Estate</t>
        </is>
      </c>
      <c r="AB661" t="inlineStr">
        <is>
          <t>#N/A N/A</t>
        </is>
      </c>
      <c r="AC661" t="inlineStr">
        <is>
          <t>#N/A Invalid Field</t>
        </is>
      </c>
    </row>
    <row r="662" s="4">
      <c r="A662">
        <f>+VLOOKUP(R662,Aux!$B$3:$I$1107,8,0)</f>
        <v/>
      </c>
      <c r="B662">
        <f>+VLOOKUP(U662,Aux!$O$2:$P$23,2,0)</f>
        <v/>
      </c>
      <c r="C662">
        <f>+A662&amp;B662</f>
        <v/>
      </c>
      <c r="D662">
        <f>+IF(C662=C661,D661+1,1)</f>
        <v/>
      </c>
      <c r="E662" s="5">
        <f>+D662/100</f>
        <v/>
      </c>
      <c r="F662" s="5">
        <f>+MOD(E662*10,10)</f>
        <v/>
      </c>
      <c r="G662" s="5">
        <f>+MOD(D662,10)</f>
        <v/>
      </c>
      <c r="H662">
        <f>+INT(E662)&amp;INT(F662)&amp;INT(G662)</f>
        <v/>
      </c>
      <c r="I662">
        <f>+C662&amp;"00"&amp;H662</f>
        <v/>
      </c>
      <c r="J662" t="inlineStr">
        <is>
          <t xml:space="preserve"> ON Cresud Clase XIX </t>
        </is>
      </c>
      <c r="K662" t="inlineStr">
        <is>
          <t>CRESAR</t>
        </is>
      </c>
      <c r="L662" t="n">
        <v>695397</v>
      </c>
      <c r="M662" t="inlineStr">
        <is>
          <t>ARCRES560015</t>
        </is>
      </c>
      <c r="N662" t="inlineStr">
        <is>
          <t>BBG0087L4D78</t>
        </is>
      </c>
      <c r="P662" t="inlineStr">
        <is>
          <t>COEK7883599</t>
        </is>
      </c>
      <c r="Q662" t="inlineStr">
        <is>
          <t>Argentina</t>
        </is>
      </c>
      <c r="R662" t="inlineStr">
        <is>
          <t>Cresud SACIF y A</t>
        </is>
      </c>
      <c r="S662" t="inlineStr">
        <is>
          <t>CRESUD S.A.C.I.F. Y A</t>
        </is>
      </c>
      <c r="T662" t="inlineStr">
        <is>
          <t>Cresud SACIF y A</t>
        </is>
      </c>
      <c r="U662" t="inlineStr">
        <is>
          <t>DOMESTIC</t>
        </is>
      </c>
      <c r="V662" t="inlineStr">
        <is>
          <t>Real Estate</t>
        </is>
      </c>
      <c r="W662" t="inlineStr">
        <is>
          <t>Real Estate Management &amp; Devel</t>
        </is>
      </c>
      <c r="X662" t="inlineStr">
        <is>
          <t>Real Estate</t>
        </is>
      </c>
      <c r="Y662" t="inlineStr">
        <is>
          <t>Diversified Real Estate Activi</t>
        </is>
      </c>
      <c r="Z662" t="inlineStr">
        <is>
          <t>Financials</t>
        </is>
      </c>
      <c r="AA662" t="inlineStr">
        <is>
          <t>Real Estate</t>
        </is>
      </c>
      <c r="AB662" t="inlineStr">
        <is>
          <t>#N/A N/A</t>
        </is>
      </c>
      <c r="AC662" t="inlineStr">
        <is>
          <t>#N/A Invalid Field</t>
        </is>
      </c>
    </row>
    <row r="663" s="4">
      <c r="A663">
        <f>+VLOOKUP(R663,Aux!$B$3:$I$1107,8,0)</f>
        <v/>
      </c>
      <c r="B663">
        <f>+VLOOKUP(U663,Aux!$O$2:$P$23,2,0)</f>
        <v/>
      </c>
      <c r="C663">
        <f>+A663&amp;B663</f>
        <v/>
      </c>
      <c r="D663">
        <f>+IF(C663=C662,D662+1,1)</f>
        <v/>
      </c>
      <c r="E663" s="5">
        <f>+D663/100</f>
        <v/>
      </c>
      <c r="F663" s="5">
        <f>+MOD(E663*10,10)</f>
        <v/>
      </c>
      <c r="G663" s="5">
        <f>+MOD(D663,10)</f>
        <v/>
      </c>
      <c r="H663">
        <f>+INT(E663)&amp;INT(F663)&amp;INT(G663)</f>
        <v/>
      </c>
      <c r="I663">
        <f>+C663&amp;"00"&amp;H663</f>
        <v/>
      </c>
      <c r="J663" t="inlineStr">
        <is>
          <t xml:space="preserve"> ON Cresud XXII </t>
        </is>
      </c>
      <c r="K663" t="inlineStr">
        <is>
          <t>CRESAR</t>
        </is>
      </c>
      <c r="L663" t="n">
        <v>742524</v>
      </c>
      <c r="M663" t="inlineStr">
        <is>
          <t>ARCRES560049</t>
        </is>
      </c>
      <c r="N663" t="inlineStr">
        <is>
          <t>BBG009QXCZW3</t>
        </is>
      </c>
      <c r="P663" t="inlineStr">
        <is>
          <t>COUV4310651</t>
        </is>
      </c>
      <c r="Q663" t="inlineStr">
        <is>
          <t>Argentina</t>
        </is>
      </c>
      <c r="R663" t="inlineStr">
        <is>
          <t>Cresud SACIF y A</t>
        </is>
      </c>
      <c r="S663" t="inlineStr">
        <is>
          <t>CRESUD S.A.C.I.F. Y A</t>
        </is>
      </c>
      <c r="T663" t="inlineStr">
        <is>
          <t>Cresud SACIF y A</t>
        </is>
      </c>
      <c r="U663" t="inlineStr">
        <is>
          <t>DOMESTIC</t>
        </is>
      </c>
      <c r="V663" t="inlineStr">
        <is>
          <t>Real Estate</t>
        </is>
      </c>
      <c r="W663" t="inlineStr">
        <is>
          <t>Real Estate Management &amp; Devel</t>
        </is>
      </c>
      <c r="X663" t="inlineStr">
        <is>
          <t>Real Estate</t>
        </is>
      </c>
      <c r="Y663" t="inlineStr">
        <is>
          <t>Diversified Real Estate Activi</t>
        </is>
      </c>
      <c r="Z663" t="inlineStr">
        <is>
          <t>Financials</t>
        </is>
      </c>
      <c r="AA663" t="inlineStr">
        <is>
          <t>Real Estate</t>
        </is>
      </c>
      <c r="AB663" t="inlineStr">
        <is>
          <t>#N/A N/A</t>
        </is>
      </c>
      <c r="AC663" t="inlineStr">
        <is>
          <t>#N/A Invalid Field</t>
        </is>
      </c>
    </row>
    <row r="664" s="4">
      <c r="A664">
        <f>+VLOOKUP(R664,Aux!$B$3:$I$1107,8,0)</f>
        <v/>
      </c>
      <c r="B664">
        <f>+VLOOKUP(U664,Aux!$O$2:$P$23,2,0)</f>
        <v/>
      </c>
      <c r="C664">
        <f>+A664&amp;B664</f>
        <v/>
      </c>
      <c r="D664">
        <f>+IF(C664=C663,D663+1,1)</f>
        <v/>
      </c>
      <c r="E664" s="5">
        <f>+D664/100</f>
        <v/>
      </c>
      <c r="F664" s="5">
        <f>+MOD(E664*10,10)</f>
        <v/>
      </c>
      <c r="G664" s="5">
        <f>+MOD(D664,10)</f>
        <v/>
      </c>
      <c r="H664">
        <f>+INT(E664)&amp;INT(F664)&amp;INT(G664)</f>
        <v/>
      </c>
      <c r="I664">
        <f>+C664&amp;"00"&amp;H664</f>
        <v/>
      </c>
      <c r="J664" t="inlineStr">
        <is>
          <t xml:space="preserve"> ON Cresud XXI </t>
        </is>
      </c>
      <c r="K664" t="inlineStr">
        <is>
          <t>CRESAR</t>
        </is>
      </c>
      <c r="L664" t="n">
        <v>742646</v>
      </c>
      <c r="M664" t="inlineStr">
        <is>
          <t>ARCRES560056</t>
        </is>
      </c>
      <c r="N664" t="inlineStr">
        <is>
          <t>BBG009QXBVY1</t>
        </is>
      </c>
      <c r="P664" t="inlineStr">
        <is>
          <t>COUV4303151</t>
        </is>
      </c>
      <c r="Q664" t="inlineStr">
        <is>
          <t>Argentina</t>
        </is>
      </c>
      <c r="R664" t="inlineStr">
        <is>
          <t>Cresud SACIF y A</t>
        </is>
      </c>
      <c r="S664" t="inlineStr">
        <is>
          <t>CRESUD S.A.C.I.F. Y A</t>
        </is>
      </c>
      <c r="T664" t="inlineStr">
        <is>
          <t>Cresud SACIF y A</t>
        </is>
      </c>
      <c r="U664" t="inlineStr">
        <is>
          <t>DOMESTIC</t>
        </is>
      </c>
      <c r="V664" t="inlineStr">
        <is>
          <t>Real Estate</t>
        </is>
      </c>
      <c r="W664" t="inlineStr">
        <is>
          <t>Real Estate Management &amp; Devel</t>
        </is>
      </c>
      <c r="X664" t="inlineStr">
        <is>
          <t>Real Estate</t>
        </is>
      </c>
      <c r="Y664" t="inlineStr">
        <is>
          <t>Diversified Real Estate Activi</t>
        </is>
      </c>
      <c r="Z664" t="inlineStr">
        <is>
          <t>Financials</t>
        </is>
      </c>
      <c r="AA664" t="inlineStr">
        <is>
          <t>Real Estate</t>
        </is>
      </c>
      <c r="AB664" t="inlineStr">
        <is>
          <t>#N/A N/A</t>
        </is>
      </c>
      <c r="AC664" t="inlineStr">
        <is>
          <t>#N/A Invalid Field</t>
        </is>
      </c>
    </row>
    <row r="665" s="4">
      <c r="A665">
        <f>+VLOOKUP(R665,Aux!$B$3:$I$1107,8,0)</f>
        <v/>
      </c>
      <c r="B665">
        <f>+VLOOKUP(U665,Aux!$O$2:$P$23,2,0)</f>
        <v/>
      </c>
      <c r="C665">
        <f>+A665&amp;B665</f>
        <v/>
      </c>
      <c r="D665">
        <f>+IF(C665=C664,D664+1,1)</f>
        <v/>
      </c>
      <c r="E665" s="5">
        <f>+D665/100</f>
        <v/>
      </c>
      <c r="F665" s="5">
        <f>+MOD(E665*10,10)</f>
        <v/>
      </c>
      <c r="G665" s="5">
        <f>+MOD(D665,10)</f>
        <v/>
      </c>
      <c r="H665">
        <f>+INT(E665)&amp;INT(F665)&amp;INT(G665)</f>
        <v/>
      </c>
      <c r="I665">
        <f>+C665&amp;"00"&amp;H665</f>
        <v/>
      </c>
      <c r="J665" t="inlineStr">
        <is>
          <t>ON Cresud S13 C24</t>
        </is>
      </c>
      <c r="M665" t="inlineStr">
        <is>
          <t>ARCRES560072</t>
        </is>
      </c>
      <c r="Q665" t="inlineStr">
        <is>
          <t>Argentina</t>
        </is>
      </c>
      <c r="R665" t="inlineStr">
        <is>
          <t>Cresud SACIF y A</t>
        </is>
      </c>
      <c r="U665" t="inlineStr">
        <is>
          <t>DOMESTIC</t>
        </is>
      </c>
      <c r="V665" t="inlineStr">
        <is>
          <t>Real Estate</t>
        </is>
      </c>
      <c r="W665" t="inlineStr">
        <is>
          <t>Real Estate Management &amp; Devel</t>
        </is>
      </c>
      <c r="X665" t="inlineStr">
        <is>
          <t>Real Estate</t>
        </is>
      </c>
      <c r="Y665" t="inlineStr">
        <is>
          <t>Diversified Real Estate Activi</t>
        </is>
      </c>
      <c r="Z665" t="inlineStr">
        <is>
          <t>Financials</t>
        </is>
      </c>
      <c r="AA665" t="inlineStr">
        <is>
          <t>Real Estate</t>
        </is>
      </c>
      <c r="AB665" t="inlineStr">
        <is>
          <t>#N/A N/A</t>
        </is>
      </c>
      <c r="AC665" t="inlineStr">
        <is>
          <t>#N/A Invalid Field</t>
        </is>
      </c>
    </row>
    <row r="666" s="4">
      <c r="A666">
        <f>+VLOOKUP(R666,Aux!$B$3:$I$1107,8,0)</f>
        <v/>
      </c>
      <c r="B666">
        <f>+VLOOKUP(U666,Aux!$O$2:$P$23,2,0)</f>
        <v/>
      </c>
      <c r="C666">
        <f>+A666&amp;B666</f>
        <v/>
      </c>
      <c r="D666">
        <f>+IF(C666=C665,D665+1,1)</f>
        <v/>
      </c>
      <c r="E666" s="5">
        <f>+D666/100</f>
        <v/>
      </c>
      <c r="F666" s="5">
        <f>+MOD(E666*10,10)</f>
        <v/>
      </c>
      <c r="G666" s="5">
        <f>+MOD(D666,10)</f>
        <v/>
      </c>
      <c r="H666">
        <f>+INT(E666)&amp;INT(F666)&amp;INT(G666)</f>
        <v/>
      </c>
      <c r="I666">
        <f>+C666&amp;"00"&amp;H666</f>
        <v/>
      </c>
      <c r="J666" t="inlineStr">
        <is>
          <t>ON Cresud S14 C25</t>
        </is>
      </c>
      <c r="M666" t="inlineStr">
        <is>
          <t>ARCRES560080</t>
        </is>
      </c>
      <c r="Q666" t="inlineStr">
        <is>
          <t>Argentina</t>
        </is>
      </c>
      <c r="R666" t="inlineStr">
        <is>
          <t>Cresud SACIF y A</t>
        </is>
      </c>
      <c r="U666" t="inlineStr">
        <is>
          <t>DOMESTIC</t>
        </is>
      </c>
      <c r="V666" t="inlineStr">
        <is>
          <t>Real Estate</t>
        </is>
      </c>
      <c r="W666" t="inlineStr">
        <is>
          <t>Real Estate Management &amp; Devel</t>
        </is>
      </c>
      <c r="X666" t="inlineStr">
        <is>
          <t>Real Estate</t>
        </is>
      </c>
      <c r="Y666" t="inlineStr">
        <is>
          <t>Diversified Real Estate Activi</t>
        </is>
      </c>
      <c r="Z666" t="inlineStr">
        <is>
          <t>Financials</t>
        </is>
      </c>
      <c r="AA666" t="inlineStr">
        <is>
          <t>Real Estate</t>
        </is>
      </c>
      <c r="AB666" t="inlineStr">
        <is>
          <t>#N/A N/A</t>
        </is>
      </c>
      <c r="AC666" t="inlineStr">
        <is>
          <t>#N/A Invalid Field</t>
        </is>
      </c>
    </row>
    <row r="667" s="4">
      <c r="A667">
        <f>+VLOOKUP(R667,Aux!$B$3:$I$1107,8,0)</f>
        <v/>
      </c>
      <c r="B667">
        <f>+VLOOKUP(U667,Aux!$O$2:$P$23,2,0)</f>
        <v/>
      </c>
      <c r="C667">
        <f>+A667&amp;B667</f>
        <v/>
      </c>
      <c r="D667">
        <f>+IF(C667=C666,D666+1,1)</f>
        <v/>
      </c>
      <c r="E667" s="5">
        <f>+D667/100</f>
        <v/>
      </c>
      <c r="F667" s="5">
        <f>+MOD(E667*10,10)</f>
        <v/>
      </c>
      <c r="G667" s="5">
        <f>+MOD(D667,10)</f>
        <v/>
      </c>
      <c r="H667">
        <f>+INT(E667)&amp;INT(F667)&amp;INT(G667)</f>
        <v/>
      </c>
      <c r="I667">
        <f>+C667&amp;"00"&amp;H667</f>
        <v/>
      </c>
      <c r="J667" t="inlineStr">
        <is>
          <t>ON Cresud S12 C23</t>
        </is>
      </c>
      <c r="M667" t="inlineStr">
        <is>
          <t>ARCRES560064</t>
        </is>
      </c>
      <c r="Q667" t="inlineStr">
        <is>
          <t>Argentina</t>
        </is>
      </c>
      <c r="R667" t="inlineStr">
        <is>
          <t>Cresud SACIF y A</t>
        </is>
      </c>
      <c r="U667" t="inlineStr">
        <is>
          <t>DOMESTIC</t>
        </is>
      </c>
      <c r="V667" t="inlineStr">
        <is>
          <t>Real Estate</t>
        </is>
      </c>
      <c r="W667" t="inlineStr">
        <is>
          <t>Real Estate Management &amp; Devel</t>
        </is>
      </c>
      <c r="X667" t="inlineStr">
        <is>
          <t>Real Estate</t>
        </is>
      </c>
      <c r="Y667" t="inlineStr">
        <is>
          <t>Diversified Real Estate Activi</t>
        </is>
      </c>
      <c r="Z667" t="inlineStr">
        <is>
          <t>Financials</t>
        </is>
      </c>
      <c r="AA667" t="inlineStr">
        <is>
          <t>Real Estate</t>
        </is>
      </c>
      <c r="AB667" t="inlineStr">
        <is>
          <t>#N/A N/A</t>
        </is>
      </c>
      <c r="AC667" t="inlineStr">
        <is>
          <t>#N/A Invalid Field</t>
        </is>
      </c>
    </row>
    <row r="668" s="4">
      <c r="A668">
        <f>+VLOOKUP(R668,Aux!$B$3:$I$1107,8,0)</f>
        <v/>
      </c>
      <c r="B668">
        <f>+VLOOKUP(U668,Aux!$O$2:$P$23,2,0)</f>
        <v/>
      </c>
      <c r="C668">
        <f>+A668&amp;B668</f>
        <v/>
      </c>
      <c r="D668">
        <f>+IF(C668=C667,D667+1,1)</f>
        <v/>
      </c>
      <c r="E668" s="5">
        <f>+D668/100</f>
        <v/>
      </c>
      <c r="F668" s="5">
        <f>+MOD(E668*10,10)</f>
        <v/>
      </c>
      <c r="G668" s="5">
        <f>+MOD(D668,10)</f>
        <v/>
      </c>
      <c r="H668">
        <f>+INT(E668)&amp;INT(F668)&amp;INT(G668)</f>
        <v/>
      </c>
      <c r="I668">
        <f>+C668&amp;"00"&amp;H668</f>
        <v/>
      </c>
      <c r="J668" t="inlineStr">
        <is>
          <t xml:space="preserve"> Letras Ciudad Córdoba S. I </t>
        </is>
      </c>
      <c r="K668" t="inlineStr">
        <is>
          <t>CORDOB</t>
        </is>
      </c>
      <c r="L668" t="n">
        <v>584762</v>
      </c>
      <c r="M668" t="inlineStr">
        <is>
          <t>ARMUCO030117</t>
        </is>
      </c>
      <c r="N668" t="inlineStr">
        <is>
          <t>BBG00B0FS466</t>
        </is>
      </c>
      <c r="O668" t="inlineStr">
        <is>
          <t>BRK2B34</t>
        </is>
      </c>
      <c r="P668" t="inlineStr">
        <is>
          <t>COUV8871567</t>
        </is>
      </c>
      <c r="Q668" t="inlineStr">
        <is>
          <t>Argentina</t>
        </is>
      </c>
      <c r="R668" t="inlineStr">
        <is>
          <t>Cuidad de Cordoba Argentina</t>
        </is>
      </c>
      <c r="S668" t="inlineStr">
        <is>
          <t>CITY OF CORDOBA</t>
        </is>
      </c>
      <c r="T668" t="inlineStr">
        <is>
          <t>City of Cordoba Argentina</t>
        </is>
      </c>
      <c r="U668" t="inlineStr">
        <is>
          <t>DOMESTIC</t>
        </is>
      </c>
      <c r="V668" t="inlineStr">
        <is>
          <t>#N/A Field Not Applicable</t>
        </is>
      </c>
      <c r="W668" t="inlineStr">
        <is>
          <t>#N/A Field Not Applicable</t>
        </is>
      </c>
      <c r="X668" t="inlineStr">
        <is>
          <t>#N/A Field Not Applicable</t>
        </is>
      </c>
      <c r="Y668" t="inlineStr">
        <is>
          <t>#N/A Field Not Applicable</t>
        </is>
      </c>
      <c r="Z668" t="inlineStr">
        <is>
          <t>Government</t>
        </is>
      </c>
      <c r="AA668" t="inlineStr">
        <is>
          <t>Government Local</t>
        </is>
      </c>
      <c r="AB668" t="inlineStr">
        <is>
          <t>#N/A Field Not Applicable</t>
        </is>
      </c>
      <c r="AC668" t="inlineStr">
        <is>
          <t>#N/A Invalid Field</t>
        </is>
      </c>
    </row>
    <row r="669" s="4">
      <c r="A669">
        <f>+VLOOKUP(R669,Aux!$B$3:$I$1107,8,0)</f>
        <v/>
      </c>
      <c r="B669">
        <f>+VLOOKUP(U669,Aux!$O$2:$P$23,2,0)</f>
        <v/>
      </c>
      <c r="C669">
        <f>+A669&amp;B669</f>
        <v/>
      </c>
      <c r="D669">
        <f>+IF(C669=C668,D668+1,1)</f>
        <v/>
      </c>
      <c r="E669" s="5">
        <f>+D669/100</f>
        <v/>
      </c>
      <c r="F669" s="5">
        <f>+MOD(E669*10,10)</f>
        <v/>
      </c>
      <c r="G669" s="5">
        <f>+MOD(D669,10)</f>
        <v/>
      </c>
      <c r="H669">
        <f>+INT(E669)&amp;INT(F669)&amp;INT(G669)</f>
        <v/>
      </c>
      <c r="I669">
        <f>+C669&amp;"00"&amp;H669</f>
        <v/>
      </c>
      <c r="J669" t="inlineStr">
        <is>
          <t xml:space="preserve"> Letras Córdoba XV </t>
        </is>
      </c>
      <c r="L669" t="n">
        <v>706054</v>
      </c>
      <c r="M669" t="inlineStr">
        <is>
          <t>ARMUCO520042</t>
        </is>
      </c>
      <c r="Q669" t="inlineStr">
        <is>
          <t>Argentina</t>
        </is>
      </c>
      <c r="R669" t="inlineStr">
        <is>
          <t>Cuidad de Cordoba Argentina</t>
        </is>
      </c>
      <c r="U669" t="inlineStr">
        <is>
          <t>#N/A Invalid Security</t>
        </is>
      </c>
      <c r="V669" t="inlineStr">
        <is>
          <t>#N/A Invalid Security</t>
        </is>
      </c>
      <c r="W669" t="inlineStr">
        <is>
          <t>#N/A Invalid Security</t>
        </is>
      </c>
      <c r="X669" t="inlineStr">
        <is>
          <t>#N/A Invalid Security</t>
        </is>
      </c>
      <c r="Y669" t="inlineStr">
        <is>
          <t>#N/A Invalid Security</t>
        </is>
      </c>
      <c r="Z669" t="inlineStr">
        <is>
          <t>#N/A Invalid Security</t>
        </is>
      </c>
      <c r="AA669" t="inlineStr">
        <is>
          <t>#N/A Invalid Security</t>
        </is>
      </c>
      <c r="AB669" t="inlineStr">
        <is>
          <t>#N/A Invalid Security</t>
        </is>
      </c>
      <c r="AC669" t="inlineStr">
        <is>
          <t>#N/A Invalid Field</t>
        </is>
      </c>
    </row>
    <row r="670" s="4">
      <c r="A670">
        <f>+VLOOKUP(R670,Aux!$B$3:$I$1107,8,0)</f>
        <v/>
      </c>
      <c r="B670">
        <f>+VLOOKUP(U670,Aux!$O$2:$P$23,2,0)</f>
        <v/>
      </c>
      <c r="C670">
        <f>+A670&amp;B670</f>
        <v/>
      </c>
      <c r="D670">
        <f>+IF(C670=C669,D669+1,1)</f>
        <v/>
      </c>
      <c r="E670" s="5">
        <f>+D670/100</f>
        <v/>
      </c>
      <c r="F670" s="5">
        <f>+MOD(E670*10,10)</f>
        <v/>
      </c>
      <c r="G670" s="5">
        <f>+MOD(D670,10)</f>
        <v/>
      </c>
      <c r="H670">
        <f>+INT(E670)&amp;INT(F670)&amp;INT(G670)</f>
        <v/>
      </c>
      <c r="I670">
        <f>+C670&amp;"00"&amp;H670</f>
        <v/>
      </c>
      <c r="J670" t="inlineStr">
        <is>
          <t xml:space="preserve"> Bonos Córdoba Serie II </t>
        </is>
      </c>
      <c r="K670" t="inlineStr">
        <is>
          <t>CORDOB</t>
        </is>
      </c>
      <c r="L670" t="n">
        <v>733992</v>
      </c>
      <c r="M670" t="inlineStr">
        <is>
          <t>ARMUCO320062</t>
        </is>
      </c>
      <c r="N670" t="inlineStr">
        <is>
          <t>BBG00CTTSRM4</t>
        </is>
      </c>
      <c r="O670" t="inlineStr">
        <is>
          <t>BZ4T7C8</t>
        </is>
      </c>
      <c r="P670" t="inlineStr">
        <is>
          <t>COJK9996154</t>
        </is>
      </c>
      <c r="Q670" t="inlineStr">
        <is>
          <t>Argentina</t>
        </is>
      </c>
      <c r="R670" t="inlineStr">
        <is>
          <t>Cuidad de Cordoba Argentina</t>
        </is>
      </c>
      <c r="S670" t="inlineStr">
        <is>
          <t>CITY OF CORDOBA</t>
        </is>
      </c>
      <c r="T670" t="inlineStr">
        <is>
          <t>City of Cordoba Argentina</t>
        </is>
      </c>
      <c r="U670" t="inlineStr">
        <is>
          <t>DOMESTIC</t>
        </is>
      </c>
      <c r="V670" t="inlineStr">
        <is>
          <t>#N/A Field Not Applicable</t>
        </is>
      </c>
      <c r="W670" t="inlineStr">
        <is>
          <t>#N/A Field Not Applicable</t>
        </is>
      </c>
      <c r="X670" t="inlineStr">
        <is>
          <t>#N/A Field Not Applicable</t>
        </is>
      </c>
      <c r="Y670" t="inlineStr">
        <is>
          <t>#N/A Field Not Applicable</t>
        </is>
      </c>
      <c r="Z670" t="inlineStr">
        <is>
          <t>Government</t>
        </is>
      </c>
      <c r="AA670" t="inlineStr">
        <is>
          <t>Government Local</t>
        </is>
      </c>
      <c r="AB670" t="inlineStr">
        <is>
          <t>#N/A Field Not Applicable</t>
        </is>
      </c>
      <c r="AC670" t="inlineStr">
        <is>
          <t>#N/A Invalid Field</t>
        </is>
      </c>
    </row>
    <row r="671" s="4">
      <c r="A671">
        <f>+VLOOKUP(R671,Aux!$B$3:$I$1107,8,0)</f>
        <v/>
      </c>
      <c r="B671">
        <f>+VLOOKUP(U671,Aux!$O$2:$P$23,2,0)</f>
        <v/>
      </c>
      <c r="C671">
        <f>+A671&amp;B671</f>
        <v/>
      </c>
      <c r="D671">
        <f>+IF(C671=C670,D670+1,1)</f>
        <v/>
      </c>
      <c r="E671" s="5">
        <f>+D671/100</f>
        <v/>
      </c>
      <c r="F671" s="5">
        <f>+MOD(E671*10,10)</f>
        <v/>
      </c>
      <c r="G671" s="5">
        <f>+MOD(D671,10)</f>
        <v/>
      </c>
      <c r="H671">
        <f>+INT(E671)&amp;INT(F671)&amp;INT(G671)</f>
        <v/>
      </c>
      <c r="I671">
        <f>+C671&amp;"00"&amp;H671</f>
        <v/>
      </c>
      <c r="J671" t="inlineStr">
        <is>
          <t xml:space="preserve"> Letras Muni. Córdoba XXII </t>
        </is>
      </c>
      <c r="L671" t="n">
        <v>854929</v>
      </c>
      <c r="M671" t="inlineStr">
        <is>
          <t>ARMUCO5200E0</t>
        </is>
      </c>
      <c r="Q671" t="inlineStr">
        <is>
          <t>Argentina</t>
        </is>
      </c>
      <c r="R671" t="inlineStr">
        <is>
          <t>Cuidad de Cordoba Argentina</t>
        </is>
      </c>
      <c r="U671" t="inlineStr">
        <is>
          <t>#N/A Invalid Security</t>
        </is>
      </c>
      <c r="V671" t="inlineStr">
        <is>
          <t>#N/A Invalid Security</t>
        </is>
      </c>
      <c r="W671" t="inlineStr">
        <is>
          <t>#N/A Invalid Security</t>
        </is>
      </c>
      <c r="X671" t="inlineStr">
        <is>
          <t>#N/A Invalid Security</t>
        </is>
      </c>
      <c r="Y671" t="inlineStr">
        <is>
          <t>#N/A Invalid Security</t>
        </is>
      </c>
      <c r="Z671" t="inlineStr">
        <is>
          <t>#N/A Invalid Security</t>
        </is>
      </c>
      <c r="AA671" t="inlineStr">
        <is>
          <t>#N/A Invalid Security</t>
        </is>
      </c>
      <c r="AB671" t="inlineStr">
        <is>
          <t>#N/A Invalid Security</t>
        </is>
      </c>
      <c r="AC671" t="inlineStr">
        <is>
          <t>#N/A Invalid Field</t>
        </is>
      </c>
    </row>
    <row r="672" s="4">
      <c r="A672">
        <f>+VLOOKUP(R672,Aux!$B$3:$I$1107,8,0)</f>
        <v/>
      </c>
      <c r="B672">
        <f>+VLOOKUP(U672,Aux!$O$2:$P$23,2,0)</f>
        <v/>
      </c>
      <c r="C672">
        <f>+A672&amp;B672</f>
        <v/>
      </c>
      <c r="D672">
        <f>+IF(C672=C671,D671+1,1)</f>
        <v/>
      </c>
      <c r="E672" s="5">
        <f>+D672/100</f>
        <v/>
      </c>
      <c r="F672" s="5">
        <f>+MOD(E672*10,10)</f>
        <v/>
      </c>
      <c r="G672" s="5">
        <f>+MOD(D672,10)</f>
        <v/>
      </c>
      <c r="H672">
        <f>+INT(E672)&amp;INT(F672)&amp;INT(G672)</f>
        <v/>
      </c>
      <c r="I672">
        <f>+C672&amp;"00"&amp;H672</f>
        <v/>
      </c>
      <c r="J672" t="inlineStr">
        <is>
          <t>CORDOB 7 ⅞ 09/29/24</t>
        </is>
      </c>
      <c r="K672" t="inlineStr">
        <is>
          <t>CORDOB</t>
        </is>
      </c>
      <c r="M672" t="inlineStr">
        <is>
          <t>XS1496112407</t>
        </is>
      </c>
      <c r="N672" t="inlineStr">
        <is>
          <t>BBG00DW0S193</t>
        </is>
      </c>
      <c r="O672" t="inlineStr">
        <is>
          <t>BZ179Z2</t>
        </is>
      </c>
      <c r="P672" t="inlineStr">
        <is>
          <t>COQZ6248624</t>
        </is>
      </c>
      <c r="Q672" t="inlineStr">
        <is>
          <t>Argentina</t>
        </is>
      </c>
      <c r="R672" t="inlineStr">
        <is>
          <t>Cuidad de Cordoba Argentina</t>
        </is>
      </c>
      <c r="S672" t="inlineStr">
        <is>
          <t>CITY OF CORDOBA</t>
        </is>
      </c>
      <c r="T672" t="inlineStr">
        <is>
          <t>City of Cordoba Argentina</t>
        </is>
      </c>
      <c r="U672" t="inlineStr">
        <is>
          <t>GLOBAL</t>
        </is>
      </c>
      <c r="V672" t="inlineStr">
        <is>
          <t>#N/A Field Not Applicable</t>
        </is>
      </c>
      <c r="W672" t="inlineStr">
        <is>
          <t>#N/A Field Not Applicable</t>
        </is>
      </c>
      <c r="X672" t="inlineStr">
        <is>
          <t>#N/A Field Not Applicable</t>
        </is>
      </c>
      <c r="Y672" t="inlineStr">
        <is>
          <t>#N/A Field Not Applicable</t>
        </is>
      </c>
      <c r="Z672" t="inlineStr">
        <is>
          <t>Government</t>
        </is>
      </c>
      <c r="AA672" t="inlineStr">
        <is>
          <t>Government Local</t>
        </is>
      </c>
      <c r="AB672" t="inlineStr">
        <is>
          <t>#N/A Field Not Applicable</t>
        </is>
      </c>
      <c r="AC672" t="inlineStr">
        <is>
          <t>#N/A Invalid Field</t>
        </is>
      </c>
    </row>
    <row r="673" s="4">
      <c r="A673">
        <f>+VLOOKUP(R673,Aux!$B$3:$I$1107,8,0)</f>
        <v/>
      </c>
      <c r="B673">
        <f>+VLOOKUP(U673,Aux!$O$2:$P$23,2,0)</f>
        <v/>
      </c>
      <c r="C673">
        <f>+A673&amp;B673</f>
        <v/>
      </c>
      <c r="D673">
        <f>+IF(C673=C672,D672+1,1)</f>
        <v/>
      </c>
      <c r="E673" s="5">
        <f>+D673/100</f>
        <v/>
      </c>
      <c r="F673" s="5">
        <f>+MOD(E673*10,10)</f>
        <v/>
      </c>
      <c r="G673" s="5">
        <f>+MOD(D673,10)</f>
        <v/>
      </c>
      <c r="H673">
        <f>+INT(E673)&amp;INT(F673)&amp;INT(G673)</f>
        <v/>
      </c>
      <c r="I673">
        <f>+C673&amp;"00"&amp;H673</f>
        <v/>
      </c>
      <c r="J673" t="inlineStr">
        <is>
          <t>Letra M de Cordoba S31</t>
        </is>
      </c>
      <c r="M673" t="inlineStr">
        <is>
          <t>ARMUCO520009</t>
        </is>
      </c>
      <c r="Q673" t="inlineStr">
        <is>
          <t>Argentina</t>
        </is>
      </c>
      <c r="R673" t="inlineStr">
        <is>
          <t>Cuidad de Cordoba Argentina</t>
        </is>
      </c>
      <c r="U673" t="inlineStr">
        <is>
          <t>#N/A Invalid Security</t>
        </is>
      </c>
      <c r="V673" t="inlineStr">
        <is>
          <t>#N/A Invalid Security</t>
        </is>
      </c>
      <c r="W673" t="inlineStr">
        <is>
          <t>#N/A Invalid Security</t>
        </is>
      </c>
      <c r="X673" t="inlineStr">
        <is>
          <t>#N/A Invalid Security</t>
        </is>
      </c>
      <c r="Y673" t="inlineStr">
        <is>
          <t>#N/A Invalid Security</t>
        </is>
      </c>
      <c r="Z673" t="inlineStr">
        <is>
          <t>#N/A Invalid Security</t>
        </is>
      </c>
      <c r="AA673" t="inlineStr">
        <is>
          <t>#N/A Invalid Security</t>
        </is>
      </c>
      <c r="AB673" t="inlineStr">
        <is>
          <t>#N/A Invalid Security</t>
        </is>
      </c>
      <c r="AC673" t="inlineStr">
        <is>
          <t>#N/A Invalid Field</t>
        </is>
      </c>
    </row>
    <row r="674" s="4">
      <c r="A674">
        <f>+VLOOKUP(R674,Aux!$B$3:$I$1107,8,0)</f>
        <v/>
      </c>
      <c r="B674">
        <f>+VLOOKUP(U674,Aux!$O$2:$P$23,2,0)</f>
        <v/>
      </c>
      <c r="C674">
        <f>+A674&amp;B674</f>
        <v/>
      </c>
      <c r="D674">
        <f>+IF(C674=C673,D673+1,1)</f>
        <v/>
      </c>
      <c r="E674" s="5">
        <f>+D674/100</f>
        <v/>
      </c>
      <c r="F674" s="5">
        <f>+MOD(E674*10,10)</f>
        <v/>
      </c>
      <c r="G674" s="5">
        <f>+MOD(D674,10)</f>
        <v/>
      </c>
      <c r="H674">
        <f>+INT(E674)&amp;INT(F674)&amp;INT(G674)</f>
        <v/>
      </c>
      <c r="I674">
        <f>+C674&amp;"00"&amp;H674</f>
        <v/>
      </c>
      <c r="J674" t="inlineStr">
        <is>
          <t>Letra M de Cordoba S33</t>
        </is>
      </c>
      <c r="M674" t="inlineStr">
        <is>
          <t>ARMUCO5200Q4</t>
        </is>
      </c>
      <c r="Q674" t="inlineStr">
        <is>
          <t>Argentina</t>
        </is>
      </c>
      <c r="R674" t="inlineStr">
        <is>
          <t>Cuidad de Cordoba Argentina</t>
        </is>
      </c>
      <c r="U674" t="inlineStr">
        <is>
          <t>#N/A Invalid Security</t>
        </is>
      </c>
      <c r="V674" t="inlineStr">
        <is>
          <t>#N/A Invalid Security</t>
        </is>
      </c>
      <c r="W674" t="inlineStr">
        <is>
          <t>#N/A Invalid Security</t>
        </is>
      </c>
      <c r="X674" t="inlineStr">
        <is>
          <t>#N/A Invalid Security</t>
        </is>
      </c>
      <c r="Y674" t="inlineStr">
        <is>
          <t>#N/A Invalid Security</t>
        </is>
      </c>
      <c r="Z674" t="inlineStr">
        <is>
          <t>#N/A Invalid Security</t>
        </is>
      </c>
      <c r="AA674" t="inlineStr">
        <is>
          <t>#N/A Invalid Security</t>
        </is>
      </c>
      <c r="AB674" t="inlineStr">
        <is>
          <t>#N/A Invalid Security</t>
        </is>
      </c>
      <c r="AC674" t="inlineStr">
        <is>
          <t>#N/A Invalid Field</t>
        </is>
      </c>
    </row>
    <row r="675" s="4">
      <c r="A675">
        <f>+VLOOKUP(R675,Aux!$B$3:$I$1107,8,0)</f>
        <v/>
      </c>
      <c r="B675">
        <f>+VLOOKUP(U675,Aux!$O$2:$P$23,2,0)</f>
        <v/>
      </c>
      <c r="C675">
        <f>+A675&amp;B675</f>
        <v/>
      </c>
      <c r="D675">
        <f>+IF(C675=C674,D674+1,1)</f>
        <v/>
      </c>
      <c r="E675" s="5">
        <f>+D675/100</f>
        <v/>
      </c>
      <c r="F675" s="5">
        <f>+MOD(E675*10,10)</f>
        <v/>
      </c>
      <c r="G675" s="5">
        <f>+MOD(D675,10)</f>
        <v/>
      </c>
      <c r="H675">
        <f>+INT(E675)&amp;INT(F675)&amp;INT(G675)</f>
        <v/>
      </c>
      <c r="I675">
        <f>+C675&amp;"00"&amp;H675</f>
        <v/>
      </c>
      <c r="J675" t="inlineStr">
        <is>
          <t>Letra M de Cordoba S32</t>
        </is>
      </c>
      <c r="M675" t="inlineStr">
        <is>
          <t>ARMUCO5200P6</t>
        </is>
      </c>
      <c r="Q675" t="inlineStr">
        <is>
          <t>Argentina</t>
        </is>
      </c>
      <c r="R675" t="inlineStr">
        <is>
          <t>Cuidad de Cordoba Argentina</t>
        </is>
      </c>
      <c r="U675" t="inlineStr">
        <is>
          <t>#N/A Invalid Security</t>
        </is>
      </c>
      <c r="V675" t="inlineStr">
        <is>
          <t>#N/A Invalid Security</t>
        </is>
      </c>
      <c r="W675" t="inlineStr">
        <is>
          <t>#N/A Invalid Security</t>
        </is>
      </c>
      <c r="X675" t="inlineStr">
        <is>
          <t>#N/A Invalid Security</t>
        </is>
      </c>
      <c r="Y675" t="inlineStr">
        <is>
          <t>#N/A Invalid Security</t>
        </is>
      </c>
      <c r="Z675" t="inlineStr">
        <is>
          <t>#N/A Invalid Security</t>
        </is>
      </c>
      <c r="AA675" t="inlineStr">
        <is>
          <t>#N/A Invalid Security</t>
        </is>
      </c>
      <c r="AB675" t="inlineStr">
        <is>
          <t>#N/A Invalid Security</t>
        </is>
      </c>
      <c r="AC675" t="inlineStr">
        <is>
          <t>#N/A Invalid Field</t>
        </is>
      </c>
    </row>
    <row r="676" s="4">
      <c r="A676">
        <f>+VLOOKUP(R676,Aux!$B$3:$I$1107,8,0)</f>
        <v/>
      </c>
      <c r="B676">
        <f>+VLOOKUP(U676,Aux!$O$2:$P$23,2,0)</f>
        <v/>
      </c>
      <c r="C676">
        <f>+A676&amp;B676</f>
        <v/>
      </c>
      <c r="D676">
        <f>+IF(C676=C675,D675+1,1)</f>
        <v/>
      </c>
      <c r="E676" s="5">
        <f>+D676/100</f>
        <v/>
      </c>
      <c r="F676" s="5">
        <f>+MOD(E676*10,10)</f>
        <v/>
      </c>
      <c r="G676" s="5">
        <f>+MOD(D676,10)</f>
        <v/>
      </c>
      <c r="H676">
        <f>+INT(E676)&amp;INT(F676)&amp;INT(G676)</f>
        <v/>
      </c>
      <c r="I676">
        <f>+C676&amp;"00"&amp;H676</f>
        <v/>
      </c>
      <c r="J676" t="inlineStr">
        <is>
          <t>FF Cuotas Cencosud S4 Clase A</t>
        </is>
      </c>
      <c r="M676" t="inlineStr">
        <is>
          <t>AREQUI600MD9</t>
        </is>
      </c>
      <c r="Q676" t="inlineStr">
        <is>
          <t>Argentina</t>
        </is>
      </c>
      <c r="R676" t="inlineStr">
        <is>
          <t>Cuotas Cencosud</t>
        </is>
      </c>
      <c r="U676" t="inlineStr">
        <is>
          <t>ABS Other</t>
        </is>
      </c>
      <c r="V676" t="inlineStr">
        <is>
          <t>#N/A Field Not Applicable</t>
        </is>
      </c>
      <c r="W676" t="inlineStr">
        <is>
          <t>#N/A Field Not Applicable</t>
        </is>
      </c>
      <c r="X676" t="inlineStr">
        <is>
          <t>#N/A Field Not Applicable</t>
        </is>
      </c>
      <c r="Y676" t="inlineStr">
        <is>
          <t>#N/A Field Not Applicable</t>
        </is>
      </c>
      <c r="Z676" t="inlineStr">
        <is>
          <t>#N/A Field Not Applicable</t>
        </is>
      </c>
      <c r="AA676" t="inlineStr">
        <is>
          <t>#N/A Field Not Applicable</t>
        </is>
      </c>
      <c r="AB676" t="inlineStr">
        <is>
          <t>#N/A Field Not Applicable</t>
        </is>
      </c>
      <c r="AC676" t="inlineStr">
        <is>
          <t>#N/A Invalid Field</t>
        </is>
      </c>
    </row>
    <row r="677" s="4">
      <c r="A677">
        <f>+VLOOKUP(R677,Aux!$B$3:$I$1107,8,0)</f>
        <v/>
      </c>
      <c r="B677">
        <f>+VLOOKUP(U677,Aux!$O$2:$P$23,2,0)</f>
        <v/>
      </c>
      <c r="C677">
        <f>+A677&amp;B677</f>
        <v/>
      </c>
      <c r="D677">
        <f>+IF(C677=C676,D676+1,1)</f>
        <v/>
      </c>
      <c r="E677" s="5">
        <f>+D677/100</f>
        <v/>
      </c>
      <c r="F677" s="5">
        <f>+MOD(E677*10,10)</f>
        <v/>
      </c>
      <c r="G677" s="5">
        <f>+MOD(D677,10)</f>
        <v/>
      </c>
      <c r="H677">
        <f>+INT(E677)&amp;INT(F677)&amp;INT(G677)</f>
        <v/>
      </c>
      <c r="I677">
        <f>+C677&amp;"00"&amp;H677</f>
        <v/>
      </c>
      <c r="J677" t="inlineStr">
        <is>
          <t>FF Cuotas Cencosud S5 Clase A</t>
        </is>
      </c>
      <c r="M677" t="inlineStr">
        <is>
          <t>AREQUI600MT5</t>
        </is>
      </c>
      <c r="Q677" t="inlineStr">
        <is>
          <t>Argentina</t>
        </is>
      </c>
      <c r="R677" t="inlineStr">
        <is>
          <t>Cuotas Cencosud</t>
        </is>
      </c>
      <c r="U677" t="inlineStr">
        <is>
          <t>ABS Other</t>
        </is>
      </c>
      <c r="V677" t="inlineStr">
        <is>
          <t>#N/A Field Not Applicable</t>
        </is>
      </c>
      <c r="W677" t="inlineStr">
        <is>
          <t>#N/A Field Not Applicable</t>
        </is>
      </c>
      <c r="X677" t="inlineStr">
        <is>
          <t>#N/A Field Not Applicable</t>
        </is>
      </c>
      <c r="Y677" t="inlineStr">
        <is>
          <t>#N/A Field Not Applicable</t>
        </is>
      </c>
      <c r="Z677" t="inlineStr">
        <is>
          <t>#N/A Field Not Applicable</t>
        </is>
      </c>
      <c r="AA677" t="inlineStr">
        <is>
          <t>#N/A Field Not Applicable</t>
        </is>
      </c>
      <c r="AB677" t="inlineStr">
        <is>
          <t>#N/A Field Not Applicable</t>
        </is>
      </c>
      <c r="AC677" t="inlineStr">
        <is>
          <t>#N/A Invalid Field</t>
        </is>
      </c>
    </row>
    <row r="678" s="4">
      <c r="A678">
        <f>+VLOOKUP(R678,Aux!$B$3:$I$1107,8,0)</f>
        <v/>
      </c>
      <c r="B678">
        <f>+VLOOKUP(U678,Aux!$O$2:$P$23,2,0)</f>
        <v/>
      </c>
      <c r="C678">
        <f>+A678&amp;B678</f>
        <v/>
      </c>
      <c r="D678">
        <f>+IF(C678=C677,D677+1,1)</f>
        <v/>
      </c>
      <c r="E678" s="5">
        <f>+D678/100</f>
        <v/>
      </c>
      <c r="F678" s="5">
        <f>+MOD(E678*10,10)</f>
        <v/>
      </c>
      <c r="G678" s="5">
        <f>+MOD(D678,10)</f>
        <v/>
      </c>
      <c r="H678">
        <f>+INT(E678)&amp;INT(F678)&amp;INT(G678)</f>
        <v/>
      </c>
      <c r="I678">
        <f>+C678&amp;"00"&amp;H678</f>
        <v/>
      </c>
      <c r="J678" t="inlineStr">
        <is>
          <t>FF Cuotas Cencosud S6 Clase A</t>
        </is>
      </c>
      <c r="M678" t="inlineStr">
        <is>
          <t>AREQUI600N95</t>
        </is>
      </c>
      <c r="Q678" t="inlineStr">
        <is>
          <t>Argentina</t>
        </is>
      </c>
      <c r="R678" t="inlineStr">
        <is>
          <t>Cuotas Cencosud</t>
        </is>
      </c>
      <c r="U678" t="inlineStr">
        <is>
          <t>ABS Other</t>
        </is>
      </c>
      <c r="V678" t="inlineStr">
        <is>
          <t>#N/A Field Not Applicable</t>
        </is>
      </c>
      <c r="W678" t="inlineStr">
        <is>
          <t>#N/A Field Not Applicable</t>
        </is>
      </c>
      <c r="X678" t="inlineStr">
        <is>
          <t>#N/A Field Not Applicable</t>
        </is>
      </c>
      <c r="Y678" t="inlineStr">
        <is>
          <t>#N/A Field Not Applicable</t>
        </is>
      </c>
      <c r="Z678" t="inlineStr">
        <is>
          <t>#N/A Field Not Applicable</t>
        </is>
      </c>
      <c r="AA678" t="inlineStr">
        <is>
          <t>#N/A Field Not Applicable</t>
        </is>
      </c>
      <c r="AB678" t="inlineStr">
        <is>
          <t>#N/A Field Not Applicable</t>
        </is>
      </c>
      <c r="AC678" t="inlineStr">
        <is>
          <t>#N/A Invalid Field</t>
        </is>
      </c>
    </row>
    <row r="679" s="4">
      <c r="A679">
        <f>+VLOOKUP(R679,Aux!$B$3:$I$1107,8,0)</f>
        <v/>
      </c>
      <c r="B679">
        <f>+VLOOKUP(U679,Aux!$O$2:$P$23,2,0)</f>
        <v/>
      </c>
      <c r="C679">
        <f>+A679&amp;B679</f>
        <v/>
      </c>
      <c r="D679">
        <f>+IF(C679=C678,D678+1,1)</f>
        <v/>
      </c>
      <c r="E679" s="5">
        <f>+D679/100</f>
        <v/>
      </c>
      <c r="F679" s="5">
        <f>+MOD(E679*10,10)</f>
        <v/>
      </c>
      <c r="G679" s="5">
        <f>+MOD(D679,10)</f>
        <v/>
      </c>
      <c r="H679">
        <f>+INT(E679)&amp;INT(F679)&amp;INT(G679)</f>
        <v/>
      </c>
      <c r="I679">
        <f>+C679&amp;"00"&amp;H679</f>
        <v/>
      </c>
      <c r="J679" t="inlineStr">
        <is>
          <t>FF Cuotas Cencosud S7 Clase A</t>
        </is>
      </c>
      <c r="M679" t="inlineStr">
        <is>
          <t>AREQUI600NG0</t>
        </is>
      </c>
      <c r="Q679" t="inlineStr">
        <is>
          <t>Argentina</t>
        </is>
      </c>
      <c r="R679" t="inlineStr">
        <is>
          <t>Cuotas Cencosud</t>
        </is>
      </c>
      <c r="U679" t="inlineStr">
        <is>
          <t>ABS Other</t>
        </is>
      </c>
      <c r="V679" t="inlineStr">
        <is>
          <t>#N/A Field Not Applicable</t>
        </is>
      </c>
      <c r="W679" t="inlineStr">
        <is>
          <t>#N/A Field Not Applicable</t>
        </is>
      </c>
      <c r="X679" t="inlineStr">
        <is>
          <t>#N/A Field Not Applicable</t>
        </is>
      </c>
      <c r="Y679" t="inlineStr">
        <is>
          <t>#N/A Field Not Applicable</t>
        </is>
      </c>
      <c r="Z679" t="inlineStr">
        <is>
          <t>#N/A Field Not Applicable</t>
        </is>
      </c>
      <c r="AA679" t="inlineStr">
        <is>
          <t>#N/A Field Not Applicable</t>
        </is>
      </c>
      <c r="AB679" t="inlineStr">
        <is>
          <t>#N/A Field Not Applicable</t>
        </is>
      </c>
      <c r="AC679" t="inlineStr">
        <is>
          <t>#N/A Invalid Field</t>
        </is>
      </c>
    </row>
    <row r="680" s="4">
      <c r="A680">
        <f>+VLOOKUP(R680,Aux!$B$3:$I$1107,8,0)</f>
        <v/>
      </c>
      <c r="B680">
        <f>+VLOOKUP(U680,Aux!$O$2:$P$23,2,0)</f>
        <v/>
      </c>
      <c r="C680">
        <f>+A680&amp;B680</f>
        <v/>
      </c>
      <c r="D680">
        <f>+IF(C680=C679,D679+1,1)</f>
        <v/>
      </c>
      <c r="E680" s="5">
        <f>+D680/100</f>
        <v/>
      </c>
      <c r="F680" s="5">
        <f>+MOD(E680*10,10)</f>
        <v/>
      </c>
      <c r="G680" s="5">
        <f>+MOD(D680,10)</f>
        <v/>
      </c>
      <c r="H680">
        <f>+INT(E680)&amp;INT(F680)&amp;INT(G680)</f>
        <v/>
      </c>
      <c r="I680">
        <f>+C680&amp;"00"&amp;H680</f>
        <v/>
      </c>
      <c r="J680" t="inlineStr">
        <is>
          <t>FF Cuotas Cencosud S4 Clase B</t>
        </is>
      </c>
      <c r="M680" t="inlineStr">
        <is>
          <t>AREQUI600ME7</t>
        </is>
      </c>
      <c r="Q680" t="inlineStr">
        <is>
          <t>Argentina</t>
        </is>
      </c>
      <c r="R680" t="inlineStr">
        <is>
          <t>Cuotas Cencosud</t>
        </is>
      </c>
      <c r="U680" t="inlineStr">
        <is>
          <t>ABS Other</t>
        </is>
      </c>
      <c r="V680" t="inlineStr">
        <is>
          <t>#N/A Field Not Applicable</t>
        </is>
      </c>
      <c r="W680" t="inlineStr">
        <is>
          <t>#N/A Field Not Applicable</t>
        </is>
      </c>
      <c r="X680" t="inlineStr">
        <is>
          <t>#N/A Field Not Applicable</t>
        </is>
      </c>
      <c r="Y680" t="inlineStr">
        <is>
          <t>#N/A Field Not Applicable</t>
        </is>
      </c>
      <c r="Z680" t="inlineStr">
        <is>
          <t>#N/A Field Not Applicable</t>
        </is>
      </c>
      <c r="AA680" t="inlineStr">
        <is>
          <t>#N/A Field Not Applicable</t>
        </is>
      </c>
      <c r="AB680" t="inlineStr">
        <is>
          <t>#N/A Field Not Applicable</t>
        </is>
      </c>
      <c r="AC680" t="inlineStr">
        <is>
          <t>#N/A Invalid Field</t>
        </is>
      </c>
    </row>
    <row r="681" s="4">
      <c r="A681">
        <f>+VLOOKUP(R681,Aux!$B$3:$I$1107,8,0)</f>
        <v/>
      </c>
      <c r="B681">
        <f>+VLOOKUP(U681,Aux!$O$2:$P$23,2,0)</f>
        <v/>
      </c>
      <c r="C681">
        <f>+A681&amp;B681</f>
        <v/>
      </c>
      <c r="D681">
        <f>+IF(C681=C680,D680+1,1)</f>
        <v/>
      </c>
      <c r="E681" s="5">
        <f>+D681/100</f>
        <v/>
      </c>
      <c r="F681" s="5">
        <f>+MOD(E681*10,10)</f>
        <v/>
      </c>
      <c r="G681" s="5">
        <f>+MOD(D681,10)</f>
        <v/>
      </c>
      <c r="H681">
        <f>+INT(E681)&amp;INT(F681)&amp;INT(G681)</f>
        <v/>
      </c>
      <c r="I681">
        <f>+C681&amp;"00"&amp;H681</f>
        <v/>
      </c>
      <c r="J681" t="inlineStr">
        <is>
          <t xml:space="preserve"> FF DAP I A </t>
        </is>
      </c>
      <c r="L681" t="n">
        <v>1110424</v>
      </c>
      <c r="M681" t="inlineStr">
        <is>
          <t>ARCOHE6002U9</t>
        </is>
      </c>
      <c r="Q681" t="inlineStr">
        <is>
          <t>Argentina</t>
        </is>
      </c>
      <c r="R681" t="inlineStr">
        <is>
          <t>DAP</t>
        </is>
      </c>
      <c r="U681" t="inlineStr">
        <is>
          <t>#N/A Invalid Security</t>
        </is>
      </c>
      <c r="V681" t="inlineStr">
        <is>
          <t>#N/A Invalid Security</t>
        </is>
      </c>
      <c r="W681" t="inlineStr">
        <is>
          <t>#N/A Invalid Security</t>
        </is>
      </c>
      <c r="X681" t="inlineStr">
        <is>
          <t>#N/A Invalid Security</t>
        </is>
      </c>
      <c r="Y681" t="inlineStr">
        <is>
          <t>#N/A Invalid Security</t>
        </is>
      </c>
      <c r="Z681" t="inlineStr">
        <is>
          <t>#N/A Invalid Security</t>
        </is>
      </c>
      <c r="AA681" t="inlineStr">
        <is>
          <t>#N/A Invalid Security</t>
        </is>
      </c>
      <c r="AB681" t="inlineStr">
        <is>
          <t>#N/A Invalid Security</t>
        </is>
      </c>
      <c r="AC681" t="inlineStr">
        <is>
          <t>#N/A Invalid Field</t>
        </is>
      </c>
    </row>
    <row r="682" s="4">
      <c r="A682">
        <f>+VLOOKUP(R682,Aux!$B$3:$I$1107,8,0)</f>
        <v/>
      </c>
      <c r="B682">
        <f>+VLOOKUP(U682,Aux!$O$2:$P$23,2,0)</f>
        <v/>
      </c>
      <c r="C682">
        <f>+A682&amp;B682</f>
        <v/>
      </c>
      <c r="D682">
        <f>+IF(C682=C681,D681+1,1)</f>
        <v/>
      </c>
      <c r="E682" s="5">
        <f>+D682/100</f>
        <v/>
      </c>
      <c r="F682" s="5">
        <f>+MOD(E682*10,10)</f>
        <v/>
      </c>
      <c r="G682" s="5">
        <f>+MOD(D682,10)</f>
        <v/>
      </c>
      <c r="H682">
        <f>+INT(E682)&amp;INT(F682)&amp;INT(G682)</f>
        <v/>
      </c>
      <c r="I682">
        <f>+C682&amp;"00"&amp;H682</f>
        <v/>
      </c>
      <c r="J682" t="inlineStr">
        <is>
          <t xml:space="preserve"> ON Pyme Decréditos III </t>
        </is>
      </c>
      <c r="L682" t="n">
        <v>552248</v>
      </c>
      <c r="M682" t="inlineStr">
        <is>
          <t>ARDEOS050027</t>
        </is>
      </c>
      <c r="Q682" t="inlineStr">
        <is>
          <t>Argentina</t>
        </is>
      </c>
      <c r="R682" t="inlineStr">
        <is>
          <t>Decreditos SA</t>
        </is>
      </c>
      <c r="U682" t="inlineStr">
        <is>
          <t>#N/A Invalid Security</t>
        </is>
      </c>
      <c r="V682" t="inlineStr">
        <is>
          <t>#N/A Invalid Security</t>
        </is>
      </c>
      <c r="W682" t="inlineStr">
        <is>
          <t>#N/A Invalid Security</t>
        </is>
      </c>
      <c r="X682" t="inlineStr">
        <is>
          <t>#N/A Invalid Security</t>
        </is>
      </c>
      <c r="Y682" t="inlineStr">
        <is>
          <t>#N/A Invalid Security</t>
        </is>
      </c>
      <c r="Z682" t="inlineStr">
        <is>
          <t>#N/A Invalid Security</t>
        </is>
      </c>
      <c r="AA682" t="inlineStr">
        <is>
          <t>#N/A Invalid Security</t>
        </is>
      </c>
      <c r="AB682" t="inlineStr">
        <is>
          <t>#N/A Invalid Security</t>
        </is>
      </c>
      <c r="AC682" t="inlineStr">
        <is>
          <t>#N/A Invalid Field</t>
        </is>
      </c>
    </row>
    <row r="683" s="4">
      <c r="A683">
        <f>+VLOOKUP(R683,Aux!$B$3:$I$1107,8,0)</f>
        <v/>
      </c>
      <c r="B683">
        <f>+VLOOKUP(U683,Aux!$O$2:$P$23,2,0)</f>
        <v/>
      </c>
      <c r="C683">
        <f>+A683&amp;B683</f>
        <v/>
      </c>
      <c r="D683">
        <f>+IF(C683=C682,D682+1,1)</f>
        <v/>
      </c>
      <c r="E683" s="5">
        <f>+D683/100</f>
        <v/>
      </c>
      <c r="F683" s="5">
        <f>+MOD(E683*10,10)</f>
        <v/>
      </c>
      <c r="G683" s="5">
        <f>+MOD(D683,10)</f>
        <v/>
      </c>
      <c r="H683">
        <f>+INT(E683)&amp;INT(F683)&amp;INT(G683)</f>
        <v/>
      </c>
      <c r="I683">
        <f>+C683&amp;"00"&amp;H683</f>
        <v/>
      </c>
      <c r="J683" t="inlineStr">
        <is>
          <t xml:space="preserve"> ON Pyme Decréditos IV </t>
        </is>
      </c>
      <c r="K683" t="inlineStr">
        <is>
          <t>DCSPAR</t>
        </is>
      </c>
      <c r="L683" t="n">
        <v>697160</v>
      </c>
      <c r="M683" t="inlineStr">
        <is>
          <t>ARDEOS560017</t>
        </is>
      </c>
      <c r="N683" t="inlineStr">
        <is>
          <t>BBG0089V2YL4</t>
        </is>
      </c>
      <c r="P683" t="inlineStr">
        <is>
          <t>COEK8151020</t>
        </is>
      </c>
      <c r="Q683" t="inlineStr">
        <is>
          <t>Argentina</t>
        </is>
      </c>
      <c r="R683" t="inlineStr">
        <is>
          <t>Decreditos SA</t>
        </is>
      </c>
      <c r="S683" t="inlineStr">
        <is>
          <t>DECREDITOS SA</t>
        </is>
      </c>
      <c r="T683" t="inlineStr">
        <is>
          <t>Decreditos SA</t>
        </is>
      </c>
      <c r="U683" t="inlineStr">
        <is>
          <t>DOMESTIC</t>
        </is>
      </c>
      <c r="V683" t="inlineStr">
        <is>
          <t>#N/A Field Not Applicable</t>
        </is>
      </c>
      <c r="W683" t="inlineStr">
        <is>
          <t>#N/A Field Not Applicable</t>
        </is>
      </c>
      <c r="X683" t="inlineStr">
        <is>
          <t>#N/A Field Not Applicable</t>
        </is>
      </c>
      <c r="Y683" t="inlineStr">
        <is>
          <t>#N/A Field Not Applicable</t>
        </is>
      </c>
      <c r="Z683" t="inlineStr">
        <is>
          <t>Financials</t>
        </is>
      </c>
      <c r="AA683" t="inlineStr">
        <is>
          <t>Financial Services</t>
        </is>
      </c>
      <c r="AB683" t="inlineStr">
        <is>
          <t>#N/A Field Not Applicable</t>
        </is>
      </c>
      <c r="AC683" t="inlineStr">
        <is>
          <t>#N/A Invalid Field</t>
        </is>
      </c>
    </row>
    <row r="684" s="4">
      <c r="A684">
        <f>+VLOOKUP(R684,Aux!$B$3:$I$1107,8,0)</f>
        <v/>
      </c>
      <c r="B684">
        <f>+VLOOKUP(U684,Aux!$O$2:$P$23,2,0)</f>
        <v/>
      </c>
      <c r="C684">
        <f>+A684&amp;B684</f>
        <v/>
      </c>
      <c r="D684">
        <f>+IF(C684=C683,D683+1,1)</f>
        <v/>
      </c>
      <c r="E684" s="5">
        <f>+D684/100</f>
        <v/>
      </c>
      <c r="F684" s="5">
        <f>+MOD(E684*10,10)</f>
        <v/>
      </c>
      <c r="G684" s="5">
        <f>+MOD(D684,10)</f>
        <v/>
      </c>
      <c r="H684">
        <f>+INT(E684)&amp;INT(F684)&amp;INT(G684)</f>
        <v/>
      </c>
      <c r="I684">
        <f>+C684&amp;"00"&amp;H684</f>
        <v/>
      </c>
      <c r="J684" t="inlineStr">
        <is>
          <t xml:space="preserve"> ON Pyme Decréditos V </t>
        </is>
      </c>
      <c r="K684" t="inlineStr">
        <is>
          <t>DCSPAR</t>
        </is>
      </c>
      <c r="L684" t="n">
        <v>922041</v>
      </c>
      <c r="M684" t="inlineStr">
        <is>
          <t>ARDEOS560025</t>
        </is>
      </c>
      <c r="N684" t="inlineStr">
        <is>
          <t>BBG00F7SY731</t>
        </is>
      </c>
      <c r="P684" t="inlineStr">
        <is>
          <t>COAL1437618</t>
        </is>
      </c>
      <c r="Q684" t="inlineStr">
        <is>
          <t>Argentina</t>
        </is>
      </c>
      <c r="R684" t="inlineStr">
        <is>
          <t>Decreditos SA</t>
        </is>
      </c>
      <c r="S684" t="inlineStr">
        <is>
          <t>DECREDITOS SA</t>
        </is>
      </c>
      <c r="T684" t="inlineStr">
        <is>
          <t>Decreditos SA</t>
        </is>
      </c>
      <c r="U684" t="inlineStr">
        <is>
          <t>DOMESTIC</t>
        </is>
      </c>
      <c r="V684" t="inlineStr">
        <is>
          <t>#N/A Field Not Applicable</t>
        </is>
      </c>
      <c r="W684" t="inlineStr">
        <is>
          <t>#N/A Field Not Applicable</t>
        </is>
      </c>
      <c r="X684" t="inlineStr">
        <is>
          <t>#N/A Field Not Applicable</t>
        </is>
      </c>
      <c r="Y684" t="inlineStr">
        <is>
          <t>#N/A Field Not Applicable</t>
        </is>
      </c>
      <c r="Z684" t="inlineStr">
        <is>
          <t>Financials</t>
        </is>
      </c>
      <c r="AA684" t="inlineStr">
        <is>
          <t>Financial Services</t>
        </is>
      </c>
      <c r="AB684" t="inlineStr">
        <is>
          <t>#N/A Field Not Applicable</t>
        </is>
      </c>
      <c r="AC684" t="inlineStr">
        <is>
          <t>#N/A Invalid Field</t>
        </is>
      </c>
    </row>
    <row r="685" s="4">
      <c r="A685">
        <f>+VLOOKUP(R685,Aux!$B$3:$I$1107,8,0)</f>
        <v/>
      </c>
      <c r="B685">
        <f>+VLOOKUP(U685,Aux!$O$2:$P$23,2,0)</f>
        <v/>
      </c>
      <c r="C685">
        <f>+A685&amp;B685</f>
        <v/>
      </c>
      <c r="D685">
        <f>+IF(C685=C684,D684+1,1)</f>
        <v/>
      </c>
      <c r="E685" s="5">
        <f>+D685/100</f>
        <v/>
      </c>
      <c r="F685" s="5">
        <f>+MOD(E685*10,10)</f>
        <v/>
      </c>
      <c r="G685" s="5">
        <f>+MOD(D685,10)</f>
        <v/>
      </c>
      <c r="H685">
        <f>+INT(E685)&amp;INT(F685)&amp;INT(G685)</f>
        <v/>
      </c>
      <c r="I685">
        <f>+C685&amp;"00"&amp;H685</f>
        <v/>
      </c>
      <c r="J685" t="inlineStr">
        <is>
          <t>DESP US</t>
        </is>
      </c>
      <c r="K685" t="inlineStr">
        <is>
          <t>DESP</t>
        </is>
      </c>
      <c r="M685" t="inlineStr">
        <is>
          <t>VGG273581030</t>
        </is>
      </c>
      <c r="N685" t="inlineStr">
        <is>
          <t>BBG00HFV9HK8</t>
        </is>
      </c>
      <c r="O685" t="inlineStr">
        <is>
          <t>BDFS4G3</t>
        </is>
      </c>
      <c r="P685" t="inlineStr">
        <is>
          <t>EQ0000000058700858</t>
        </is>
      </c>
      <c r="Q685" t="inlineStr">
        <is>
          <t>Argentina</t>
        </is>
      </c>
      <c r="R685" t="inlineStr">
        <is>
          <t>Despegar.com</t>
        </is>
      </c>
      <c r="S685" t="inlineStr">
        <is>
          <t>Despegar.com Corp</t>
        </is>
      </c>
      <c r="T685" t="inlineStr">
        <is>
          <t>Despegar.com Corp</t>
        </is>
      </c>
      <c r="U685" t="inlineStr">
        <is>
          <t>Common Stock</t>
        </is>
      </c>
      <c r="V685" t="inlineStr">
        <is>
          <t>Consumer Discretionary</t>
        </is>
      </c>
      <c r="W685" t="inlineStr">
        <is>
          <t>Internet &amp; Direct Marketing Re</t>
        </is>
      </c>
      <c r="X685" t="inlineStr">
        <is>
          <t>Retailing</t>
        </is>
      </c>
      <c r="Y685" t="inlineStr">
        <is>
          <t>Internet &amp; Direct Marketing Re</t>
        </is>
      </c>
      <c r="Z685" t="inlineStr">
        <is>
          <t>Communications</t>
        </is>
      </c>
      <c r="AA685" t="inlineStr">
        <is>
          <t>Media</t>
        </is>
      </c>
      <c r="AB685" t="inlineStr">
        <is>
          <t>Internet Based Services</t>
        </is>
      </c>
      <c r="AC685" t="inlineStr">
        <is>
          <t>#N/A Invalid Field</t>
        </is>
      </c>
    </row>
    <row r="686" s="4">
      <c r="A686">
        <f>+VLOOKUP(R686,Aux!$B$3:$I$1107,8,0)</f>
        <v/>
      </c>
      <c r="B686">
        <f>+VLOOKUP(U686,Aux!$O$2:$P$23,2,0)</f>
        <v/>
      </c>
      <c r="C686">
        <f>+A686&amp;B686</f>
        <v/>
      </c>
      <c r="D686">
        <f>+IF(C686=C685,D685+1,1)</f>
        <v/>
      </c>
      <c r="E686" s="5">
        <f>+D686/100</f>
        <v/>
      </c>
      <c r="F686" s="5">
        <f>+MOD(E686*10,10)</f>
        <v/>
      </c>
      <c r="G686" s="5">
        <f>+MOD(D686,10)</f>
        <v/>
      </c>
      <c r="H686">
        <f>+INT(E686)&amp;INT(F686)&amp;INT(G686)</f>
        <v/>
      </c>
      <c r="I686">
        <f>+C686&amp;"00"&amp;H686</f>
        <v/>
      </c>
      <c r="J686" t="inlineStr">
        <is>
          <t xml:space="preserve"> ON Dietrich Clase 1 Serie 1 </t>
        </is>
      </c>
      <c r="K686" t="inlineStr">
        <is>
          <t>DIET</t>
        </is>
      </c>
      <c r="L686" t="n">
        <v>906767</v>
      </c>
      <c r="M686" t="inlineStr">
        <is>
          <t>ARDIET560014</t>
        </is>
      </c>
      <c r="N686" t="inlineStr">
        <is>
          <t>BBG00DY7F6J8</t>
        </is>
      </c>
      <c r="P686" t="inlineStr">
        <is>
          <t>COQZ7578342</t>
        </is>
      </c>
      <c r="Q686" t="inlineStr">
        <is>
          <t>Argentina</t>
        </is>
      </c>
      <c r="R686" t="inlineStr">
        <is>
          <t>Dietrich SA</t>
        </is>
      </c>
      <c r="S686" t="inlineStr">
        <is>
          <t>DIETRICH SA</t>
        </is>
      </c>
      <c r="T686" t="inlineStr">
        <is>
          <t>Dietrich SA</t>
        </is>
      </c>
      <c r="U686" t="inlineStr">
        <is>
          <t>DOMESTIC</t>
        </is>
      </c>
      <c r="V686" t="inlineStr">
        <is>
          <t>#N/A Field Not Applicable</t>
        </is>
      </c>
      <c r="W686" t="inlineStr">
        <is>
          <t>#N/A Field Not Applicable</t>
        </is>
      </c>
      <c r="X686" t="inlineStr">
        <is>
          <t>#N/A Field Not Applicable</t>
        </is>
      </c>
      <c r="Y686" t="inlineStr">
        <is>
          <t>#N/A Field Not Applicable</t>
        </is>
      </c>
      <c r="Z686" t="inlineStr">
        <is>
          <t>Consumer Discretionary</t>
        </is>
      </c>
      <c r="AA686" t="inlineStr">
        <is>
          <t>Retail - Consumer Discretionary</t>
        </is>
      </c>
      <c r="AB686" t="inlineStr">
        <is>
          <t>#N/A Field Not Applicable</t>
        </is>
      </c>
      <c r="AC686" t="inlineStr">
        <is>
          <t>#N/A Invalid Field</t>
        </is>
      </c>
    </row>
    <row r="687" s="4">
      <c r="A687">
        <f>+VLOOKUP(R687,Aux!$B$3:$I$1107,8,0)</f>
        <v/>
      </c>
      <c r="B687">
        <f>+VLOOKUP(U687,Aux!$O$2:$P$23,2,0)</f>
        <v/>
      </c>
      <c r="C687">
        <f>+A687&amp;B687</f>
        <v/>
      </c>
      <c r="D687">
        <f>+IF(C687=C686,D686+1,1)</f>
        <v/>
      </c>
      <c r="E687" s="5">
        <f>+D687/100</f>
        <v/>
      </c>
      <c r="F687" s="5">
        <f>+MOD(E687*10,10)</f>
        <v/>
      </c>
      <c r="G687" s="5">
        <f>+MOD(D687,10)</f>
        <v/>
      </c>
      <c r="H687">
        <f>+INT(E687)&amp;INT(F687)&amp;INT(G687)</f>
        <v/>
      </c>
      <c r="I687">
        <f>+C687&amp;"00"&amp;H687</f>
        <v/>
      </c>
      <c r="J687" t="inlineStr">
        <is>
          <t>ON Dietrich Clase 2</t>
        </is>
      </c>
      <c r="M687" t="inlineStr">
        <is>
          <t>ARDIET560022</t>
        </is>
      </c>
      <c r="Q687" t="inlineStr">
        <is>
          <t>Argentina</t>
        </is>
      </c>
      <c r="R687" t="inlineStr">
        <is>
          <t>Dietrich SA</t>
        </is>
      </c>
      <c r="U687" t="inlineStr">
        <is>
          <t>DOMESTIC</t>
        </is>
      </c>
      <c r="V687" t="inlineStr">
        <is>
          <t>#N/A Field Not Applicable</t>
        </is>
      </c>
      <c r="W687" t="inlineStr">
        <is>
          <t>#N/A Field Not Applicable</t>
        </is>
      </c>
      <c r="X687" t="inlineStr">
        <is>
          <t>#N/A Field Not Applicable</t>
        </is>
      </c>
      <c r="Y687" t="inlineStr">
        <is>
          <t>#N/A Field Not Applicable</t>
        </is>
      </c>
      <c r="Z687" t="inlineStr">
        <is>
          <t>Consumer Discretionary</t>
        </is>
      </c>
      <c r="AA687" t="inlineStr">
        <is>
          <t>Retail - Consumer Discretionary</t>
        </is>
      </c>
      <c r="AB687" t="inlineStr">
        <is>
          <t>#N/A Field Not Applicable</t>
        </is>
      </c>
      <c r="AC687" t="inlineStr">
        <is>
          <t>#N/A Invalid Field</t>
        </is>
      </c>
    </row>
    <row r="688" s="4">
      <c r="A688">
        <f>+VLOOKUP(R688,Aux!$B$3:$I$1107,8,0)</f>
        <v/>
      </c>
      <c r="B688">
        <f>+VLOOKUP(U688,Aux!$O$2:$P$23,2,0)</f>
        <v/>
      </c>
      <c r="C688">
        <f>+A688&amp;B688</f>
        <v/>
      </c>
      <c r="D688">
        <f>+IF(C688=C687,D687+1,1)</f>
        <v/>
      </c>
      <c r="E688" s="5">
        <f>+D688/100</f>
        <v/>
      </c>
      <c r="F688" s="5">
        <f>+MOD(E688*10,10)</f>
        <v/>
      </c>
      <c r="G688" s="5">
        <f>+MOD(D688,10)</f>
        <v/>
      </c>
      <c r="H688">
        <f>+INT(E688)&amp;INT(F688)&amp;INT(G688)</f>
        <v/>
      </c>
      <c r="I688">
        <f>+C688&amp;"00"&amp;H688</f>
        <v/>
      </c>
      <c r="J688" t="inlineStr">
        <is>
          <t xml:space="preserve"> ON DISAL S. II Cl. C (Inc. K - Com. 4731) </t>
        </is>
      </c>
      <c r="K688" t="inlineStr">
        <is>
          <t>TERSAR</t>
        </is>
      </c>
      <c r="L688" t="n">
        <v>760516</v>
      </c>
      <c r="M688" t="inlineStr">
        <is>
          <t>ARDISA560019</t>
        </is>
      </c>
      <c r="N688" t="inlineStr">
        <is>
          <t>BBG00B3QZ176</t>
        </is>
      </c>
      <c r="P688" t="inlineStr">
        <is>
          <t>COQJ0100983</t>
        </is>
      </c>
      <c r="Q688" t="inlineStr">
        <is>
          <t>Argentina</t>
        </is>
      </c>
      <c r="R688" t="inlineStr">
        <is>
          <t>Disal SA</t>
        </is>
      </c>
      <c r="S688" t="inlineStr">
        <is>
          <t>DISAL SA</t>
        </is>
      </c>
      <c r="T688" t="inlineStr">
        <is>
          <t>Disal SA</t>
        </is>
      </c>
      <c r="U688" t="inlineStr">
        <is>
          <t>DOMESTIC</t>
        </is>
      </c>
      <c r="V688" t="inlineStr">
        <is>
          <t>#N/A Field Not Applicable</t>
        </is>
      </c>
      <c r="W688" t="inlineStr">
        <is>
          <t>#N/A Field Not Applicable</t>
        </is>
      </c>
      <c r="X688" t="inlineStr">
        <is>
          <t>#N/A Field Not Applicable</t>
        </is>
      </c>
      <c r="Y688" t="inlineStr">
        <is>
          <t>#N/A Field Not Applicable</t>
        </is>
      </c>
      <c r="Z688" t="inlineStr">
        <is>
          <t>Materials</t>
        </is>
      </c>
      <c r="AA688" t="inlineStr">
        <is>
          <t>Chemicals</t>
        </is>
      </c>
      <c r="AB688" t="inlineStr">
        <is>
          <t>#N/A Field Not Applicable</t>
        </is>
      </c>
      <c r="AC688" t="inlineStr">
        <is>
          <t>#N/A Invalid Field</t>
        </is>
      </c>
    </row>
    <row r="689" s="4">
      <c r="A689">
        <f>+VLOOKUP(R689,Aux!$B$3:$I$1107,8,0)</f>
        <v/>
      </c>
      <c r="B689">
        <f>+VLOOKUP(U689,Aux!$O$2:$P$23,2,0)</f>
        <v/>
      </c>
      <c r="C689">
        <f>+A689&amp;B689</f>
        <v/>
      </c>
      <c r="D689">
        <f>+IF(C689=C688,D688+1,1)</f>
        <v/>
      </c>
      <c r="E689" s="5">
        <f>+D689/100</f>
        <v/>
      </c>
      <c r="F689" s="5">
        <f>+MOD(E689*10,10)</f>
        <v/>
      </c>
      <c r="G689" s="5">
        <f>+MOD(D689,10)</f>
        <v/>
      </c>
      <c r="H689">
        <f>+INT(E689)&amp;INT(F689)&amp;INT(G689)</f>
        <v/>
      </c>
      <c r="I689">
        <f>+C689&amp;"00"&amp;H689</f>
        <v/>
      </c>
      <c r="J689" t="inlineStr">
        <is>
          <t xml:space="preserve"> ON Disal S. III Cl. E </t>
        </is>
      </c>
      <c r="K689" t="inlineStr">
        <is>
          <t>TERSAR</t>
        </is>
      </c>
      <c r="L689" t="n">
        <v>920023</v>
      </c>
      <c r="M689" t="inlineStr">
        <is>
          <t>ARDISA560035</t>
        </is>
      </c>
      <c r="N689" t="inlineStr">
        <is>
          <t>BBG00F7SSC91</t>
        </is>
      </c>
      <c r="P689" t="inlineStr">
        <is>
          <t>COAL1434912</t>
        </is>
      </c>
      <c r="Q689" t="inlineStr">
        <is>
          <t>Argentina</t>
        </is>
      </c>
      <c r="R689" t="inlineStr">
        <is>
          <t>Disal SA</t>
        </is>
      </c>
      <c r="S689" t="inlineStr">
        <is>
          <t>DISAL SA</t>
        </is>
      </c>
      <c r="T689" t="inlineStr">
        <is>
          <t>Disal SA</t>
        </is>
      </c>
      <c r="U689" t="inlineStr">
        <is>
          <t>DOMESTIC</t>
        </is>
      </c>
      <c r="V689" t="inlineStr">
        <is>
          <t>#N/A Field Not Applicable</t>
        </is>
      </c>
      <c r="W689" t="inlineStr">
        <is>
          <t>#N/A Field Not Applicable</t>
        </is>
      </c>
      <c r="X689" t="inlineStr">
        <is>
          <t>#N/A Field Not Applicable</t>
        </is>
      </c>
      <c r="Y689" t="inlineStr">
        <is>
          <t>#N/A Field Not Applicable</t>
        </is>
      </c>
      <c r="Z689" t="inlineStr">
        <is>
          <t>Materials</t>
        </is>
      </c>
      <c r="AA689" t="inlineStr">
        <is>
          <t>Chemicals</t>
        </is>
      </c>
      <c r="AB689" t="inlineStr">
        <is>
          <t>#N/A Field Not Applicable</t>
        </is>
      </c>
      <c r="AC689" t="inlineStr">
        <is>
          <t>#N/A Invalid Field</t>
        </is>
      </c>
    </row>
    <row r="690" s="4">
      <c r="A690">
        <f>+VLOOKUP(R690,Aux!$B$3:$I$1107,8,0)</f>
        <v/>
      </c>
      <c r="B690">
        <f>+VLOOKUP(U690,Aux!$O$2:$P$23,2,0)</f>
        <v/>
      </c>
      <c r="C690">
        <f>+A690&amp;B690</f>
        <v/>
      </c>
      <c r="D690">
        <f>+IF(C690=C689,D689+1,1)</f>
        <v/>
      </c>
      <c r="E690" s="5">
        <f>+D690/100</f>
        <v/>
      </c>
      <c r="F690" s="5">
        <f>+MOD(E690*10,10)</f>
        <v/>
      </c>
      <c r="G690" s="5">
        <f>+MOD(D690,10)</f>
        <v/>
      </c>
      <c r="H690">
        <f>+INT(E690)&amp;INT(F690)&amp;INT(G690)</f>
        <v/>
      </c>
      <c r="I690">
        <f>+C690&amp;"00"&amp;H690</f>
        <v/>
      </c>
      <c r="J690" t="inlineStr">
        <is>
          <t>DGCU2 AR</t>
        </is>
      </c>
      <c r="K690" t="inlineStr">
        <is>
          <t>DGCU2</t>
        </is>
      </c>
      <c r="M690" t="inlineStr">
        <is>
          <t>ARP3568E1180</t>
        </is>
      </c>
      <c r="N690" t="inlineStr">
        <is>
          <t>BBG000DC1024</t>
        </is>
      </c>
      <c r="O690" t="n">
        <v>2485296</v>
      </c>
      <c r="P690" t="inlineStr">
        <is>
          <t>EQ0038458400001004</t>
        </is>
      </c>
      <c r="Q690" t="inlineStr">
        <is>
          <t>Argentina</t>
        </is>
      </c>
      <c r="R690" t="inlineStr">
        <is>
          <t>Distribuidora de Gas Cuyana SA</t>
        </is>
      </c>
      <c r="S690" t="inlineStr">
        <is>
          <t>Distribuidora de Gas Cuyana SA</t>
        </is>
      </c>
      <c r="T690" t="inlineStr">
        <is>
          <t>Distribuidora de Gas Cuyana SA</t>
        </is>
      </c>
      <c r="U690" t="inlineStr">
        <is>
          <t>Common Stock</t>
        </is>
      </c>
      <c r="V690" t="inlineStr">
        <is>
          <t>Utilities</t>
        </is>
      </c>
      <c r="W690" t="inlineStr">
        <is>
          <t>Gas Utilities</t>
        </is>
      </c>
      <c r="X690" t="inlineStr">
        <is>
          <t>Utilities</t>
        </is>
      </c>
      <c r="Y690" t="inlineStr">
        <is>
          <t>Gas Utilities</t>
        </is>
      </c>
      <c r="Z690" t="inlineStr">
        <is>
          <t>Utilities</t>
        </is>
      </c>
      <c r="AA690" t="inlineStr">
        <is>
          <t>Utilities</t>
        </is>
      </c>
      <c r="AB690" t="inlineStr">
        <is>
          <t>Utility Networks</t>
        </is>
      </c>
      <c r="AC690" t="inlineStr">
        <is>
          <t>#N/A Invalid Field</t>
        </is>
      </c>
    </row>
    <row r="691" s="4">
      <c r="A691">
        <f>+VLOOKUP(R691,Aux!$B$3:$I$1107,8,0)</f>
        <v/>
      </c>
      <c r="B691">
        <f>+VLOOKUP(U691,Aux!$O$2:$P$23,2,0)</f>
        <v/>
      </c>
      <c r="C691">
        <f>+A691&amp;B691</f>
        <v/>
      </c>
      <c r="D691">
        <f>+IF(C691=C690,D690+1,1)</f>
        <v/>
      </c>
      <c r="E691" s="5">
        <f>+D691/100</f>
        <v/>
      </c>
      <c r="F691" s="5">
        <f>+MOD(E691*10,10)</f>
        <v/>
      </c>
      <c r="G691" s="5">
        <f>+MOD(D691,10)</f>
        <v/>
      </c>
      <c r="H691">
        <f>+INT(E691)&amp;INT(F691)&amp;INT(G691)</f>
        <v/>
      </c>
      <c r="I691">
        <f>+C691&amp;"00"&amp;H691</f>
        <v/>
      </c>
      <c r="J691" t="inlineStr">
        <is>
          <t xml:space="preserve"> ON DULCOR SERIE 1 </t>
        </is>
      </c>
      <c r="K691" t="inlineStr">
        <is>
          <t>DULCAR</t>
        </is>
      </c>
      <c r="L691" t="n">
        <v>925642</v>
      </c>
      <c r="M691" t="inlineStr">
        <is>
          <t>ARDULC560018</t>
        </is>
      </c>
      <c r="N691" t="inlineStr">
        <is>
          <t>BBG00FBHTTZ3</t>
        </is>
      </c>
      <c r="P691" t="inlineStr">
        <is>
          <t>COAL3686782</t>
        </is>
      </c>
      <c r="Q691" t="inlineStr">
        <is>
          <t>Argentina</t>
        </is>
      </c>
      <c r="R691" t="inlineStr">
        <is>
          <t>Dulcor SA</t>
        </is>
      </c>
      <c r="S691" t="inlineStr">
        <is>
          <t>DULCOR SA</t>
        </is>
      </c>
      <c r="T691" t="inlineStr">
        <is>
          <t>Dulcor SA</t>
        </is>
      </c>
      <c r="U691" t="inlineStr">
        <is>
          <t>DOMESTIC</t>
        </is>
      </c>
      <c r="V691" t="inlineStr">
        <is>
          <t>#N/A Field Not Applicable</t>
        </is>
      </c>
      <c r="W691" t="inlineStr">
        <is>
          <t>#N/A Field Not Applicable</t>
        </is>
      </c>
      <c r="X691" t="inlineStr">
        <is>
          <t>#N/A Field Not Applicable</t>
        </is>
      </c>
      <c r="Y691" t="inlineStr">
        <is>
          <t>#N/A Field Not Applicable</t>
        </is>
      </c>
      <c r="Z691" t="inlineStr">
        <is>
          <t>Consumer Staples</t>
        </is>
      </c>
      <c r="AA691" t="inlineStr">
        <is>
          <t>Food &amp; Beverage</t>
        </is>
      </c>
      <c r="AB691" t="inlineStr">
        <is>
          <t>#N/A Field Not Applicable</t>
        </is>
      </c>
      <c r="AC691" t="inlineStr">
        <is>
          <t>#N/A Invalid Field</t>
        </is>
      </c>
    </row>
    <row r="692" s="4">
      <c r="A692">
        <f>+VLOOKUP(R692,Aux!$B$3:$I$1107,8,0)</f>
        <v/>
      </c>
      <c r="B692">
        <f>+VLOOKUP(U692,Aux!$O$2:$P$23,2,0)</f>
        <v/>
      </c>
      <c r="C692">
        <f>+A692&amp;B692</f>
        <v/>
      </c>
      <c r="D692">
        <f>+IF(C692=C691,D691+1,1)</f>
        <v/>
      </c>
      <c r="E692" s="5">
        <f>+D692/100</f>
        <v/>
      </c>
      <c r="F692" s="5">
        <f>+MOD(E692*10,10)</f>
        <v/>
      </c>
      <c r="G692" s="5">
        <f>+MOD(D692,10)</f>
        <v/>
      </c>
      <c r="H692">
        <f>+INT(E692)&amp;INT(F692)&amp;INT(G692)</f>
        <v/>
      </c>
      <c r="I692">
        <f>+C692&amp;"00"&amp;H692</f>
        <v/>
      </c>
      <c r="J692" t="inlineStr">
        <is>
          <t xml:space="preserve"> ON Pyme Dulcor Serie II </t>
        </is>
      </c>
      <c r="K692" t="inlineStr">
        <is>
          <t>DULCAR</t>
        </is>
      </c>
      <c r="L692" t="n">
        <v>1035350</v>
      </c>
      <c r="M692" t="inlineStr">
        <is>
          <t>ARDULC560026</t>
        </is>
      </c>
      <c r="N692" t="inlineStr">
        <is>
          <t>BBG00J50S3H7</t>
        </is>
      </c>
      <c r="P692" t="inlineStr">
        <is>
          <t>COAP8626842</t>
        </is>
      </c>
      <c r="Q692" t="inlineStr">
        <is>
          <t>Argentina</t>
        </is>
      </c>
      <c r="R692" t="inlineStr">
        <is>
          <t>Dulcor SA</t>
        </is>
      </c>
      <c r="S692" t="inlineStr">
        <is>
          <t>DULCOR SA</t>
        </is>
      </c>
      <c r="T692" t="inlineStr">
        <is>
          <t>Dulcor SA</t>
        </is>
      </c>
      <c r="U692" t="inlineStr">
        <is>
          <t>DOMESTIC</t>
        </is>
      </c>
      <c r="V692" t="inlineStr">
        <is>
          <t>#N/A Field Not Applicable</t>
        </is>
      </c>
      <c r="W692" t="inlineStr">
        <is>
          <t>#N/A Field Not Applicable</t>
        </is>
      </c>
      <c r="X692" t="inlineStr">
        <is>
          <t>#N/A Field Not Applicable</t>
        </is>
      </c>
      <c r="Y692" t="inlineStr">
        <is>
          <t>#N/A Field Not Applicable</t>
        </is>
      </c>
      <c r="Z692" t="inlineStr">
        <is>
          <t>Consumer Staples</t>
        </is>
      </c>
      <c r="AA692" t="inlineStr">
        <is>
          <t>Food &amp; Beverage</t>
        </is>
      </c>
      <c r="AB692" t="inlineStr">
        <is>
          <t>#N/A Field Not Applicable</t>
        </is>
      </c>
      <c r="AC692" t="inlineStr">
        <is>
          <t>#N/A Invalid Field</t>
        </is>
      </c>
    </row>
    <row r="693" s="4">
      <c r="A693">
        <f>+VLOOKUP(R693,Aux!$B$3:$I$1107,8,0)</f>
        <v/>
      </c>
      <c r="B693">
        <f>+VLOOKUP(U693,Aux!$O$2:$P$23,2,0)</f>
        <v/>
      </c>
      <c r="C693">
        <f>+A693&amp;B693</f>
        <v/>
      </c>
      <c r="D693">
        <f>+IF(C693=C692,D692+1,1)</f>
        <v/>
      </c>
      <c r="E693" s="5">
        <f>+D693/100</f>
        <v/>
      </c>
      <c r="F693" s="5">
        <f>+MOD(E693*10,10)</f>
        <v/>
      </c>
      <c r="G693" s="5">
        <f>+MOD(D693,10)</f>
        <v/>
      </c>
      <c r="H693">
        <f>+INT(E693)&amp;INT(F693)&amp;INT(G693)</f>
        <v/>
      </c>
      <c r="I693">
        <f>+C693&amp;"00"&amp;H693</f>
        <v/>
      </c>
      <c r="J693" t="inlineStr">
        <is>
          <t>ON PyME Gar. Dulcor S1</t>
        </is>
      </c>
      <c r="M693" t="inlineStr">
        <is>
          <t>ARDULC560034</t>
        </is>
      </c>
      <c r="Q693" t="inlineStr">
        <is>
          <t>Argentina</t>
        </is>
      </c>
      <c r="R693" t="inlineStr">
        <is>
          <t>Dulcor SA</t>
        </is>
      </c>
      <c r="U693" t="inlineStr">
        <is>
          <t>DOMESTIC</t>
        </is>
      </c>
      <c r="V693" t="inlineStr">
        <is>
          <t>#N/A Field Not Applicable</t>
        </is>
      </c>
      <c r="W693" t="inlineStr">
        <is>
          <t>#N/A Field Not Applicable</t>
        </is>
      </c>
      <c r="X693" t="inlineStr">
        <is>
          <t>#N/A Field Not Applicable</t>
        </is>
      </c>
      <c r="Y693" t="inlineStr">
        <is>
          <t>#N/A Field Not Applicable</t>
        </is>
      </c>
      <c r="Z693" t="inlineStr">
        <is>
          <t>Consumer Staples</t>
        </is>
      </c>
      <c r="AA693" t="inlineStr">
        <is>
          <t>Food &amp; Beverage</t>
        </is>
      </c>
      <c r="AB693" t="inlineStr">
        <is>
          <t>#N/A Field Not Applicable</t>
        </is>
      </c>
      <c r="AC693" t="inlineStr">
        <is>
          <t>#N/A Invalid Field</t>
        </is>
      </c>
    </row>
    <row r="694" s="4">
      <c r="A694">
        <f>+VLOOKUP(R694,Aux!$B$3:$I$1107,8,0)</f>
        <v/>
      </c>
      <c r="B694">
        <f>+VLOOKUP(U694,Aux!$O$2:$P$23,2,0)</f>
        <v/>
      </c>
      <c r="C694">
        <f>+A694&amp;B694</f>
        <v/>
      </c>
      <c r="D694">
        <f>+IF(C694=C693,D693+1,1)</f>
        <v/>
      </c>
      <c r="E694" s="5">
        <f>+D694/100</f>
        <v/>
      </c>
      <c r="F694" s="5">
        <f>+MOD(E694*10,10)</f>
        <v/>
      </c>
      <c r="G694" s="5">
        <f>+MOD(D694,10)</f>
        <v/>
      </c>
      <c r="H694">
        <f>+INT(E694)&amp;INT(F694)&amp;INT(G694)</f>
        <v/>
      </c>
      <c r="I694">
        <f>+C694&amp;"00"&amp;H694</f>
        <v/>
      </c>
      <c r="J694" t="inlineStr">
        <is>
          <t xml:space="preserve"> On Pymes Ebucar III </t>
        </is>
      </c>
      <c r="L694" t="n">
        <v>844505</v>
      </c>
      <c r="M694" t="inlineStr">
        <is>
          <t>AREBSA560015</t>
        </is>
      </c>
      <c r="Q694" t="inlineStr">
        <is>
          <t>Argentina</t>
        </is>
      </c>
      <c r="R694" t="inlineStr">
        <is>
          <t>Ebucar SA</t>
        </is>
      </c>
      <c r="U694" t="inlineStr">
        <is>
          <t>#N/A Invalid Security</t>
        </is>
      </c>
      <c r="V694" t="inlineStr">
        <is>
          <t>#N/A Invalid Security</t>
        </is>
      </c>
      <c r="W694" t="inlineStr">
        <is>
          <t>#N/A Invalid Security</t>
        </is>
      </c>
      <c r="X694" t="inlineStr">
        <is>
          <t>#N/A Invalid Security</t>
        </is>
      </c>
      <c r="Y694" t="inlineStr">
        <is>
          <t>#N/A Invalid Security</t>
        </is>
      </c>
      <c r="Z694" t="inlineStr">
        <is>
          <t>#N/A Invalid Security</t>
        </is>
      </c>
      <c r="AA694" t="inlineStr">
        <is>
          <t>#N/A Invalid Security</t>
        </is>
      </c>
      <c r="AB694" t="inlineStr">
        <is>
          <t>#N/A Invalid Security</t>
        </is>
      </c>
      <c r="AC694" t="inlineStr">
        <is>
          <t>#N/A Invalid Field</t>
        </is>
      </c>
    </row>
    <row r="695" s="4">
      <c r="A695">
        <f>+VLOOKUP(R695,Aux!$B$3:$I$1107,8,0)</f>
        <v/>
      </c>
      <c r="B695">
        <f>+VLOOKUP(U695,Aux!$O$2:$P$23,2,0)</f>
        <v/>
      </c>
      <c r="C695">
        <f>+A695&amp;B695</f>
        <v/>
      </c>
      <c r="D695">
        <f>+IF(C695=C694,D694+1,1)</f>
        <v/>
      </c>
      <c r="E695" s="5">
        <f>+D695/100</f>
        <v/>
      </c>
      <c r="F695" s="5">
        <f>+MOD(E695*10,10)</f>
        <v/>
      </c>
      <c r="G695" s="5">
        <f>+MOD(D695,10)</f>
        <v/>
      </c>
      <c r="H695">
        <f>+INT(E695)&amp;INT(F695)&amp;INT(G695)</f>
        <v/>
      </c>
      <c r="I695">
        <f>+C695&amp;"00"&amp;H695</f>
        <v/>
      </c>
      <c r="J695" t="inlineStr">
        <is>
          <t xml:space="preserve"> ON Pymes Ebucar IV </t>
        </is>
      </c>
      <c r="K695" t="inlineStr">
        <is>
          <t>EBSCAR</t>
        </is>
      </c>
      <c r="L695" t="n">
        <v>1016175</v>
      </c>
      <c r="M695" t="inlineStr">
        <is>
          <t>AREBSA560023</t>
        </is>
      </c>
      <c r="N695" t="inlineStr">
        <is>
          <t>BBG00HKZNVB6</t>
        </is>
      </c>
      <c r="P695" t="inlineStr">
        <is>
          <t>COAO9042042</t>
        </is>
      </c>
      <c r="Q695" t="inlineStr">
        <is>
          <t>Argentina</t>
        </is>
      </c>
      <c r="R695" t="inlineStr">
        <is>
          <t>Ebucar SA</t>
        </is>
      </c>
      <c r="S695" t="inlineStr">
        <is>
          <t>EBUCAR SA</t>
        </is>
      </c>
      <c r="T695" t="inlineStr">
        <is>
          <t>Ebucar SA</t>
        </is>
      </c>
      <c r="U695" t="inlineStr">
        <is>
          <t>DOMESTIC</t>
        </is>
      </c>
      <c r="V695" t="inlineStr">
        <is>
          <t>#N/A Field Not Applicable</t>
        </is>
      </c>
      <c r="W695" t="inlineStr">
        <is>
          <t>#N/A Field Not Applicable</t>
        </is>
      </c>
      <c r="X695" t="inlineStr">
        <is>
          <t>#N/A Field Not Applicable</t>
        </is>
      </c>
      <c r="Y695" t="inlineStr">
        <is>
          <t>#N/A Field Not Applicable</t>
        </is>
      </c>
      <c r="Z695" t="inlineStr">
        <is>
          <t>Financials</t>
        </is>
      </c>
      <c r="AA695" t="inlineStr">
        <is>
          <t>Real Estate</t>
        </is>
      </c>
      <c r="AB695" t="inlineStr">
        <is>
          <t>#N/A Field Not Applicable</t>
        </is>
      </c>
      <c r="AC695" t="inlineStr">
        <is>
          <t>#N/A Invalid Field</t>
        </is>
      </c>
    </row>
    <row r="696" s="4">
      <c r="A696">
        <f>+VLOOKUP(R696,Aux!$B$3:$I$1107,8,0)</f>
        <v/>
      </c>
      <c r="B696">
        <f>+VLOOKUP(U696,Aux!$O$2:$P$23,2,0)</f>
        <v/>
      </c>
      <c r="C696">
        <f>+A696&amp;B696</f>
        <v/>
      </c>
      <c r="D696">
        <f>+IF(C696=C695,D695+1,1)</f>
        <v/>
      </c>
      <c r="E696" s="5">
        <f>+D696/100</f>
        <v/>
      </c>
      <c r="F696" s="5">
        <f>+MOD(E696*10,10)</f>
        <v/>
      </c>
      <c r="G696" s="5">
        <f>+MOD(D696,10)</f>
        <v/>
      </c>
      <c r="H696">
        <f>+INT(E696)&amp;INT(F696)&amp;INT(G696)</f>
        <v/>
      </c>
      <c r="I696">
        <f>+C696&amp;"00"&amp;H696</f>
        <v/>
      </c>
      <c r="J696" t="inlineStr">
        <is>
          <t xml:space="preserve"> ON Pyme Ebucar Serie V </t>
        </is>
      </c>
      <c r="K696" t="inlineStr">
        <is>
          <t>EBSCAR</t>
        </is>
      </c>
      <c r="L696" t="n">
        <v>1167353</v>
      </c>
      <c r="M696" t="inlineStr">
        <is>
          <t>AREBSA560031</t>
        </is>
      </c>
      <c r="N696" t="inlineStr">
        <is>
          <t>BBG00MFDF6J6</t>
        </is>
      </c>
      <c r="P696" t="inlineStr">
        <is>
          <t>COAV3858199</t>
        </is>
      </c>
      <c r="Q696" t="inlineStr">
        <is>
          <t>Argentina</t>
        </is>
      </c>
      <c r="R696" t="inlineStr">
        <is>
          <t>Ebucar SA</t>
        </is>
      </c>
      <c r="S696" t="inlineStr">
        <is>
          <t>EBUCAR SA</t>
        </is>
      </c>
      <c r="T696" t="inlineStr">
        <is>
          <t>Ebucar SA</t>
        </is>
      </c>
      <c r="U696" t="inlineStr">
        <is>
          <t>DOMESTIC</t>
        </is>
      </c>
      <c r="V696" t="inlineStr">
        <is>
          <t>#N/A Field Not Applicable</t>
        </is>
      </c>
      <c r="W696" t="inlineStr">
        <is>
          <t>#N/A Field Not Applicable</t>
        </is>
      </c>
      <c r="X696" t="inlineStr">
        <is>
          <t>#N/A Field Not Applicable</t>
        </is>
      </c>
      <c r="Y696" t="inlineStr">
        <is>
          <t>#N/A Field Not Applicable</t>
        </is>
      </c>
      <c r="Z696" t="inlineStr">
        <is>
          <t>Financials</t>
        </is>
      </c>
      <c r="AA696" t="inlineStr">
        <is>
          <t>Real Estate</t>
        </is>
      </c>
      <c r="AB696" t="inlineStr">
        <is>
          <t>#N/A Field Not Applicable</t>
        </is>
      </c>
      <c r="AC696" t="inlineStr">
        <is>
          <t>#N/A Invalid Field</t>
        </is>
      </c>
    </row>
    <row r="697" s="4">
      <c r="A697">
        <f>+VLOOKUP(R697,Aux!$B$3:$I$1107,8,0)</f>
        <v/>
      </c>
      <c r="B697">
        <f>+VLOOKUP(U697,Aux!$O$2:$P$23,2,0)</f>
        <v/>
      </c>
      <c r="C697">
        <f>+A697&amp;B697</f>
        <v/>
      </c>
      <c r="D697">
        <f>+IF(C697=C696,D696+1,1)</f>
        <v/>
      </c>
      <c r="E697" s="5">
        <f>+D697/100</f>
        <v/>
      </c>
      <c r="F697" s="5">
        <f>+MOD(E697*10,10)</f>
        <v/>
      </c>
      <c r="G697" s="5">
        <f>+MOD(D697,10)</f>
        <v/>
      </c>
      <c r="H697">
        <f>+INT(E697)&amp;INT(F697)&amp;INT(G697)</f>
        <v/>
      </c>
      <c r="I697">
        <f>+C697&amp;"00"&amp;H697</f>
        <v/>
      </c>
      <c r="J697" t="inlineStr">
        <is>
          <t xml:space="preserve"> ON ECIPSA Serie I </t>
        </is>
      </c>
      <c r="K697" t="inlineStr">
        <is>
          <t>ECIPAR</t>
        </is>
      </c>
      <c r="L697" t="n">
        <v>562318</v>
      </c>
      <c r="M697" t="inlineStr">
        <is>
          <t>ARECIH050011</t>
        </is>
      </c>
      <c r="N697" t="inlineStr">
        <is>
          <t>BBG005HB07C6</t>
        </is>
      </c>
      <c r="O697" t="inlineStr">
        <is>
          <t>BNNHWX5</t>
        </is>
      </c>
      <c r="P697" t="inlineStr">
        <is>
          <t>COEJ9056411</t>
        </is>
      </c>
      <c r="Q697" t="inlineStr">
        <is>
          <t>Argentina</t>
        </is>
      </c>
      <c r="R697" t="inlineStr">
        <is>
          <t>ECIPSA Holding SA</t>
        </is>
      </c>
      <c r="S697" t="inlineStr">
        <is>
          <t>ECIPSA HOLDINGS SA</t>
        </is>
      </c>
      <c r="T697" t="inlineStr">
        <is>
          <t>ECIPSA Holding SA</t>
        </is>
      </c>
      <c r="U697" t="inlineStr">
        <is>
          <t>DOMESTIC</t>
        </is>
      </c>
      <c r="V697" t="inlineStr">
        <is>
          <t>#N/A Field Not Applicable</t>
        </is>
      </c>
      <c r="W697" t="inlineStr">
        <is>
          <t>#N/A Field Not Applicable</t>
        </is>
      </c>
      <c r="X697" t="inlineStr">
        <is>
          <t>#N/A Field Not Applicable</t>
        </is>
      </c>
      <c r="Y697" t="inlineStr">
        <is>
          <t>#N/A Field Not Applicable</t>
        </is>
      </c>
      <c r="Z697" t="inlineStr">
        <is>
          <t>Financials</t>
        </is>
      </c>
      <c r="AA697" t="inlineStr">
        <is>
          <t>Real Estate</t>
        </is>
      </c>
      <c r="AB697" t="inlineStr">
        <is>
          <t>#N/A Field Not Applicable</t>
        </is>
      </c>
      <c r="AC697" t="inlineStr">
        <is>
          <t>#N/A Invalid Field</t>
        </is>
      </c>
    </row>
    <row r="698" s="4">
      <c r="A698">
        <f>+VLOOKUP(R698,Aux!$B$3:$I$1107,8,0)</f>
        <v/>
      </c>
      <c r="B698">
        <f>+VLOOKUP(U698,Aux!$O$2:$P$23,2,0)</f>
        <v/>
      </c>
      <c r="C698">
        <f>+A698&amp;B698</f>
        <v/>
      </c>
      <c r="D698">
        <f>+IF(C698=C697,D697+1,1)</f>
        <v/>
      </c>
      <c r="E698" s="5">
        <f>+D698/100</f>
        <v/>
      </c>
      <c r="F698" s="5">
        <f>+MOD(E698*10,10)</f>
        <v/>
      </c>
      <c r="G698" s="5">
        <f>+MOD(D698,10)</f>
        <v/>
      </c>
      <c r="H698">
        <f>+INT(E698)&amp;INT(F698)&amp;INT(G698)</f>
        <v/>
      </c>
      <c r="I698">
        <f>+C698&amp;"00"&amp;H698</f>
        <v/>
      </c>
      <c r="J698" t="inlineStr">
        <is>
          <t>EDSH AR</t>
        </is>
      </c>
      <c r="K698" t="inlineStr">
        <is>
          <t>EDSH</t>
        </is>
      </c>
      <c r="M698" t="inlineStr">
        <is>
          <t>AREDEH010018</t>
        </is>
      </c>
      <c r="N698" t="inlineStr">
        <is>
          <t>BBG003NJNYK4</t>
        </is>
      </c>
      <c r="O698" t="inlineStr">
        <is>
          <t>B8YXRB0</t>
        </is>
      </c>
      <c r="P698" t="inlineStr">
        <is>
          <t>EQ0000000027314402</t>
        </is>
      </c>
      <c r="Q698" t="inlineStr">
        <is>
          <t>Argentina</t>
        </is>
      </c>
      <c r="R698" t="inlineStr">
        <is>
          <t>EDESA Holding SA</t>
        </is>
      </c>
      <c r="S698" t="inlineStr">
        <is>
          <t>EDESA Holding SA</t>
        </is>
      </c>
      <c r="T698" t="inlineStr">
        <is>
          <t>EDESA Holding SA</t>
        </is>
      </c>
      <c r="U698" t="inlineStr">
        <is>
          <t>Common Stock</t>
        </is>
      </c>
      <c r="V698" t="inlineStr">
        <is>
          <t>Utilities</t>
        </is>
      </c>
      <c r="W698" t="inlineStr">
        <is>
          <t>Electric Utilities</t>
        </is>
      </c>
      <c r="X698" t="inlineStr">
        <is>
          <t>Utilities</t>
        </is>
      </c>
      <c r="Y698" t="inlineStr">
        <is>
          <t>Electric Utilities</t>
        </is>
      </c>
      <c r="Z698" t="inlineStr">
        <is>
          <t>Utilities</t>
        </is>
      </c>
      <c r="AA698" t="inlineStr">
        <is>
          <t>Utilities</t>
        </is>
      </c>
      <c r="AB698" t="inlineStr">
        <is>
          <t>Utility Networks</t>
        </is>
      </c>
      <c r="AC698" t="inlineStr">
        <is>
          <t>#N/A Invalid Field</t>
        </is>
      </c>
    </row>
    <row r="699" s="4">
      <c r="A699">
        <f>+VLOOKUP(R699,Aux!$B$3:$I$1107,8,0)</f>
        <v/>
      </c>
      <c r="B699">
        <f>+VLOOKUP(U699,Aux!$O$2:$P$23,2,0)</f>
        <v/>
      </c>
      <c r="C699">
        <f>+A699&amp;B699</f>
        <v/>
      </c>
      <c r="D699">
        <f>+IF(C699=C698,D698+1,1)</f>
        <v/>
      </c>
      <c r="E699" s="5">
        <f>+D699/100</f>
        <v/>
      </c>
      <c r="F699" s="5">
        <f>+MOD(E699*10,10)</f>
        <v/>
      </c>
      <c r="G699" s="5">
        <f>+MOD(D699,10)</f>
        <v/>
      </c>
      <c r="H699">
        <f>+INT(E699)&amp;INT(F699)&amp;INT(G699)</f>
        <v/>
      </c>
      <c r="I699">
        <f>+C699&amp;"00"&amp;H699</f>
        <v/>
      </c>
      <c r="J699" t="inlineStr">
        <is>
          <t>EDLH AR</t>
        </is>
      </c>
      <c r="K699" t="inlineStr">
        <is>
          <t>EDLH</t>
        </is>
      </c>
      <c r="M699" t="inlineStr">
        <is>
          <t>AREDHO010016</t>
        </is>
      </c>
      <c r="N699" t="inlineStr">
        <is>
          <t>BBG003NJPCC9</t>
        </is>
      </c>
      <c r="O699" t="inlineStr">
        <is>
          <t>B80BZ47</t>
        </is>
      </c>
      <c r="P699" t="inlineStr">
        <is>
          <t>EQ0000000027314432</t>
        </is>
      </c>
      <c r="Q699" t="inlineStr">
        <is>
          <t>Argentina</t>
        </is>
      </c>
      <c r="R699" t="inlineStr">
        <is>
          <t>EDESAL Holding SA</t>
        </is>
      </c>
      <c r="S699" t="inlineStr">
        <is>
          <t>EDESAL Holding SA</t>
        </is>
      </c>
      <c r="T699" t="inlineStr">
        <is>
          <t>EDESAL Holding SA</t>
        </is>
      </c>
      <c r="U699" t="inlineStr">
        <is>
          <t>Common Stock</t>
        </is>
      </c>
      <c r="V699" t="inlineStr">
        <is>
          <t>#N/A N/A</t>
        </is>
      </c>
      <c r="W699" t="inlineStr">
        <is>
          <t>#N/A N/A</t>
        </is>
      </c>
      <c r="X699" t="inlineStr">
        <is>
          <t>#N/A N/A</t>
        </is>
      </c>
      <c r="Y699" t="inlineStr">
        <is>
          <t>#N/A N/A</t>
        </is>
      </c>
      <c r="Z699" t="inlineStr">
        <is>
          <t>Utilities</t>
        </is>
      </c>
      <c r="AA699" t="inlineStr">
        <is>
          <t>Utilities</t>
        </is>
      </c>
      <c r="AB699" t="inlineStr">
        <is>
          <t>Utility Networks</t>
        </is>
      </c>
      <c r="AC699" t="inlineStr">
        <is>
          <t>#N/A Invalid Field</t>
        </is>
      </c>
    </row>
    <row r="700" s="4">
      <c r="A700">
        <f>+VLOOKUP(R700,Aux!$B$3:$I$1107,8,0)</f>
        <v/>
      </c>
      <c r="B700">
        <f>+VLOOKUP(U700,Aux!$O$2:$P$23,2,0)</f>
        <v/>
      </c>
      <c r="C700">
        <f>+A700&amp;B700</f>
        <v/>
      </c>
      <c r="D700">
        <f>+IF(C700=C699,D699+1,1)</f>
        <v/>
      </c>
      <c r="E700" s="5">
        <f>+D700/100</f>
        <v/>
      </c>
      <c r="F700" s="5">
        <f>+MOD(E700*10,10)</f>
        <v/>
      </c>
      <c r="G700" s="5">
        <f>+MOD(D700,10)</f>
        <v/>
      </c>
      <c r="H700">
        <f>+INT(E700)&amp;INT(F700)&amp;INT(G700)</f>
        <v/>
      </c>
      <c r="I700">
        <f>+C700&amp;"00"&amp;H700</f>
        <v/>
      </c>
      <c r="J700" t="inlineStr">
        <is>
          <t xml:space="preserve"> FF EISA </t>
        </is>
      </c>
      <c r="L700" t="n">
        <v>596838</v>
      </c>
      <c r="M700" t="inlineStr">
        <is>
          <t>ARNACI080386</t>
        </is>
      </c>
      <c r="Q700" t="inlineStr">
        <is>
          <t>Argentina</t>
        </is>
      </c>
      <c r="R700" t="inlineStr">
        <is>
          <t>Eisa</t>
        </is>
      </c>
      <c r="U700" t="inlineStr">
        <is>
          <t>#N/A Invalid Security</t>
        </is>
      </c>
      <c r="V700" t="inlineStr">
        <is>
          <t>#N/A Invalid Security</t>
        </is>
      </c>
      <c r="W700" t="inlineStr">
        <is>
          <t>#N/A Invalid Security</t>
        </is>
      </c>
      <c r="X700" t="inlineStr">
        <is>
          <t>#N/A Invalid Security</t>
        </is>
      </c>
      <c r="Y700" t="inlineStr">
        <is>
          <t>#N/A Invalid Security</t>
        </is>
      </c>
      <c r="Z700" t="inlineStr">
        <is>
          <t>#N/A Invalid Security</t>
        </is>
      </c>
      <c r="AA700" t="inlineStr">
        <is>
          <t>#N/A Invalid Security</t>
        </is>
      </c>
      <c r="AB700" t="inlineStr">
        <is>
          <t>#N/A Invalid Security</t>
        </is>
      </c>
      <c r="AC700" t="inlineStr">
        <is>
          <t>#N/A Invalid Field</t>
        </is>
      </c>
    </row>
    <row r="701" s="4">
      <c r="A701">
        <f>+VLOOKUP(R701,Aux!$B$3:$I$1107,8,0)</f>
        <v/>
      </c>
      <c r="B701">
        <f>+VLOOKUP(U701,Aux!$O$2:$P$23,2,0)</f>
        <v/>
      </c>
      <c r="C701">
        <f>+A701&amp;B701</f>
        <v/>
      </c>
      <c r="D701">
        <f>+IF(C701=C700,D700+1,1)</f>
        <v/>
      </c>
      <c r="E701" s="5">
        <f>+D701/100</f>
        <v/>
      </c>
      <c r="F701" s="5">
        <f>+MOD(E701*10,10)</f>
        <v/>
      </c>
      <c r="G701" s="5">
        <f>+MOD(D701,10)</f>
        <v/>
      </c>
      <c r="H701">
        <f>+INT(E701)&amp;INT(F701)&amp;INT(G701)</f>
        <v/>
      </c>
      <c r="I701">
        <f>+C701&amp;"00"&amp;H701</f>
        <v/>
      </c>
      <c r="J701" t="inlineStr">
        <is>
          <t xml:space="preserve"> FF Tarjeta Elebar XVI A </t>
        </is>
      </c>
      <c r="L701" t="n">
        <v>740253</v>
      </c>
      <c r="M701" t="inlineStr">
        <is>
          <t>ARCOHE6000J6</t>
        </is>
      </c>
      <c r="Q701" t="inlineStr">
        <is>
          <t>Argentina</t>
        </is>
      </c>
      <c r="R701" t="inlineStr">
        <is>
          <t>Elebar</t>
        </is>
      </c>
      <c r="U701" t="inlineStr">
        <is>
          <t>#N/A Invalid Security</t>
        </is>
      </c>
      <c r="V701" t="inlineStr">
        <is>
          <t>#N/A Invalid Security</t>
        </is>
      </c>
      <c r="W701" t="inlineStr">
        <is>
          <t>#N/A Invalid Security</t>
        </is>
      </c>
      <c r="X701" t="inlineStr">
        <is>
          <t>#N/A Invalid Security</t>
        </is>
      </c>
      <c r="Y701" t="inlineStr">
        <is>
          <t>#N/A Invalid Security</t>
        </is>
      </c>
      <c r="Z701" t="inlineStr">
        <is>
          <t>#N/A Invalid Security</t>
        </is>
      </c>
      <c r="AA701" t="inlineStr">
        <is>
          <t>#N/A Invalid Security</t>
        </is>
      </c>
      <c r="AB701" t="inlineStr">
        <is>
          <t>#N/A Invalid Security</t>
        </is>
      </c>
      <c r="AC701" t="inlineStr">
        <is>
          <t>#N/A Invalid Field</t>
        </is>
      </c>
    </row>
    <row r="702" s="4">
      <c r="A702">
        <f>+VLOOKUP(R702,Aux!$B$3:$I$1107,8,0)</f>
        <v/>
      </c>
      <c r="B702">
        <f>+VLOOKUP(U702,Aux!$O$2:$P$23,2,0)</f>
        <v/>
      </c>
      <c r="C702">
        <f>+A702&amp;B702</f>
        <v/>
      </c>
      <c r="D702">
        <f>+IF(C702=C701,D701+1,1)</f>
        <v/>
      </c>
      <c r="E702" s="5">
        <f>+D702/100</f>
        <v/>
      </c>
      <c r="F702" s="5">
        <f>+MOD(E702*10,10)</f>
        <v/>
      </c>
      <c r="G702" s="5">
        <f>+MOD(D702,10)</f>
        <v/>
      </c>
      <c r="H702">
        <f>+INT(E702)&amp;INT(F702)&amp;INT(G702)</f>
        <v/>
      </c>
      <c r="I702">
        <f>+C702&amp;"00"&amp;H702</f>
        <v/>
      </c>
      <c r="J702" t="inlineStr">
        <is>
          <t xml:space="preserve"> FF Tarjeta Elebar XVII A </t>
        </is>
      </c>
      <c r="L702" t="n">
        <v>792882</v>
      </c>
      <c r="M702" t="inlineStr">
        <is>
          <t>ARCOHE6000R9</t>
        </is>
      </c>
      <c r="Q702" t="inlineStr">
        <is>
          <t>Argentina</t>
        </is>
      </c>
      <c r="R702" t="inlineStr">
        <is>
          <t>Elebar</t>
        </is>
      </c>
      <c r="U702" t="inlineStr">
        <is>
          <t>#N/A Invalid Security</t>
        </is>
      </c>
      <c r="V702" t="inlineStr">
        <is>
          <t>#N/A Invalid Security</t>
        </is>
      </c>
      <c r="W702" t="inlineStr">
        <is>
          <t>#N/A Invalid Security</t>
        </is>
      </c>
      <c r="X702" t="inlineStr">
        <is>
          <t>#N/A Invalid Security</t>
        </is>
      </c>
      <c r="Y702" t="inlineStr">
        <is>
          <t>#N/A Invalid Security</t>
        </is>
      </c>
      <c r="Z702" t="inlineStr">
        <is>
          <t>#N/A Invalid Security</t>
        </is>
      </c>
      <c r="AA702" t="inlineStr">
        <is>
          <t>#N/A Invalid Security</t>
        </is>
      </c>
      <c r="AB702" t="inlineStr">
        <is>
          <t>#N/A Invalid Security</t>
        </is>
      </c>
      <c r="AC702" t="inlineStr">
        <is>
          <t>#N/A Invalid Field</t>
        </is>
      </c>
    </row>
    <row r="703" s="4">
      <c r="A703">
        <f>+VLOOKUP(R703,Aux!$B$3:$I$1107,8,0)</f>
        <v/>
      </c>
      <c r="B703">
        <f>+VLOOKUP(U703,Aux!$O$2:$P$23,2,0)</f>
        <v/>
      </c>
      <c r="C703">
        <f>+A703&amp;B703</f>
        <v/>
      </c>
      <c r="D703">
        <f>+IF(C703=C702,D702+1,1)</f>
        <v/>
      </c>
      <c r="E703" s="5">
        <f>+D703/100</f>
        <v/>
      </c>
      <c r="F703" s="5">
        <f>+MOD(E703*10,10)</f>
        <v/>
      </c>
      <c r="G703" s="5">
        <f>+MOD(D703,10)</f>
        <v/>
      </c>
      <c r="H703">
        <f>+INT(E703)&amp;INT(F703)&amp;INT(G703)</f>
        <v/>
      </c>
      <c r="I703">
        <f>+C703&amp;"00"&amp;H703</f>
        <v/>
      </c>
      <c r="J703" t="inlineStr">
        <is>
          <t xml:space="preserve"> FF Tarjeta Elebar XVIII A (Pymes) </t>
        </is>
      </c>
      <c r="L703" t="n">
        <v>838776</v>
      </c>
      <c r="M703" t="inlineStr">
        <is>
          <t>ARCOHE6000W9</t>
        </is>
      </c>
      <c r="Q703" t="inlineStr">
        <is>
          <t>Argentina</t>
        </is>
      </c>
      <c r="R703" t="inlineStr">
        <is>
          <t>Elebar</t>
        </is>
      </c>
      <c r="U703" t="inlineStr">
        <is>
          <t>#N/A Invalid Security</t>
        </is>
      </c>
      <c r="V703" t="inlineStr">
        <is>
          <t>#N/A Invalid Security</t>
        </is>
      </c>
      <c r="W703" t="inlineStr">
        <is>
          <t>#N/A Invalid Security</t>
        </is>
      </c>
      <c r="X703" t="inlineStr">
        <is>
          <t>#N/A Invalid Security</t>
        </is>
      </c>
      <c r="Y703" t="inlineStr">
        <is>
          <t>#N/A Invalid Security</t>
        </is>
      </c>
      <c r="Z703" t="inlineStr">
        <is>
          <t>#N/A Invalid Security</t>
        </is>
      </c>
      <c r="AA703" t="inlineStr">
        <is>
          <t>#N/A Invalid Security</t>
        </is>
      </c>
      <c r="AB703" t="inlineStr">
        <is>
          <t>#N/A Invalid Security</t>
        </is>
      </c>
      <c r="AC703" t="inlineStr">
        <is>
          <t>#N/A Invalid Field</t>
        </is>
      </c>
    </row>
    <row r="704" s="4">
      <c r="A704">
        <f>+VLOOKUP(R704,Aux!$B$3:$I$1107,8,0)</f>
        <v/>
      </c>
      <c r="B704">
        <f>+VLOOKUP(U704,Aux!$O$2:$P$23,2,0)</f>
        <v/>
      </c>
      <c r="C704">
        <f>+A704&amp;B704</f>
        <v/>
      </c>
      <c r="D704">
        <f>+IF(C704=C703,D703+1,1)</f>
        <v/>
      </c>
      <c r="E704" s="5">
        <f>+D704/100</f>
        <v/>
      </c>
      <c r="F704" s="5">
        <f>+MOD(E704*10,10)</f>
        <v/>
      </c>
      <c r="G704" s="5">
        <f>+MOD(D704,10)</f>
        <v/>
      </c>
      <c r="H704">
        <f>+INT(E704)&amp;INT(F704)&amp;INT(G704)</f>
        <v/>
      </c>
      <c r="I704">
        <f>+C704&amp;"00"&amp;H704</f>
        <v/>
      </c>
      <c r="J704" t="inlineStr">
        <is>
          <t xml:space="preserve"> FF Tarjeta Elebar XIX A (Pyme) </t>
        </is>
      </c>
      <c r="L704" t="n">
        <v>891656</v>
      </c>
      <c r="M704" t="inlineStr">
        <is>
          <t>ARCOHE6001A3</t>
        </is>
      </c>
      <c r="Q704" t="inlineStr">
        <is>
          <t>Argentina</t>
        </is>
      </c>
      <c r="R704" t="inlineStr">
        <is>
          <t>Elebar</t>
        </is>
      </c>
      <c r="U704" t="inlineStr">
        <is>
          <t>#N/A Invalid Security</t>
        </is>
      </c>
      <c r="V704" t="inlineStr">
        <is>
          <t>#N/A Invalid Security</t>
        </is>
      </c>
      <c r="W704" t="inlineStr">
        <is>
          <t>#N/A Invalid Security</t>
        </is>
      </c>
      <c r="X704" t="inlineStr">
        <is>
          <t>#N/A Invalid Security</t>
        </is>
      </c>
      <c r="Y704" t="inlineStr">
        <is>
          <t>#N/A Invalid Security</t>
        </is>
      </c>
      <c r="Z704" t="inlineStr">
        <is>
          <t>#N/A Invalid Security</t>
        </is>
      </c>
      <c r="AA704" t="inlineStr">
        <is>
          <t>#N/A Invalid Security</t>
        </is>
      </c>
      <c r="AB704" t="inlineStr">
        <is>
          <t>#N/A Invalid Security</t>
        </is>
      </c>
      <c r="AC704" t="inlineStr">
        <is>
          <t>#N/A Invalid Field</t>
        </is>
      </c>
    </row>
    <row r="705" s="4">
      <c r="A705">
        <f>+VLOOKUP(R705,Aux!$B$3:$I$1107,8,0)</f>
        <v/>
      </c>
      <c r="B705">
        <f>+VLOOKUP(U705,Aux!$O$2:$P$23,2,0)</f>
        <v/>
      </c>
      <c r="C705">
        <f>+A705&amp;B705</f>
        <v/>
      </c>
      <c r="D705">
        <f>+IF(C705=C704,D704+1,1)</f>
        <v/>
      </c>
      <c r="E705" s="5">
        <f>+D705/100</f>
        <v/>
      </c>
      <c r="F705" s="5">
        <f>+MOD(E705*10,10)</f>
        <v/>
      </c>
      <c r="G705" s="5">
        <f>+MOD(D705,10)</f>
        <v/>
      </c>
      <c r="H705">
        <f>+INT(E705)&amp;INT(F705)&amp;INT(G705)</f>
        <v/>
      </c>
      <c r="I705">
        <f>+C705&amp;"00"&amp;H705</f>
        <v/>
      </c>
      <c r="J705" t="inlineStr">
        <is>
          <t>FF Tarj Elebar 23 Cl B</t>
        </is>
      </c>
      <c r="M705" t="inlineStr">
        <is>
          <t>ARCOHE6002K0</t>
        </is>
      </c>
      <c r="Q705" t="inlineStr">
        <is>
          <t>Argentina</t>
        </is>
      </c>
      <c r="R705" t="inlineStr">
        <is>
          <t>Elebar</t>
        </is>
      </c>
      <c r="U705" t="inlineStr">
        <is>
          <t>#N/A Invalid Security</t>
        </is>
      </c>
      <c r="V705" t="inlineStr">
        <is>
          <t>#N/A Invalid Security</t>
        </is>
      </c>
      <c r="W705" t="inlineStr">
        <is>
          <t>#N/A Invalid Security</t>
        </is>
      </c>
      <c r="X705" t="inlineStr">
        <is>
          <t>#N/A Invalid Security</t>
        </is>
      </c>
      <c r="Y705" t="inlineStr">
        <is>
          <t>#N/A Invalid Security</t>
        </is>
      </c>
      <c r="Z705" t="inlineStr">
        <is>
          <t>#N/A Invalid Security</t>
        </is>
      </c>
      <c r="AA705" t="inlineStr">
        <is>
          <t>#N/A Invalid Security</t>
        </is>
      </c>
      <c r="AB705" t="inlineStr">
        <is>
          <t>#N/A Invalid Security</t>
        </is>
      </c>
      <c r="AC705" t="inlineStr">
        <is>
          <t>#N/A Invalid Field</t>
        </is>
      </c>
    </row>
    <row r="706" s="4">
      <c r="A706">
        <f>+VLOOKUP(R706,Aux!$B$3:$I$1107,8,0)</f>
        <v/>
      </c>
      <c r="B706">
        <f>+VLOOKUP(U706,Aux!$O$2:$P$23,2,0)</f>
        <v/>
      </c>
      <c r="C706">
        <f>+A706&amp;B706</f>
        <v/>
      </c>
      <c r="D706">
        <f>+IF(C706=C705,D705+1,1)</f>
        <v/>
      </c>
      <c r="E706" s="5">
        <f>+D706/100</f>
        <v/>
      </c>
      <c r="F706" s="5">
        <f>+MOD(E706*10,10)</f>
        <v/>
      </c>
      <c r="G706" s="5">
        <f>+MOD(D706,10)</f>
        <v/>
      </c>
      <c r="H706">
        <f>+INT(E706)&amp;INT(F706)&amp;INT(G706)</f>
        <v/>
      </c>
      <c r="I706">
        <f>+C706&amp;"00"&amp;H706</f>
        <v/>
      </c>
      <c r="J706" t="inlineStr">
        <is>
          <t>FF Tarj Elebar 24 Cl A</t>
        </is>
      </c>
      <c r="M706" t="inlineStr">
        <is>
          <t>ARCOHE6002Z8</t>
        </is>
      </c>
      <c r="Q706" t="inlineStr">
        <is>
          <t>Argentina</t>
        </is>
      </c>
      <c r="R706" t="inlineStr">
        <is>
          <t>Elebar</t>
        </is>
      </c>
      <c r="U706" t="inlineStr">
        <is>
          <t>#N/A Invalid Security</t>
        </is>
      </c>
      <c r="V706" t="inlineStr">
        <is>
          <t>#N/A Invalid Security</t>
        </is>
      </c>
      <c r="W706" t="inlineStr">
        <is>
          <t>#N/A Invalid Security</t>
        </is>
      </c>
      <c r="X706" t="inlineStr">
        <is>
          <t>#N/A Invalid Security</t>
        </is>
      </c>
      <c r="Y706" t="inlineStr">
        <is>
          <t>#N/A Invalid Security</t>
        </is>
      </c>
      <c r="Z706" t="inlineStr">
        <is>
          <t>#N/A Invalid Security</t>
        </is>
      </c>
      <c r="AA706" t="inlineStr">
        <is>
          <t>#N/A Invalid Security</t>
        </is>
      </c>
      <c r="AB706" t="inlineStr">
        <is>
          <t>#N/A Invalid Security</t>
        </is>
      </c>
      <c r="AC706" t="inlineStr">
        <is>
          <t>#N/A Invalid Field</t>
        </is>
      </c>
    </row>
    <row r="707" s="4">
      <c r="A707">
        <f>+VLOOKUP(R707,Aux!$B$3:$I$1107,8,0)</f>
        <v/>
      </c>
      <c r="B707">
        <f>+VLOOKUP(U707,Aux!$O$2:$P$23,2,0)</f>
        <v/>
      </c>
      <c r="C707">
        <f>+A707&amp;B707</f>
        <v/>
      </c>
      <c r="D707">
        <f>+IF(C707=C706,D706+1,1)</f>
        <v/>
      </c>
      <c r="E707" s="5">
        <f>+D707/100</f>
        <v/>
      </c>
      <c r="F707" s="5">
        <f>+MOD(E707*10,10)</f>
        <v/>
      </c>
      <c r="G707" s="5">
        <f>+MOD(D707,10)</f>
        <v/>
      </c>
      <c r="H707">
        <f>+INT(E707)&amp;INT(F707)&amp;INT(G707)</f>
        <v/>
      </c>
      <c r="I707">
        <f>+C707&amp;"00"&amp;H707</f>
        <v/>
      </c>
      <c r="J707" t="inlineStr">
        <is>
          <t>ON Electroingenieria C2</t>
        </is>
      </c>
      <c r="M707" t="inlineStr">
        <is>
          <t>AREISA560026</t>
        </is>
      </c>
      <c r="Q707" t="inlineStr">
        <is>
          <t>Argentina</t>
        </is>
      </c>
      <c r="R707" t="inlineStr">
        <is>
          <t>Electroingenieria SA</t>
        </is>
      </c>
      <c r="U707" t="inlineStr">
        <is>
          <t>DOMESTIC</t>
        </is>
      </c>
      <c r="V707" t="inlineStr">
        <is>
          <t>#N/A Field Not Applicable</t>
        </is>
      </c>
      <c r="W707" t="inlineStr">
        <is>
          <t>#N/A Field Not Applicable</t>
        </is>
      </c>
      <c r="X707" t="inlineStr">
        <is>
          <t>#N/A Field Not Applicable</t>
        </is>
      </c>
      <c r="Y707" t="inlineStr">
        <is>
          <t>#N/A Field Not Applicable</t>
        </is>
      </c>
      <c r="Z707" t="inlineStr">
        <is>
          <t>Industrials</t>
        </is>
      </c>
      <c r="AA707" t="inlineStr">
        <is>
          <t>Industrial Other</t>
        </is>
      </c>
      <c r="AB707" t="inlineStr">
        <is>
          <t>#N/A Field Not Applicable</t>
        </is>
      </c>
      <c r="AC707" t="inlineStr">
        <is>
          <t>#N/A Invalid Field</t>
        </is>
      </c>
    </row>
    <row r="708" s="4">
      <c r="A708">
        <f>+VLOOKUP(R708,Aux!$B$3:$I$1107,8,0)</f>
        <v/>
      </c>
      <c r="B708">
        <f>+VLOOKUP(U708,Aux!$O$2:$P$23,2,0)</f>
        <v/>
      </c>
      <c r="C708">
        <f>+A708&amp;B708</f>
        <v/>
      </c>
      <c r="D708">
        <f>+IF(C708=C707,D707+1,1)</f>
        <v/>
      </c>
      <c r="E708" s="5">
        <f>+D708/100</f>
        <v/>
      </c>
      <c r="F708" s="5">
        <f>+MOD(E708*10,10)</f>
        <v/>
      </c>
      <c r="G708" s="5">
        <f>+MOD(D708,10)</f>
        <v/>
      </c>
      <c r="H708">
        <f>+INT(E708)&amp;INT(F708)&amp;INT(G708)</f>
        <v/>
      </c>
      <c r="I708">
        <f>+C708&amp;"00"&amp;H708</f>
        <v/>
      </c>
      <c r="J708" t="inlineStr">
        <is>
          <t>ON Electronic System C1</t>
        </is>
      </c>
      <c r="M708" t="inlineStr">
        <is>
          <t>ARELES560019</t>
        </is>
      </c>
      <c r="Q708" t="inlineStr">
        <is>
          <t>Argentina</t>
        </is>
      </c>
      <c r="R708" t="inlineStr">
        <is>
          <t>Electronic System SA</t>
        </is>
      </c>
      <c r="U708" t="inlineStr">
        <is>
          <t>DOMESTIC</t>
        </is>
      </c>
      <c r="V708" t="inlineStr">
        <is>
          <t>#N/A Field Not Applicable</t>
        </is>
      </c>
      <c r="W708" t="inlineStr">
        <is>
          <t>#N/A Field Not Applicable</t>
        </is>
      </c>
      <c r="X708" t="inlineStr">
        <is>
          <t>#N/A Field Not Applicable</t>
        </is>
      </c>
      <c r="Y708" t="inlineStr">
        <is>
          <t>#N/A Field Not Applicable</t>
        </is>
      </c>
      <c r="Z708" t="inlineStr">
        <is>
          <t>Technology</t>
        </is>
      </c>
      <c r="AA708" t="inlineStr">
        <is>
          <t>Hardware</t>
        </is>
      </c>
      <c r="AB708" t="inlineStr">
        <is>
          <t>#N/A Field Not Applicable</t>
        </is>
      </c>
      <c r="AC708" t="inlineStr">
        <is>
          <t>#N/A Invalid Field</t>
        </is>
      </c>
    </row>
    <row r="709" s="4">
      <c r="A709">
        <f>+VLOOKUP(R709,Aux!$B$3:$I$1107,8,0)</f>
        <v/>
      </c>
      <c r="B709">
        <f>+VLOOKUP(U709,Aux!$O$2:$P$23,2,0)</f>
        <v/>
      </c>
      <c r="C709">
        <f>+A709&amp;B709</f>
        <v/>
      </c>
      <c r="D709">
        <f>+IF(C709=C708,D708+1,1)</f>
        <v/>
      </c>
      <c r="E709" s="5">
        <f>+D709/100</f>
        <v/>
      </c>
      <c r="F709" s="5">
        <f>+MOD(E709*10,10)</f>
        <v/>
      </c>
      <c r="G709" s="5">
        <f>+MOD(D709,10)</f>
        <v/>
      </c>
      <c r="H709">
        <f>+INT(E709)&amp;INT(F709)&amp;INT(G709)</f>
        <v/>
      </c>
      <c r="I709">
        <f>+C709&amp;"00"&amp;H709</f>
        <v/>
      </c>
      <c r="J709" t="inlineStr">
        <is>
          <t>ON Electronic System C2</t>
        </is>
      </c>
      <c r="M709" t="inlineStr">
        <is>
          <t>ARELES560027</t>
        </is>
      </c>
      <c r="Q709" t="inlineStr">
        <is>
          <t>Argentina</t>
        </is>
      </c>
      <c r="R709" t="inlineStr">
        <is>
          <t>Electronic System SA</t>
        </is>
      </c>
      <c r="U709" t="inlineStr">
        <is>
          <t>DOMESTIC</t>
        </is>
      </c>
      <c r="V709" t="inlineStr">
        <is>
          <t>#N/A Field Not Applicable</t>
        </is>
      </c>
      <c r="W709" t="inlineStr">
        <is>
          <t>#N/A Field Not Applicable</t>
        </is>
      </c>
      <c r="X709" t="inlineStr">
        <is>
          <t>#N/A Field Not Applicable</t>
        </is>
      </c>
      <c r="Y709" t="inlineStr">
        <is>
          <t>#N/A Field Not Applicable</t>
        </is>
      </c>
      <c r="Z709" t="inlineStr">
        <is>
          <t>Technology</t>
        </is>
      </c>
      <c r="AA709" t="inlineStr">
        <is>
          <t>Hardware</t>
        </is>
      </c>
      <c r="AB709" t="inlineStr">
        <is>
          <t>#N/A Field Not Applicable</t>
        </is>
      </c>
      <c r="AC709" t="inlineStr">
        <is>
          <t>#N/A Invalid Field</t>
        </is>
      </c>
    </row>
    <row r="710" s="4">
      <c r="A710">
        <f>+VLOOKUP(R710,Aux!$B$3:$I$1107,8,0)</f>
        <v/>
      </c>
      <c r="B710">
        <f>+VLOOKUP(U710,Aux!$O$2:$P$23,2,0)</f>
        <v/>
      </c>
      <c r="C710">
        <f>+A710&amp;B710</f>
        <v/>
      </c>
      <c r="D710">
        <f>+IF(C710=C709,D709+1,1)</f>
        <v/>
      </c>
      <c r="E710" s="5">
        <f>+D710/100</f>
        <v/>
      </c>
      <c r="F710" s="5">
        <f>+MOD(E710*10,10)</f>
        <v/>
      </c>
      <c r="G710" s="5">
        <f>+MOD(D710,10)</f>
        <v/>
      </c>
      <c r="H710">
        <f>+INT(E710)&amp;INT(F710)&amp;INT(G710)</f>
        <v/>
      </c>
      <c r="I710">
        <f>+C710&amp;"00"&amp;H710</f>
        <v/>
      </c>
      <c r="J710" t="inlineStr">
        <is>
          <t xml:space="preserve"> ON Pyme Keller S. I (Inc. K - Com. 3997) </t>
        </is>
      </c>
      <c r="K710" t="inlineStr">
        <is>
          <t>EIMAAR</t>
        </is>
      </c>
      <c r="L710" t="n">
        <v>692092</v>
      </c>
      <c r="M710" t="inlineStr">
        <is>
          <t>AREMIM560010</t>
        </is>
      </c>
      <c r="N710" t="inlineStr">
        <is>
          <t>BBG0086JP1Q6</t>
        </is>
      </c>
      <c r="P710" t="inlineStr">
        <is>
          <t>COEK7741813</t>
        </is>
      </c>
      <c r="Q710" t="inlineStr">
        <is>
          <t>Argentina</t>
        </is>
      </c>
      <c r="R710" t="inlineStr">
        <is>
          <t>Emprendimiento Industrial Mediterraneo SA</t>
        </is>
      </c>
      <c r="S710" t="inlineStr">
        <is>
          <t>EM INDUSTRIAL MEDITERRA</t>
        </is>
      </c>
      <c r="T710" t="inlineStr">
        <is>
          <t>Emprendimiento Industrial Mediterraneo SA</t>
        </is>
      </c>
      <c r="U710" t="inlineStr">
        <is>
          <t>DOMESTIC</t>
        </is>
      </c>
      <c r="V710" t="inlineStr">
        <is>
          <t>#N/A Field Not Applicable</t>
        </is>
      </c>
      <c r="W710" t="inlineStr">
        <is>
          <t>#N/A Field Not Applicable</t>
        </is>
      </c>
      <c r="X710" t="inlineStr">
        <is>
          <t>#N/A Field Not Applicable</t>
        </is>
      </c>
      <c r="Y710" t="inlineStr">
        <is>
          <t>#N/A Field Not Applicable</t>
        </is>
      </c>
      <c r="Z710" t="inlineStr">
        <is>
          <t>Consumer Discretionary</t>
        </is>
      </c>
      <c r="AA710" t="inlineStr">
        <is>
          <t>Automobiles Manufacturing</t>
        </is>
      </c>
      <c r="AB710" t="inlineStr">
        <is>
          <t>#N/A Field Not Applicable</t>
        </is>
      </c>
      <c r="AC710" t="inlineStr">
        <is>
          <t>#N/A Invalid Field</t>
        </is>
      </c>
    </row>
    <row r="711" s="4">
      <c r="A711">
        <f>+VLOOKUP(R711,Aux!$B$3:$I$1107,8,0)</f>
        <v/>
      </c>
      <c r="B711">
        <f>+VLOOKUP(U711,Aux!$O$2:$P$23,2,0)</f>
        <v/>
      </c>
      <c r="C711">
        <f>+A711&amp;B711</f>
        <v/>
      </c>
      <c r="D711">
        <f>+IF(C711=C710,D710+1,1)</f>
        <v/>
      </c>
      <c r="E711" s="5">
        <f>+D711/100</f>
        <v/>
      </c>
      <c r="F711" s="5">
        <f>+MOD(E711*10,10)</f>
        <v/>
      </c>
      <c r="G711" s="5">
        <f>+MOD(D711,10)</f>
        <v/>
      </c>
      <c r="H711">
        <f>+INT(E711)&amp;INT(F711)&amp;INT(G711)</f>
        <v/>
      </c>
      <c r="I711">
        <f>+C711&amp;"00"&amp;H711</f>
        <v/>
      </c>
      <c r="J711" t="inlineStr">
        <is>
          <t xml:space="preserve"> ON Pyme CNV Gara. Empr. Ind. Mediterráneo II </t>
        </is>
      </c>
      <c r="K711" t="inlineStr">
        <is>
          <t>EIMAAR</t>
        </is>
      </c>
      <c r="L711" t="n">
        <v>1047530</v>
      </c>
      <c r="M711" t="inlineStr">
        <is>
          <t>AREMIM560028</t>
        </is>
      </c>
      <c r="N711" t="inlineStr">
        <is>
          <t>BBG00JLYLCS0</t>
        </is>
      </c>
      <c r="P711" t="inlineStr">
        <is>
          <t>COAQ5431954</t>
        </is>
      </c>
      <c r="Q711" t="inlineStr">
        <is>
          <t>Argentina</t>
        </is>
      </c>
      <c r="R711" t="inlineStr">
        <is>
          <t>Emprendimiento Industrial Mediterraneo SA</t>
        </is>
      </c>
      <c r="S711" t="inlineStr">
        <is>
          <t>EM INDUSTRIAL MEDITERRA</t>
        </is>
      </c>
      <c r="T711" t="inlineStr">
        <is>
          <t>Emprendimiento Industrial Mediterraneo SA</t>
        </is>
      </c>
      <c r="U711" t="inlineStr">
        <is>
          <t>DOMESTIC</t>
        </is>
      </c>
      <c r="V711" t="inlineStr">
        <is>
          <t>#N/A Field Not Applicable</t>
        </is>
      </c>
      <c r="W711" t="inlineStr">
        <is>
          <t>#N/A Field Not Applicable</t>
        </is>
      </c>
      <c r="X711" t="inlineStr">
        <is>
          <t>#N/A Field Not Applicable</t>
        </is>
      </c>
      <c r="Y711" t="inlineStr">
        <is>
          <t>#N/A Field Not Applicable</t>
        </is>
      </c>
      <c r="Z711" t="inlineStr">
        <is>
          <t>Consumer Discretionary</t>
        </is>
      </c>
      <c r="AA711" t="inlineStr">
        <is>
          <t>Automobiles Manufacturing</t>
        </is>
      </c>
      <c r="AB711" t="inlineStr">
        <is>
          <t>#N/A Field Not Applicable</t>
        </is>
      </c>
      <c r="AC711" t="inlineStr">
        <is>
          <t>#N/A Invalid Field</t>
        </is>
      </c>
    </row>
    <row r="712" s="4">
      <c r="A712">
        <f>+VLOOKUP(R712,Aux!$B$3:$I$1107,8,0)</f>
        <v/>
      </c>
      <c r="B712">
        <f>+VLOOKUP(U712,Aux!$O$2:$P$23,2,0)</f>
        <v/>
      </c>
      <c r="C712">
        <f>+A712&amp;B712</f>
        <v/>
      </c>
      <c r="D712">
        <f>+IF(C712=C711,D711+1,1)</f>
        <v/>
      </c>
      <c r="E712" s="5">
        <f>+D712/100</f>
        <v/>
      </c>
      <c r="F712" s="5">
        <f>+MOD(E712*10,10)</f>
        <v/>
      </c>
      <c r="G712" s="5">
        <f>+MOD(D712,10)</f>
        <v/>
      </c>
      <c r="H712">
        <f>+INT(E712)&amp;INT(F712)&amp;INT(G712)</f>
        <v/>
      </c>
      <c r="I712">
        <f>+C712&amp;"00"&amp;H712</f>
        <v/>
      </c>
      <c r="J712" t="inlineStr">
        <is>
          <t xml:space="preserve"> ON Pyme CNV Garantizada Keller III </t>
        </is>
      </c>
      <c r="K712" t="inlineStr">
        <is>
          <t>EIMAAR</t>
        </is>
      </c>
      <c r="L712" t="n">
        <v>1175161</v>
      </c>
      <c r="M712" t="inlineStr">
        <is>
          <t>AREMIM560044</t>
        </is>
      </c>
      <c r="N712" t="inlineStr">
        <is>
          <t>BBG00MNLT6P7</t>
        </is>
      </c>
      <c r="P712" t="inlineStr">
        <is>
          <t>COAV8509730</t>
        </is>
      </c>
      <c r="Q712" t="inlineStr">
        <is>
          <t>Argentina</t>
        </is>
      </c>
      <c r="R712" t="inlineStr">
        <is>
          <t>Emprendimiento Industrial Mediterraneo SA</t>
        </is>
      </c>
      <c r="S712" t="inlineStr">
        <is>
          <t>EM INDUSTRIAL MEDITERRA</t>
        </is>
      </c>
      <c r="T712" t="inlineStr">
        <is>
          <t>Emprendimiento Industrial Mediterraneo SA</t>
        </is>
      </c>
      <c r="U712" t="inlineStr">
        <is>
          <t>DOMESTIC</t>
        </is>
      </c>
      <c r="V712" t="inlineStr">
        <is>
          <t>#N/A Field Not Applicable</t>
        </is>
      </c>
      <c r="W712" t="inlineStr">
        <is>
          <t>#N/A Field Not Applicable</t>
        </is>
      </c>
      <c r="X712" t="inlineStr">
        <is>
          <t>#N/A Field Not Applicable</t>
        </is>
      </c>
      <c r="Y712" t="inlineStr">
        <is>
          <t>#N/A Field Not Applicable</t>
        </is>
      </c>
      <c r="Z712" t="inlineStr">
        <is>
          <t>Consumer Discretionary</t>
        </is>
      </c>
      <c r="AA712" t="inlineStr">
        <is>
          <t>Automobiles Manufacturing</t>
        </is>
      </c>
      <c r="AB712" t="inlineStr">
        <is>
          <t>#N/A Field Not Applicable</t>
        </is>
      </c>
      <c r="AC712" t="inlineStr">
        <is>
          <t>#N/A Invalid Field</t>
        </is>
      </c>
    </row>
    <row r="713" s="4">
      <c r="A713">
        <f>+VLOOKUP(R713,Aux!$B$3:$I$1107,8,0)</f>
        <v/>
      </c>
      <c r="B713">
        <f>+VLOOKUP(U713,Aux!$O$2:$P$23,2,0)</f>
        <v/>
      </c>
      <c r="C713">
        <f>+A713&amp;B713</f>
        <v/>
      </c>
      <c r="D713">
        <f>+IF(C713=C712,D712+1,1)</f>
        <v/>
      </c>
      <c r="E713" s="5">
        <f>+D713/100</f>
        <v/>
      </c>
      <c r="F713" s="5">
        <f>+MOD(E713*10,10)</f>
        <v/>
      </c>
      <c r="G713" s="5">
        <f>+MOD(D713,10)</f>
        <v/>
      </c>
      <c r="H713">
        <f>+INT(E713)&amp;INT(F713)&amp;INT(G713)</f>
        <v/>
      </c>
      <c r="I713">
        <f>+C713&amp;"00"&amp;H713</f>
        <v/>
      </c>
      <c r="J713" t="inlineStr">
        <is>
          <t>EMDE AR</t>
        </is>
      </c>
      <c r="K713" t="inlineStr">
        <is>
          <t>EMDE</t>
        </is>
      </c>
      <c r="M713" t="inlineStr">
        <is>
          <t>AREDER010016</t>
        </is>
      </c>
      <c r="N713" t="inlineStr">
        <is>
          <t>BBG000PL9JD0</t>
        </is>
      </c>
      <c r="O713" t="inlineStr">
        <is>
          <t>B29TMW7</t>
        </is>
      </c>
      <c r="P713" t="inlineStr">
        <is>
          <t>EQ0000000000572402</t>
        </is>
      </c>
      <c r="Q713" t="inlineStr">
        <is>
          <t>Argentina</t>
        </is>
      </c>
      <c r="R713" t="inlineStr">
        <is>
          <t>Empresa Distribuidora Electric</t>
        </is>
      </c>
      <c r="S713" t="inlineStr">
        <is>
          <t>EMDERSA</t>
        </is>
      </c>
      <c r="T713" t="inlineStr">
        <is>
          <t>Empresa Distribuidora Electrica Regional SA</t>
        </is>
      </c>
      <c r="U713" t="inlineStr">
        <is>
          <t>Common Stock</t>
        </is>
      </c>
      <c r="V713" t="inlineStr">
        <is>
          <t>Utilities</t>
        </is>
      </c>
      <c r="W713" t="inlineStr">
        <is>
          <t>Electric Utilities</t>
        </is>
      </c>
      <c r="X713" t="inlineStr">
        <is>
          <t>Utilities</t>
        </is>
      </c>
      <c r="Y713" t="inlineStr">
        <is>
          <t>Electric Utilities</t>
        </is>
      </c>
      <c r="Z713" t="inlineStr">
        <is>
          <t>Utilities</t>
        </is>
      </c>
      <c r="AA713" t="inlineStr">
        <is>
          <t>Utilities</t>
        </is>
      </c>
      <c r="AB713" t="inlineStr">
        <is>
          <t>Utility Networks</t>
        </is>
      </c>
      <c r="AC713" t="inlineStr">
        <is>
          <t>#N/A Invalid Field</t>
        </is>
      </c>
    </row>
    <row r="714" s="4">
      <c r="A714">
        <f>+VLOOKUP(R714,Aux!$B$3:$I$1107,8,0)</f>
        <v/>
      </c>
      <c r="B714">
        <f>+VLOOKUP(U714,Aux!$O$2:$P$23,2,0)</f>
        <v/>
      </c>
      <c r="C714">
        <f>+A714&amp;B714</f>
        <v/>
      </c>
      <c r="D714">
        <f>+IF(C714=C713,D713+1,1)</f>
        <v/>
      </c>
      <c r="E714" s="5">
        <f>+D714/100</f>
        <v/>
      </c>
      <c r="F714" s="5">
        <f>+MOD(E714*10,10)</f>
        <v/>
      </c>
      <c r="G714" s="5">
        <f>+MOD(D714,10)</f>
        <v/>
      </c>
      <c r="H714">
        <f>+INT(E714)&amp;INT(F714)&amp;INT(G714)</f>
        <v/>
      </c>
      <c r="I714">
        <f>+C714&amp;"00"&amp;H714</f>
        <v/>
      </c>
      <c r="J714" t="inlineStr">
        <is>
          <t>EDN AR</t>
        </is>
      </c>
      <c r="K714" t="inlineStr">
        <is>
          <t>EDN</t>
        </is>
      </c>
      <c r="M714" t="inlineStr">
        <is>
          <t>ARENOR010020</t>
        </is>
      </c>
      <c r="N714" t="inlineStr">
        <is>
          <t>BBG000C4RYW8</t>
        </is>
      </c>
      <c r="O714" t="n">
        <v>2128041</v>
      </c>
      <c r="P714" t="inlineStr">
        <is>
          <t>EQ0017338400001000</t>
        </is>
      </c>
      <c r="Q714" t="inlineStr">
        <is>
          <t>Argentina</t>
        </is>
      </c>
      <c r="R714" t="inlineStr">
        <is>
          <t>Empresa Distribuidora Y Comerc</t>
        </is>
      </c>
      <c r="S714" t="inlineStr">
        <is>
          <t>EDENOR</t>
        </is>
      </c>
      <c r="T714" t="inlineStr">
        <is>
          <t>Empresa Distribuidora Y Comercializadora Norte</t>
        </is>
      </c>
      <c r="U714" t="inlineStr">
        <is>
          <t>Common Stock</t>
        </is>
      </c>
      <c r="V714" t="inlineStr">
        <is>
          <t>Utilities</t>
        </is>
      </c>
      <c r="W714" t="inlineStr">
        <is>
          <t>Electric Utilities</t>
        </is>
      </c>
      <c r="X714" t="inlineStr">
        <is>
          <t>Utilities</t>
        </is>
      </c>
      <c r="Y714" t="inlineStr">
        <is>
          <t>Electric Utilities</t>
        </is>
      </c>
      <c r="Z714" t="inlineStr">
        <is>
          <t>Utilities</t>
        </is>
      </c>
      <c r="AA714" t="inlineStr">
        <is>
          <t>Utilities</t>
        </is>
      </c>
      <c r="AB714" t="inlineStr">
        <is>
          <t>Utility Networks</t>
        </is>
      </c>
      <c r="AC714" t="inlineStr">
        <is>
          <t>#N/A Invalid Field</t>
        </is>
      </c>
    </row>
    <row r="715" s="4">
      <c r="A715">
        <f>+VLOOKUP(R715,Aux!$B$3:$I$1107,8,0)</f>
        <v/>
      </c>
      <c r="B715">
        <f>+VLOOKUP(U715,Aux!$O$2:$P$23,2,0)</f>
        <v/>
      </c>
      <c r="C715">
        <f>+A715&amp;B715</f>
        <v/>
      </c>
      <c r="D715">
        <f>+IF(C715=C714,D714+1,1)</f>
        <v/>
      </c>
      <c r="E715" s="5">
        <f>+D715/100</f>
        <v/>
      </c>
      <c r="F715" s="5">
        <f>+MOD(E715*10,10)</f>
        <v/>
      </c>
      <c r="G715" s="5">
        <f>+MOD(D715,10)</f>
        <v/>
      </c>
      <c r="H715">
        <f>+INT(E715)&amp;INT(F715)&amp;INT(G715)</f>
        <v/>
      </c>
      <c r="I715">
        <f>+C715&amp;"00"&amp;H715</f>
        <v/>
      </c>
      <c r="J715" t="inlineStr">
        <is>
          <t>EDN US</t>
        </is>
      </c>
      <c r="K715" t="inlineStr">
        <is>
          <t>EDN</t>
        </is>
      </c>
      <c r="M715" t="inlineStr">
        <is>
          <t>US29244A1025</t>
        </is>
      </c>
      <c r="N715" t="inlineStr">
        <is>
          <t>BBG000PMM892</t>
        </is>
      </c>
      <c r="O715" t="inlineStr">
        <is>
          <t>B1W9D79</t>
        </is>
      </c>
      <c r="P715" t="inlineStr">
        <is>
          <t>EQ0000000003414568</t>
        </is>
      </c>
      <c r="Q715" t="inlineStr">
        <is>
          <t>Argentina</t>
        </is>
      </c>
      <c r="R715" t="inlineStr">
        <is>
          <t>Empresa Distribuidora Y Comerc</t>
        </is>
      </c>
      <c r="S715" t="inlineStr">
        <is>
          <t>EDENOR</t>
        </is>
      </c>
      <c r="T715" t="inlineStr">
        <is>
          <t>Empresa Distribuidora Y Comercializadora Norte</t>
        </is>
      </c>
      <c r="U715" t="inlineStr">
        <is>
          <t>ADR</t>
        </is>
      </c>
      <c r="V715" t="inlineStr">
        <is>
          <t>Utilities</t>
        </is>
      </c>
      <c r="W715" t="inlineStr">
        <is>
          <t>Electric Utilities</t>
        </is>
      </c>
      <c r="X715" t="inlineStr">
        <is>
          <t>Utilities</t>
        </is>
      </c>
      <c r="Y715" t="inlineStr">
        <is>
          <t>Electric Utilities</t>
        </is>
      </c>
      <c r="Z715" t="inlineStr">
        <is>
          <t>Utilities</t>
        </is>
      </c>
      <c r="AA715" t="inlineStr">
        <is>
          <t>Utilities</t>
        </is>
      </c>
      <c r="AB715" t="inlineStr">
        <is>
          <t>Utility Networks</t>
        </is>
      </c>
      <c r="AC715" t="inlineStr">
        <is>
          <t>#N/A Invalid Field</t>
        </is>
      </c>
    </row>
    <row r="716" s="4">
      <c r="A716">
        <f>+VLOOKUP(R716,Aux!$B$3:$I$1107,8,0)</f>
        <v/>
      </c>
      <c r="B716">
        <f>+VLOOKUP(U716,Aux!$O$2:$P$23,2,0)</f>
        <v/>
      </c>
      <c r="C716">
        <f>+A716&amp;B716</f>
        <v/>
      </c>
      <c r="D716">
        <f>+IF(C716=C715,D715+1,1)</f>
        <v/>
      </c>
      <c r="E716" s="5">
        <f>+D716/100</f>
        <v/>
      </c>
      <c r="F716" s="5">
        <f>+MOD(E716*10,10)</f>
        <v/>
      </c>
      <c r="G716" s="5">
        <f>+MOD(D716,10)</f>
        <v/>
      </c>
      <c r="H716">
        <f>+INT(E716)&amp;INT(F716)&amp;INT(G716)</f>
        <v/>
      </c>
      <c r="I716">
        <f>+C716&amp;"00"&amp;H716</f>
        <v/>
      </c>
      <c r="J716" t="inlineStr">
        <is>
          <t>EDNAR 9 ¾ 10/25/22</t>
        </is>
      </c>
      <c r="K716" t="inlineStr">
        <is>
          <t>EDNAR</t>
        </is>
      </c>
      <c r="M716" t="inlineStr">
        <is>
          <t>USP3710FAJ32</t>
        </is>
      </c>
      <c r="N716" t="inlineStr">
        <is>
          <t>BBG0017FY767</t>
        </is>
      </c>
      <c r="O716" t="inlineStr">
        <is>
          <t>B4TW1Z6</t>
        </is>
      </c>
      <c r="P716" t="inlineStr">
        <is>
          <t>COEI4398372</t>
        </is>
      </c>
      <c r="Q716" t="inlineStr">
        <is>
          <t>Argentina</t>
        </is>
      </c>
      <c r="R716" t="inlineStr">
        <is>
          <t>Empresa Distribuidora Y Comerc</t>
        </is>
      </c>
      <c r="S716" t="inlineStr">
        <is>
          <t>EMP DISTRIBUIDORA NORTE</t>
        </is>
      </c>
      <c r="T716" t="inlineStr">
        <is>
          <t>Empresa Distribuidora Y Comercializadora Norte</t>
        </is>
      </c>
      <c r="U716" t="inlineStr">
        <is>
          <t>EURO-DOLLAR</t>
        </is>
      </c>
      <c r="V716" t="inlineStr">
        <is>
          <t>Utilities</t>
        </is>
      </c>
      <c r="W716" t="inlineStr">
        <is>
          <t>Electric Utilities</t>
        </is>
      </c>
      <c r="X716" t="inlineStr">
        <is>
          <t>Utilities</t>
        </is>
      </c>
      <c r="Y716" t="inlineStr">
        <is>
          <t>Electric Utilities</t>
        </is>
      </c>
      <c r="Z716" t="inlineStr">
        <is>
          <t>Utilities</t>
        </is>
      </c>
      <c r="AA716" t="inlineStr">
        <is>
          <t>Utilities</t>
        </is>
      </c>
      <c r="AB716" t="inlineStr">
        <is>
          <t>#N/A N/A</t>
        </is>
      </c>
      <c r="AC716" t="inlineStr">
        <is>
          <t>#N/A Invalid Field</t>
        </is>
      </c>
    </row>
    <row r="717" s="4">
      <c r="A717">
        <f>+VLOOKUP(R717,Aux!$B$3:$I$1107,8,0)</f>
        <v/>
      </c>
      <c r="B717">
        <f>+VLOOKUP(U717,Aux!$O$2:$P$23,2,0)</f>
        <v/>
      </c>
      <c r="C717">
        <f>+A717&amp;B717</f>
        <v/>
      </c>
      <c r="D717">
        <f>+IF(C717=C716,D716+1,1)</f>
        <v/>
      </c>
      <c r="E717" s="5">
        <f>+D717/100</f>
        <v/>
      </c>
      <c r="F717" s="5">
        <f>+MOD(E717*10,10)</f>
        <v/>
      </c>
      <c r="G717" s="5">
        <f>+MOD(D717,10)</f>
        <v/>
      </c>
      <c r="H717">
        <f>+INT(E717)&amp;INT(F717)&amp;INT(G717)</f>
        <v/>
      </c>
      <c r="I717">
        <f>+C717&amp;"00"&amp;H717</f>
        <v/>
      </c>
      <c r="J717" t="inlineStr">
        <is>
          <t>EPECOR 7 08/17/22</t>
        </is>
      </c>
      <c r="K717" t="inlineStr">
        <is>
          <t>EPECOR</t>
        </is>
      </c>
      <c r="M717" t="inlineStr">
        <is>
          <t>AREPEC320012</t>
        </is>
      </c>
      <c r="N717" t="inlineStr">
        <is>
          <t>BBG00HFMS2L9</t>
        </is>
      </c>
      <c r="O717" t="inlineStr">
        <is>
          <t>BF6T8N4</t>
        </is>
      </c>
      <c r="P717" t="inlineStr">
        <is>
          <t>COAO7577387</t>
        </is>
      </c>
      <c r="Q717" t="inlineStr">
        <is>
          <t>Argentina</t>
        </is>
      </c>
      <c r="R717" t="inlineStr">
        <is>
          <t>Empresa Provincial de Energia</t>
        </is>
      </c>
      <c r="S717" t="inlineStr">
        <is>
          <t>EMP PROV ENERGIA CORDODA</t>
        </is>
      </c>
      <c r="T717" t="inlineStr">
        <is>
          <t>Empresa Provincial de Energia de Cordoba</t>
        </is>
      </c>
      <c r="U717" t="inlineStr">
        <is>
          <t>DOMESTIC</t>
        </is>
      </c>
      <c r="V717" t="inlineStr">
        <is>
          <t>#N/A Field Not Applicable</t>
        </is>
      </c>
      <c r="W717" t="inlineStr">
        <is>
          <t>#N/A Field Not Applicable</t>
        </is>
      </c>
      <c r="X717" t="inlineStr">
        <is>
          <t>#N/A Field Not Applicable</t>
        </is>
      </c>
      <c r="Y717" t="inlineStr">
        <is>
          <t>#N/A Field Not Applicable</t>
        </is>
      </c>
      <c r="Z717" t="inlineStr">
        <is>
          <t>Government</t>
        </is>
      </c>
      <c r="AA717" t="inlineStr">
        <is>
          <t>Government Regional</t>
        </is>
      </c>
      <c r="AB717" t="inlineStr">
        <is>
          <t>#N/A Field Not Applicable</t>
        </is>
      </c>
      <c r="AC717" t="inlineStr">
        <is>
          <t>#N/A Invalid Field</t>
        </is>
      </c>
    </row>
    <row r="718" s="4">
      <c r="A718">
        <f>+VLOOKUP(R718,Aux!$B$3:$I$1107,8,0)</f>
        <v/>
      </c>
      <c r="B718">
        <f>+VLOOKUP(U718,Aux!$O$2:$P$23,2,0)</f>
        <v/>
      </c>
      <c r="C718">
        <f>+A718&amp;B718</f>
        <v/>
      </c>
      <c r="D718">
        <f>+IF(C718=C717,D717+1,1)</f>
        <v/>
      </c>
      <c r="E718" s="5">
        <f>+D718/100</f>
        <v/>
      </c>
      <c r="F718" s="5">
        <f>+MOD(E718*10,10)</f>
        <v/>
      </c>
      <c r="G718" s="5">
        <f>+MOD(D718,10)</f>
        <v/>
      </c>
      <c r="H718">
        <f>+INT(E718)&amp;INT(F718)&amp;INT(G718)</f>
        <v/>
      </c>
      <c r="I718">
        <f>+C718&amp;"00"&amp;H718</f>
        <v/>
      </c>
      <c r="J718" t="inlineStr">
        <is>
          <t>ON EPEC TDEC</t>
        </is>
      </c>
      <c r="M718" t="inlineStr">
        <is>
          <t>AREPEC030017</t>
        </is>
      </c>
      <c r="Q718" t="inlineStr">
        <is>
          <t>Argentina</t>
        </is>
      </c>
      <c r="R718" t="inlineStr">
        <is>
          <t>Empresa Provincial de Energia</t>
        </is>
      </c>
      <c r="U718" t="inlineStr">
        <is>
          <t>DOMESTIC</t>
        </is>
      </c>
      <c r="V718" t="inlineStr">
        <is>
          <t>#N/A Field Not Applicable</t>
        </is>
      </c>
      <c r="W718" t="inlineStr">
        <is>
          <t>#N/A Field Not Applicable</t>
        </is>
      </c>
      <c r="X718" t="inlineStr">
        <is>
          <t>#N/A Field Not Applicable</t>
        </is>
      </c>
      <c r="Y718" t="inlineStr">
        <is>
          <t>#N/A Field Not Applicable</t>
        </is>
      </c>
      <c r="Z718" t="inlineStr">
        <is>
          <t>Government</t>
        </is>
      </c>
      <c r="AA718" t="inlineStr">
        <is>
          <t>Government Regional</t>
        </is>
      </c>
      <c r="AB718" t="inlineStr">
        <is>
          <t>#N/A Field Not Applicable</t>
        </is>
      </c>
      <c r="AC718" t="inlineStr">
        <is>
          <t>#N/A Invalid Field</t>
        </is>
      </c>
    </row>
    <row r="719" s="4">
      <c r="A719">
        <f>+VLOOKUP(R719,Aux!$B$3:$I$1107,8,0)</f>
        <v/>
      </c>
      <c r="B719">
        <f>+VLOOKUP(U719,Aux!$O$2:$P$23,2,0)</f>
        <v/>
      </c>
      <c r="C719">
        <f>+A719&amp;B719</f>
        <v/>
      </c>
      <c r="D719">
        <f>+IF(C719=C718,D718+1,1)</f>
        <v/>
      </c>
      <c r="E719" s="5">
        <f>+D719/100</f>
        <v/>
      </c>
      <c r="F719" s="5">
        <f>+MOD(E719*10,10)</f>
        <v/>
      </c>
      <c r="G719" s="5">
        <f>+MOD(D719,10)</f>
        <v/>
      </c>
      <c r="H719">
        <f>+INT(E719)&amp;INT(F719)&amp;INT(G719)</f>
        <v/>
      </c>
      <c r="I719">
        <f>+C719&amp;"00"&amp;H719</f>
        <v/>
      </c>
      <c r="J719" t="inlineStr">
        <is>
          <t xml:space="preserve"> ON Pymes Empresur S.1 </t>
        </is>
      </c>
      <c r="L719" t="n">
        <v>572371</v>
      </c>
      <c r="M719" t="inlineStr">
        <is>
          <t>AREMUR050011</t>
        </is>
      </c>
      <c r="Q719" t="inlineStr">
        <is>
          <t>Argentina</t>
        </is>
      </c>
      <c r="R719" t="inlineStr">
        <is>
          <t>Empresur SA</t>
        </is>
      </c>
      <c r="U719" t="inlineStr">
        <is>
          <t>#N/A Invalid Security</t>
        </is>
      </c>
      <c r="V719" t="inlineStr">
        <is>
          <t>#N/A Invalid Security</t>
        </is>
      </c>
      <c r="W719" t="inlineStr">
        <is>
          <t>#N/A Invalid Security</t>
        </is>
      </c>
      <c r="X719" t="inlineStr">
        <is>
          <t>#N/A Invalid Security</t>
        </is>
      </c>
      <c r="Y719" t="inlineStr">
        <is>
          <t>#N/A Invalid Security</t>
        </is>
      </c>
      <c r="Z719" t="inlineStr">
        <is>
          <t>#N/A Invalid Security</t>
        </is>
      </c>
      <c r="AA719" t="inlineStr">
        <is>
          <t>#N/A Invalid Security</t>
        </is>
      </c>
      <c r="AB719" t="inlineStr">
        <is>
          <t>#N/A Invalid Security</t>
        </is>
      </c>
      <c r="AC719" t="inlineStr">
        <is>
          <t>#N/A Invalid Field</t>
        </is>
      </c>
    </row>
    <row r="720" s="4">
      <c r="A720">
        <f>+VLOOKUP(R720,Aux!$B$3:$I$1107,8,0)</f>
        <v/>
      </c>
      <c r="B720">
        <f>+VLOOKUP(U720,Aux!$O$2:$P$23,2,0)</f>
        <v/>
      </c>
      <c r="C720">
        <f>+A720&amp;B720</f>
        <v/>
      </c>
      <c r="D720">
        <f>+IF(C720=C719,D719+1,1)</f>
        <v/>
      </c>
      <c r="E720" s="5">
        <f>+D720/100</f>
        <v/>
      </c>
      <c r="F720" s="5">
        <f>+MOD(E720*10,10)</f>
        <v/>
      </c>
      <c r="G720" s="5">
        <f>+MOD(D720,10)</f>
        <v/>
      </c>
      <c r="H720">
        <f>+INT(E720)&amp;INT(F720)&amp;INT(G720)</f>
        <v/>
      </c>
      <c r="I720">
        <f>+C720&amp;"00"&amp;H720</f>
        <v/>
      </c>
      <c r="J720" t="inlineStr">
        <is>
          <t xml:space="preserve"> ON Pyme Empresur Serie II </t>
        </is>
      </c>
      <c r="K720" t="inlineStr">
        <is>
          <t>EMPRAR</t>
        </is>
      </c>
      <c r="L720" t="n">
        <v>969257</v>
      </c>
      <c r="M720" t="inlineStr">
        <is>
          <t>AREMUR560019</t>
        </is>
      </c>
      <c r="N720" t="inlineStr">
        <is>
          <t>BBG00GGKDPJ2</t>
        </is>
      </c>
      <c r="P720" t="inlineStr">
        <is>
          <t>COAN2531829</t>
        </is>
      </c>
      <c r="Q720" t="inlineStr">
        <is>
          <t>Argentina</t>
        </is>
      </c>
      <c r="R720" t="inlineStr">
        <is>
          <t>Empresur SA</t>
        </is>
      </c>
      <c r="S720" t="inlineStr">
        <is>
          <t>EMPRESUR SA</t>
        </is>
      </c>
      <c r="T720" t="inlineStr">
        <is>
          <t>Empresur SA</t>
        </is>
      </c>
      <c r="U720" t="inlineStr">
        <is>
          <t>DOMESTIC</t>
        </is>
      </c>
      <c r="V720" t="inlineStr">
        <is>
          <t>#N/A Field Not Applicable</t>
        </is>
      </c>
      <c r="W720" t="inlineStr">
        <is>
          <t>#N/A Field Not Applicable</t>
        </is>
      </c>
      <c r="X720" t="inlineStr">
        <is>
          <t>#N/A Field Not Applicable</t>
        </is>
      </c>
      <c r="Y720" t="inlineStr">
        <is>
          <t>#N/A Field Not Applicable</t>
        </is>
      </c>
      <c r="Z720" t="inlineStr">
        <is>
          <t>Financials</t>
        </is>
      </c>
      <c r="AA720" t="inlineStr">
        <is>
          <t>Consumer Finance</t>
        </is>
      </c>
      <c r="AB720" t="inlineStr">
        <is>
          <t>#N/A Field Not Applicable</t>
        </is>
      </c>
      <c r="AC720" t="inlineStr">
        <is>
          <t>#N/A Invalid Field</t>
        </is>
      </c>
    </row>
    <row r="721" s="4">
      <c r="A721">
        <f>+VLOOKUP(R721,Aux!$B$3:$I$1107,8,0)</f>
        <v/>
      </c>
      <c r="B721">
        <f>+VLOOKUP(U721,Aux!$O$2:$P$23,2,0)</f>
        <v/>
      </c>
      <c r="C721">
        <f>+A721&amp;B721</f>
        <v/>
      </c>
      <c r="D721">
        <f>+IF(C721=C720,D720+1,1)</f>
        <v/>
      </c>
      <c r="E721" s="5">
        <f>+D721/100</f>
        <v/>
      </c>
      <c r="F721" s="5">
        <f>+MOD(E721*10,10)</f>
        <v/>
      </c>
      <c r="G721" s="5">
        <f>+MOD(D721,10)</f>
        <v/>
      </c>
      <c r="H721">
        <f>+INT(E721)&amp;INT(F721)&amp;INT(G721)</f>
        <v/>
      </c>
      <c r="I721">
        <f>+C721&amp;"00"&amp;H721</f>
        <v/>
      </c>
      <c r="J721" t="inlineStr">
        <is>
          <t>CECO2 AR</t>
        </is>
      </c>
      <c r="K721" t="inlineStr">
        <is>
          <t>CECO2</t>
        </is>
      </c>
      <c r="M721" t="inlineStr">
        <is>
          <t>ARP2341J1058</t>
        </is>
      </c>
      <c r="N721" t="inlineStr">
        <is>
          <t>BBG000BM2951</t>
        </is>
      </c>
      <c r="O721" t="n">
        <v>2186771</v>
      </c>
      <c r="P721" t="inlineStr">
        <is>
          <t>EQ0012677900002004</t>
        </is>
      </c>
      <c r="Q721" t="inlineStr">
        <is>
          <t>Argentina</t>
        </is>
      </c>
      <c r="R721" t="inlineStr">
        <is>
          <t>Enel Generacion Costanera SA</t>
        </is>
      </c>
      <c r="S721" t="inlineStr">
        <is>
          <t>Enel Generacion Costanera SA</t>
        </is>
      </c>
      <c r="T721" t="inlineStr">
        <is>
          <t>Enel Generacion Costanera SA</t>
        </is>
      </c>
      <c r="U721" t="inlineStr">
        <is>
          <t>Common Stock</t>
        </is>
      </c>
      <c r="V721" t="inlineStr">
        <is>
          <t>Utilities</t>
        </is>
      </c>
      <c r="W721" t="inlineStr">
        <is>
          <t>Independent Power and Renewabl</t>
        </is>
      </c>
      <c r="X721" t="inlineStr">
        <is>
          <t>Utilities</t>
        </is>
      </c>
      <c r="Y721" t="inlineStr">
        <is>
          <t>Independent Power Producers &amp;</t>
        </is>
      </c>
      <c r="Z721" t="inlineStr">
        <is>
          <t>Utilities</t>
        </is>
      </c>
      <c r="AA721" t="inlineStr">
        <is>
          <t>Utilities</t>
        </is>
      </c>
      <c r="AB721" t="inlineStr">
        <is>
          <t>Power Generation</t>
        </is>
      </c>
      <c r="AC721" t="inlineStr">
        <is>
          <t>#N/A Invalid Field</t>
        </is>
      </c>
    </row>
    <row r="722" s="4">
      <c r="A722">
        <f>+VLOOKUP(R722,Aux!$B$3:$I$1107,8,0)</f>
        <v/>
      </c>
      <c r="B722">
        <f>+VLOOKUP(U722,Aux!$O$2:$P$23,2,0)</f>
        <v/>
      </c>
      <c r="C722">
        <f>+A722&amp;B722</f>
        <v/>
      </c>
      <c r="D722">
        <f>+IF(C722=C721,D721+1,1)</f>
        <v/>
      </c>
      <c r="E722" s="5">
        <f>+D722/100</f>
        <v/>
      </c>
      <c r="F722" s="5">
        <f>+MOD(E722*10,10)</f>
        <v/>
      </c>
      <c r="G722" s="5">
        <f>+MOD(D722,10)</f>
        <v/>
      </c>
      <c r="H722">
        <f>+INT(E722)&amp;INT(F722)&amp;INT(G722)</f>
        <v/>
      </c>
      <c r="I722">
        <f>+C722&amp;"00"&amp;H722</f>
        <v/>
      </c>
      <c r="J722" t="inlineStr">
        <is>
          <t xml:space="preserve"> ON PYME CNV GARANTIZADA EURO S. I </t>
        </is>
      </c>
      <c r="L722" t="n">
        <v>1059187</v>
      </c>
      <c r="M722" t="inlineStr">
        <is>
          <t>AREUSA560038</t>
        </is>
      </c>
      <c r="Q722" t="inlineStr">
        <is>
          <t>Argentina</t>
        </is>
      </c>
      <c r="R722" t="inlineStr">
        <is>
          <t>EURO S</t>
        </is>
      </c>
      <c r="U722" t="inlineStr">
        <is>
          <t>#N/A Invalid Security</t>
        </is>
      </c>
      <c r="V722" t="inlineStr">
        <is>
          <t>#N/A Invalid Security</t>
        </is>
      </c>
      <c r="W722" t="inlineStr">
        <is>
          <t>#N/A Invalid Security</t>
        </is>
      </c>
      <c r="X722" t="inlineStr">
        <is>
          <t>#N/A Invalid Security</t>
        </is>
      </c>
      <c r="Y722" t="inlineStr">
        <is>
          <t>#N/A Invalid Security</t>
        </is>
      </c>
      <c r="Z722" t="inlineStr">
        <is>
          <t>#N/A Invalid Security</t>
        </is>
      </c>
      <c r="AA722" t="inlineStr">
        <is>
          <t>#N/A Invalid Security</t>
        </is>
      </c>
      <c r="AB722" t="inlineStr">
        <is>
          <t>#N/A Invalid Security</t>
        </is>
      </c>
      <c r="AC722" t="inlineStr">
        <is>
          <t>#N/A Invalid Field</t>
        </is>
      </c>
    </row>
    <row r="723" s="4">
      <c r="A723">
        <f>+VLOOKUP(R723,Aux!$B$3:$I$1107,8,0)</f>
        <v/>
      </c>
      <c r="B723">
        <f>+VLOOKUP(U723,Aux!$O$2:$P$23,2,0)</f>
        <v/>
      </c>
      <c r="C723">
        <f>+A723&amp;B723</f>
        <v/>
      </c>
      <c r="D723">
        <f>+IF(C723=C722,D722+1,1)</f>
        <v/>
      </c>
      <c r="E723" s="5">
        <f>+D723/100</f>
        <v/>
      </c>
      <c r="F723" s="5">
        <f>+MOD(E723*10,10)</f>
        <v/>
      </c>
      <c r="G723" s="5">
        <f>+MOD(D723,10)</f>
        <v/>
      </c>
      <c r="H723">
        <f>+INT(E723)&amp;INT(F723)&amp;INT(G723)</f>
        <v/>
      </c>
      <c r="I723">
        <f>+C723&amp;"00"&amp;H723</f>
        <v/>
      </c>
      <c r="J723" t="inlineStr">
        <is>
          <t>ON PyME Euro C2</t>
        </is>
      </c>
      <c r="M723" t="inlineStr">
        <is>
          <t>AREUSA560020</t>
        </is>
      </c>
      <c r="Q723" t="inlineStr">
        <is>
          <t>Argentina</t>
        </is>
      </c>
      <c r="R723" t="inlineStr">
        <is>
          <t>Euro SA</t>
        </is>
      </c>
      <c r="U723" t="inlineStr">
        <is>
          <t>DOMESTIC</t>
        </is>
      </c>
      <c r="V723" t="inlineStr">
        <is>
          <t>#N/A Field Not Applicable</t>
        </is>
      </c>
      <c r="W723" t="inlineStr">
        <is>
          <t>#N/A Field Not Applicable</t>
        </is>
      </c>
      <c r="X723" t="inlineStr">
        <is>
          <t>#N/A Field Not Applicable</t>
        </is>
      </c>
      <c r="Y723" t="inlineStr">
        <is>
          <t>#N/A Field Not Applicable</t>
        </is>
      </c>
      <c r="Z723" t="inlineStr">
        <is>
          <t>Consumer Staples</t>
        </is>
      </c>
      <c r="AA723" t="inlineStr">
        <is>
          <t>Food &amp; Beverage</t>
        </is>
      </c>
      <c r="AB723" t="inlineStr">
        <is>
          <t>#N/A Field Not Applicable</t>
        </is>
      </c>
      <c r="AC723" t="inlineStr">
        <is>
          <t>#N/A Invalid Field</t>
        </is>
      </c>
    </row>
    <row r="724" s="4">
      <c r="A724">
        <f>+VLOOKUP(R724,Aux!$B$3:$I$1107,8,0)</f>
        <v/>
      </c>
      <c r="B724">
        <f>+VLOOKUP(U724,Aux!$O$2:$P$23,2,0)</f>
        <v/>
      </c>
      <c r="C724">
        <f>+A724&amp;B724</f>
        <v/>
      </c>
      <c r="D724">
        <f>+IF(C724=C723,D723+1,1)</f>
        <v/>
      </c>
      <c r="E724" s="5">
        <f>+D724/100</f>
        <v/>
      </c>
      <c r="F724" s="5">
        <f>+MOD(E724*10,10)</f>
        <v/>
      </c>
      <c r="G724" s="5">
        <f>+MOD(D724,10)</f>
        <v/>
      </c>
      <c r="H724">
        <f>+INT(E724)&amp;INT(F724)&amp;INT(G724)</f>
        <v/>
      </c>
      <c r="I724">
        <f>+C724&amp;"00"&amp;H724</f>
        <v/>
      </c>
      <c r="J724" t="inlineStr">
        <is>
          <t>ON PyME Euro C3</t>
        </is>
      </c>
      <c r="M724" t="inlineStr">
        <is>
          <t>AREUSA560046</t>
        </is>
      </c>
      <c r="Q724" t="inlineStr">
        <is>
          <t>Argentina</t>
        </is>
      </c>
      <c r="R724" t="inlineStr">
        <is>
          <t>Euro SA</t>
        </is>
      </c>
      <c r="U724" t="inlineStr">
        <is>
          <t>DOMESTIC</t>
        </is>
      </c>
      <c r="V724" t="inlineStr">
        <is>
          <t>#N/A Field Not Applicable</t>
        </is>
      </c>
      <c r="W724" t="inlineStr">
        <is>
          <t>#N/A Field Not Applicable</t>
        </is>
      </c>
      <c r="X724" t="inlineStr">
        <is>
          <t>#N/A Field Not Applicable</t>
        </is>
      </c>
      <c r="Y724" t="inlineStr">
        <is>
          <t>#N/A Field Not Applicable</t>
        </is>
      </c>
      <c r="Z724" t="inlineStr">
        <is>
          <t>Consumer Staples</t>
        </is>
      </c>
      <c r="AA724" t="inlineStr">
        <is>
          <t>Food &amp; Beverage</t>
        </is>
      </c>
      <c r="AB724" t="inlineStr">
        <is>
          <t>#N/A Field Not Applicable</t>
        </is>
      </c>
      <c r="AC724" t="inlineStr">
        <is>
          <t>#N/A Invalid Field</t>
        </is>
      </c>
    </row>
    <row r="725" s="4">
      <c r="A725">
        <f>+VLOOKUP(R725,Aux!$B$3:$I$1107,8,0)</f>
        <v/>
      </c>
      <c r="B725">
        <f>+VLOOKUP(U725,Aux!$O$2:$P$23,2,0)</f>
        <v/>
      </c>
      <c r="C725">
        <f>+A725&amp;B725</f>
        <v/>
      </c>
      <c r="D725">
        <f>+IF(C725=C724,D724+1,1)</f>
        <v/>
      </c>
      <c r="E725" s="5">
        <f>+D725/100</f>
        <v/>
      </c>
      <c r="F725" s="5">
        <f>+MOD(E725*10,10)</f>
        <v/>
      </c>
      <c r="G725" s="5">
        <f>+MOD(D725,10)</f>
        <v/>
      </c>
      <c r="H725">
        <f>+INT(E725)&amp;INT(F725)&amp;INT(G725)</f>
        <v/>
      </c>
      <c r="I725">
        <f>+C725&amp;"00"&amp;H725</f>
        <v/>
      </c>
      <c r="J725" t="inlineStr">
        <is>
          <t xml:space="preserve"> ON Pyme Garantiz. Farmanor S1 </t>
        </is>
      </c>
      <c r="L725" t="n">
        <v>1034910</v>
      </c>
      <c r="M725" t="inlineStr">
        <is>
          <t>ARFAMA560011</t>
        </is>
      </c>
      <c r="Q725" t="inlineStr">
        <is>
          <t>Argentina</t>
        </is>
      </c>
      <c r="R725" t="inlineStr">
        <is>
          <t>Farmanor</t>
        </is>
      </c>
      <c r="U725" t="inlineStr">
        <is>
          <t>#N/A Invalid Security</t>
        </is>
      </c>
      <c r="V725" t="inlineStr">
        <is>
          <t>#N/A Invalid Security</t>
        </is>
      </c>
      <c r="W725" t="inlineStr">
        <is>
          <t>#N/A Invalid Security</t>
        </is>
      </c>
      <c r="X725" t="inlineStr">
        <is>
          <t>#N/A Invalid Security</t>
        </is>
      </c>
      <c r="Y725" t="inlineStr">
        <is>
          <t>#N/A Invalid Security</t>
        </is>
      </c>
      <c r="Z725" t="inlineStr">
        <is>
          <t>#N/A Invalid Security</t>
        </is>
      </c>
      <c r="AA725" t="inlineStr">
        <is>
          <t>#N/A Invalid Security</t>
        </is>
      </c>
      <c r="AB725" t="inlineStr">
        <is>
          <t>#N/A Invalid Security</t>
        </is>
      </c>
      <c r="AC725" t="inlineStr">
        <is>
          <t>#N/A Invalid Field</t>
        </is>
      </c>
    </row>
    <row r="726" s="4">
      <c r="A726">
        <f>+VLOOKUP(R726,Aux!$B$3:$I$1107,8,0)</f>
        <v/>
      </c>
      <c r="B726">
        <f>+VLOOKUP(U726,Aux!$O$2:$P$23,2,0)</f>
        <v/>
      </c>
      <c r="C726">
        <f>+A726&amp;B726</f>
        <v/>
      </c>
      <c r="D726">
        <f>+IF(C726=C725,D725+1,1)</f>
        <v/>
      </c>
      <c r="E726" s="5">
        <f>+D726/100</f>
        <v/>
      </c>
      <c r="F726" s="5">
        <f>+MOD(E726*10,10)</f>
        <v/>
      </c>
      <c r="G726" s="5">
        <f>+MOD(D726,10)</f>
        <v/>
      </c>
      <c r="H726">
        <f>+INT(E726)&amp;INT(F726)&amp;INT(G726)</f>
        <v/>
      </c>
      <c r="I726">
        <f>+C726&amp;"00"&amp;H726</f>
        <v/>
      </c>
      <c r="J726" t="inlineStr">
        <is>
          <t xml:space="preserve"> ON Fiat Crédito Argentina Clase XIV </t>
        </is>
      </c>
      <c r="K726" t="inlineStr">
        <is>
          <t>FCAIM</t>
        </is>
      </c>
      <c r="L726" t="n">
        <v>1044698</v>
      </c>
      <c r="M726" t="inlineStr">
        <is>
          <t>ARFICR560081</t>
        </is>
      </c>
      <c r="N726" t="inlineStr">
        <is>
          <t>BBG00JFD0798</t>
        </is>
      </c>
      <c r="P726" t="inlineStr">
        <is>
          <t>COAQ3331529</t>
        </is>
      </c>
      <c r="Q726" t="inlineStr">
        <is>
          <t>Argentina</t>
        </is>
      </c>
      <c r="R726" t="inlineStr">
        <is>
          <t>FCA Cia Financiera SA</t>
        </is>
      </c>
      <c r="S726" t="inlineStr">
        <is>
          <t>FCA CIA FINANCIERA SA</t>
        </is>
      </c>
      <c r="T726" t="inlineStr">
        <is>
          <t>FCA Cia Financiera SA</t>
        </is>
      </c>
      <c r="U726" t="inlineStr">
        <is>
          <t>DOMESTIC</t>
        </is>
      </c>
      <c r="V726" t="inlineStr">
        <is>
          <t>#N/A Field Not Applicable</t>
        </is>
      </c>
      <c r="W726" t="inlineStr">
        <is>
          <t>#N/A Field Not Applicable</t>
        </is>
      </c>
      <c r="X726" t="inlineStr">
        <is>
          <t>#N/A Field Not Applicable</t>
        </is>
      </c>
      <c r="Y726" t="inlineStr">
        <is>
          <t>#N/A Field Not Applicable</t>
        </is>
      </c>
      <c r="Z726" t="inlineStr">
        <is>
          <t>Consumer Discretionary</t>
        </is>
      </c>
      <c r="AA726" t="inlineStr">
        <is>
          <t>Automobiles Manufacturing</t>
        </is>
      </c>
      <c r="AB726" t="inlineStr">
        <is>
          <t>#N/A N/A</t>
        </is>
      </c>
      <c r="AC726" t="inlineStr">
        <is>
          <t>#N/A Invalid Field</t>
        </is>
      </c>
    </row>
    <row r="727" s="4">
      <c r="A727">
        <f>+VLOOKUP(R727,Aux!$B$3:$I$1107,8,0)</f>
        <v/>
      </c>
      <c r="B727">
        <f>+VLOOKUP(U727,Aux!$O$2:$P$23,2,0)</f>
        <v/>
      </c>
      <c r="C727">
        <f>+A727&amp;B727</f>
        <v/>
      </c>
      <c r="D727">
        <f>+IF(C727=C726,D726+1,1)</f>
        <v/>
      </c>
      <c r="E727" s="5">
        <f>+D727/100</f>
        <v/>
      </c>
      <c r="F727" s="5">
        <f>+MOD(E727*10,10)</f>
        <v/>
      </c>
      <c r="G727" s="5">
        <f>+MOD(D727,10)</f>
        <v/>
      </c>
      <c r="H727">
        <f>+INT(E727)&amp;INT(F727)&amp;INT(G727)</f>
        <v/>
      </c>
      <c r="I727">
        <f>+C727&amp;"00"&amp;H727</f>
        <v/>
      </c>
      <c r="J727" t="inlineStr">
        <is>
          <t xml:space="preserve"> ON FCA CIA FCIERA C 16 S 1 </t>
        </is>
      </c>
      <c r="K727" t="inlineStr">
        <is>
          <t>FCAIM</t>
        </is>
      </c>
      <c r="L727" t="n">
        <v>1165989</v>
      </c>
      <c r="M727" t="inlineStr">
        <is>
          <t>ARFICR5600B9</t>
        </is>
      </c>
      <c r="N727" t="inlineStr">
        <is>
          <t>BBG00L332RC8</t>
        </is>
      </c>
      <c r="P727" t="inlineStr">
        <is>
          <t>COAS9751197</t>
        </is>
      </c>
      <c r="Q727" t="inlineStr">
        <is>
          <t>Argentina</t>
        </is>
      </c>
      <c r="R727" t="inlineStr">
        <is>
          <t>FCA Cia Financiera SA</t>
        </is>
      </c>
      <c r="S727" t="inlineStr">
        <is>
          <t>FCA CIA FINANCIERA SA</t>
        </is>
      </c>
      <c r="T727" t="inlineStr">
        <is>
          <t>FCA Cia Financiera SA</t>
        </is>
      </c>
      <c r="U727" t="inlineStr">
        <is>
          <t>DOMESTIC</t>
        </is>
      </c>
      <c r="V727" t="inlineStr">
        <is>
          <t>#N/A Field Not Applicable</t>
        </is>
      </c>
      <c r="W727" t="inlineStr">
        <is>
          <t>#N/A Field Not Applicable</t>
        </is>
      </c>
      <c r="X727" t="inlineStr">
        <is>
          <t>#N/A Field Not Applicable</t>
        </is>
      </c>
      <c r="Y727" t="inlineStr">
        <is>
          <t>#N/A Field Not Applicable</t>
        </is>
      </c>
      <c r="Z727" t="inlineStr">
        <is>
          <t>Consumer Discretionary</t>
        </is>
      </c>
      <c r="AA727" t="inlineStr">
        <is>
          <t>Automobiles Manufacturing</t>
        </is>
      </c>
      <c r="AB727" t="inlineStr">
        <is>
          <t>#N/A N/A</t>
        </is>
      </c>
      <c r="AC727" t="inlineStr">
        <is>
          <t>#N/A Invalid Field</t>
        </is>
      </c>
    </row>
    <row r="728" s="4">
      <c r="A728">
        <f>+VLOOKUP(R728,Aux!$B$3:$I$1107,8,0)</f>
        <v/>
      </c>
      <c r="B728">
        <f>+VLOOKUP(U728,Aux!$O$2:$P$23,2,0)</f>
        <v/>
      </c>
      <c r="C728">
        <f>+A728&amp;B728</f>
        <v/>
      </c>
      <c r="D728">
        <f>+IF(C728=C727,D727+1,1)</f>
        <v/>
      </c>
      <c r="E728" s="5">
        <f>+D728/100</f>
        <v/>
      </c>
      <c r="F728" s="5">
        <f>+MOD(E728*10,10)</f>
        <v/>
      </c>
      <c r="G728" s="5">
        <f>+MOD(D728,10)</f>
        <v/>
      </c>
      <c r="H728">
        <f>+INT(E728)&amp;INT(F728)&amp;INT(G728)</f>
        <v/>
      </c>
      <c r="I728">
        <f>+C728&amp;"00"&amp;H728</f>
        <v/>
      </c>
      <c r="J728" t="inlineStr">
        <is>
          <t>ON FCA Comp. Finac CL 13</t>
        </is>
      </c>
      <c r="M728" t="inlineStr">
        <is>
          <t>ARFICR560073</t>
        </is>
      </c>
      <c r="Q728" t="inlineStr">
        <is>
          <t>Argentina</t>
        </is>
      </c>
      <c r="R728" t="inlineStr">
        <is>
          <t>FCA Cia Financiera SA</t>
        </is>
      </c>
      <c r="U728" t="inlineStr">
        <is>
          <t>DOMESTIC</t>
        </is>
      </c>
      <c r="V728" t="inlineStr">
        <is>
          <t>#N/A Field Not Applicable</t>
        </is>
      </c>
      <c r="W728" t="inlineStr">
        <is>
          <t>#N/A Field Not Applicable</t>
        </is>
      </c>
      <c r="X728" t="inlineStr">
        <is>
          <t>#N/A Field Not Applicable</t>
        </is>
      </c>
      <c r="Y728" t="inlineStr">
        <is>
          <t>#N/A Field Not Applicable</t>
        </is>
      </c>
      <c r="Z728" t="inlineStr">
        <is>
          <t>Consumer Discretionary</t>
        </is>
      </c>
      <c r="AA728" t="inlineStr">
        <is>
          <t>Automobiles Manufacturing</t>
        </is>
      </c>
      <c r="AB728" t="inlineStr">
        <is>
          <t>#N/A N/A</t>
        </is>
      </c>
      <c r="AC728" t="inlineStr">
        <is>
          <t>#N/A Invalid Field</t>
        </is>
      </c>
    </row>
    <row r="729" s="4">
      <c r="A729">
        <f>+VLOOKUP(R729,Aux!$B$3:$I$1107,8,0)</f>
        <v/>
      </c>
      <c r="B729">
        <f>+VLOOKUP(U729,Aux!$O$2:$P$23,2,0)</f>
        <v/>
      </c>
      <c r="C729">
        <f>+A729&amp;B729</f>
        <v/>
      </c>
      <c r="D729">
        <f>+IF(C729=C728,D728+1,1)</f>
        <v/>
      </c>
      <c r="E729" s="5">
        <f>+D729/100</f>
        <v/>
      </c>
      <c r="F729" s="5">
        <f>+MOD(E729*10,10)</f>
        <v/>
      </c>
      <c r="G729" s="5">
        <f>+MOD(D729,10)</f>
        <v/>
      </c>
      <c r="H729">
        <f>+INT(E729)&amp;INT(F729)&amp;INT(G729)</f>
        <v/>
      </c>
      <c r="I729">
        <f>+C729&amp;"00"&amp;H729</f>
        <v/>
      </c>
      <c r="J729" t="inlineStr">
        <is>
          <t>ON FCA Comp. Finac CL 15 S2</t>
        </is>
      </c>
      <c r="M729" t="inlineStr">
        <is>
          <t>ARFICR5600A1</t>
        </is>
      </c>
      <c r="Q729" t="inlineStr">
        <is>
          <t>Argentina</t>
        </is>
      </c>
      <c r="R729" t="inlineStr">
        <is>
          <t>FCA Cia Financiera SA</t>
        </is>
      </c>
      <c r="U729" t="inlineStr">
        <is>
          <t>DOMESTIC</t>
        </is>
      </c>
      <c r="V729" t="inlineStr">
        <is>
          <t>#N/A Field Not Applicable</t>
        </is>
      </c>
      <c r="W729" t="inlineStr">
        <is>
          <t>#N/A Field Not Applicable</t>
        </is>
      </c>
      <c r="X729" t="inlineStr">
        <is>
          <t>#N/A Field Not Applicable</t>
        </is>
      </c>
      <c r="Y729" t="inlineStr">
        <is>
          <t>#N/A Field Not Applicable</t>
        </is>
      </c>
      <c r="Z729" t="inlineStr">
        <is>
          <t>Consumer Discretionary</t>
        </is>
      </c>
      <c r="AA729" t="inlineStr">
        <is>
          <t>Automobiles Manufacturing</t>
        </is>
      </c>
      <c r="AB729" t="inlineStr">
        <is>
          <t>#N/A N/A</t>
        </is>
      </c>
      <c r="AC729" t="inlineStr">
        <is>
          <t>#N/A Invalid Field</t>
        </is>
      </c>
    </row>
    <row r="730" s="4">
      <c r="A730">
        <f>+VLOOKUP(R730,Aux!$B$3:$I$1107,8,0)</f>
        <v/>
      </c>
      <c r="B730">
        <f>+VLOOKUP(U730,Aux!$O$2:$P$23,2,0)</f>
        <v/>
      </c>
      <c r="C730">
        <f>+A730&amp;B730</f>
        <v/>
      </c>
      <c r="D730">
        <f>+IF(C730=C729,D729+1,1)</f>
        <v/>
      </c>
      <c r="E730" s="5">
        <f>+D730/100</f>
        <v/>
      </c>
      <c r="F730" s="5">
        <f>+MOD(E730*10,10)</f>
        <v/>
      </c>
      <c r="G730" s="5">
        <f>+MOD(D730,10)</f>
        <v/>
      </c>
      <c r="H730">
        <f>+INT(E730)&amp;INT(F730)&amp;INT(G730)</f>
        <v/>
      </c>
      <c r="I730">
        <f>+C730&amp;"00"&amp;H730</f>
        <v/>
      </c>
      <c r="J730" t="inlineStr">
        <is>
          <t>ON FCA Comp. Finac CL 16 S2</t>
        </is>
      </c>
      <c r="M730" t="inlineStr">
        <is>
          <t>ARFICR5600C7</t>
        </is>
      </c>
      <c r="Q730" t="inlineStr">
        <is>
          <t>Argentina</t>
        </is>
      </c>
      <c r="R730" t="inlineStr">
        <is>
          <t>FCA Cia Financiera SA</t>
        </is>
      </c>
      <c r="U730" t="inlineStr">
        <is>
          <t>DOMESTIC</t>
        </is>
      </c>
      <c r="V730" t="inlineStr">
        <is>
          <t>#N/A Field Not Applicable</t>
        </is>
      </c>
      <c r="W730" t="inlineStr">
        <is>
          <t>#N/A Field Not Applicable</t>
        </is>
      </c>
      <c r="X730" t="inlineStr">
        <is>
          <t>#N/A Field Not Applicable</t>
        </is>
      </c>
      <c r="Y730" t="inlineStr">
        <is>
          <t>#N/A Field Not Applicable</t>
        </is>
      </c>
      <c r="Z730" t="inlineStr">
        <is>
          <t>Consumer Discretionary</t>
        </is>
      </c>
      <c r="AA730" t="inlineStr">
        <is>
          <t>Automobiles Manufacturing</t>
        </is>
      </c>
      <c r="AB730" t="inlineStr">
        <is>
          <t>#N/A N/A</t>
        </is>
      </c>
      <c r="AC730" t="inlineStr">
        <is>
          <t>#N/A Invalid Field</t>
        </is>
      </c>
    </row>
    <row r="731" s="4">
      <c r="A731">
        <f>+VLOOKUP(R731,Aux!$B$3:$I$1107,8,0)</f>
        <v/>
      </c>
      <c r="B731">
        <f>+VLOOKUP(U731,Aux!$O$2:$P$23,2,0)</f>
        <v/>
      </c>
      <c r="C731">
        <f>+A731&amp;B731</f>
        <v/>
      </c>
      <c r="D731">
        <f>+IF(C731=C730,D730+1,1)</f>
        <v/>
      </c>
      <c r="E731" s="5">
        <f>+D731/100</f>
        <v/>
      </c>
      <c r="F731" s="5">
        <f>+MOD(E731*10,10)</f>
        <v/>
      </c>
      <c r="G731" s="5">
        <f>+MOD(D731,10)</f>
        <v/>
      </c>
      <c r="H731">
        <f>+INT(E731)&amp;INT(F731)&amp;INT(G731)</f>
        <v/>
      </c>
      <c r="I731">
        <f>+C731&amp;"00"&amp;H731</f>
        <v/>
      </c>
      <c r="J731" t="inlineStr">
        <is>
          <t xml:space="preserve"> Fid. Financ. Cerrito IV B </t>
        </is>
      </c>
      <c r="L731" t="n">
        <v>437360</v>
      </c>
      <c r="M731" t="inlineStr">
        <is>
          <t>ARBAPR083651</t>
        </is>
      </c>
      <c r="Q731" t="inlineStr">
        <is>
          <t>Argentina</t>
        </is>
      </c>
      <c r="R731" t="inlineStr">
        <is>
          <t>Financiera Cerrito</t>
        </is>
      </c>
      <c r="U731" t="inlineStr">
        <is>
          <t>#N/A Invalid Security</t>
        </is>
      </c>
      <c r="V731" t="inlineStr">
        <is>
          <t>#N/A Invalid Security</t>
        </is>
      </c>
      <c r="W731" t="inlineStr">
        <is>
          <t>#N/A Invalid Security</t>
        </is>
      </c>
      <c r="X731" t="inlineStr">
        <is>
          <t>#N/A Invalid Security</t>
        </is>
      </c>
      <c r="Y731" t="inlineStr">
        <is>
          <t>#N/A Invalid Security</t>
        </is>
      </c>
      <c r="Z731" t="inlineStr">
        <is>
          <t>#N/A Invalid Security</t>
        </is>
      </c>
      <c r="AA731" t="inlineStr">
        <is>
          <t>#N/A Invalid Security</t>
        </is>
      </c>
      <c r="AB731" t="inlineStr">
        <is>
          <t>#N/A Invalid Security</t>
        </is>
      </c>
      <c r="AC731" t="inlineStr">
        <is>
          <t>#N/A Invalid Field</t>
        </is>
      </c>
    </row>
    <row r="732" s="4">
      <c r="A732">
        <f>+VLOOKUP(R732,Aux!$B$3:$I$1107,8,0)</f>
        <v/>
      </c>
      <c r="B732">
        <f>+VLOOKUP(U732,Aux!$O$2:$P$23,2,0)</f>
        <v/>
      </c>
      <c r="C732">
        <f>+A732&amp;B732</f>
        <v/>
      </c>
      <c r="D732">
        <f>+IF(C732=C731,D731+1,1)</f>
        <v/>
      </c>
      <c r="E732" s="5">
        <f>+D732/100</f>
        <v/>
      </c>
      <c r="F732" s="5">
        <f>+MOD(E732*10,10)</f>
        <v/>
      </c>
      <c r="G732" s="5">
        <f>+MOD(D732,10)</f>
        <v/>
      </c>
      <c r="H732">
        <f>+INT(E732)&amp;INT(F732)&amp;INT(G732)</f>
        <v/>
      </c>
      <c r="I732">
        <f>+C732&amp;"00"&amp;H732</f>
        <v/>
      </c>
      <c r="J732" t="inlineStr">
        <is>
          <t xml:space="preserve"> Fid. Financ. Enarsa Barragán </t>
        </is>
      </c>
      <c r="L732" t="n">
        <v>641484</v>
      </c>
      <c r="M732" t="inlineStr">
        <is>
          <t>ARNACI080238</t>
        </is>
      </c>
      <c r="Q732" t="inlineStr">
        <is>
          <t>Argentina</t>
        </is>
      </c>
      <c r="R732" t="inlineStr">
        <is>
          <t>Financiera Enarsa</t>
        </is>
      </c>
      <c r="U732" t="inlineStr">
        <is>
          <t>#N/A Invalid Security</t>
        </is>
      </c>
      <c r="V732" t="inlineStr">
        <is>
          <t>#N/A Invalid Security</t>
        </is>
      </c>
      <c r="W732" t="inlineStr">
        <is>
          <t>#N/A Invalid Security</t>
        </is>
      </c>
      <c r="X732" t="inlineStr">
        <is>
          <t>#N/A Invalid Security</t>
        </is>
      </c>
      <c r="Y732" t="inlineStr">
        <is>
          <t>#N/A Invalid Security</t>
        </is>
      </c>
      <c r="Z732" t="inlineStr">
        <is>
          <t>#N/A Invalid Security</t>
        </is>
      </c>
      <c r="AA732" t="inlineStr">
        <is>
          <t>#N/A Invalid Security</t>
        </is>
      </c>
      <c r="AB732" t="inlineStr">
        <is>
          <t>#N/A Invalid Security</t>
        </is>
      </c>
      <c r="AC732" t="inlineStr">
        <is>
          <t>#N/A Invalid Field</t>
        </is>
      </c>
    </row>
    <row r="733" s="4">
      <c r="A733">
        <f>+VLOOKUP(R733,Aux!$B$3:$I$1107,8,0)</f>
        <v/>
      </c>
      <c r="B733">
        <f>+VLOOKUP(U733,Aux!$O$2:$P$23,2,0)</f>
        <v/>
      </c>
      <c r="C733">
        <f>+A733&amp;B733</f>
        <v/>
      </c>
      <c r="D733">
        <f>+IF(C733=C732,D732+1,1)</f>
        <v/>
      </c>
      <c r="E733" s="5">
        <f>+D733/100</f>
        <v/>
      </c>
      <c r="F733" s="5">
        <f>+MOD(E733*10,10)</f>
        <v/>
      </c>
      <c r="G733" s="5">
        <f>+MOD(D733,10)</f>
        <v/>
      </c>
      <c r="H733">
        <f>+INT(E733)&amp;INT(F733)&amp;INT(G733)</f>
        <v/>
      </c>
      <c r="I733">
        <f>+C733&amp;"00"&amp;H733</f>
        <v/>
      </c>
      <c r="J733" t="inlineStr">
        <is>
          <t xml:space="preserve"> Fid. Financ. Ernesto López A </t>
        </is>
      </c>
      <c r="L733" t="n">
        <v>641526</v>
      </c>
      <c r="M733" t="inlineStr">
        <is>
          <t>ARNACI080253</t>
        </is>
      </c>
      <c r="Q733" t="inlineStr">
        <is>
          <t>Argentina</t>
        </is>
      </c>
      <c r="R733" t="inlineStr">
        <is>
          <t>Financiera Ernesto</t>
        </is>
      </c>
      <c r="U733" t="inlineStr">
        <is>
          <t>#N/A Invalid Security</t>
        </is>
      </c>
      <c r="V733" t="inlineStr">
        <is>
          <t>#N/A Invalid Security</t>
        </is>
      </c>
      <c r="W733" t="inlineStr">
        <is>
          <t>#N/A Invalid Security</t>
        </is>
      </c>
      <c r="X733" t="inlineStr">
        <is>
          <t>#N/A Invalid Security</t>
        </is>
      </c>
      <c r="Y733" t="inlineStr">
        <is>
          <t>#N/A Invalid Security</t>
        </is>
      </c>
      <c r="Z733" t="inlineStr">
        <is>
          <t>#N/A Invalid Security</t>
        </is>
      </c>
      <c r="AA733" t="inlineStr">
        <is>
          <t>#N/A Invalid Security</t>
        </is>
      </c>
      <c r="AB733" t="inlineStr">
        <is>
          <t>#N/A Invalid Security</t>
        </is>
      </c>
      <c r="AC733" t="inlineStr">
        <is>
          <t>#N/A Invalid Field</t>
        </is>
      </c>
    </row>
    <row r="734" s="4">
      <c r="A734">
        <f>+VLOOKUP(R734,Aux!$B$3:$I$1107,8,0)</f>
        <v/>
      </c>
      <c r="B734">
        <f>+VLOOKUP(U734,Aux!$O$2:$P$23,2,0)</f>
        <v/>
      </c>
      <c r="C734">
        <f>+A734&amp;B734</f>
        <v/>
      </c>
      <c r="D734">
        <f>+IF(C734=C733,D733+1,1)</f>
        <v/>
      </c>
      <c r="E734" s="5">
        <f>+D734/100</f>
        <v/>
      </c>
      <c r="F734" s="5">
        <f>+MOD(E734*10,10)</f>
        <v/>
      </c>
      <c r="G734" s="5">
        <f>+MOD(D734,10)</f>
        <v/>
      </c>
      <c r="H734">
        <f>+INT(E734)&amp;INT(F734)&amp;INT(G734)</f>
        <v/>
      </c>
      <c r="I734">
        <f>+C734&amp;"00"&amp;H734</f>
        <v/>
      </c>
      <c r="J734" t="inlineStr">
        <is>
          <t xml:space="preserve"> Fid. Financ. Loma Blanca S1 A </t>
        </is>
      </c>
      <c r="L734" t="n">
        <v>435510</v>
      </c>
      <c r="M734" t="inlineStr">
        <is>
          <t>ARNACI080303</t>
        </is>
      </c>
      <c r="Q734" t="inlineStr">
        <is>
          <t>Argentina</t>
        </is>
      </c>
      <c r="R734" t="inlineStr">
        <is>
          <t>Financiera Loma</t>
        </is>
      </c>
      <c r="U734" t="inlineStr">
        <is>
          <t>#N/A Invalid Security</t>
        </is>
      </c>
      <c r="V734" t="inlineStr">
        <is>
          <t>#N/A Invalid Security</t>
        </is>
      </c>
      <c r="W734" t="inlineStr">
        <is>
          <t>#N/A Invalid Security</t>
        </is>
      </c>
      <c r="X734" t="inlineStr">
        <is>
          <t>#N/A Invalid Security</t>
        </is>
      </c>
      <c r="Y734" t="inlineStr">
        <is>
          <t>#N/A Invalid Security</t>
        </is>
      </c>
      <c r="Z734" t="inlineStr">
        <is>
          <t>#N/A Invalid Security</t>
        </is>
      </c>
      <c r="AA734" t="inlineStr">
        <is>
          <t>#N/A Invalid Security</t>
        </is>
      </c>
      <c r="AB734" t="inlineStr">
        <is>
          <t>#N/A Invalid Security</t>
        </is>
      </c>
      <c r="AC734" t="inlineStr">
        <is>
          <t>#N/A Invalid Field</t>
        </is>
      </c>
    </row>
    <row r="735" s="4">
      <c r="A735">
        <f>+VLOOKUP(R735,Aux!$B$3:$I$1107,8,0)</f>
        <v/>
      </c>
      <c r="B735">
        <f>+VLOOKUP(U735,Aux!$O$2:$P$23,2,0)</f>
        <v/>
      </c>
      <c r="C735">
        <f>+A735&amp;B735</f>
        <v/>
      </c>
      <c r="D735">
        <f>+IF(C735=C734,D734+1,1)</f>
        <v/>
      </c>
      <c r="E735" s="5">
        <f>+D735/100</f>
        <v/>
      </c>
      <c r="F735" s="5">
        <f>+MOD(E735*10,10)</f>
        <v/>
      </c>
      <c r="G735" s="5">
        <f>+MOD(D735,10)</f>
        <v/>
      </c>
      <c r="H735">
        <f>+INT(E735)&amp;INT(F735)&amp;INT(G735)</f>
        <v/>
      </c>
      <c r="I735">
        <f>+C735&amp;"00"&amp;H735</f>
        <v/>
      </c>
      <c r="J735" t="inlineStr">
        <is>
          <t xml:space="preserve"> Fid. Fin. NASA </t>
        </is>
      </c>
      <c r="L735" t="n">
        <v>641054</v>
      </c>
      <c r="M735" t="inlineStr">
        <is>
          <t>ARNACI080154</t>
        </is>
      </c>
      <c r="Q735" t="inlineStr">
        <is>
          <t>Argentina</t>
        </is>
      </c>
      <c r="R735" t="inlineStr">
        <is>
          <t>Financiera Nasa</t>
        </is>
      </c>
      <c r="U735" t="inlineStr">
        <is>
          <t>#N/A Invalid Security</t>
        </is>
      </c>
      <c r="V735" t="inlineStr">
        <is>
          <t>#N/A Invalid Security</t>
        </is>
      </c>
      <c r="W735" t="inlineStr">
        <is>
          <t>#N/A Invalid Security</t>
        </is>
      </c>
      <c r="X735" t="inlineStr">
        <is>
          <t>#N/A Invalid Security</t>
        </is>
      </c>
      <c r="Y735" t="inlineStr">
        <is>
          <t>#N/A Invalid Security</t>
        </is>
      </c>
      <c r="Z735" t="inlineStr">
        <is>
          <t>#N/A Invalid Security</t>
        </is>
      </c>
      <c r="AA735" t="inlineStr">
        <is>
          <t>#N/A Invalid Security</t>
        </is>
      </c>
      <c r="AB735" t="inlineStr">
        <is>
          <t>#N/A Invalid Security</t>
        </is>
      </c>
      <c r="AC735" t="inlineStr">
        <is>
          <t>#N/A Invalid Field</t>
        </is>
      </c>
    </row>
    <row r="736" s="4">
      <c r="A736">
        <f>+VLOOKUP(R736,Aux!$B$3:$I$1107,8,0)</f>
        <v/>
      </c>
      <c r="B736">
        <f>+VLOOKUP(U736,Aux!$O$2:$P$23,2,0)</f>
        <v/>
      </c>
      <c r="C736">
        <f>+A736&amp;B736</f>
        <v/>
      </c>
      <c r="D736">
        <f>+IF(C736=C735,D735+1,1)</f>
        <v/>
      </c>
      <c r="E736" s="5">
        <f>+D736/100</f>
        <v/>
      </c>
      <c r="F736" s="5">
        <f>+MOD(E736*10,10)</f>
        <v/>
      </c>
      <c r="G736" s="5">
        <f>+MOD(D736,10)</f>
        <v/>
      </c>
      <c r="H736">
        <f>+INT(E736)&amp;INT(F736)&amp;INT(G736)</f>
        <v/>
      </c>
      <c r="I736">
        <f>+C736&amp;"00"&amp;H736</f>
        <v/>
      </c>
      <c r="J736" t="inlineStr">
        <is>
          <t xml:space="preserve"> Fid. Fin. NASA ADIC. </t>
        </is>
      </c>
      <c r="L736" t="n">
        <v>641289</v>
      </c>
      <c r="M736" t="inlineStr">
        <is>
          <t>ARNACI080279</t>
        </is>
      </c>
      <c r="Q736" t="inlineStr">
        <is>
          <t>Argentina</t>
        </is>
      </c>
      <c r="R736" t="inlineStr">
        <is>
          <t>Financiera Nasa</t>
        </is>
      </c>
      <c r="U736" t="inlineStr">
        <is>
          <t>#N/A Invalid Security</t>
        </is>
      </c>
      <c r="V736" t="inlineStr">
        <is>
          <t>#N/A Invalid Security</t>
        </is>
      </c>
      <c r="W736" t="inlineStr">
        <is>
          <t>#N/A Invalid Security</t>
        </is>
      </c>
      <c r="X736" t="inlineStr">
        <is>
          <t>#N/A Invalid Security</t>
        </is>
      </c>
      <c r="Y736" t="inlineStr">
        <is>
          <t>#N/A Invalid Security</t>
        </is>
      </c>
      <c r="Z736" t="inlineStr">
        <is>
          <t>#N/A Invalid Security</t>
        </is>
      </c>
      <c r="AA736" t="inlineStr">
        <is>
          <t>#N/A Invalid Security</t>
        </is>
      </c>
      <c r="AB736" t="inlineStr">
        <is>
          <t>#N/A Invalid Security</t>
        </is>
      </c>
      <c r="AC736" t="inlineStr">
        <is>
          <t>#N/A Invalid Field</t>
        </is>
      </c>
    </row>
    <row r="737" s="4">
      <c r="A737">
        <f>+VLOOKUP(R737,Aux!$B$3:$I$1107,8,0)</f>
        <v/>
      </c>
      <c r="B737">
        <f>+VLOOKUP(U737,Aux!$O$2:$P$23,2,0)</f>
        <v/>
      </c>
      <c r="C737">
        <f>+A737&amp;B737</f>
        <v/>
      </c>
      <c r="D737">
        <f>+IF(C737=C736,D736+1,1)</f>
        <v/>
      </c>
      <c r="E737" s="5">
        <f>+D737/100</f>
        <v/>
      </c>
      <c r="F737" s="5">
        <f>+MOD(E737*10,10)</f>
        <v/>
      </c>
      <c r="G737" s="5">
        <f>+MOD(D737,10)</f>
        <v/>
      </c>
      <c r="H737">
        <f>+INT(E737)&amp;INT(F737)&amp;INT(G737)</f>
        <v/>
      </c>
      <c r="I737">
        <f>+C737&amp;"00"&amp;H737</f>
        <v/>
      </c>
      <c r="J737" t="inlineStr">
        <is>
          <t xml:space="preserve"> Fid. Financ. Nasa II A </t>
        </is>
      </c>
      <c r="L737" t="n">
        <v>641383</v>
      </c>
      <c r="M737" t="inlineStr">
        <is>
          <t>ARNACI080360</t>
        </is>
      </c>
      <c r="Q737" t="inlineStr">
        <is>
          <t>Argentina</t>
        </is>
      </c>
      <c r="R737" t="inlineStr">
        <is>
          <t>Financiera Nasa</t>
        </is>
      </c>
      <c r="U737" t="inlineStr">
        <is>
          <t>#N/A Invalid Security</t>
        </is>
      </c>
      <c r="V737" t="inlineStr">
        <is>
          <t>#N/A Invalid Security</t>
        </is>
      </c>
      <c r="W737" t="inlineStr">
        <is>
          <t>#N/A Invalid Security</t>
        </is>
      </c>
      <c r="X737" t="inlineStr">
        <is>
          <t>#N/A Invalid Security</t>
        </is>
      </c>
      <c r="Y737" t="inlineStr">
        <is>
          <t>#N/A Invalid Security</t>
        </is>
      </c>
      <c r="Z737" t="inlineStr">
        <is>
          <t>#N/A Invalid Security</t>
        </is>
      </c>
      <c r="AA737" t="inlineStr">
        <is>
          <t>#N/A Invalid Security</t>
        </is>
      </c>
      <c r="AB737" t="inlineStr">
        <is>
          <t>#N/A Invalid Security</t>
        </is>
      </c>
      <c r="AC737" t="inlineStr">
        <is>
          <t>#N/A Invalid Field</t>
        </is>
      </c>
    </row>
    <row r="738" s="4">
      <c r="A738">
        <f>+VLOOKUP(R738,Aux!$B$3:$I$1107,8,0)</f>
        <v/>
      </c>
      <c r="B738">
        <f>+VLOOKUP(U738,Aux!$O$2:$P$23,2,0)</f>
        <v/>
      </c>
      <c r="C738">
        <f>+A738&amp;B738</f>
        <v/>
      </c>
      <c r="D738">
        <f>+IF(C738=C737,D737+1,1)</f>
        <v/>
      </c>
      <c r="E738" s="5">
        <f>+D738/100</f>
        <v/>
      </c>
      <c r="F738" s="5">
        <f>+MOD(E738*10,10)</f>
        <v/>
      </c>
      <c r="G738" s="5">
        <f>+MOD(D738,10)</f>
        <v/>
      </c>
      <c r="H738">
        <f>+INT(E738)&amp;INT(F738)&amp;INT(G738)</f>
        <v/>
      </c>
      <c r="I738">
        <f>+C738&amp;"00"&amp;H738</f>
        <v/>
      </c>
      <c r="J738" t="inlineStr">
        <is>
          <t xml:space="preserve"> Fíd. Financ. NASA S. III </t>
        </is>
      </c>
      <c r="L738" t="n">
        <v>641469</v>
      </c>
      <c r="M738" t="inlineStr">
        <is>
          <t>ARNACI080352</t>
        </is>
      </c>
      <c r="Q738" t="inlineStr">
        <is>
          <t>Argentina</t>
        </is>
      </c>
      <c r="R738" t="inlineStr">
        <is>
          <t>Financiera Nasa</t>
        </is>
      </c>
      <c r="U738" t="inlineStr">
        <is>
          <t>#N/A Invalid Security</t>
        </is>
      </c>
      <c r="V738" t="inlineStr">
        <is>
          <t>#N/A Invalid Security</t>
        </is>
      </c>
      <c r="W738" t="inlineStr">
        <is>
          <t>#N/A Invalid Security</t>
        </is>
      </c>
      <c r="X738" t="inlineStr">
        <is>
          <t>#N/A Invalid Security</t>
        </is>
      </c>
      <c r="Y738" t="inlineStr">
        <is>
          <t>#N/A Invalid Security</t>
        </is>
      </c>
      <c r="Z738" t="inlineStr">
        <is>
          <t>#N/A Invalid Security</t>
        </is>
      </c>
      <c r="AA738" t="inlineStr">
        <is>
          <t>#N/A Invalid Security</t>
        </is>
      </c>
      <c r="AB738" t="inlineStr">
        <is>
          <t>#N/A Invalid Security</t>
        </is>
      </c>
      <c r="AC738" t="inlineStr">
        <is>
          <t>#N/A Invalid Field</t>
        </is>
      </c>
    </row>
    <row r="739" s="4">
      <c r="A739">
        <f>+VLOOKUP(R739,Aux!$B$3:$I$1107,8,0)</f>
        <v/>
      </c>
      <c r="B739">
        <f>+VLOOKUP(U739,Aux!$O$2:$P$23,2,0)</f>
        <v/>
      </c>
      <c r="C739">
        <f>+A739&amp;B739</f>
        <v/>
      </c>
      <c r="D739">
        <f>+IF(C739=C738,D738+1,1)</f>
        <v/>
      </c>
      <c r="E739" s="5">
        <f>+D739/100</f>
        <v/>
      </c>
      <c r="F739" s="5">
        <f>+MOD(E739*10,10)</f>
        <v/>
      </c>
      <c r="G739" s="5">
        <f>+MOD(D739,10)</f>
        <v/>
      </c>
      <c r="H739">
        <f>+INT(E739)&amp;INT(F739)&amp;INT(G739)</f>
        <v/>
      </c>
      <c r="I739">
        <f>+C739&amp;"00"&amp;H739</f>
        <v/>
      </c>
      <c r="J739" t="inlineStr">
        <is>
          <t xml:space="preserve"> Fid. Financ. Pluna I </t>
        </is>
      </c>
      <c r="L739" t="n">
        <v>411869</v>
      </c>
      <c r="M739" t="inlineStr">
        <is>
          <t>AREQUI083571</t>
        </is>
      </c>
      <c r="Q739" t="inlineStr">
        <is>
          <t>Argentina</t>
        </is>
      </c>
      <c r="R739" t="inlineStr">
        <is>
          <t>Financiera Pluna</t>
        </is>
      </c>
      <c r="U739" t="inlineStr">
        <is>
          <t>#N/A Invalid Security</t>
        </is>
      </c>
      <c r="V739" t="inlineStr">
        <is>
          <t>#N/A Invalid Security</t>
        </is>
      </c>
      <c r="W739" t="inlineStr">
        <is>
          <t>#N/A Invalid Security</t>
        </is>
      </c>
      <c r="X739" t="inlineStr">
        <is>
          <t>#N/A Invalid Security</t>
        </is>
      </c>
      <c r="Y739" t="inlineStr">
        <is>
          <t>#N/A Invalid Security</t>
        </is>
      </c>
      <c r="Z739" t="inlineStr">
        <is>
          <t>#N/A Invalid Security</t>
        </is>
      </c>
      <c r="AA739" t="inlineStr">
        <is>
          <t>#N/A Invalid Security</t>
        </is>
      </c>
      <c r="AB739" t="inlineStr">
        <is>
          <t>#N/A Invalid Security</t>
        </is>
      </c>
      <c r="AC739" t="inlineStr">
        <is>
          <t>#N/A Invalid Field</t>
        </is>
      </c>
    </row>
    <row r="740" s="4">
      <c r="A740">
        <f>+VLOOKUP(R740,Aux!$B$3:$I$1107,8,0)</f>
        <v/>
      </c>
      <c r="B740">
        <f>+VLOOKUP(U740,Aux!$O$2:$P$23,2,0)</f>
        <v/>
      </c>
      <c r="C740">
        <f>+A740&amp;B740</f>
        <v/>
      </c>
      <c r="D740">
        <f>+IF(C740=C739,D739+1,1)</f>
        <v/>
      </c>
      <c r="E740" s="5">
        <f>+D740/100</f>
        <v/>
      </c>
      <c r="F740" s="5">
        <f>+MOD(E740*10,10)</f>
        <v/>
      </c>
      <c r="G740" s="5">
        <f>+MOD(D740,10)</f>
        <v/>
      </c>
      <c r="H740">
        <f>+INT(E740)&amp;INT(F740)&amp;INT(G740)</f>
        <v/>
      </c>
      <c r="I740">
        <f>+C740&amp;"00"&amp;H740</f>
        <v/>
      </c>
      <c r="J740" t="inlineStr">
        <is>
          <t xml:space="preserve"> Fid. Financ. SIFER II Clase 1 </t>
        </is>
      </c>
      <c r="L740" t="n">
        <v>406537</v>
      </c>
      <c r="M740" t="inlineStr">
        <is>
          <t>ARBNAC080482</t>
        </is>
      </c>
      <c r="Q740" t="inlineStr">
        <is>
          <t>Argentina</t>
        </is>
      </c>
      <c r="R740" t="inlineStr">
        <is>
          <t>Financiera Sifer</t>
        </is>
      </c>
      <c r="U740" t="inlineStr">
        <is>
          <t>#N/A Invalid Security</t>
        </is>
      </c>
      <c r="V740" t="inlineStr">
        <is>
          <t>#N/A Invalid Security</t>
        </is>
      </c>
      <c r="W740" t="inlineStr">
        <is>
          <t>#N/A Invalid Security</t>
        </is>
      </c>
      <c r="X740" t="inlineStr">
        <is>
          <t>#N/A Invalid Security</t>
        </is>
      </c>
      <c r="Y740" t="inlineStr">
        <is>
          <t>#N/A Invalid Security</t>
        </is>
      </c>
      <c r="Z740" t="inlineStr">
        <is>
          <t>#N/A Invalid Security</t>
        </is>
      </c>
      <c r="AA740" t="inlineStr">
        <is>
          <t>#N/A Invalid Security</t>
        </is>
      </c>
      <c r="AB740" t="inlineStr">
        <is>
          <t>#N/A Invalid Security</t>
        </is>
      </c>
      <c r="AC740" t="inlineStr">
        <is>
          <t>#N/A Invalid Field</t>
        </is>
      </c>
    </row>
    <row r="741" s="4">
      <c r="A741">
        <f>+VLOOKUP(R741,Aux!$B$3:$I$1107,8,0)</f>
        <v/>
      </c>
      <c r="B741">
        <f>+VLOOKUP(U741,Aux!$O$2:$P$23,2,0)</f>
        <v/>
      </c>
      <c r="C741">
        <f>+A741&amp;B741</f>
        <v/>
      </c>
      <c r="D741">
        <f>+IF(C741=C740,D740+1,1)</f>
        <v/>
      </c>
      <c r="E741" s="5">
        <f>+D741/100</f>
        <v/>
      </c>
      <c r="F741" s="5">
        <f>+MOD(E741*10,10)</f>
        <v/>
      </c>
      <c r="G741" s="5">
        <f>+MOD(D741,10)</f>
        <v/>
      </c>
      <c r="H741">
        <f>+INT(E741)&amp;INT(F741)&amp;INT(G741)</f>
        <v/>
      </c>
      <c r="I741">
        <f>+C741&amp;"00"&amp;H741</f>
        <v/>
      </c>
      <c r="J741" t="inlineStr">
        <is>
          <t xml:space="preserve"> FF SIFER 3 (Inc. K - Com. 3918) </t>
        </is>
      </c>
      <c r="L741" t="n">
        <v>595541</v>
      </c>
      <c r="M741" t="inlineStr">
        <is>
          <t>ARBNAC080524</t>
        </is>
      </c>
      <c r="Q741" t="inlineStr">
        <is>
          <t>Argentina</t>
        </is>
      </c>
      <c r="R741" t="inlineStr">
        <is>
          <t>Financiera Sifer</t>
        </is>
      </c>
      <c r="U741" t="inlineStr">
        <is>
          <t>#N/A Invalid Security</t>
        </is>
      </c>
      <c r="V741" t="inlineStr">
        <is>
          <t>#N/A Invalid Security</t>
        </is>
      </c>
      <c r="W741" t="inlineStr">
        <is>
          <t>#N/A Invalid Security</t>
        </is>
      </c>
      <c r="X741" t="inlineStr">
        <is>
          <t>#N/A Invalid Security</t>
        </is>
      </c>
      <c r="Y741" t="inlineStr">
        <is>
          <t>#N/A Invalid Security</t>
        </is>
      </c>
      <c r="Z741" t="inlineStr">
        <is>
          <t>#N/A Invalid Security</t>
        </is>
      </c>
      <c r="AA741" t="inlineStr">
        <is>
          <t>#N/A Invalid Security</t>
        </is>
      </c>
      <c r="AB741" t="inlineStr">
        <is>
          <t>#N/A Invalid Security</t>
        </is>
      </c>
      <c r="AC741" t="inlineStr">
        <is>
          <t>#N/A Invalid Field</t>
        </is>
      </c>
    </row>
    <row r="742" s="4">
      <c r="A742">
        <f>+VLOOKUP(R742,Aux!$B$3:$I$1107,8,0)</f>
        <v/>
      </c>
      <c r="B742">
        <f>+VLOOKUP(U742,Aux!$O$2:$P$23,2,0)</f>
        <v/>
      </c>
      <c r="C742">
        <f>+A742&amp;B742</f>
        <v/>
      </c>
      <c r="D742">
        <f>+IF(C742=C741,D741+1,1)</f>
        <v/>
      </c>
      <c r="E742" s="5">
        <f>+D742/100</f>
        <v/>
      </c>
      <c r="F742" s="5">
        <f>+MOD(E742*10,10)</f>
        <v/>
      </c>
      <c r="G742" s="5">
        <f>+MOD(D742,10)</f>
        <v/>
      </c>
      <c r="H742">
        <f>+INT(E742)&amp;INT(F742)&amp;INT(G742)</f>
        <v/>
      </c>
      <c r="I742">
        <f>+C742&amp;"00"&amp;H742</f>
        <v/>
      </c>
      <c r="J742" t="inlineStr">
        <is>
          <t xml:space="preserve"> Fid. Fin. Sisvial Serie IV </t>
        </is>
      </c>
      <c r="L742" t="n">
        <v>305742</v>
      </c>
      <c r="M742" t="inlineStr">
        <is>
          <t>ARBNAC080383</t>
        </is>
      </c>
      <c r="Q742" t="inlineStr">
        <is>
          <t>Argentina</t>
        </is>
      </c>
      <c r="R742" t="inlineStr">
        <is>
          <t>Financiera Sisvial</t>
        </is>
      </c>
      <c r="U742" t="inlineStr">
        <is>
          <t>#N/A Invalid Security</t>
        </is>
      </c>
      <c r="V742" t="inlineStr">
        <is>
          <t>#N/A Invalid Security</t>
        </is>
      </c>
      <c r="W742" t="inlineStr">
        <is>
          <t>#N/A Invalid Security</t>
        </is>
      </c>
      <c r="X742" t="inlineStr">
        <is>
          <t>#N/A Invalid Security</t>
        </is>
      </c>
      <c r="Y742" t="inlineStr">
        <is>
          <t>#N/A Invalid Security</t>
        </is>
      </c>
      <c r="Z742" t="inlineStr">
        <is>
          <t>#N/A Invalid Security</t>
        </is>
      </c>
      <c r="AA742" t="inlineStr">
        <is>
          <t>#N/A Invalid Security</t>
        </is>
      </c>
      <c r="AB742" t="inlineStr">
        <is>
          <t>#N/A Invalid Security</t>
        </is>
      </c>
      <c r="AC742" t="inlineStr">
        <is>
          <t>#N/A Invalid Field</t>
        </is>
      </c>
    </row>
    <row r="743" s="4">
      <c r="A743">
        <f>+VLOOKUP(R743,Aux!$B$3:$I$1107,8,0)</f>
        <v/>
      </c>
      <c r="B743">
        <f>+VLOOKUP(U743,Aux!$O$2:$P$23,2,0)</f>
        <v/>
      </c>
      <c r="C743">
        <f>+A743&amp;B743</f>
        <v/>
      </c>
      <c r="D743">
        <f>+IF(C743=C742,D742+1,1)</f>
        <v/>
      </c>
      <c r="E743" s="5">
        <f>+D743/100</f>
        <v/>
      </c>
      <c r="F743" s="5">
        <f>+MOD(E743*10,10)</f>
        <v/>
      </c>
      <c r="G743" s="5">
        <f>+MOD(D743,10)</f>
        <v/>
      </c>
      <c r="H743">
        <f>+INT(E743)&amp;INT(F743)&amp;INT(G743)</f>
        <v/>
      </c>
      <c r="I743">
        <f>+C743&amp;"00"&amp;H743</f>
        <v/>
      </c>
      <c r="J743" t="inlineStr">
        <is>
          <t xml:space="preserve"> Fid. Finan. Sisvial V </t>
        </is>
      </c>
      <c r="L743" t="n">
        <v>342536</v>
      </c>
      <c r="M743" t="inlineStr">
        <is>
          <t>ARBNAC080425</t>
        </is>
      </c>
      <c r="Q743" t="inlineStr">
        <is>
          <t>Argentina</t>
        </is>
      </c>
      <c r="R743" t="inlineStr">
        <is>
          <t>Financiera Sisvial</t>
        </is>
      </c>
      <c r="U743" t="inlineStr">
        <is>
          <t>#N/A Invalid Security</t>
        </is>
      </c>
      <c r="V743" t="inlineStr">
        <is>
          <t>#N/A Invalid Security</t>
        </is>
      </c>
      <c r="W743" t="inlineStr">
        <is>
          <t>#N/A Invalid Security</t>
        </is>
      </c>
      <c r="X743" t="inlineStr">
        <is>
          <t>#N/A Invalid Security</t>
        </is>
      </c>
      <c r="Y743" t="inlineStr">
        <is>
          <t>#N/A Invalid Security</t>
        </is>
      </c>
      <c r="Z743" t="inlineStr">
        <is>
          <t>#N/A Invalid Security</t>
        </is>
      </c>
      <c r="AA743" t="inlineStr">
        <is>
          <t>#N/A Invalid Security</t>
        </is>
      </c>
      <c r="AB743" t="inlineStr">
        <is>
          <t>#N/A Invalid Security</t>
        </is>
      </c>
      <c r="AC743" t="inlineStr">
        <is>
          <t>#N/A Invalid Field</t>
        </is>
      </c>
    </row>
    <row r="744" s="4">
      <c r="A744">
        <f>+VLOOKUP(R744,Aux!$B$3:$I$1107,8,0)</f>
        <v/>
      </c>
      <c r="B744">
        <f>+VLOOKUP(U744,Aux!$O$2:$P$23,2,0)</f>
        <v/>
      </c>
      <c r="C744">
        <f>+A744&amp;B744</f>
        <v/>
      </c>
      <c r="D744">
        <f>+IF(C744=C743,D743+1,1)</f>
        <v/>
      </c>
      <c r="E744" s="5">
        <f>+D744/100</f>
        <v/>
      </c>
      <c r="F744" s="5">
        <f>+MOD(E744*10,10)</f>
        <v/>
      </c>
      <c r="G744" s="5">
        <f>+MOD(D744,10)</f>
        <v/>
      </c>
      <c r="H744">
        <f>+INT(E744)&amp;INT(F744)&amp;INT(G744)</f>
        <v/>
      </c>
      <c r="I744">
        <f>+C744&amp;"00"&amp;H744</f>
        <v/>
      </c>
      <c r="J744" t="inlineStr">
        <is>
          <t xml:space="preserve"> Fid. Financ. Sisvial Serie VI </t>
        </is>
      </c>
      <c r="L744" t="n">
        <v>398897</v>
      </c>
      <c r="M744" t="inlineStr">
        <is>
          <t>ARBNAC080466</t>
        </is>
      </c>
      <c r="Q744" t="inlineStr">
        <is>
          <t>Argentina</t>
        </is>
      </c>
      <c r="R744" t="inlineStr">
        <is>
          <t>Financiera Sisvial</t>
        </is>
      </c>
      <c r="U744" t="inlineStr">
        <is>
          <t>#N/A Invalid Security</t>
        </is>
      </c>
      <c r="V744" t="inlineStr">
        <is>
          <t>#N/A Invalid Security</t>
        </is>
      </c>
      <c r="W744" t="inlineStr">
        <is>
          <t>#N/A Invalid Security</t>
        </is>
      </c>
      <c r="X744" t="inlineStr">
        <is>
          <t>#N/A Invalid Security</t>
        </is>
      </c>
      <c r="Y744" t="inlineStr">
        <is>
          <t>#N/A Invalid Security</t>
        </is>
      </c>
      <c r="Z744" t="inlineStr">
        <is>
          <t>#N/A Invalid Security</t>
        </is>
      </c>
      <c r="AA744" t="inlineStr">
        <is>
          <t>#N/A Invalid Security</t>
        </is>
      </c>
      <c r="AB744" t="inlineStr">
        <is>
          <t>#N/A Invalid Security</t>
        </is>
      </c>
      <c r="AC744" t="inlineStr">
        <is>
          <t>#N/A Invalid Field</t>
        </is>
      </c>
    </row>
    <row r="745" s="4">
      <c r="A745">
        <f>+VLOOKUP(R745,Aux!$B$3:$I$1107,8,0)</f>
        <v/>
      </c>
      <c r="B745">
        <f>+VLOOKUP(U745,Aux!$O$2:$P$23,2,0)</f>
        <v/>
      </c>
      <c r="C745">
        <f>+A745&amp;B745</f>
        <v/>
      </c>
      <c r="D745">
        <f>+IF(C745=C744,D744+1,1)</f>
        <v/>
      </c>
      <c r="E745" s="5">
        <f>+D745/100</f>
        <v/>
      </c>
      <c r="F745" s="5">
        <f>+MOD(E745*10,10)</f>
        <v/>
      </c>
      <c r="G745" s="5">
        <f>+MOD(D745,10)</f>
        <v/>
      </c>
      <c r="H745">
        <f>+INT(E745)&amp;INT(F745)&amp;INT(G745)</f>
        <v/>
      </c>
      <c r="I745">
        <f>+C745&amp;"00"&amp;H745</f>
        <v/>
      </c>
      <c r="J745" t="inlineStr">
        <is>
          <t xml:space="preserve"> Fid. Financ. Sisvial VII C.1 </t>
        </is>
      </c>
      <c r="L745" t="n">
        <v>424397</v>
      </c>
      <c r="M745" t="inlineStr">
        <is>
          <t>ARBNAC080508</t>
        </is>
      </c>
      <c r="Q745" t="inlineStr">
        <is>
          <t>Argentina</t>
        </is>
      </c>
      <c r="R745" t="inlineStr">
        <is>
          <t>Financiera Sisvial</t>
        </is>
      </c>
      <c r="U745" t="inlineStr">
        <is>
          <t>#N/A Invalid Security</t>
        </is>
      </c>
      <c r="V745" t="inlineStr">
        <is>
          <t>#N/A Invalid Security</t>
        </is>
      </c>
      <c r="W745" t="inlineStr">
        <is>
          <t>#N/A Invalid Security</t>
        </is>
      </c>
      <c r="X745" t="inlineStr">
        <is>
          <t>#N/A Invalid Security</t>
        </is>
      </c>
      <c r="Y745" t="inlineStr">
        <is>
          <t>#N/A Invalid Security</t>
        </is>
      </c>
      <c r="Z745" t="inlineStr">
        <is>
          <t>#N/A Invalid Security</t>
        </is>
      </c>
      <c r="AA745" t="inlineStr">
        <is>
          <t>#N/A Invalid Security</t>
        </is>
      </c>
      <c r="AB745" t="inlineStr">
        <is>
          <t>#N/A Invalid Security</t>
        </is>
      </c>
      <c r="AC745" t="inlineStr">
        <is>
          <t>#N/A Invalid Field</t>
        </is>
      </c>
    </row>
    <row r="746" s="4">
      <c r="A746">
        <f>+VLOOKUP(R746,Aux!$B$3:$I$1107,8,0)</f>
        <v/>
      </c>
      <c r="B746">
        <f>+VLOOKUP(U746,Aux!$O$2:$P$23,2,0)</f>
        <v/>
      </c>
      <c r="C746">
        <f>+A746&amp;B746</f>
        <v/>
      </c>
      <c r="D746">
        <f>+IF(C746=C745,D745+1,1)</f>
        <v/>
      </c>
      <c r="E746" s="5">
        <f>+D746/100</f>
        <v/>
      </c>
      <c r="F746" s="5">
        <f>+MOD(E746*10,10)</f>
        <v/>
      </c>
      <c r="G746" s="5">
        <f>+MOD(D746,10)</f>
        <v/>
      </c>
      <c r="H746">
        <f>+INT(E746)&amp;INT(F746)&amp;INT(G746)</f>
        <v/>
      </c>
      <c r="I746">
        <f>+C746&amp;"00"&amp;H746</f>
        <v/>
      </c>
      <c r="J746" t="inlineStr">
        <is>
          <t xml:space="preserve"> ON Pyme CNV Gara. Fraher Group S.1 </t>
        </is>
      </c>
      <c r="K746" t="inlineStr">
        <is>
          <t>FRGRAR</t>
        </is>
      </c>
      <c r="L746" t="n">
        <v>1031138</v>
      </c>
      <c r="M746" t="inlineStr">
        <is>
          <t>ARFRAH560019</t>
        </is>
      </c>
      <c r="N746" t="inlineStr">
        <is>
          <t>BBG00J3T84D0</t>
        </is>
      </c>
      <c r="P746" t="inlineStr">
        <is>
          <t>COAP8102471</t>
        </is>
      </c>
      <c r="Q746" t="inlineStr">
        <is>
          <t>Argentina</t>
        </is>
      </c>
      <c r="R746" t="inlineStr">
        <is>
          <t>Fraher Group SA</t>
        </is>
      </c>
      <c r="S746" t="inlineStr">
        <is>
          <t>FRAHER GROUP SA</t>
        </is>
      </c>
      <c r="T746" t="inlineStr">
        <is>
          <t>Fraher Group SA</t>
        </is>
      </c>
      <c r="U746" t="inlineStr">
        <is>
          <t>DOMESTIC</t>
        </is>
      </c>
      <c r="V746" t="inlineStr">
        <is>
          <t>#N/A Field Not Applicable</t>
        </is>
      </c>
      <c r="W746" t="inlineStr">
        <is>
          <t>#N/A Field Not Applicable</t>
        </is>
      </c>
      <c r="X746" t="inlineStr">
        <is>
          <t>#N/A Field Not Applicable</t>
        </is>
      </c>
      <c r="Y746" t="inlineStr">
        <is>
          <t>#N/A Field Not Applicable</t>
        </is>
      </c>
      <c r="Z746" t="inlineStr">
        <is>
          <t>Financials</t>
        </is>
      </c>
      <c r="AA746" t="inlineStr">
        <is>
          <t>Financial Services</t>
        </is>
      </c>
      <c r="AB746" t="inlineStr">
        <is>
          <t>#N/A Field Not Applicable</t>
        </is>
      </c>
      <c r="AC746" t="inlineStr">
        <is>
          <t>#N/A Invalid Field</t>
        </is>
      </c>
    </row>
    <row r="747" s="4">
      <c r="A747">
        <f>+VLOOKUP(R747,Aux!$B$3:$I$1107,8,0)</f>
        <v/>
      </c>
      <c r="B747">
        <f>+VLOOKUP(U747,Aux!$O$2:$P$23,2,0)</f>
        <v/>
      </c>
      <c r="C747">
        <f>+A747&amp;B747</f>
        <v/>
      </c>
      <c r="D747">
        <f>+IF(C747=C746,D746+1,1)</f>
        <v/>
      </c>
      <c r="E747" s="5">
        <f>+D747/100</f>
        <v/>
      </c>
      <c r="F747" s="5">
        <f>+MOD(E747*10,10)</f>
        <v/>
      </c>
      <c r="G747" s="5">
        <f>+MOD(D747,10)</f>
        <v/>
      </c>
      <c r="H747">
        <f>+INT(E747)&amp;INT(F747)&amp;INT(G747)</f>
        <v/>
      </c>
      <c r="I747">
        <f>+C747&amp;"00"&amp;H747</f>
        <v/>
      </c>
      <c r="J747" t="inlineStr">
        <is>
          <t xml:space="preserve"> ON Generación Frias I </t>
        </is>
      </c>
      <c r="K747" t="inlineStr">
        <is>
          <t>GERAAR</t>
        </is>
      </c>
      <c r="L747" t="n">
        <v>654840</v>
      </c>
      <c r="M747" t="inlineStr">
        <is>
          <t>ARFRIA050010</t>
        </is>
      </c>
      <c r="N747" t="inlineStr">
        <is>
          <t>BBG0076D7M21</t>
        </is>
      </c>
      <c r="P747" t="inlineStr">
        <is>
          <t>COEK5098315</t>
        </is>
      </c>
      <c r="Q747" t="inlineStr">
        <is>
          <t>Argentina</t>
        </is>
      </c>
      <c r="R747" t="inlineStr">
        <is>
          <t>Generacion Frias SA</t>
        </is>
      </c>
      <c r="S747" t="inlineStr">
        <is>
          <t>GENERACION FRIAS SA</t>
        </is>
      </c>
      <c r="T747" t="inlineStr">
        <is>
          <t>Generacion Frias SA</t>
        </is>
      </c>
      <c r="U747" t="inlineStr">
        <is>
          <t>DOMESTIC</t>
        </is>
      </c>
      <c r="V747" t="inlineStr">
        <is>
          <t>#N/A Field Not Applicable</t>
        </is>
      </c>
      <c r="W747" t="inlineStr">
        <is>
          <t>#N/A Field Not Applicable</t>
        </is>
      </c>
      <c r="X747" t="inlineStr">
        <is>
          <t>#N/A Field Not Applicable</t>
        </is>
      </c>
      <c r="Y747" t="inlineStr">
        <is>
          <t>#N/A Field Not Applicable</t>
        </is>
      </c>
      <c r="Z747" t="inlineStr">
        <is>
          <t>Utilities</t>
        </is>
      </c>
      <c r="AA747" t="inlineStr">
        <is>
          <t>Power Generation</t>
        </is>
      </c>
      <c r="AB747" t="inlineStr">
        <is>
          <t>#N/A N/A</t>
        </is>
      </c>
      <c r="AC747" t="inlineStr">
        <is>
          <t>#N/A Invalid Field</t>
        </is>
      </c>
    </row>
    <row r="748" s="4">
      <c r="A748">
        <f>+VLOOKUP(R748,Aux!$B$3:$I$1107,8,0)</f>
        <v/>
      </c>
      <c r="B748">
        <f>+VLOOKUP(U748,Aux!$O$2:$P$23,2,0)</f>
        <v/>
      </c>
      <c r="C748">
        <f>+A748&amp;B748</f>
        <v/>
      </c>
      <c r="D748">
        <f>+IF(C748=C747,D747+1,1)</f>
        <v/>
      </c>
      <c r="E748" s="5">
        <f>+D748/100</f>
        <v/>
      </c>
      <c r="F748" s="5">
        <f>+MOD(E748*10,10)</f>
        <v/>
      </c>
      <c r="G748" s="5">
        <f>+MOD(D748,10)</f>
        <v/>
      </c>
      <c r="H748">
        <f>+INT(E748)&amp;INT(F748)&amp;INT(G748)</f>
        <v/>
      </c>
      <c r="I748">
        <f>+C748&amp;"00"&amp;H748</f>
        <v/>
      </c>
      <c r="J748" t="inlineStr">
        <is>
          <t xml:space="preserve"> ON Generación Frías III </t>
        </is>
      </c>
      <c r="K748" t="inlineStr">
        <is>
          <t>GERAAR</t>
        </is>
      </c>
      <c r="L748" t="n">
        <v>870368</v>
      </c>
      <c r="M748" t="inlineStr">
        <is>
          <t>ARFRIA560034</t>
        </is>
      </c>
      <c r="N748" t="inlineStr">
        <is>
          <t>BBG00D8LS737</t>
        </is>
      </c>
      <c r="P748" t="inlineStr">
        <is>
          <t>COLW7351833</t>
        </is>
      </c>
      <c r="Q748" t="inlineStr">
        <is>
          <t>Argentina</t>
        </is>
      </c>
      <c r="R748" t="inlineStr">
        <is>
          <t>Generacion Frias SA</t>
        </is>
      </c>
      <c r="S748" t="inlineStr">
        <is>
          <t>GENERACION FRIAS SA</t>
        </is>
      </c>
      <c r="T748" t="inlineStr">
        <is>
          <t>Generacion Frias SA</t>
        </is>
      </c>
      <c r="U748" t="inlineStr">
        <is>
          <t>DOMESTIC</t>
        </is>
      </c>
      <c r="V748" t="inlineStr">
        <is>
          <t>#N/A Field Not Applicable</t>
        </is>
      </c>
      <c r="W748" t="inlineStr">
        <is>
          <t>#N/A Field Not Applicable</t>
        </is>
      </c>
      <c r="X748" t="inlineStr">
        <is>
          <t>#N/A Field Not Applicable</t>
        </is>
      </c>
      <c r="Y748" t="inlineStr">
        <is>
          <t>#N/A Field Not Applicable</t>
        </is>
      </c>
      <c r="Z748" t="inlineStr">
        <is>
          <t>Utilities</t>
        </is>
      </c>
      <c r="AA748" t="inlineStr">
        <is>
          <t>Power Generation</t>
        </is>
      </c>
      <c r="AB748" t="inlineStr">
        <is>
          <t>#N/A N/A</t>
        </is>
      </c>
      <c r="AC748" t="inlineStr">
        <is>
          <t>#N/A Invalid Field</t>
        </is>
      </c>
    </row>
    <row r="749" s="4">
      <c r="A749">
        <f>+VLOOKUP(R749,Aux!$B$3:$I$1107,8,0)</f>
        <v/>
      </c>
      <c r="B749">
        <f>+VLOOKUP(U749,Aux!$O$2:$P$23,2,0)</f>
        <v/>
      </c>
      <c r="C749">
        <f>+A749&amp;B749</f>
        <v/>
      </c>
      <c r="D749">
        <f>+IF(C749=C748,D748+1,1)</f>
        <v/>
      </c>
      <c r="E749" s="5">
        <f>+D749/100</f>
        <v/>
      </c>
      <c r="F749" s="5">
        <f>+MOD(E749*10,10)</f>
        <v/>
      </c>
      <c r="G749" s="5">
        <f>+MOD(D749,10)</f>
        <v/>
      </c>
      <c r="H749">
        <f>+INT(E749)&amp;INT(F749)&amp;INT(G749)</f>
        <v/>
      </c>
      <c r="I749">
        <f>+C749&amp;"00"&amp;H749</f>
        <v/>
      </c>
      <c r="J749" t="inlineStr">
        <is>
          <t xml:space="preserve"> ON GISA Clase II </t>
        </is>
      </c>
      <c r="K749" t="inlineStr">
        <is>
          <t>GEINAR</t>
        </is>
      </c>
      <c r="L749" t="n">
        <v>652464</v>
      </c>
      <c r="M749" t="inlineStr">
        <is>
          <t>ARGIND050028</t>
        </is>
      </c>
      <c r="N749" t="inlineStr">
        <is>
          <t>BBG0073XM5C9</t>
        </is>
      </c>
      <c r="O749" t="inlineStr">
        <is>
          <t>BR1HR63</t>
        </is>
      </c>
      <c r="P749" t="inlineStr">
        <is>
          <t>COEK4892007</t>
        </is>
      </c>
      <c r="Q749" t="inlineStr">
        <is>
          <t>Argentina</t>
        </is>
      </c>
      <c r="R749" t="inlineStr">
        <is>
          <t>Generacion Independencia SA</t>
        </is>
      </c>
      <c r="S749" t="inlineStr">
        <is>
          <t>GENERACION INDEPENDENCIA</t>
        </is>
      </c>
      <c r="T749" t="inlineStr">
        <is>
          <t>Generacion Independencia SA</t>
        </is>
      </c>
      <c r="U749" t="inlineStr">
        <is>
          <t>DOMESTIC</t>
        </is>
      </c>
      <c r="V749" t="inlineStr">
        <is>
          <t>#N/A Field Not Applicable</t>
        </is>
      </c>
      <c r="W749" t="inlineStr">
        <is>
          <t>#N/A Field Not Applicable</t>
        </is>
      </c>
      <c r="X749" t="inlineStr">
        <is>
          <t>#N/A Field Not Applicable</t>
        </is>
      </c>
      <c r="Y749" t="inlineStr">
        <is>
          <t>#N/A Field Not Applicable</t>
        </is>
      </c>
      <c r="Z749" t="inlineStr">
        <is>
          <t>Utilities</t>
        </is>
      </c>
      <c r="AA749" t="inlineStr">
        <is>
          <t>Utilities</t>
        </is>
      </c>
      <c r="AB749" t="inlineStr">
        <is>
          <t>#N/A N/A</t>
        </is>
      </c>
      <c r="AC749" t="inlineStr">
        <is>
          <t>#N/A Invalid Field</t>
        </is>
      </c>
    </row>
    <row r="750" s="4">
      <c r="A750">
        <f>+VLOOKUP(R750,Aux!$B$3:$I$1107,8,0)</f>
        <v/>
      </c>
      <c r="B750">
        <f>+VLOOKUP(U750,Aux!$O$2:$P$23,2,0)</f>
        <v/>
      </c>
      <c r="C750">
        <f>+A750&amp;B750</f>
        <v/>
      </c>
      <c r="D750">
        <f>+IF(C750=C749,D749+1,1)</f>
        <v/>
      </c>
      <c r="E750" s="5">
        <f>+D750/100</f>
        <v/>
      </c>
      <c r="F750" s="5">
        <f>+MOD(E750*10,10)</f>
        <v/>
      </c>
      <c r="G750" s="5">
        <f>+MOD(D750,10)</f>
        <v/>
      </c>
      <c r="H750">
        <f>+INT(E750)&amp;INT(F750)&amp;INT(G750)</f>
        <v/>
      </c>
      <c r="I750">
        <f>+C750&amp;"00"&amp;H750</f>
        <v/>
      </c>
      <c r="J750" t="inlineStr">
        <is>
          <t xml:space="preserve"> ON GISA Clase III </t>
        </is>
      </c>
      <c r="K750" t="inlineStr">
        <is>
          <t>GEINAR</t>
        </is>
      </c>
      <c r="L750" t="n">
        <v>688203</v>
      </c>
      <c r="M750" t="inlineStr">
        <is>
          <t>ARGIND560018</t>
        </is>
      </c>
      <c r="N750" t="inlineStr">
        <is>
          <t>BBG0081FYR46</t>
        </is>
      </c>
      <c r="P750" t="inlineStr">
        <is>
          <t>COEK7264337</t>
        </is>
      </c>
      <c r="Q750" t="inlineStr">
        <is>
          <t>Argentina</t>
        </is>
      </c>
      <c r="R750" t="inlineStr">
        <is>
          <t>Generacion Independencia SA</t>
        </is>
      </c>
      <c r="S750" t="inlineStr">
        <is>
          <t>GENERACION INDEPENDENCIA</t>
        </is>
      </c>
      <c r="T750" t="inlineStr">
        <is>
          <t>Generacion Independencia SA</t>
        </is>
      </c>
      <c r="U750" t="inlineStr">
        <is>
          <t>DOMESTIC</t>
        </is>
      </c>
      <c r="V750" t="inlineStr">
        <is>
          <t>#N/A Field Not Applicable</t>
        </is>
      </c>
      <c r="W750" t="inlineStr">
        <is>
          <t>#N/A Field Not Applicable</t>
        </is>
      </c>
      <c r="X750" t="inlineStr">
        <is>
          <t>#N/A Field Not Applicable</t>
        </is>
      </c>
      <c r="Y750" t="inlineStr">
        <is>
          <t>#N/A Field Not Applicable</t>
        </is>
      </c>
      <c r="Z750" t="inlineStr">
        <is>
          <t>Utilities</t>
        </is>
      </c>
      <c r="AA750" t="inlineStr">
        <is>
          <t>Utilities</t>
        </is>
      </c>
      <c r="AB750" t="inlineStr">
        <is>
          <t>#N/A N/A</t>
        </is>
      </c>
      <c r="AC750" t="inlineStr">
        <is>
          <t>#N/A Invalid Field</t>
        </is>
      </c>
    </row>
    <row r="751" s="4">
      <c r="A751">
        <f>+VLOOKUP(R751,Aux!$B$3:$I$1107,8,0)</f>
        <v/>
      </c>
      <c r="B751">
        <f>+VLOOKUP(U751,Aux!$O$2:$P$23,2,0)</f>
        <v/>
      </c>
      <c r="C751">
        <f>+A751&amp;B751</f>
        <v/>
      </c>
      <c r="D751">
        <f>+IF(C751=C750,D750+1,1)</f>
        <v/>
      </c>
      <c r="E751" s="5">
        <f>+D751/100</f>
        <v/>
      </c>
      <c r="F751" s="5">
        <f>+MOD(E751*10,10)</f>
        <v/>
      </c>
      <c r="G751" s="5">
        <f>+MOD(D751,10)</f>
        <v/>
      </c>
      <c r="H751">
        <f>+INT(E751)&amp;INT(F751)&amp;INT(G751)</f>
        <v/>
      </c>
      <c r="I751">
        <f>+C751&amp;"00"&amp;H751</f>
        <v/>
      </c>
      <c r="J751" t="inlineStr">
        <is>
          <t xml:space="preserve"> ON GEMSA Clase IV </t>
        </is>
      </c>
      <c r="K751" t="inlineStr">
        <is>
          <t>ALBAAR</t>
        </is>
      </c>
      <c r="L751" t="n">
        <v>731247</v>
      </c>
      <c r="M751" t="inlineStr">
        <is>
          <t>ARGEME560012</t>
        </is>
      </c>
      <c r="N751" t="inlineStr">
        <is>
          <t>BBG009LDF2Q9</t>
        </is>
      </c>
      <c r="P751" t="inlineStr">
        <is>
          <t>COAF2690408</t>
        </is>
      </c>
      <c r="Q751" t="inlineStr">
        <is>
          <t>Argentina</t>
        </is>
      </c>
      <c r="R751" t="inlineStr">
        <is>
          <t>Generacion Mediterranea SA</t>
        </is>
      </c>
      <c r="S751" t="inlineStr">
        <is>
          <t>GENERACION MEDITERRANEA</t>
        </is>
      </c>
      <c r="T751" t="inlineStr">
        <is>
          <t>Generacion Mediterranea SA</t>
        </is>
      </c>
      <c r="U751" t="inlineStr">
        <is>
          <t>DOMESTIC</t>
        </is>
      </c>
      <c r="V751" t="inlineStr">
        <is>
          <t>#N/A Field Not Applicable</t>
        </is>
      </c>
      <c r="W751" t="inlineStr">
        <is>
          <t>#N/A Field Not Applicable</t>
        </is>
      </c>
      <c r="X751" t="inlineStr">
        <is>
          <t>#N/A Field Not Applicable</t>
        </is>
      </c>
      <c r="Y751" t="inlineStr">
        <is>
          <t>#N/A Field Not Applicable</t>
        </is>
      </c>
      <c r="Z751" t="inlineStr">
        <is>
          <t>Utilities</t>
        </is>
      </c>
      <c r="AA751" t="inlineStr">
        <is>
          <t>Power Generation</t>
        </is>
      </c>
      <c r="AB751" t="inlineStr">
        <is>
          <t>#N/A N/A</t>
        </is>
      </c>
      <c r="AC751" t="inlineStr">
        <is>
          <t>#N/A Invalid Field</t>
        </is>
      </c>
    </row>
    <row r="752" s="4">
      <c r="A752">
        <f>+VLOOKUP(R752,Aux!$B$3:$I$1107,8,0)</f>
        <v/>
      </c>
      <c r="B752">
        <f>+VLOOKUP(U752,Aux!$O$2:$P$23,2,0)</f>
        <v/>
      </c>
      <c r="C752">
        <f>+A752&amp;B752</f>
        <v/>
      </c>
      <c r="D752">
        <f>+IF(C752=C751,D751+1,1)</f>
        <v/>
      </c>
      <c r="E752" s="5">
        <f>+D752/100</f>
        <v/>
      </c>
      <c r="F752" s="5">
        <f>+MOD(E752*10,10)</f>
        <v/>
      </c>
      <c r="G752" s="5">
        <f>+MOD(D752,10)</f>
        <v/>
      </c>
      <c r="H752">
        <f>+INT(E752)&amp;INT(F752)&amp;INT(G752)</f>
        <v/>
      </c>
      <c r="I752">
        <f>+C752&amp;"00"&amp;H752</f>
        <v/>
      </c>
      <c r="J752" t="inlineStr">
        <is>
          <t xml:space="preserve"> FF RG Albanesi II </t>
        </is>
      </c>
      <c r="L752" t="n">
        <v>789213</v>
      </c>
      <c r="M752" t="inlineStr">
        <is>
          <t>AREQUI6006F6</t>
        </is>
      </c>
      <c r="Q752" t="inlineStr">
        <is>
          <t>Argentina</t>
        </is>
      </c>
      <c r="R752" t="inlineStr">
        <is>
          <t>Generacion Mediterranea SA</t>
        </is>
      </c>
      <c r="U752" t="inlineStr">
        <is>
          <t>#N/A Invalid Security</t>
        </is>
      </c>
      <c r="V752" t="inlineStr">
        <is>
          <t>#N/A Invalid Security</t>
        </is>
      </c>
      <c r="W752" t="inlineStr">
        <is>
          <t>#N/A Invalid Security</t>
        </is>
      </c>
      <c r="X752" t="inlineStr">
        <is>
          <t>#N/A Invalid Security</t>
        </is>
      </c>
      <c r="Y752" t="inlineStr">
        <is>
          <t>#N/A Invalid Security</t>
        </is>
      </c>
      <c r="Z752" t="inlineStr">
        <is>
          <t>#N/A Invalid Security</t>
        </is>
      </c>
      <c r="AA752" t="inlineStr">
        <is>
          <t>#N/A Invalid Security</t>
        </is>
      </c>
      <c r="AB752" t="inlineStr">
        <is>
          <t>#N/A Invalid Security</t>
        </is>
      </c>
      <c r="AC752" t="inlineStr">
        <is>
          <t>#N/A Invalid Field</t>
        </is>
      </c>
    </row>
    <row r="753" s="4">
      <c r="A753">
        <f>+VLOOKUP(R753,Aux!$B$3:$I$1107,8,0)</f>
        <v/>
      </c>
      <c r="B753">
        <f>+VLOOKUP(U753,Aux!$O$2:$P$23,2,0)</f>
        <v/>
      </c>
      <c r="C753">
        <f>+A753&amp;B753</f>
        <v/>
      </c>
      <c r="D753">
        <f>+IF(C753=C752,D752+1,1)</f>
        <v/>
      </c>
      <c r="E753" s="5">
        <f>+D753/100</f>
        <v/>
      </c>
      <c r="F753" s="5">
        <f>+MOD(E753*10,10)</f>
        <v/>
      </c>
      <c r="G753" s="5">
        <f>+MOD(D753,10)</f>
        <v/>
      </c>
      <c r="H753">
        <f>+INT(E753)&amp;INT(F753)&amp;INT(G753)</f>
        <v/>
      </c>
      <c r="I753">
        <f>+C753&amp;"00"&amp;H753</f>
        <v/>
      </c>
      <c r="J753" t="inlineStr">
        <is>
          <t xml:space="preserve"> FF RG Albanesi V </t>
        </is>
      </c>
      <c r="L753" t="n">
        <v>933475</v>
      </c>
      <c r="M753" t="inlineStr">
        <is>
          <t>AREQUI600BO9</t>
        </is>
      </c>
      <c r="Q753" t="inlineStr">
        <is>
          <t>Argentina</t>
        </is>
      </c>
      <c r="R753" t="inlineStr">
        <is>
          <t>Generacion Mediterranea SA</t>
        </is>
      </c>
      <c r="U753" t="inlineStr">
        <is>
          <t>#N/A Invalid Security</t>
        </is>
      </c>
      <c r="V753" t="inlineStr">
        <is>
          <t>#N/A Invalid Security</t>
        </is>
      </c>
      <c r="W753" t="inlineStr">
        <is>
          <t>#N/A Invalid Security</t>
        </is>
      </c>
      <c r="X753" t="inlineStr">
        <is>
          <t>#N/A Invalid Security</t>
        </is>
      </c>
      <c r="Y753" t="inlineStr">
        <is>
          <t>#N/A Invalid Security</t>
        </is>
      </c>
      <c r="Z753" t="inlineStr">
        <is>
          <t>#N/A Invalid Security</t>
        </is>
      </c>
      <c r="AA753" t="inlineStr">
        <is>
          <t>#N/A Invalid Security</t>
        </is>
      </c>
      <c r="AB753" t="inlineStr">
        <is>
          <t>#N/A Invalid Security</t>
        </is>
      </c>
      <c r="AC753" t="inlineStr">
        <is>
          <t>#N/A Invalid Field</t>
        </is>
      </c>
    </row>
    <row r="754" s="4">
      <c r="A754">
        <f>+VLOOKUP(R754,Aux!$B$3:$I$1107,8,0)</f>
        <v/>
      </c>
      <c r="B754">
        <f>+VLOOKUP(U754,Aux!$O$2:$P$23,2,0)</f>
        <v/>
      </c>
      <c r="C754">
        <f>+A754&amp;B754</f>
        <v/>
      </c>
      <c r="D754">
        <f>+IF(C754=C753,D753+1,1)</f>
        <v/>
      </c>
      <c r="E754" s="5">
        <f>+D754/100</f>
        <v/>
      </c>
      <c r="F754" s="5">
        <f>+MOD(E754*10,10)</f>
        <v/>
      </c>
      <c r="G754" s="5">
        <f>+MOD(D754,10)</f>
        <v/>
      </c>
      <c r="H754">
        <f>+INT(E754)&amp;INT(F754)&amp;INT(G754)</f>
        <v/>
      </c>
      <c r="I754">
        <f>+C754&amp;"00"&amp;H754</f>
        <v/>
      </c>
      <c r="J754" t="inlineStr">
        <is>
          <t xml:space="preserve"> ON GEMSA Clase VII </t>
        </is>
      </c>
      <c r="K754" t="inlineStr">
        <is>
          <t>ALBAAR</t>
        </is>
      </c>
      <c r="L754" t="n">
        <v>951252</v>
      </c>
      <c r="M754" t="inlineStr">
        <is>
          <t>ARGEME560053</t>
        </is>
      </c>
      <c r="N754" t="inlineStr">
        <is>
          <t>BBG00FXZWCH2</t>
        </is>
      </c>
      <c r="P754" t="inlineStr">
        <is>
          <t>COAM3975761</t>
        </is>
      </c>
      <c r="Q754" t="inlineStr">
        <is>
          <t>Argentina</t>
        </is>
      </c>
      <c r="R754" t="inlineStr">
        <is>
          <t>Generacion Mediterranea SA</t>
        </is>
      </c>
      <c r="S754" t="inlineStr">
        <is>
          <t>GENERACION MEDITERRANEA</t>
        </is>
      </c>
      <c r="T754" t="inlineStr">
        <is>
          <t>Generacion Mediterranea SA</t>
        </is>
      </c>
      <c r="U754" t="inlineStr">
        <is>
          <t>DOMESTIC</t>
        </is>
      </c>
      <c r="V754" t="inlineStr">
        <is>
          <t>#N/A Field Not Applicable</t>
        </is>
      </c>
      <c r="W754" t="inlineStr">
        <is>
          <t>#N/A Field Not Applicable</t>
        </is>
      </c>
      <c r="X754" t="inlineStr">
        <is>
          <t>#N/A Field Not Applicable</t>
        </is>
      </c>
      <c r="Y754" t="inlineStr">
        <is>
          <t>#N/A Field Not Applicable</t>
        </is>
      </c>
      <c r="Z754" t="inlineStr">
        <is>
          <t>Utilities</t>
        </is>
      </c>
      <c r="AA754" t="inlineStr">
        <is>
          <t>Power Generation</t>
        </is>
      </c>
      <c r="AB754" t="inlineStr">
        <is>
          <t>#N/A N/A</t>
        </is>
      </c>
      <c r="AC754" t="inlineStr">
        <is>
          <t>#N/A Invalid Field</t>
        </is>
      </c>
    </row>
    <row r="755" s="4">
      <c r="A755">
        <f>+VLOOKUP(R755,Aux!$B$3:$I$1107,8,0)</f>
        <v/>
      </c>
      <c r="B755">
        <f>+VLOOKUP(U755,Aux!$O$2:$P$23,2,0)</f>
        <v/>
      </c>
      <c r="C755">
        <f>+A755&amp;B755</f>
        <v/>
      </c>
      <c r="D755">
        <f>+IF(C755=C754,D754+1,1)</f>
        <v/>
      </c>
      <c r="E755" s="5">
        <f>+D755/100</f>
        <v/>
      </c>
      <c r="F755" s="5">
        <f>+MOD(E755*10,10)</f>
        <v/>
      </c>
      <c r="G755" s="5">
        <f>+MOD(D755,10)</f>
        <v/>
      </c>
      <c r="H755">
        <f>+INT(E755)&amp;INT(F755)&amp;INT(G755)</f>
        <v/>
      </c>
      <c r="I755">
        <f>+C755&amp;"00"&amp;H755</f>
        <v/>
      </c>
      <c r="J755" t="inlineStr">
        <is>
          <t xml:space="preserve"> ON GEMSA Serie VIII </t>
        </is>
      </c>
      <c r="K755" t="inlineStr">
        <is>
          <t>ALBAAR</t>
        </is>
      </c>
      <c r="L755" t="n">
        <v>1015452</v>
      </c>
      <c r="M755" t="inlineStr">
        <is>
          <t>ARGEME560061</t>
        </is>
      </c>
      <c r="N755" t="inlineStr">
        <is>
          <t>BBG00HG94ZK1</t>
        </is>
      </c>
      <c r="P755" t="inlineStr">
        <is>
          <t>COAO8360536</t>
        </is>
      </c>
      <c r="Q755" t="inlineStr">
        <is>
          <t>Argentina</t>
        </is>
      </c>
      <c r="R755" t="inlineStr">
        <is>
          <t>Generacion Mediterranea SA</t>
        </is>
      </c>
      <c r="S755" t="inlineStr">
        <is>
          <t>GENERACION MEDITERRANEA</t>
        </is>
      </c>
      <c r="T755" t="inlineStr">
        <is>
          <t>Generacion Mediterranea SA</t>
        </is>
      </c>
      <c r="U755" t="inlineStr">
        <is>
          <t>DOMESTIC</t>
        </is>
      </c>
      <c r="V755" t="inlineStr">
        <is>
          <t>#N/A Field Not Applicable</t>
        </is>
      </c>
      <c r="W755" t="inlineStr">
        <is>
          <t>#N/A Field Not Applicable</t>
        </is>
      </c>
      <c r="X755" t="inlineStr">
        <is>
          <t>#N/A Field Not Applicable</t>
        </is>
      </c>
      <c r="Y755" t="inlineStr">
        <is>
          <t>#N/A Field Not Applicable</t>
        </is>
      </c>
      <c r="Z755" t="inlineStr">
        <is>
          <t>Utilities</t>
        </is>
      </c>
      <c r="AA755" t="inlineStr">
        <is>
          <t>Power Generation</t>
        </is>
      </c>
      <c r="AB755" t="inlineStr">
        <is>
          <t>#N/A N/A</t>
        </is>
      </c>
      <c r="AC755" t="inlineStr">
        <is>
          <t>#N/A Invalid Field</t>
        </is>
      </c>
    </row>
    <row r="756" s="4">
      <c r="A756">
        <f>+VLOOKUP(R756,Aux!$B$3:$I$1107,8,0)</f>
        <v/>
      </c>
      <c r="B756">
        <f>+VLOOKUP(U756,Aux!$O$2:$P$23,2,0)</f>
        <v/>
      </c>
      <c r="C756">
        <f>+A756&amp;B756</f>
        <v/>
      </c>
      <c r="D756">
        <f>+IF(C756=C755,D755+1,1)</f>
        <v/>
      </c>
      <c r="E756" s="5">
        <f>+D756/100</f>
        <v/>
      </c>
      <c r="F756" s="5">
        <f>+MOD(E756*10,10)</f>
        <v/>
      </c>
      <c r="G756" s="5">
        <f>+MOD(D756,10)</f>
        <v/>
      </c>
      <c r="H756">
        <f>+INT(E756)&amp;INT(F756)&amp;INT(G756)</f>
        <v/>
      </c>
      <c r="I756">
        <f>+C756&amp;"00"&amp;H756</f>
        <v/>
      </c>
      <c r="J756" t="inlineStr">
        <is>
          <t>ALBAAR 8 02/16/20</t>
        </is>
      </c>
      <c r="K756" t="inlineStr">
        <is>
          <t>ALBAAR</t>
        </is>
      </c>
      <c r="M756" t="inlineStr">
        <is>
          <t>ARGEME560046</t>
        </is>
      </c>
      <c r="N756" t="inlineStr">
        <is>
          <t>BBG00FXZVX78</t>
        </is>
      </c>
      <c r="P756" t="inlineStr">
        <is>
          <t>COAM3975381</t>
        </is>
      </c>
      <c r="Q756" t="inlineStr">
        <is>
          <t>Argentina</t>
        </is>
      </c>
      <c r="R756" t="inlineStr">
        <is>
          <t>Generacion Mediterranea SA</t>
        </is>
      </c>
      <c r="S756" t="inlineStr">
        <is>
          <t>GENERACION MEDITERRANEA</t>
        </is>
      </c>
      <c r="T756" t="inlineStr">
        <is>
          <t>Generacion Mediterranea SA</t>
        </is>
      </c>
      <c r="U756" t="inlineStr">
        <is>
          <t>DOMESTIC</t>
        </is>
      </c>
      <c r="V756" t="inlineStr">
        <is>
          <t>#N/A Field Not Applicable</t>
        </is>
      </c>
      <c r="W756" t="inlineStr">
        <is>
          <t>#N/A Field Not Applicable</t>
        </is>
      </c>
      <c r="X756" t="inlineStr">
        <is>
          <t>#N/A Field Not Applicable</t>
        </is>
      </c>
      <c r="Y756" t="inlineStr">
        <is>
          <t>#N/A Field Not Applicable</t>
        </is>
      </c>
      <c r="Z756" t="inlineStr">
        <is>
          <t>Utilities</t>
        </is>
      </c>
      <c r="AA756" t="inlineStr">
        <is>
          <t>Power Generation</t>
        </is>
      </c>
      <c r="AB756" t="inlineStr">
        <is>
          <t>#N/A N/A</t>
        </is>
      </c>
      <c r="AC756" t="inlineStr">
        <is>
          <t>#N/A Invalid Field</t>
        </is>
      </c>
    </row>
    <row r="757" s="4">
      <c r="A757">
        <f>+VLOOKUP(R757,Aux!$B$3:$I$1107,8,0)</f>
        <v/>
      </c>
      <c r="B757">
        <f>+VLOOKUP(U757,Aux!$O$2:$P$23,2,0)</f>
        <v/>
      </c>
      <c r="C757">
        <f>+A757&amp;B757</f>
        <v/>
      </c>
      <c r="D757">
        <f>+IF(C757=C756,D756+1,1)</f>
        <v/>
      </c>
      <c r="E757" s="5">
        <f>+D757/100</f>
        <v/>
      </c>
      <c r="F757" s="5">
        <f>+MOD(E757*10,10)</f>
        <v/>
      </c>
      <c r="G757" s="5">
        <f>+MOD(D757,10)</f>
        <v/>
      </c>
      <c r="H757">
        <f>+INT(E757)&amp;INT(F757)&amp;INT(G757)</f>
        <v/>
      </c>
      <c r="I757">
        <f>+C757&amp;"00"&amp;H757</f>
        <v/>
      </c>
      <c r="J757" t="inlineStr">
        <is>
          <t>ALBAAR 9 ⅝ 07/27/23</t>
        </is>
      </c>
      <c r="K757" t="inlineStr">
        <is>
          <t>ALBAAR</t>
        </is>
      </c>
      <c r="M757" t="inlineStr">
        <is>
          <t>US36875LAA70</t>
        </is>
      </c>
      <c r="N757" t="inlineStr">
        <is>
          <t>BBG00DDZ0482</t>
        </is>
      </c>
      <c r="O757" t="inlineStr">
        <is>
          <t>BD8C5Y7</t>
        </is>
      </c>
      <c r="P757" t="inlineStr">
        <is>
          <t>COLW9519569</t>
        </is>
      </c>
      <c r="Q757" t="inlineStr">
        <is>
          <t>Argentina</t>
        </is>
      </c>
      <c r="R757" t="inlineStr">
        <is>
          <t>Generacion Mediterranea SA</t>
        </is>
      </c>
      <c r="S757" t="inlineStr">
        <is>
          <t>GENERACION MEDIT/FRIAS</t>
        </is>
      </c>
      <c r="T757" t="inlineStr">
        <is>
          <t>Generacion Mediterranea SA / Generacion Frias SA / Central Termica Roca SA</t>
        </is>
      </c>
      <c r="U757" t="inlineStr">
        <is>
          <t>PRIV PLACEMENT</t>
        </is>
      </c>
      <c r="V757" t="inlineStr">
        <is>
          <t>#N/A Field Not Applicable</t>
        </is>
      </c>
      <c r="W757" t="inlineStr">
        <is>
          <t>#N/A Field Not Applicable</t>
        </is>
      </c>
      <c r="X757" t="inlineStr">
        <is>
          <t>#N/A Field Not Applicable</t>
        </is>
      </c>
      <c r="Y757" t="inlineStr">
        <is>
          <t>#N/A Field Not Applicable</t>
        </is>
      </c>
      <c r="Z757" t="inlineStr">
        <is>
          <t>Utilities</t>
        </is>
      </c>
      <c r="AA757" t="inlineStr">
        <is>
          <t>Power Generation</t>
        </is>
      </c>
      <c r="AB757" t="inlineStr">
        <is>
          <t>#N/A N/A</t>
        </is>
      </c>
      <c r="AC757" t="inlineStr">
        <is>
          <t>#N/A Invalid Field</t>
        </is>
      </c>
    </row>
    <row r="758" s="4">
      <c r="A758">
        <f>+VLOOKUP(R758,Aux!$B$3:$I$1107,8,0)</f>
        <v/>
      </c>
      <c r="B758">
        <f>+VLOOKUP(U758,Aux!$O$2:$P$23,2,0)</f>
        <v/>
      </c>
      <c r="C758">
        <f>+A758&amp;B758</f>
        <v/>
      </c>
      <c r="D758">
        <f>+IF(C758=C757,D757+1,1)</f>
        <v/>
      </c>
      <c r="E758" s="5">
        <f>+D758/100</f>
        <v/>
      </c>
      <c r="F758" s="5">
        <f>+MOD(E758*10,10)</f>
        <v/>
      </c>
      <c r="G758" s="5">
        <f>+MOD(D758,10)</f>
        <v/>
      </c>
      <c r="H758">
        <f>+INT(E758)&amp;INT(F758)&amp;INT(G758)</f>
        <v/>
      </c>
      <c r="I758">
        <f>+C758&amp;"00"&amp;H758</f>
        <v/>
      </c>
      <c r="J758" t="inlineStr">
        <is>
          <t>ALBAAR 9 ⅝ 07/27/23</t>
        </is>
      </c>
      <c r="K758" t="inlineStr">
        <is>
          <t>ALBAAR</t>
        </is>
      </c>
      <c r="M758" t="inlineStr">
        <is>
          <t>USP46214AA30</t>
        </is>
      </c>
      <c r="N758" t="inlineStr">
        <is>
          <t>BBG00JCTX0V0</t>
        </is>
      </c>
      <c r="O758" t="inlineStr">
        <is>
          <t>BFDT031</t>
        </is>
      </c>
      <c r="P758" t="inlineStr">
        <is>
          <t>COAQ2420851</t>
        </is>
      </c>
      <c r="Q758" t="inlineStr">
        <is>
          <t>Argentina</t>
        </is>
      </c>
      <c r="R758" t="inlineStr">
        <is>
          <t>Generacion Mediterranea SA</t>
        </is>
      </c>
      <c r="S758" t="inlineStr">
        <is>
          <t>GENERACION MEDIT/FRIAS</t>
        </is>
      </c>
      <c r="T758" t="inlineStr">
        <is>
          <t>Generacion Mediterranea SA / Generacion Frias SA / Central Termica Roca SA</t>
        </is>
      </c>
      <c r="U758" t="inlineStr">
        <is>
          <t>EURO-DOLLAR</t>
        </is>
      </c>
      <c r="V758" t="inlineStr">
        <is>
          <t>#N/A Field Not Applicable</t>
        </is>
      </c>
      <c r="W758" t="inlineStr">
        <is>
          <t>#N/A Field Not Applicable</t>
        </is>
      </c>
      <c r="X758" t="inlineStr">
        <is>
          <t>#N/A Field Not Applicable</t>
        </is>
      </c>
      <c r="Y758" t="inlineStr">
        <is>
          <t>#N/A Field Not Applicable</t>
        </is>
      </c>
      <c r="Z758" t="inlineStr">
        <is>
          <t>Utilities</t>
        </is>
      </c>
      <c r="AA758" t="inlineStr">
        <is>
          <t>Power Generation</t>
        </is>
      </c>
      <c r="AB758" t="inlineStr">
        <is>
          <t>#N/A N/A</t>
        </is>
      </c>
      <c r="AC758" t="inlineStr">
        <is>
          <t>#N/A Invalid Field</t>
        </is>
      </c>
    </row>
    <row r="759" s="4">
      <c r="A759">
        <f>+VLOOKUP(R759,Aux!$B$3:$I$1107,8,0)</f>
        <v/>
      </c>
      <c r="B759">
        <f>+VLOOKUP(U759,Aux!$O$2:$P$23,2,0)</f>
        <v/>
      </c>
      <c r="C759">
        <f>+A759&amp;B759</f>
        <v/>
      </c>
      <c r="D759">
        <f>+IF(C759=C758,D758+1,1)</f>
        <v/>
      </c>
      <c r="E759" s="5">
        <f>+D759/100</f>
        <v/>
      </c>
      <c r="F759" s="5">
        <f>+MOD(E759*10,10)</f>
        <v/>
      </c>
      <c r="G759" s="5">
        <f>+MOD(D759,10)</f>
        <v/>
      </c>
      <c r="H759">
        <f>+INT(E759)&amp;INT(F759)&amp;INT(G759)</f>
        <v/>
      </c>
      <c r="I759">
        <f>+C759&amp;"00"&amp;H759</f>
        <v/>
      </c>
      <c r="J759" t="inlineStr">
        <is>
          <t>ALBAAR 9 ⅝ 07/27/23</t>
        </is>
      </c>
      <c r="K759" t="inlineStr">
        <is>
          <t>ALBAAR</t>
        </is>
      </c>
      <c r="M759" t="inlineStr">
        <is>
          <t>USP4621MAA38</t>
        </is>
      </c>
      <c r="N759" t="inlineStr">
        <is>
          <t>BBG00DF640T5</t>
        </is>
      </c>
      <c r="O759" t="inlineStr">
        <is>
          <t>BD3GMF4</t>
        </is>
      </c>
      <c r="P759" t="inlineStr">
        <is>
          <t>COLW9728806</t>
        </is>
      </c>
      <c r="Q759" t="inlineStr">
        <is>
          <t>Argentina</t>
        </is>
      </c>
      <c r="R759" t="inlineStr">
        <is>
          <t>Generacion Mediterranea SA</t>
        </is>
      </c>
      <c r="S759" t="inlineStr">
        <is>
          <t>GENERACION MEDIT/FRIAS</t>
        </is>
      </c>
      <c r="T759" t="inlineStr">
        <is>
          <t>Generacion Mediterranea SA / Generacion Frias SA / Central Termica Roca SA</t>
        </is>
      </c>
      <c r="U759" t="inlineStr">
        <is>
          <t>EURO-DOLLAR</t>
        </is>
      </c>
      <c r="V759" t="inlineStr">
        <is>
          <t>#N/A Field Not Applicable</t>
        </is>
      </c>
      <c r="W759" t="inlineStr">
        <is>
          <t>#N/A Field Not Applicable</t>
        </is>
      </c>
      <c r="X759" t="inlineStr">
        <is>
          <t>#N/A Field Not Applicable</t>
        </is>
      </c>
      <c r="Y759" t="inlineStr">
        <is>
          <t>#N/A Field Not Applicable</t>
        </is>
      </c>
      <c r="Z759" t="inlineStr">
        <is>
          <t>Utilities</t>
        </is>
      </c>
      <c r="AA759" t="inlineStr">
        <is>
          <t>Power Generation</t>
        </is>
      </c>
      <c r="AB759" t="inlineStr">
        <is>
          <t>#N/A N/A</t>
        </is>
      </c>
      <c r="AC759" t="inlineStr">
        <is>
          <t>#N/A Invalid Field</t>
        </is>
      </c>
    </row>
    <row r="760" s="4">
      <c r="A760">
        <f>+VLOOKUP(R760,Aux!$B$3:$I$1107,8,0)</f>
        <v/>
      </c>
      <c r="B760">
        <f>+VLOOKUP(U760,Aux!$O$2:$P$23,2,0)</f>
        <v/>
      </c>
      <c r="C760">
        <f>+A760&amp;B760</f>
        <v/>
      </c>
      <c r="D760">
        <f>+IF(C760=C759,D759+1,1)</f>
        <v/>
      </c>
      <c r="E760" s="5">
        <f>+D760/100</f>
        <v/>
      </c>
      <c r="F760" s="5">
        <f>+MOD(E760*10,10)</f>
        <v/>
      </c>
      <c r="G760" s="5">
        <f>+MOD(D760,10)</f>
        <v/>
      </c>
      <c r="H760">
        <f>+INT(E760)&amp;INT(F760)&amp;INT(G760)</f>
        <v/>
      </c>
      <c r="I760">
        <f>+C760&amp;"00"&amp;H760</f>
        <v/>
      </c>
      <c r="J760" t="inlineStr">
        <is>
          <t>ON Albanesi Clase 3</t>
        </is>
      </c>
      <c r="M760" t="inlineStr">
        <is>
          <t>ARALSA560033</t>
        </is>
      </c>
      <c r="Q760" t="inlineStr">
        <is>
          <t>Argentina</t>
        </is>
      </c>
      <c r="R760" t="inlineStr">
        <is>
          <t>Generacion Mediterranea SA</t>
        </is>
      </c>
      <c r="U760" t="inlineStr">
        <is>
          <t>DOMESTIC</t>
        </is>
      </c>
      <c r="V760" t="inlineStr">
        <is>
          <t>#N/A Field Not Applicable</t>
        </is>
      </c>
      <c r="W760" t="inlineStr">
        <is>
          <t>#N/A Field Not Applicable</t>
        </is>
      </c>
      <c r="X760" t="inlineStr">
        <is>
          <t>#N/A Field Not Applicable</t>
        </is>
      </c>
      <c r="Y760" t="inlineStr">
        <is>
          <t>#N/A Field Not Applicable</t>
        </is>
      </c>
      <c r="Z760" t="inlineStr">
        <is>
          <t>Utilities</t>
        </is>
      </c>
      <c r="AA760" t="inlineStr">
        <is>
          <t>Power Generation</t>
        </is>
      </c>
      <c r="AB760" t="inlineStr">
        <is>
          <t>#N/A N/A</t>
        </is>
      </c>
      <c r="AC760" t="inlineStr">
        <is>
          <t>#N/A Invalid Field</t>
        </is>
      </c>
    </row>
    <row r="761" s="4">
      <c r="A761">
        <f>+VLOOKUP(R761,Aux!$B$3:$I$1107,8,0)</f>
        <v/>
      </c>
      <c r="B761">
        <f>+VLOOKUP(U761,Aux!$O$2:$P$23,2,0)</f>
        <v/>
      </c>
      <c r="C761">
        <f>+A761&amp;B761</f>
        <v/>
      </c>
      <c r="D761">
        <f>+IF(C761=C760,D760+1,1)</f>
        <v/>
      </c>
      <c r="E761" s="5">
        <f>+D761/100</f>
        <v/>
      </c>
      <c r="F761" s="5">
        <f>+MOD(E761*10,10)</f>
        <v/>
      </c>
      <c r="G761" s="5">
        <f>+MOD(D761,10)</f>
        <v/>
      </c>
      <c r="H761">
        <f>+INT(E761)&amp;INT(F761)&amp;INT(G761)</f>
        <v/>
      </c>
      <c r="I761">
        <f>+C761&amp;"00"&amp;H761</f>
        <v/>
      </c>
      <c r="J761" t="inlineStr">
        <is>
          <t>FF Albanesi S9 Clase A</t>
        </is>
      </c>
      <c r="M761" t="inlineStr">
        <is>
          <t>AREQUI600I68</t>
        </is>
      </c>
      <c r="Q761" t="inlineStr">
        <is>
          <t>Argentina</t>
        </is>
      </c>
      <c r="R761" t="inlineStr">
        <is>
          <t>Generacion Mediterranea SA</t>
        </is>
      </c>
      <c r="U761" t="inlineStr">
        <is>
          <t>ABS Other</t>
        </is>
      </c>
      <c r="V761" t="inlineStr">
        <is>
          <t>#N/A Field Not Applicable</t>
        </is>
      </c>
      <c r="W761" t="inlineStr">
        <is>
          <t>#N/A Field Not Applicable</t>
        </is>
      </c>
      <c r="X761" t="inlineStr">
        <is>
          <t>#N/A Field Not Applicable</t>
        </is>
      </c>
      <c r="Y761" t="inlineStr">
        <is>
          <t>#N/A Field Not Applicable</t>
        </is>
      </c>
      <c r="Z761" t="inlineStr">
        <is>
          <t>#N/A Field Not Applicable</t>
        </is>
      </c>
      <c r="AA761" t="inlineStr">
        <is>
          <t>#N/A Field Not Applicable</t>
        </is>
      </c>
      <c r="AB761" t="inlineStr">
        <is>
          <t>#N/A Field Not Applicable</t>
        </is>
      </c>
      <c r="AC761" t="inlineStr">
        <is>
          <t>#N/A Invalid Field</t>
        </is>
      </c>
    </row>
    <row r="762" s="4">
      <c r="A762">
        <f>+VLOOKUP(R762,Aux!$B$3:$I$1107,8,0)</f>
        <v/>
      </c>
      <c r="B762">
        <f>+VLOOKUP(U762,Aux!$O$2:$P$23,2,0)</f>
        <v/>
      </c>
      <c r="C762">
        <f>+A762&amp;B762</f>
        <v/>
      </c>
      <c r="D762">
        <f>+IF(C762=C761,D761+1,1)</f>
        <v/>
      </c>
      <c r="E762" s="5">
        <f>+D762/100</f>
        <v/>
      </c>
      <c r="F762" s="5">
        <f>+MOD(E762*10,10)</f>
        <v/>
      </c>
      <c r="G762" s="5">
        <f>+MOD(D762,10)</f>
        <v/>
      </c>
      <c r="H762">
        <f>+INT(E762)&amp;INT(F762)&amp;INT(G762)</f>
        <v/>
      </c>
      <c r="I762">
        <f>+C762&amp;"00"&amp;H762</f>
        <v/>
      </c>
      <c r="J762" t="inlineStr">
        <is>
          <t>ON GEMSA y CTR 2020</t>
        </is>
      </c>
      <c r="M762" t="inlineStr">
        <is>
          <t>ARGMCT560017</t>
        </is>
      </c>
      <c r="Q762" t="inlineStr">
        <is>
          <t>Argentina</t>
        </is>
      </c>
      <c r="R762" t="inlineStr">
        <is>
          <t>Generacion Mediterranea SA</t>
        </is>
      </c>
      <c r="U762" t="inlineStr">
        <is>
          <t>DOMESTIC</t>
        </is>
      </c>
      <c r="V762" t="inlineStr">
        <is>
          <t>#N/A Field Not Applicable</t>
        </is>
      </c>
      <c r="W762" t="inlineStr">
        <is>
          <t>#N/A Field Not Applicable</t>
        </is>
      </c>
      <c r="X762" t="inlineStr">
        <is>
          <t>#N/A Field Not Applicable</t>
        </is>
      </c>
      <c r="Y762" t="inlineStr">
        <is>
          <t>#N/A Field Not Applicable</t>
        </is>
      </c>
      <c r="Z762" t="inlineStr">
        <is>
          <t>Utilities</t>
        </is>
      </c>
      <c r="AA762" t="inlineStr">
        <is>
          <t>Power Generation</t>
        </is>
      </c>
      <c r="AB762" t="inlineStr">
        <is>
          <t>#N/A N/A</t>
        </is>
      </c>
      <c r="AC762" t="inlineStr">
        <is>
          <t>#N/A Invalid Field</t>
        </is>
      </c>
    </row>
    <row r="763" s="4">
      <c r="A763">
        <f>+VLOOKUP(R763,Aux!$B$3:$I$1107,8,0)</f>
        <v/>
      </c>
      <c r="B763">
        <f>+VLOOKUP(U763,Aux!$O$2:$P$23,2,0)</f>
        <v/>
      </c>
      <c r="C763">
        <f>+A763&amp;B763</f>
        <v/>
      </c>
      <c r="D763">
        <f>+IF(C763=C762,D762+1,1)</f>
        <v/>
      </c>
      <c r="E763" s="5">
        <f>+D763/100</f>
        <v/>
      </c>
      <c r="F763" s="5">
        <f>+MOD(E763*10,10)</f>
        <v/>
      </c>
      <c r="G763" s="5">
        <f>+MOD(D763,10)</f>
        <v/>
      </c>
      <c r="H763">
        <f>+INT(E763)&amp;INT(F763)&amp;INT(G763)</f>
        <v/>
      </c>
      <c r="I763">
        <f>+C763&amp;"00"&amp;H763</f>
        <v/>
      </c>
      <c r="J763" t="inlineStr">
        <is>
          <t>FF Albanesi S9 Clase B</t>
        </is>
      </c>
      <c r="M763" t="inlineStr">
        <is>
          <t>AREQUI600I76</t>
        </is>
      </c>
      <c r="Q763" t="inlineStr">
        <is>
          <t>Argentina</t>
        </is>
      </c>
      <c r="R763" t="inlineStr">
        <is>
          <t>Generacion Mediterranea SA</t>
        </is>
      </c>
      <c r="U763" t="inlineStr">
        <is>
          <t>ABS Other</t>
        </is>
      </c>
      <c r="V763" t="inlineStr">
        <is>
          <t>#N/A Field Not Applicable</t>
        </is>
      </c>
      <c r="W763" t="inlineStr">
        <is>
          <t>#N/A Field Not Applicable</t>
        </is>
      </c>
      <c r="X763" t="inlineStr">
        <is>
          <t>#N/A Field Not Applicable</t>
        </is>
      </c>
      <c r="Y763" t="inlineStr">
        <is>
          <t>#N/A Field Not Applicable</t>
        </is>
      </c>
      <c r="Z763" t="inlineStr">
        <is>
          <t>#N/A Field Not Applicable</t>
        </is>
      </c>
      <c r="AA763" t="inlineStr">
        <is>
          <t>#N/A Field Not Applicable</t>
        </is>
      </c>
      <c r="AB763" t="inlineStr">
        <is>
          <t>#N/A Field Not Applicable</t>
        </is>
      </c>
      <c r="AC763" t="inlineStr">
        <is>
          <t>#N/A Invalid Field</t>
        </is>
      </c>
    </row>
    <row r="764" s="4">
      <c r="A764">
        <f>+VLOOKUP(R764,Aux!$B$3:$I$1107,8,0)</f>
        <v/>
      </c>
      <c r="B764">
        <f>+VLOOKUP(U764,Aux!$O$2:$P$23,2,0)</f>
        <v/>
      </c>
      <c r="C764">
        <f>+A764&amp;B764</f>
        <v/>
      </c>
      <c r="D764">
        <f>+IF(C764=C763,D763+1,1)</f>
        <v/>
      </c>
      <c r="E764" s="5">
        <f>+D764/100</f>
        <v/>
      </c>
      <c r="F764" s="5">
        <f>+MOD(E764*10,10)</f>
        <v/>
      </c>
      <c r="G764" s="5">
        <f>+MOD(D764,10)</f>
        <v/>
      </c>
      <c r="H764">
        <f>+INT(E764)&amp;INT(F764)&amp;INT(G764)</f>
        <v/>
      </c>
      <c r="I764">
        <f>+C764&amp;"00"&amp;H764</f>
        <v/>
      </c>
      <c r="J764" t="inlineStr">
        <is>
          <t xml:space="preserve"> ON Genneia XI (Inc. K - Com. 3415) </t>
        </is>
      </c>
      <c r="L764" t="n">
        <v>509803</v>
      </c>
      <c r="M764" t="inlineStr">
        <is>
          <t>AREMGA050067</t>
        </is>
      </c>
      <c r="Q764" t="inlineStr">
        <is>
          <t>Argentina</t>
        </is>
      </c>
      <c r="R764" t="inlineStr">
        <is>
          <t>Genneia SA</t>
        </is>
      </c>
      <c r="U764" t="inlineStr">
        <is>
          <t>#N/A Invalid Security</t>
        </is>
      </c>
      <c r="V764" t="inlineStr">
        <is>
          <t>#N/A Invalid Security</t>
        </is>
      </c>
      <c r="W764" t="inlineStr">
        <is>
          <t>#N/A Invalid Security</t>
        </is>
      </c>
      <c r="X764" t="inlineStr">
        <is>
          <t>#N/A Invalid Security</t>
        </is>
      </c>
      <c r="Y764" t="inlineStr">
        <is>
          <t>#N/A Invalid Security</t>
        </is>
      </c>
      <c r="Z764" t="inlineStr">
        <is>
          <t>#N/A Invalid Security</t>
        </is>
      </c>
      <c r="AA764" t="inlineStr">
        <is>
          <t>#N/A Invalid Security</t>
        </is>
      </c>
      <c r="AB764" t="inlineStr">
        <is>
          <t>#N/A Invalid Security</t>
        </is>
      </c>
      <c r="AC764" t="inlineStr">
        <is>
          <t>#N/A Invalid Field</t>
        </is>
      </c>
    </row>
    <row r="765" s="4">
      <c r="A765">
        <f>+VLOOKUP(R765,Aux!$B$3:$I$1107,8,0)</f>
        <v/>
      </c>
      <c r="B765">
        <f>+VLOOKUP(U765,Aux!$O$2:$P$23,2,0)</f>
        <v/>
      </c>
      <c r="C765">
        <f>+A765&amp;B765</f>
        <v/>
      </c>
      <c r="D765">
        <f>+IF(C765=C764,D764+1,1)</f>
        <v/>
      </c>
      <c r="E765" s="5">
        <f>+D765/100</f>
        <v/>
      </c>
      <c r="F765" s="5">
        <f>+MOD(E765*10,10)</f>
        <v/>
      </c>
      <c r="G765" s="5">
        <f>+MOD(D765,10)</f>
        <v/>
      </c>
      <c r="H765">
        <f>+INT(E765)&amp;INT(F765)&amp;INT(G765)</f>
        <v/>
      </c>
      <c r="I765">
        <f>+C765&amp;"00"&amp;H765</f>
        <v/>
      </c>
      <c r="J765" t="inlineStr">
        <is>
          <t xml:space="preserve"> ON GENNEIA XIII A </t>
        </is>
      </c>
      <c r="K765" t="inlineStr">
        <is>
          <t>GNNEIA</t>
        </is>
      </c>
      <c r="L765" t="n">
        <v>577247</v>
      </c>
      <c r="M765" t="inlineStr">
        <is>
          <t>AREMGA050083</t>
        </is>
      </c>
      <c r="N765" t="inlineStr">
        <is>
          <t>BBG005Q29X76</t>
        </is>
      </c>
      <c r="O765" t="inlineStr">
        <is>
          <t>BHZ7XC7</t>
        </is>
      </c>
      <c r="P765" t="inlineStr">
        <is>
          <t>COEJ9929443</t>
        </is>
      </c>
      <c r="Q765" t="inlineStr">
        <is>
          <t>Argentina</t>
        </is>
      </c>
      <c r="R765" t="inlineStr">
        <is>
          <t>Genneia SA</t>
        </is>
      </c>
      <c r="S765" t="inlineStr">
        <is>
          <t>EMGASUD SA</t>
        </is>
      </c>
      <c r="T765" t="inlineStr">
        <is>
          <t>Genneia SA</t>
        </is>
      </c>
      <c r="U765" t="inlineStr">
        <is>
          <t>DOMESTIC</t>
        </is>
      </c>
      <c r="V765" t="inlineStr">
        <is>
          <t>#N/A Field Not Applicable</t>
        </is>
      </c>
      <c r="W765" t="inlineStr">
        <is>
          <t>#N/A Field Not Applicable</t>
        </is>
      </c>
      <c r="X765" t="inlineStr">
        <is>
          <t>#N/A Field Not Applicable</t>
        </is>
      </c>
      <c r="Y765" t="inlineStr">
        <is>
          <t>#N/A Field Not Applicable</t>
        </is>
      </c>
      <c r="Z765" t="inlineStr">
        <is>
          <t>Utilities</t>
        </is>
      </c>
      <c r="AA765" t="inlineStr">
        <is>
          <t>Power Generation</t>
        </is>
      </c>
      <c r="AB765" t="inlineStr">
        <is>
          <t>#N/A N/A</t>
        </is>
      </c>
      <c r="AC765" t="inlineStr">
        <is>
          <t>#N/A Invalid Field</t>
        </is>
      </c>
    </row>
    <row r="766" s="4">
      <c r="A766">
        <f>+VLOOKUP(R766,Aux!$B$3:$I$1107,8,0)</f>
        <v/>
      </c>
      <c r="B766">
        <f>+VLOOKUP(U766,Aux!$O$2:$P$23,2,0)</f>
        <v/>
      </c>
      <c r="C766">
        <f>+A766&amp;B766</f>
        <v/>
      </c>
      <c r="D766">
        <f>+IF(C766=C765,D765+1,1)</f>
        <v/>
      </c>
      <c r="E766" s="5">
        <f>+D766/100</f>
        <v/>
      </c>
      <c r="F766" s="5">
        <f>+MOD(E766*10,10)</f>
        <v/>
      </c>
      <c r="G766" s="5">
        <f>+MOD(D766,10)</f>
        <v/>
      </c>
      <c r="H766">
        <f>+INT(E766)&amp;INT(F766)&amp;INT(G766)</f>
        <v/>
      </c>
      <c r="I766">
        <f>+C766&amp;"00"&amp;H766</f>
        <v/>
      </c>
      <c r="J766" t="inlineStr">
        <is>
          <t xml:space="preserve"> ON Genneia XVII </t>
        </is>
      </c>
      <c r="K766" t="inlineStr">
        <is>
          <t>GNNEIA</t>
        </is>
      </c>
      <c r="L766" t="n">
        <v>742248</v>
      </c>
      <c r="M766" t="inlineStr">
        <is>
          <t>AREMGA560032</t>
        </is>
      </c>
      <c r="N766" t="inlineStr">
        <is>
          <t>BBG009RY4FD4</t>
        </is>
      </c>
      <c r="P766" t="inlineStr">
        <is>
          <t>COUV4810312</t>
        </is>
      </c>
      <c r="Q766" t="inlineStr">
        <is>
          <t>Argentina</t>
        </is>
      </c>
      <c r="R766" t="inlineStr">
        <is>
          <t>Genneia SA</t>
        </is>
      </c>
      <c r="S766" t="inlineStr">
        <is>
          <t>EMGASUD SA</t>
        </is>
      </c>
      <c r="T766" t="inlineStr">
        <is>
          <t>Genneia SA</t>
        </is>
      </c>
      <c r="U766" t="inlineStr">
        <is>
          <t>DOMESTIC</t>
        </is>
      </c>
      <c r="V766" t="inlineStr">
        <is>
          <t>#N/A Field Not Applicable</t>
        </is>
      </c>
      <c r="W766" t="inlineStr">
        <is>
          <t>#N/A Field Not Applicable</t>
        </is>
      </c>
      <c r="X766" t="inlineStr">
        <is>
          <t>#N/A Field Not Applicable</t>
        </is>
      </c>
      <c r="Y766" t="inlineStr">
        <is>
          <t>#N/A Field Not Applicable</t>
        </is>
      </c>
      <c r="Z766" t="inlineStr">
        <is>
          <t>Utilities</t>
        </is>
      </c>
      <c r="AA766" t="inlineStr">
        <is>
          <t>Power Generation</t>
        </is>
      </c>
      <c r="AB766" t="inlineStr">
        <is>
          <t>#N/A N/A</t>
        </is>
      </c>
      <c r="AC766" t="inlineStr">
        <is>
          <t>#N/A Invalid Field</t>
        </is>
      </c>
    </row>
    <row r="767" s="4">
      <c r="A767">
        <f>+VLOOKUP(R767,Aux!$B$3:$I$1107,8,0)</f>
        <v/>
      </c>
      <c r="B767">
        <f>+VLOOKUP(U767,Aux!$O$2:$P$23,2,0)</f>
        <v/>
      </c>
      <c r="C767">
        <f>+A767&amp;B767</f>
        <v/>
      </c>
      <c r="D767">
        <f>+IF(C767=C766,D766+1,1)</f>
        <v/>
      </c>
      <c r="E767" s="5">
        <f>+D767/100</f>
        <v/>
      </c>
      <c r="F767" s="5">
        <f>+MOD(E767*10,10)</f>
        <v/>
      </c>
      <c r="G767" s="5">
        <f>+MOD(D767,10)</f>
        <v/>
      </c>
      <c r="H767">
        <f>+INT(E767)&amp;INT(F767)&amp;INT(G767)</f>
        <v/>
      </c>
      <c r="I767">
        <f>+C767&amp;"00"&amp;H767</f>
        <v/>
      </c>
      <c r="J767" t="inlineStr">
        <is>
          <t xml:space="preserve"> ON Genneia Clase XVIII (Inc. K - Com. 4841) </t>
        </is>
      </c>
      <c r="K767" t="inlineStr">
        <is>
          <t>GNNEIA</t>
        </is>
      </c>
      <c r="L767" t="n">
        <v>780771</v>
      </c>
      <c r="M767" t="inlineStr">
        <is>
          <t>AREMGA560040</t>
        </is>
      </c>
      <c r="N767" t="inlineStr">
        <is>
          <t>BBG00BFNPH94</t>
        </is>
      </c>
      <c r="P767" t="inlineStr">
        <is>
          <t>COQJ7959985</t>
        </is>
      </c>
      <c r="Q767" t="inlineStr">
        <is>
          <t>Argentina</t>
        </is>
      </c>
      <c r="R767" t="inlineStr">
        <is>
          <t>Genneia SA</t>
        </is>
      </c>
      <c r="S767" t="inlineStr">
        <is>
          <t>EMGASUD SA</t>
        </is>
      </c>
      <c r="T767" t="inlineStr">
        <is>
          <t>Genneia SA</t>
        </is>
      </c>
      <c r="U767" t="inlineStr">
        <is>
          <t>DOMESTIC</t>
        </is>
      </c>
      <c r="V767" t="inlineStr">
        <is>
          <t>#N/A Field Not Applicable</t>
        </is>
      </c>
      <c r="W767" t="inlineStr">
        <is>
          <t>#N/A Field Not Applicable</t>
        </is>
      </c>
      <c r="X767" t="inlineStr">
        <is>
          <t>#N/A Field Not Applicable</t>
        </is>
      </c>
      <c r="Y767" t="inlineStr">
        <is>
          <t>#N/A Field Not Applicable</t>
        </is>
      </c>
      <c r="Z767" t="inlineStr">
        <is>
          <t>Utilities</t>
        </is>
      </c>
      <c r="AA767" t="inlineStr">
        <is>
          <t>Power Generation</t>
        </is>
      </c>
      <c r="AB767" t="inlineStr">
        <is>
          <t>#N/A N/A</t>
        </is>
      </c>
      <c r="AC767" t="inlineStr">
        <is>
          <t>#N/A Invalid Field</t>
        </is>
      </c>
    </row>
    <row r="768" s="4">
      <c r="A768">
        <f>+VLOOKUP(R768,Aux!$B$3:$I$1107,8,0)</f>
        <v/>
      </c>
      <c r="B768">
        <f>+VLOOKUP(U768,Aux!$O$2:$P$23,2,0)</f>
        <v/>
      </c>
      <c r="C768">
        <f>+A768&amp;B768</f>
        <v/>
      </c>
      <c r="D768">
        <f>+IF(C768=C767,D767+1,1)</f>
        <v/>
      </c>
      <c r="E768" s="5">
        <f>+D768/100</f>
        <v/>
      </c>
      <c r="F768" s="5">
        <f>+MOD(E768*10,10)</f>
        <v/>
      </c>
      <c r="G768" s="5">
        <f>+MOD(D768,10)</f>
        <v/>
      </c>
      <c r="H768">
        <f>+INT(E768)&amp;INT(F768)&amp;INT(G768)</f>
        <v/>
      </c>
      <c r="I768">
        <f>+C768&amp;"00"&amp;H768</f>
        <v/>
      </c>
      <c r="J768" t="inlineStr">
        <is>
          <t xml:space="preserve"> On Genneia Clase XIX </t>
        </is>
      </c>
      <c r="K768" t="inlineStr">
        <is>
          <t>GNNEIA</t>
        </is>
      </c>
      <c r="L768" t="n">
        <v>809513</v>
      </c>
      <c r="M768" t="inlineStr">
        <is>
          <t>AREMGA560065</t>
        </is>
      </c>
      <c r="N768" t="inlineStr">
        <is>
          <t>BBG00C3M3828</t>
        </is>
      </c>
      <c r="P768" t="inlineStr">
        <is>
          <t>COJV8996128</t>
        </is>
      </c>
      <c r="Q768" t="inlineStr">
        <is>
          <t>Argentina</t>
        </is>
      </c>
      <c r="R768" t="inlineStr">
        <is>
          <t>Genneia SA</t>
        </is>
      </c>
      <c r="S768" t="inlineStr">
        <is>
          <t>EMGASUD SA</t>
        </is>
      </c>
      <c r="T768" t="inlineStr">
        <is>
          <t>Genneia SA</t>
        </is>
      </c>
      <c r="U768" t="inlineStr">
        <is>
          <t>DOMESTIC</t>
        </is>
      </c>
      <c r="V768" t="inlineStr">
        <is>
          <t>#N/A Field Not Applicable</t>
        </is>
      </c>
      <c r="W768" t="inlineStr">
        <is>
          <t>#N/A Field Not Applicable</t>
        </is>
      </c>
      <c r="X768" t="inlineStr">
        <is>
          <t>#N/A Field Not Applicable</t>
        </is>
      </c>
      <c r="Y768" t="inlineStr">
        <is>
          <t>#N/A Field Not Applicable</t>
        </is>
      </c>
      <c r="Z768" t="inlineStr">
        <is>
          <t>Utilities</t>
        </is>
      </c>
      <c r="AA768" t="inlineStr">
        <is>
          <t>Power Generation</t>
        </is>
      </c>
      <c r="AB768" t="inlineStr">
        <is>
          <t>#N/A N/A</t>
        </is>
      </c>
      <c r="AC768" t="inlineStr">
        <is>
          <t>#N/A Invalid Field</t>
        </is>
      </c>
    </row>
    <row r="769" s="4">
      <c r="A769">
        <f>+VLOOKUP(R769,Aux!$B$3:$I$1107,8,0)</f>
        <v/>
      </c>
      <c r="B769">
        <f>+VLOOKUP(U769,Aux!$O$2:$P$23,2,0)</f>
        <v/>
      </c>
      <c r="C769">
        <f>+A769&amp;B769</f>
        <v/>
      </c>
      <c r="D769">
        <f>+IF(C769=C768,D768+1,1)</f>
        <v/>
      </c>
      <c r="E769" s="5">
        <f>+D769/100</f>
        <v/>
      </c>
      <c r="F769" s="5">
        <f>+MOD(E769*10,10)</f>
        <v/>
      </c>
      <c r="G769" s="5">
        <f>+MOD(D769,10)</f>
        <v/>
      </c>
      <c r="H769">
        <f>+INT(E769)&amp;INT(F769)&amp;INT(G769)</f>
        <v/>
      </c>
      <c r="I769">
        <f>+C769&amp;"00"&amp;H769</f>
        <v/>
      </c>
      <c r="J769" t="inlineStr">
        <is>
          <t>GNNEIA 8 ¾ 01/20/22</t>
        </is>
      </c>
      <c r="K769" t="inlineStr">
        <is>
          <t>GNNEIA</t>
        </is>
      </c>
      <c r="M769" t="inlineStr">
        <is>
          <t>USP46756AH86</t>
        </is>
      </c>
      <c r="N769" t="inlineStr">
        <is>
          <t>BBG00FRK5R16</t>
        </is>
      </c>
      <c r="O769" t="inlineStr">
        <is>
          <t>BYV2842</t>
        </is>
      </c>
      <c r="P769" t="inlineStr">
        <is>
          <t>COAM1418673</t>
        </is>
      </c>
      <c r="Q769" t="inlineStr">
        <is>
          <t>Argentina</t>
        </is>
      </c>
      <c r="R769" t="inlineStr">
        <is>
          <t>Genneia SA</t>
        </is>
      </c>
      <c r="S769" t="inlineStr">
        <is>
          <t>GENNEIA SA</t>
        </is>
      </c>
      <c r="T769" t="inlineStr">
        <is>
          <t>Genneia SA</t>
        </is>
      </c>
      <c r="U769" t="inlineStr">
        <is>
          <t>EURO-DOLLAR</t>
        </is>
      </c>
      <c r="V769" t="inlineStr">
        <is>
          <t>#N/A Field Not Applicable</t>
        </is>
      </c>
      <c r="W769" t="inlineStr">
        <is>
          <t>#N/A Field Not Applicable</t>
        </is>
      </c>
      <c r="X769" t="inlineStr">
        <is>
          <t>#N/A Field Not Applicable</t>
        </is>
      </c>
      <c r="Y769" t="inlineStr">
        <is>
          <t>#N/A Field Not Applicable</t>
        </is>
      </c>
      <c r="Z769" t="inlineStr">
        <is>
          <t>Utilities</t>
        </is>
      </c>
      <c r="AA769" t="inlineStr">
        <is>
          <t>Power Generation</t>
        </is>
      </c>
      <c r="AB769" t="inlineStr">
        <is>
          <t>#N/A N/A</t>
        </is>
      </c>
      <c r="AC769" t="inlineStr">
        <is>
          <t>#N/A Invalid Field</t>
        </is>
      </c>
    </row>
    <row r="770" s="4">
      <c r="A770">
        <f>+VLOOKUP(R770,Aux!$B$3:$I$1107,8,0)</f>
        <v/>
      </c>
      <c r="B770">
        <f>+VLOOKUP(U770,Aux!$O$2:$P$23,2,0)</f>
        <v/>
      </c>
      <c r="C770">
        <f>+A770&amp;B770</f>
        <v/>
      </c>
      <c r="D770">
        <f>+IF(C770=C769,D769+1,1)</f>
        <v/>
      </c>
      <c r="E770" s="5">
        <f>+D770/100</f>
        <v/>
      </c>
      <c r="F770" s="5">
        <f>+MOD(E770*10,10)</f>
        <v/>
      </c>
      <c r="G770" s="5">
        <f>+MOD(D770,10)</f>
        <v/>
      </c>
      <c r="H770">
        <f>+INT(E770)&amp;INT(F770)&amp;INT(G770)</f>
        <v/>
      </c>
      <c r="I770">
        <f>+C770&amp;"00"&amp;H770</f>
        <v/>
      </c>
      <c r="J770" t="inlineStr">
        <is>
          <t>ON Genneia Clase XXI</t>
        </is>
      </c>
      <c r="M770" t="inlineStr">
        <is>
          <t>AREMGA560099</t>
        </is>
      </c>
      <c r="Q770" t="inlineStr">
        <is>
          <t>Argentina</t>
        </is>
      </c>
      <c r="R770" t="inlineStr">
        <is>
          <t>Genneia SA</t>
        </is>
      </c>
      <c r="U770" t="inlineStr">
        <is>
          <t>DOMESTIC</t>
        </is>
      </c>
      <c r="V770" t="inlineStr">
        <is>
          <t>#N/A Field Not Applicable</t>
        </is>
      </c>
      <c r="W770" t="inlineStr">
        <is>
          <t>#N/A Field Not Applicable</t>
        </is>
      </c>
      <c r="X770" t="inlineStr">
        <is>
          <t>#N/A Field Not Applicable</t>
        </is>
      </c>
      <c r="Y770" t="inlineStr">
        <is>
          <t>#N/A Field Not Applicable</t>
        </is>
      </c>
      <c r="Z770" t="inlineStr">
        <is>
          <t>Utilities</t>
        </is>
      </c>
      <c r="AA770" t="inlineStr">
        <is>
          <t>Power Generation</t>
        </is>
      </c>
      <c r="AB770" t="inlineStr">
        <is>
          <t>#N/A N/A</t>
        </is>
      </c>
      <c r="AC770" t="inlineStr">
        <is>
          <t>#N/A Invalid Field</t>
        </is>
      </c>
    </row>
    <row r="771" s="4">
      <c r="A771">
        <f>+VLOOKUP(R771,Aux!$B$3:$I$1107,8,0)</f>
        <v/>
      </c>
      <c r="B771">
        <f>+VLOOKUP(U771,Aux!$O$2:$P$23,2,0)</f>
        <v/>
      </c>
      <c r="C771">
        <f>+A771&amp;B771</f>
        <v/>
      </c>
      <c r="D771">
        <f>+IF(C771=C770,D770+1,1)</f>
        <v/>
      </c>
      <c r="E771" s="5">
        <f>+D771/100</f>
        <v/>
      </c>
      <c r="F771" s="5">
        <f>+MOD(E771*10,10)</f>
        <v/>
      </c>
      <c r="G771" s="5">
        <f>+MOD(D771,10)</f>
        <v/>
      </c>
      <c r="H771">
        <f>+INT(E771)&amp;INT(F771)&amp;INT(G771)</f>
        <v/>
      </c>
      <c r="I771">
        <f>+C771&amp;"00"&amp;H771</f>
        <v/>
      </c>
      <c r="J771" t="inlineStr">
        <is>
          <t>ON Genneia Clase 2022</t>
        </is>
      </c>
      <c r="M771" t="inlineStr">
        <is>
          <t>US372319AA15</t>
        </is>
      </c>
      <c r="Q771" t="inlineStr">
        <is>
          <t>Argentina</t>
        </is>
      </c>
      <c r="R771" t="inlineStr">
        <is>
          <t>Genneia SA</t>
        </is>
      </c>
      <c r="U771" t="inlineStr">
        <is>
          <t>PRIV PLACEMENT</t>
        </is>
      </c>
      <c r="V771" t="inlineStr">
        <is>
          <t>#N/A Field Not Applicable</t>
        </is>
      </c>
      <c r="W771" t="inlineStr">
        <is>
          <t>#N/A Field Not Applicable</t>
        </is>
      </c>
      <c r="X771" t="inlineStr">
        <is>
          <t>#N/A Field Not Applicable</t>
        </is>
      </c>
      <c r="Y771" t="inlineStr">
        <is>
          <t>#N/A Field Not Applicable</t>
        </is>
      </c>
      <c r="Z771" t="inlineStr">
        <is>
          <t>Utilities</t>
        </is>
      </c>
      <c r="AA771" t="inlineStr">
        <is>
          <t>Power Generation</t>
        </is>
      </c>
      <c r="AB771" t="inlineStr">
        <is>
          <t>#N/A N/A</t>
        </is>
      </c>
      <c r="AC771" t="inlineStr">
        <is>
          <t>#N/A Invalid Field</t>
        </is>
      </c>
    </row>
    <row r="772" s="4">
      <c r="A772">
        <f>+VLOOKUP(R772,Aux!$B$3:$I$1107,8,0)</f>
        <v/>
      </c>
      <c r="B772">
        <f>+VLOOKUP(U772,Aux!$O$2:$P$23,2,0)</f>
        <v/>
      </c>
      <c r="C772">
        <f>+A772&amp;B772</f>
        <v/>
      </c>
      <c r="D772">
        <f>+IF(C772=C771,D771+1,1)</f>
        <v/>
      </c>
      <c r="E772" s="5">
        <f>+D772/100</f>
        <v/>
      </c>
      <c r="F772" s="5">
        <f>+MOD(E772*10,10)</f>
        <v/>
      </c>
      <c r="G772" s="5">
        <f>+MOD(D772,10)</f>
        <v/>
      </c>
      <c r="H772">
        <f>+INT(E772)&amp;INT(F772)&amp;INT(G772)</f>
        <v/>
      </c>
      <c r="I772">
        <f>+C772&amp;"00"&amp;H772</f>
        <v/>
      </c>
      <c r="J772" t="inlineStr">
        <is>
          <t xml:space="preserve"> FF GLEBA Serie II A (Pyme) </t>
        </is>
      </c>
      <c r="L772" t="n">
        <v>853065</v>
      </c>
      <c r="M772" t="inlineStr">
        <is>
          <t>ARGALI600199</t>
        </is>
      </c>
      <c r="Q772" t="inlineStr">
        <is>
          <t>Argentina</t>
        </is>
      </c>
      <c r="R772" t="inlineStr">
        <is>
          <t>Gleba</t>
        </is>
      </c>
      <c r="U772" t="inlineStr">
        <is>
          <t>#N/A Invalid Security</t>
        </is>
      </c>
      <c r="V772" t="inlineStr">
        <is>
          <t>#N/A Invalid Security</t>
        </is>
      </c>
      <c r="W772" t="inlineStr">
        <is>
          <t>#N/A Invalid Security</t>
        </is>
      </c>
      <c r="X772" t="inlineStr">
        <is>
          <t>#N/A Invalid Security</t>
        </is>
      </c>
      <c r="Y772" t="inlineStr">
        <is>
          <t>#N/A Invalid Security</t>
        </is>
      </c>
      <c r="Z772" t="inlineStr">
        <is>
          <t>#N/A Invalid Security</t>
        </is>
      </c>
      <c r="AA772" t="inlineStr">
        <is>
          <t>#N/A Invalid Security</t>
        </is>
      </c>
      <c r="AB772" t="inlineStr">
        <is>
          <t>#N/A Invalid Security</t>
        </is>
      </c>
      <c r="AC772" t="inlineStr">
        <is>
          <t>#N/A Invalid Field</t>
        </is>
      </c>
    </row>
    <row r="773" s="4">
      <c r="A773">
        <f>+VLOOKUP(R773,Aux!$B$3:$I$1107,8,0)</f>
        <v/>
      </c>
      <c r="B773">
        <f>+VLOOKUP(U773,Aux!$O$2:$P$23,2,0)</f>
        <v/>
      </c>
      <c r="C773">
        <f>+A773&amp;B773</f>
        <v/>
      </c>
      <c r="D773">
        <f>+IF(C773=C772,D772+1,1)</f>
        <v/>
      </c>
      <c r="E773" s="5">
        <f>+D773/100</f>
        <v/>
      </c>
      <c r="F773" s="5">
        <f>+MOD(E773*10,10)</f>
        <v/>
      </c>
      <c r="G773" s="5">
        <f>+MOD(D773,10)</f>
        <v/>
      </c>
      <c r="H773">
        <f>+INT(E773)&amp;INT(F773)&amp;INT(G773)</f>
        <v/>
      </c>
      <c r="I773">
        <f>+C773&amp;"00"&amp;H773</f>
        <v/>
      </c>
      <c r="J773" t="inlineStr">
        <is>
          <t xml:space="preserve"> ON Pyme Garantiz. Global Médica S1 </t>
        </is>
      </c>
      <c r="L773" t="n">
        <v>1034483</v>
      </c>
      <c r="M773" t="inlineStr">
        <is>
          <t>ARGMED560013</t>
        </is>
      </c>
      <c r="Q773" t="inlineStr">
        <is>
          <t>Argentina</t>
        </is>
      </c>
      <c r="R773" t="inlineStr">
        <is>
          <t>Global Medica</t>
        </is>
      </c>
      <c r="U773" t="inlineStr">
        <is>
          <t>#N/A Invalid Security</t>
        </is>
      </c>
      <c r="V773" t="inlineStr">
        <is>
          <t>#N/A Invalid Security</t>
        </is>
      </c>
      <c r="W773" t="inlineStr">
        <is>
          <t>#N/A Invalid Security</t>
        </is>
      </c>
      <c r="X773" t="inlineStr">
        <is>
          <t>#N/A Invalid Security</t>
        </is>
      </c>
      <c r="Y773" t="inlineStr">
        <is>
          <t>#N/A Invalid Security</t>
        </is>
      </c>
      <c r="Z773" t="inlineStr">
        <is>
          <t>#N/A Invalid Security</t>
        </is>
      </c>
      <c r="AA773" t="inlineStr">
        <is>
          <t>#N/A Invalid Security</t>
        </is>
      </c>
      <c r="AB773" t="inlineStr">
        <is>
          <t>#N/A Invalid Security</t>
        </is>
      </c>
      <c r="AC773" t="inlineStr">
        <is>
          <t>#N/A Invalid Field</t>
        </is>
      </c>
    </row>
    <row r="774" s="4">
      <c r="A774">
        <f>+VLOOKUP(R774,Aux!$B$3:$I$1107,8,0)</f>
        <v/>
      </c>
      <c r="B774">
        <f>+VLOOKUP(U774,Aux!$O$2:$P$23,2,0)</f>
        <v/>
      </c>
      <c r="C774">
        <f>+A774&amp;B774</f>
        <v/>
      </c>
      <c r="D774">
        <f>+IF(C774=C773,D773+1,1)</f>
        <v/>
      </c>
      <c r="E774" s="5">
        <f>+D774/100</f>
        <v/>
      </c>
      <c r="F774" s="5">
        <f>+MOD(E774*10,10)</f>
        <v/>
      </c>
      <c r="G774" s="5">
        <f>+MOD(D774,10)</f>
        <v/>
      </c>
      <c r="H774">
        <f>+INT(E774)&amp;INT(F774)&amp;INT(G774)</f>
        <v/>
      </c>
      <c r="I774">
        <f>+C774&amp;"00"&amp;H774</f>
        <v/>
      </c>
      <c r="J774" t="inlineStr">
        <is>
          <t>GLOB US</t>
        </is>
      </c>
      <c r="K774" t="inlineStr">
        <is>
          <t>GLOB</t>
        </is>
      </c>
      <c r="M774" t="inlineStr">
        <is>
          <t>LU0974299876</t>
        </is>
      </c>
      <c r="N774" t="inlineStr">
        <is>
          <t>BBG00564Y443</t>
        </is>
      </c>
      <c r="O774" t="inlineStr">
        <is>
          <t>BP40HF4</t>
        </is>
      </c>
      <c r="P774" t="inlineStr">
        <is>
          <t>EQ0000000031481461</t>
        </is>
      </c>
      <c r="Q774" t="inlineStr">
        <is>
          <t>Argentina</t>
        </is>
      </c>
      <c r="R774" t="inlineStr">
        <is>
          <t>Globant SA</t>
        </is>
      </c>
      <c r="S774" t="inlineStr">
        <is>
          <t>Globant SA</t>
        </is>
      </c>
      <c r="T774" t="inlineStr">
        <is>
          <t>Globant SA</t>
        </is>
      </c>
      <c r="U774" t="inlineStr">
        <is>
          <t>Common Stock</t>
        </is>
      </c>
      <c r="V774" t="inlineStr">
        <is>
          <t>Information Technology</t>
        </is>
      </c>
      <c r="W774" t="inlineStr">
        <is>
          <t>Software</t>
        </is>
      </c>
      <c r="X774" t="inlineStr">
        <is>
          <t>Software &amp; Services</t>
        </is>
      </c>
      <c r="Y774" t="inlineStr">
        <is>
          <t>Application Software</t>
        </is>
      </c>
      <c r="Z774" t="inlineStr">
        <is>
          <t>Technology</t>
        </is>
      </c>
      <c r="AA774" t="inlineStr">
        <is>
          <t>Technology Services</t>
        </is>
      </c>
      <c r="AB774" t="inlineStr">
        <is>
          <t>IT Services</t>
        </is>
      </c>
      <c r="AC774" t="inlineStr">
        <is>
          <t>#N/A Invalid Field</t>
        </is>
      </c>
    </row>
    <row r="775" s="4">
      <c r="A775">
        <f>+VLOOKUP(R775,Aux!$B$3:$I$1107,8,0)</f>
        <v/>
      </c>
      <c r="B775">
        <f>+VLOOKUP(U775,Aux!$O$2:$P$23,2,0)</f>
        <v/>
      </c>
      <c r="C775">
        <f>+A775&amp;B775</f>
        <v/>
      </c>
      <c r="D775">
        <f>+IF(C775=C774,D774+1,1)</f>
        <v/>
      </c>
      <c r="E775" s="5">
        <f>+D775/100</f>
        <v/>
      </c>
      <c r="F775" s="5">
        <f>+MOD(E775*10,10)</f>
        <v/>
      </c>
      <c r="G775" s="5">
        <f>+MOD(D775,10)</f>
        <v/>
      </c>
      <c r="H775">
        <f>+INT(E775)&amp;INT(F775)&amp;INT(G775)</f>
        <v/>
      </c>
      <c r="I775">
        <f>+C775&amp;"00"&amp;H775</f>
        <v/>
      </c>
      <c r="J775" t="inlineStr">
        <is>
          <t xml:space="preserve"> ON GPAT XXII </t>
        </is>
      </c>
      <c r="K775" t="inlineStr">
        <is>
          <t>BANSUD</t>
        </is>
      </c>
      <c r="L775" t="n">
        <v>833496</v>
      </c>
      <c r="M775" t="inlineStr">
        <is>
          <t>ARGPAT560040</t>
        </is>
      </c>
      <c r="N775" t="inlineStr">
        <is>
          <t>BBG00CLLW7W7</t>
        </is>
      </c>
      <c r="P775" t="inlineStr">
        <is>
          <t>COJK6274902</t>
        </is>
      </c>
      <c r="Q775" t="inlineStr">
        <is>
          <t>Argentina</t>
        </is>
      </c>
      <c r="R775" t="inlineStr">
        <is>
          <t>GPAT Cia Financiera SA</t>
        </is>
      </c>
      <c r="S775" t="inlineStr">
        <is>
          <t>GPAT CIA FINANCIERA SA</t>
        </is>
      </c>
      <c r="T775" t="inlineStr">
        <is>
          <t>GPAT Cia Financiera SA</t>
        </is>
      </c>
      <c r="U775" t="inlineStr">
        <is>
          <t>DOMESTIC</t>
        </is>
      </c>
      <c r="V775" t="inlineStr">
        <is>
          <t>#N/A Field Not Applicable</t>
        </is>
      </c>
      <c r="W775" t="inlineStr">
        <is>
          <t>#N/A Field Not Applicable</t>
        </is>
      </c>
      <c r="X775" t="inlineStr">
        <is>
          <t>#N/A Field Not Applicable</t>
        </is>
      </c>
      <c r="Y775" t="inlineStr">
        <is>
          <t>#N/A Field Not Applicable</t>
        </is>
      </c>
      <c r="Z775" t="inlineStr">
        <is>
          <t>Financials</t>
        </is>
      </c>
      <c r="AA775" t="inlineStr">
        <is>
          <t>Consumer Finance</t>
        </is>
      </c>
      <c r="AB775" t="inlineStr">
        <is>
          <t>#N/A N/A</t>
        </is>
      </c>
      <c r="AC775" t="inlineStr">
        <is>
          <t>#N/A Invalid Field</t>
        </is>
      </c>
    </row>
    <row r="776" s="4">
      <c r="A776">
        <f>+VLOOKUP(R776,Aux!$B$3:$I$1107,8,0)</f>
        <v/>
      </c>
      <c r="B776">
        <f>+VLOOKUP(U776,Aux!$O$2:$P$23,2,0)</f>
        <v/>
      </c>
      <c r="C776">
        <f>+A776&amp;B776</f>
        <v/>
      </c>
      <c r="D776">
        <f>+IF(C776=C775,D775+1,1)</f>
        <v/>
      </c>
      <c r="E776" s="5">
        <f>+D776/100</f>
        <v/>
      </c>
      <c r="F776" s="5">
        <f>+MOD(E776*10,10)</f>
        <v/>
      </c>
      <c r="G776" s="5">
        <f>+MOD(D776,10)</f>
        <v/>
      </c>
      <c r="H776">
        <f>+INT(E776)&amp;INT(F776)&amp;INT(G776)</f>
        <v/>
      </c>
      <c r="I776">
        <f>+C776&amp;"00"&amp;H776</f>
        <v/>
      </c>
      <c r="J776" t="inlineStr">
        <is>
          <t xml:space="preserve"> ON GPAT Serie XXVIII B </t>
        </is>
      </c>
      <c r="K776" t="inlineStr">
        <is>
          <t>BANSUD</t>
        </is>
      </c>
      <c r="L776" t="n">
        <v>991467</v>
      </c>
      <c r="M776" t="inlineStr">
        <is>
          <t>ARGPAT5600E6</t>
        </is>
      </c>
      <c r="N776" t="inlineStr">
        <is>
          <t>BBG00H0HLQF7</t>
        </is>
      </c>
      <c r="P776" t="inlineStr">
        <is>
          <t>COAO0603594</t>
        </is>
      </c>
      <c r="Q776" t="inlineStr">
        <is>
          <t>Argentina</t>
        </is>
      </c>
      <c r="R776" t="inlineStr">
        <is>
          <t>GPAT Cia Financiera SA</t>
        </is>
      </c>
      <c r="S776" t="inlineStr">
        <is>
          <t>GPAT CIA FINANCIERA SA</t>
        </is>
      </c>
      <c r="T776" t="inlineStr">
        <is>
          <t>GPAT Cia Financiera SA</t>
        </is>
      </c>
      <c r="U776" t="inlineStr">
        <is>
          <t>DOMESTIC</t>
        </is>
      </c>
      <c r="V776" t="inlineStr">
        <is>
          <t>#N/A Field Not Applicable</t>
        </is>
      </c>
      <c r="W776" t="inlineStr">
        <is>
          <t>#N/A Field Not Applicable</t>
        </is>
      </c>
      <c r="X776" t="inlineStr">
        <is>
          <t>#N/A Field Not Applicable</t>
        </is>
      </c>
      <c r="Y776" t="inlineStr">
        <is>
          <t>#N/A Field Not Applicable</t>
        </is>
      </c>
      <c r="Z776" t="inlineStr">
        <is>
          <t>Financials</t>
        </is>
      </c>
      <c r="AA776" t="inlineStr">
        <is>
          <t>Consumer Finance</t>
        </is>
      </c>
      <c r="AB776" t="inlineStr">
        <is>
          <t>#N/A N/A</t>
        </is>
      </c>
      <c r="AC776" t="inlineStr">
        <is>
          <t>#N/A Invalid Field</t>
        </is>
      </c>
    </row>
    <row r="777" s="4">
      <c r="A777">
        <f>+VLOOKUP(R777,Aux!$B$3:$I$1107,8,0)</f>
        <v/>
      </c>
      <c r="B777">
        <f>+VLOOKUP(U777,Aux!$O$2:$P$23,2,0)</f>
        <v/>
      </c>
      <c r="C777">
        <f>+A777&amp;B777</f>
        <v/>
      </c>
      <c r="D777">
        <f>+IF(C777=C776,D776+1,1)</f>
        <v/>
      </c>
      <c r="E777" s="5">
        <f>+D777/100</f>
        <v/>
      </c>
      <c r="F777" s="5">
        <f>+MOD(E777*10,10)</f>
        <v/>
      </c>
      <c r="G777" s="5">
        <f>+MOD(D777,10)</f>
        <v/>
      </c>
      <c r="H777">
        <f>+INT(E777)&amp;INT(F777)&amp;INT(G777)</f>
        <v/>
      </c>
      <c r="I777">
        <f>+C777&amp;"00"&amp;H777</f>
        <v/>
      </c>
      <c r="J777" t="inlineStr">
        <is>
          <t xml:space="preserve"> ON GPAT S.XXIX A </t>
        </is>
      </c>
      <c r="L777" t="n">
        <v>1007830</v>
      </c>
      <c r="M777" t="inlineStr">
        <is>
          <t>ARGPAT5600F3</t>
        </is>
      </c>
      <c r="Q777" t="inlineStr">
        <is>
          <t>Argentina</t>
        </is>
      </c>
      <c r="R777" t="inlineStr">
        <is>
          <t>GPAT Cia Financiera SA</t>
        </is>
      </c>
      <c r="U777" t="inlineStr">
        <is>
          <t>#N/A Invalid Security</t>
        </is>
      </c>
      <c r="V777" t="inlineStr">
        <is>
          <t>#N/A Invalid Security</t>
        </is>
      </c>
      <c r="W777" t="inlineStr">
        <is>
          <t>#N/A Invalid Security</t>
        </is>
      </c>
      <c r="X777" t="inlineStr">
        <is>
          <t>#N/A Invalid Security</t>
        </is>
      </c>
      <c r="Y777" t="inlineStr">
        <is>
          <t>#N/A Invalid Security</t>
        </is>
      </c>
      <c r="Z777" t="inlineStr">
        <is>
          <t>#N/A Invalid Security</t>
        </is>
      </c>
      <c r="AA777" t="inlineStr">
        <is>
          <t>#N/A Invalid Security</t>
        </is>
      </c>
      <c r="AB777" t="inlineStr">
        <is>
          <t>#N/A Invalid Security</t>
        </is>
      </c>
      <c r="AC777" t="inlineStr">
        <is>
          <t>#N/A Invalid Field</t>
        </is>
      </c>
    </row>
    <row r="778" s="4">
      <c r="A778">
        <f>+VLOOKUP(R778,Aux!$B$3:$I$1107,8,0)</f>
        <v/>
      </c>
      <c r="B778">
        <f>+VLOOKUP(U778,Aux!$O$2:$P$23,2,0)</f>
        <v/>
      </c>
      <c r="C778">
        <f>+A778&amp;B778</f>
        <v/>
      </c>
      <c r="D778">
        <f>+IF(C778=C777,D777+1,1)</f>
        <v/>
      </c>
      <c r="E778" s="5">
        <f>+D778/100</f>
        <v/>
      </c>
      <c r="F778" s="5">
        <f>+MOD(E778*10,10)</f>
        <v/>
      </c>
      <c r="G778" s="5">
        <f>+MOD(D778,10)</f>
        <v/>
      </c>
      <c r="H778">
        <f>+INT(E778)&amp;INT(F778)&amp;INT(G778)</f>
        <v/>
      </c>
      <c r="I778">
        <f>+C778&amp;"00"&amp;H778</f>
        <v/>
      </c>
      <c r="J778" t="inlineStr">
        <is>
          <t xml:space="preserve"> ON GPAT SERIE 30 A </t>
        </is>
      </c>
      <c r="L778" t="n">
        <v>1025790</v>
      </c>
      <c r="M778" t="inlineStr">
        <is>
          <t>ARGPAT5600G1</t>
        </is>
      </c>
      <c r="Q778" t="inlineStr">
        <is>
          <t>Argentina</t>
        </is>
      </c>
      <c r="R778" t="inlineStr">
        <is>
          <t>GPAT Cia Financiera SA</t>
        </is>
      </c>
      <c r="U778" t="inlineStr">
        <is>
          <t>#N/A Invalid Security</t>
        </is>
      </c>
      <c r="V778" t="inlineStr">
        <is>
          <t>#N/A Invalid Security</t>
        </is>
      </c>
      <c r="W778" t="inlineStr">
        <is>
          <t>#N/A Invalid Security</t>
        </is>
      </c>
      <c r="X778" t="inlineStr">
        <is>
          <t>#N/A Invalid Security</t>
        </is>
      </c>
      <c r="Y778" t="inlineStr">
        <is>
          <t>#N/A Invalid Security</t>
        </is>
      </c>
      <c r="Z778" t="inlineStr">
        <is>
          <t>#N/A Invalid Security</t>
        </is>
      </c>
      <c r="AA778" t="inlineStr">
        <is>
          <t>#N/A Invalid Security</t>
        </is>
      </c>
      <c r="AB778" t="inlineStr">
        <is>
          <t>#N/A Invalid Security</t>
        </is>
      </c>
      <c r="AC778" t="inlineStr">
        <is>
          <t>#N/A Invalid Field</t>
        </is>
      </c>
    </row>
    <row r="779" s="4">
      <c r="A779">
        <f>+VLOOKUP(R779,Aux!$B$3:$I$1107,8,0)</f>
        <v/>
      </c>
      <c r="B779">
        <f>+VLOOKUP(U779,Aux!$O$2:$P$23,2,0)</f>
        <v/>
      </c>
      <c r="C779">
        <f>+A779&amp;B779</f>
        <v/>
      </c>
      <c r="D779">
        <f>+IF(C779=C778,D778+1,1)</f>
        <v/>
      </c>
      <c r="E779" s="5">
        <f>+D779/100</f>
        <v/>
      </c>
      <c r="F779" s="5">
        <f>+MOD(E779*10,10)</f>
        <v/>
      </c>
      <c r="G779" s="5">
        <f>+MOD(D779,10)</f>
        <v/>
      </c>
      <c r="H779">
        <f>+INT(E779)&amp;INT(F779)&amp;INT(G779)</f>
        <v/>
      </c>
      <c r="I779">
        <f>+C779&amp;"00"&amp;H779</f>
        <v/>
      </c>
      <c r="J779" t="inlineStr">
        <is>
          <t xml:space="preserve"> ON GPAT S 32 CL A </t>
        </is>
      </c>
      <c r="K779" t="inlineStr">
        <is>
          <t>BANSUD</t>
        </is>
      </c>
      <c r="L779" t="n">
        <v>1088606</v>
      </c>
      <c r="M779" t="inlineStr">
        <is>
          <t>ARGPAT5600J5</t>
        </is>
      </c>
      <c r="N779" t="inlineStr">
        <is>
          <t>BBG00KNQF657</t>
        </is>
      </c>
      <c r="P779" t="inlineStr">
        <is>
          <t>COAS2987632</t>
        </is>
      </c>
      <c r="Q779" t="inlineStr">
        <is>
          <t>Argentina</t>
        </is>
      </c>
      <c r="R779" t="inlineStr">
        <is>
          <t>GPAT Cia Financiera SA</t>
        </is>
      </c>
      <c r="S779" t="inlineStr">
        <is>
          <t>GPAT CIA FINANCIERA SA</t>
        </is>
      </c>
      <c r="T779" t="inlineStr">
        <is>
          <t>GPAT Cia Financiera SA</t>
        </is>
      </c>
      <c r="U779" t="inlineStr">
        <is>
          <t>DOMESTIC</t>
        </is>
      </c>
      <c r="V779" t="inlineStr">
        <is>
          <t>#N/A Field Not Applicable</t>
        </is>
      </c>
      <c r="W779" t="inlineStr">
        <is>
          <t>#N/A Field Not Applicable</t>
        </is>
      </c>
      <c r="X779" t="inlineStr">
        <is>
          <t>#N/A Field Not Applicable</t>
        </is>
      </c>
      <c r="Y779" t="inlineStr">
        <is>
          <t>#N/A Field Not Applicable</t>
        </is>
      </c>
      <c r="Z779" t="inlineStr">
        <is>
          <t>Financials</t>
        </is>
      </c>
      <c r="AA779" t="inlineStr">
        <is>
          <t>Consumer Finance</t>
        </is>
      </c>
      <c r="AB779" t="inlineStr">
        <is>
          <t>#N/A N/A</t>
        </is>
      </c>
      <c r="AC779" t="inlineStr">
        <is>
          <t>#N/A Invalid Field</t>
        </is>
      </c>
    </row>
    <row r="780" s="4">
      <c r="A780">
        <f>+VLOOKUP(R780,Aux!$B$3:$I$1107,8,0)</f>
        <v/>
      </c>
      <c r="B780">
        <f>+VLOOKUP(U780,Aux!$O$2:$P$23,2,0)</f>
        <v/>
      </c>
      <c r="C780">
        <f>+A780&amp;B780</f>
        <v/>
      </c>
      <c r="D780">
        <f>+IF(C780=C779,D779+1,1)</f>
        <v/>
      </c>
      <c r="E780" s="5">
        <f>+D780/100</f>
        <v/>
      </c>
      <c r="F780" s="5">
        <f>+MOD(E780*10,10)</f>
        <v/>
      </c>
      <c r="G780" s="5">
        <f>+MOD(D780,10)</f>
        <v/>
      </c>
      <c r="H780">
        <f>+INT(E780)&amp;INT(F780)&amp;INT(G780)</f>
        <v/>
      </c>
      <c r="I780">
        <f>+C780&amp;"00"&amp;H780</f>
        <v/>
      </c>
      <c r="J780" t="inlineStr">
        <is>
          <t>ON Gpat Cia. Financ. 27 B</t>
        </is>
      </c>
      <c r="M780" t="inlineStr">
        <is>
          <t>ARGPAT5600C0</t>
        </is>
      </c>
      <c r="Q780" t="inlineStr">
        <is>
          <t>Argentina</t>
        </is>
      </c>
      <c r="R780" t="inlineStr">
        <is>
          <t>GPAT Cia Financiera SA</t>
        </is>
      </c>
      <c r="U780" t="inlineStr">
        <is>
          <t>DOMESTIC</t>
        </is>
      </c>
      <c r="V780" t="inlineStr">
        <is>
          <t>#N/A Field Not Applicable</t>
        </is>
      </c>
      <c r="W780" t="inlineStr">
        <is>
          <t>#N/A Field Not Applicable</t>
        </is>
      </c>
      <c r="X780" t="inlineStr">
        <is>
          <t>#N/A Field Not Applicable</t>
        </is>
      </c>
      <c r="Y780" t="inlineStr">
        <is>
          <t>#N/A Field Not Applicable</t>
        </is>
      </c>
      <c r="Z780" t="inlineStr">
        <is>
          <t>Financials</t>
        </is>
      </c>
      <c r="AA780" t="inlineStr">
        <is>
          <t>Consumer Finance</t>
        </is>
      </c>
      <c r="AB780" t="inlineStr">
        <is>
          <t>#N/A N/A</t>
        </is>
      </c>
      <c r="AC780" t="inlineStr">
        <is>
          <t>#N/A Invalid Field</t>
        </is>
      </c>
    </row>
    <row r="781" s="4">
      <c r="A781">
        <f>+VLOOKUP(R781,Aux!$B$3:$I$1107,8,0)</f>
        <v/>
      </c>
      <c r="B781">
        <f>+VLOOKUP(U781,Aux!$O$2:$P$23,2,0)</f>
        <v/>
      </c>
      <c r="C781">
        <f>+A781&amp;B781</f>
        <v/>
      </c>
      <c r="D781">
        <f>+IF(C781=C780,D780+1,1)</f>
        <v/>
      </c>
      <c r="E781" s="5">
        <f>+D781/100</f>
        <v/>
      </c>
      <c r="F781" s="5">
        <f>+MOD(E781*10,10)</f>
        <v/>
      </c>
      <c r="G781" s="5">
        <f>+MOD(D781,10)</f>
        <v/>
      </c>
      <c r="H781">
        <f>+INT(E781)&amp;INT(F781)&amp;INT(G781)</f>
        <v/>
      </c>
      <c r="I781">
        <f>+C781&amp;"00"&amp;H781</f>
        <v/>
      </c>
      <c r="J781" t="inlineStr">
        <is>
          <t>ON Gpat Cia. Financ. 30 B</t>
        </is>
      </c>
      <c r="M781" t="inlineStr">
        <is>
          <t>ARGPAT5600H9</t>
        </is>
      </c>
      <c r="Q781" t="inlineStr">
        <is>
          <t>Argentina</t>
        </is>
      </c>
      <c r="R781" t="inlineStr">
        <is>
          <t>GPAT Cia Financiera SA</t>
        </is>
      </c>
      <c r="U781" t="inlineStr">
        <is>
          <t>DOMESTIC</t>
        </is>
      </c>
      <c r="V781" t="inlineStr">
        <is>
          <t>#N/A Field Not Applicable</t>
        </is>
      </c>
      <c r="W781" t="inlineStr">
        <is>
          <t>#N/A Field Not Applicable</t>
        </is>
      </c>
      <c r="X781" t="inlineStr">
        <is>
          <t>#N/A Field Not Applicable</t>
        </is>
      </c>
      <c r="Y781" t="inlineStr">
        <is>
          <t>#N/A Field Not Applicable</t>
        </is>
      </c>
      <c r="Z781" t="inlineStr">
        <is>
          <t>Financials</t>
        </is>
      </c>
      <c r="AA781" t="inlineStr">
        <is>
          <t>Consumer Finance</t>
        </is>
      </c>
      <c r="AB781" t="inlineStr">
        <is>
          <t>#N/A N/A</t>
        </is>
      </c>
      <c r="AC781" t="inlineStr">
        <is>
          <t>#N/A Invalid Field</t>
        </is>
      </c>
    </row>
    <row r="782" s="4">
      <c r="A782">
        <f>+VLOOKUP(R782,Aux!$B$3:$I$1107,8,0)</f>
        <v/>
      </c>
      <c r="B782">
        <f>+VLOOKUP(U782,Aux!$O$2:$P$23,2,0)</f>
        <v/>
      </c>
      <c r="C782">
        <f>+A782&amp;B782</f>
        <v/>
      </c>
      <c r="D782">
        <f>+IF(C782=C781,D781+1,1)</f>
        <v/>
      </c>
      <c r="E782" s="5">
        <f>+D782/100</f>
        <v/>
      </c>
      <c r="F782" s="5">
        <f>+MOD(E782*10,10)</f>
        <v/>
      </c>
      <c r="G782" s="5">
        <f>+MOD(D782,10)</f>
        <v/>
      </c>
      <c r="H782">
        <f>+INT(E782)&amp;INT(F782)&amp;INT(G782)</f>
        <v/>
      </c>
      <c r="I782">
        <f>+C782&amp;"00"&amp;H782</f>
        <v/>
      </c>
      <c r="J782" t="inlineStr">
        <is>
          <t>GRIM AR</t>
        </is>
      </c>
      <c r="K782" t="inlineStr">
        <is>
          <t>GRIM</t>
        </is>
      </c>
      <c r="M782" t="inlineStr">
        <is>
          <t>ARP493071046</t>
        </is>
      </c>
      <c r="N782" t="inlineStr">
        <is>
          <t>BBG000DDR337</t>
        </is>
      </c>
      <c r="O782" t="n">
        <v>2392396</v>
      </c>
      <c r="P782" t="inlineStr">
        <is>
          <t>EQ0000000001167053</t>
        </is>
      </c>
      <c r="Q782" t="inlineStr">
        <is>
          <t>Argentina</t>
        </is>
      </c>
      <c r="R782" t="inlineStr">
        <is>
          <t>Grimoldi SA</t>
        </is>
      </c>
      <c r="S782" t="inlineStr">
        <is>
          <t>Grimoldi SA</t>
        </is>
      </c>
      <c r="T782" t="inlineStr">
        <is>
          <t>Grimoldi SA</t>
        </is>
      </c>
      <c r="U782" t="inlineStr">
        <is>
          <t>Common Stock</t>
        </is>
      </c>
      <c r="V782" t="inlineStr">
        <is>
          <t>Consumer Discretionary</t>
        </is>
      </c>
      <c r="W782" t="inlineStr">
        <is>
          <t>Textiles, Apparel &amp; Luxury Goo</t>
        </is>
      </c>
      <c r="X782" t="inlineStr">
        <is>
          <t>Consumer Durables &amp; Apparel</t>
        </is>
      </c>
      <c r="Y782" t="inlineStr">
        <is>
          <t>Footwear</t>
        </is>
      </c>
      <c r="Z782" t="inlineStr">
        <is>
          <t>Consumer Discretionary</t>
        </is>
      </c>
      <c r="AA782" t="inlineStr">
        <is>
          <t>Retail - Discretionary</t>
        </is>
      </c>
      <c r="AB782" t="inlineStr">
        <is>
          <t>Specialty Apparel Stores</t>
        </is>
      </c>
      <c r="AC782" t="inlineStr">
        <is>
          <t>#N/A Invalid Field</t>
        </is>
      </c>
    </row>
    <row r="783" s="4">
      <c r="A783">
        <f>+VLOOKUP(R783,Aux!$B$3:$I$1107,8,0)</f>
        <v/>
      </c>
      <c r="B783">
        <f>+VLOOKUP(U783,Aux!$O$2:$P$23,2,0)</f>
        <v/>
      </c>
      <c r="C783">
        <f>+A783&amp;B783</f>
        <v/>
      </c>
      <c r="D783">
        <f>+IF(C783=C782,D782+1,1)</f>
        <v/>
      </c>
      <c r="E783" s="5">
        <f>+D783/100</f>
        <v/>
      </c>
      <c r="F783" s="5">
        <f>+MOD(E783*10,10)</f>
        <v/>
      </c>
      <c r="G783" s="5">
        <f>+MOD(D783,10)</f>
        <v/>
      </c>
      <c r="H783">
        <f>+INT(E783)&amp;INT(F783)&amp;INT(G783)</f>
        <v/>
      </c>
      <c r="I783">
        <f>+C783&amp;"00"&amp;H783</f>
        <v/>
      </c>
      <c r="J783" t="inlineStr">
        <is>
          <t xml:space="preserve"> ON Grimoldi IV (Pyme) </t>
        </is>
      </c>
      <c r="K783" t="inlineStr">
        <is>
          <t>GRIMAR</t>
        </is>
      </c>
      <c r="L783" t="n">
        <v>652401</v>
      </c>
      <c r="M783" t="inlineStr">
        <is>
          <t>ARGRIM050106</t>
        </is>
      </c>
      <c r="N783" t="inlineStr">
        <is>
          <t>BBG00740WV41</t>
        </is>
      </c>
      <c r="O783" t="inlineStr">
        <is>
          <t>BRBHK64</t>
        </is>
      </c>
      <c r="P783" t="inlineStr">
        <is>
          <t>COEK4919396</t>
        </is>
      </c>
      <c r="Q783" t="inlineStr">
        <is>
          <t>Argentina</t>
        </is>
      </c>
      <c r="R783" t="inlineStr">
        <is>
          <t>Grimoldi SA</t>
        </is>
      </c>
      <c r="S783" t="inlineStr">
        <is>
          <t>GRIMOLDI SA</t>
        </is>
      </c>
      <c r="T783" t="inlineStr">
        <is>
          <t>Grimoldi SA</t>
        </is>
      </c>
      <c r="U783" t="inlineStr">
        <is>
          <t>DOMESTIC</t>
        </is>
      </c>
      <c r="V783" t="inlineStr">
        <is>
          <t>Consumer Discretionary</t>
        </is>
      </c>
      <c r="W783" t="inlineStr">
        <is>
          <t>Textiles, Apparel &amp; Luxury Goo</t>
        </is>
      </c>
      <c r="X783" t="inlineStr">
        <is>
          <t>Consumer Durables &amp; Apparel</t>
        </is>
      </c>
      <c r="Y783" t="inlineStr">
        <is>
          <t>Footwear</t>
        </is>
      </c>
      <c r="Z783" t="inlineStr">
        <is>
          <t>Consumer Discretionary</t>
        </is>
      </c>
      <c r="AA783" t="inlineStr">
        <is>
          <t>Retail - Consumer Discretionary</t>
        </is>
      </c>
      <c r="AB783" t="inlineStr">
        <is>
          <t>#N/A N/A</t>
        </is>
      </c>
      <c r="AC783" t="inlineStr">
        <is>
          <t>#N/A Invalid Field</t>
        </is>
      </c>
    </row>
    <row r="784" s="4">
      <c r="A784">
        <f>+VLOOKUP(R784,Aux!$B$3:$I$1107,8,0)</f>
        <v/>
      </c>
      <c r="B784">
        <f>+VLOOKUP(U784,Aux!$O$2:$P$23,2,0)</f>
        <v/>
      </c>
      <c r="C784">
        <f>+A784&amp;B784</f>
        <v/>
      </c>
      <c r="D784">
        <f>+IF(C784=C783,D783+1,1)</f>
        <v/>
      </c>
      <c r="E784" s="5">
        <f>+D784/100</f>
        <v/>
      </c>
      <c r="F784" s="5">
        <f>+MOD(E784*10,10)</f>
        <v/>
      </c>
      <c r="G784" s="5">
        <f>+MOD(D784,10)</f>
        <v/>
      </c>
      <c r="H784">
        <f>+INT(E784)&amp;INT(F784)&amp;INT(G784)</f>
        <v/>
      </c>
      <c r="I784">
        <f>+C784&amp;"00"&amp;H784</f>
        <v/>
      </c>
      <c r="J784" t="inlineStr">
        <is>
          <t xml:space="preserve"> ON Grimoldi V </t>
        </is>
      </c>
      <c r="K784" t="inlineStr">
        <is>
          <t>GRIMAR</t>
        </is>
      </c>
      <c r="L784" t="n">
        <v>709180</v>
      </c>
      <c r="M784" t="inlineStr">
        <is>
          <t>ARGRIM560013</t>
        </is>
      </c>
      <c r="N784" t="inlineStr">
        <is>
          <t>BBG008NSJFL8</t>
        </is>
      </c>
      <c r="P784" t="inlineStr">
        <is>
          <t>COEK9085631</t>
        </is>
      </c>
      <c r="Q784" t="inlineStr">
        <is>
          <t>Argentina</t>
        </is>
      </c>
      <c r="R784" t="inlineStr">
        <is>
          <t>Grimoldi SA</t>
        </is>
      </c>
      <c r="S784" t="inlineStr">
        <is>
          <t>GRIMOLDI SA</t>
        </is>
      </c>
      <c r="T784" t="inlineStr">
        <is>
          <t>Grimoldi SA</t>
        </is>
      </c>
      <c r="U784" t="inlineStr">
        <is>
          <t>DOMESTIC</t>
        </is>
      </c>
      <c r="V784" t="inlineStr">
        <is>
          <t>Consumer Discretionary</t>
        </is>
      </c>
      <c r="W784" t="inlineStr">
        <is>
          <t>Textiles, Apparel &amp; Luxury Goo</t>
        </is>
      </c>
      <c r="X784" t="inlineStr">
        <is>
          <t>Consumer Durables &amp; Apparel</t>
        </is>
      </c>
      <c r="Y784" t="inlineStr">
        <is>
          <t>Footwear</t>
        </is>
      </c>
      <c r="Z784" t="inlineStr">
        <is>
          <t>Consumer Discretionary</t>
        </is>
      </c>
      <c r="AA784" t="inlineStr">
        <is>
          <t>Retail - Consumer Discretionary</t>
        </is>
      </c>
      <c r="AB784" t="inlineStr">
        <is>
          <t>#N/A N/A</t>
        </is>
      </c>
      <c r="AC784" t="inlineStr">
        <is>
          <t>#N/A Invalid Field</t>
        </is>
      </c>
    </row>
    <row r="785" s="4">
      <c r="A785">
        <f>+VLOOKUP(R785,Aux!$B$3:$I$1107,8,0)</f>
        <v/>
      </c>
      <c r="B785">
        <f>+VLOOKUP(U785,Aux!$O$2:$P$23,2,0)</f>
        <v/>
      </c>
      <c r="C785">
        <f>+A785&amp;B785</f>
        <v/>
      </c>
      <c r="D785">
        <f>+IF(C785=C784,D784+1,1)</f>
        <v/>
      </c>
      <c r="E785" s="5">
        <f>+D785/100</f>
        <v/>
      </c>
      <c r="F785" s="5">
        <f>+MOD(E785*10,10)</f>
        <v/>
      </c>
      <c r="G785" s="5">
        <f>+MOD(D785,10)</f>
        <v/>
      </c>
      <c r="H785">
        <f>+INT(E785)&amp;INT(F785)&amp;INT(G785)</f>
        <v/>
      </c>
      <c r="I785">
        <f>+C785&amp;"00"&amp;H785</f>
        <v/>
      </c>
      <c r="J785" t="inlineStr">
        <is>
          <t xml:space="preserve"> ON Grimoldi VII </t>
        </is>
      </c>
      <c r="K785" t="inlineStr">
        <is>
          <t>GRIMAR</t>
        </is>
      </c>
      <c r="L785" t="n">
        <v>900642</v>
      </c>
      <c r="M785" t="inlineStr">
        <is>
          <t>ARGRIM560039</t>
        </is>
      </c>
      <c r="N785" t="inlineStr">
        <is>
          <t>BBG00DM1MW90</t>
        </is>
      </c>
      <c r="P785" t="inlineStr">
        <is>
          <t>COQZ2927361</t>
        </is>
      </c>
      <c r="Q785" t="inlineStr">
        <is>
          <t>Argentina</t>
        </is>
      </c>
      <c r="R785" t="inlineStr">
        <is>
          <t>Grimoldi SA</t>
        </is>
      </c>
      <c r="S785" t="inlineStr">
        <is>
          <t>GRIMOLDI SA</t>
        </is>
      </c>
      <c r="T785" t="inlineStr">
        <is>
          <t>Grimoldi SA</t>
        </is>
      </c>
      <c r="U785" t="inlineStr">
        <is>
          <t>DOMESTIC</t>
        </is>
      </c>
      <c r="V785" t="inlineStr">
        <is>
          <t>Consumer Discretionary</t>
        </is>
      </c>
      <c r="W785" t="inlineStr">
        <is>
          <t>Textiles, Apparel &amp; Luxury Goo</t>
        </is>
      </c>
      <c r="X785" t="inlineStr">
        <is>
          <t>Consumer Durables &amp; Apparel</t>
        </is>
      </c>
      <c r="Y785" t="inlineStr">
        <is>
          <t>Footwear</t>
        </is>
      </c>
      <c r="Z785" t="inlineStr">
        <is>
          <t>Consumer Discretionary</t>
        </is>
      </c>
      <c r="AA785" t="inlineStr">
        <is>
          <t>Retail - Consumer Discretionary</t>
        </is>
      </c>
      <c r="AB785" t="inlineStr">
        <is>
          <t>#N/A N/A</t>
        </is>
      </c>
      <c r="AC785" t="inlineStr">
        <is>
          <t>#N/A Invalid Field</t>
        </is>
      </c>
    </row>
    <row r="786" s="4">
      <c r="A786">
        <f>+VLOOKUP(R786,Aux!$B$3:$I$1107,8,0)</f>
        <v/>
      </c>
      <c r="B786">
        <f>+VLOOKUP(U786,Aux!$O$2:$P$23,2,0)</f>
        <v/>
      </c>
      <c r="C786">
        <f>+A786&amp;B786</f>
        <v/>
      </c>
      <c r="D786">
        <f>+IF(C786=C785,D785+1,1)</f>
        <v/>
      </c>
      <c r="E786" s="5">
        <f>+D786/100</f>
        <v/>
      </c>
      <c r="F786" s="5">
        <f>+MOD(E786*10,10)</f>
        <v/>
      </c>
      <c r="G786" s="5">
        <f>+MOD(D786,10)</f>
        <v/>
      </c>
      <c r="H786">
        <f>+INT(E786)&amp;INT(F786)&amp;INT(G786)</f>
        <v/>
      </c>
      <c r="I786">
        <f>+C786&amp;"00"&amp;H786</f>
        <v/>
      </c>
      <c r="J786" t="inlineStr">
        <is>
          <t xml:space="preserve"> ON Grimoldi Serie VIII Clase II </t>
        </is>
      </c>
      <c r="K786" t="inlineStr">
        <is>
          <t>GRIMAR</t>
        </is>
      </c>
      <c r="L786" t="n">
        <v>1005350</v>
      </c>
      <c r="M786" t="inlineStr">
        <is>
          <t>ARGRIM560047</t>
        </is>
      </c>
      <c r="N786" t="inlineStr">
        <is>
          <t>BBG00H6YQ592</t>
        </is>
      </c>
      <c r="P786" t="inlineStr">
        <is>
          <t>COAO4761984</t>
        </is>
      </c>
      <c r="Q786" t="inlineStr">
        <is>
          <t>Argentina</t>
        </is>
      </c>
      <c r="R786" t="inlineStr">
        <is>
          <t>Grimoldi SA</t>
        </is>
      </c>
      <c r="S786" t="inlineStr">
        <is>
          <t>GRIMOLDI SA</t>
        </is>
      </c>
      <c r="T786" t="inlineStr">
        <is>
          <t>Grimoldi SA</t>
        </is>
      </c>
      <c r="U786" t="inlineStr">
        <is>
          <t>DOMESTIC</t>
        </is>
      </c>
      <c r="V786" t="inlineStr">
        <is>
          <t>Consumer Discretionary</t>
        </is>
      </c>
      <c r="W786" t="inlineStr">
        <is>
          <t>Textiles, Apparel &amp; Luxury Goo</t>
        </is>
      </c>
      <c r="X786" t="inlineStr">
        <is>
          <t>Consumer Durables &amp; Apparel</t>
        </is>
      </c>
      <c r="Y786" t="inlineStr">
        <is>
          <t>Footwear</t>
        </is>
      </c>
      <c r="Z786" t="inlineStr">
        <is>
          <t>Consumer Discretionary</t>
        </is>
      </c>
      <c r="AA786" t="inlineStr">
        <is>
          <t>Retail - Consumer Discretionary</t>
        </is>
      </c>
      <c r="AB786" t="inlineStr">
        <is>
          <t>#N/A N/A</t>
        </is>
      </c>
      <c r="AC786" t="inlineStr">
        <is>
          <t>#N/A Invalid Field</t>
        </is>
      </c>
    </row>
    <row r="787" s="4">
      <c r="A787">
        <f>+VLOOKUP(R787,Aux!$B$3:$I$1107,8,0)</f>
        <v/>
      </c>
      <c r="B787">
        <f>+VLOOKUP(U787,Aux!$O$2:$P$23,2,0)</f>
        <v/>
      </c>
      <c r="C787">
        <f>+A787&amp;B787</f>
        <v/>
      </c>
      <c r="D787">
        <f>+IF(C787=C786,D786+1,1)</f>
        <v/>
      </c>
      <c r="E787" s="5">
        <f>+D787/100</f>
        <v/>
      </c>
      <c r="F787" s="5">
        <f>+MOD(E787*10,10)</f>
        <v/>
      </c>
      <c r="G787" s="5">
        <f>+MOD(D787,10)</f>
        <v/>
      </c>
      <c r="H787">
        <f>+INT(E787)&amp;INT(F787)&amp;INT(G787)</f>
        <v/>
      </c>
      <c r="I787">
        <f>+C787&amp;"00"&amp;H787</f>
        <v/>
      </c>
      <c r="J787" t="inlineStr">
        <is>
          <t xml:space="preserve"> FF GRUPAR S16 VDF A (PYME) </t>
        </is>
      </c>
      <c r="L787" t="n">
        <v>1106196</v>
      </c>
      <c r="M787" t="inlineStr">
        <is>
          <t>ARBVAL601E30</t>
        </is>
      </c>
      <c r="Q787" t="inlineStr">
        <is>
          <t>Argentina</t>
        </is>
      </c>
      <c r="R787" t="inlineStr">
        <is>
          <t>Grupar</t>
        </is>
      </c>
      <c r="U787" t="inlineStr">
        <is>
          <t>#N/A Invalid Security</t>
        </is>
      </c>
      <c r="V787" t="inlineStr">
        <is>
          <t>#N/A Invalid Security</t>
        </is>
      </c>
      <c r="W787" t="inlineStr">
        <is>
          <t>#N/A Invalid Security</t>
        </is>
      </c>
      <c r="X787" t="inlineStr">
        <is>
          <t>#N/A Invalid Security</t>
        </is>
      </c>
      <c r="Y787" t="inlineStr">
        <is>
          <t>#N/A Invalid Security</t>
        </is>
      </c>
      <c r="Z787" t="inlineStr">
        <is>
          <t>#N/A Invalid Security</t>
        </is>
      </c>
      <c r="AA787" t="inlineStr">
        <is>
          <t>#N/A Invalid Security</t>
        </is>
      </c>
      <c r="AB787" t="inlineStr">
        <is>
          <t>#N/A Invalid Security</t>
        </is>
      </c>
      <c r="AC787" t="inlineStr">
        <is>
          <t>#N/A Invalid Field</t>
        </is>
      </c>
    </row>
    <row r="788" s="4">
      <c r="A788">
        <f>+VLOOKUP(R788,Aux!$B$3:$I$1107,8,0)</f>
        <v/>
      </c>
      <c r="B788">
        <f>+VLOOKUP(U788,Aux!$O$2:$P$23,2,0)</f>
        <v/>
      </c>
      <c r="C788">
        <f>+A788&amp;B788</f>
        <v/>
      </c>
      <c r="D788">
        <f>+IF(C788=C787,D787+1,1)</f>
        <v/>
      </c>
      <c r="E788" s="5">
        <f>+D788/100</f>
        <v/>
      </c>
      <c r="F788" s="5">
        <f>+MOD(E788*10,10)</f>
        <v/>
      </c>
      <c r="G788" s="5">
        <f>+MOD(D788,10)</f>
        <v/>
      </c>
      <c r="H788">
        <f>+INT(E788)&amp;INT(F788)&amp;INT(G788)</f>
        <v/>
      </c>
      <c r="I788">
        <f>+C788&amp;"00"&amp;H788</f>
        <v/>
      </c>
      <c r="J788" t="inlineStr">
        <is>
          <t>GCLA AR</t>
        </is>
      </c>
      <c r="K788" t="inlineStr">
        <is>
          <t>GCLA</t>
        </is>
      </c>
      <c r="M788" t="inlineStr">
        <is>
          <t>ARGCLA010015</t>
        </is>
      </c>
      <c r="N788" t="inlineStr">
        <is>
          <t>BBG000C7DN50</t>
        </is>
      </c>
      <c r="O788" t="inlineStr">
        <is>
          <t>B2967L2</t>
        </is>
      </c>
      <c r="P788" t="inlineStr">
        <is>
          <t>EQ0000000006802263</t>
        </is>
      </c>
      <c r="Q788" t="inlineStr">
        <is>
          <t>Argentina</t>
        </is>
      </c>
      <c r="R788" t="inlineStr">
        <is>
          <t>Grupo Clarin SA</t>
        </is>
      </c>
      <c r="S788" t="inlineStr">
        <is>
          <t>Grupo Clarin SA</t>
        </is>
      </c>
      <c r="T788" t="inlineStr">
        <is>
          <t>Grupo Clarin SA</t>
        </is>
      </c>
      <c r="U788" t="inlineStr">
        <is>
          <t>Common Stock</t>
        </is>
      </c>
      <c r="V788" t="inlineStr">
        <is>
          <t>Communication Services</t>
        </is>
      </c>
      <c r="W788" t="inlineStr">
        <is>
          <t>Media</t>
        </is>
      </c>
      <c r="X788" t="inlineStr">
        <is>
          <t>Media &amp; Entertainment</t>
        </is>
      </c>
      <c r="Y788" t="inlineStr">
        <is>
          <t>Broadcasting</t>
        </is>
      </c>
      <c r="Z788" t="inlineStr">
        <is>
          <t>Communications</t>
        </is>
      </c>
      <c r="AA788" t="inlineStr">
        <is>
          <t>Media</t>
        </is>
      </c>
      <c r="AB788" t="inlineStr">
        <is>
          <t>Publishing &amp; Broadcasting</t>
        </is>
      </c>
      <c r="AC788" t="inlineStr">
        <is>
          <t>#N/A Invalid Field</t>
        </is>
      </c>
    </row>
    <row r="789" s="4">
      <c r="A789">
        <f>+VLOOKUP(R789,Aux!$B$3:$I$1107,8,0)</f>
        <v/>
      </c>
      <c r="B789">
        <f>+VLOOKUP(U789,Aux!$O$2:$P$23,2,0)</f>
        <v/>
      </c>
      <c r="C789">
        <f>+A789&amp;B789</f>
        <v/>
      </c>
      <c r="D789">
        <f>+IF(C789=C788,D788+1,1)</f>
        <v/>
      </c>
      <c r="E789" s="5">
        <f>+D789/100</f>
        <v/>
      </c>
      <c r="F789" s="5">
        <f>+MOD(E789*10,10)</f>
        <v/>
      </c>
      <c r="G789" s="5">
        <f>+MOD(D789,10)</f>
        <v/>
      </c>
      <c r="H789">
        <f>+INT(E789)&amp;INT(F789)&amp;INT(G789)</f>
        <v/>
      </c>
      <c r="I789">
        <f>+C789&amp;"00"&amp;H789</f>
        <v/>
      </c>
      <c r="J789" t="inlineStr">
        <is>
          <t>OEST AR</t>
        </is>
      </c>
      <c r="K789" t="inlineStr">
        <is>
          <t>OEST</t>
        </is>
      </c>
      <c r="M789" t="inlineStr">
        <is>
          <t>ARGCAO010012</t>
        </is>
      </c>
      <c r="N789" t="inlineStr">
        <is>
          <t>BBG000D54XK4</t>
        </is>
      </c>
      <c r="O789" t="n">
        <v>2439958</v>
      </c>
      <c r="P789" t="inlineStr">
        <is>
          <t>EQ0000000001167085</t>
        </is>
      </c>
      <c r="Q789" t="inlineStr">
        <is>
          <t>Argentina</t>
        </is>
      </c>
      <c r="R789" t="inlineStr">
        <is>
          <t>Grupo Concesionario del Oeste</t>
        </is>
      </c>
      <c r="S789" t="inlineStr">
        <is>
          <t>Grupo Concesionario del Oeste</t>
        </is>
      </c>
      <c r="T789" t="inlineStr">
        <is>
          <t>Grupo Concesionario del Oeste SA</t>
        </is>
      </c>
      <c r="U789" t="inlineStr">
        <is>
          <t>Common Stock</t>
        </is>
      </c>
      <c r="V789" t="inlineStr">
        <is>
          <t>Industrials</t>
        </is>
      </c>
      <c r="W789" t="inlineStr">
        <is>
          <t>Construction &amp; Engineering</t>
        </is>
      </c>
      <c r="X789" t="inlineStr">
        <is>
          <t>Capital Goods</t>
        </is>
      </c>
      <c r="Y789" t="inlineStr">
        <is>
          <t>Construction &amp; Engineering</t>
        </is>
      </c>
      <c r="Z789" t="inlineStr">
        <is>
          <t>Industrials</t>
        </is>
      </c>
      <c r="AA789" t="inlineStr">
        <is>
          <t>Engineering &amp; Construction Svcs</t>
        </is>
      </c>
      <c r="AB789" t="inlineStr">
        <is>
          <t>Infrastructure Construction</t>
        </is>
      </c>
      <c r="AC789" t="inlineStr">
        <is>
          <t>#N/A Invalid Field</t>
        </is>
      </c>
    </row>
    <row r="790" s="4">
      <c r="A790">
        <f>+VLOOKUP(R790,Aux!$B$3:$I$1107,8,0)</f>
        <v/>
      </c>
      <c r="B790">
        <f>+VLOOKUP(U790,Aux!$O$2:$P$23,2,0)</f>
        <v/>
      </c>
      <c r="C790">
        <f>+A790&amp;B790</f>
        <v/>
      </c>
      <c r="D790">
        <f>+IF(C790=C789,D789+1,1)</f>
        <v/>
      </c>
      <c r="E790" s="5">
        <f>+D790/100</f>
        <v/>
      </c>
      <c r="F790" s="5">
        <f>+MOD(E790*10,10)</f>
        <v/>
      </c>
      <c r="G790" s="5">
        <f>+MOD(D790,10)</f>
        <v/>
      </c>
      <c r="H790">
        <f>+INT(E790)&amp;INT(F790)&amp;INT(G790)</f>
        <v/>
      </c>
      <c r="I790">
        <f>+C790&amp;"00"&amp;H790</f>
        <v/>
      </c>
      <c r="J790" t="inlineStr">
        <is>
          <t>GGAL AR</t>
        </is>
      </c>
      <c r="K790" t="inlineStr">
        <is>
          <t>GGAL</t>
        </is>
      </c>
      <c r="M790" t="inlineStr">
        <is>
          <t>ARP495251018</t>
        </is>
      </c>
      <c r="N790" t="inlineStr">
        <is>
          <t>BBG000C0J772</t>
        </is>
      </c>
      <c r="O790" t="n">
        <v>2613310</v>
      </c>
      <c r="P790" t="inlineStr">
        <is>
          <t>EQ0000000000762487</t>
        </is>
      </c>
      <c r="Q790" t="inlineStr">
        <is>
          <t>Argentina</t>
        </is>
      </c>
      <c r="R790" t="inlineStr">
        <is>
          <t>Grupo Financiero Galicia SA</t>
        </is>
      </c>
      <c r="S790" t="inlineStr">
        <is>
          <t>Grupo Financiero Galicia SA</t>
        </is>
      </c>
      <c r="T790" t="inlineStr">
        <is>
          <t>Grupo Financiero Galicia SA</t>
        </is>
      </c>
      <c r="U790" t="inlineStr">
        <is>
          <t>Common Stock</t>
        </is>
      </c>
      <c r="V790" t="inlineStr">
        <is>
          <t>Financials</t>
        </is>
      </c>
      <c r="W790" t="inlineStr">
        <is>
          <t>Banks</t>
        </is>
      </c>
      <c r="X790" t="inlineStr">
        <is>
          <t>Banks</t>
        </is>
      </c>
      <c r="Y790" t="inlineStr">
        <is>
          <t>Diversified Banks</t>
        </is>
      </c>
      <c r="Z790" t="inlineStr">
        <is>
          <t>Financials</t>
        </is>
      </c>
      <c r="AA790" t="inlineStr">
        <is>
          <t>Banking</t>
        </is>
      </c>
      <c r="AB790" t="inlineStr">
        <is>
          <t>Banks</t>
        </is>
      </c>
      <c r="AC790" t="inlineStr">
        <is>
          <t>#N/A Invalid Field</t>
        </is>
      </c>
    </row>
    <row r="791" s="4">
      <c r="A791">
        <f>+VLOOKUP(R791,Aux!$B$3:$I$1107,8,0)</f>
        <v/>
      </c>
      <c r="B791">
        <f>+VLOOKUP(U791,Aux!$O$2:$P$23,2,0)</f>
        <v/>
      </c>
      <c r="C791">
        <f>+A791&amp;B791</f>
        <v/>
      </c>
      <c r="D791">
        <f>+IF(C791=C790,D790+1,1)</f>
        <v/>
      </c>
      <c r="E791" s="5">
        <f>+D791/100</f>
        <v/>
      </c>
      <c r="F791" s="5">
        <f>+MOD(E791*10,10)</f>
        <v/>
      </c>
      <c r="G791" s="5">
        <f>+MOD(D791,10)</f>
        <v/>
      </c>
      <c r="H791">
        <f>+INT(E791)&amp;INT(F791)&amp;INT(G791)</f>
        <v/>
      </c>
      <c r="I791">
        <f>+C791&amp;"00"&amp;H791</f>
        <v/>
      </c>
      <c r="J791" t="inlineStr">
        <is>
          <t>GGAL US</t>
        </is>
      </c>
      <c r="K791" t="inlineStr">
        <is>
          <t>GGAL</t>
        </is>
      </c>
      <c r="M791" t="inlineStr">
        <is>
          <t>US3999091008</t>
        </is>
      </c>
      <c r="N791" t="inlineStr">
        <is>
          <t>BBG000F646H3</t>
        </is>
      </c>
      <c r="O791" t="n">
        <v>2613570</v>
      </c>
      <c r="P791" t="inlineStr">
        <is>
          <t>EQ0145246600009000</t>
        </is>
      </c>
      <c r="Q791" t="inlineStr">
        <is>
          <t>Argentina</t>
        </is>
      </c>
      <c r="R791" t="inlineStr">
        <is>
          <t>Grupo Financiero Galicia SA</t>
        </is>
      </c>
      <c r="S791" t="inlineStr">
        <is>
          <t>Grupo Financiero Galicia SA</t>
        </is>
      </c>
      <c r="T791" t="inlineStr">
        <is>
          <t>Grupo Financiero Galicia SA</t>
        </is>
      </c>
      <c r="U791" t="inlineStr">
        <is>
          <t>ADR</t>
        </is>
      </c>
      <c r="V791" t="inlineStr">
        <is>
          <t>Financials</t>
        </is>
      </c>
      <c r="W791" t="inlineStr">
        <is>
          <t>Banks</t>
        </is>
      </c>
      <c r="X791" t="inlineStr">
        <is>
          <t>Banks</t>
        </is>
      </c>
      <c r="Y791" t="inlineStr">
        <is>
          <t>Diversified Banks</t>
        </is>
      </c>
      <c r="Z791" t="inlineStr">
        <is>
          <t>Financials</t>
        </is>
      </c>
      <c r="AA791" t="inlineStr">
        <is>
          <t>Banking</t>
        </is>
      </c>
      <c r="AB791" t="inlineStr">
        <is>
          <t>Banks</t>
        </is>
      </c>
      <c r="AC791" t="inlineStr">
        <is>
          <t>#N/A Invalid Field</t>
        </is>
      </c>
    </row>
    <row r="792" s="4">
      <c r="A792">
        <f>+VLOOKUP(R792,Aux!$B$3:$I$1107,8,0)</f>
        <v/>
      </c>
      <c r="B792">
        <f>+VLOOKUP(U792,Aux!$O$2:$P$23,2,0)</f>
        <v/>
      </c>
      <c r="C792">
        <f>+A792&amp;B792</f>
        <v/>
      </c>
      <c r="D792">
        <f>+IF(C792=C791,D791+1,1)</f>
        <v/>
      </c>
      <c r="E792" s="5">
        <f>+D792/100</f>
        <v/>
      </c>
      <c r="F792" s="5">
        <f>+MOD(E792*10,10)</f>
        <v/>
      </c>
      <c r="G792" s="5">
        <f>+MOD(D792,10)</f>
        <v/>
      </c>
      <c r="H792">
        <f>+INT(E792)&amp;INT(F792)&amp;INT(G792)</f>
        <v/>
      </c>
      <c r="I792">
        <f>+C792&amp;"00"&amp;H792</f>
        <v/>
      </c>
      <c r="J792" t="inlineStr">
        <is>
          <t xml:space="preserve"> ON Tarj. Naranja XXIX </t>
        </is>
      </c>
      <c r="K792" t="inlineStr">
        <is>
          <t>GALIAR</t>
        </is>
      </c>
      <c r="L792" t="n">
        <v>705962</v>
      </c>
      <c r="M792" t="inlineStr">
        <is>
          <t>ARTANA560030</t>
        </is>
      </c>
      <c r="N792" t="inlineStr">
        <is>
          <t>BBG008K93GJ1</t>
        </is>
      </c>
      <c r="P792" t="inlineStr">
        <is>
          <t>COEK8707862</t>
        </is>
      </c>
      <c r="Q792" t="inlineStr">
        <is>
          <t>Argentina</t>
        </is>
      </c>
      <c r="R792" t="inlineStr">
        <is>
          <t>Grupo Financiero Galicia SA</t>
        </is>
      </c>
      <c r="S792" t="inlineStr">
        <is>
          <t>TARJETA NARANJA SA</t>
        </is>
      </c>
      <c r="T792" t="inlineStr">
        <is>
          <t>Tarjeta Naranja SA</t>
        </is>
      </c>
      <c r="U792" t="inlineStr">
        <is>
          <t>DOMESTIC</t>
        </is>
      </c>
      <c r="V792" t="inlineStr">
        <is>
          <t>#N/A Field Not Applicable</t>
        </is>
      </c>
      <c r="W792" t="inlineStr">
        <is>
          <t>#N/A Field Not Applicable</t>
        </is>
      </c>
      <c r="X792" t="inlineStr">
        <is>
          <t>#N/A Field Not Applicable</t>
        </is>
      </c>
      <c r="Y792" t="inlineStr">
        <is>
          <t>#N/A Field Not Applicable</t>
        </is>
      </c>
      <c r="Z792" t="inlineStr">
        <is>
          <t>Financials</t>
        </is>
      </c>
      <c r="AA792" t="inlineStr">
        <is>
          <t>Consumer Finance</t>
        </is>
      </c>
      <c r="AB792" t="inlineStr">
        <is>
          <t>#N/A N/A</t>
        </is>
      </c>
      <c r="AC792" t="inlineStr">
        <is>
          <t>#N/A Invalid Field</t>
        </is>
      </c>
    </row>
    <row r="793" s="4">
      <c r="A793">
        <f>+VLOOKUP(R793,Aux!$B$3:$I$1107,8,0)</f>
        <v/>
      </c>
      <c r="B793">
        <f>+VLOOKUP(U793,Aux!$O$2:$P$23,2,0)</f>
        <v/>
      </c>
      <c r="C793">
        <f>+A793&amp;B793</f>
        <v/>
      </c>
      <c r="D793">
        <f>+IF(C793=C792,D792+1,1)</f>
        <v/>
      </c>
      <c r="E793" s="5">
        <f>+D793/100</f>
        <v/>
      </c>
      <c r="F793" s="5">
        <f>+MOD(E793*10,10)</f>
        <v/>
      </c>
      <c r="G793" s="5">
        <f>+MOD(D793,10)</f>
        <v/>
      </c>
      <c r="H793">
        <f>+INT(E793)&amp;INT(F793)&amp;INT(G793)</f>
        <v/>
      </c>
      <c r="I793">
        <f>+C793&amp;"00"&amp;H793</f>
        <v/>
      </c>
      <c r="J793" t="inlineStr">
        <is>
          <t xml:space="preserve"> ON Tarjetas Cuyanas XX </t>
        </is>
      </c>
      <c r="K793" t="inlineStr">
        <is>
          <t>GALIAR</t>
        </is>
      </c>
      <c r="L793" t="n">
        <v>718146</v>
      </c>
      <c r="M793" t="inlineStr">
        <is>
          <t>ARTACU560062</t>
        </is>
      </c>
      <c r="N793" t="inlineStr">
        <is>
          <t>BBG009BR2NF9</t>
        </is>
      </c>
      <c r="P793" t="inlineStr">
        <is>
          <t>COEK9535304</t>
        </is>
      </c>
      <c r="Q793" t="inlineStr">
        <is>
          <t>Argentina</t>
        </is>
      </c>
      <c r="R793" t="inlineStr">
        <is>
          <t>Grupo Financiero Galicia SA</t>
        </is>
      </c>
      <c r="S793" t="inlineStr">
        <is>
          <t>TARJETA NARANJA SA</t>
        </is>
      </c>
      <c r="T793" t="inlineStr">
        <is>
          <t>Tarjeta Naranja SA</t>
        </is>
      </c>
      <c r="U793" t="inlineStr">
        <is>
          <t>DOMESTIC</t>
        </is>
      </c>
      <c r="V793" t="inlineStr">
        <is>
          <t>#N/A Field Not Applicable</t>
        </is>
      </c>
      <c r="W793" t="inlineStr">
        <is>
          <t>#N/A Field Not Applicable</t>
        </is>
      </c>
      <c r="X793" t="inlineStr">
        <is>
          <t>#N/A Field Not Applicable</t>
        </is>
      </c>
      <c r="Y793" t="inlineStr">
        <is>
          <t>#N/A Field Not Applicable</t>
        </is>
      </c>
      <c r="Z793" t="inlineStr">
        <is>
          <t>Financials</t>
        </is>
      </c>
      <c r="AA793" t="inlineStr">
        <is>
          <t>Consumer Finance</t>
        </is>
      </c>
      <c r="AB793" t="inlineStr">
        <is>
          <t>#N/A N/A</t>
        </is>
      </c>
      <c r="AC793" t="inlineStr">
        <is>
          <t>#N/A Invalid Field</t>
        </is>
      </c>
    </row>
    <row r="794" s="4">
      <c r="A794">
        <f>+VLOOKUP(R794,Aux!$B$3:$I$1107,8,0)</f>
        <v/>
      </c>
      <c r="B794">
        <f>+VLOOKUP(U794,Aux!$O$2:$P$23,2,0)</f>
        <v/>
      </c>
      <c r="C794">
        <f>+A794&amp;B794</f>
        <v/>
      </c>
      <c r="D794">
        <f>+IF(C794=C793,D793+1,1)</f>
        <v/>
      </c>
      <c r="E794" s="5">
        <f>+D794/100</f>
        <v/>
      </c>
      <c r="F794" s="5">
        <f>+MOD(E794*10,10)</f>
        <v/>
      </c>
      <c r="G794" s="5">
        <f>+MOD(D794,10)</f>
        <v/>
      </c>
      <c r="H794">
        <f>+INT(E794)&amp;INT(F794)&amp;INT(G794)</f>
        <v/>
      </c>
      <c r="I794">
        <f>+C794&amp;"00"&amp;H794</f>
        <v/>
      </c>
      <c r="J794" t="inlineStr">
        <is>
          <t xml:space="preserve"> ON Tarjeta Naranja XXX </t>
        </is>
      </c>
      <c r="K794" t="inlineStr">
        <is>
          <t>GALIAR</t>
        </is>
      </c>
      <c r="L794" t="n">
        <v>725270</v>
      </c>
      <c r="M794" t="inlineStr">
        <is>
          <t>ARTANA560048</t>
        </is>
      </c>
      <c r="N794" t="inlineStr">
        <is>
          <t>BBG009J94862</t>
        </is>
      </c>
      <c r="P794" t="inlineStr">
        <is>
          <t>COAF1532338</t>
        </is>
      </c>
      <c r="Q794" t="inlineStr">
        <is>
          <t>Argentina</t>
        </is>
      </c>
      <c r="R794" t="inlineStr">
        <is>
          <t>Grupo Financiero Galicia SA</t>
        </is>
      </c>
      <c r="S794" t="inlineStr">
        <is>
          <t>TARJETA NARANJA SA</t>
        </is>
      </c>
      <c r="T794" t="inlineStr">
        <is>
          <t>Tarjeta Naranja SA</t>
        </is>
      </c>
      <c r="U794" t="inlineStr">
        <is>
          <t>DOMESTIC</t>
        </is>
      </c>
      <c r="V794" t="inlineStr">
        <is>
          <t>#N/A Field Not Applicable</t>
        </is>
      </c>
      <c r="W794" t="inlineStr">
        <is>
          <t>#N/A Field Not Applicable</t>
        </is>
      </c>
      <c r="X794" t="inlineStr">
        <is>
          <t>#N/A Field Not Applicable</t>
        </is>
      </c>
      <c r="Y794" t="inlineStr">
        <is>
          <t>#N/A Field Not Applicable</t>
        </is>
      </c>
      <c r="Z794" t="inlineStr">
        <is>
          <t>Financials</t>
        </is>
      </c>
      <c r="AA794" t="inlineStr">
        <is>
          <t>Consumer Finance</t>
        </is>
      </c>
      <c r="AB794" t="inlineStr">
        <is>
          <t>#N/A N/A</t>
        </is>
      </c>
      <c r="AC794" t="inlineStr">
        <is>
          <t>#N/A Invalid Field</t>
        </is>
      </c>
    </row>
    <row r="795" s="4">
      <c r="A795">
        <f>+VLOOKUP(R795,Aux!$B$3:$I$1107,8,0)</f>
        <v/>
      </c>
      <c r="B795">
        <f>+VLOOKUP(U795,Aux!$O$2:$P$23,2,0)</f>
        <v/>
      </c>
      <c r="C795">
        <f>+A795&amp;B795</f>
        <v/>
      </c>
      <c r="D795">
        <f>+IF(C795=C794,D794+1,1)</f>
        <v/>
      </c>
      <c r="E795" s="5">
        <f>+D795/100</f>
        <v/>
      </c>
      <c r="F795" s="5">
        <f>+MOD(E795*10,10)</f>
        <v/>
      </c>
      <c r="G795" s="5">
        <f>+MOD(D795,10)</f>
        <v/>
      </c>
      <c r="H795">
        <f>+INT(E795)&amp;INT(F795)&amp;INT(G795)</f>
        <v/>
      </c>
      <c r="I795">
        <f>+C795&amp;"00"&amp;H795</f>
        <v/>
      </c>
      <c r="J795" t="inlineStr">
        <is>
          <t xml:space="preserve"> ON CFA Clase XV </t>
        </is>
      </c>
      <c r="K795" t="inlineStr">
        <is>
          <t>GALIAR</t>
        </is>
      </c>
      <c r="L795" t="n">
        <v>739425</v>
      </c>
      <c r="M795" t="inlineStr">
        <is>
          <t>ARCFAR560048</t>
        </is>
      </c>
      <c r="N795" t="inlineStr">
        <is>
          <t>BBG009PJV1G7</t>
        </is>
      </c>
      <c r="P795" t="inlineStr">
        <is>
          <t>COUV3542114</t>
        </is>
      </c>
      <c r="Q795" t="inlineStr">
        <is>
          <t>Argentina</t>
        </is>
      </c>
      <c r="R795" t="inlineStr">
        <is>
          <t>Grupo Financiero Galicia SA</t>
        </is>
      </c>
      <c r="S795" t="inlineStr">
        <is>
          <t>CIA FINANCIERA ARGENTINA</t>
        </is>
      </c>
      <c r="T795" t="inlineStr">
        <is>
          <t>Cia Financiera Argentina SA</t>
        </is>
      </c>
      <c r="U795" t="inlineStr">
        <is>
          <t>DOMESTIC</t>
        </is>
      </c>
      <c r="V795" t="inlineStr">
        <is>
          <t>#N/A Field Not Applicable</t>
        </is>
      </c>
      <c r="W795" t="inlineStr">
        <is>
          <t>#N/A Field Not Applicable</t>
        </is>
      </c>
      <c r="X795" t="inlineStr">
        <is>
          <t>#N/A Field Not Applicable</t>
        </is>
      </c>
      <c r="Y795" t="inlineStr">
        <is>
          <t>#N/A Field Not Applicable</t>
        </is>
      </c>
      <c r="Z795" t="inlineStr">
        <is>
          <t>Financials</t>
        </is>
      </c>
      <c r="AA795" t="inlineStr">
        <is>
          <t>Consumer Finance</t>
        </is>
      </c>
      <c r="AB795" t="inlineStr">
        <is>
          <t>#N/A Field Not Applicable</t>
        </is>
      </c>
      <c r="AC795" t="inlineStr">
        <is>
          <t>#N/A Invalid Field</t>
        </is>
      </c>
    </row>
    <row r="796" s="4">
      <c r="A796">
        <f>+VLOOKUP(R796,Aux!$B$3:$I$1107,8,0)</f>
        <v/>
      </c>
      <c r="B796">
        <f>+VLOOKUP(U796,Aux!$O$2:$P$23,2,0)</f>
        <v/>
      </c>
      <c r="C796">
        <f>+A796&amp;B796</f>
        <v/>
      </c>
      <c r="D796">
        <f>+IF(C796=C795,D795+1,1)</f>
        <v/>
      </c>
      <c r="E796" s="5">
        <f>+D796/100</f>
        <v/>
      </c>
      <c r="F796" s="5">
        <f>+MOD(E796*10,10)</f>
        <v/>
      </c>
      <c r="G796" s="5">
        <f>+MOD(D796,10)</f>
        <v/>
      </c>
      <c r="H796">
        <f>+INT(E796)&amp;INT(F796)&amp;INT(G796)</f>
        <v/>
      </c>
      <c r="I796">
        <f>+C796&amp;"00"&amp;H796</f>
        <v/>
      </c>
      <c r="J796" t="inlineStr">
        <is>
          <t xml:space="preserve"> ON Tarjetas Cuyanas XXI </t>
        </is>
      </c>
      <c r="K796" t="inlineStr">
        <is>
          <t>GALIAR</t>
        </is>
      </c>
      <c r="L796" t="n">
        <v>742752</v>
      </c>
      <c r="M796" t="inlineStr">
        <is>
          <t>ARTACU560070</t>
        </is>
      </c>
      <c r="N796" t="inlineStr">
        <is>
          <t>BBG009SXMH32</t>
        </is>
      </c>
      <c r="P796" t="inlineStr">
        <is>
          <t>COUV5314603</t>
        </is>
      </c>
      <c r="Q796" t="inlineStr">
        <is>
          <t>Argentina</t>
        </is>
      </c>
      <c r="R796" t="inlineStr">
        <is>
          <t>Grupo Financiero Galicia SA</t>
        </is>
      </c>
      <c r="S796" t="inlineStr">
        <is>
          <t>TARJETA NARANJA SA</t>
        </is>
      </c>
      <c r="T796" t="inlineStr">
        <is>
          <t>Tarjeta Naranja SA</t>
        </is>
      </c>
      <c r="U796" t="inlineStr">
        <is>
          <t>DOMESTIC</t>
        </is>
      </c>
      <c r="V796" t="inlineStr">
        <is>
          <t>#N/A Field Not Applicable</t>
        </is>
      </c>
      <c r="W796" t="inlineStr">
        <is>
          <t>#N/A Field Not Applicable</t>
        </is>
      </c>
      <c r="X796" t="inlineStr">
        <is>
          <t>#N/A Field Not Applicable</t>
        </is>
      </c>
      <c r="Y796" t="inlineStr">
        <is>
          <t>#N/A Field Not Applicable</t>
        </is>
      </c>
      <c r="Z796" t="inlineStr">
        <is>
          <t>Financials</t>
        </is>
      </c>
      <c r="AA796" t="inlineStr">
        <is>
          <t>Consumer Finance</t>
        </is>
      </c>
      <c r="AB796" t="inlineStr">
        <is>
          <t>#N/A N/A</t>
        </is>
      </c>
      <c r="AC796" t="inlineStr">
        <is>
          <t>#N/A Invalid Field</t>
        </is>
      </c>
    </row>
    <row r="797" s="4">
      <c r="A797">
        <f>+VLOOKUP(R797,Aux!$B$3:$I$1107,8,0)</f>
        <v/>
      </c>
      <c r="B797">
        <f>+VLOOKUP(U797,Aux!$O$2:$P$23,2,0)</f>
        <v/>
      </c>
      <c r="C797">
        <f>+A797&amp;B797</f>
        <v/>
      </c>
      <c r="D797">
        <f>+IF(C797=C796,D796+1,1)</f>
        <v/>
      </c>
      <c r="E797" s="5">
        <f>+D797/100</f>
        <v/>
      </c>
      <c r="F797" s="5">
        <f>+MOD(E797*10,10)</f>
        <v/>
      </c>
      <c r="G797" s="5">
        <f>+MOD(D797,10)</f>
        <v/>
      </c>
      <c r="H797">
        <f>+INT(E797)&amp;INT(F797)&amp;INT(G797)</f>
        <v/>
      </c>
      <c r="I797">
        <f>+C797&amp;"00"&amp;H797</f>
        <v/>
      </c>
      <c r="J797" t="inlineStr">
        <is>
          <t xml:space="preserve"> ON Tarjeta Naranja XXXI </t>
        </is>
      </c>
      <c r="K797" t="inlineStr">
        <is>
          <t>GALIAR</t>
        </is>
      </c>
      <c r="L797" t="n">
        <v>770247</v>
      </c>
      <c r="M797" t="inlineStr">
        <is>
          <t>ARTANA560055</t>
        </is>
      </c>
      <c r="N797" t="inlineStr">
        <is>
          <t>BBG00B5Y6053</t>
        </is>
      </c>
      <c r="P797" t="inlineStr">
        <is>
          <t>COQJ1471987</t>
        </is>
      </c>
      <c r="Q797" t="inlineStr">
        <is>
          <t>Argentina</t>
        </is>
      </c>
      <c r="R797" t="inlineStr">
        <is>
          <t>Grupo Financiero Galicia SA</t>
        </is>
      </c>
      <c r="S797" t="inlineStr">
        <is>
          <t>TARJETA NARANJA SA</t>
        </is>
      </c>
      <c r="T797" t="inlineStr">
        <is>
          <t>Tarjeta Naranja SA</t>
        </is>
      </c>
      <c r="U797" t="inlineStr">
        <is>
          <t>DOMESTIC</t>
        </is>
      </c>
      <c r="V797" t="inlineStr">
        <is>
          <t>#N/A Field Not Applicable</t>
        </is>
      </c>
      <c r="W797" t="inlineStr">
        <is>
          <t>#N/A Field Not Applicable</t>
        </is>
      </c>
      <c r="X797" t="inlineStr">
        <is>
          <t>#N/A Field Not Applicable</t>
        </is>
      </c>
      <c r="Y797" t="inlineStr">
        <is>
          <t>#N/A Field Not Applicable</t>
        </is>
      </c>
      <c r="Z797" t="inlineStr">
        <is>
          <t>Financials</t>
        </is>
      </c>
      <c r="AA797" t="inlineStr">
        <is>
          <t>Consumer Finance</t>
        </is>
      </c>
      <c r="AB797" t="inlineStr">
        <is>
          <t>#N/A N/A</t>
        </is>
      </c>
      <c r="AC797" t="inlineStr">
        <is>
          <t>#N/A Invalid Field</t>
        </is>
      </c>
    </row>
    <row r="798" s="4">
      <c r="A798">
        <f>+VLOOKUP(R798,Aux!$B$3:$I$1107,8,0)</f>
        <v/>
      </c>
      <c r="B798">
        <f>+VLOOKUP(U798,Aux!$O$2:$P$23,2,0)</f>
        <v/>
      </c>
      <c r="C798">
        <f>+A798&amp;B798</f>
        <v/>
      </c>
      <c r="D798">
        <f>+IF(C798=C797,D797+1,1)</f>
        <v/>
      </c>
      <c r="E798" s="5">
        <f>+D798/100</f>
        <v/>
      </c>
      <c r="F798" s="5">
        <f>+MOD(E798*10,10)</f>
        <v/>
      </c>
      <c r="G798" s="5">
        <f>+MOD(D798,10)</f>
        <v/>
      </c>
      <c r="H798">
        <f>+INT(E798)&amp;INT(F798)&amp;INT(G798)</f>
        <v/>
      </c>
      <c r="I798">
        <f>+C798&amp;"00"&amp;H798</f>
        <v/>
      </c>
      <c r="J798" t="inlineStr">
        <is>
          <t xml:space="preserve"> On Tarjeta Naranja XXXII </t>
        </is>
      </c>
      <c r="K798" t="inlineStr">
        <is>
          <t>GALIAR</t>
        </is>
      </c>
      <c r="L798" t="n">
        <v>801608</v>
      </c>
      <c r="M798" t="inlineStr">
        <is>
          <t>ARTANA560063</t>
        </is>
      </c>
      <c r="N798" t="inlineStr">
        <is>
          <t>BBG00BVM4BS3</t>
        </is>
      </c>
      <c r="P798" t="inlineStr">
        <is>
          <t>COJV6115820</t>
        </is>
      </c>
      <c r="Q798" t="inlineStr">
        <is>
          <t>Argentina</t>
        </is>
      </c>
      <c r="R798" t="inlineStr">
        <is>
          <t>Grupo Financiero Galicia SA</t>
        </is>
      </c>
      <c r="S798" t="inlineStr">
        <is>
          <t>TARJETA NARANJA SA</t>
        </is>
      </c>
      <c r="T798" t="inlineStr">
        <is>
          <t>Tarjeta Naranja SA</t>
        </is>
      </c>
      <c r="U798" t="inlineStr">
        <is>
          <t>DOMESTIC</t>
        </is>
      </c>
      <c r="V798" t="inlineStr">
        <is>
          <t>#N/A Field Not Applicable</t>
        </is>
      </c>
      <c r="W798" t="inlineStr">
        <is>
          <t>#N/A Field Not Applicable</t>
        </is>
      </c>
      <c r="X798" t="inlineStr">
        <is>
          <t>#N/A Field Not Applicable</t>
        </is>
      </c>
      <c r="Y798" t="inlineStr">
        <is>
          <t>#N/A Field Not Applicable</t>
        </is>
      </c>
      <c r="Z798" t="inlineStr">
        <is>
          <t>Financials</t>
        </is>
      </c>
      <c r="AA798" t="inlineStr">
        <is>
          <t>Consumer Finance</t>
        </is>
      </c>
      <c r="AB798" t="inlineStr">
        <is>
          <t>#N/A N/A</t>
        </is>
      </c>
      <c r="AC798" t="inlineStr">
        <is>
          <t>#N/A Invalid Field</t>
        </is>
      </c>
    </row>
    <row r="799" s="4">
      <c r="A799">
        <f>+VLOOKUP(R799,Aux!$B$3:$I$1107,8,0)</f>
        <v/>
      </c>
      <c r="B799">
        <f>+VLOOKUP(U799,Aux!$O$2:$P$23,2,0)</f>
        <v/>
      </c>
      <c r="C799">
        <f>+A799&amp;B799</f>
        <v/>
      </c>
      <c r="D799">
        <f>+IF(C799=C798,D798+1,1)</f>
        <v/>
      </c>
      <c r="E799" s="5">
        <f>+D799/100</f>
        <v/>
      </c>
      <c r="F799" s="5">
        <f>+MOD(E799*10,10)</f>
        <v/>
      </c>
      <c r="G799" s="5">
        <f>+MOD(D799,10)</f>
        <v/>
      </c>
      <c r="H799">
        <f>+INT(E799)&amp;INT(F799)&amp;INT(G799)</f>
        <v/>
      </c>
      <c r="I799">
        <f>+C799&amp;"00"&amp;H799</f>
        <v/>
      </c>
      <c r="J799" t="inlineStr">
        <is>
          <t xml:space="preserve"> ON CFA Clase XVI </t>
        </is>
      </c>
      <c r="K799" t="inlineStr">
        <is>
          <t>GALIAR</t>
        </is>
      </c>
      <c r="L799" t="n">
        <v>807448</v>
      </c>
      <c r="M799" t="inlineStr">
        <is>
          <t>ARCFAR560055</t>
        </is>
      </c>
      <c r="N799" t="inlineStr">
        <is>
          <t>BBG00C3MN4C4</t>
        </is>
      </c>
      <c r="P799" t="inlineStr">
        <is>
          <t>COJV9000458</t>
        </is>
      </c>
      <c r="Q799" t="inlineStr">
        <is>
          <t>Argentina</t>
        </is>
      </c>
      <c r="R799" t="inlineStr">
        <is>
          <t>Grupo Financiero Galicia SA</t>
        </is>
      </c>
      <c r="S799" t="inlineStr">
        <is>
          <t>CIA FINANCIERA ARGENTINA</t>
        </is>
      </c>
      <c r="T799" t="inlineStr">
        <is>
          <t>Cia Financiera Argentina SA</t>
        </is>
      </c>
      <c r="U799" t="inlineStr">
        <is>
          <t>DOMESTIC</t>
        </is>
      </c>
      <c r="V799" t="inlineStr">
        <is>
          <t>#N/A Field Not Applicable</t>
        </is>
      </c>
      <c r="W799" t="inlineStr">
        <is>
          <t>#N/A Field Not Applicable</t>
        </is>
      </c>
      <c r="X799" t="inlineStr">
        <is>
          <t>#N/A Field Not Applicable</t>
        </is>
      </c>
      <c r="Y799" t="inlineStr">
        <is>
          <t>#N/A Field Not Applicable</t>
        </is>
      </c>
      <c r="Z799" t="inlineStr">
        <is>
          <t>Financials</t>
        </is>
      </c>
      <c r="AA799" t="inlineStr">
        <is>
          <t>Consumer Finance</t>
        </is>
      </c>
      <c r="AB799" t="inlineStr">
        <is>
          <t>#N/A Field Not Applicable</t>
        </is>
      </c>
      <c r="AC799" t="inlineStr">
        <is>
          <t>#N/A Invalid Field</t>
        </is>
      </c>
    </row>
    <row r="800" s="4">
      <c r="A800">
        <f>+VLOOKUP(R800,Aux!$B$3:$I$1107,8,0)</f>
        <v/>
      </c>
      <c r="B800">
        <f>+VLOOKUP(U800,Aux!$O$2:$P$23,2,0)</f>
        <v/>
      </c>
      <c r="C800">
        <f>+A800&amp;B800</f>
        <v/>
      </c>
      <c r="D800">
        <f>+IF(C800=C799,D799+1,1)</f>
        <v/>
      </c>
      <c r="E800" s="5">
        <f>+D800/100</f>
        <v/>
      </c>
      <c r="F800" s="5">
        <f>+MOD(E800*10,10)</f>
        <v/>
      </c>
      <c r="G800" s="5">
        <f>+MOD(D800,10)</f>
        <v/>
      </c>
      <c r="H800">
        <f>+INT(E800)&amp;INT(F800)&amp;INT(G800)</f>
        <v/>
      </c>
      <c r="I800">
        <f>+C800&amp;"00"&amp;H800</f>
        <v/>
      </c>
      <c r="J800" t="inlineStr">
        <is>
          <t xml:space="preserve"> ON Tarjetas Cuyanas XXIII </t>
        </is>
      </c>
      <c r="K800" t="inlineStr">
        <is>
          <t>GALIAR</t>
        </is>
      </c>
      <c r="L800" t="n">
        <v>823097</v>
      </c>
      <c r="M800" t="inlineStr">
        <is>
          <t>ARTACU560096</t>
        </is>
      </c>
      <c r="N800" t="inlineStr">
        <is>
          <t>BBG00CGFC9R0</t>
        </is>
      </c>
      <c r="P800" t="inlineStr">
        <is>
          <t>COJK4798084</t>
        </is>
      </c>
      <c r="Q800" t="inlineStr">
        <is>
          <t>Argentina</t>
        </is>
      </c>
      <c r="R800" t="inlineStr">
        <is>
          <t>Grupo Financiero Galicia SA</t>
        </is>
      </c>
      <c r="S800" t="inlineStr">
        <is>
          <t>TARJETA NARANJA SA</t>
        </is>
      </c>
      <c r="T800" t="inlineStr">
        <is>
          <t>Tarjeta Naranja SA</t>
        </is>
      </c>
      <c r="U800" t="inlineStr">
        <is>
          <t>DOMESTIC</t>
        </is>
      </c>
      <c r="V800" t="inlineStr">
        <is>
          <t>#N/A Field Not Applicable</t>
        </is>
      </c>
      <c r="W800" t="inlineStr">
        <is>
          <t>#N/A Field Not Applicable</t>
        </is>
      </c>
      <c r="X800" t="inlineStr">
        <is>
          <t>#N/A Field Not Applicable</t>
        </is>
      </c>
      <c r="Y800" t="inlineStr">
        <is>
          <t>#N/A Field Not Applicable</t>
        </is>
      </c>
      <c r="Z800" t="inlineStr">
        <is>
          <t>Financials</t>
        </is>
      </c>
      <c r="AA800" t="inlineStr">
        <is>
          <t>Consumer Finance</t>
        </is>
      </c>
      <c r="AB800" t="inlineStr">
        <is>
          <t>#N/A N/A</t>
        </is>
      </c>
      <c r="AC800" t="inlineStr">
        <is>
          <t>#N/A Invalid Field</t>
        </is>
      </c>
    </row>
    <row r="801" s="4">
      <c r="A801">
        <f>+VLOOKUP(R801,Aux!$B$3:$I$1107,8,0)</f>
        <v/>
      </c>
      <c r="B801">
        <f>+VLOOKUP(U801,Aux!$O$2:$P$23,2,0)</f>
        <v/>
      </c>
      <c r="C801">
        <f>+A801&amp;B801</f>
        <v/>
      </c>
      <c r="D801">
        <f>+IF(C801=C800,D800+1,1)</f>
        <v/>
      </c>
      <c r="E801" s="5">
        <f>+D801/100</f>
        <v/>
      </c>
      <c r="F801" s="5">
        <f>+MOD(E801*10,10)</f>
        <v/>
      </c>
      <c r="G801" s="5">
        <f>+MOD(D801,10)</f>
        <v/>
      </c>
      <c r="H801">
        <f>+INT(E801)&amp;INT(F801)&amp;INT(G801)</f>
        <v/>
      </c>
      <c r="I801">
        <f>+C801&amp;"00"&amp;H801</f>
        <v/>
      </c>
      <c r="J801" t="inlineStr">
        <is>
          <t xml:space="preserve"> ON Tarjeta Naranja XXXIII S.2 </t>
        </is>
      </c>
      <c r="K801" t="inlineStr">
        <is>
          <t>GALIAR</t>
        </is>
      </c>
      <c r="L801" t="n">
        <v>835253</v>
      </c>
      <c r="M801" t="inlineStr">
        <is>
          <t>ARTANA560089</t>
        </is>
      </c>
      <c r="N801" t="inlineStr">
        <is>
          <t>BBG00CNPNHS9</t>
        </is>
      </c>
      <c r="P801" t="inlineStr">
        <is>
          <t>COJK7713213</t>
        </is>
      </c>
      <c r="Q801" t="inlineStr">
        <is>
          <t>Argentina</t>
        </is>
      </c>
      <c r="R801" t="inlineStr">
        <is>
          <t>Grupo Financiero Galicia SA</t>
        </is>
      </c>
      <c r="S801" t="inlineStr">
        <is>
          <t>TARJETA NARANJA SA</t>
        </is>
      </c>
      <c r="T801" t="inlineStr">
        <is>
          <t>Tarjeta Naranja SA</t>
        </is>
      </c>
      <c r="U801" t="inlineStr">
        <is>
          <t>DOMESTIC</t>
        </is>
      </c>
      <c r="V801" t="inlineStr">
        <is>
          <t>#N/A Field Not Applicable</t>
        </is>
      </c>
      <c r="W801" t="inlineStr">
        <is>
          <t>#N/A Field Not Applicable</t>
        </is>
      </c>
      <c r="X801" t="inlineStr">
        <is>
          <t>#N/A Field Not Applicable</t>
        </is>
      </c>
      <c r="Y801" t="inlineStr">
        <is>
          <t>#N/A Field Not Applicable</t>
        </is>
      </c>
      <c r="Z801" t="inlineStr">
        <is>
          <t>Financials</t>
        </is>
      </c>
      <c r="AA801" t="inlineStr">
        <is>
          <t>Consumer Finance</t>
        </is>
      </c>
      <c r="AB801" t="inlineStr">
        <is>
          <t>#N/A N/A</t>
        </is>
      </c>
      <c r="AC801" t="inlineStr">
        <is>
          <t>#N/A Invalid Field</t>
        </is>
      </c>
    </row>
    <row r="802" s="4">
      <c r="A802">
        <f>+VLOOKUP(R802,Aux!$B$3:$I$1107,8,0)</f>
        <v/>
      </c>
      <c r="B802">
        <f>+VLOOKUP(U802,Aux!$O$2:$P$23,2,0)</f>
        <v/>
      </c>
      <c r="C802">
        <f>+A802&amp;B802</f>
        <v/>
      </c>
      <c r="D802">
        <f>+IF(C802=C801,D801+1,1)</f>
        <v/>
      </c>
      <c r="E802" s="5">
        <f>+D802/100</f>
        <v/>
      </c>
      <c r="F802" s="5">
        <f>+MOD(E802*10,10)</f>
        <v/>
      </c>
      <c r="G802" s="5">
        <f>+MOD(D802,10)</f>
        <v/>
      </c>
      <c r="H802">
        <f>+INT(E802)&amp;INT(F802)&amp;INT(G802)</f>
        <v/>
      </c>
      <c r="I802">
        <f>+C802&amp;"00"&amp;H802</f>
        <v/>
      </c>
      <c r="J802" t="inlineStr">
        <is>
          <t xml:space="preserve"> ON CFA Clase XVII S.2 </t>
        </is>
      </c>
      <c r="K802" t="inlineStr">
        <is>
          <t>GALIAR</t>
        </is>
      </c>
      <c r="L802" t="n">
        <v>852158</v>
      </c>
      <c r="M802" t="inlineStr">
        <is>
          <t>ARCFAR560071</t>
        </is>
      </c>
      <c r="N802" t="inlineStr">
        <is>
          <t>BBG00CWZ4L72</t>
        </is>
      </c>
      <c r="P802" t="inlineStr">
        <is>
          <t>COLW1269486</t>
        </is>
      </c>
      <c r="Q802" t="inlineStr">
        <is>
          <t>Argentina</t>
        </is>
      </c>
      <c r="R802" t="inlineStr">
        <is>
          <t>Grupo Financiero Galicia SA</t>
        </is>
      </c>
      <c r="S802" t="inlineStr">
        <is>
          <t>CIA FINANCIERA ARGENTINA</t>
        </is>
      </c>
      <c r="T802" t="inlineStr">
        <is>
          <t>Cia Financiera Argentina SA</t>
        </is>
      </c>
      <c r="U802" t="inlineStr">
        <is>
          <t>DOMESTIC</t>
        </is>
      </c>
      <c r="V802" t="inlineStr">
        <is>
          <t>#N/A Field Not Applicable</t>
        </is>
      </c>
      <c r="W802" t="inlineStr">
        <is>
          <t>#N/A Field Not Applicable</t>
        </is>
      </c>
      <c r="X802" t="inlineStr">
        <is>
          <t>#N/A Field Not Applicable</t>
        </is>
      </c>
      <c r="Y802" t="inlineStr">
        <is>
          <t>#N/A Field Not Applicable</t>
        </is>
      </c>
      <c r="Z802" t="inlineStr">
        <is>
          <t>Financials</t>
        </is>
      </c>
      <c r="AA802" t="inlineStr">
        <is>
          <t>Consumer Finance</t>
        </is>
      </c>
      <c r="AB802" t="inlineStr">
        <is>
          <t>#N/A Field Not Applicable</t>
        </is>
      </c>
      <c r="AC802" t="inlineStr">
        <is>
          <t>#N/A Invalid Field</t>
        </is>
      </c>
    </row>
    <row r="803" s="4">
      <c r="A803">
        <f>+VLOOKUP(R803,Aux!$B$3:$I$1107,8,0)</f>
        <v/>
      </c>
      <c r="B803">
        <f>+VLOOKUP(U803,Aux!$O$2:$P$23,2,0)</f>
        <v/>
      </c>
      <c r="C803">
        <f>+A803&amp;B803</f>
        <v/>
      </c>
      <c r="D803">
        <f>+IF(C803=C802,D802+1,1)</f>
        <v/>
      </c>
      <c r="E803" s="5">
        <f>+D803/100</f>
        <v/>
      </c>
      <c r="F803" s="5">
        <f>+MOD(E803*10,10)</f>
        <v/>
      </c>
      <c r="G803" s="5">
        <f>+MOD(D803,10)</f>
        <v/>
      </c>
      <c r="H803">
        <f>+INT(E803)&amp;INT(F803)&amp;INT(G803)</f>
        <v/>
      </c>
      <c r="I803">
        <f>+C803&amp;"00"&amp;H803</f>
        <v/>
      </c>
      <c r="J803" t="inlineStr">
        <is>
          <t xml:space="preserve"> ON Tarjeta Naranja XXXV Serie II </t>
        </is>
      </c>
      <c r="K803" t="inlineStr">
        <is>
          <t>GALIAR</t>
        </is>
      </c>
      <c r="L803" t="n">
        <v>902029</v>
      </c>
      <c r="M803" t="inlineStr">
        <is>
          <t>ARTANA5600C8</t>
        </is>
      </c>
      <c r="N803" t="inlineStr">
        <is>
          <t>BBG00DWXQ2F4</t>
        </is>
      </c>
      <c r="P803" t="inlineStr">
        <is>
          <t>COQZ6716661</t>
        </is>
      </c>
      <c r="Q803" t="inlineStr">
        <is>
          <t>Argentina</t>
        </is>
      </c>
      <c r="R803" t="inlineStr">
        <is>
          <t>Grupo Financiero Galicia SA</t>
        </is>
      </c>
      <c r="S803" t="inlineStr">
        <is>
          <t>TARJETA NARANJA SA</t>
        </is>
      </c>
      <c r="T803" t="inlineStr">
        <is>
          <t>Tarjeta Naranja SA</t>
        </is>
      </c>
      <c r="U803" t="inlineStr">
        <is>
          <t>DOMESTIC</t>
        </is>
      </c>
      <c r="V803" t="inlineStr">
        <is>
          <t>#N/A Field Not Applicable</t>
        </is>
      </c>
      <c r="W803" t="inlineStr">
        <is>
          <t>#N/A Field Not Applicable</t>
        </is>
      </c>
      <c r="X803" t="inlineStr">
        <is>
          <t>#N/A Field Not Applicable</t>
        </is>
      </c>
      <c r="Y803" t="inlineStr">
        <is>
          <t>#N/A Field Not Applicable</t>
        </is>
      </c>
      <c r="Z803" t="inlineStr">
        <is>
          <t>Financials</t>
        </is>
      </c>
      <c r="AA803" t="inlineStr">
        <is>
          <t>Consumer Finance</t>
        </is>
      </c>
      <c r="AB803" t="inlineStr">
        <is>
          <t>#N/A N/A</t>
        </is>
      </c>
      <c r="AC803" t="inlineStr">
        <is>
          <t>#N/A Invalid Field</t>
        </is>
      </c>
    </row>
    <row r="804" s="4">
      <c r="A804">
        <f>+VLOOKUP(R804,Aux!$B$3:$I$1107,8,0)</f>
        <v/>
      </c>
      <c r="B804">
        <f>+VLOOKUP(U804,Aux!$O$2:$P$23,2,0)</f>
        <v/>
      </c>
      <c r="C804">
        <f>+A804&amp;B804</f>
        <v/>
      </c>
      <c r="D804">
        <f>+IF(C804=C803,D803+1,1)</f>
        <v/>
      </c>
      <c r="E804" s="5">
        <f>+D804/100</f>
        <v/>
      </c>
      <c r="F804" s="5">
        <f>+MOD(E804*10,10)</f>
        <v/>
      </c>
      <c r="G804" s="5">
        <f>+MOD(D804,10)</f>
        <v/>
      </c>
      <c r="H804">
        <f>+INT(E804)&amp;INT(F804)&amp;INT(G804)</f>
        <v/>
      </c>
      <c r="I804">
        <f>+C804&amp;"00"&amp;H804</f>
        <v/>
      </c>
      <c r="J804" t="inlineStr">
        <is>
          <t xml:space="preserve"> ON Tarjeta Naranja XXXV Serie I </t>
        </is>
      </c>
      <c r="K804" t="inlineStr">
        <is>
          <t>GALIAR</t>
        </is>
      </c>
      <c r="L804" t="n">
        <v>902810</v>
      </c>
      <c r="M804" t="inlineStr">
        <is>
          <t>ARTANA5600B0</t>
        </is>
      </c>
      <c r="N804" t="inlineStr">
        <is>
          <t>BBG00DVWD5K8</t>
        </is>
      </c>
      <c r="P804" t="inlineStr">
        <is>
          <t>COQZ6131846</t>
        </is>
      </c>
      <c r="Q804" t="inlineStr">
        <is>
          <t>Argentina</t>
        </is>
      </c>
      <c r="R804" t="inlineStr">
        <is>
          <t>Grupo Financiero Galicia SA</t>
        </is>
      </c>
      <c r="S804" t="inlineStr">
        <is>
          <t>TARJETA NARANJA SA</t>
        </is>
      </c>
      <c r="T804" t="inlineStr">
        <is>
          <t>Tarjeta Naranja SA</t>
        </is>
      </c>
      <c r="U804" t="inlineStr">
        <is>
          <t>DOMESTIC</t>
        </is>
      </c>
      <c r="V804" t="inlineStr">
        <is>
          <t>#N/A Field Not Applicable</t>
        </is>
      </c>
      <c r="W804" t="inlineStr">
        <is>
          <t>#N/A Field Not Applicable</t>
        </is>
      </c>
      <c r="X804" t="inlineStr">
        <is>
          <t>#N/A Field Not Applicable</t>
        </is>
      </c>
      <c r="Y804" t="inlineStr">
        <is>
          <t>#N/A Field Not Applicable</t>
        </is>
      </c>
      <c r="Z804" t="inlineStr">
        <is>
          <t>Financials</t>
        </is>
      </c>
      <c r="AA804" t="inlineStr">
        <is>
          <t>Consumer Finance</t>
        </is>
      </c>
      <c r="AB804" t="inlineStr">
        <is>
          <t>#N/A N/A</t>
        </is>
      </c>
      <c r="AC804" t="inlineStr">
        <is>
          <t>#N/A Invalid Field</t>
        </is>
      </c>
    </row>
    <row r="805" s="4">
      <c r="A805">
        <f>+VLOOKUP(R805,Aux!$B$3:$I$1107,8,0)</f>
        <v/>
      </c>
      <c r="B805">
        <f>+VLOOKUP(U805,Aux!$O$2:$P$23,2,0)</f>
        <v/>
      </c>
      <c r="C805">
        <f>+A805&amp;B805</f>
        <v/>
      </c>
      <c r="D805">
        <f>+IF(C805=C804,D804+1,1)</f>
        <v/>
      </c>
      <c r="E805" s="5">
        <f>+D805/100</f>
        <v/>
      </c>
      <c r="F805" s="5">
        <f>+MOD(E805*10,10)</f>
        <v/>
      </c>
      <c r="G805" s="5">
        <f>+MOD(D805,10)</f>
        <v/>
      </c>
      <c r="H805">
        <f>+INT(E805)&amp;INT(F805)&amp;INT(G805)</f>
        <v/>
      </c>
      <c r="I805">
        <f>+C805&amp;"00"&amp;H805</f>
        <v/>
      </c>
      <c r="J805" t="inlineStr">
        <is>
          <t xml:space="preserve"> ON Tarjetas Cuyanas XXVI S. II </t>
        </is>
      </c>
      <c r="K805" t="inlineStr">
        <is>
          <t>GALIAR</t>
        </is>
      </c>
      <c r="L805" t="n">
        <v>912461</v>
      </c>
      <c r="M805" t="inlineStr">
        <is>
          <t>ARTACU5600F2</t>
        </is>
      </c>
      <c r="N805" t="inlineStr">
        <is>
          <t>BBG00F0SL1Q0</t>
        </is>
      </c>
      <c r="P805" t="inlineStr">
        <is>
          <t>COQZ9211496</t>
        </is>
      </c>
      <c r="Q805" t="inlineStr">
        <is>
          <t>Argentina</t>
        </is>
      </c>
      <c r="R805" t="inlineStr">
        <is>
          <t>Grupo Financiero Galicia SA</t>
        </is>
      </c>
      <c r="S805" t="inlineStr">
        <is>
          <t>TARJETA NARANJA SA</t>
        </is>
      </c>
      <c r="T805" t="inlineStr">
        <is>
          <t>Tarjeta Naranja SA</t>
        </is>
      </c>
      <c r="U805" t="inlineStr">
        <is>
          <t>DOMESTIC</t>
        </is>
      </c>
      <c r="V805" t="inlineStr">
        <is>
          <t>#N/A Field Not Applicable</t>
        </is>
      </c>
      <c r="W805" t="inlineStr">
        <is>
          <t>#N/A Field Not Applicable</t>
        </is>
      </c>
      <c r="X805" t="inlineStr">
        <is>
          <t>#N/A Field Not Applicable</t>
        </is>
      </c>
      <c r="Y805" t="inlineStr">
        <is>
          <t>#N/A Field Not Applicable</t>
        </is>
      </c>
      <c r="Z805" t="inlineStr">
        <is>
          <t>Financials</t>
        </is>
      </c>
      <c r="AA805" t="inlineStr">
        <is>
          <t>Consumer Finance</t>
        </is>
      </c>
      <c r="AB805" t="inlineStr">
        <is>
          <t>#N/A N/A</t>
        </is>
      </c>
      <c r="AC805" t="inlineStr">
        <is>
          <t>#N/A Invalid Field</t>
        </is>
      </c>
    </row>
    <row r="806" s="4">
      <c r="A806">
        <f>+VLOOKUP(R806,Aux!$B$3:$I$1107,8,0)</f>
        <v/>
      </c>
      <c r="B806">
        <f>+VLOOKUP(U806,Aux!$O$2:$P$23,2,0)</f>
        <v/>
      </c>
      <c r="C806">
        <f>+A806&amp;B806</f>
        <v/>
      </c>
      <c r="D806">
        <f>+IF(C806=C805,D805+1,1)</f>
        <v/>
      </c>
      <c r="E806" s="5">
        <f>+D806/100</f>
        <v/>
      </c>
      <c r="F806" s="5">
        <f>+MOD(E806*10,10)</f>
        <v/>
      </c>
      <c r="G806" s="5">
        <f>+MOD(D806,10)</f>
        <v/>
      </c>
      <c r="H806">
        <f>+INT(E806)&amp;INT(F806)&amp;INT(G806)</f>
        <v/>
      </c>
      <c r="I806">
        <f>+C806&amp;"00"&amp;H806</f>
        <v/>
      </c>
      <c r="J806" t="inlineStr">
        <is>
          <t xml:space="preserve"> ON Tarjeta Naranja XXXVI S.II </t>
        </is>
      </c>
      <c r="K806" t="inlineStr">
        <is>
          <t>GALIAR</t>
        </is>
      </c>
      <c r="L806" t="n">
        <v>929141</v>
      </c>
      <c r="M806" t="inlineStr">
        <is>
          <t>ARTANA5600E4</t>
        </is>
      </c>
      <c r="N806" t="inlineStr">
        <is>
          <t>BBG00FF7ZRF0</t>
        </is>
      </c>
      <c r="P806" t="inlineStr">
        <is>
          <t>COAL4450840</t>
        </is>
      </c>
      <c r="Q806" t="inlineStr">
        <is>
          <t>Argentina</t>
        </is>
      </c>
      <c r="R806" t="inlineStr">
        <is>
          <t>Grupo Financiero Galicia SA</t>
        </is>
      </c>
      <c r="S806" t="inlineStr">
        <is>
          <t>TARJETA NARANJA SA</t>
        </is>
      </c>
      <c r="T806" t="inlineStr">
        <is>
          <t>Tarjeta Naranja SA</t>
        </is>
      </c>
      <c r="U806" t="inlineStr">
        <is>
          <t>DOMESTIC</t>
        </is>
      </c>
      <c r="V806" t="inlineStr">
        <is>
          <t>#N/A Field Not Applicable</t>
        </is>
      </c>
      <c r="W806" t="inlineStr">
        <is>
          <t>#N/A Field Not Applicable</t>
        </is>
      </c>
      <c r="X806" t="inlineStr">
        <is>
          <t>#N/A Field Not Applicable</t>
        </is>
      </c>
      <c r="Y806" t="inlineStr">
        <is>
          <t>#N/A Field Not Applicable</t>
        </is>
      </c>
      <c r="Z806" t="inlineStr">
        <is>
          <t>Financials</t>
        </is>
      </c>
      <c r="AA806" t="inlineStr">
        <is>
          <t>Consumer Finance</t>
        </is>
      </c>
      <c r="AB806" t="inlineStr">
        <is>
          <t>#N/A N/A</t>
        </is>
      </c>
      <c r="AC806" t="inlineStr">
        <is>
          <t>#N/A Invalid Field</t>
        </is>
      </c>
    </row>
    <row r="807" s="4">
      <c r="A807">
        <f>+VLOOKUP(R807,Aux!$B$3:$I$1107,8,0)</f>
        <v/>
      </c>
      <c r="B807">
        <f>+VLOOKUP(U807,Aux!$O$2:$P$23,2,0)</f>
        <v/>
      </c>
      <c r="C807">
        <f>+A807&amp;B807</f>
        <v/>
      </c>
      <c r="D807">
        <f>+IF(C807=C806,D806+1,1)</f>
        <v/>
      </c>
      <c r="E807" s="5">
        <f>+D807/100</f>
        <v/>
      </c>
      <c r="F807" s="5">
        <f>+MOD(E807*10,10)</f>
        <v/>
      </c>
      <c r="G807" s="5">
        <f>+MOD(D807,10)</f>
        <v/>
      </c>
      <c r="H807">
        <f>+INT(E807)&amp;INT(F807)&amp;INT(G807)</f>
        <v/>
      </c>
      <c r="I807">
        <f>+C807&amp;"00"&amp;H807</f>
        <v/>
      </c>
      <c r="J807" t="inlineStr">
        <is>
          <t xml:space="preserve"> ON Grupo Financiero Galicia VII </t>
        </is>
      </c>
      <c r="K807" t="inlineStr">
        <is>
          <t>GGALAR</t>
        </is>
      </c>
      <c r="L807" t="n">
        <v>942274</v>
      </c>
      <c r="M807" t="inlineStr">
        <is>
          <t>ARGFGA560039</t>
        </is>
      </c>
      <c r="N807" t="inlineStr">
        <is>
          <t>BBG009NYRZZ5</t>
        </is>
      </c>
      <c r="P807" t="inlineStr">
        <is>
          <t>COUV3427258</t>
        </is>
      </c>
      <c r="Q807" t="inlineStr">
        <is>
          <t>Argentina</t>
        </is>
      </c>
      <c r="R807" t="inlineStr">
        <is>
          <t>Grupo Financiero Galicia SA</t>
        </is>
      </c>
      <c r="S807" t="inlineStr">
        <is>
          <t>GRUPO FINANCIERO</t>
        </is>
      </c>
      <c r="T807" t="inlineStr">
        <is>
          <t>Grupo Financiero Galicia SA</t>
        </is>
      </c>
      <c r="U807" t="inlineStr">
        <is>
          <t>DOMESTIC</t>
        </is>
      </c>
      <c r="V807" t="inlineStr">
        <is>
          <t>Financials</t>
        </is>
      </c>
      <c r="W807" t="inlineStr">
        <is>
          <t>Banks</t>
        </is>
      </c>
      <c r="X807" t="inlineStr">
        <is>
          <t>Banks</t>
        </is>
      </c>
      <c r="Y807" t="inlineStr">
        <is>
          <t>Diversified Banks</t>
        </is>
      </c>
      <c r="Z807" t="inlineStr">
        <is>
          <t>Financials</t>
        </is>
      </c>
      <c r="AA807" t="inlineStr">
        <is>
          <t>Banks</t>
        </is>
      </c>
      <c r="AB807" t="inlineStr">
        <is>
          <t>#N/A N/A</t>
        </is>
      </c>
      <c r="AC807" t="inlineStr">
        <is>
          <t>#N/A Invalid Field</t>
        </is>
      </c>
    </row>
    <row r="808" s="4">
      <c r="A808">
        <f>+VLOOKUP(R808,Aux!$B$3:$I$1107,8,0)</f>
        <v/>
      </c>
      <c r="B808">
        <f>+VLOOKUP(U808,Aux!$O$2:$P$23,2,0)</f>
        <v/>
      </c>
      <c r="C808">
        <f>+A808&amp;B808</f>
        <v/>
      </c>
      <c r="D808">
        <f>+IF(C808=C807,D807+1,1)</f>
        <v/>
      </c>
      <c r="E808" s="5">
        <f>+D808/100</f>
        <v/>
      </c>
      <c r="F808" s="5">
        <f>+MOD(E808*10,10)</f>
        <v/>
      </c>
      <c r="G808" s="5">
        <f>+MOD(D808,10)</f>
        <v/>
      </c>
      <c r="H808">
        <f>+INT(E808)&amp;INT(F808)&amp;INT(G808)</f>
        <v/>
      </c>
      <c r="I808">
        <f>+C808&amp;"00"&amp;H808</f>
        <v/>
      </c>
      <c r="J808" t="inlineStr">
        <is>
          <t xml:space="preserve"> ON Tarjeta Naranja XXXVII (TN37O) </t>
        </is>
      </c>
      <c r="K808" t="inlineStr">
        <is>
          <t>GALIAR</t>
        </is>
      </c>
      <c r="L808" t="n">
        <v>966241</v>
      </c>
      <c r="M808" t="inlineStr">
        <is>
          <t>USP89610AX09</t>
        </is>
      </c>
      <c r="N808" t="inlineStr">
        <is>
          <t>BBG00G02TRL5</t>
        </is>
      </c>
      <c r="O808" t="inlineStr">
        <is>
          <t>BF2PDB9</t>
        </is>
      </c>
      <c r="P808" t="inlineStr">
        <is>
          <t>COAM5803805</t>
        </is>
      </c>
      <c r="Q808" t="inlineStr">
        <is>
          <t>Argentina</t>
        </is>
      </c>
      <c r="R808" t="inlineStr">
        <is>
          <t>Grupo Financiero Galicia SA</t>
        </is>
      </c>
      <c r="S808" t="inlineStr">
        <is>
          <t>TARJETA NARANJA SA</t>
        </is>
      </c>
      <c r="T808" t="inlineStr">
        <is>
          <t>Tarjeta Naranja SA</t>
        </is>
      </c>
      <c r="U808" t="inlineStr">
        <is>
          <t>EURO MTN</t>
        </is>
      </c>
      <c r="V808" t="inlineStr">
        <is>
          <t>#N/A Field Not Applicable</t>
        </is>
      </c>
      <c r="W808" t="inlineStr">
        <is>
          <t>#N/A Field Not Applicable</t>
        </is>
      </c>
      <c r="X808" t="inlineStr">
        <is>
          <t>#N/A Field Not Applicable</t>
        </is>
      </c>
      <c r="Y808" t="inlineStr">
        <is>
          <t>#N/A Field Not Applicable</t>
        </is>
      </c>
      <c r="Z808" t="inlineStr">
        <is>
          <t>Financials</t>
        </is>
      </c>
      <c r="AA808" t="inlineStr">
        <is>
          <t>Consumer Finance</t>
        </is>
      </c>
      <c r="AB808" t="inlineStr">
        <is>
          <t>#N/A N/A</t>
        </is>
      </c>
      <c r="AC808" t="inlineStr">
        <is>
          <t>#N/A Invalid Field</t>
        </is>
      </c>
    </row>
    <row r="809" s="4">
      <c r="A809">
        <f>+VLOOKUP(R809,Aux!$B$3:$I$1107,8,0)</f>
        <v/>
      </c>
      <c r="B809">
        <f>+VLOOKUP(U809,Aux!$O$2:$P$23,2,0)</f>
        <v/>
      </c>
      <c r="C809">
        <f>+A809&amp;B809</f>
        <v/>
      </c>
      <c r="D809">
        <f>+IF(C809=C808,D808+1,1)</f>
        <v/>
      </c>
      <c r="E809" s="5">
        <f>+D809/100</f>
        <v/>
      </c>
      <c r="F809" s="5">
        <f>+MOD(E809*10,10)</f>
        <v/>
      </c>
      <c r="G809" s="5">
        <f>+MOD(D809,10)</f>
        <v/>
      </c>
      <c r="H809">
        <f>+INT(E809)&amp;INT(F809)&amp;INT(G809)</f>
        <v/>
      </c>
      <c r="I809">
        <f>+C809&amp;"00"&amp;H809</f>
        <v/>
      </c>
      <c r="J809" t="inlineStr">
        <is>
          <t xml:space="preserve"> ON Banco Galicia IV </t>
        </is>
      </c>
      <c r="K809" t="inlineStr">
        <is>
          <t>GALIAR</t>
        </is>
      </c>
      <c r="L809" t="n">
        <v>977289</v>
      </c>
      <c r="M809" t="inlineStr">
        <is>
          <t>ARGALI560294</t>
        </is>
      </c>
      <c r="N809" t="inlineStr">
        <is>
          <t>BBG00GF5N607</t>
        </is>
      </c>
      <c r="O809" t="inlineStr">
        <is>
          <t>BYVLHW0</t>
        </is>
      </c>
      <c r="P809" t="inlineStr">
        <is>
          <t>COAN1782753</t>
        </is>
      </c>
      <c r="Q809" t="inlineStr">
        <is>
          <t>Argentina</t>
        </is>
      </c>
      <c r="R809" t="inlineStr">
        <is>
          <t>Grupo Financiero Galicia SA</t>
        </is>
      </c>
      <c r="S809" t="inlineStr">
        <is>
          <t>BCO DE GALICIA Y BUENOS</t>
        </is>
      </c>
      <c r="T809" t="inlineStr">
        <is>
          <t>Banco de Galicia y Buenos Aires SAU</t>
        </is>
      </c>
      <c r="U809" t="inlineStr">
        <is>
          <t>DOMESTIC</t>
        </is>
      </c>
      <c r="V809" t="inlineStr">
        <is>
          <t>Financials</t>
        </is>
      </c>
      <c r="W809" t="inlineStr">
        <is>
          <t>Banks</t>
        </is>
      </c>
      <c r="X809" t="inlineStr">
        <is>
          <t>Banks</t>
        </is>
      </c>
      <c r="Y809" t="inlineStr">
        <is>
          <t>Diversified Banks</t>
        </is>
      </c>
      <c r="Z809" t="inlineStr">
        <is>
          <t>Financials</t>
        </is>
      </c>
      <c r="AA809" t="inlineStr">
        <is>
          <t>Banks</t>
        </is>
      </c>
      <c r="AB809" t="inlineStr">
        <is>
          <t>#N/A N/A</t>
        </is>
      </c>
      <c r="AC809" t="inlineStr">
        <is>
          <t>#N/A Invalid Field</t>
        </is>
      </c>
    </row>
    <row r="810" s="4">
      <c r="A810">
        <f>+VLOOKUP(R810,Aux!$B$3:$I$1107,8,0)</f>
        <v/>
      </c>
      <c r="B810">
        <f>+VLOOKUP(U810,Aux!$O$2:$P$23,2,0)</f>
        <v/>
      </c>
      <c r="C810">
        <f>+A810&amp;B810</f>
        <v/>
      </c>
      <c r="D810">
        <f>+IF(C810=C809,D809+1,1)</f>
        <v/>
      </c>
      <c r="E810" s="5">
        <f>+D810/100</f>
        <v/>
      </c>
      <c r="F810" s="5">
        <f>+MOD(E810*10,10)</f>
        <v/>
      </c>
      <c r="G810" s="5">
        <f>+MOD(D810,10)</f>
        <v/>
      </c>
      <c r="H810">
        <f>+INT(E810)&amp;INT(F810)&amp;INT(G810)</f>
        <v/>
      </c>
      <c r="I810">
        <f>+C810&amp;"00"&amp;H810</f>
        <v/>
      </c>
      <c r="J810" t="inlineStr">
        <is>
          <t xml:space="preserve"> ON CFA Clase XXI Serie II </t>
        </is>
      </c>
      <c r="K810" t="inlineStr">
        <is>
          <t>GALIAR</t>
        </is>
      </c>
      <c r="L810" t="n">
        <v>1034087</v>
      </c>
      <c r="M810" t="inlineStr">
        <is>
          <t>ARCFAR5600F7</t>
        </is>
      </c>
      <c r="N810" t="inlineStr">
        <is>
          <t>BBG00J3NL3C1</t>
        </is>
      </c>
      <c r="P810" t="inlineStr">
        <is>
          <t>COAP7951811</t>
        </is>
      </c>
      <c r="Q810" t="inlineStr">
        <is>
          <t>Argentina</t>
        </is>
      </c>
      <c r="R810" t="inlineStr">
        <is>
          <t>Grupo Financiero Galicia SA</t>
        </is>
      </c>
      <c r="S810" t="inlineStr">
        <is>
          <t>CIA FINANCIERA ARGENTINA</t>
        </is>
      </c>
      <c r="T810" t="inlineStr">
        <is>
          <t>Cia Financiera Argentina SA</t>
        </is>
      </c>
      <c r="U810" t="inlineStr">
        <is>
          <t>DOMESTIC</t>
        </is>
      </c>
      <c r="V810" t="inlineStr">
        <is>
          <t>#N/A Field Not Applicable</t>
        </is>
      </c>
      <c r="W810" t="inlineStr">
        <is>
          <t>#N/A Field Not Applicable</t>
        </is>
      </c>
      <c r="X810" t="inlineStr">
        <is>
          <t>#N/A Field Not Applicable</t>
        </is>
      </c>
      <c r="Y810" t="inlineStr">
        <is>
          <t>#N/A Field Not Applicable</t>
        </is>
      </c>
      <c r="Z810" t="inlineStr">
        <is>
          <t>Financials</t>
        </is>
      </c>
      <c r="AA810" t="inlineStr">
        <is>
          <t>Consumer Finance</t>
        </is>
      </c>
      <c r="AB810" t="inlineStr">
        <is>
          <t>#N/A Field Not Applicable</t>
        </is>
      </c>
      <c r="AC810" t="inlineStr">
        <is>
          <t>#N/A Invalid Field</t>
        </is>
      </c>
    </row>
    <row r="811" s="4">
      <c r="A811">
        <f>+VLOOKUP(R811,Aux!$B$3:$I$1107,8,0)</f>
        <v/>
      </c>
      <c r="B811">
        <f>+VLOOKUP(U811,Aux!$O$2:$P$23,2,0)</f>
        <v/>
      </c>
      <c r="C811">
        <f>+A811&amp;B811</f>
        <v/>
      </c>
      <c r="D811">
        <f>+IF(C811=C810,D810+1,1)</f>
        <v/>
      </c>
      <c r="E811" s="5">
        <f>+D811/100</f>
        <v/>
      </c>
      <c r="F811" s="5">
        <f>+MOD(E811*10,10)</f>
        <v/>
      </c>
      <c r="G811" s="5">
        <f>+MOD(D811,10)</f>
        <v/>
      </c>
      <c r="H811">
        <f>+INT(E811)&amp;INT(F811)&amp;INT(G811)</f>
        <v/>
      </c>
      <c r="I811">
        <f>+C811&amp;"00"&amp;H811</f>
        <v/>
      </c>
      <c r="J811" t="inlineStr">
        <is>
          <t xml:space="preserve"> ON TARJETA NARANJA 39 </t>
        </is>
      </c>
      <c r="K811" t="inlineStr">
        <is>
          <t>GALIAR</t>
        </is>
      </c>
      <c r="L811" t="n">
        <v>1061593</v>
      </c>
      <c r="M811" t="inlineStr">
        <is>
          <t>ARTANA5600H7</t>
        </is>
      </c>
      <c r="N811" t="inlineStr">
        <is>
          <t>BBG00JYXTRM3</t>
        </is>
      </c>
      <c r="P811" t="inlineStr">
        <is>
          <t>COAR1011907</t>
        </is>
      </c>
      <c r="Q811" t="inlineStr">
        <is>
          <t>Argentina</t>
        </is>
      </c>
      <c r="R811" t="inlineStr">
        <is>
          <t>Grupo Financiero Galicia SA</t>
        </is>
      </c>
      <c r="S811" t="inlineStr">
        <is>
          <t>TARJETA NARANJA SA</t>
        </is>
      </c>
      <c r="T811" t="inlineStr">
        <is>
          <t>Tarjeta Naranja SA</t>
        </is>
      </c>
      <c r="U811" t="inlineStr">
        <is>
          <t>DOMESTIC</t>
        </is>
      </c>
      <c r="V811" t="inlineStr">
        <is>
          <t>#N/A Field Not Applicable</t>
        </is>
      </c>
      <c r="W811" t="inlineStr">
        <is>
          <t>#N/A Field Not Applicable</t>
        </is>
      </c>
      <c r="X811" t="inlineStr">
        <is>
          <t>#N/A Field Not Applicable</t>
        </is>
      </c>
      <c r="Y811" t="inlineStr">
        <is>
          <t>#N/A Field Not Applicable</t>
        </is>
      </c>
      <c r="Z811" t="inlineStr">
        <is>
          <t>Financials</t>
        </is>
      </c>
      <c r="AA811" t="inlineStr">
        <is>
          <t>Consumer Finance</t>
        </is>
      </c>
      <c r="AB811" t="inlineStr">
        <is>
          <t>#N/A N/A</t>
        </is>
      </c>
      <c r="AC811" t="inlineStr">
        <is>
          <t>#N/A Invalid Field</t>
        </is>
      </c>
    </row>
    <row r="812" s="4">
      <c r="A812">
        <f>+VLOOKUP(R812,Aux!$B$3:$I$1107,8,0)</f>
        <v/>
      </c>
      <c r="B812">
        <f>+VLOOKUP(U812,Aux!$O$2:$P$23,2,0)</f>
        <v/>
      </c>
      <c r="C812">
        <f>+A812&amp;B812</f>
        <v/>
      </c>
      <c r="D812">
        <f>+IF(C812=C811,D811+1,1)</f>
        <v/>
      </c>
      <c r="E812" s="5">
        <f>+D812/100</f>
        <v/>
      </c>
      <c r="F812" s="5">
        <f>+MOD(E812*10,10)</f>
        <v/>
      </c>
      <c r="G812" s="5">
        <f>+MOD(D812,10)</f>
        <v/>
      </c>
      <c r="H812">
        <f>+INT(E812)&amp;INT(F812)&amp;INT(G812)</f>
        <v/>
      </c>
      <c r="I812">
        <f>+C812&amp;"00"&amp;H812</f>
        <v/>
      </c>
      <c r="J812" t="inlineStr">
        <is>
          <t xml:space="preserve"> ON BANCO GALICIA CL 5 S 1 (BY51O) </t>
        </is>
      </c>
      <c r="K812" t="inlineStr">
        <is>
          <t>GALIAR</t>
        </is>
      </c>
      <c r="L812" t="n">
        <v>1090030</v>
      </c>
      <c r="M812" t="inlineStr">
        <is>
          <t>ARGALI5602T2</t>
        </is>
      </c>
      <c r="N812" t="inlineStr">
        <is>
          <t>BBG00KP47YS7</t>
        </is>
      </c>
      <c r="O812" t="inlineStr">
        <is>
          <t>BYWGPY2</t>
        </is>
      </c>
      <c r="P812" t="inlineStr">
        <is>
          <t>COAS3189014</t>
        </is>
      </c>
      <c r="Q812" t="inlineStr">
        <is>
          <t>Argentina</t>
        </is>
      </c>
      <c r="R812" t="inlineStr">
        <is>
          <t>Grupo Financiero Galicia SA</t>
        </is>
      </c>
      <c r="S812" t="inlineStr">
        <is>
          <t>BCO DE GALICIA Y BUENOS</t>
        </is>
      </c>
      <c r="T812" t="inlineStr">
        <is>
          <t>Banco de Galicia y Buenos Aires SAU</t>
        </is>
      </c>
      <c r="U812" t="inlineStr">
        <is>
          <t>DOMESTIC</t>
        </is>
      </c>
      <c r="V812" t="inlineStr">
        <is>
          <t>Financials</t>
        </is>
      </c>
      <c r="W812" t="inlineStr">
        <is>
          <t>Banks</t>
        </is>
      </c>
      <c r="X812" t="inlineStr">
        <is>
          <t>Banks</t>
        </is>
      </c>
      <c r="Y812" t="inlineStr">
        <is>
          <t>Diversified Banks</t>
        </is>
      </c>
      <c r="Z812" t="inlineStr">
        <is>
          <t>Financials</t>
        </is>
      </c>
      <c r="AA812" t="inlineStr">
        <is>
          <t>Banks</t>
        </is>
      </c>
      <c r="AB812" t="inlineStr">
        <is>
          <t>#N/A N/A</t>
        </is>
      </c>
      <c r="AC812" t="inlineStr">
        <is>
          <t>#N/A Invalid Field</t>
        </is>
      </c>
    </row>
    <row r="813" s="4">
      <c r="A813">
        <f>+VLOOKUP(R813,Aux!$B$3:$I$1107,8,0)</f>
        <v/>
      </c>
      <c r="B813">
        <f>+VLOOKUP(U813,Aux!$O$2:$P$23,2,0)</f>
        <v/>
      </c>
      <c r="C813">
        <f>+A813&amp;B813</f>
        <v/>
      </c>
      <c r="D813">
        <f>+IF(C813=C812,D812+1,1)</f>
        <v/>
      </c>
      <c r="E813" s="5">
        <f>+D813/100</f>
        <v/>
      </c>
      <c r="F813" s="5">
        <f>+MOD(E813*10,10)</f>
        <v/>
      </c>
      <c r="G813" s="5">
        <f>+MOD(D813,10)</f>
        <v/>
      </c>
      <c r="H813">
        <f>+INT(E813)&amp;INT(F813)&amp;INT(G813)</f>
        <v/>
      </c>
      <c r="I813">
        <f>+C813&amp;"00"&amp;H813</f>
        <v/>
      </c>
      <c r="J813" t="inlineStr">
        <is>
          <t xml:space="preserve"> ON BANCO GALICIA CL 5 S 2 (BY52O) </t>
        </is>
      </c>
      <c r="K813" t="inlineStr">
        <is>
          <t>GALIAR</t>
        </is>
      </c>
      <c r="L813" t="n">
        <v>1090074</v>
      </c>
      <c r="M813" t="inlineStr">
        <is>
          <t>ARGALI5602U0</t>
        </is>
      </c>
      <c r="N813" t="inlineStr">
        <is>
          <t>BBG00KP480L7</t>
        </is>
      </c>
      <c r="P813" t="inlineStr">
        <is>
          <t>COAS3189055</t>
        </is>
      </c>
      <c r="Q813" t="inlineStr">
        <is>
          <t>Argentina</t>
        </is>
      </c>
      <c r="R813" t="inlineStr">
        <is>
          <t>Grupo Financiero Galicia SA</t>
        </is>
      </c>
      <c r="S813" t="inlineStr">
        <is>
          <t>BCO DE GALICIA Y BUENOS</t>
        </is>
      </c>
      <c r="T813" t="inlineStr">
        <is>
          <t>Banco de Galicia y Buenos Aires SAU</t>
        </is>
      </c>
      <c r="U813" t="inlineStr">
        <is>
          <t>DOMESTIC</t>
        </is>
      </c>
      <c r="V813" t="inlineStr">
        <is>
          <t>Financials</t>
        </is>
      </c>
      <c r="W813" t="inlineStr">
        <is>
          <t>Banks</t>
        </is>
      </c>
      <c r="X813" t="inlineStr">
        <is>
          <t>Banks</t>
        </is>
      </c>
      <c r="Y813" t="inlineStr">
        <is>
          <t>Diversified Banks</t>
        </is>
      </c>
      <c r="Z813" t="inlineStr">
        <is>
          <t>Financials</t>
        </is>
      </c>
      <c r="AA813" t="inlineStr">
        <is>
          <t>Banks</t>
        </is>
      </c>
      <c r="AB813" t="inlineStr">
        <is>
          <t>#N/A N/A</t>
        </is>
      </c>
      <c r="AC813" t="inlineStr">
        <is>
          <t>#N/A Invalid Field</t>
        </is>
      </c>
    </row>
    <row r="814" s="4">
      <c r="A814">
        <f>+VLOOKUP(R814,Aux!$B$3:$I$1107,8,0)</f>
        <v/>
      </c>
      <c r="B814">
        <f>+VLOOKUP(U814,Aux!$O$2:$P$23,2,0)</f>
        <v/>
      </c>
      <c r="C814">
        <f>+A814&amp;B814</f>
        <v/>
      </c>
      <c r="D814">
        <f>+IF(C814=C813,D813+1,1)</f>
        <v/>
      </c>
      <c r="E814" s="5">
        <f>+D814/100</f>
        <v/>
      </c>
      <c r="F814" s="5">
        <f>+MOD(E814*10,10)</f>
        <v/>
      </c>
      <c r="G814" s="5">
        <f>+MOD(D814,10)</f>
        <v/>
      </c>
      <c r="H814">
        <f>+INT(E814)&amp;INT(F814)&amp;INT(G814)</f>
        <v/>
      </c>
      <c r="I814">
        <f>+C814&amp;"00"&amp;H814</f>
        <v/>
      </c>
      <c r="J814" t="inlineStr">
        <is>
          <t xml:space="preserve"> ON Tarjeta Naranja XLII </t>
        </is>
      </c>
      <c r="L814" t="n">
        <v>1177726</v>
      </c>
      <c r="M814" t="inlineStr">
        <is>
          <t>ARTANA5600M7</t>
        </is>
      </c>
      <c r="Q814" t="inlineStr">
        <is>
          <t>Argentina</t>
        </is>
      </c>
      <c r="R814" t="inlineStr">
        <is>
          <t>Grupo Financiero Galicia SA</t>
        </is>
      </c>
      <c r="U814" t="inlineStr">
        <is>
          <t>#N/A Invalid Security</t>
        </is>
      </c>
      <c r="V814" t="inlineStr">
        <is>
          <t>#N/A Invalid Security</t>
        </is>
      </c>
      <c r="W814" t="inlineStr">
        <is>
          <t>#N/A Invalid Security</t>
        </is>
      </c>
      <c r="X814" t="inlineStr">
        <is>
          <t>#N/A Invalid Security</t>
        </is>
      </c>
      <c r="Y814" t="inlineStr">
        <is>
          <t>#N/A Invalid Security</t>
        </is>
      </c>
      <c r="Z814" t="inlineStr">
        <is>
          <t>#N/A Invalid Security</t>
        </is>
      </c>
      <c r="AA814" t="inlineStr">
        <is>
          <t>#N/A Invalid Security</t>
        </is>
      </c>
      <c r="AB814" t="inlineStr">
        <is>
          <t>#N/A Invalid Security</t>
        </is>
      </c>
      <c r="AC814" t="inlineStr">
        <is>
          <t>#N/A Invalid Field</t>
        </is>
      </c>
    </row>
    <row r="815" s="4">
      <c r="A815">
        <f>+VLOOKUP(R815,Aux!$B$3:$I$1107,8,0)</f>
        <v/>
      </c>
      <c r="B815">
        <f>+VLOOKUP(U815,Aux!$O$2:$P$23,2,0)</f>
        <v/>
      </c>
      <c r="C815">
        <f>+A815&amp;B815</f>
        <v/>
      </c>
      <c r="D815">
        <f>+IF(C815=C814,D814+1,1)</f>
        <v/>
      </c>
      <c r="E815" s="5">
        <f>+D815/100</f>
        <v/>
      </c>
      <c r="F815" s="5">
        <f>+MOD(E815*10,10)</f>
        <v/>
      </c>
      <c r="G815" s="5">
        <f>+MOD(D815,10)</f>
        <v/>
      </c>
      <c r="H815">
        <f>+INT(E815)&amp;INT(F815)&amp;INT(G815)</f>
        <v/>
      </c>
      <c r="I815">
        <f>+C815&amp;"00"&amp;H815</f>
        <v/>
      </c>
      <c r="J815" t="inlineStr">
        <is>
          <t>GALIAR 8 ¼ 07/19/26</t>
        </is>
      </c>
      <c r="K815" t="inlineStr">
        <is>
          <t>GALIAR</t>
        </is>
      </c>
      <c r="M815" t="inlineStr">
        <is>
          <t>USP0R66CAA64</t>
        </is>
      </c>
      <c r="N815" t="inlineStr">
        <is>
          <t>BBG00DBK9PG2</t>
        </is>
      </c>
      <c r="O815" t="inlineStr">
        <is>
          <t>BDHBPX4</t>
        </is>
      </c>
      <c r="P815" t="inlineStr">
        <is>
          <t>COLW9063402</t>
        </is>
      </c>
      <c r="Q815" t="inlineStr">
        <is>
          <t>Argentina</t>
        </is>
      </c>
      <c r="R815" t="inlineStr">
        <is>
          <t>Grupo Financiero Galicia SA</t>
        </is>
      </c>
      <c r="S815" t="inlineStr">
        <is>
          <t>BCO DE GALICIA Y BUENOS</t>
        </is>
      </c>
      <c r="T815" t="inlineStr">
        <is>
          <t>Banco de Galicia y Buenos Aires SAU</t>
        </is>
      </c>
      <c r="U815" t="inlineStr">
        <is>
          <t>EURO-DOLLAR</t>
        </is>
      </c>
      <c r="V815" t="inlineStr">
        <is>
          <t>Financials</t>
        </is>
      </c>
      <c r="W815" t="inlineStr">
        <is>
          <t>Banks</t>
        </is>
      </c>
      <c r="X815" t="inlineStr">
        <is>
          <t>Banks</t>
        </is>
      </c>
      <c r="Y815" t="inlineStr">
        <is>
          <t>Diversified Banks</t>
        </is>
      </c>
      <c r="Z815" t="inlineStr">
        <is>
          <t>Financials</t>
        </is>
      </c>
      <c r="AA815" t="inlineStr">
        <is>
          <t>Banks</t>
        </is>
      </c>
      <c r="AB815" t="inlineStr">
        <is>
          <t>#N/A N/A</t>
        </is>
      </c>
      <c r="AC815" t="inlineStr">
        <is>
          <t>#N/A Invalid Field</t>
        </is>
      </c>
    </row>
    <row r="816" s="4">
      <c r="A816">
        <f>+VLOOKUP(R816,Aux!$B$3:$I$1107,8,0)</f>
        <v/>
      </c>
      <c r="B816">
        <f>+VLOOKUP(U816,Aux!$O$2:$P$23,2,0)</f>
        <v/>
      </c>
      <c r="C816">
        <f>+A816&amp;B816</f>
        <v/>
      </c>
      <c r="D816">
        <f>+IF(C816=C815,D815+1,1)</f>
        <v/>
      </c>
      <c r="E816" s="5">
        <f>+D816/100</f>
        <v/>
      </c>
      <c r="F816" s="5">
        <f>+MOD(E816*10,10)</f>
        <v/>
      </c>
      <c r="G816" s="5">
        <f>+MOD(D816,10)</f>
        <v/>
      </c>
      <c r="H816">
        <f>+INT(E816)&amp;INT(F816)&amp;INT(G816)</f>
        <v/>
      </c>
      <c r="I816">
        <f>+C816&amp;"00"&amp;H816</f>
        <v/>
      </c>
      <c r="J816" t="inlineStr">
        <is>
          <t>GALIAR 8 ¾ 05/04/18</t>
        </is>
      </c>
      <c r="K816" t="inlineStr">
        <is>
          <t>GALIAR</t>
        </is>
      </c>
      <c r="M816" t="inlineStr">
        <is>
          <t>USP09669BZ79</t>
        </is>
      </c>
      <c r="N816" t="inlineStr">
        <is>
          <t>BBG001NVW2C0</t>
        </is>
      </c>
      <c r="O816" t="inlineStr">
        <is>
          <t>B3LQCZ6</t>
        </is>
      </c>
      <c r="P816" t="inlineStr">
        <is>
          <t>COEI6607168</t>
        </is>
      </c>
      <c r="Q816" t="inlineStr">
        <is>
          <t>Argentina</t>
        </is>
      </c>
      <c r="R816" t="inlineStr">
        <is>
          <t>Grupo Financiero Galicia SA</t>
        </is>
      </c>
      <c r="S816" t="inlineStr">
        <is>
          <t>BCO DE GALICIA Y BUENOS</t>
        </is>
      </c>
      <c r="T816" t="inlineStr">
        <is>
          <t>Banco de Galicia y Buenos Aires SAU</t>
        </is>
      </c>
      <c r="U816" t="inlineStr">
        <is>
          <t>EURO-DOLLAR</t>
        </is>
      </c>
      <c r="V816" t="inlineStr">
        <is>
          <t>Financials</t>
        </is>
      </c>
      <c r="W816" t="inlineStr">
        <is>
          <t>Banks</t>
        </is>
      </c>
      <c r="X816" t="inlineStr">
        <is>
          <t>Banks</t>
        </is>
      </c>
      <c r="Y816" t="inlineStr">
        <is>
          <t>Diversified Banks</t>
        </is>
      </c>
      <c r="Z816" t="inlineStr">
        <is>
          <t>Financials</t>
        </is>
      </c>
      <c r="AA816" t="inlineStr">
        <is>
          <t>Banks</t>
        </is>
      </c>
      <c r="AB816" t="inlineStr">
        <is>
          <t>#N/A N/A</t>
        </is>
      </c>
      <c r="AC816" t="inlineStr">
        <is>
          <t>#N/A Invalid Field</t>
        </is>
      </c>
    </row>
    <row r="817" s="4">
      <c r="A817">
        <f>+VLOOKUP(R817,Aux!$B$3:$I$1107,8,0)</f>
        <v/>
      </c>
      <c r="B817">
        <f>+VLOOKUP(U817,Aux!$O$2:$P$23,2,0)</f>
        <v/>
      </c>
      <c r="C817">
        <f>+A817&amp;B817</f>
        <v/>
      </c>
      <c r="D817">
        <f>+IF(C817=C816,D816+1,1)</f>
        <v/>
      </c>
      <c r="E817" s="5">
        <f>+D817/100</f>
        <v/>
      </c>
      <c r="F817" s="5">
        <f>+MOD(E817*10,10)</f>
        <v/>
      </c>
      <c r="G817" s="5">
        <f>+MOD(D817,10)</f>
        <v/>
      </c>
      <c r="H817">
        <f>+INT(E817)&amp;INT(F817)&amp;INT(G817)</f>
        <v/>
      </c>
      <c r="I817">
        <f>+C817&amp;"00"&amp;H817</f>
        <v/>
      </c>
      <c r="J817" t="inlineStr">
        <is>
          <t>ON Bco. Galicia Clase 3</t>
        </is>
      </c>
      <c r="M817" t="inlineStr">
        <is>
          <t>ARGALI560229</t>
        </is>
      </c>
      <c r="Q817" t="inlineStr">
        <is>
          <t>Argentina</t>
        </is>
      </c>
      <c r="R817" t="inlineStr">
        <is>
          <t>Grupo Financiero Galicia SA</t>
        </is>
      </c>
      <c r="U817" t="inlineStr">
        <is>
          <t>DOMESTIC</t>
        </is>
      </c>
      <c r="V817" t="inlineStr">
        <is>
          <t>Financials</t>
        </is>
      </c>
      <c r="W817" t="inlineStr">
        <is>
          <t>Banks</t>
        </is>
      </c>
      <c r="X817" t="inlineStr">
        <is>
          <t>Banks</t>
        </is>
      </c>
      <c r="Y817" t="inlineStr">
        <is>
          <t>Diversified Banks</t>
        </is>
      </c>
      <c r="Z817" t="inlineStr">
        <is>
          <t>Financials</t>
        </is>
      </c>
      <c r="AA817" t="inlineStr">
        <is>
          <t>Banks</t>
        </is>
      </c>
      <c r="AB817" t="inlineStr">
        <is>
          <t>#N/A N/A</t>
        </is>
      </c>
      <c r="AC817" t="inlineStr">
        <is>
          <t>#N/A Invalid Field</t>
        </is>
      </c>
    </row>
    <row r="818" s="4">
      <c r="A818">
        <f>+VLOOKUP(R818,Aux!$B$3:$I$1107,8,0)</f>
        <v/>
      </c>
      <c r="B818">
        <f>+VLOOKUP(U818,Aux!$O$2:$P$23,2,0)</f>
        <v/>
      </c>
      <c r="C818">
        <f>+A818&amp;B818</f>
        <v/>
      </c>
      <c r="D818">
        <f>+IF(C818=C817,D817+1,1)</f>
        <v/>
      </c>
      <c r="E818" s="5">
        <f>+D818/100</f>
        <v/>
      </c>
      <c r="F818" s="5">
        <f>+MOD(E818*10,10)</f>
        <v/>
      </c>
      <c r="G818" s="5">
        <f>+MOD(D818,10)</f>
        <v/>
      </c>
      <c r="H818">
        <f>+INT(E818)&amp;INT(F818)&amp;INT(G818)</f>
        <v/>
      </c>
      <c r="I818">
        <f>+C818&amp;"00"&amp;H818</f>
        <v/>
      </c>
      <c r="J818" t="inlineStr">
        <is>
          <t>ON Tarjeta Cuyanas C27 S2</t>
        </is>
      </c>
      <c r="M818" t="inlineStr">
        <is>
          <t>ARTACU5600G0</t>
        </is>
      </c>
      <c r="Q818" t="inlineStr">
        <is>
          <t>Argentina</t>
        </is>
      </c>
      <c r="R818" t="inlineStr">
        <is>
          <t>Grupo Financiero Galicia SA</t>
        </is>
      </c>
      <c r="U818" t="inlineStr">
        <is>
          <t>DOMESTIC</t>
        </is>
      </c>
      <c r="V818" t="inlineStr">
        <is>
          <t>#N/A Field Not Applicable</t>
        </is>
      </c>
      <c r="W818" t="inlineStr">
        <is>
          <t>#N/A Field Not Applicable</t>
        </is>
      </c>
      <c r="X818" t="inlineStr">
        <is>
          <t>#N/A Field Not Applicable</t>
        </is>
      </c>
      <c r="Y818" t="inlineStr">
        <is>
          <t>#N/A Field Not Applicable</t>
        </is>
      </c>
      <c r="Z818" t="inlineStr">
        <is>
          <t>Financials</t>
        </is>
      </c>
      <c r="AA818" t="inlineStr">
        <is>
          <t>Consumer Finance</t>
        </is>
      </c>
      <c r="AB818" t="inlineStr">
        <is>
          <t>#N/A N/A</t>
        </is>
      </c>
      <c r="AC818" t="inlineStr">
        <is>
          <t>#N/A Invalid Field</t>
        </is>
      </c>
    </row>
    <row r="819" s="4">
      <c r="A819">
        <f>+VLOOKUP(R819,Aux!$B$3:$I$1107,8,0)</f>
        <v/>
      </c>
      <c r="B819">
        <f>+VLOOKUP(U819,Aux!$O$2:$P$23,2,0)</f>
        <v/>
      </c>
      <c r="C819">
        <f>+A819&amp;B819</f>
        <v/>
      </c>
      <c r="D819">
        <f>+IF(C819=C818,D818+1,1)</f>
        <v/>
      </c>
      <c r="E819" s="5">
        <f>+D819/100</f>
        <v/>
      </c>
      <c r="F819" s="5">
        <f>+MOD(E819*10,10)</f>
        <v/>
      </c>
      <c r="G819" s="5">
        <f>+MOD(D819,10)</f>
        <v/>
      </c>
      <c r="H819">
        <f>+INT(E819)&amp;INT(F819)&amp;INT(G819)</f>
        <v/>
      </c>
      <c r="I819">
        <f>+C819&amp;"00"&amp;H819</f>
        <v/>
      </c>
      <c r="J819" t="inlineStr">
        <is>
          <t>ON Tarjeta Naranja C41 S2</t>
        </is>
      </c>
      <c r="M819" t="inlineStr">
        <is>
          <t>ARTANA5600L9</t>
        </is>
      </c>
      <c r="Q819" t="inlineStr">
        <is>
          <t>Argentina</t>
        </is>
      </c>
      <c r="R819" t="inlineStr">
        <is>
          <t>Grupo Financiero Galicia SA</t>
        </is>
      </c>
      <c r="U819" t="inlineStr">
        <is>
          <t>DOMESTIC</t>
        </is>
      </c>
      <c r="V819" t="inlineStr">
        <is>
          <t>#N/A Field Not Applicable</t>
        </is>
      </c>
      <c r="W819" t="inlineStr">
        <is>
          <t>#N/A Field Not Applicable</t>
        </is>
      </c>
      <c r="X819" t="inlineStr">
        <is>
          <t>#N/A Field Not Applicable</t>
        </is>
      </c>
      <c r="Y819" t="inlineStr">
        <is>
          <t>#N/A Field Not Applicable</t>
        </is>
      </c>
      <c r="Z819" t="inlineStr">
        <is>
          <t>Financials</t>
        </is>
      </c>
      <c r="AA819" t="inlineStr">
        <is>
          <t>Consumer Finance</t>
        </is>
      </c>
      <c r="AB819" t="inlineStr">
        <is>
          <t>#N/A N/A</t>
        </is>
      </c>
      <c r="AC819" t="inlineStr">
        <is>
          <t>#N/A Invalid Field</t>
        </is>
      </c>
    </row>
    <row r="820" s="4">
      <c r="A820">
        <f>+VLOOKUP(R820,Aux!$B$3:$I$1107,8,0)</f>
        <v/>
      </c>
      <c r="B820">
        <f>+VLOOKUP(U820,Aux!$O$2:$P$23,2,0)</f>
        <v/>
      </c>
      <c r="C820">
        <f>+A820&amp;B820</f>
        <v/>
      </c>
      <c r="D820">
        <f>+IF(C820=C819,D819+1,1)</f>
        <v/>
      </c>
      <c r="E820" s="5">
        <f>+D820/100</f>
        <v/>
      </c>
      <c r="F820" s="5">
        <f>+MOD(E820*10,10)</f>
        <v/>
      </c>
      <c r="G820" s="5">
        <f>+MOD(D820,10)</f>
        <v/>
      </c>
      <c r="H820">
        <f>+INT(E820)&amp;INT(F820)&amp;INT(G820)</f>
        <v/>
      </c>
      <c r="I820">
        <f>+C820&amp;"00"&amp;H820</f>
        <v/>
      </c>
      <c r="J820" t="inlineStr">
        <is>
          <t>ON Tarjeta Naranja C34 S2</t>
        </is>
      </c>
      <c r="M820" t="inlineStr">
        <is>
          <t>ARTANA5600A2</t>
        </is>
      </c>
      <c r="Q820" t="inlineStr">
        <is>
          <t>Argentina</t>
        </is>
      </c>
      <c r="R820" t="inlineStr">
        <is>
          <t>Grupo Financiero Galicia SA</t>
        </is>
      </c>
      <c r="U820" t="inlineStr">
        <is>
          <t>DOMESTIC</t>
        </is>
      </c>
      <c r="V820" t="inlineStr">
        <is>
          <t>#N/A Field Not Applicable</t>
        </is>
      </c>
      <c r="W820" t="inlineStr">
        <is>
          <t>#N/A Field Not Applicable</t>
        </is>
      </c>
      <c r="X820" t="inlineStr">
        <is>
          <t>#N/A Field Not Applicable</t>
        </is>
      </c>
      <c r="Y820" t="inlineStr">
        <is>
          <t>#N/A Field Not Applicable</t>
        </is>
      </c>
      <c r="Z820" t="inlineStr">
        <is>
          <t>Financials</t>
        </is>
      </c>
      <c r="AA820" t="inlineStr">
        <is>
          <t>Consumer Finance</t>
        </is>
      </c>
      <c r="AB820" t="inlineStr">
        <is>
          <t>#N/A N/A</t>
        </is>
      </c>
      <c r="AC820" t="inlineStr">
        <is>
          <t>#N/A Invalid Field</t>
        </is>
      </c>
    </row>
    <row r="821" s="4">
      <c r="A821">
        <f>+VLOOKUP(R821,Aux!$B$3:$I$1107,8,0)</f>
        <v/>
      </c>
      <c r="B821">
        <f>+VLOOKUP(U821,Aux!$O$2:$P$23,2,0)</f>
        <v/>
      </c>
      <c r="C821">
        <f>+A821&amp;B821</f>
        <v/>
      </c>
      <c r="D821">
        <f>+IF(C821=C820,D820+1,1)</f>
        <v/>
      </c>
      <c r="E821" s="5">
        <f>+D821/100</f>
        <v/>
      </c>
      <c r="F821" s="5">
        <f>+MOD(E821*10,10)</f>
        <v/>
      </c>
      <c r="G821" s="5">
        <f>+MOD(D821,10)</f>
        <v/>
      </c>
      <c r="H821">
        <f>+INT(E821)&amp;INT(F821)&amp;INT(G821)</f>
        <v/>
      </c>
      <c r="I821">
        <f>+C821&amp;"00"&amp;H821</f>
        <v/>
      </c>
      <c r="J821" t="inlineStr">
        <is>
          <t>ON Tarjeta Cuyanas C25 S2</t>
        </is>
      </c>
      <c r="M821" t="inlineStr">
        <is>
          <t>ARTACU5600D7</t>
        </is>
      </c>
      <c r="Q821" t="inlineStr">
        <is>
          <t>Argentina</t>
        </is>
      </c>
      <c r="R821" t="inlineStr">
        <is>
          <t>Grupo Financiero Galicia SA</t>
        </is>
      </c>
      <c r="U821" t="inlineStr">
        <is>
          <t>DOMESTIC</t>
        </is>
      </c>
      <c r="V821" t="inlineStr">
        <is>
          <t>#N/A Field Not Applicable</t>
        </is>
      </c>
      <c r="W821" t="inlineStr">
        <is>
          <t>#N/A Field Not Applicable</t>
        </is>
      </c>
      <c r="X821" t="inlineStr">
        <is>
          <t>#N/A Field Not Applicable</t>
        </is>
      </c>
      <c r="Y821" t="inlineStr">
        <is>
          <t>#N/A Field Not Applicable</t>
        </is>
      </c>
      <c r="Z821" t="inlineStr">
        <is>
          <t>Financials</t>
        </is>
      </c>
      <c r="AA821" t="inlineStr">
        <is>
          <t>Consumer Finance</t>
        </is>
      </c>
      <c r="AB821" t="inlineStr">
        <is>
          <t>#N/A N/A</t>
        </is>
      </c>
      <c r="AC821" t="inlineStr">
        <is>
          <t>#N/A Invalid Field</t>
        </is>
      </c>
    </row>
    <row r="822" s="4">
      <c r="A822">
        <f>+VLOOKUP(R822,Aux!$B$3:$I$1107,8,0)</f>
        <v/>
      </c>
      <c r="B822">
        <f>+VLOOKUP(U822,Aux!$O$2:$P$23,2,0)</f>
        <v/>
      </c>
      <c r="C822">
        <f>+A822&amp;B822</f>
        <v/>
      </c>
      <c r="D822">
        <f>+IF(C822=C821,D821+1,1)</f>
        <v/>
      </c>
      <c r="E822" s="5">
        <f>+D822/100</f>
        <v/>
      </c>
      <c r="F822" s="5">
        <f>+MOD(E822*10,10)</f>
        <v/>
      </c>
      <c r="G822" s="5">
        <f>+MOD(D822,10)</f>
        <v/>
      </c>
      <c r="H822">
        <f>+INT(E822)&amp;INT(F822)&amp;INT(G822)</f>
        <v/>
      </c>
      <c r="I822">
        <f>+C822&amp;"00"&amp;H822</f>
        <v/>
      </c>
      <c r="J822" t="inlineStr">
        <is>
          <t>ON Tarjeta Naranja C43</t>
        </is>
      </c>
      <c r="M822" t="inlineStr">
        <is>
          <t>ARTANA5600N5</t>
        </is>
      </c>
      <c r="Q822" t="inlineStr">
        <is>
          <t>Argentina</t>
        </is>
      </c>
      <c r="R822" t="inlineStr">
        <is>
          <t>Grupo Financiero Galicia SA</t>
        </is>
      </c>
      <c r="U822" t="inlineStr">
        <is>
          <t>DOMESTIC</t>
        </is>
      </c>
      <c r="V822" t="inlineStr">
        <is>
          <t>#N/A Field Not Applicable</t>
        </is>
      </c>
      <c r="W822" t="inlineStr">
        <is>
          <t>#N/A Field Not Applicable</t>
        </is>
      </c>
      <c r="X822" t="inlineStr">
        <is>
          <t>#N/A Field Not Applicable</t>
        </is>
      </c>
      <c r="Y822" t="inlineStr">
        <is>
          <t>#N/A Field Not Applicable</t>
        </is>
      </c>
      <c r="Z822" t="inlineStr">
        <is>
          <t>Financials</t>
        </is>
      </c>
      <c r="AA822" t="inlineStr">
        <is>
          <t>Consumer Finance</t>
        </is>
      </c>
      <c r="AB822" t="inlineStr">
        <is>
          <t>#N/A N/A</t>
        </is>
      </c>
      <c r="AC822" t="inlineStr">
        <is>
          <t>#N/A Invalid Field</t>
        </is>
      </c>
    </row>
    <row r="823" s="4">
      <c r="A823">
        <f>+VLOOKUP(R823,Aux!$B$3:$I$1107,8,0)</f>
        <v/>
      </c>
      <c r="B823">
        <f>+VLOOKUP(U823,Aux!$O$2:$P$23,2,0)</f>
        <v/>
      </c>
      <c r="C823">
        <f>+A823&amp;B823</f>
        <v/>
      </c>
      <c r="D823">
        <f>+IF(C823=C822,D822+1,1)</f>
        <v/>
      </c>
      <c r="E823" s="5">
        <f>+D823/100</f>
        <v/>
      </c>
      <c r="F823" s="5">
        <f>+MOD(E823*10,10)</f>
        <v/>
      </c>
      <c r="G823" s="5">
        <f>+MOD(D823,10)</f>
        <v/>
      </c>
      <c r="H823">
        <f>+INT(E823)&amp;INT(F823)&amp;INT(G823)</f>
        <v/>
      </c>
      <c r="I823">
        <f>+C823&amp;"00"&amp;H823</f>
        <v/>
      </c>
      <c r="J823" t="inlineStr">
        <is>
          <t>ON Tarjeta Naranja C40 S2</t>
        </is>
      </c>
      <c r="M823" t="inlineStr">
        <is>
          <t>ARTANA5600J3</t>
        </is>
      </c>
      <c r="Q823" t="inlineStr">
        <is>
          <t>Argentina</t>
        </is>
      </c>
      <c r="R823" t="inlineStr">
        <is>
          <t>Grupo Financiero Galicia SA</t>
        </is>
      </c>
      <c r="U823" t="inlineStr">
        <is>
          <t>DOMESTIC</t>
        </is>
      </c>
      <c r="V823" t="inlineStr">
        <is>
          <t>#N/A Field Not Applicable</t>
        </is>
      </c>
      <c r="W823" t="inlineStr">
        <is>
          <t>#N/A Field Not Applicable</t>
        </is>
      </c>
      <c r="X823" t="inlineStr">
        <is>
          <t>#N/A Field Not Applicable</t>
        </is>
      </c>
      <c r="Y823" t="inlineStr">
        <is>
          <t>#N/A Field Not Applicable</t>
        </is>
      </c>
      <c r="Z823" t="inlineStr">
        <is>
          <t>Financials</t>
        </is>
      </c>
      <c r="AA823" t="inlineStr">
        <is>
          <t>Consumer Finance</t>
        </is>
      </c>
      <c r="AB823" t="inlineStr">
        <is>
          <t>#N/A N/A</t>
        </is>
      </c>
      <c r="AC823" t="inlineStr">
        <is>
          <t>#N/A Invalid Field</t>
        </is>
      </c>
    </row>
    <row r="824" s="4">
      <c r="A824">
        <f>+VLOOKUP(R824,Aux!$B$3:$I$1107,8,0)</f>
        <v/>
      </c>
      <c r="B824">
        <f>+VLOOKUP(U824,Aux!$O$2:$P$23,2,0)</f>
        <v/>
      </c>
      <c r="C824">
        <f>+A824&amp;B824</f>
        <v/>
      </c>
      <c r="D824">
        <f>+IF(C824=C823,D823+1,1)</f>
        <v/>
      </c>
      <c r="E824" s="5">
        <f>+D824/100</f>
        <v/>
      </c>
      <c r="F824" s="5">
        <f>+MOD(E824*10,10)</f>
        <v/>
      </c>
      <c r="G824" s="5">
        <f>+MOD(D824,10)</f>
        <v/>
      </c>
      <c r="H824">
        <f>+INT(E824)&amp;INT(F824)&amp;INT(G824)</f>
        <v/>
      </c>
      <c r="I824">
        <f>+C824&amp;"00"&amp;H824</f>
        <v/>
      </c>
      <c r="J824" t="inlineStr">
        <is>
          <t>ON Tarjeta Cuyanas C28 S2</t>
        </is>
      </c>
      <c r="M824" t="inlineStr">
        <is>
          <t>ARTACU5600I6</t>
        </is>
      </c>
      <c r="Q824" t="inlineStr">
        <is>
          <t>Argentina</t>
        </is>
      </c>
      <c r="R824" t="inlineStr">
        <is>
          <t>Grupo Financiero Galicia SA</t>
        </is>
      </c>
      <c r="U824" t="inlineStr">
        <is>
          <t>DOMESTIC</t>
        </is>
      </c>
      <c r="V824" t="inlineStr">
        <is>
          <t>#N/A Field Not Applicable</t>
        </is>
      </c>
      <c r="W824" t="inlineStr">
        <is>
          <t>#N/A Field Not Applicable</t>
        </is>
      </c>
      <c r="X824" t="inlineStr">
        <is>
          <t>#N/A Field Not Applicable</t>
        </is>
      </c>
      <c r="Y824" t="inlineStr">
        <is>
          <t>#N/A Field Not Applicable</t>
        </is>
      </c>
      <c r="Z824" t="inlineStr">
        <is>
          <t>Financials</t>
        </is>
      </c>
      <c r="AA824" t="inlineStr">
        <is>
          <t>Consumer Finance</t>
        </is>
      </c>
      <c r="AB824" t="inlineStr">
        <is>
          <t>#N/A N/A</t>
        </is>
      </c>
      <c r="AC824" t="inlineStr">
        <is>
          <t>#N/A Invalid Field</t>
        </is>
      </c>
    </row>
    <row r="825" s="4">
      <c r="A825">
        <f>+VLOOKUP(R825,Aux!$B$3:$I$1107,8,0)</f>
        <v/>
      </c>
      <c r="B825">
        <f>+VLOOKUP(U825,Aux!$O$2:$P$23,2,0)</f>
        <v/>
      </c>
      <c r="C825">
        <f>+A825&amp;B825</f>
        <v/>
      </c>
      <c r="D825">
        <f>+IF(C825=C824,D824+1,1)</f>
        <v/>
      </c>
      <c r="E825" s="5">
        <f>+D825/100</f>
        <v/>
      </c>
      <c r="F825" s="5">
        <f>+MOD(E825*10,10)</f>
        <v/>
      </c>
      <c r="G825" s="5">
        <f>+MOD(D825,10)</f>
        <v/>
      </c>
      <c r="H825">
        <f>+INT(E825)&amp;INT(F825)&amp;INT(G825)</f>
        <v/>
      </c>
      <c r="I825">
        <f>+C825&amp;"00"&amp;H825</f>
        <v/>
      </c>
      <c r="J825" t="inlineStr">
        <is>
          <t>ON Com. Financ Arg C19 S2</t>
        </is>
      </c>
      <c r="M825" t="inlineStr">
        <is>
          <t>ARCFAR5600A8</t>
        </is>
      </c>
      <c r="Q825" t="inlineStr">
        <is>
          <t>Argentina</t>
        </is>
      </c>
      <c r="R825" t="inlineStr">
        <is>
          <t>Grupo Financiero Galicia SA</t>
        </is>
      </c>
      <c r="U825" t="inlineStr">
        <is>
          <t>DOMESTIC</t>
        </is>
      </c>
      <c r="V825" t="inlineStr">
        <is>
          <t>#N/A Field Not Applicable</t>
        </is>
      </c>
      <c r="W825" t="inlineStr">
        <is>
          <t>#N/A Field Not Applicable</t>
        </is>
      </c>
      <c r="X825" t="inlineStr">
        <is>
          <t>#N/A Field Not Applicable</t>
        </is>
      </c>
      <c r="Y825" t="inlineStr">
        <is>
          <t>#N/A Field Not Applicable</t>
        </is>
      </c>
      <c r="Z825" t="inlineStr">
        <is>
          <t>Financials</t>
        </is>
      </c>
      <c r="AA825" t="inlineStr">
        <is>
          <t>Consumer Finance</t>
        </is>
      </c>
      <c r="AB825" t="inlineStr">
        <is>
          <t>#N/A Field Not Applicable</t>
        </is>
      </c>
      <c r="AC825" t="inlineStr">
        <is>
          <t>#N/A Invalid Field</t>
        </is>
      </c>
    </row>
    <row r="826" s="4">
      <c r="A826">
        <f>+VLOOKUP(R826,Aux!$B$3:$I$1107,8,0)</f>
        <v/>
      </c>
      <c r="B826">
        <f>+VLOOKUP(U826,Aux!$O$2:$P$23,2,0)</f>
        <v/>
      </c>
      <c r="C826">
        <f>+A826&amp;B826</f>
        <v/>
      </c>
      <c r="D826">
        <f>+IF(C826=C825,D825+1,1)</f>
        <v/>
      </c>
      <c r="E826" s="5">
        <f>+D826/100</f>
        <v/>
      </c>
      <c r="F826" s="5">
        <f>+MOD(E826*10,10)</f>
        <v/>
      </c>
      <c r="G826" s="5">
        <f>+MOD(D826,10)</f>
        <v/>
      </c>
      <c r="H826">
        <f>+INT(E826)&amp;INT(F826)&amp;INT(G826)</f>
        <v/>
      </c>
      <c r="I826">
        <f>+C826&amp;"00"&amp;H826</f>
        <v/>
      </c>
      <c r="J826" t="inlineStr">
        <is>
          <t>ON Com. Financ Arg C22 S2</t>
        </is>
      </c>
      <c r="M826" t="inlineStr">
        <is>
          <t>ARCFAR5600H3</t>
        </is>
      </c>
      <c r="Q826" t="inlineStr">
        <is>
          <t>Argentina</t>
        </is>
      </c>
      <c r="R826" t="inlineStr">
        <is>
          <t>Grupo Financiero Galicia SA</t>
        </is>
      </c>
      <c r="U826" t="inlineStr">
        <is>
          <t>DOMESTIC</t>
        </is>
      </c>
      <c r="V826" t="inlineStr">
        <is>
          <t>#N/A Field Not Applicable</t>
        </is>
      </c>
      <c r="W826" t="inlineStr">
        <is>
          <t>#N/A Field Not Applicable</t>
        </is>
      </c>
      <c r="X826" t="inlineStr">
        <is>
          <t>#N/A Field Not Applicable</t>
        </is>
      </c>
      <c r="Y826" t="inlineStr">
        <is>
          <t>#N/A Field Not Applicable</t>
        </is>
      </c>
      <c r="Z826" t="inlineStr">
        <is>
          <t>Financials</t>
        </is>
      </c>
      <c r="AA826" t="inlineStr">
        <is>
          <t>Consumer Finance</t>
        </is>
      </c>
      <c r="AB826" t="inlineStr">
        <is>
          <t>#N/A Field Not Applicable</t>
        </is>
      </c>
      <c r="AC826" t="inlineStr">
        <is>
          <t>#N/A Invalid Field</t>
        </is>
      </c>
    </row>
    <row r="827" s="4">
      <c r="A827">
        <f>+VLOOKUP(R827,Aux!$B$3:$I$1107,8,0)</f>
        <v/>
      </c>
      <c r="B827">
        <f>+VLOOKUP(U827,Aux!$O$2:$P$23,2,0)</f>
        <v/>
      </c>
      <c r="C827">
        <f>+A827&amp;B827</f>
        <v/>
      </c>
      <c r="D827">
        <f>+IF(C827=C826,D826+1,1)</f>
        <v/>
      </c>
      <c r="E827" s="5">
        <f>+D827/100</f>
        <v/>
      </c>
      <c r="F827" s="5">
        <f>+MOD(E827*10,10)</f>
        <v/>
      </c>
      <c r="G827" s="5">
        <f>+MOD(D827,10)</f>
        <v/>
      </c>
      <c r="H827">
        <f>+INT(E827)&amp;INT(F827)&amp;INT(G827)</f>
        <v/>
      </c>
      <c r="I827">
        <f>+C827&amp;"00"&amp;H827</f>
        <v/>
      </c>
      <c r="J827" t="inlineStr">
        <is>
          <t>ON Com. Financ Arg C20 S2</t>
        </is>
      </c>
      <c r="M827" t="inlineStr">
        <is>
          <t>ARCFAR5600D2</t>
        </is>
      </c>
      <c r="Q827" t="inlineStr">
        <is>
          <t>Argentina</t>
        </is>
      </c>
      <c r="R827" t="inlineStr">
        <is>
          <t>Grupo Financiero Galicia SA</t>
        </is>
      </c>
      <c r="U827" t="inlineStr">
        <is>
          <t>DOMESTIC</t>
        </is>
      </c>
      <c r="V827" t="inlineStr">
        <is>
          <t>#N/A Field Not Applicable</t>
        </is>
      </c>
      <c r="W827" t="inlineStr">
        <is>
          <t>#N/A Field Not Applicable</t>
        </is>
      </c>
      <c r="X827" t="inlineStr">
        <is>
          <t>#N/A Field Not Applicable</t>
        </is>
      </c>
      <c r="Y827" t="inlineStr">
        <is>
          <t>#N/A Field Not Applicable</t>
        </is>
      </c>
      <c r="Z827" t="inlineStr">
        <is>
          <t>Financials</t>
        </is>
      </c>
      <c r="AA827" t="inlineStr">
        <is>
          <t>Consumer Finance</t>
        </is>
      </c>
      <c r="AB827" t="inlineStr">
        <is>
          <t>#N/A Field Not Applicable</t>
        </is>
      </c>
      <c r="AC827" t="inlineStr">
        <is>
          <t>#N/A Invalid Field</t>
        </is>
      </c>
    </row>
    <row r="828" s="4">
      <c r="A828">
        <f>+VLOOKUP(R828,Aux!$B$3:$I$1107,8,0)</f>
        <v/>
      </c>
      <c r="B828">
        <f>+VLOOKUP(U828,Aux!$O$2:$P$23,2,0)</f>
        <v/>
      </c>
      <c r="C828">
        <f>+A828&amp;B828</f>
        <v/>
      </c>
      <c r="D828">
        <f>+IF(C828=C827,D827+1,1)</f>
        <v/>
      </c>
      <c r="E828" s="5">
        <f>+D828/100</f>
        <v/>
      </c>
      <c r="F828" s="5">
        <f>+MOD(E828*10,10)</f>
        <v/>
      </c>
      <c r="G828" s="5">
        <f>+MOD(D828,10)</f>
        <v/>
      </c>
      <c r="H828">
        <f>+INT(E828)&amp;INT(F828)&amp;INT(G828)</f>
        <v/>
      </c>
      <c r="I828">
        <f>+C828&amp;"00"&amp;H828</f>
        <v/>
      </c>
      <c r="J828" t="inlineStr">
        <is>
          <t>ON Tarjeta Naranja C40 S1</t>
        </is>
      </c>
      <c r="M828" t="inlineStr">
        <is>
          <t>ARTANA5600I5</t>
        </is>
      </c>
      <c r="Q828" t="inlineStr">
        <is>
          <t>Argentina</t>
        </is>
      </c>
      <c r="R828" t="inlineStr">
        <is>
          <t>Grupo Financiero Galicia SA</t>
        </is>
      </c>
      <c r="U828" t="inlineStr">
        <is>
          <t>DOMESTIC</t>
        </is>
      </c>
      <c r="V828" t="inlineStr">
        <is>
          <t>#N/A Field Not Applicable</t>
        </is>
      </c>
      <c r="W828" t="inlineStr">
        <is>
          <t>#N/A Field Not Applicable</t>
        </is>
      </c>
      <c r="X828" t="inlineStr">
        <is>
          <t>#N/A Field Not Applicable</t>
        </is>
      </c>
      <c r="Y828" t="inlineStr">
        <is>
          <t>#N/A Field Not Applicable</t>
        </is>
      </c>
      <c r="Z828" t="inlineStr">
        <is>
          <t>Financials</t>
        </is>
      </c>
      <c r="AA828" t="inlineStr">
        <is>
          <t>Consumer Finance</t>
        </is>
      </c>
      <c r="AB828" t="inlineStr">
        <is>
          <t>#N/A N/A</t>
        </is>
      </c>
      <c r="AC828" t="inlineStr">
        <is>
          <t>#N/A Invalid Field</t>
        </is>
      </c>
    </row>
    <row r="829" s="4">
      <c r="A829">
        <f>+VLOOKUP(R829,Aux!$B$3:$I$1107,8,0)</f>
        <v/>
      </c>
      <c r="B829">
        <f>+VLOOKUP(U829,Aux!$O$2:$P$23,2,0)</f>
        <v/>
      </c>
      <c r="C829">
        <f>+A829&amp;B829</f>
        <v/>
      </c>
      <c r="D829">
        <f>+IF(C829=C828,D828+1,1)</f>
        <v/>
      </c>
      <c r="E829" s="5">
        <f>+D829/100</f>
        <v/>
      </c>
      <c r="F829" s="5">
        <f>+MOD(E829*10,10)</f>
        <v/>
      </c>
      <c r="G829" s="5">
        <f>+MOD(D829,10)</f>
        <v/>
      </c>
      <c r="H829">
        <f>+INT(E829)&amp;INT(F829)&amp;INT(G829)</f>
        <v/>
      </c>
      <c r="I829">
        <f>+C829&amp;"00"&amp;H829</f>
        <v/>
      </c>
      <c r="J829" t="inlineStr">
        <is>
          <t>ON Com. Financ Arg C22 S1</t>
        </is>
      </c>
      <c r="M829" t="inlineStr">
        <is>
          <t>ARCFAR5600G5</t>
        </is>
      </c>
      <c r="Q829" t="inlineStr">
        <is>
          <t>Argentina</t>
        </is>
      </c>
      <c r="R829" t="inlineStr">
        <is>
          <t>Grupo Financiero Galicia SA</t>
        </is>
      </c>
      <c r="U829" t="inlineStr">
        <is>
          <t>#N/A Invalid Security</t>
        </is>
      </c>
      <c r="V829" t="inlineStr">
        <is>
          <t>#N/A Invalid Security</t>
        </is>
      </c>
      <c r="W829" t="inlineStr">
        <is>
          <t>#N/A Invalid Security</t>
        </is>
      </c>
      <c r="X829" t="inlineStr">
        <is>
          <t>#N/A Invalid Security</t>
        </is>
      </c>
      <c r="Y829" t="inlineStr">
        <is>
          <t>#N/A Invalid Security</t>
        </is>
      </c>
      <c r="Z829" t="inlineStr">
        <is>
          <t>#N/A Invalid Security</t>
        </is>
      </c>
      <c r="AA829" t="inlineStr">
        <is>
          <t>#N/A Invalid Security</t>
        </is>
      </c>
      <c r="AB829" t="inlineStr">
        <is>
          <t>#N/A Invalid Security</t>
        </is>
      </c>
      <c r="AC829" t="inlineStr">
        <is>
          <t>#N/A Invalid Field</t>
        </is>
      </c>
    </row>
    <row r="830" s="4">
      <c r="A830">
        <f>+VLOOKUP(R830,Aux!$B$3:$I$1107,8,0)</f>
        <v/>
      </c>
      <c r="B830">
        <f>+VLOOKUP(U830,Aux!$O$2:$P$23,2,0)</f>
        <v/>
      </c>
      <c r="C830">
        <f>+A830&amp;B830</f>
        <v/>
      </c>
      <c r="D830">
        <f>+IF(C830=C829,D829+1,1)</f>
        <v/>
      </c>
      <c r="E830" s="5">
        <f>+D830/100</f>
        <v/>
      </c>
      <c r="F830" s="5">
        <f>+MOD(E830*10,10)</f>
        <v/>
      </c>
      <c r="G830" s="5">
        <f>+MOD(D830,10)</f>
        <v/>
      </c>
      <c r="H830">
        <f>+INT(E830)&amp;INT(F830)&amp;INT(G830)</f>
        <v/>
      </c>
      <c r="I830">
        <f>+C830&amp;"00"&amp;H830</f>
        <v/>
      </c>
      <c r="J830" t="inlineStr">
        <is>
          <t>ON Tarjeta Naranja C41 S1</t>
        </is>
      </c>
      <c r="M830" t="inlineStr">
        <is>
          <t>ARTANA5600K1</t>
        </is>
      </c>
      <c r="Q830" t="inlineStr">
        <is>
          <t>Argentina</t>
        </is>
      </c>
      <c r="R830" t="inlineStr">
        <is>
          <t>Grupo Financiero Galicia SA</t>
        </is>
      </c>
      <c r="U830" t="inlineStr">
        <is>
          <t>DOMESTIC</t>
        </is>
      </c>
      <c r="V830" t="inlineStr">
        <is>
          <t>#N/A Field Not Applicable</t>
        </is>
      </c>
      <c r="W830" t="inlineStr">
        <is>
          <t>#N/A Field Not Applicable</t>
        </is>
      </c>
      <c r="X830" t="inlineStr">
        <is>
          <t>#N/A Field Not Applicable</t>
        </is>
      </c>
      <c r="Y830" t="inlineStr">
        <is>
          <t>#N/A Field Not Applicable</t>
        </is>
      </c>
      <c r="Z830" t="inlineStr">
        <is>
          <t>Financials</t>
        </is>
      </c>
      <c r="AA830" t="inlineStr">
        <is>
          <t>Consumer Finance</t>
        </is>
      </c>
      <c r="AB830" t="inlineStr">
        <is>
          <t>#N/A N/A</t>
        </is>
      </c>
      <c r="AC830" t="inlineStr">
        <is>
          <t>#N/A Invalid Field</t>
        </is>
      </c>
    </row>
    <row r="831" s="4">
      <c r="A831">
        <f>+VLOOKUP(R831,Aux!$B$3:$I$1107,8,0)</f>
        <v/>
      </c>
      <c r="B831">
        <f>+VLOOKUP(U831,Aux!$O$2:$P$23,2,0)</f>
        <v/>
      </c>
      <c r="C831">
        <f>+A831&amp;B831</f>
        <v/>
      </c>
      <c r="D831">
        <f>+IF(C831=C830,D830+1,1)</f>
        <v/>
      </c>
      <c r="E831" s="5">
        <f>+D831/100</f>
        <v/>
      </c>
      <c r="F831" s="5">
        <f>+MOD(E831*10,10)</f>
        <v/>
      </c>
      <c r="G831" s="5">
        <f>+MOD(D831,10)</f>
        <v/>
      </c>
      <c r="H831">
        <f>+INT(E831)&amp;INT(F831)&amp;INT(G831)</f>
        <v/>
      </c>
      <c r="I831">
        <f>+C831&amp;"00"&amp;H831</f>
        <v/>
      </c>
      <c r="J831" t="inlineStr">
        <is>
          <t>VALO AR</t>
        </is>
      </c>
      <c r="K831" t="inlineStr">
        <is>
          <t>VALO</t>
        </is>
      </c>
      <c r="M831" t="inlineStr">
        <is>
          <t>ARP6479Z1046</t>
        </is>
      </c>
      <c r="N831" t="inlineStr">
        <is>
          <t>BBG000BZX3X0</t>
        </is>
      </c>
      <c r="O831" t="n">
        <v>2673789</v>
      </c>
      <c r="P831" t="inlineStr">
        <is>
          <t>EQ0015952900001000</t>
        </is>
      </c>
      <c r="Q831" t="inlineStr">
        <is>
          <t>Argentina</t>
        </is>
      </c>
      <c r="R831" t="inlineStr">
        <is>
          <t>Grupo Financiero Valores SA</t>
        </is>
      </c>
      <c r="S831" t="inlineStr">
        <is>
          <t>Grupo Financiero Valores SA</t>
        </is>
      </c>
      <c r="T831" t="inlineStr">
        <is>
          <t>Grupo Financiero Valores SA</t>
        </is>
      </c>
      <c r="U831" t="inlineStr">
        <is>
          <t>Common Stock</t>
        </is>
      </c>
      <c r="V831" t="inlineStr">
        <is>
          <t>Financials</t>
        </is>
      </c>
      <c r="W831" t="inlineStr">
        <is>
          <t>Capital Markets</t>
        </is>
      </c>
      <c r="X831" t="inlineStr">
        <is>
          <t>Diversified Financials</t>
        </is>
      </c>
      <c r="Y831" t="inlineStr">
        <is>
          <t>Financial Exchanges &amp; Data</t>
        </is>
      </c>
      <c r="Z831" t="inlineStr">
        <is>
          <t>Financials</t>
        </is>
      </c>
      <c r="AA831" t="inlineStr">
        <is>
          <t>Institutional Financial Svcs</t>
        </is>
      </c>
      <c r="AB831" t="inlineStr">
        <is>
          <t>Security &amp; Cmdty Exchanges</t>
        </is>
      </c>
      <c r="AC831" t="inlineStr">
        <is>
          <t>#N/A Invalid Field</t>
        </is>
      </c>
    </row>
    <row r="832" s="4">
      <c r="A832">
        <f>+VLOOKUP(R832,Aux!$B$3:$I$1107,8,0)</f>
        <v/>
      </c>
      <c r="B832">
        <f>+VLOOKUP(U832,Aux!$O$2:$P$23,2,0)</f>
        <v/>
      </c>
      <c r="C832">
        <f>+A832&amp;B832</f>
        <v/>
      </c>
      <c r="D832">
        <f>+IF(C832=C831,D831+1,1)</f>
        <v/>
      </c>
      <c r="E832" s="5">
        <f>+D832/100</f>
        <v/>
      </c>
      <c r="F832" s="5">
        <f>+MOD(E832*10,10)</f>
        <v/>
      </c>
      <c r="G832" s="5">
        <f>+MOD(D832,10)</f>
        <v/>
      </c>
      <c r="H832">
        <f>+INT(E832)&amp;INT(F832)&amp;INT(G832)</f>
        <v/>
      </c>
      <c r="I832">
        <f>+C832&amp;"00"&amp;H832</f>
        <v/>
      </c>
      <c r="J832" t="inlineStr">
        <is>
          <t xml:space="preserve"> FF Grupo Monarca I A (Pymes) </t>
        </is>
      </c>
      <c r="L832" t="n">
        <v>751596</v>
      </c>
      <c r="M832" t="inlineStr">
        <is>
          <t>ARCOHE6000M0</t>
        </is>
      </c>
      <c r="Q832" t="inlineStr">
        <is>
          <t>Argentina</t>
        </is>
      </c>
      <c r="R832" t="inlineStr">
        <is>
          <t>Grupo Monarca</t>
        </is>
      </c>
      <c r="U832" t="inlineStr">
        <is>
          <t>#N/A Invalid Security</t>
        </is>
      </c>
      <c r="V832" t="inlineStr">
        <is>
          <t>#N/A Invalid Security</t>
        </is>
      </c>
      <c r="W832" t="inlineStr">
        <is>
          <t>#N/A Invalid Security</t>
        </is>
      </c>
      <c r="X832" t="inlineStr">
        <is>
          <t>#N/A Invalid Security</t>
        </is>
      </c>
      <c r="Y832" t="inlineStr">
        <is>
          <t>#N/A Invalid Security</t>
        </is>
      </c>
      <c r="Z832" t="inlineStr">
        <is>
          <t>#N/A Invalid Security</t>
        </is>
      </c>
      <c r="AA832" t="inlineStr">
        <is>
          <t>#N/A Invalid Security</t>
        </is>
      </c>
      <c r="AB832" t="inlineStr">
        <is>
          <t>#N/A Invalid Security</t>
        </is>
      </c>
      <c r="AC832" t="inlineStr">
        <is>
          <t>#N/A Invalid Field</t>
        </is>
      </c>
    </row>
    <row r="833" s="4">
      <c r="A833">
        <f>+VLOOKUP(R833,Aux!$B$3:$I$1107,8,0)</f>
        <v/>
      </c>
      <c r="B833">
        <f>+VLOOKUP(U833,Aux!$O$2:$P$23,2,0)</f>
        <v/>
      </c>
      <c r="C833">
        <f>+A833&amp;B833</f>
        <v/>
      </c>
      <c r="D833">
        <f>+IF(C833=C832,D832+1,1)</f>
        <v/>
      </c>
      <c r="E833" s="5">
        <f>+D833/100</f>
        <v/>
      </c>
      <c r="F833" s="5">
        <f>+MOD(E833*10,10)</f>
        <v/>
      </c>
      <c r="G833" s="5">
        <f>+MOD(D833,10)</f>
        <v/>
      </c>
      <c r="H833">
        <f>+INT(E833)&amp;INT(F833)&amp;INT(G833)</f>
        <v/>
      </c>
      <c r="I833">
        <f>+C833&amp;"00"&amp;H833</f>
        <v/>
      </c>
      <c r="J833" t="inlineStr">
        <is>
          <t xml:space="preserve"> FF Grupo Monarca II A (Pymes) </t>
        </is>
      </c>
      <c r="L833" t="n">
        <v>843488</v>
      </c>
      <c r="M833" t="inlineStr">
        <is>
          <t>ARCOHE600122</t>
        </is>
      </c>
      <c r="Q833" t="inlineStr">
        <is>
          <t>Argentina</t>
        </is>
      </c>
      <c r="R833" t="inlineStr">
        <is>
          <t>Grupo Monarca</t>
        </is>
      </c>
      <c r="U833" t="inlineStr">
        <is>
          <t>#N/A Invalid Security</t>
        </is>
      </c>
      <c r="V833" t="inlineStr">
        <is>
          <t>#N/A Invalid Security</t>
        </is>
      </c>
      <c r="W833" t="inlineStr">
        <is>
          <t>#N/A Invalid Security</t>
        </is>
      </c>
      <c r="X833" t="inlineStr">
        <is>
          <t>#N/A Invalid Security</t>
        </is>
      </c>
      <c r="Y833" t="inlineStr">
        <is>
          <t>#N/A Invalid Security</t>
        </is>
      </c>
      <c r="Z833" t="inlineStr">
        <is>
          <t>#N/A Invalid Security</t>
        </is>
      </c>
      <c r="AA833" t="inlineStr">
        <is>
          <t>#N/A Invalid Security</t>
        </is>
      </c>
      <c r="AB833" t="inlineStr">
        <is>
          <t>#N/A Invalid Security</t>
        </is>
      </c>
      <c r="AC833" t="inlineStr">
        <is>
          <t>#N/A Invalid Field</t>
        </is>
      </c>
    </row>
    <row r="834" s="4">
      <c r="A834">
        <f>+VLOOKUP(R834,Aux!$B$3:$I$1107,8,0)</f>
        <v/>
      </c>
      <c r="B834">
        <f>+VLOOKUP(U834,Aux!$O$2:$P$23,2,0)</f>
        <v/>
      </c>
      <c r="C834">
        <f>+A834&amp;B834</f>
        <v/>
      </c>
      <c r="D834">
        <f>+IF(C834=C833,D833+1,1)</f>
        <v/>
      </c>
      <c r="E834" s="5">
        <f>+D834/100</f>
        <v/>
      </c>
      <c r="F834" s="5">
        <f>+MOD(E834*10,10)</f>
        <v/>
      </c>
      <c r="G834" s="5">
        <f>+MOD(D834,10)</f>
        <v/>
      </c>
      <c r="H834">
        <f>+INT(E834)&amp;INT(F834)&amp;INT(G834)</f>
        <v/>
      </c>
      <c r="I834">
        <f>+C834&amp;"00"&amp;H834</f>
        <v/>
      </c>
      <c r="J834" t="inlineStr">
        <is>
          <t xml:space="preserve"> FF GRUPO MONARCA S 3 VDF A (PYME) </t>
        </is>
      </c>
      <c r="K834" t="inlineStr">
        <is>
          <t>GMON</t>
        </is>
      </c>
      <c r="L834" t="n">
        <v>1092950</v>
      </c>
      <c r="M834" t="inlineStr">
        <is>
          <t>ARCOHE6002M6</t>
        </is>
      </c>
      <c r="Q834" t="inlineStr">
        <is>
          <t>Argentina</t>
        </is>
      </c>
      <c r="R834" t="inlineStr">
        <is>
          <t>Grupo Monarca</t>
        </is>
      </c>
      <c r="S834" t="inlineStr">
        <is>
          <t>#N/A Field Not Applicable</t>
        </is>
      </c>
      <c r="T834" t="inlineStr">
        <is>
          <t>N/A</t>
        </is>
      </c>
      <c r="U834" t="inlineStr">
        <is>
          <t>ABS Other</t>
        </is>
      </c>
      <c r="V834" t="inlineStr">
        <is>
          <t>#N/A Field Not Applicable</t>
        </is>
      </c>
      <c r="W834" t="inlineStr">
        <is>
          <t>#N/A Field Not Applicable</t>
        </is>
      </c>
      <c r="X834" t="inlineStr">
        <is>
          <t>#N/A Field Not Applicable</t>
        </is>
      </c>
      <c r="Y834" t="inlineStr">
        <is>
          <t>#N/A Field Not Applicable</t>
        </is>
      </c>
      <c r="Z834" t="inlineStr">
        <is>
          <t>#N/A Field Not Applicable</t>
        </is>
      </c>
      <c r="AA834" t="inlineStr">
        <is>
          <t>#N/A Field Not Applicable</t>
        </is>
      </c>
      <c r="AB834" t="inlineStr">
        <is>
          <t>#N/A Field Not Applicable</t>
        </is>
      </c>
      <c r="AC834" t="inlineStr">
        <is>
          <t>#N/A Invalid Field</t>
        </is>
      </c>
    </row>
    <row r="835" s="4">
      <c r="A835">
        <f>+VLOOKUP(R835,Aux!$B$3:$I$1107,8,0)</f>
        <v/>
      </c>
      <c r="B835">
        <f>+VLOOKUP(U835,Aux!$O$2:$P$23,2,0)</f>
        <v/>
      </c>
      <c r="C835">
        <f>+A835&amp;B835</f>
        <v/>
      </c>
      <c r="D835">
        <f>+IF(C835=C834,D834+1,1)</f>
        <v/>
      </c>
      <c r="E835" s="5">
        <f>+D835/100</f>
        <v/>
      </c>
      <c r="F835" s="5">
        <f>+MOD(E835*10,10)</f>
        <v/>
      </c>
      <c r="G835" s="5">
        <f>+MOD(D835,10)</f>
        <v/>
      </c>
      <c r="H835">
        <f>+INT(E835)&amp;INT(F835)&amp;INT(G835)</f>
        <v/>
      </c>
      <c r="I835">
        <f>+C835&amp;"00"&amp;H835</f>
        <v/>
      </c>
      <c r="J835" t="inlineStr">
        <is>
          <t>SUPV AR</t>
        </is>
      </c>
      <c r="K835" t="inlineStr">
        <is>
          <t>SUPV</t>
        </is>
      </c>
      <c r="M835" t="inlineStr">
        <is>
          <t>ARGRSU300079</t>
        </is>
      </c>
      <c r="N835" t="inlineStr">
        <is>
          <t>BBG001NNDQ09</t>
        </is>
      </c>
      <c r="O835" t="inlineStr">
        <is>
          <t>BZ6TQ96</t>
        </is>
      </c>
      <c r="P835" t="inlineStr">
        <is>
          <t>EQ0000000017297670</t>
        </is>
      </c>
      <c r="Q835" t="inlineStr">
        <is>
          <t>Argentina</t>
        </is>
      </c>
      <c r="R835" t="inlineStr">
        <is>
          <t>Grupo Supervielle SA</t>
        </is>
      </c>
      <c r="S835" t="inlineStr">
        <is>
          <t>Grupo Supervielle SA</t>
        </is>
      </c>
      <c r="T835" t="inlineStr">
        <is>
          <t>Grupo Supervielle SA</t>
        </is>
      </c>
      <c r="U835" t="inlineStr">
        <is>
          <t>Common Stock</t>
        </is>
      </c>
      <c r="V835" t="inlineStr">
        <is>
          <t>Financials</t>
        </is>
      </c>
      <c r="W835" t="inlineStr">
        <is>
          <t>Banks</t>
        </is>
      </c>
      <c r="X835" t="inlineStr">
        <is>
          <t>Banks</t>
        </is>
      </c>
      <c r="Y835" t="inlineStr">
        <is>
          <t>Diversified Banks</t>
        </is>
      </c>
      <c r="Z835" t="inlineStr">
        <is>
          <t>Financials</t>
        </is>
      </c>
      <c r="AA835" t="inlineStr">
        <is>
          <t>Banking</t>
        </is>
      </c>
      <c r="AB835" t="inlineStr">
        <is>
          <t>Banks</t>
        </is>
      </c>
      <c r="AC835" t="inlineStr">
        <is>
          <t>#N/A Invalid Field</t>
        </is>
      </c>
    </row>
    <row r="836" s="4">
      <c r="A836">
        <f>+VLOOKUP(R836,Aux!$B$3:$I$1107,8,0)</f>
        <v/>
      </c>
      <c r="B836">
        <f>+VLOOKUP(U836,Aux!$O$2:$P$23,2,0)</f>
        <v/>
      </c>
      <c r="C836">
        <f>+A836&amp;B836</f>
        <v/>
      </c>
      <c r="D836">
        <f>+IF(C836=C835,D835+1,1)</f>
        <v/>
      </c>
      <c r="E836" s="5">
        <f>+D836/100</f>
        <v/>
      </c>
      <c r="F836" s="5">
        <f>+MOD(E836*10,10)</f>
        <v/>
      </c>
      <c r="G836" s="5">
        <f>+MOD(D836,10)</f>
        <v/>
      </c>
      <c r="H836">
        <f>+INT(E836)&amp;INT(F836)&amp;INT(G836)</f>
        <v/>
      </c>
      <c r="I836">
        <f>+C836&amp;"00"&amp;H836</f>
        <v/>
      </c>
      <c r="J836" t="inlineStr">
        <is>
          <t>SUPV US</t>
        </is>
      </c>
      <c r="K836" t="inlineStr">
        <is>
          <t>SUPV</t>
        </is>
      </c>
      <c r="M836" t="inlineStr">
        <is>
          <t>US40054A1088</t>
        </is>
      </c>
      <c r="N836" t="inlineStr">
        <is>
          <t>BBG00BTHHZ55</t>
        </is>
      </c>
      <c r="O836" t="inlineStr">
        <is>
          <t>BYZJRN1</t>
        </is>
      </c>
      <c r="P836" t="inlineStr">
        <is>
          <t>EQ0000000047326068</t>
        </is>
      </c>
      <c r="Q836" t="inlineStr">
        <is>
          <t>Argentina</t>
        </is>
      </c>
      <c r="R836" t="inlineStr">
        <is>
          <t>Grupo Supervielle SA</t>
        </is>
      </c>
      <c r="S836" t="inlineStr">
        <is>
          <t>Grupo Supervielle SA</t>
        </is>
      </c>
      <c r="T836" t="inlineStr">
        <is>
          <t>Grupo Supervielle SA</t>
        </is>
      </c>
      <c r="U836" t="inlineStr">
        <is>
          <t>ADR</t>
        </is>
      </c>
      <c r="V836" t="inlineStr">
        <is>
          <t>Financials</t>
        </is>
      </c>
      <c r="W836" t="inlineStr">
        <is>
          <t>Banks</t>
        </is>
      </c>
      <c r="X836" t="inlineStr">
        <is>
          <t>Banks</t>
        </is>
      </c>
      <c r="Y836" t="inlineStr">
        <is>
          <t>Diversified Banks</t>
        </is>
      </c>
      <c r="Z836" t="inlineStr">
        <is>
          <t>Financials</t>
        </is>
      </c>
      <c r="AA836" t="inlineStr">
        <is>
          <t>Banking</t>
        </is>
      </c>
      <c r="AB836" t="inlineStr">
        <is>
          <t>Banks</t>
        </is>
      </c>
      <c r="AC836" t="inlineStr">
        <is>
          <t>#N/A Invalid Field</t>
        </is>
      </c>
    </row>
    <row r="837" s="4">
      <c r="A837">
        <f>+VLOOKUP(R837,Aux!$B$3:$I$1107,8,0)</f>
        <v/>
      </c>
      <c r="B837">
        <f>+VLOOKUP(U837,Aux!$O$2:$P$23,2,0)</f>
        <v/>
      </c>
      <c r="C837">
        <f>+A837&amp;B837</f>
        <v/>
      </c>
      <c r="D837">
        <f>+IF(C837=C836,D836+1,1)</f>
        <v/>
      </c>
      <c r="E837" s="5">
        <f>+D837/100</f>
        <v/>
      </c>
      <c r="F837" s="5">
        <f>+MOD(E837*10,10)</f>
        <v/>
      </c>
      <c r="G837" s="5">
        <f>+MOD(D837,10)</f>
        <v/>
      </c>
      <c r="H837">
        <f>+INT(E837)&amp;INT(F837)&amp;INT(G837)</f>
        <v/>
      </c>
      <c r="I837">
        <f>+C837&amp;"00"&amp;H837</f>
        <v/>
      </c>
      <c r="J837" t="inlineStr">
        <is>
          <t xml:space="preserve"> FF Supervielle Leasing IX A (Inc. K - Com. 3636) </t>
        </is>
      </c>
      <c r="L837" t="n">
        <v>549260</v>
      </c>
      <c r="M837" t="inlineStr">
        <is>
          <t>AREQUI086160</t>
        </is>
      </c>
      <c r="Q837" t="inlineStr">
        <is>
          <t>Argentina</t>
        </is>
      </c>
      <c r="R837" t="inlineStr">
        <is>
          <t>Grupo Supervielle SA</t>
        </is>
      </c>
      <c r="U837" t="inlineStr">
        <is>
          <t>#N/A Invalid Security</t>
        </is>
      </c>
      <c r="V837" t="inlineStr">
        <is>
          <t>#N/A Invalid Security</t>
        </is>
      </c>
      <c r="W837" t="inlineStr">
        <is>
          <t>#N/A Invalid Security</t>
        </is>
      </c>
      <c r="X837" t="inlineStr">
        <is>
          <t>#N/A Invalid Security</t>
        </is>
      </c>
      <c r="Y837" t="inlineStr">
        <is>
          <t>#N/A Invalid Security</t>
        </is>
      </c>
      <c r="Z837" t="inlineStr">
        <is>
          <t>#N/A Invalid Security</t>
        </is>
      </c>
      <c r="AA837" t="inlineStr">
        <is>
          <t>#N/A Invalid Security</t>
        </is>
      </c>
      <c r="AB837" t="inlineStr">
        <is>
          <t>#N/A Invalid Security</t>
        </is>
      </c>
      <c r="AC837" t="inlineStr">
        <is>
          <t>#N/A Invalid Field</t>
        </is>
      </c>
    </row>
    <row r="838" s="4">
      <c r="A838">
        <f>+VLOOKUP(R838,Aux!$B$3:$I$1107,8,0)</f>
        <v/>
      </c>
      <c r="B838">
        <f>+VLOOKUP(U838,Aux!$O$2:$P$23,2,0)</f>
        <v/>
      </c>
      <c r="C838">
        <f>+A838&amp;B838</f>
        <v/>
      </c>
      <c r="D838">
        <f>+IF(C838=C837,D837+1,1)</f>
        <v/>
      </c>
      <c r="E838" s="5">
        <f>+D838/100</f>
        <v/>
      </c>
      <c r="F838" s="5">
        <f>+MOD(E838*10,10)</f>
        <v/>
      </c>
      <c r="G838" s="5">
        <f>+MOD(D838,10)</f>
        <v/>
      </c>
      <c r="H838">
        <f>+INT(E838)&amp;INT(F838)&amp;INT(G838)</f>
        <v/>
      </c>
      <c r="I838">
        <f>+C838&amp;"00"&amp;H838</f>
        <v/>
      </c>
      <c r="J838" t="inlineStr">
        <is>
          <t xml:space="preserve"> FF Supervielle Créd. LXXVIII </t>
        </is>
      </c>
      <c r="L838" t="n">
        <v>606962</v>
      </c>
      <c r="M838" t="inlineStr">
        <is>
          <t>AREQUI087283</t>
        </is>
      </c>
      <c r="Q838" t="inlineStr">
        <is>
          <t>Argentina</t>
        </is>
      </c>
      <c r="R838" t="inlineStr">
        <is>
          <t>Grupo Supervielle SA</t>
        </is>
      </c>
      <c r="U838" t="inlineStr">
        <is>
          <t>#N/A Invalid Security</t>
        </is>
      </c>
      <c r="V838" t="inlineStr">
        <is>
          <t>#N/A Invalid Security</t>
        </is>
      </c>
      <c r="W838" t="inlineStr">
        <is>
          <t>#N/A Invalid Security</t>
        </is>
      </c>
      <c r="X838" t="inlineStr">
        <is>
          <t>#N/A Invalid Security</t>
        </is>
      </c>
      <c r="Y838" t="inlineStr">
        <is>
          <t>#N/A Invalid Security</t>
        </is>
      </c>
      <c r="Z838" t="inlineStr">
        <is>
          <t>#N/A Invalid Security</t>
        </is>
      </c>
      <c r="AA838" t="inlineStr">
        <is>
          <t>#N/A Invalid Security</t>
        </is>
      </c>
      <c r="AB838" t="inlineStr">
        <is>
          <t>#N/A Invalid Security</t>
        </is>
      </c>
      <c r="AC838" t="inlineStr">
        <is>
          <t>#N/A Invalid Field</t>
        </is>
      </c>
    </row>
    <row r="839" s="4">
      <c r="A839">
        <f>+VLOOKUP(R839,Aux!$B$3:$I$1107,8,0)</f>
        <v/>
      </c>
      <c r="B839">
        <f>+VLOOKUP(U839,Aux!$O$2:$P$23,2,0)</f>
        <v/>
      </c>
      <c r="C839">
        <f>+A839&amp;B839</f>
        <v/>
      </c>
      <c r="D839">
        <f>+IF(C839=C838,D838+1,1)</f>
        <v/>
      </c>
      <c r="E839" s="5">
        <f>+D839/100</f>
        <v/>
      </c>
      <c r="F839" s="5">
        <f>+MOD(E839*10,10)</f>
        <v/>
      </c>
      <c r="G839" s="5">
        <f>+MOD(D839,10)</f>
        <v/>
      </c>
      <c r="H839">
        <f>+INT(E839)&amp;INT(F839)&amp;INT(G839)</f>
        <v/>
      </c>
      <c r="I839">
        <f>+C839&amp;"00"&amp;H839</f>
        <v/>
      </c>
      <c r="J839" t="inlineStr">
        <is>
          <t xml:space="preserve"> FF SUPERVIELLE CRED 80 VDF </t>
        </is>
      </c>
      <c r="L839" t="n">
        <v>629526</v>
      </c>
      <c r="M839" t="inlineStr">
        <is>
          <t>AREQUI087820</t>
        </is>
      </c>
      <c r="Q839" t="inlineStr">
        <is>
          <t>Argentina</t>
        </is>
      </c>
      <c r="R839" t="inlineStr">
        <is>
          <t>Grupo Supervielle SA</t>
        </is>
      </c>
      <c r="U839" t="inlineStr">
        <is>
          <t>#N/A Invalid Security</t>
        </is>
      </c>
      <c r="V839" t="inlineStr">
        <is>
          <t>#N/A Invalid Security</t>
        </is>
      </c>
      <c r="W839" t="inlineStr">
        <is>
          <t>#N/A Invalid Security</t>
        </is>
      </c>
      <c r="X839" t="inlineStr">
        <is>
          <t>#N/A Invalid Security</t>
        </is>
      </c>
      <c r="Y839" t="inlineStr">
        <is>
          <t>#N/A Invalid Security</t>
        </is>
      </c>
      <c r="Z839" t="inlineStr">
        <is>
          <t>#N/A Invalid Security</t>
        </is>
      </c>
      <c r="AA839" t="inlineStr">
        <is>
          <t>#N/A Invalid Security</t>
        </is>
      </c>
      <c r="AB839" t="inlineStr">
        <is>
          <t>#N/A Invalid Security</t>
        </is>
      </c>
      <c r="AC839" t="inlineStr">
        <is>
          <t>#N/A Invalid Field</t>
        </is>
      </c>
    </row>
    <row r="840" s="4">
      <c r="A840">
        <f>+VLOOKUP(R840,Aux!$B$3:$I$1107,8,0)</f>
        <v/>
      </c>
      <c r="B840">
        <f>+VLOOKUP(U840,Aux!$O$2:$P$23,2,0)</f>
        <v/>
      </c>
      <c r="C840">
        <f>+A840&amp;B840</f>
        <v/>
      </c>
      <c r="D840">
        <f>+IF(C840=C839,D839+1,1)</f>
        <v/>
      </c>
      <c r="E840" s="5">
        <f>+D840/100</f>
        <v/>
      </c>
      <c r="F840" s="5">
        <f>+MOD(E840*10,10)</f>
        <v/>
      </c>
      <c r="G840" s="5">
        <f>+MOD(D840,10)</f>
        <v/>
      </c>
      <c r="H840">
        <f>+INT(E840)&amp;INT(F840)&amp;INT(G840)</f>
        <v/>
      </c>
      <c r="I840">
        <f>+C840&amp;"00"&amp;H840</f>
        <v/>
      </c>
      <c r="J840" t="inlineStr">
        <is>
          <t xml:space="preserve"> FF Supervielle Leasing XI </t>
        </is>
      </c>
      <c r="L840" t="n">
        <v>657465</v>
      </c>
      <c r="M840" t="inlineStr">
        <is>
          <t>AREQUI088273</t>
        </is>
      </c>
      <c r="Q840" t="inlineStr">
        <is>
          <t>Argentina</t>
        </is>
      </c>
      <c r="R840" t="inlineStr">
        <is>
          <t>Grupo Supervielle SA</t>
        </is>
      </c>
      <c r="U840" t="inlineStr">
        <is>
          <t>#N/A Invalid Security</t>
        </is>
      </c>
      <c r="V840" t="inlineStr">
        <is>
          <t>#N/A Invalid Security</t>
        </is>
      </c>
      <c r="W840" t="inlineStr">
        <is>
          <t>#N/A Invalid Security</t>
        </is>
      </c>
      <c r="X840" t="inlineStr">
        <is>
          <t>#N/A Invalid Security</t>
        </is>
      </c>
      <c r="Y840" t="inlineStr">
        <is>
          <t>#N/A Invalid Security</t>
        </is>
      </c>
      <c r="Z840" t="inlineStr">
        <is>
          <t>#N/A Invalid Security</t>
        </is>
      </c>
      <c r="AA840" t="inlineStr">
        <is>
          <t>#N/A Invalid Security</t>
        </is>
      </c>
      <c r="AB840" t="inlineStr">
        <is>
          <t>#N/A Invalid Security</t>
        </is>
      </c>
      <c r="AC840" t="inlineStr">
        <is>
          <t>#N/A Invalid Field</t>
        </is>
      </c>
    </row>
    <row r="841" s="4">
      <c r="A841">
        <f>+VLOOKUP(R841,Aux!$B$3:$I$1107,8,0)</f>
        <v/>
      </c>
      <c r="B841">
        <f>+VLOOKUP(U841,Aux!$O$2:$P$23,2,0)</f>
        <v/>
      </c>
      <c r="C841">
        <f>+A841&amp;B841</f>
        <v/>
      </c>
      <c r="D841">
        <f>+IF(C841=C840,D840+1,1)</f>
        <v/>
      </c>
      <c r="E841" s="5">
        <f>+D841/100</f>
        <v/>
      </c>
      <c r="F841" s="5">
        <f>+MOD(E841*10,10)</f>
        <v/>
      </c>
      <c r="G841" s="5">
        <f>+MOD(D841,10)</f>
        <v/>
      </c>
      <c r="H841">
        <f>+INT(E841)&amp;INT(F841)&amp;INT(G841)</f>
        <v/>
      </c>
      <c r="I841">
        <f>+C841&amp;"00"&amp;H841</f>
        <v/>
      </c>
      <c r="J841" t="inlineStr">
        <is>
          <t xml:space="preserve"> FF Supervielle Créditos 82 A </t>
        </is>
      </c>
      <c r="L841" t="n">
        <v>657662</v>
      </c>
      <c r="M841" t="inlineStr">
        <is>
          <t>AREQUI088299</t>
        </is>
      </c>
      <c r="Q841" t="inlineStr">
        <is>
          <t>Argentina</t>
        </is>
      </c>
      <c r="R841" t="inlineStr">
        <is>
          <t>Grupo Supervielle SA</t>
        </is>
      </c>
      <c r="U841" t="inlineStr">
        <is>
          <t>#N/A Invalid Security</t>
        </is>
      </c>
      <c r="V841" t="inlineStr">
        <is>
          <t>#N/A Invalid Security</t>
        </is>
      </c>
      <c r="W841" t="inlineStr">
        <is>
          <t>#N/A Invalid Security</t>
        </is>
      </c>
      <c r="X841" t="inlineStr">
        <is>
          <t>#N/A Invalid Security</t>
        </is>
      </c>
      <c r="Y841" t="inlineStr">
        <is>
          <t>#N/A Invalid Security</t>
        </is>
      </c>
      <c r="Z841" t="inlineStr">
        <is>
          <t>#N/A Invalid Security</t>
        </is>
      </c>
      <c r="AA841" t="inlineStr">
        <is>
          <t>#N/A Invalid Security</t>
        </is>
      </c>
      <c r="AB841" t="inlineStr">
        <is>
          <t>#N/A Invalid Security</t>
        </is>
      </c>
      <c r="AC841" t="inlineStr">
        <is>
          <t>#N/A Invalid Field</t>
        </is>
      </c>
    </row>
    <row r="842" s="4">
      <c r="A842">
        <f>+VLOOKUP(R842,Aux!$B$3:$I$1107,8,0)</f>
        <v/>
      </c>
      <c r="B842">
        <f>+VLOOKUP(U842,Aux!$O$2:$P$23,2,0)</f>
        <v/>
      </c>
      <c r="C842">
        <f>+A842&amp;B842</f>
        <v/>
      </c>
      <c r="D842">
        <f>+IF(C842=C841,D841+1,1)</f>
        <v/>
      </c>
      <c r="E842" s="5">
        <f>+D842/100</f>
        <v/>
      </c>
      <c r="F842" s="5">
        <f>+MOD(E842*10,10)</f>
        <v/>
      </c>
      <c r="G842" s="5">
        <f>+MOD(D842,10)</f>
        <v/>
      </c>
      <c r="H842">
        <f>+INT(E842)&amp;INT(F842)&amp;INT(G842)</f>
        <v/>
      </c>
      <c r="I842">
        <f>+C842&amp;"00"&amp;H842</f>
        <v/>
      </c>
      <c r="J842" t="inlineStr">
        <is>
          <t xml:space="preserve"> FF SUPERV. CRÉD. S. 83 VDF TV </t>
        </is>
      </c>
      <c r="L842" t="n">
        <v>664768</v>
      </c>
      <c r="M842" t="inlineStr">
        <is>
          <t>AREQUI6000E2</t>
        </is>
      </c>
      <c r="Q842" t="inlineStr">
        <is>
          <t>Argentina</t>
        </is>
      </c>
      <c r="R842" t="inlineStr">
        <is>
          <t>Grupo Supervielle SA</t>
        </is>
      </c>
      <c r="U842" t="inlineStr">
        <is>
          <t>#N/A Invalid Security</t>
        </is>
      </c>
      <c r="V842" t="inlineStr">
        <is>
          <t>#N/A Invalid Security</t>
        </is>
      </c>
      <c r="W842" t="inlineStr">
        <is>
          <t>#N/A Invalid Security</t>
        </is>
      </c>
      <c r="X842" t="inlineStr">
        <is>
          <t>#N/A Invalid Security</t>
        </is>
      </c>
      <c r="Y842" t="inlineStr">
        <is>
          <t>#N/A Invalid Security</t>
        </is>
      </c>
      <c r="Z842" t="inlineStr">
        <is>
          <t>#N/A Invalid Security</t>
        </is>
      </c>
      <c r="AA842" t="inlineStr">
        <is>
          <t>#N/A Invalid Security</t>
        </is>
      </c>
      <c r="AB842" t="inlineStr">
        <is>
          <t>#N/A Invalid Security</t>
        </is>
      </c>
      <c r="AC842" t="inlineStr">
        <is>
          <t>#N/A Invalid Field</t>
        </is>
      </c>
    </row>
    <row r="843" s="4">
      <c r="A843">
        <f>+VLOOKUP(R843,Aux!$B$3:$I$1107,8,0)</f>
        <v/>
      </c>
      <c r="B843">
        <f>+VLOOKUP(U843,Aux!$O$2:$P$23,2,0)</f>
        <v/>
      </c>
      <c r="C843">
        <f>+A843&amp;B843</f>
        <v/>
      </c>
      <c r="D843">
        <f>+IF(C843=C842,D842+1,1)</f>
        <v/>
      </c>
      <c r="E843" s="5">
        <f>+D843/100</f>
        <v/>
      </c>
      <c r="F843" s="5">
        <f>+MOD(E843*10,10)</f>
        <v/>
      </c>
      <c r="G843" s="5">
        <f>+MOD(D843,10)</f>
        <v/>
      </c>
      <c r="H843">
        <f>+INT(E843)&amp;INT(F843)&amp;INT(G843)</f>
        <v/>
      </c>
      <c r="I843">
        <f>+C843&amp;"00"&amp;H843</f>
        <v/>
      </c>
      <c r="J843" t="inlineStr">
        <is>
          <t xml:space="preserve"> ON Subor. Supervielle IV </t>
        </is>
      </c>
      <c r="K843" t="inlineStr">
        <is>
          <t>SUPEAR</t>
        </is>
      </c>
      <c r="L843" t="n">
        <v>666983</v>
      </c>
      <c r="M843" t="inlineStr">
        <is>
          <t>ARSUPE560015</t>
        </is>
      </c>
      <c r="N843" t="inlineStr">
        <is>
          <t>BBG008KVP272</t>
        </is>
      </c>
      <c r="P843" t="inlineStr">
        <is>
          <t>COEK8775026</t>
        </is>
      </c>
      <c r="Q843" t="inlineStr">
        <is>
          <t>Argentina</t>
        </is>
      </c>
      <c r="R843" t="inlineStr">
        <is>
          <t>Grupo Supervielle SA</t>
        </is>
      </c>
      <c r="S843" t="inlineStr">
        <is>
          <t>BANCO SUPERVIELLE SA</t>
        </is>
      </c>
      <c r="T843" t="inlineStr">
        <is>
          <t>Banco Supervielle SA</t>
        </is>
      </c>
      <c r="U843" t="inlineStr">
        <is>
          <t>DOMESTIC</t>
        </is>
      </c>
      <c r="V843" t="inlineStr">
        <is>
          <t>#N/A Field Not Applicable</t>
        </is>
      </c>
      <c r="W843" t="inlineStr">
        <is>
          <t>#N/A Field Not Applicable</t>
        </is>
      </c>
      <c r="X843" t="inlineStr">
        <is>
          <t>#N/A Field Not Applicable</t>
        </is>
      </c>
      <c r="Y843" t="inlineStr">
        <is>
          <t>#N/A Field Not Applicable</t>
        </is>
      </c>
      <c r="Z843" t="inlineStr">
        <is>
          <t>Financials</t>
        </is>
      </c>
      <c r="AA843" t="inlineStr">
        <is>
          <t>Banks</t>
        </is>
      </c>
      <c r="AB843" t="inlineStr">
        <is>
          <t>#N/A N/A</t>
        </is>
      </c>
      <c r="AC843" t="inlineStr">
        <is>
          <t>#N/A Invalid Field</t>
        </is>
      </c>
    </row>
    <row r="844" s="4">
      <c r="A844">
        <f>+VLOOKUP(R844,Aux!$B$3:$I$1107,8,0)</f>
        <v/>
      </c>
      <c r="B844">
        <f>+VLOOKUP(U844,Aux!$O$2:$P$23,2,0)</f>
        <v/>
      </c>
      <c r="C844">
        <f>+A844&amp;B844</f>
        <v/>
      </c>
      <c r="D844">
        <f>+IF(C844=C843,D843+1,1)</f>
        <v/>
      </c>
      <c r="E844" s="5">
        <f>+D844/100</f>
        <v/>
      </c>
      <c r="F844" s="5">
        <f>+MOD(E844*10,10)</f>
        <v/>
      </c>
      <c r="G844" s="5">
        <f>+MOD(D844,10)</f>
        <v/>
      </c>
      <c r="H844">
        <f>+INT(E844)&amp;INT(F844)&amp;INT(G844)</f>
        <v/>
      </c>
      <c r="I844">
        <f>+C844&amp;"00"&amp;H844</f>
        <v/>
      </c>
      <c r="J844" t="inlineStr">
        <is>
          <t xml:space="preserve"> FF Supervielle Créditos LXXXV </t>
        </is>
      </c>
      <c r="L844" t="n">
        <v>677724</v>
      </c>
      <c r="M844" t="inlineStr">
        <is>
          <t>AREQUI6001F7</t>
        </is>
      </c>
      <c r="Q844" t="inlineStr">
        <is>
          <t>Argentina</t>
        </is>
      </c>
      <c r="R844" t="inlineStr">
        <is>
          <t>Grupo Supervielle SA</t>
        </is>
      </c>
      <c r="U844" t="inlineStr">
        <is>
          <t>#N/A Invalid Security</t>
        </is>
      </c>
      <c r="V844" t="inlineStr">
        <is>
          <t>#N/A Invalid Security</t>
        </is>
      </c>
      <c r="W844" t="inlineStr">
        <is>
          <t>#N/A Invalid Security</t>
        </is>
      </c>
      <c r="X844" t="inlineStr">
        <is>
          <t>#N/A Invalid Security</t>
        </is>
      </c>
      <c r="Y844" t="inlineStr">
        <is>
          <t>#N/A Invalid Security</t>
        </is>
      </c>
      <c r="Z844" t="inlineStr">
        <is>
          <t>#N/A Invalid Security</t>
        </is>
      </c>
      <c r="AA844" t="inlineStr">
        <is>
          <t>#N/A Invalid Security</t>
        </is>
      </c>
      <c r="AB844" t="inlineStr">
        <is>
          <t>#N/A Invalid Security</t>
        </is>
      </c>
      <c r="AC844" t="inlineStr">
        <is>
          <t>#N/A Invalid Field</t>
        </is>
      </c>
    </row>
    <row r="845" s="4">
      <c r="A845">
        <f>+VLOOKUP(R845,Aux!$B$3:$I$1107,8,0)</f>
        <v/>
      </c>
      <c r="B845">
        <f>+VLOOKUP(U845,Aux!$O$2:$P$23,2,0)</f>
        <v/>
      </c>
      <c r="C845">
        <f>+A845&amp;B845</f>
        <v/>
      </c>
      <c r="D845">
        <f>+IF(C845=C844,D844+1,1)</f>
        <v/>
      </c>
      <c r="E845" s="5">
        <f>+D845/100</f>
        <v/>
      </c>
      <c r="F845" s="5">
        <f>+MOD(E845*10,10)</f>
        <v/>
      </c>
      <c r="G845" s="5">
        <f>+MOD(D845,10)</f>
        <v/>
      </c>
      <c r="H845">
        <f>+INT(E845)&amp;INT(F845)&amp;INT(G845)</f>
        <v/>
      </c>
      <c r="I845">
        <f>+C845&amp;"00"&amp;H845</f>
        <v/>
      </c>
      <c r="J845" t="inlineStr">
        <is>
          <t xml:space="preserve"> ON Grupo Supervielle XVII </t>
        </is>
      </c>
      <c r="K845" t="inlineStr">
        <is>
          <t>GRUSUP</t>
        </is>
      </c>
      <c r="L845" t="n">
        <v>685257</v>
      </c>
      <c r="M845" t="inlineStr">
        <is>
          <t>ARGRSU560011</t>
        </is>
      </c>
      <c r="N845" t="inlineStr">
        <is>
          <t>BBG00803LNY4</t>
        </is>
      </c>
      <c r="P845" t="inlineStr">
        <is>
          <t>COEK7174072</t>
        </is>
      </c>
      <c r="Q845" t="inlineStr">
        <is>
          <t>Argentina</t>
        </is>
      </c>
      <c r="R845" t="inlineStr">
        <is>
          <t>Grupo Supervielle SA</t>
        </is>
      </c>
      <c r="S845" t="inlineStr">
        <is>
          <t>GRUPO SUPERVIELLE SA</t>
        </is>
      </c>
      <c r="T845" t="inlineStr">
        <is>
          <t>Grupo Supervielle SA</t>
        </is>
      </c>
      <c r="U845" t="inlineStr">
        <is>
          <t>DOMESTIC</t>
        </is>
      </c>
      <c r="V845" t="inlineStr">
        <is>
          <t>Financials</t>
        </is>
      </c>
      <c r="W845" t="inlineStr">
        <is>
          <t>Banks</t>
        </is>
      </c>
      <c r="X845" t="inlineStr">
        <is>
          <t>Banks</t>
        </is>
      </c>
      <c r="Y845" t="inlineStr">
        <is>
          <t>Diversified Banks</t>
        </is>
      </c>
      <c r="Z845" t="inlineStr">
        <is>
          <t>Financials</t>
        </is>
      </c>
      <c r="AA845" t="inlineStr">
        <is>
          <t>Banks</t>
        </is>
      </c>
      <c r="AB845" t="inlineStr">
        <is>
          <t>#N/A N/A</t>
        </is>
      </c>
      <c r="AC845" t="inlineStr">
        <is>
          <t>#N/A Invalid Field</t>
        </is>
      </c>
    </row>
    <row r="846" s="4">
      <c r="A846">
        <f>+VLOOKUP(R846,Aux!$B$3:$I$1107,8,0)</f>
        <v/>
      </c>
      <c r="B846">
        <f>+VLOOKUP(U846,Aux!$O$2:$P$23,2,0)</f>
        <v/>
      </c>
      <c r="C846">
        <f>+A846&amp;B846</f>
        <v/>
      </c>
      <c r="D846">
        <f>+IF(C846=C845,D845+1,1)</f>
        <v/>
      </c>
      <c r="E846" s="5">
        <f>+D846/100</f>
        <v/>
      </c>
      <c r="F846" s="5">
        <f>+MOD(E846*10,10)</f>
        <v/>
      </c>
      <c r="G846" s="5">
        <f>+MOD(D846,10)</f>
        <v/>
      </c>
      <c r="H846">
        <f>+INT(E846)&amp;INT(F846)&amp;INT(G846)</f>
        <v/>
      </c>
      <c r="I846">
        <f>+C846&amp;"00"&amp;H846</f>
        <v/>
      </c>
      <c r="J846" t="inlineStr">
        <is>
          <t xml:space="preserve"> FF Supervielle Créditos LXXXVI </t>
        </is>
      </c>
      <c r="L846" t="n">
        <v>697645</v>
      </c>
      <c r="M846" t="inlineStr">
        <is>
          <t>AREQUI6001U6</t>
        </is>
      </c>
      <c r="Q846" t="inlineStr">
        <is>
          <t>Argentina</t>
        </is>
      </c>
      <c r="R846" t="inlineStr">
        <is>
          <t>Grupo Supervielle SA</t>
        </is>
      </c>
      <c r="U846" t="inlineStr">
        <is>
          <t>#N/A Invalid Security</t>
        </is>
      </c>
      <c r="V846" t="inlineStr">
        <is>
          <t>#N/A Invalid Security</t>
        </is>
      </c>
      <c r="W846" t="inlineStr">
        <is>
          <t>#N/A Invalid Security</t>
        </is>
      </c>
      <c r="X846" t="inlineStr">
        <is>
          <t>#N/A Invalid Security</t>
        </is>
      </c>
      <c r="Y846" t="inlineStr">
        <is>
          <t>#N/A Invalid Security</t>
        </is>
      </c>
      <c r="Z846" t="inlineStr">
        <is>
          <t>#N/A Invalid Security</t>
        </is>
      </c>
      <c r="AA846" t="inlineStr">
        <is>
          <t>#N/A Invalid Security</t>
        </is>
      </c>
      <c r="AB846" t="inlineStr">
        <is>
          <t>#N/A Invalid Security</t>
        </is>
      </c>
      <c r="AC846" t="inlineStr">
        <is>
          <t>#N/A Invalid Field</t>
        </is>
      </c>
    </row>
    <row r="847" s="4">
      <c r="A847">
        <f>+VLOOKUP(R847,Aux!$B$3:$I$1107,8,0)</f>
        <v/>
      </c>
      <c r="B847">
        <f>+VLOOKUP(U847,Aux!$O$2:$P$23,2,0)</f>
        <v/>
      </c>
      <c r="C847">
        <f>+A847&amp;B847</f>
        <v/>
      </c>
      <c r="D847">
        <f>+IF(C847=C846,D846+1,1)</f>
        <v/>
      </c>
      <c r="E847" s="5">
        <f>+D847/100</f>
        <v/>
      </c>
      <c r="F847" s="5">
        <f>+MOD(E847*10,10)</f>
        <v/>
      </c>
      <c r="G847" s="5">
        <f>+MOD(D847,10)</f>
        <v/>
      </c>
      <c r="H847">
        <f>+INT(E847)&amp;INT(F847)&amp;INT(G847)</f>
        <v/>
      </c>
      <c r="I847">
        <f>+C847&amp;"00"&amp;H847</f>
        <v/>
      </c>
      <c r="J847" t="inlineStr">
        <is>
          <t xml:space="preserve"> ON Grupo Supervielle XIX </t>
        </is>
      </c>
      <c r="K847" t="inlineStr">
        <is>
          <t>GRUSUP</t>
        </is>
      </c>
      <c r="L847" t="n">
        <v>712289</v>
      </c>
      <c r="M847" t="inlineStr">
        <is>
          <t>ARGRSU560037</t>
        </is>
      </c>
      <c r="N847" t="inlineStr">
        <is>
          <t>BBG008NXC4C9</t>
        </is>
      </c>
      <c r="P847" t="inlineStr">
        <is>
          <t>COEK9121220</t>
        </is>
      </c>
      <c r="Q847" t="inlineStr">
        <is>
          <t>Argentina</t>
        </is>
      </c>
      <c r="R847" t="inlineStr">
        <is>
          <t>Grupo Supervielle SA</t>
        </is>
      </c>
      <c r="S847" t="inlineStr">
        <is>
          <t>GRUPO SUPERVIELLE SA</t>
        </is>
      </c>
      <c r="T847" t="inlineStr">
        <is>
          <t>Grupo Supervielle SA</t>
        </is>
      </c>
      <c r="U847" t="inlineStr">
        <is>
          <t>DOMESTIC</t>
        </is>
      </c>
      <c r="V847" t="inlineStr">
        <is>
          <t>Financials</t>
        </is>
      </c>
      <c r="W847" t="inlineStr">
        <is>
          <t>Banks</t>
        </is>
      </c>
      <c r="X847" t="inlineStr">
        <is>
          <t>Banks</t>
        </is>
      </c>
      <c r="Y847" t="inlineStr">
        <is>
          <t>Diversified Banks</t>
        </is>
      </c>
      <c r="Z847" t="inlineStr">
        <is>
          <t>Financials</t>
        </is>
      </c>
      <c r="AA847" t="inlineStr">
        <is>
          <t>Banks</t>
        </is>
      </c>
      <c r="AB847" t="inlineStr">
        <is>
          <t>#N/A N/A</t>
        </is>
      </c>
      <c r="AC847" t="inlineStr">
        <is>
          <t>#N/A Invalid Field</t>
        </is>
      </c>
    </row>
    <row r="848" s="4">
      <c r="A848">
        <f>+VLOOKUP(R848,Aux!$B$3:$I$1107,8,0)</f>
        <v/>
      </c>
      <c r="B848">
        <f>+VLOOKUP(U848,Aux!$O$2:$P$23,2,0)</f>
        <v/>
      </c>
      <c r="C848">
        <f>+A848&amp;B848</f>
        <v/>
      </c>
      <c r="D848">
        <f>+IF(C848=C847,D847+1,1)</f>
        <v/>
      </c>
      <c r="E848" s="5">
        <f>+D848/100</f>
        <v/>
      </c>
      <c r="F848" s="5">
        <f>+MOD(E848*10,10)</f>
        <v/>
      </c>
      <c r="G848" s="5">
        <f>+MOD(D848,10)</f>
        <v/>
      </c>
      <c r="H848">
        <f>+INT(E848)&amp;INT(F848)&amp;INT(G848)</f>
        <v/>
      </c>
      <c r="I848">
        <f>+C848&amp;"00"&amp;H848</f>
        <v/>
      </c>
      <c r="J848" t="inlineStr">
        <is>
          <t xml:space="preserve"> FF SUPERVIELLE CREDITOS 87 </t>
        </is>
      </c>
      <c r="L848" t="n">
        <v>714111</v>
      </c>
      <c r="M848" t="inlineStr">
        <is>
          <t>AREQUI6002J7</t>
        </is>
      </c>
      <c r="Q848" t="inlineStr">
        <is>
          <t>Argentina</t>
        </is>
      </c>
      <c r="R848" t="inlineStr">
        <is>
          <t>Grupo Supervielle SA</t>
        </is>
      </c>
      <c r="U848" t="inlineStr">
        <is>
          <t>#N/A Invalid Security</t>
        </is>
      </c>
      <c r="V848" t="inlineStr">
        <is>
          <t>#N/A Invalid Security</t>
        </is>
      </c>
      <c r="W848" t="inlineStr">
        <is>
          <t>#N/A Invalid Security</t>
        </is>
      </c>
      <c r="X848" t="inlineStr">
        <is>
          <t>#N/A Invalid Security</t>
        </is>
      </c>
      <c r="Y848" t="inlineStr">
        <is>
          <t>#N/A Invalid Security</t>
        </is>
      </c>
      <c r="Z848" t="inlineStr">
        <is>
          <t>#N/A Invalid Security</t>
        </is>
      </c>
      <c r="AA848" t="inlineStr">
        <is>
          <t>#N/A Invalid Security</t>
        </is>
      </c>
      <c r="AB848" t="inlineStr">
        <is>
          <t>#N/A Invalid Security</t>
        </is>
      </c>
      <c r="AC848" t="inlineStr">
        <is>
          <t>#N/A Invalid Field</t>
        </is>
      </c>
    </row>
    <row r="849" s="4">
      <c r="A849">
        <f>+VLOOKUP(R849,Aux!$B$3:$I$1107,8,0)</f>
        <v/>
      </c>
      <c r="B849">
        <f>+VLOOKUP(U849,Aux!$O$2:$P$23,2,0)</f>
        <v/>
      </c>
      <c r="C849">
        <f>+A849&amp;B849</f>
        <v/>
      </c>
      <c r="D849">
        <f>+IF(C849=C848,D848+1,1)</f>
        <v/>
      </c>
      <c r="E849" s="5">
        <f>+D849/100</f>
        <v/>
      </c>
      <c r="F849" s="5">
        <f>+MOD(E849*10,10)</f>
        <v/>
      </c>
      <c r="G849" s="5">
        <f>+MOD(D849,10)</f>
        <v/>
      </c>
      <c r="H849">
        <f>+INT(E849)&amp;INT(F849)&amp;INT(G849)</f>
        <v/>
      </c>
      <c r="I849">
        <f>+C849&amp;"00"&amp;H849</f>
        <v/>
      </c>
      <c r="J849" t="inlineStr">
        <is>
          <t xml:space="preserve"> FF Supervielle Créditos XCII A </t>
        </is>
      </c>
      <c r="L849" t="n">
        <v>796151</v>
      </c>
      <c r="M849" t="inlineStr">
        <is>
          <t>AREQUI6006J8</t>
        </is>
      </c>
      <c r="Q849" t="inlineStr">
        <is>
          <t>Argentina</t>
        </is>
      </c>
      <c r="R849" t="inlineStr">
        <is>
          <t>Grupo Supervielle SA</t>
        </is>
      </c>
      <c r="U849" t="inlineStr">
        <is>
          <t>#N/A Invalid Security</t>
        </is>
      </c>
      <c r="V849" t="inlineStr">
        <is>
          <t>#N/A Invalid Security</t>
        </is>
      </c>
      <c r="W849" t="inlineStr">
        <is>
          <t>#N/A Invalid Security</t>
        </is>
      </c>
      <c r="X849" t="inlineStr">
        <is>
          <t>#N/A Invalid Security</t>
        </is>
      </c>
      <c r="Y849" t="inlineStr">
        <is>
          <t>#N/A Invalid Security</t>
        </is>
      </c>
      <c r="Z849" t="inlineStr">
        <is>
          <t>#N/A Invalid Security</t>
        </is>
      </c>
      <c r="AA849" t="inlineStr">
        <is>
          <t>#N/A Invalid Security</t>
        </is>
      </c>
      <c r="AB849" t="inlineStr">
        <is>
          <t>#N/A Invalid Security</t>
        </is>
      </c>
      <c r="AC849" t="inlineStr">
        <is>
          <t>#N/A Invalid Field</t>
        </is>
      </c>
    </row>
    <row r="850" s="4">
      <c r="A850">
        <f>+VLOOKUP(R850,Aux!$B$3:$I$1107,8,0)</f>
        <v/>
      </c>
      <c r="B850">
        <f>+VLOOKUP(U850,Aux!$O$2:$P$23,2,0)</f>
        <v/>
      </c>
      <c r="C850">
        <f>+A850&amp;B850</f>
        <v/>
      </c>
      <c r="D850">
        <f>+IF(C850=C849,D849+1,1)</f>
        <v/>
      </c>
      <c r="E850" s="5">
        <f>+D850/100</f>
        <v/>
      </c>
      <c r="F850" s="5">
        <f>+MOD(E850*10,10)</f>
        <v/>
      </c>
      <c r="G850" s="5">
        <f>+MOD(D850,10)</f>
        <v/>
      </c>
      <c r="H850">
        <f>+INT(E850)&amp;INT(F850)&amp;INT(G850)</f>
        <v/>
      </c>
      <c r="I850">
        <f>+C850&amp;"00"&amp;H850</f>
        <v/>
      </c>
      <c r="J850" t="inlineStr">
        <is>
          <t xml:space="preserve"> FF Supervielle Créditos XCIII A </t>
        </is>
      </c>
      <c r="L850" t="n">
        <v>831510</v>
      </c>
      <c r="M850" t="inlineStr">
        <is>
          <t>AREQUI6007O6</t>
        </is>
      </c>
      <c r="Q850" t="inlineStr">
        <is>
          <t>Argentina</t>
        </is>
      </c>
      <c r="R850" t="inlineStr">
        <is>
          <t>Grupo Supervielle SA</t>
        </is>
      </c>
      <c r="U850" t="inlineStr">
        <is>
          <t>#N/A Invalid Security</t>
        </is>
      </c>
      <c r="V850" t="inlineStr">
        <is>
          <t>#N/A Invalid Security</t>
        </is>
      </c>
      <c r="W850" t="inlineStr">
        <is>
          <t>#N/A Invalid Security</t>
        </is>
      </c>
      <c r="X850" t="inlineStr">
        <is>
          <t>#N/A Invalid Security</t>
        </is>
      </c>
      <c r="Y850" t="inlineStr">
        <is>
          <t>#N/A Invalid Security</t>
        </is>
      </c>
      <c r="Z850" t="inlineStr">
        <is>
          <t>#N/A Invalid Security</t>
        </is>
      </c>
      <c r="AA850" t="inlineStr">
        <is>
          <t>#N/A Invalid Security</t>
        </is>
      </c>
      <c r="AB850" t="inlineStr">
        <is>
          <t>#N/A Invalid Security</t>
        </is>
      </c>
      <c r="AC850" t="inlineStr">
        <is>
          <t>#N/A Invalid Field</t>
        </is>
      </c>
    </row>
    <row r="851" s="4">
      <c r="A851">
        <f>+VLOOKUP(R851,Aux!$B$3:$I$1107,8,0)</f>
        <v/>
      </c>
      <c r="B851">
        <f>+VLOOKUP(U851,Aux!$O$2:$P$23,2,0)</f>
        <v/>
      </c>
      <c r="C851">
        <f>+A851&amp;B851</f>
        <v/>
      </c>
      <c r="D851">
        <f>+IF(C851=C850,D850+1,1)</f>
        <v/>
      </c>
      <c r="E851" s="5">
        <f>+D851/100</f>
        <v/>
      </c>
      <c r="F851" s="5">
        <f>+MOD(E851*10,10)</f>
        <v/>
      </c>
      <c r="G851" s="5">
        <f>+MOD(D851,10)</f>
        <v/>
      </c>
      <c r="H851">
        <f>+INT(E851)&amp;INT(F851)&amp;INT(G851)</f>
        <v/>
      </c>
      <c r="I851">
        <f>+C851&amp;"00"&amp;H851</f>
        <v/>
      </c>
      <c r="J851" t="inlineStr">
        <is>
          <t xml:space="preserve"> ON Grupo Supervielle XXI </t>
        </is>
      </c>
      <c r="L851" t="n">
        <v>847458</v>
      </c>
      <c r="M851" t="inlineStr">
        <is>
          <t>ARGRSU590059</t>
        </is>
      </c>
      <c r="Q851" t="inlineStr">
        <is>
          <t>Argentina</t>
        </is>
      </c>
      <c r="R851" t="inlineStr">
        <is>
          <t>Grupo Supervielle SA</t>
        </is>
      </c>
      <c r="U851" t="inlineStr">
        <is>
          <t>#N/A Invalid Security</t>
        </is>
      </c>
      <c r="V851" t="inlineStr">
        <is>
          <t>#N/A Invalid Security</t>
        </is>
      </c>
      <c r="W851" t="inlineStr">
        <is>
          <t>#N/A Invalid Security</t>
        </is>
      </c>
      <c r="X851" t="inlineStr">
        <is>
          <t>#N/A Invalid Security</t>
        </is>
      </c>
      <c r="Y851" t="inlineStr">
        <is>
          <t>#N/A Invalid Security</t>
        </is>
      </c>
      <c r="Z851" t="inlineStr">
        <is>
          <t>#N/A Invalid Security</t>
        </is>
      </c>
      <c r="AA851" t="inlineStr">
        <is>
          <t>#N/A Invalid Security</t>
        </is>
      </c>
      <c r="AB851" t="inlineStr">
        <is>
          <t>#N/A Invalid Security</t>
        </is>
      </c>
      <c r="AC851" t="inlineStr">
        <is>
          <t>#N/A Invalid Field</t>
        </is>
      </c>
    </row>
    <row r="852" s="4">
      <c r="A852">
        <f>+VLOOKUP(R852,Aux!$B$3:$I$1107,8,0)</f>
        <v/>
      </c>
      <c r="B852">
        <f>+VLOOKUP(U852,Aux!$O$2:$P$23,2,0)</f>
        <v/>
      </c>
      <c r="C852">
        <f>+A852&amp;B852</f>
        <v/>
      </c>
      <c r="D852">
        <f>+IF(C852=C851,D851+1,1)</f>
        <v/>
      </c>
      <c r="E852" s="5">
        <f>+D852/100</f>
        <v/>
      </c>
      <c r="F852" s="5">
        <f>+MOD(E852*10,10)</f>
        <v/>
      </c>
      <c r="G852" s="5">
        <f>+MOD(D852,10)</f>
        <v/>
      </c>
      <c r="H852">
        <f>+INT(E852)&amp;INT(F852)&amp;INT(G852)</f>
        <v/>
      </c>
      <c r="I852">
        <f>+C852&amp;"00"&amp;H852</f>
        <v/>
      </c>
      <c r="J852" t="inlineStr">
        <is>
          <t xml:space="preserve"> ON Banco Supervielle VI </t>
        </is>
      </c>
      <c r="K852" t="inlineStr">
        <is>
          <t>SUPEAR</t>
        </is>
      </c>
      <c r="L852" t="n">
        <v>907270</v>
      </c>
      <c r="M852" t="inlineStr">
        <is>
          <t>ARSUPE560031</t>
        </is>
      </c>
      <c r="N852" t="inlineStr">
        <is>
          <t>BBG00DYPPK15</t>
        </is>
      </c>
      <c r="P852" t="inlineStr">
        <is>
          <t>COQZ8094786</t>
        </is>
      </c>
      <c r="Q852" t="inlineStr">
        <is>
          <t>Argentina</t>
        </is>
      </c>
      <c r="R852" t="inlineStr">
        <is>
          <t>Grupo Supervielle SA</t>
        </is>
      </c>
      <c r="S852" t="inlineStr">
        <is>
          <t>BANCO SUPERVIELLE SA</t>
        </is>
      </c>
      <c r="T852" t="inlineStr">
        <is>
          <t>Banco Supervielle SA</t>
        </is>
      </c>
      <c r="U852" t="inlineStr">
        <is>
          <t>DOMESTIC</t>
        </is>
      </c>
      <c r="V852" t="inlineStr">
        <is>
          <t>#N/A Field Not Applicable</t>
        </is>
      </c>
      <c r="W852" t="inlineStr">
        <is>
          <t>#N/A Field Not Applicable</t>
        </is>
      </c>
      <c r="X852" t="inlineStr">
        <is>
          <t>#N/A Field Not Applicable</t>
        </is>
      </c>
      <c r="Y852" t="inlineStr">
        <is>
          <t>#N/A Field Not Applicable</t>
        </is>
      </c>
      <c r="Z852" t="inlineStr">
        <is>
          <t>Financials</t>
        </is>
      </c>
      <c r="AA852" t="inlineStr">
        <is>
          <t>Banks</t>
        </is>
      </c>
      <c r="AB852" t="inlineStr">
        <is>
          <t>#N/A N/A</t>
        </is>
      </c>
      <c r="AC852" t="inlineStr">
        <is>
          <t>#N/A Invalid Field</t>
        </is>
      </c>
    </row>
    <row r="853" s="4">
      <c r="A853">
        <f>+VLOOKUP(R853,Aux!$B$3:$I$1107,8,0)</f>
        <v/>
      </c>
      <c r="B853">
        <f>+VLOOKUP(U853,Aux!$O$2:$P$23,2,0)</f>
        <v/>
      </c>
      <c r="C853">
        <f>+A853&amp;B853</f>
        <v/>
      </c>
      <c r="D853">
        <f>+IF(C853=C852,D852+1,1)</f>
        <v/>
      </c>
      <c r="E853" s="5">
        <f>+D853/100</f>
        <v/>
      </c>
      <c r="F853" s="5">
        <f>+MOD(E853*10,10)</f>
        <v/>
      </c>
      <c r="G853" s="5">
        <f>+MOD(D853,10)</f>
        <v/>
      </c>
      <c r="H853">
        <f>+INT(E853)&amp;INT(F853)&amp;INT(G853)</f>
        <v/>
      </c>
      <c r="I853">
        <f>+C853&amp;"00"&amp;H853</f>
        <v/>
      </c>
      <c r="J853" t="inlineStr">
        <is>
          <t xml:space="preserve"> ON Banco Supervielle A Internacional </t>
        </is>
      </c>
      <c r="K853" t="inlineStr">
        <is>
          <t>SUPEAR</t>
        </is>
      </c>
      <c r="L853" t="n">
        <v>948941</v>
      </c>
      <c r="M853" t="inlineStr">
        <is>
          <t>USP2000QAA96</t>
        </is>
      </c>
      <c r="N853" t="inlineStr">
        <is>
          <t>BBG00FWNCZ36</t>
        </is>
      </c>
      <c r="O853" t="inlineStr">
        <is>
          <t>BDZV3S7</t>
        </is>
      </c>
      <c r="P853" t="inlineStr">
        <is>
          <t>COAM3186666</t>
        </is>
      </c>
      <c r="Q853" t="inlineStr">
        <is>
          <t>Argentina</t>
        </is>
      </c>
      <c r="R853" t="inlineStr">
        <is>
          <t>Grupo Supervielle SA</t>
        </is>
      </c>
      <c r="S853" t="inlineStr">
        <is>
          <t>BANCO SUPERVIELLE SA</t>
        </is>
      </c>
      <c r="T853" t="inlineStr">
        <is>
          <t>Banco Supervielle SA</t>
        </is>
      </c>
      <c r="U853" t="inlineStr">
        <is>
          <t>EURO NON-DOLLAR</t>
        </is>
      </c>
      <c r="V853" t="inlineStr">
        <is>
          <t>#N/A Field Not Applicable</t>
        </is>
      </c>
      <c r="W853" t="inlineStr">
        <is>
          <t>#N/A Field Not Applicable</t>
        </is>
      </c>
      <c r="X853" t="inlineStr">
        <is>
          <t>#N/A Field Not Applicable</t>
        </is>
      </c>
      <c r="Y853" t="inlineStr">
        <is>
          <t>#N/A Field Not Applicable</t>
        </is>
      </c>
      <c r="Z853" t="inlineStr">
        <is>
          <t>Financials</t>
        </is>
      </c>
      <c r="AA853" t="inlineStr">
        <is>
          <t>Banks</t>
        </is>
      </c>
      <c r="AB853" t="inlineStr">
        <is>
          <t>#N/A N/A</t>
        </is>
      </c>
      <c r="AC853" t="inlineStr">
        <is>
          <t>#N/A Invalid Field</t>
        </is>
      </c>
    </row>
    <row r="854" s="4">
      <c r="A854">
        <f>+VLOOKUP(R854,Aux!$B$3:$I$1107,8,0)</f>
        <v/>
      </c>
      <c r="B854">
        <f>+VLOOKUP(U854,Aux!$O$2:$P$23,2,0)</f>
        <v/>
      </c>
      <c r="C854">
        <f>+A854&amp;B854</f>
        <v/>
      </c>
      <c r="D854">
        <f>+IF(C854=C853,D853+1,1)</f>
        <v/>
      </c>
      <c r="E854" s="5">
        <f>+D854/100</f>
        <v/>
      </c>
      <c r="F854" s="5">
        <f>+MOD(E854*10,10)</f>
        <v/>
      </c>
      <c r="G854" s="5">
        <f>+MOD(D854,10)</f>
        <v/>
      </c>
      <c r="H854">
        <f>+INT(E854)&amp;INT(F854)&amp;INT(G854)</f>
        <v/>
      </c>
      <c r="I854">
        <f>+C854&amp;"00"&amp;H854</f>
        <v/>
      </c>
      <c r="J854" t="inlineStr">
        <is>
          <t xml:space="preserve"> FF Supervielle Créditos XCV </t>
        </is>
      </c>
      <c r="L854" t="n">
        <v>993576</v>
      </c>
      <c r="M854" t="inlineStr">
        <is>
          <t>AREQUI600EH7</t>
        </is>
      </c>
      <c r="Q854" t="inlineStr">
        <is>
          <t>Argentina</t>
        </is>
      </c>
      <c r="R854" t="inlineStr">
        <is>
          <t>Grupo Supervielle SA</t>
        </is>
      </c>
      <c r="U854" t="inlineStr">
        <is>
          <t>#N/A Invalid Security</t>
        </is>
      </c>
      <c r="V854" t="inlineStr">
        <is>
          <t>#N/A Invalid Security</t>
        </is>
      </c>
      <c r="W854" t="inlineStr">
        <is>
          <t>#N/A Invalid Security</t>
        </is>
      </c>
      <c r="X854" t="inlineStr">
        <is>
          <t>#N/A Invalid Security</t>
        </is>
      </c>
      <c r="Y854" t="inlineStr">
        <is>
          <t>#N/A Invalid Security</t>
        </is>
      </c>
      <c r="Z854" t="inlineStr">
        <is>
          <t>#N/A Invalid Security</t>
        </is>
      </c>
      <c r="AA854" t="inlineStr">
        <is>
          <t>#N/A Invalid Security</t>
        </is>
      </c>
      <c r="AB854" t="inlineStr">
        <is>
          <t>#N/A Invalid Security</t>
        </is>
      </c>
      <c r="AC854" t="inlineStr">
        <is>
          <t>#N/A Invalid Field</t>
        </is>
      </c>
    </row>
    <row r="855" s="4">
      <c r="A855">
        <f>+VLOOKUP(R855,Aux!$B$3:$I$1107,8,0)</f>
        <v/>
      </c>
      <c r="B855">
        <f>+VLOOKUP(U855,Aux!$O$2:$P$23,2,0)</f>
        <v/>
      </c>
      <c r="C855">
        <f>+A855&amp;B855</f>
        <v/>
      </c>
      <c r="D855">
        <f>+IF(C855=C854,D854+1,1)</f>
        <v/>
      </c>
      <c r="E855" s="5">
        <f>+D855/100</f>
        <v/>
      </c>
      <c r="F855" s="5">
        <f>+MOD(E855*10,10)</f>
        <v/>
      </c>
      <c r="G855" s="5">
        <f>+MOD(D855,10)</f>
        <v/>
      </c>
      <c r="H855">
        <f>+INT(E855)&amp;INT(F855)&amp;INT(G855)</f>
        <v/>
      </c>
      <c r="I855">
        <f>+C855&amp;"00"&amp;H855</f>
        <v/>
      </c>
      <c r="J855" t="inlineStr">
        <is>
          <t xml:space="preserve"> ON Banco Supervielle Clase B </t>
        </is>
      </c>
      <c r="K855" t="inlineStr">
        <is>
          <t>SUPEAR</t>
        </is>
      </c>
      <c r="L855" t="n">
        <v>1047478</v>
      </c>
      <c r="M855" t="inlineStr">
        <is>
          <t>ARSUPE560072</t>
        </is>
      </c>
      <c r="N855" t="inlineStr">
        <is>
          <t>BBG00JHPRCJ8</t>
        </is>
      </c>
      <c r="P855" t="inlineStr">
        <is>
          <t>COAQ4319499</t>
        </is>
      </c>
      <c r="Q855" t="inlineStr">
        <is>
          <t>Argentina</t>
        </is>
      </c>
      <c r="R855" t="inlineStr">
        <is>
          <t>Grupo Supervielle SA</t>
        </is>
      </c>
      <c r="S855" t="inlineStr">
        <is>
          <t>BANCO SUPERVIELLE SA</t>
        </is>
      </c>
      <c r="T855" t="inlineStr">
        <is>
          <t>Banco Supervielle SA</t>
        </is>
      </c>
      <c r="U855" t="inlineStr">
        <is>
          <t>DOMESTIC</t>
        </is>
      </c>
      <c r="V855" t="inlineStr">
        <is>
          <t>#N/A Field Not Applicable</t>
        </is>
      </c>
      <c r="W855" t="inlineStr">
        <is>
          <t>#N/A Field Not Applicable</t>
        </is>
      </c>
      <c r="X855" t="inlineStr">
        <is>
          <t>#N/A Field Not Applicable</t>
        </is>
      </c>
      <c r="Y855" t="inlineStr">
        <is>
          <t>#N/A Field Not Applicable</t>
        </is>
      </c>
      <c r="Z855" t="inlineStr">
        <is>
          <t>Financials</t>
        </is>
      </c>
      <c r="AA855" t="inlineStr">
        <is>
          <t>Banks</t>
        </is>
      </c>
      <c r="AB855" t="inlineStr">
        <is>
          <t>#N/A N/A</t>
        </is>
      </c>
      <c r="AC855" t="inlineStr">
        <is>
          <t>#N/A Invalid Field</t>
        </is>
      </c>
    </row>
    <row r="856" s="4">
      <c r="A856">
        <f>+VLOOKUP(R856,Aux!$B$3:$I$1107,8,0)</f>
        <v/>
      </c>
      <c r="B856">
        <f>+VLOOKUP(U856,Aux!$O$2:$P$23,2,0)</f>
        <v/>
      </c>
      <c r="C856">
        <f>+A856&amp;B856</f>
        <v/>
      </c>
      <c r="D856">
        <f>+IF(C856=C855,D855+1,1)</f>
        <v/>
      </c>
      <c r="E856" s="5">
        <f>+D856/100</f>
        <v/>
      </c>
      <c r="F856" s="5">
        <f>+MOD(E856*10,10)</f>
        <v/>
      </c>
      <c r="G856" s="5">
        <f>+MOD(D856,10)</f>
        <v/>
      </c>
      <c r="H856">
        <f>+INT(E856)&amp;INT(F856)&amp;INT(G856)</f>
        <v/>
      </c>
      <c r="I856">
        <f>+C856&amp;"00"&amp;H856</f>
        <v/>
      </c>
      <c r="J856" t="inlineStr">
        <is>
          <t xml:space="preserve"> ON Banco Supervielle Clase C </t>
        </is>
      </c>
      <c r="K856" t="inlineStr">
        <is>
          <t>SUPEAR</t>
        </is>
      </c>
      <c r="L856" t="n">
        <v>1047509</v>
      </c>
      <c r="M856" t="inlineStr">
        <is>
          <t>ARSUPE560080</t>
        </is>
      </c>
      <c r="N856" t="inlineStr">
        <is>
          <t>BBG00JHPRDF0</t>
        </is>
      </c>
      <c r="P856" t="inlineStr">
        <is>
          <t>COAQ4319515</t>
        </is>
      </c>
      <c r="Q856" t="inlineStr">
        <is>
          <t>Argentina</t>
        </is>
      </c>
      <c r="R856" t="inlineStr">
        <is>
          <t>Grupo Supervielle SA</t>
        </is>
      </c>
      <c r="S856" t="inlineStr">
        <is>
          <t>BANCO SUPERVIELLE SA</t>
        </is>
      </c>
      <c r="T856" t="inlineStr">
        <is>
          <t>Banco Supervielle SA</t>
        </is>
      </c>
      <c r="U856" t="inlineStr">
        <is>
          <t>DOMESTIC</t>
        </is>
      </c>
      <c r="V856" t="inlineStr">
        <is>
          <t>#N/A Field Not Applicable</t>
        </is>
      </c>
      <c r="W856" t="inlineStr">
        <is>
          <t>#N/A Field Not Applicable</t>
        </is>
      </c>
      <c r="X856" t="inlineStr">
        <is>
          <t>#N/A Field Not Applicable</t>
        </is>
      </c>
      <c r="Y856" t="inlineStr">
        <is>
          <t>#N/A Field Not Applicable</t>
        </is>
      </c>
      <c r="Z856" t="inlineStr">
        <is>
          <t>Financials</t>
        </is>
      </c>
      <c r="AA856" t="inlineStr">
        <is>
          <t>Banks</t>
        </is>
      </c>
      <c r="AB856" t="inlineStr">
        <is>
          <t>#N/A N/A</t>
        </is>
      </c>
      <c r="AC856" t="inlineStr">
        <is>
          <t>#N/A Invalid Field</t>
        </is>
      </c>
    </row>
    <row r="857" s="4">
      <c r="A857">
        <f>+VLOOKUP(R857,Aux!$B$3:$I$1107,8,0)</f>
        <v/>
      </c>
      <c r="B857">
        <f>+VLOOKUP(U857,Aux!$O$2:$P$23,2,0)</f>
        <v/>
      </c>
      <c r="C857">
        <f>+A857&amp;B857</f>
        <v/>
      </c>
      <c r="D857">
        <f>+IF(C857=C856,D856+1,1)</f>
        <v/>
      </c>
      <c r="E857" s="5">
        <f>+D857/100</f>
        <v/>
      </c>
      <c r="F857" s="5">
        <f>+MOD(E857*10,10)</f>
        <v/>
      </c>
      <c r="G857" s="5">
        <f>+MOD(D857,10)</f>
        <v/>
      </c>
      <c r="H857">
        <f>+INT(E857)&amp;INT(F857)&amp;INT(G857)</f>
        <v/>
      </c>
      <c r="I857">
        <f>+C857&amp;"00"&amp;H857</f>
        <v/>
      </c>
      <c r="J857" t="inlineStr">
        <is>
          <t xml:space="preserve"> ON BCO. SUPERV. CLASE E </t>
        </is>
      </c>
      <c r="K857" t="inlineStr">
        <is>
          <t>SUPEAR</t>
        </is>
      </c>
      <c r="L857" t="n">
        <v>1061572</v>
      </c>
      <c r="M857" t="inlineStr">
        <is>
          <t>ARSUPE5600A9</t>
        </is>
      </c>
      <c r="N857" t="inlineStr">
        <is>
          <t>BBG00K08X5D5</t>
        </is>
      </c>
      <c r="P857" t="inlineStr">
        <is>
          <t>COAR1789205</t>
        </is>
      </c>
      <c r="Q857" t="inlineStr">
        <is>
          <t>Argentina</t>
        </is>
      </c>
      <c r="R857" t="inlineStr">
        <is>
          <t>Grupo Supervielle SA</t>
        </is>
      </c>
      <c r="S857" t="inlineStr">
        <is>
          <t>BANCO SUPERVIELLE SA</t>
        </is>
      </c>
      <c r="T857" t="inlineStr">
        <is>
          <t>Banco Supervielle SA</t>
        </is>
      </c>
      <c r="U857" t="inlineStr">
        <is>
          <t>DOMESTIC</t>
        </is>
      </c>
      <c r="V857" t="inlineStr">
        <is>
          <t>#N/A Field Not Applicable</t>
        </is>
      </c>
      <c r="W857" t="inlineStr">
        <is>
          <t>#N/A Field Not Applicable</t>
        </is>
      </c>
      <c r="X857" t="inlineStr">
        <is>
          <t>#N/A Field Not Applicable</t>
        </is>
      </c>
      <c r="Y857" t="inlineStr">
        <is>
          <t>#N/A Field Not Applicable</t>
        </is>
      </c>
      <c r="Z857" t="inlineStr">
        <is>
          <t>Financials</t>
        </is>
      </c>
      <c r="AA857" t="inlineStr">
        <is>
          <t>Banks</t>
        </is>
      </c>
      <c r="AB857" t="inlineStr">
        <is>
          <t>#N/A N/A</t>
        </is>
      </c>
      <c r="AC857" t="inlineStr">
        <is>
          <t>#N/A Invalid Field</t>
        </is>
      </c>
    </row>
    <row r="858" s="4">
      <c r="A858">
        <f>+VLOOKUP(R858,Aux!$B$3:$I$1107,8,0)</f>
        <v/>
      </c>
      <c r="B858">
        <f>+VLOOKUP(U858,Aux!$O$2:$P$23,2,0)</f>
        <v/>
      </c>
      <c r="C858">
        <f>+A858&amp;B858</f>
        <v/>
      </c>
      <c r="D858">
        <f>+IF(C858=C857,D857+1,1)</f>
        <v/>
      </c>
      <c r="E858" s="5">
        <f>+D858/100</f>
        <v/>
      </c>
      <c r="F858" s="5">
        <f>+MOD(E858*10,10)</f>
        <v/>
      </c>
      <c r="G858" s="5">
        <f>+MOD(D858,10)</f>
        <v/>
      </c>
      <c r="H858">
        <f>+INT(E858)&amp;INT(F858)&amp;INT(G858)</f>
        <v/>
      </c>
      <c r="I858">
        <f>+C858&amp;"00"&amp;H858</f>
        <v/>
      </c>
      <c r="J858" t="inlineStr">
        <is>
          <t xml:space="preserve"> FF SUPERVIELLE CRED. S 97 VDF B </t>
        </is>
      </c>
      <c r="L858" t="n">
        <v>1076947</v>
      </c>
      <c r="M858" t="inlineStr">
        <is>
          <t>AREQUI600I92</t>
        </is>
      </c>
      <c r="Q858" t="inlineStr">
        <is>
          <t>Argentina</t>
        </is>
      </c>
      <c r="R858" t="inlineStr">
        <is>
          <t>Grupo Supervielle SA</t>
        </is>
      </c>
      <c r="U858" t="inlineStr">
        <is>
          <t>#N/A Invalid Security</t>
        </is>
      </c>
      <c r="V858" t="inlineStr">
        <is>
          <t>#N/A Invalid Security</t>
        </is>
      </c>
      <c r="W858" t="inlineStr">
        <is>
          <t>#N/A Invalid Security</t>
        </is>
      </c>
      <c r="X858" t="inlineStr">
        <is>
          <t>#N/A Invalid Security</t>
        </is>
      </c>
      <c r="Y858" t="inlineStr">
        <is>
          <t>#N/A Invalid Security</t>
        </is>
      </c>
      <c r="Z858" t="inlineStr">
        <is>
          <t>#N/A Invalid Security</t>
        </is>
      </c>
      <c r="AA858" t="inlineStr">
        <is>
          <t>#N/A Invalid Security</t>
        </is>
      </c>
      <c r="AB858" t="inlineStr">
        <is>
          <t>#N/A Invalid Security</t>
        </is>
      </c>
      <c r="AC858" t="inlineStr">
        <is>
          <t>#N/A Invalid Field</t>
        </is>
      </c>
    </row>
    <row r="859" s="4">
      <c r="A859">
        <f>+VLOOKUP(R859,Aux!$B$3:$I$1107,8,0)</f>
        <v/>
      </c>
      <c r="B859">
        <f>+VLOOKUP(U859,Aux!$O$2:$P$23,2,0)</f>
        <v/>
      </c>
      <c r="C859">
        <f>+A859&amp;B859</f>
        <v/>
      </c>
      <c r="D859">
        <f>+IF(C859=C858,D858+1,1)</f>
        <v/>
      </c>
      <c r="E859" s="5">
        <f>+D859/100</f>
        <v/>
      </c>
      <c r="F859" s="5">
        <f>+MOD(E859*10,10)</f>
        <v/>
      </c>
      <c r="G859" s="5">
        <f>+MOD(D859,10)</f>
        <v/>
      </c>
      <c r="H859">
        <f>+INT(E859)&amp;INT(F859)&amp;INT(G859)</f>
        <v/>
      </c>
      <c r="I859">
        <f>+C859&amp;"00"&amp;H859</f>
        <v/>
      </c>
      <c r="J859" t="inlineStr">
        <is>
          <t xml:space="preserve"> ON Banco Supervielle Clase D </t>
        </is>
      </c>
      <c r="K859" t="inlineStr">
        <is>
          <t>SUPEAR</t>
        </is>
      </c>
      <c r="L859" t="n">
        <v>1119195</v>
      </c>
      <c r="M859" t="inlineStr">
        <is>
          <t>ARSUPE560098</t>
        </is>
      </c>
      <c r="N859" t="inlineStr">
        <is>
          <t>BBG00K08WQT3</t>
        </is>
      </c>
      <c r="P859" t="inlineStr">
        <is>
          <t>COAR1789106</t>
        </is>
      </c>
      <c r="Q859" t="inlineStr">
        <is>
          <t>Argentina</t>
        </is>
      </c>
      <c r="R859" t="inlineStr">
        <is>
          <t>Grupo Supervielle SA</t>
        </is>
      </c>
      <c r="S859" t="inlineStr">
        <is>
          <t>BANCO SUPERVIELLE SA</t>
        </is>
      </c>
      <c r="T859" t="inlineStr">
        <is>
          <t>Banco Supervielle SA</t>
        </is>
      </c>
      <c r="U859" t="inlineStr">
        <is>
          <t>DOMESTIC</t>
        </is>
      </c>
      <c r="V859" t="inlineStr">
        <is>
          <t>#N/A Field Not Applicable</t>
        </is>
      </c>
      <c r="W859" t="inlineStr">
        <is>
          <t>#N/A Field Not Applicable</t>
        </is>
      </c>
      <c r="X859" t="inlineStr">
        <is>
          <t>#N/A Field Not Applicable</t>
        </is>
      </c>
      <c r="Y859" t="inlineStr">
        <is>
          <t>#N/A Field Not Applicable</t>
        </is>
      </c>
      <c r="Z859" t="inlineStr">
        <is>
          <t>Financials</t>
        </is>
      </c>
      <c r="AA859" t="inlineStr">
        <is>
          <t>Banks</t>
        </is>
      </c>
      <c r="AB859" t="inlineStr">
        <is>
          <t>#N/A N/A</t>
        </is>
      </c>
      <c r="AC859" t="inlineStr">
        <is>
          <t>#N/A Invalid Field</t>
        </is>
      </c>
    </row>
    <row r="860" s="4">
      <c r="A860">
        <f>+VLOOKUP(R860,Aux!$B$3:$I$1107,8,0)</f>
        <v/>
      </c>
      <c r="B860">
        <f>+VLOOKUP(U860,Aux!$O$2:$P$23,2,0)</f>
        <v/>
      </c>
      <c r="C860">
        <f>+A860&amp;B860</f>
        <v/>
      </c>
      <c r="D860">
        <f>+IF(C860=C859,D859+1,1)</f>
        <v/>
      </c>
      <c r="E860" s="5">
        <f>+D860/100</f>
        <v/>
      </c>
      <c r="F860" s="5">
        <f>+MOD(E860*10,10)</f>
        <v/>
      </c>
      <c r="G860" s="5">
        <f>+MOD(D860,10)</f>
        <v/>
      </c>
      <c r="H860">
        <f>+INT(E860)&amp;INT(F860)&amp;INT(G860)</f>
        <v/>
      </c>
      <c r="I860">
        <f>+C860&amp;"00"&amp;H860</f>
        <v/>
      </c>
      <c r="J860" t="inlineStr">
        <is>
          <t>ON Bco. Supervielle Clase F</t>
        </is>
      </c>
      <c r="M860" t="inlineStr">
        <is>
          <t>ARSUPE560197</t>
        </is>
      </c>
      <c r="Q860" t="inlineStr">
        <is>
          <t>Argentina</t>
        </is>
      </c>
      <c r="R860" t="inlineStr">
        <is>
          <t>Grupo Supervielle SA</t>
        </is>
      </c>
      <c r="U860" t="inlineStr">
        <is>
          <t>#N/A Invalid Security</t>
        </is>
      </c>
      <c r="V860" t="inlineStr">
        <is>
          <t>#N/A Invalid Security</t>
        </is>
      </c>
      <c r="W860" t="inlineStr">
        <is>
          <t>#N/A Invalid Security</t>
        </is>
      </c>
      <c r="X860" t="inlineStr">
        <is>
          <t>#N/A Invalid Security</t>
        </is>
      </c>
      <c r="Y860" t="inlineStr">
        <is>
          <t>#N/A Invalid Security</t>
        </is>
      </c>
      <c r="Z860" t="inlineStr">
        <is>
          <t>#N/A Invalid Security</t>
        </is>
      </c>
      <c r="AA860" t="inlineStr">
        <is>
          <t>#N/A Invalid Security</t>
        </is>
      </c>
      <c r="AB860" t="inlineStr">
        <is>
          <t>#N/A Invalid Security</t>
        </is>
      </c>
      <c r="AC860" t="inlineStr">
        <is>
          <t>#N/A Invalid Field</t>
        </is>
      </c>
    </row>
    <row r="861" s="4">
      <c r="A861">
        <f>+VLOOKUP(R861,Aux!$B$3:$I$1107,8,0)</f>
        <v/>
      </c>
      <c r="B861">
        <f>+VLOOKUP(U861,Aux!$O$2:$P$23,2,0)</f>
        <v/>
      </c>
      <c r="C861">
        <f>+A861&amp;B861</f>
        <v/>
      </c>
      <c r="D861">
        <f>+IF(C861=C860,D860+1,1)</f>
        <v/>
      </c>
      <c r="E861" s="5">
        <f>+D861/100</f>
        <v/>
      </c>
      <c r="F861" s="5">
        <f>+MOD(E861*10,10)</f>
        <v/>
      </c>
      <c r="G861" s="5">
        <f>+MOD(D861,10)</f>
        <v/>
      </c>
      <c r="H861">
        <f>+INT(E861)&amp;INT(F861)&amp;INT(G861)</f>
        <v/>
      </c>
      <c r="I861">
        <f>+C861&amp;"00"&amp;H861</f>
        <v/>
      </c>
      <c r="J861" t="inlineStr">
        <is>
          <t>ON Bco. Supervielle 2020</t>
        </is>
      </c>
      <c r="M861" t="inlineStr">
        <is>
          <t>US05970MAA45</t>
        </is>
      </c>
      <c r="Q861" t="inlineStr">
        <is>
          <t>Argentina</t>
        </is>
      </c>
      <c r="R861" t="inlineStr">
        <is>
          <t>Grupo Supervielle SA</t>
        </is>
      </c>
      <c r="U861" t="inlineStr">
        <is>
          <t>PRIV PLACEMENT</t>
        </is>
      </c>
      <c r="V861" t="inlineStr">
        <is>
          <t>#N/A Field Not Applicable</t>
        </is>
      </c>
      <c r="W861" t="inlineStr">
        <is>
          <t>#N/A Field Not Applicable</t>
        </is>
      </c>
      <c r="X861" t="inlineStr">
        <is>
          <t>#N/A Field Not Applicable</t>
        </is>
      </c>
      <c r="Y861" t="inlineStr">
        <is>
          <t>#N/A Field Not Applicable</t>
        </is>
      </c>
      <c r="Z861" t="inlineStr">
        <is>
          <t>Financials</t>
        </is>
      </c>
      <c r="AA861" t="inlineStr">
        <is>
          <t>Banks</t>
        </is>
      </c>
      <c r="AB861" t="inlineStr">
        <is>
          <t>#N/A N/A</t>
        </is>
      </c>
      <c r="AC861" t="inlineStr">
        <is>
          <t>#N/A Invalid Field</t>
        </is>
      </c>
    </row>
    <row r="862" s="4">
      <c r="A862">
        <f>+VLOOKUP(R862,Aux!$B$3:$I$1107,8,0)</f>
        <v/>
      </c>
      <c r="B862">
        <f>+VLOOKUP(U862,Aux!$O$2:$P$23,2,0)</f>
        <v/>
      </c>
      <c r="C862">
        <f>+A862&amp;B862</f>
        <v/>
      </c>
      <c r="D862">
        <f>+IF(C862=C861,D861+1,1)</f>
        <v/>
      </c>
      <c r="E862" s="5">
        <f>+D862/100</f>
        <v/>
      </c>
      <c r="F862" s="5">
        <f>+MOD(E862*10,10)</f>
        <v/>
      </c>
      <c r="G862" s="5">
        <f>+MOD(D862,10)</f>
        <v/>
      </c>
      <c r="H862">
        <f>+INT(E862)&amp;INT(F862)&amp;INT(G862)</f>
        <v/>
      </c>
      <c r="I862">
        <f>+C862&amp;"00"&amp;H862</f>
        <v/>
      </c>
      <c r="J862" t="inlineStr">
        <is>
          <t>FF Supervielle Cr S96 CA</t>
        </is>
      </c>
      <c r="M862" t="inlineStr">
        <is>
          <t>AREQUI600G60</t>
        </is>
      </c>
      <c r="Q862" t="inlineStr">
        <is>
          <t>Argentina</t>
        </is>
      </c>
      <c r="R862" t="inlineStr">
        <is>
          <t>Grupo Supervielle SA</t>
        </is>
      </c>
      <c r="U862" t="inlineStr">
        <is>
          <t>#N/A Invalid Security</t>
        </is>
      </c>
      <c r="V862" t="inlineStr">
        <is>
          <t>#N/A Invalid Security</t>
        </is>
      </c>
      <c r="W862" t="inlineStr">
        <is>
          <t>#N/A Invalid Security</t>
        </is>
      </c>
      <c r="X862" t="inlineStr">
        <is>
          <t>#N/A Invalid Security</t>
        </is>
      </c>
      <c r="Y862" t="inlineStr">
        <is>
          <t>#N/A Invalid Security</t>
        </is>
      </c>
      <c r="Z862" t="inlineStr">
        <is>
          <t>#N/A Invalid Security</t>
        </is>
      </c>
      <c r="AA862" t="inlineStr">
        <is>
          <t>#N/A Invalid Security</t>
        </is>
      </c>
      <c r="AB862" t="inlineStr">
        <is>
          <t>#N/A Invalid Security</t>
        </is>
      </c>
      <c r="AC862" t="inlineStr">
        <is>
          <t>#N/A Invalid Field</t>
        </is>
      </c>
    </row>
    <row r="863" s="4">
      <c r="A863">
        <f>+VLOOKUP(R863,Aux!$B$3:$I$1107,8,0)</f>
        <v/>
      </c>
      <c r="B863">
        <f>+VLOOKUP(U863,Aux!$O$2:$P$23,2,0)</f>
        <v/>
      </c>
      <c r="C863">
        <f>+A863&amp;B863</f>
        <v/>
      </c>
      <c r="D863">
        <f>+IF(C863=C862,D862+1,1)</f>
        <v/>
      </c>
      <c r="E863" s="5">
        <f>+D863/100</f>
        <v/>
      </c>
      <c r="F863" s="5">
        <f>+MOD(E863*10,10)</f>
        <v/>
      </c>
      <c r="G863" s="5">
        <f>+MOD(D863,10)</f>
        <v/>
      </c>
      <c r="H863">
        <f>+INT(E863)&amp;INT(F863)&amp;INT(G863)</f>
        <v/>
      </c>
      <c r="I863">
        <f>+C863&amp;"00"&amp;H863</f>
        <v/>
      </c>
      <c r="J863" t="inlineStr">
        <is>
          <t>FF Supervielle Cr 97 Clase A</t>
        </is>
      </c>
      <c r="M863" t="inlineStr">
        <is>
          <t>AREQUI600I84</t>
        </is>
      </c>
      <c r="Q863" t="inlineStr">
        <is>
          <t>Argentina</t>
        </is>
      </c>
      <c r="R863" t="inlineStr">
        <is>
          <t>Grupo Supervielle SA</t>
        </is>
      </c>
      <c r="U863" t="inlineStr">
        <is>
          <t>#N/A Invalid Security</t>
        </is>
      </c>
      <c r="V863" t="inlineStr">
        <is>
          <t>#N/A Invalid Security</t>
        </is>
      </c>
      <c r="W863" t="inlineStr">
        <is>
          <t>#N/A Invalid Security</t>
        </is>
      </c>
      <c r="X863" t="inlineStr">
        <is>
          <t>#N/A Invalid Security</t>
        </is>
      </c>
      <c r="Y863" t="inlineStr">
        <is>
          <t>#N/A Invalid Security</t>
        </is>
      </c>
      <c r="Z863" t="inlineStr">
        <is>
          <t>#N/A Invalid Security</t>
        </is>
      </c>
      <c r="AA863" t="inlineStr">
        <is>
          <t>#N/A Invalid Security</t>
        </is>
      </c>
      <c r="AB863" t="inlineStr">
        <is>
          <t>#N/A Invalid Security</t>
        </is>
      </c>
      <c r="AC863" t="inlineStr">
        <is>
          <t>#N/A Invalid Field</t>
        </is>
      </c>
    </row>
    <row r="864" s="4">
      <c r="A864">
        <f>+VLOOKUP(R864,Aux!$B$3:$I$1107,8,0)</f>
        <v/>
      </c>
      <c r="B864">
        <f>+VLOOKUP(U864,Aux!$O$2:$P$23,2,0)</f>
        <v/>
      </c>
      <c r="C864">
        <f>+A864&amp;B864</f>
        <v/>
      </c>
      <c r="D864">
        <f>+IF(C864=C863,D863+1,1)</f>
        <v/>
      </c>
      <c r="E864" s="5">
        <f>+D864/100</f>
        <v/>
      </c>
      <c r="F864" s="5">
        <f>+MOD(E864*10,10)</f>
        <v/>
      </c>
      <c r="G864" s="5">
        <f>+MOD(D864,10)</f>
        <v/>
      </c>
      <c r="H864">
        <f>+INT(E864)&amp;INT(F864)&amp;INT(G864)</f>
        <v/>
      </c>
      <c r="I864">
        <f>+C864&amp;"00"&amp;H864</f>
        <v/>
      </c>
      <c r="J864" t="inlineStr">
        <is>
          <t>ON Bco. Supervielle C 3</t>
        </is>
      </c>
      <c r="M864" t="inlineStr">
        <is>
          <t>ARSUPE050991</t>
        </is>
      </c>
      <c r="Q864" t="inlineStr">
        <is>
          <t>Argentina</t>
        </is>
      </c>
      <c r="R864" t="inlineStr">
        <is>
          <t>Grupo Supervielle SA</t>
        </is>
      </c>
      <c r="U864" t="inlineStr">
        <is>
          <t>DOMESTIC</t>
        </is>
      </c>
      <c r="V864" t="inlineStr">
        <is>
          <t>#N/A Field Not Applicable</t>
        </is>
      </c>
      <c r="W864" t="inlineStr">
        <is>
          <t>#N/A Field Not Applicable</t>
        </is>
      </c>
      <c r="X864" t="inlineStr">
        <is>
          <t>#N/A Field Not Applicable</t>
        </is>
      </c>
      <c r="Y864" t="inlineStr">
        <is>
          <t>#N/A Field Not Applicable</t>
        </is>
      </c>
      <c r="Z864" t="inlineStr">
        <is>
          <t>Financials</t>
        </is>
      </c>
      <c r="AA864" t="inlineStr">
        <is>
          <t>Banks</t>
        </is>
      </c>
      <c r="AB864" t="inlineStr">
        <is>
          <t>#N/A N/A</t>
        </is>
      </c>
      <c r="AC864" t="inlineStr">
        <is>
          <t>#N/A Invalid Field</t>
        </is>
      </c>
    </row>
    <row r="865" s="4">
      <c r="A865">
        <f>+VLOOKUP(R865,Aux!$B$3:$I$1107,8,0)</f>
        <v/>
      </c>
      <c r="B865">
        <f>+VLOOKUP(U865,Aux!$O$2:$P$23,2,0)</f>
        <v/>
      </c>
      <c r="C865">
        <f>+A865&amp;B865</f>
        <v/>
      </c>
      <c r="D865">
        <f>+IF(C865=C864,D864+1,1)</f>
        <v/>
      </c>
      <c r="E865" s="5">
        <f>+D865/100</f>
        <v/>
      </c>
      <c r="F865" s="5">
        <f>+MOD(E865*10,10)</f>
        <v/>
      </c>
      <c r="G865" s="5">
        <f>+MOD(D865,10)</f>
        <v/>
      </c>
      <c r="H865">
        <f>+INT(E865)&amp;INT(F865)&amp;INT(G865)</f>
        <v/>
      </c>
      <c r="I865">
        <f>+C865&amp;"00"&amp;H865</f>
        <v/>
      </c>
      <c r="J865" t="inlineStr">
        <is>
          <t xml:space="preserve"> ON Pyme CNV Gara. Grupo Vuasa S. 1 </t>
        </is>
      </c>
      <c r="L865" t="n">
        <v>1044139</v>
      </c>
      <c r="M865" t="inlineStr">
        <is>
          <t>ARVUAS560011</t>
        </is>
      </c>
      <c r="Q865" t="inlineStr">
        <is>
          <t>Argentina</t>
        </is>
      </c>
      <c r="R865" t="inlineStr">
        <is>
          <t>Grupo Vuasa</t>
        </is>
      </c>
      <c r="U865" t="inlineStr">
        <is>
          <t>#N/A Invalid Security</t>
        </is>
      </c>
      <c r="V865" t="inlineStr">
        <is>
          <t>#N/A Invalid Security</t>
        </is>
      </c>
      <c r="W865" t="inlineStr">
        <is>
          <t>#N/A Invalid Security</t>
        </is>
      </c>
      <c r="X865" t="inlineStr">
        <is>
          <t>#N/A Invalid Security</t>
        </is>
      </c>
      <c r="Y865" t="inlineStr">
        <is>
          <t>#N/A Invalid Security</t>
        </is>
      </c>
      <c r="Z865" t="inlineStr">
        <is>
          <t>#N/A Invalid Security</t>
        </is>
      </c>
      <c r="AA865" t="inlineStr">
        <is>
          <t>#N/A Invalid Security</t>
        </is>
      </c>
      <c r="AB865" t="inlineStr">
        <is>
          <t>#N/A Invalid Security</t>
        </is>
      </c>
      <c r="AC865" t="inlineStr">
        <is>
          <t>#N/A Invalid Field</t>
        </is>
      </c>
    </row>
    <row r="866" s="4">
      <c r="A866">
        <f>+VLOOKUP(R866,Aux!$B$3:$I$1107,8,0)</f>
        <v/>
      </c>
      <c r="B866">
        <f>+VLOOKUP(U866,Aux!$O$2:$P$23,2,0)</f>
        <v/>
      </c>
      <c r="C866">
        <f>+A866&amp;B866</f>
        <v/>
      </c>
      <c r="D866">
        <f>+IF(C866=C865,D865+1,1)</f>
        <v/>
      </c>
      <c r="E866" s="5">
        <f>+D866/100</f>
        <v/>
      </c>
      <c r="F866" s="5">
        <f>+MOD(E866*10,10)</f>
        <v/>
      </c>
      <c r="G866" s="5">
        <f>+MOD(D866,10)</f>
        <v/>
      </c>
      <c r="H866">
        <f>+INT(E866)&amp;INT(F866)&amp;INT(G866)</f>
        <v/>
      </c>
      <c r="I866">
        <f>+C866&amp;"00"&amp;H866</f>
        <v/>
      </c>
      <c r="J866" t="inlineStr">
        <is>
          <t xml:space="preserve"> ON PYME CNV GAR. GUAPALETAS S 1 </t>
        </is>
      </c>
      <c r="L866" t="n">
        <v>1072783</v>
      </c>
      <c r="M866" t="inlineStr">
        <is>
          <t>ARHERF560015</t>
        </is>
      </c>
      <c r="Q866" t="inlineStr">
        <is>
          <t>Argentina</t>
        </is>
      </c>
      <c r="R866" t="inlineStr">
        <is>
          <t>Guapaletas</t>
        </is>
      </c>
      <c r="U866" t="inlineStr">
        <is>
          <t>#N/A Invalid Security</t>
        </is>
      </c>
      <c r="V866" t="inlineStr">
        <is>
          <t>#N/A Invalid Security</t>
        </is>
      </c>
      <c r="W866" t="inlineStr">
        <is>
          <t>#N/A Invalid Security</t>
        </is>
      </c>
      <c r="X866" t="inlineStr">
        <is>
          <t>#N/A Invalid Security</t>
        </is>
      </c>
      <c r="Y866" t="inlineStr">
        <is>
          <t>#N/A Invalid Security</t>
        </is>
      </c>
      <c r="Z866" t="inlineStr">
        <is>
          <t>#N/A Invalid Security</t>
        </is>
      </c>
      <c r="AA866" t="inlineStr">
        <is>
          <t>#N/A Invalid Security</t>
        </is>
      </c>
      <c r="AB866" t="inlineStr">
        <is>
          <t>#N/A Invalid Security</t>
        </is>
      </c>
      <c r="AC866" t="inlineStr">
        <is>
          <t>#N/A Invalid Field</t>
        </is>
      </c>
    </row>
    <row r="867" s="4">
      <c r="A867">
        <f>+VLOOKUP(R867,Aux!$B$3:$I$1107,8,0)</f>
        <v/>
      </c>
      <c r="B867">
        <f>+VLOOKUP(U867,Aux!$O$2:$P$23,2,0)</f>
        <v/>
      </c>
      <c r="C867">
        <f>+A867&amp;B867</f>
        <v/>
      </c>
      <c r="D867">
        <f>+IF(C867=C866,D866+1,1)</f>
        <v/>
      </c>
      <c r="E867" s="5">
        <f>+D867/100</f>
        <v/>
      </c>
      <c r="F867" s="5">
        <f>+MOD(E867*10,10)</f>
        <v/>
      </c>
      <c r="G867" s="5">
        <f>+MOD(D867,10)</f>
        <v/>
      </c>
      <c r="H867">
        <f>+INT(E867)&amp;INT(F867)&amp;INT(G867)</f>
        <v/>
      </c>
      <c r="I867">
        <f>+C867&amp;"00"&amp;H867</f>
        <v/>
      </c>
      <c r="J867" t="inlineStr">
        <is>
          <t>HARG AR</t>
        </is>
      </c>
      <c r="K867" t="inlineStr">
        <is>
          <t>HARG</t>
        </is>
      </c>
      <c r="M867" t="inlineStr">
        <is>
          <t>ARP6806N1051</t>
        </is>
      </c>
      <c r="N867" t="inlineStr">
        <is>
          <t>BBG000BZW539</t>
        </is>
      </c>
      <c r="O867" t="n">
        <v>2595731</v>
      </c>
      <c r="P867" t="inlineStr">
        <is>
          <t>EQ0000000001167057</t>
        </is>
      </c>
      <c r="Q867" t="inlineStr">
        <is>
          <t>Argentina</t>
        </is>
      </c>
      <c r="R867" t="inlineStr">
        <is>
          <t>Holcim Argentina SA</t>
        </is>
      </c>
      <c r="S867" t="inlineStr">
        <is>
          <t>Holcim Argentina SA</t>
        </is>
      </c>
      <c r="T867" t="inlineStr">
        <is>
          <t>Holcim Argentina SA</t>
        </is>
      </c>
      <c r="U867" t="inlineStr">
        <is>
          <t>Common Stock</t>
        </is>
      </c>
      <c r="V867" t="inlineStr">
        <is>
          <t>Materials</t>
        </is>
      </c>
      <c r="W867" t="inlineStr">
        <is>
          <t>Construction Materials</t>
        </is>
      </c>
      <c r="X867" t="inlineStr">
        <is>
          <t>Materials</t>
        </is>
      </c>
      <c r="Y867" t="inlineStr">
        <is>
          <t>Construction Materials</t>
        </is>
      </c>
      <c r="Z867" t="inlineStr">
        <is>
          <t>Materials</t>
        </is>
      </c>
      <c r="AA867" t="inlineStr">
        <is>
          <t>Construction Materials</t>
        </is>
      </c>
      <c r="AB867" t="inlineStr">
        <is>
          <t>Cement &amp; Aggregates</t>
        </is>
      </c>
      <c r="AC867" t="inlineStr">
        <is>
          <t>#N/A Invalid Field</t>
        </is>
      </c>
    </row>
    <row r="868" s="4">
      <c r="A868">
        <f>+VLOOKUP(R868,Aux!$B$3:$I$1107,8,0)</f>
        <v/>
      </c>
      <c r="B868">
        <f>+VLOOKUP(U868,Aux!$O$2:$P$23,2,0)</f>
        <v/>
      </c>
      <c r="C868">
        <f>+A868&amp;B868</f>
        <v/>
      </c>
      <c r="D868">
        <f>+IF(C868=C867,D867+1,1)</f>
        <v/>
      </c>
      <c r="E868" s="5">
        <f>+D868/100</f>
        <v/>
      </c>
      <c r="F868" s="5">
        <f>+MOD(E868*10,10)</f>
        <v/>
      </c>
      <c r="G868" s="5">
        <f>+MOD(D868,10)</f>
        <v/>
      </c>
      <c r="H868">
        <f>+INT(E868)&amp;INT(F868)&amp;INT(G868)</f>
        <v/>
      </c>
      <c r="I868">
        <f>+C868&amp;"00"&amp;H868</f>
        <v/>
      </c>
      <c r="J868" t="inlineStr">
        <is>
          <t xml:space="preserve"> ON HSBC Clase V </t>
        </is>
      </c>
      <c r="K868" t="inlineStr">
        <is>
          <t>HSBC</t>
        </is>
      </c>
      <c r="L868" t="n">
        <v>1007339</v>
      </c>
      <c r="M868" t="inlineStr">
        <is>
          <t>ARROBE560028</t>
        </is>
      </c>
      <c r="N868" t="inlineStr">
        <is>
          <t>BBG00HBGDVM7</t>
        </is>
      </c>
      <c r="P868" t="inlineStr">
        <is>
          <t>COAO5480592</t>
        </is>
      </c>
      <c r="Q868" t="inlineStr">
        <is>
          <t>Argentina</t>
        </is>
      </c>
      <c r="R868" t="inlineStr">
        <is>
          <t>HSBC Bank Argentina SA</t>
        </is>
      </c>
      <c r="S868" t="inlineStr">
        <is>
          <t>HSBC BANK ARGENTINA SA</t>
        </is>
      </c>
      <c r="T868" t="inlineStr">
        <is>
          <t>HSBC Bank Argentina SA</t>
        </is>
      </c>
      <c r="U868" t="inlineStr">
        <is>
          <t>DOMESTIC</t>
        </is>
      </c>
      <c r="V868" t="inlineStr">
        <is>
          <t>#N/A Field Not Applicable</t>
        </is>
      </c>
      <c r="W868" t="inlineStr">
        <is>
          <t>#N/A Field Not Applicable</t>
        </is>
      </c>
      <c r="X868" t="inlineStr">
        <is>
          <t>#N/A Field Not Applicable</t>
        </is>
      </c>
      <c r="Y868" t="inlineStr">
        <is>
          <t>#N/A Field Not Applicable</t>
        </is>
      </c>
      <c r="Z868" t="inlineStr">
        <is>
          <t>Financials</t>
        </is>
      </c>
      <c r="AA868" t="inlineStr">
        <is>
          <t>Banks</t>
        </is>
      </c>
      <c r="AB868" t="inlineStr">
        <is>
          <t>#N/A N/A</t>
        </is>
      </c>
      <c r="AC868" t="inlineStr">
        <is>
          <t>#N/A Invalid Field</t>
        </is>
      </c>
    </row>
    <row r="869" s="4">
      <c r="A869">
        <f>+VLOOKUP(R869,Aux!$B$3:$I$1107,8,0)</f>
        <v/>
      </c>
      <c r="B869">
        <f>+VLOOKUP(U869,Aux!$O$2:$P$23,2,0)</f>
        <v/>
      </c>
      <c r="C869">
        <f>+A869&amp;B869</f>
        <v/>
      </c>
      <c r="D869">
        <f>+IF(C869=C868,D868+1,1)</f>
        <v/>
      </c>
      <c r="E869" s="5">
        <f>+D869/100</f>
        <v/>
      </c>
      <c r="F869" s="5">
        <f>+MOD(E869*10,10)</f>
        <v/>
      </c>
      <c r="G869" s="5">
        <f>+MOD(D869,10)</f>
        <v/>
      </c>
      <c r="H869">
        <f>+INT(E869)&amp;INT(F869)&amp;INT(G869)</f>
        <v/>
      </c>
      <c r="I869">
        <f>+C869&amp;"00"&amp;H869</f>
        <v/>
      </c>
      <c r="J869" t="inlineStr">
        <is>
          <t xml:space="preserve"> ON HSBC Clase VI </t>
        </is>
      </c>
      <c r="K869" t="inlineStr">
        <is>
          <t>HSBC</t>
        </is>
      </c>
      <c r="L869" t="n">
        <v>1041994</v>
      </c>
      <c r="M869" t="inlineStr">
        <is>
          <t>ARROBE560044</t>
        </is>
      </c>
      <c r="N869" t="inlineStr">
        <is>
          <t>BBG00JCP55S2</t>
        </is>
      </c>
      <c r="P869" t="inlineStr">
        <is>
          <t>COAQ2271742</t>
        </is>
      </c>
      <c r="Q869" t="inlineStr">
        <is>
          <t>Argentina</t>
        </is>
      </c>
      <c r="R869" t="inlineStr">
        <is>
          <t>HSBC Bank Argentina SA</t>
        </is>
      </c>
      <c r="S869" t="inlineStr">
        <is>
          <t>HSBC BANK ARGENTINA SA</t>
        </is>
      </c>
      <c r="T869" t="inlineStr">
        <is>
          <t>HSBC Bank Argentina SA</t>
        </is>
      </c>
      <c r="U869" t="inlineStr">
        <is>
          <t>DOMESTIC</t>
        </is>
      </c>
      <c r="V869" t="inlineStr">
        <is>
          <t>#N/A Field Not Applicable</t>
        </is>
      </c>
      <c r="W869" t="inlineStr">
        <is>
          <t>#N/A Field Not Applicable</t>
        </is>
      </c>
      <c r="X869" t="inlineStr">
        <is>
          <t>#N/A Field Not Applicable</t>
        </is>
      </c>
      <c r="Y869" t="inlineStr">
        <is>
          <t>#N/A Field Not Applicable</t>
        </is>
      </c>
      <c r="Z869" t="inlineStr">
        <is>
          <t>Financials</t>
        </is>
      </c>
      <c r="AA869" t="inlineStr">
        <is>
          <t>Banks</t>
        </is>
      </c>
      <c r="AB869" t="inlineStr">
        <is>
          <t>#N/A N/A</t>
        </is>
      </c>
      <c r="AC869" t="inlineStr">
        <is>
          <t>#N/A Invalid Field</t>
        </is>
      </c>
    </row>
    <row r="870" s="4">
      <c r="A870">
        <f>+VLOOKUP(R870,Aux!$B$3:$I$1107,8,0)</f>
        <v/>
      </c>
      <c r="B870">
        <f>+VLOOKUP(U870,Aux!$O$2:$P$23,2,0)</f>
        <v/>
      </c>
      <c r="C870">
        <f>+A870&amp;B870</f>
        <v/>
      </c>
      <c r="D870">
        <f>+IF(C870=C869,D869+1,1)</f>
        <v/>
      </c>
      <c r="E870" s="5">
        <f>+D870/100</f>
        <v/>
      </c>
      <c r="F870" s="5">
        <f>+MOD(E870*10,10)</f>
        <v/>
      </c>
      <c r="G870" s="5">
        <f>+MOD(D870,10)</f>
        <v/>
      </c>
      <c r="H870">
        <f>+INT(E870)&amp;INT(F870)&amp;INT(G870)</f>
        <v/>
      </c>
      <c r="I870">
        <f>+C870&amp;"00"&amp;H870</f>
        <v/>
      </c>
      <c r="J870" t="inlineStr">
        <is>
          <t xml:space="preserve"> ON HSBC Clase VII </t>
        </is>
      </c>
      <c r="K870" t="inlineStr">
        <is>
          <t>HSBC</t>
        </is>
      </c>
      <c r="L870" t="n">
        <v>1042006</v>
      </c>
      <c r="M870" t="inlineStr">
        <is>
          <t>ARROBE560051</t>
        </is>
      </c>
      <c r="N870" t="inlineStr">
        <is>
          <t>BBG00JCPCDW2</t>
        </is>
      </c>
      <c r="P870" t="inlineStr">
        <is>
          <t>COAQ2304113</t>
        </is>
      </c>
      <c r="Q870" t="inlineStr">
        <is>
          <t>Argentina</t>
        </is>
      </c>
      <c r="R870" t="inlineStr">
        <is>
          <t>HSBC Bank Argentina SA</t>
        </is>
      </c>
      <c r="S870" t="inlineStr">
        <is>
          <t>HSBC BANK ARGENTINA SA</t>
        </is>
      </c>
      <c r="T870" t="inlineStr">
        <is>
          <t>HSBC Bank Argentina SA</t>
        </is>
      </c>
      <c r="U870" t="inlineStr">
        <is>
          <t>DOMESTIC</t>
        </is>
      </c>
      <c r="V870" t="inlineStr">
        <is>
          <t>#N/A Field Not Applicable</t>
        </is>
      </c>
      <c r="W870" t="inlineStr">
        <is>
          <t>#N/A Field Not Applicable</t>
        </is>
      </c>
      <c r="X870" t="inlineStr">
        <is>
          <t>#N/A Field Not Applicable</t>
        </is>
      </c>
      <c r="Y870" t="inlineStr">
        <is>
          <t>#N/A Field Not Applicable</t>
        </is>
      </c>
      <c r="Z870" t="inlineStr">
        <is>
          <t>Financials</t>
        </is>
      </c>
      <c r="AA870" t="inlineStr">
        <is>
          <t>Banks</t>
        </is>
      </c>
      <c r="AB870" t="inlineStr">
        <is>
          <t>#N/A N/A</t>
        </is>
      </c>
      <c r="AC870" t="inlineStr">
        <is>
          <t>#N/A Invalid Field</t>
        </is>
      </c>
    </row>
    <row r="871" s="4">
      <c r="A871">
        <f>+VLOOKUP(R871,Aux!$B$3:$I$1107,8,0)</f>
        <v/>
      </c>
      <c r="B871">
        <f>+VLOOKUP(U871,Aux!$O$2:$P$23,2,0)</f>
        <v/>
      </c>
      <c r="C871">
        <f>+A871&amp;B871</f>
        <v/>
      </c>
      <c r="D871">
        <f>+IF(C871=C870,D870+1,1)</f>
        <v/>
      </c>
      <c r="E871" s="5">
        <f>+D871/100</f>
        <v/>
      </c>
      <c r="F871" s="5">
        <f>+MOD(E871*10,10)</f>
        <v/>
      </c>
      <c r="G871" s="5">
        <f>+MOD(D871,10)</f>
        <v/>
      </c>
      <c r="H871">
        <f>+INT(E871)&amp;INT(F871)&amp;INT(G871)</f>
        <v/>
      </c>
      <c r="I871">
        <f>+C871&amp;"00"&amp;H871</f>
        <v/>
      </c>
      <c r="J871" t="inlineStr">
        <is>
          <t xml:space="preserve"> ON HSBC CLASE X (HSCAO) </t>
        </is>
      </c>
      <c r="K871" t="inlineStr">
        <is>
          <t>HSBC</t>
        </is>
      </c>
      <c r="L871" t="n">
        <v>1076233</v>
      </c>
      <c r="M871" t="inlineStr">
        <is>
          <t>ARROBE560077</t>
        </is>
      </c>
      <c r="N871" t="inlineStr">
        <is>
          <t>BBG00KDXFZL1</t>
        </is>
      </c>
      <c r="P871" t="inlineStr">
        <is>
          <t>COAR8587412</t>
        </is>
      </c>
      <c r="Q871" t="inlineStr">
        <is>
          <t>Argentina</t>
        </is>
      </c>
      <c r="R871" t="inlineStr">
        <is>
          <t>HSBC Bank Argentina SA</t>
        </is>
      </c>
      <c r="S871" t="inlineStr">
        <is>
          <t>HSBC BANK ARGENTINA SA</t>
        </is>
      </c>
      <c r="T871" t="inlineStr">
        <is>
          <t>HSBC Bank Argentina SA</t>
        </is>
      </c>
      <c r="U871" t="inlineStr">
        <is>
          <t>DOMESTIC</t>
        </is>
      </c>
      <c r="V871" t="inlineStr">
        <is>
          <t>#N/A Field Not Applicable</t>
        </is>
      </c>
      <c r="W871" t="inlineStr">
        <is>
          <t>#N/A Field Not Applicable</t>
        </is>
      </c>
      <c r="X871" t="inlineStr">
        <is>
          <t>#N/A Field Not Applicable</t>
        </is>
      </c>
      <c r="Y871" t="inlineStr">
        <is>
          <t>#N/A Field Not Applicable</t>
        </is>
      </c>
      <c r="Z871" t="inlineStr">
        <is>
          <t>Financials</t>
        </is>
      </c>
      <c r="AA871" t="inlineStr">
        <is>
          <t>Banks</t>
        </is>
      </c>
      <c r="AB871" t="inlineStr">
        <is>
          <t>#N/A N/A</t>
        </is>
      </c>
      <c r="AC871" t="inlineStr">
        <is>
          <t>#N/A Invalid Field</t>
        </is>
      </c>
    </row>
    <row r="872" s="4">
      <c r="A872">
        <f>+VLOOKUP(R872,Aux!$B$3:$I$1107,8,0)</f>
        <v/>
      </c>
      <c r="B872">
        <f>+VLOOKUP(U872,Aux!$O$2:$P$23,2,0)</f>
        <v/>
      </c>
      <c r="C872">
        <f>+A872&amp;B872</f>
        <v/>
      </c>
      <c r="D872">
        <f>+IF(C872=C871,D871+1,1)</f>
        <v/>
      </c>
      <c r="E872" s="5">
        <f>+D872/100</f>
        <v/>
      </c>
      <c r="F872" s="5">
        <f>+MOD(E872*10,10)</f>
        <v/>
      </c>
      <c r="G872" s="5">
        <f>+MOD(D872,10)</f>
        <v/>
      </c>
      <c r="H872">
        <f>+INT(E872)&amp;INT(F872)&amp;INT(G872)</f>
        <v/>
      </c>
      <c r="I872">
        <f>+C872&amp;"00"&amp;H872</f>
        <v/>
      </c>
      <c r="J872" t="inlineStr">
        <is>
          <t>ON HSBC Clase 09</t>
        </is>
      </c>
      <c r="M872" t="inlineStr">
        <is>
          <t>ARROBE560069</t>
        </is>
      </c>
      <c r="Q872" t="inlineStr">
        <is>
          <t>Argentina</t>
        </is>
      </c>
      <c r="R872" t="inlineStr">
        <is>
          <t>HSBC Bank Argentina SA</t>
        </is>
      </c>
      <c r="U872" t="inlineStr">
        <is>
          <t>DOMESTIC</t>
        </is>
      </c>
      <c r="V872" t="inlineStr">
        <is>
          <t>#N/A Field Not Applicable</t>
        </is>
      </c>
      <c r="W872" t="inlineStr">
        <is>
          <t>#N/A Field Not Applicable</t>
        </is>
      </c>
      <c r="X872" t="inlineStr">
        <is>
          <t>#N/A Field Not Applicable</t>
        </is>
      </c>
      <c r="Y872" t="inlineStr">
        <is>
          <t>#N/A Field Not Applicable</t>
        </is>
      </c>
      <c r="Z872" t="inlineStr">
        <is>
          <t>Financials</t>
        </is>
      </c>
      <c r="AA872" t="inlineStr">
        <is>
          <t>Banks</t>
        </is>
      </c>
      <c r="AB872" t="inlineStr">
        <is>
          <t>#N/A N/A</t>
        </is>
      </c>
      <c r="AC872" t="inlineStr">
        <is>
          <t>#N/A Invalid Field</t>
        </is>
      </c>
    </row>
    <row r="873" s="4">
      <c r="A873">
        <f>+VLOOKUP(R873,Aux!$B$3:$I$1107,8,0)</f>
        <v/>
      </c>
      <c r="B873">
        <f>+VLOOKUP(U873,Aux!$O$2:$P$23,2,0)</f>
        <v/>
      </c>
      <c r="C873">
        <f>+A873&amp;B873</f>
        <v/>
      </c>
      <c r="D873">
        <f>+IF(C873=C872,D872+1,1)</f>
        <v/>
      </c>
      <c r="E873" s="5">
        <f>+D873/100</f>
        <v/>
      </c>
      <c r="F873" s="5">
        <f>+MOD(E873*10,10)</f>
        <v/>
      </c>
      <c r="G873" s="5">
        <f>+MOD(D873,10)</f>
        <v/>
      </c>
      <c r="H873">
        <f>+INT(E873)&amp;INT(F873)&amp;INT(G873)</f>
        <v/>
      </c>
      <c r="I873">
        <f>+C873&amp;"00"&amp;H873</f>
        <v/>
      </c>
      <c r="J873" t="inlineStr">
        <is>
          <t>PATA AR</t>
        </is>
      </c>
      <c r="K873" t="inlineStr">
        <is>
          <t>PATA</t>
        </is>
      </c>
      <c r="M873" t="inlineStr">
        <is>
          <t>ARP530571735</t>
        </is>
      </c>
      <c r="N873" t="inlineStr">
        <is>
          <t>BBG000BZWF46</t>
        </is>
      </c>
      <c r="O873" t="n">
        <v>2773065</v>
      </c>
      <c r="P873" t="inlineStr">
        <is>
          <t>EQ0015950100001002</t>
        </is>
      </c>
      <c r="Q873" t="inlineStr">
        <is>
          <t>Argentina</t>
        </is>
      </c>
      <c r="R873" t="inlineStr">
        <is>
          <t>Importadora y Exportadora de l</t>
        </is>
      </c>
      <c r="S873" t="inlineStr">
        <is>
          <t>SA Importadora y Exportadora</t>
        </is>
      </c>
      <c r="T873" t="inlineStr">
        <is>
          <t>Importadora y Exportadora de la Patagonia SA</t>
        </is>
      </c>
      <c r="U873" t="inlineStr">
        <is>
          <t>Common Stock</t>
        </is>
      </c>
      <c r="V873" t="inlineStr">
        <is>
          <t>Consumer Staples</t>
        </is>
      </c>
      <c r="W873" t="inlineStr">
        <is>
          <t>Food &amp; Staples Retailing</t>
        </is>
      </c>
      <c r="X873" t="inlineStr">
        <is>
          <t>Food &amp; Staples Retailing</t>
        </is>
      </c>
      <c r="Y873" t="inlineStr">
        <is>
          <t>Food Retail</t>
        </is>
      </c>
      <c r="Z873" t="inlineStr">
        <is>
          <t>Consumer Staples</t>
        </is>
      </c>
      <c r="AA873" t="inlineStr">
        <is>
          <t>Retail - Consumer Staples</t>
        </is>
      </c>
      <c r="AB873" t="inlineStr">
        <is>
          <t>Food &amp; Drug Stores</t>
        </is>
      </c>
      <c r="AC873" t="inlineStr">
        <is>
          <t>#N/A Invalid Field</t>
        </is>
      </c>
    </row>
    <row r="874" s="4">
      <c r="A874">
        <f>+VLOOKUP(R874,Aux!$B$3:$I$1107,8,0)</f>
        <v/>
      </c>
      <c r="B874">
        <f>+VLOOKUP(U874,Aux!$O$2:$P$23,2,0)</f>
        <v/>
      </c>
      <c r="C874">
        <f>+A874&amp;B874</f>
        <v/>
      </c>
      <c r="D874">
        <f>+IF(C874=C873,D873+1,1)</f>
        <v/>
      </c>
      <c r="E874" s="5">
        <f>+D874/100</f>
        <v/>
      </c>
      <c r="F874" s="5">
        <f>+MOD(E874*10,10)</f>
        <v/>
      </c>
      <c r="G874" s="5">
        <f>+MOD(D874,10)</f>
        <v/>
      </c>
      <c r="H874">
        <f>+INT(E874)&amp;INT(F874)&amp;INT(G874)</f>
        <v/>
      </c>
      <c r="I874">
        <f>+C874&amp;"00"&amp;H874</f>
        <v/>
      </c>
      <c r="J874" t="inlineStr">
        <is>
          <t xml:space="preserve"> ON PYME CNV GARANTIZADA INCISA SERIE 1 </t>
        </is>
      </c>
      <c r="K874" t="inlineStr">
        <is>
          <t>INCIAR</t>
        </is>
      </c>
      <c r="L874" t="n">
        <v>1114107</v>
      </c>
      <c r="M874" t="inlineStr">
        <is>
          <t>ARINCI560017</t>
        </is>
      </c>
      <c r="N874" t="inlineStr">
        <is>
          <t>BBG00L5DW5K0</t>
        </is>
      </c>
      <c r="P874" t="inlineStr">
        <is>
          <t>COAT1530613</t>
        </is>
      </c>
      <c r="Q874" t="inlineStr">
        <is>
          <t>Argentina</t>
        </is>
      </c>
      <c r="R874" t="inlineStr">
        <is>
          <t>Incisa SA</t>
        </is>
      </c>
      <c r="S874" t="inlineStr">
        <is>
          <t>INCISA SA</t>
        </is>
      </c>
      <c r="T874" t="inlineStr">
        <is>
          <t>Incisa SA</t>
        </is>
      </c>
      <c r="U874" t="inlineStr">
        <is>
          <t>DOMESTIC</t>
        </is>
      </c>
      <c r="V874" t="inlineStr">
        <is>
          <t>#N/A Field Not Applicable</t>
        </is>
      </c>
      <c r="W874" t="inlineStr">
        <is>
          <t>#N/A Field Not Applicable</t>
        </is>
      </c>
      <c r="X874" t="inlineStr">
        <is>
          <t>#N/A Field Not Applicable</t>
        </is>
      </c>
      <c r="Y874" t="inlineStr">
        <is>
          <t>#N/A Field Not Applicable</t>
        </is>
      </c>
      <c r="Z874" t="inlineStr">
        <is>
          <t>Industrials</t>
        </is>
      </c>
      <c r="AA874" t="inlineStr">
        <is>
          <t>Industrial Other</t>
        </is>
      </c>
      <c r="AB874" t="inlineStr">
        <is>
          <t>#N/A Field Not Applicable</t>
        </is>
      </c>
      <c r="AC874" t="inlineStr">
        <is>
          <t>#N/A Invalid Field</t>
        </is>
      </c>
    </row>
    <row r="875" s="4">
      <c r="A875">
        <f>+VLOOKUP(R875,Aux!$B$3:$I$1107,8,0)</f>
        <v/>
      </c>
      <c r="B875">
        <f>+VLOOKUP(U875,Aux!$O$2:$P$23,2,0)</f>
        <v/>
      </c>
      <c r="C875">
        <f>+A875&amp;B875</f>
        <v/>
      </c>
      <c r="D875">
        <f>+IF(C875=C874,D874+1,1)</f>
        <v/>
      </c>
      <c r="E875" s="5">
        <f>+D875/100</f>
        <v/>
      </c>
      <c r="F875" s="5">
        <f>+MOD(E875*10,10)</f>
        <v/>
      </c>
      <c r="G875" s="5">
        <f>+MOD(D875,10)</f>
        <v/>
      </c>
      <c r="H875">
        <f>+INT(E875)&amp;INT(F875)&amp;INT(G875)</f>
        <v/>
      </c>
      <c r="I875">
        <f>+C875&amp;"00"&amp;H875</f>
        <v/>
      </c>
      <c r="J875" t="inlineStr">
        <is>
          <t xml:space="preserve"> FF Individual Asistir Pyme II A (Inc. K - Com. 3636) </t>
        </is>
      </c>
      <c r="L875" t="n">
        <v>577366</v>
      </c>
      <c r="M875" t="inlineStr">
        <is>
          <t>ARGEST080349</t>
        </is>
      </c>
      <c r="Q875" t="inlineStr">
        <is>
          <t>Argentina</t>
        </is>
      </c>
      <c r="R875" t="inlineStr">
        <is>
          <t>Individual Asistir</t>
        </is>
      </c>
      <c r="U875" t="inlineStr">
        <is>
          <t>#N/A Invalid Security</t>
        </is>
      </c>
      <c r="V875" t="inlineStr">
        <is>
          <t>#N/A Invalid Security</t>
        </is>
      </c>
      <c r="W875" t="inlineStr">
        <is>
          <t>#N/A Invalid Security</t>
        </is>
      </c>
      <c r="X875" t="inlineStr">
        <is>
          <t>#N/A Invalid Security</t>
        </is>
      </c>
      <c r="Y875" t="inlineStr">
        <is>
          <t>#N/A Invalid Security</t>
        </is>
      </c>
      <c r="Z875" t="inlineStr">
        <is>
          <t>#N/A Invalid Security</t>
        </is>
      </c>
      <c r="AA875" t="inlineStr">
        <is>
          <t>#N/A Invalid Security</t>
        </is>
      </c>
      <c r="AB875" t="inlineStr">
        <is>
          <t>#N/A Invalid Security</t>
        </is>
      </c>
      <c r="AC875" t="inlineStr">
        <is>
          <t>#N/A Invalid Field</t>
        </is>
      </c>
    </row>
    <row r="876" s="4">
      <c r="A876">
        <f>+VLOOKUP(R876,Aux!$B$3:$I$1107,8,0)</f>
        <v/>
      </c>
      <c r="B876">
        <f>+VLOOKUP(U876,Aux!$O$2:$P$23,2,0)</f>
        <v/>
      </c>
      <c r="C876">
        <f>+A876&amp;B876</f>
        <v/>
      </c>
      <c r="D876">
        <f>+IF(C876=C875,D875+1,1)</f>
        <v/>
      </c>
      <c r="E876" s="5">
        <f>+D876/100</f>
        <v/>
      </c>
      <c r="F876" s="5">
        <f>+MOD(E876*10,10)</f>
        <v/>
      </c>
      <c r="G876" s="5">
        <f>+MOD(D876,10)</f>
        <v/>
      </c>
      <c r="H876">
        <f>+INT(E876)&amp;INT(F876)&amp;INT(G876)</f>
        <v/>
      </c>
      <c r="I876">
        <f>+C876&amp;"00"&amp;H876</f>
        <v/>
      </c>
      <c r="J876" t="inlineStr">
        <is>
          <t xml:space="preserve"> ON ICBC Clase IV </t>
        </is>
      </c>
      <c r="L876" t="n">
        <v>682676</v>
      </c>
      <c r="M876" t="inlineStr">
        <is>
          <t>ARBBOS560020</t>
        </is>
      </c>
      <c r="Q876" t="inlineStr">
        <is>
          <t>Argentina</t>
        </is>
      </c>
      <c r="R876" t="inlineStr">
        <is>
          <t>Industrial &amp; Commercial Bank of China Argentina SA</t>
        </is>
      </c>
      <c r="U876" t="inlineStr">
        <is>
          <t>#N/A Invalid Security</t>
        </is>
      </c>
      <c r="V876" t="inlineStr">
        <is>
          <t>#N/A Invalid Security</t>
        </is>
      </c>
      <c r="W876" t="inlineStr">
        <is>
          <t>#N/A Invalid Security</t>
        </is>
      </c>
      <c r="X876" t="inlineStr">
        <is>
          <t>#N/A Invalid Security</t>
        </is>
      </c>
      <c r="Y876" t="inlineStr">
        <is>
          <t>#N/A Invalid Security</t>
        </is>
      </c>
      <c r="Z876" t="inlineStr">
        <is>
          <t>#N/A Invalid Security</t>
        </is>
      </c>
      <c r="AA876" t="inlineStr">
        <is>
          <t>#N/A Invalid Security</t>
        </is>
      </c>
      <c r="AB876" t="inlineStr">
        <is>
          <t>#N/A Invalid Security</t>
        </is>
      </c>
      <c r="AC876" t="inlineStr">
        <is>
          <t>#N/A Invalid Field</t>
        </is>
      </c>
    </row>
    <row r="877" s="4">
      <c r="A877">
        <f>+VLOOKUP(R877,Aux!$B$3:$I$1107,8,0)</f>
        <v/>
      </c>
      <c r="B877">
        <f>+VLOOKUP(U877,Aux!$O$2:$P$23,2,0)</f>
        <v/>
      </c>
      <c r="C877">
        <f>+A877&amp;B877</f>
        <v/>
      </c>
      <c r="D877">
        <f>+IF(C877=C876,D876+1,1)</f>
        <v/>
      </c>
      <c r="E877" s="5">
        <f>+D877/100</f>
        <v/>
      </c>
      <c r="F877" s="5">
        <f>+MOD(E877*10,10)</f>
        <v/>
      </c>
      <c r="G877" s="5">
        <f>+MOD(D877,10)</f>
        <v/>
      </c>
      <c r="H877">
        <f>+INT(E877)&amp;INT(F877)&amp;INT(G877)</f>
        <v/>
      </c>
      <c r="I877">
        <f>+C877&amp;"00"&amp;H877</f>
        <v/>
      </c>
      <c r="J877" t="inlineStr">
        <is>
          <t xml:space="preserve"> ON ICBC Clase V </t>
        </is>
      </c>
      <c r="K877" t="inlineStr">
        <is>
          <t>ICBCAS</t>
        </is>
      </c>
      <c r="L877" t="n">
        <v>720614</v>
      </c>
      <c r="M877" t="inlineStr">
        <is>
          <t>ARBBOS560038</t>
        </is>
      </c>
      <c r="N877" t="inlineStr">
        <is>
          <t>BBG009K1DY79</t>
        </is>
      </c>
      <c r="P877" t="inlineStr">
        <is>
          <t>COAF1806021</t>
        </is>
      </c>
      <c r="Q877" t="inlineStr">
        <is>
          <t>Argentina</t>
        </is>
      </c>
      <c r="R877" t="inlineStr">
        <is>
          <t>Industrial &amp; Commercial Bank of China Argentina SA</t>
        </is>
      </c>
      <c r="S877" t="inlineStr">
        <is>
          <t>ICBC ARGENTINA SA</t>
        </is>
      </c>
      <c r="T877" t="inlineStr">
        <is>
          <t>Industrial &amp; Commercial Bank of China Argentina SA</t>
        </is>
      </c>
      <c r="U877" t="inlineStr">
        <is>
          <t>DOMESTIC</t>
        </is>
      </c>
      <c r="V877" t="inlineStr">
        <is>
          <t>#N/A Field Not Applicable</t>
        </is>
      </c>
      <c r="W877" t="inlineStr">
        <is>
          <t>#N/A Field Not Applicable</t>
        </is>
      </c>
      <c r="X877" t="inlineStr">
        <is>
          <t>#N/A Field Not Applicable</t>
        </is>
      </c>
      <c r="Y877" t="inlineStr">
        <is>
          <t>#N/A Field Not Applicable</t>
        </is>
      </c>
      <c r="Z877" t="inlineStr">
        <is>
          <t>Financials</t>
        </is>
      </c>
      <c r="AA877" t="inlineStr">
        <is>
          <t>Banks</t>
        </is>
      </c>
      <c r="AB877" t="inlineStr">
        <is>
          <t>#N/A N/A</t>
        </is>
      </c>
      <c r="AC877" t="inlineStr">
        <is>
          <t>#N/A Invalid Field</t>
        </is>
      </c>
    </row>
    <row r="878" s="4">
      <c r="A878">
        <f>+VLOOKUP(R878,Aux!$B$3:$I$1107,8,0)</f>
        <v/>
      </c>
      <c r="B878">
        <f>+VLOOKUP(U878,Aux!$O$2:$P$23,2,0)</f>
        <v/>
      </c>
      <c r="C878">
        <f>+A878&amp;B878</f>
        <v/>
      </c>
      <c r="D878">
        <f>+IF(C878=C877,D877+1,1)</f>
        <v/>
      </c>
      <c r="E878" s="5">
        <f>+D878/100</f>
        <v/>
      </c>
      <c r="F878" s="5">
        <f>+MOD(E878*10,10)</f>
        <v/>
      </c>
      <c r="G878" s="5">
        <f>+MOD(D878,10)</f>
        <v/>
      </c>
      <c r="H878">
        <f>+INT(E878)&amp;INT(F878)&amp;INT(G878)</f>
        <v/>
      </c>
      <c r="I878">
        <f>+C878&amp;"00"&amp;H878</f>
        <v/>
      </c>
      <c r="J878" t="inlineStr">
        <is>
          <t>ON ICBC Clase 7 UVA</t>
        </is>
      </c>
      <c r="M878" t="inlineStr">
        <is>
          <t>ARBBOS560053</t>
        </is>
      </c>
      <c r="Q878" t="inlineStr">
        <is>
          <t>Argentina</t>
        </is>
      </c>
      <c r="R878" t="inlineStr">
        <is>
          <t>Industrial &amp; Commercial Bank of China Argentina SA</t>
        </is>
      </c>
      <c r="U878" t="inlineStr">
        <is>
          <t>#N/A Invalid Security</t>
        </is>
      </c>
      <c r="V878" t="inlineStr">
        <is>
          <t>#N/A Invalid Security</t>
        </is>
      </c>
      <c r="W878" t="inlineStr">
        <is>
          <t>#N/A Invalid Security</t>
        </is>
      </c>
      <c r="X878" t="inlineStr">
        <is>
          <t>#N/A Invalid Security</t>
        </is>
      </c>
      <c r="Y878" t="inlineStr">
        <is>
          <t>#N/A Invalid Security</t>
        </is>
      </c>
      <c r="Z878" t="inlineStr">
        <is>
          <t>#N/A Invalid Security</t>
        </is>
      </c>
      <c r="AA878" t="inlineStr">
        <is>
          <t>#N/A Invalid Security</t>
        </is>
      </c>
      <c r="AB878" t="inlineStr">
        <is>
          <t>#N/A Invalid Security</t>
        </is>
      </c>
      <c r="AC878" t="inlineStr">
        <is>
          <t>#N/A Invalid Field</t>
        </is>
      </c>
    </row>
    <row r="879" s="4">
      <c r="A879">
        <f>+VLOOKUP(R879,Aux!$B$3:$I$1107,8,0)</f>
        <v/>
      </c>
      <c r="B879">
        <f>+VLOOKUP(U879,Aux!$O$2:$P$23,2,0)</f>
        <v/>
      </c>
      <c r="C879">
        <f>+A879&amp;B879</f>
        <v/>
      </c>
      <c r="D879">
        <f>+IF(C879=C878,D878+1,1)</f>
        <v/>
      </c>
      <c r="E879" s="5">
        <f>+D879/100</f>
        <v/>
      </c>
      <c r="F879" s="5">
        <f>+MOD(E879*10,10)</f>
        <v/>
      </c>
      <c r="G879" s="5">
        <f>+MOD(D879,10)</f>
        <v/>
      </c>
      <c r="H879">
        <f>+INT(E879)&amp;INT(F879)&amp;INT(G879)</f>
        <v/>
      </c>
      <c r="I879">
        <f>+C879&amp;"00"&amp;H879</f>
        <v/>
      </c>
      <c r="J879" t="inlineStr">
        <is>
          <t xml:space="preserve"> ON IMPSA Clase VIII </t>
        </is>
      </c>
      <c r="L879" t="n">
        <v>500027</v>
      </c>
      <c r="M879" t="inlineStr">
        <is>
          <t>ARIPSA050181</t>
        </is>
      </c>
      <c r="Q879" t="inlineStr">
        <is>
          <t>Argentina</t>
        </is>
      </c>
      <c r="R879" t="inlineStr">
        <is>
          <t>Industrias Metalurgicas Pescarmona SAICF</t>
        </is>
      </c>
      <c r="U879" t="inlineStr">
        <is>
          <t>#N/A Invalid Security</t>
        </is>
      </c>
      <c r="V879" t="inlineStr">
        <is>
          <t>#N/A Invalid Security</t>
        </is>
      </c>
      <c r="W879" t="inlineStr">
        <is>
          <t>#N/A Invalid Security</t>
        </is>
      </c>
      <c r="X879" t="inlineStr">
        <is>
          <t>#N/A Invalid Security</t>
        </is>
      </c>
      <c r="Y879" t="inlineStr">
        <is>
          <t>#N/A Invalid Security</t>
        </is>
      </c>
      <c r="Z879" t="inlineStr">
        <is>
          <t>#N/A Invalid Security</t>
        </is>
      </c>
      <c r="AA879" t="inlineStr">
        <is>
          <t>#N/A Invalid Security</t>
        </is>
      </c>
      <c r="AB879" t="inlineStr">
        <is>
          <t>#N/A Invalid Security</t>
        </is>
      </c>
      <c r="AC879" t="inlineStr">
        <is>
          <t>#N/A Invalid Field</t>
        </is>
      </c>
    </row>
    <row r="880" s="4">
      <c r="A880">
        <f>+VLOOKUP(R880,Aux!$B$3:$I$1107,8,0)</f>
        <v/>
      </c>
      <c r="B880">
        <f>+VLOOKUP(U880,Aux!$O$2:$P$23,2,0)</f>
        <v/>
      </c>
      <c r="C880">
        <f>+A880&amp;B880</f>
        <v/>
      </c>
      <c r="D880">
        <f>+IF(C880=C879,D879+1,1)</f>
        <v/>
      </c>
      <c r="E880" s="5">
        <f>+D880/100</f>
        <v/>
      </c>
      <c r="F880" s="5">
        <f>+MOD(E880*10,10)</f>
        <v/>
      </c>
      <c r="G880" s="5">
        <f>+MOD(D880,10)</f>
        <v/>
      </c>
      <c r="H880">
        <f>+INT(E880)&amp;INT(F880)&amp;INT(G880)</f>
        <v/>
      </c>
      <c r="I880">
        <f>+C880&amp;"00"&amp;H880</f>
        <v/>
      </c>
      <c r="J880" t="inlineStr">
        <is>
          <t xml:space="preserve"> ON IMPSA Clase IX </t>
        </is>
      </c>
      <c r="L880" t="n">
        <v>500039</v>
      </c>
      <c r="M880" t="inlineStr">
        <is>
          <t>ARIPSA050199</t>
        </is>
      </c>
      <c r="Q880" t="inlineStr">
        <is>
          <t>Argentina</t>
        </is>
      </c>
      <c r="R880" t="inlineStr">
        <is>
          <t>Industrias Metalurgicas Pescarmona SAICF</t>
        </is>
      </c>
      <c r="U880" t="inlineStr">
        <is>
          <t>#N/A Invalid Security</t>
        </is>
      </c>
      <c r="V880" t="inlineStr">
        <is>
          <t>#N/A Invalid Security</t>
        </is>
      </c>
      <c r="W880" t="inlineStr">
        <is>
          <t>#N/A Invalid Security</t>
        </is>
      </c>
      <c r="X880" t="inlineStr">
        <is>
          <t>#N/A Invalid Security</t>
        </is>
      </c>
      <c r="Y880" t="inlineStr">
        <is>
          <t>#N/A Invalid Security</t>
        </is>
      </c>
      <c r="Z880" t="inlineStr">
        <is>
          <t>#N/A Invalid Security</t>
        </is>
      </c>
      <c r="AA880" t="inlineStr">
        <is>
          <t>#N/A Invalid Security</t>
        </is>
      </c>
      <c r="AB880" t="inlineStr">
        <is>
          <t>#N/A Invalid Security</t>
        </is>
      </c>
      <c r="AC880" t="inlineStr">
        <is>
          <t>#N/A Invalid Field</t>
        </is>
      </c>
    </row>
    <row r="881" s="4">
      <c r="A881">
        <f>+VLOOKUP(R881,Aux!$B$3:$I$1107,8,0)</f>
        <v/>
      </c>
      <c r="B881">
        <f>+VLOOKUP(U881,Aux!$O$2:$P$23,2,0)</f>
        <v/>
      </c>
      <c r="C881">
        <f>+A881&amp;B881</f>
        <v/>
      </c>
      <c r="D881">
        <f>+IF(C881=C880,D880+1,1)</f>
        <v/>
      </c>
      <c r="E881" s="5">
        <f>+D881/100</f>
        <v/>
      </c>
      <c r="F881" s="5">
        <f>+MOD(E881*10,10)</f>
        <v/>
      </c>
      <c r="G881" s="5">
        <f>+MOD(D881,10)</f>
        <v/>
      </c>
      <c r="H881">
        <f>+INT(E881)&amp;INT(F881)&amp;INT(G881)</f>
        <v/>
      </c>
      <c r="I881">
        <f>+C881&amp;"00"&amp;H881</f>
        <v/>
      </c>
      <c r="J881" t="inlineStr">
        <is>
          <t xml:space="preserve"> ON IMPSA Clase XI (Inc. K - Com 3553) </t>
        </is>
      </c>
      <c r="K881" t="inlineStr">
        <is>
          <t>IMPSA</t>
        </is>
      </c>
      <c r="L881" t="n">
        <v>530629</v>
      </c>
      <c r="M881" t="inlineStr">
        <is>
          <t>ARIPSA050215</t>
        </is>
      </c>
      <c r="N881" t="inlineStr">
        <is>
          <t>BBG004PVYK12</t>
        </is>
      </c>
      <c r="O881" t="inlineStr">
        <is>
          <t>BQSVKN9</t>
        </is>
      </c>
      <c r="P881" t="inlineStr">
        <is>
          <t>COEJ7235090</t>
        </is>
      </c>
      <c r="Q881" t="inlineStr">
        <is>
          <t>Argentina</t>
        </is>
      </c>
      <c r="R881" t="inlineStr">
        <is>
          <t>Industrias Metalurgicas Pescarmona SAICF</t>
        </is>
      </c>
      <c r="S881" t="inlineStr">
        <is>
          <t>IND METALURGICAS PESCARM</t>
        </is>
      </c>
      <c r="T881" t="inlineStr">
        <is>
          <t>Industrias Metalurgicas Pescarmona SAICF</t>
        </is>
      </c>
      <c r="U881" t="inlineStr">
        <is>
          <t>DOMESTIC</t>
        </is>
      </c>
      <c r="V881" t="inlineStr">
        <is>
          <t>#N/A Field Not Applicable</t>
        </is>
      </c>
      <c r="W881" t="inlineStr">
        <is>
          <t>#N/A Field Not Applicable</t>
        </is>
      </c>
      <c r="X881" t="inlineStr">
        <is>
          <t>#N/A Field Not Applicable</t>
        </is>
      </c>
      <c r="Y881" t="inlineStr">
        <is>
          <t>#N/A Field Not Applicable</t>
        </is>
      </c>
      <c r="Z881" t="inlineStr">
        <is>
          <t>Energy</t>
        </is>
      </c>
      <c r="AA881" t="inlineStr">
        <is>
          <t>Renewable Energy</t>
        </is>
      </c>
      <c r="AB881" t="inlineStr">
        <is>
          <t>#N/A Field Not Applicable</t>
        </is>
      </c>
      <c r="AC881" t="inlineStr">
        <is>
          <t>#N/A Invalid Field</t>
        </is>
      </c>
    </row>
    <row r="882" s="4">
      <c r="A882">
        <f>+VLOOKUP(R882,Aux!$B$3:$I$1107,8,0)</f>
        <v/>
      </c>
      <c r="B882">
        <f>+VLOOKUP(U882,Aux!$O$2:$P$23,2,0)</f>
        <v/>
      </c>
      <c r="C882">
        <f>+A882&amp;B882</f>
        <v/>
      </c>
      <c r="D882">
        <f>+IF(C882=C881,D881+1,1)</f>
        <v/>
      </c>
      <c r="E882" s="5">
        <f>+D882/100</f>
        <v/>
      </c>
      <c r="F882" s="5">
        <f>+MOD(E882*10,10)</f>
        <v/>
      </c>
      <c r="G882" s="5">
        <f>+MOD(D882,10)</f>
        <v/>
      </c>
      <c r="H882">
        <f>+INT(E882)&amp;INT(F882)&amp;INT(G882)</f>
        <v/>
      </c>
      <c r="I882">
        <f>+C882&amp;"00"&amp;H882</f>
        <v/>
      </c>
      <c r="J882" t="inlineStr">
        <is>
          <t xml:space="preserve"> ON IMPSA XII </t>
        </is>
      </c>
      <c r="L882" t="n">
        <v>577290</v>
      </c>
      <c r="M882" t="inlineStr">
        <is>
          <t>ARIPSA050223</t>
        </is>
      </c>
      <c r="Q882" t="inlineStr">
        <is>
          <t>Argentina</t>
        </is>
      </c>
      <c r="R882" t="inlineStr">
        <is>
          <t>Industrias Metalurgicas Pescarmona SAICF</t>
        </is>
      </c>
      <c r="U882" t="inlineStr">
        <is>
          <t>#N/A Invalid Security</t>
        </is>
      </c>
      <c r="V882" t="inlineStr">
        <is>
          <t>#N/A Invalid Security</t>
        </is>
      </c>
      <c r="W882" t="inlineStr">
        <is>
          <t>#N/A Invalid Security</t>
        </is>
      </c>
      <c r="X882" t="inlineStr">
        <is>
          <t>#N/A Invalid Security</t>
        </is>
      </c>
      <c r="Y882" t="inlineStr">
        <is>
          <t>#N/A Invalid Security</t>
        </is>
      </c>
      <c r="Z882" t="inlineStr">
        <is>
          <t>#N/A Invalid Security</t>
        </is>
      </c>
      <c r="AA882" t="inlineStr">
        <is>
          <t>#N/A Invalid Security</t>
        </is>
      </c>
      <c r="AB882" t="inlineStr">
        <is>
          <t>#N/A Invalid Security</t>
        </is>
      </c>
      <c r="AC882" t="inlineStr">
        <is>
          <t>#N/A Invalid Field</t>
        </is>
      </c>
    </row>
    <row r="883" s="4">
      <c r="A883">
        <f>+VLOOKUP(R883,Aux!$B$3:$I$1107,8,0)</f>
        <v/>
      </c>
      <c r="B883">
        <f>+VLOOKUP(U883,Aux!$O$2:$P$23,2,0)</f>
        <v/>
      </c>
      <c r="C883">
        <f>+A883&amp;B883</f>
        <v/>
      </c>
      <c r="D883">
        <f>+IF(C883=C882,D882+1,1)</f>
        <v/>
      </c>
      <c r="E883" s="5">
        <f>+D883/100</f>
        <v/>
      </c>
      <c r="F883" s="5">
        <f>+MOD(E883*10,10)</f>
        <v/>
      </c>
      <c r="G883" s="5">
        <f>+MOD(D883,10)</f>
        <v/>
      </c>
      <c r="H883">
        <f>+INT(E883)&amp;INT(F883)&amp;INT(G883)</f>
        <v/>
      </c>
      <c r="I883">
        <f>+C883&amp;"00"&amp;H883</f>
        <v/>
      </c>
      <c r="J883" t="inlineStr">
        <is>
          <t xml:space="preserve"> ON CANJE IMPSA PAR CLASE III </t>
        </is>
      </c>
      <c r="L883" t="n">
        <v>1114105</v>
      </c>
      <c r="M883" t="inlineStr">
        <is>
          <t>ARIPSA560031</t>
        </is>
      </c>
      <c r="Q883" t="inlineStr">
        <is>
          <t>Argentina</t>
        </is>
      </c>
      <c r="R883" t="inlineStr">
        <is>
          <t>Industrias Metalurgicas Pescarmona SAICF</t>
        </is>
      </c>
      <c r="U883" t="inlineStr">
        <is>
          <t>#N/A Invalid Security</t>
        </is>
      </c>
      <c r="V883" t="inlineStr">
        <is>
          <t>#N/A Invalid Security</t>
        </is>
      </c>
      <c r="W883" t="inlineStr">
        <is>
          <t>#N/A Invalid Security</t>
        </is>
      </c>
      <c r="X883" t="inlineStr">
        <is>
          <t>#N/A Invalid Security</t>
        </is>
      </c>
      <c r="Y883" t="inlineStr">
        <is>
          <t>#N/A Invalid Security</t>
        </is>
      </c>
      <c r="Z883" t="inlineStr">
        <is>
          <t>#N/A Invalid Security</t>
        </is>
      </c>
      <c r="AA883" t="inlineStr">
        <is>
          <t>#N/A Invalid Security</t>
        </is>
      </c>
      <c r="AB883" t="inlineStr">
        <is>
          <t>#N/A Invalid Security</t>
        </is>
      </c>
      <c r="AC883" t="inlineStr">
        <is>
          <t>#N/A Invalid Field</t>
        </is>
      </c>
    </row>
    <row r="884" s="4">
      <c r="A884">
        <f>+VLOOKUP(R884,Aux!$B$3:$I$1107,8,0)</f>
        <v/>
      </c>
      <c r="B884">
        <f>+VLOOKUP(U884,Aux!$O$2:$P$23,2,0)</f>
        <v/>
      </c>
      <c r="C884">
        <f>+A884&amp;B884</f>
        <v/>
      </c>
      <c r="D884">
        <f>+IF(C884=C883,D883+1,1)</f>
        <v/>
      </c>
      <c r="E884" s="5">
        <f>+D884/100</f>
        <v/>
      </c>
      <c r="F884" s="5">
        <f>+MOD(E884*10,10)</f>
        <v/>
      </c>
      <c r="G884" s="5">
        <f>+MOD(D884,10)</f>
        <v/>
      </c>
      <c r="H884">
        <f>+INT(E884)&amp;INT(F884)&amp;INT(G884)</f>
        <v/>
      </c>
      <c r="I884">
        <f>+C884&amp;"00"&amp;H884</f>
        <v/>
      </c>
      <c r="J884" t="inlineStr">
        <is>
          <t xml:space="preserve"> ON CANJE IMPSA PAR CLASE I </t>
        </is>
      </c>
      <c r="K884" t="inlineStr">
        <is>
          <t>IMPSA</t>
        </is>
      </c>
      <c r="L884" t="n">
        <v>1114145</v>
      </c>
      <c r="M884" t="inlineStr">
        <is>
          <t>ARIPSA560015</t>
        </is>
      </c>
      <c r="N884" t="inlineStr">
        <is>
          <t>BBG00LWJ1SK1</t>
        </is>
      </c>
      <c r="P884" t="inlineStr">
        <is>
          <t>COAU3454223</t>
        </is>
      </c>
      <c r="Q884" t="inlineStr">
        <is>
          <t>Argentina</t>
        </is>
      </c>
      <c r="R884" t="inlineStr">
        <is>
          <t>Industrias Metalurgicas Pescarmona SAICF</t>
        </is>
      </c>
      <c r="S884" t="inlineStr">
        <is>
          <t>INDUSTRIAS METALURGICAS</t>
        </is>
      </c>
      <c r="T884" t="inlineStr">
        <is>
          <t>Industrias Metalurgicas Pescarmona SAICF</t>
        </is>
      </c>
      <c r="U884" t="inlineStr">
        <is>
          <t>DOMESTIC</t>
        </is>
      </c>
      <c r="V884" t="inlineStr">
        <is>
          <t>#N/A Field Not Applicable</t>
        </is>
      </c>
      <c r="W884" t="inlineStr">
        <is>
          <t>#N/A Field Not Applicable</t>
        </is>
      </c>
      <c r="X884" t="inlineStr">
        <is>
          <t>#N/A Field Not Applicable</t>
        </is>
      </c>
      <c r="Y884" t="inlineStr">
        <is>
          <t>#N/A Field Not Applicable</t>
        </is>
      </c>
      <c r="Z884" t="inlineStr">
        <is>
          <t>Energy</t>
        </is>
      </c>
      <c r="AA884" t="inlineStr">
        <is>
          <t>Renewable Energy</t>
        </is>
      </c>
      <c r="AB884" t="inlineStr">
        <is>
          <t>#N/A Field Not Applicable</t>
        </is>
      </c>
      <c r="AC884" t="inlineStr">
        <is>
          <t>#N/A Invalid Field</t>
        </is>
      </c>
    </row>
    <row r="885" s="4">
      <c r="A885">
        <f>+VLOOKUP(R885,Aux!$B$3:$I$1107,8,0)</f>
        <v/>
      </c>
      <c r="B885">
        <f>+VLOOKUP(U885,Aux!$O$2:$P$23,2,0)</f>
        <v/>
      </c>
      <c r="C885">
        <f>+A885&amp;B885</f>
        <v/>
      </c>
      <c r="D885">
        <f>+IF(C885=C884,D884+1,1)</f>
        <v/>
      </c>
      <c r="E885" s="5">
        <f>+D885/100</f>
        <v/>
      </c>
      <c r="F885" s="5">
        <f>+MOD(E885*10,10)</f>
        <v/>
      </c>
      <c r="G885" s="5">
        <f>+MOD(D885,10)</f>
        <v/>
      </c>
      <c r="H885">
        <f>+INT(E885)&amp;INT(F885)&amp;INT(G885)</f>
        <v/>
      </c>
      <c r="I885">
        <f>+C885&amp;"00"&amp;H885</f>
        <v/>
      </c>
      <c r="J885" t="inlineStr">
        <is>
          <t xml:space="preserve"> FF Infraestruc. Eléctrica IV (Inc. K - Com. 3651) </t>
        </is>
      </c>
      <c r="L885" t="n">
        <v>557698</v>
      </c>
      <c r="M885" t="inlineStr">
        <is>
          <t>ARFIDN080042</t>
        </is>
      </c>
      <c r="Q885" t="inlineStr">
        <is>
          <t>Argentina</t>
        </is>
      </c>
      <c r="R885" t="inlineStr">
        <is>
          <t>Infraestructura Electrica</t>
        </is>
      </c>
      <c r="U885" t="inlineStr">
        <is>
          <t>#N/A Invalid Security</t>
        </is>
      </c>
      <c r="V885" t="inlineStr">
        <is>
          <t>#N/A Invalid Security</t>
        </is>
      </c>
      <c r="W885" t="inlineStr">
        <is>
          <t>#N/A Invalid Security</t>
        </is>
      </c>
      <c r="X885" t="inlineStr">
        <is>
          <t>#N/A Invalid Security</t>
        </is>
      </c>
      <c r="Y885" t="inlineStr">
        <is>
          <t>#N/A Invalid Security</t>
        </is>
      </c>
      <c r="Z885" t="inlineStr">
        <is>
          <t>#N/A Invalid Security</t>
        </is>
      </c>
      <c r="AA885" t="inlineStr">
        <is>
          <t>#N/A Invalid Security</t>
        </is>
      </c>
      <c r="AB885" t="inlineStr">
        <is>
          <t>#N/A Invalid Security</t>
        </is>
      </c>
      <c r="AC885" t="inlineStr">
        <is>
          <t>#N/A Invalid Field</t>
        </is>
      </c>
    </row>
    <row r="886" s="4">
      <c r="A886">
        <f>+VLOOKUP(R886,Aux!$B$3:$I$1107,8,0)</f>
        <v/>
      </c>
      <c r="B886">
        <f>+VLOOKUP(U886,Aux!$O$2:$P$23,2,0)</f>
        <v/>
      </c>
      <c r="C886">
        <f>+A886&amp;B886</f>
        <v/>
      </c>
      <c r="D886">
        <f>+IF(C886=C885,D885+1,1)</f>
        <v/>
      </c>
      <c r="E886" s="5">
        <f>+D886/100</f>
        <v/>
      </c>
      <c r="F886" s="5">
        <f>+MOD(E886*10,10)</f>
        <v/>
      </c>
      <c r="G886" s="5">
        <f>+MOD(D886,10)</f>
        <v/>
      </c>
      <c r="H886">
        <f>+INT(E886)&amp;INT(F886)&amp;INT(G886)</f>
        <v/>
      </c>
      <c r="I886">
        <f>+C886&amp;"00"&amp;H886</f>
        <v/>
      </c>
      <c r="J886" t="inlineStr">
        <is>
          <t xml:space="preserve"> FF Infraestructura Eléctrica VI (Inc. K - Com. 4657) </t>
        </is>
      </c>
      <c r="L886" t="n">
        <v>747155</v>
      </c>
      <c r="M886" t="inlineStr">
        <is>
          <t>ARFIDN600021</t>
        </is>
      </c>
      <c r="Q886" t="inlineStr">
        <is>
          <t>Argentina</t>
        </is>
      </c>
      <c r="R886" t="inlineStr">
        <is>
          <t>Infraestructura Electrica</t>
        </is>
      </c>
      <c r="U886" t="inlineStr">
        <is>
          <t>#N/A Invalid Security</t>
        </is>
      </c>
      <c r="V886" t="inlineStr">
        <is>
          <t>#N/A Invalid Security</t>
        </is>
      </c>
      <c r="W886" t="inlineStr">
        <is>
          <t>#N/A Invalid Security</t>
        </is>
      </c>
      <c r="X886" t="inlineStr">
        <is>
          <t>#N/A Invalid Security</t>
        </is>
      </c>
      <c r="Y886" t="inlineStr">
        <is>
          <t>#N/A Invalid Security</t>
        </is>
      </c>
      <c r="Z886" t="inlineStr">
        <is>
          <t>#N/A Invalid Security</t>
        </is>
      </c>
      <c r="AA886" t="inlineStr">
        <is>
          <t>#N/A Invalid Security</t>
        </is>
      </c>
      <c r="AB886" t="inlineStr">
        <is>
          <t>#N/A Invalid Security</t>
        </is>
      </c>
      <c r="AC886" t="inlineStr">
        <is>
          <t>#N/A Invalid Field</t>
        </is>
      </c>
    </row>
    <row r="887" s="4">
      <c r="A887">
        <f>+VLOOKUP(R887,Aux!$B$3:$I$1107,8,0)</f>
        <v/>
      </c>
      <c r="B887">
        <f>+VLOOKUP(U887,Aux!$O$2:$P$23,2,0)</f>
        <v/>
      </c>
      <c r="C887">
        <f>+A887&amp;B887</f>
        <v/>
      </c>
      <c r="D887">
        <f>+IF(C887=C886,D886+1,1)</f>
        <v/>
      </c>
      <c r="E887" s="5">
        <f>+D887/100</f>
        <v/>
      </c>
      <c r="F887" s="5">
        <f>+MOD(E887*10,10)</f>
        <v/>
      </c>
      <c r="G887" s="5">
        <f>+MOD(D887,10)</f>
        <v/>
      </c>
      <c r="H887">
        <f>+INT(E887)&amp;INT(F887)&amp;INT(G887)</f>
        <v/>
      </c>
      <c r="I887">
        <f>+C887&amp;"00"&amp;H887</f>
        <v/>
      </c>
      <c r="J887" t="inlineStr">
        <is>
          <t xml:space="preserve"> FF Infraestructura Eléctrica V (Inc. K - Com. 4188) </t>
        </is>
      </c>
      <c r="L887" t="n">
        <v>754499</v>
      </c>
      <c r="M887" t="inlineStr">
        <is>
          <t>ARFIDN600013</t>
        </is>
      </c>
      <c r="Q887" t="inlineStr">
        <is>
          <t>Argentina</t>
        </is>
      </c>
      <c r="R887" t="inlineStr">
        <is>
          <t>Infraestructura Electrica</t>
        </is>
      </c>
      <c r="U887" t="inlineStr">
        <is>
          <t>#N/A Invalid Security</t>
        </is>
      </c>
      <c r="V887" t="inlineStr">
        <is>
          <t>#N/A Invalid Security</t>
        </is>
      </c>
      <c r="W887" t="inlineStr">
        <is>
          <t>#N/A Invalid Security</t>
        </is>
      </c>
      <c r="X887" t="inlineStr">
        <is>
          <t>#N/A Invalid Security</t>
        </is>
      </c>
      <c r="Y887" t="inlineStr">
        <is>
          <t>#N/A Invalid Security</t>
        </is>
      </c>
      <c r="Z887" t="inlineStr">
        <is>
          <t>#N/A Invalid Security</t>
        </is>
      </c>
      <c r="AA887" t="inlineStr">
        <is>
          <t>#N/A Invalid Security</t>
        </is>
      </c>
      <c r="AB887" t="inlineStr">
        <is>
          <t>#N/A Invalid Security</t>
        </is>
      </c>
      <c r="AC887" t="inlineStr">
        <is>
          <t>#N/A Invalid Field</t>
        </is>
      </c>
    </row>
    <row r="888" s="4">
      <c r="A888">
        <f>+VLOOKUP(R888,Aux!$B$3:$I$1107,8,0)</f>
        <v/>
      </c>
      <c r="B888">
        <f>+VLOOKUP(U888,Aux!$O$2:$P$23,2,0)</f>
        <v/>
      </c>
      <c r="C888">
        <f>+A888&amp;B888</f>
        <v/>
      </c>
      <c r="D888">
        <f>+IF(C888=C887,D887+1,1)</f>
        <v/>
      </c>
      <c r="E888" s="5">
        <f>+D888/100</f>
        <v/>
      </c>
      <c r="F888" s="5">
        <f>+MOD(E888*10,10)</f>
        <v/>
      </c>
      <c r="G888" s="5">
        <f>+MOD(D888,10)</f>
        <v/>
      </c>
      <c r="H888">
        <f>+INT(E888)&amp;INT(F888)&amp;INT(G888)</f>
        <v/>
      </c>
      <c r="I888">
        <f>+C888&amp;"00"&amp;H888</f>
        <v/>
      </c>
      <c r="J888" t="inlineStr">
        <is>
          <t xml:space="preserve"> ON INGACOT PYME (Inc. K - Com. 3651) </t>
        </is>
      </c>
      <c r="L888" t="n">
        <v>544077</v>
      </c>
      <c r="M888" t="inlineStr">
        <is>
          <t>ARINCT050016</t>
        </is>
      </c>
      <c r="Q888" t="inlineStr">
        <is>
          <t>Argentina</t>
        </is>
      </c>
      <c r="R888" t="inlineStr">
        <is>
          <t>Ingacot</t>
        </is>
      </c>
      <c r="U888" t="inlineStr">
        <is>
          <t>#N/A Invalid Security</t>
        </is>
      </c>
      <c r="V888" t="inlineStr">
        <is>
          <t>#N/A Invalid Security</t>
        </is>
      </c>
      <c r="W888" t="inlineStr">
        <is>
          <t>#N/A Invalid Security</t>
        </is>
      </c>
      <c r="X888" t="inlineStr">
        <is>
          <t>#N/A Invalid Security</t>
        </is>
      </c>
      <c r="Y888" t="inlineStr">
        <is>
          <t>#N/A Invalid Security</t>
        </is>
      </c>
      <c r="Z888" t="inlineStr">
        <is>
          <t>#N/A Invalid Security</t>
        </is>
      </c>
      <c r="AA888" t="inlineStr">
        <is>
          <t>#N/A Invalid Security</t>
        </is>
      </c>
      <c r="AB888" t="inlineStr">
        <is>
          <t>#N/A Invalid Security</t>
        </is>
      </c>
      <c r="AC888" t="inlineStr">
        <is>
          <t>#N/A Invalid Field</t>
        </is>
      </c>
    </row>
    <row r="889" s="4">
      <c r="A889">
        <f>+VLOOKUP(R889,Aux!$B$3:$I$1107,8,0)</f>
        <v/>
      </c>
      <c r="B889">
        <f>+VLOOKUP(U889,Aux!$O$2:$P$23,2,0)</f>
        <v/>
      </c>
      <c r="C889">
        <f>+A889&amp;B889</f>
        <v/>
      </c>
      <c r="D889">
        <f>+IF(C889=C888,D888+1,1)</f>
        <v/>
      </c>
      <c r="E889" s="5">
        <f>+D889/100</f>
        <v/>
      </c>
      <c r="F889" s="5">
        <f>+MOD(E889*10,10)</f>
        <v/>
      </c>
      <c r="G889" s="5">
        <f>+MOD(D889,10)</f>
        <v/>
      </c>
      <c r="H889">
        <f>+INT(E889)&amp;INT(F889)&amp;INT(G889)</f>
        <v/>
      </c>
      <c r="I889">
        <f>+C889&amp;"00"&amp;H889</f>
        <v/>
      </c>
      <c r="J889" t="inlineStr">
        <is>
          <t xml:space="preserve"> VCP Intesar Clase II (Inc. K - Com. 4731) </t>
        </is>
      </c>
      <c r="K889" t="inlineStr">
        <is>
          <t>INTEAR</t>
        </is>
      </c>
      <c r="L889" t="n">
        <v>760599</v>
      </c>
      <c r="M889" t="inlineStr">
        <is>
          <t>ARIESA590023</t>
        </is>
      </c>
      <c r="N889" t="inlineStr">
        <is>
          <t>BBG00B2NPBY3</t>
        </is>
      </c>
      <c r="P889" t="inlineStr">
        <is>
          <t>COUV9419598</t>
        </is>
      </c>
      <c r="Q889" t="inlineStr">
        <is>
          <t>Argentina</t>
        </is>
      </c>
      <c r="R889" t="inlineStr">
        <is>
          <t>Integracion Electrica Sur Argentina SA</t>
        </is>
      </c>
      <c r="S889" t="inlineStr">
        <is>
          <t>INTESAR SA</t>
        </is>
      </c>
      <c r="T889" t="inlineStr">
        <is>
          <t>Integracion Electrica Sur Argentina SA</t>
        </is>
      </c>
      <c r="U889" t="inlineStr">
        <is>
          <t>DOMESTIC</t>
        </is>
      </c>
      <c r="V889" t="inlineStr">
        <is>
          <t>#N/A Field Not Applicable</t>
        </is>
      </c>
      <c r="W889" t="inlineStr">
        <is>
          <t>#N/A Field Not Applicable</t>
        </is>
      </c>
      <c r="X889" t="inlineStr">
        <is>
          <t>#N/A Field Not Applicable</t>
        </is>
      </c>
      <c r="Y889" t="inlineStr">
        <is>
          <t>#N/A Field Not Applicable</t>
        </is>
      </c>
      <c r="Z889" t="inlineStr">
        <is>
          <t>Utilities</t>
        </is>
      </c>
      <c r="AA889" t="inlineStr">
        <is>
          <t>Power Generation</t>
        </is>
      </c>
      <c r="AB889" t="inlineStr">
        <is>
          <t>#N/A Field Not Applicable</t>
        </is>
      </c>
      <c r="AC889" t="inlineStr">
        <is>
          <t>#N/A Invalid Field</t>
        </is>
      </c>
    </row>
    <row r="890" s="4">
      <c r="A890">
        <f>+VLOOKUP(R890,Aux!$B$3:$I$1107,8,0)</f>
        <v/>
      </c>
      <c r="B890">
        <f>+VLOOKUP(U890,Aux!$O$2:$P$23,2,0)</f>
        <v/>
      </c>
      <c r="C890">
        <f>+A890&amp;B890</f>
        <v/>
      </c>
      <c r="D890">
        <f>+IF(C890=C889,D889+1,1)</f>
        <v/>
      </c>
      <c r="E890" s="5">
        <f>+D890/100</f>
        <v/>
      </c>
      <c r="F890" s="5">
        <f>+MOD(E890*10,10)</f>
        <v/>
      </c>
      <c r="G890" s="5">
        <f>+MOD(D890,10)</f>
        <v/>
      </c>
      <c r="H890">
        <f>+INT(E890)&amp;INT(F890)&amp;INT(G890)</f>
        <v/>
      </c>
      <c r="I890">
        <f>+C890&amp;"00"&amp;H890</f>
        <v/>
      </c>
      <c r="J890" t="inlineStr">
        <is>
          <t xml:space="preserve"> VCP Intesar Clase III (Inc. K - Com. 4784) </t>
        </is>
      </c>
      <c r="L890" t="n">
        <v>772334</v>
      </c>
      <c r="M890" t="inlineStr">
        <is>
          <t>ARIESA590031</t>
        </is>
      </c>
      <c r="Q890" t="inlineStr">
        <is>
          <t>Argentina</t>
        </is>
      </c>
      <c r="R890" t="inlineStr">
        <is>
          <t>Integracion Electrica Sur Argentina SA</t>
        </is>
      </c>
      <c r="U890" t="inlineStr">
        <is>
          <t>#N/A Invalid Security</t>
        </is>
      </c>
      <c r="V890" t="inlineStr">
        <is>
          <t>#N/A Invalid Security</t>
        </is>
      </c>
      <c r="W890" t="inlineStr">
        <is>
          <t>#N/A Invalid Security</t>
        </is>
      </c>
      <c r="X890" t="inlineStr">
        <is>
          <t>#N/A Invalid Security</t>
        </is>
      </c>
      <c r="Y890" t="inlineStr">
        <is>
          <t>#N/A Invalid Security</t>
        </is>
      </c>
      <c r="Z890" t="inlineStr">
        <is>
          <t>#N/A Invalid Security</t>
        </is>
      </c>
      <c r="AA890" t="inlineStr">
        <is>
          <t>#N/A Invalid Security</t>
        </is>
      </c>
      <c r="AB890" t="inlineStr">
        <is>
          <t>#N/A Invalid Security</t>
        </is>
      </c>
      <c r="AC890" t="inlineStr">
        <is>
          <t>#N/A Invalid Field</t>
        </is>
      </c>
    </row>
    <row r="891" s="4">
      <c r="A891">
        <f>+VLOOKUP(R891,Aux!$B$3:$I$1107,8,0)</f>
        <v/>
      </c>
      <c r="B891">
        <f>+VLOOKUP(U891,Aux!$O$2:$P$23,2,0)</f>
        <v/>
      </c>
      <c r="C891">
        <f>+A891&amp;B891</f>
        <v/>
      </c>
      <c r="D891">
        <f>+IF(C891=C890,D890+1,1)</f>
        <v/>
      </c>
      <c r="E891" s="5">
        <f>+D891/100</f>
        <v/>
      </c>
      <c r="F891" s="5">
        <f>+MOD(E891*10,10)</f>
        <v/>
      </c>
      <c r="G891" s="5">
        <f>+MOD(D891,10)</f>
        <v/>
      </c>
      <c r="H891">
        <f>+INT(E891)&amp;INT(F891)&amp;INT(G891)</f>
        <v/>
      </c>
      <c r="I891">
        <f>+C891&amp;"00"&amp;H891</f>
        <v/>
      </c>
      <c r="J891" t="inlineStr">
        <is>
          <t xml:space="preserve"> VCP Intesar Clase IV </t>
        </is>
      </c>
      <c r="K891" t="inlineStr">
        <is>
          <t>INTEAR</t>
        </is>
      </c>
      <c r="L891" t="n">
        <v>902107</v>
      </c>
      <c r="M891" t="inlineStr">
        <is>
          <t>ARIESA560042</t>
        </is>
      </c>
      <c r="N891" t="inlineStr">
        <is>
          <t>BBG00F84DRB3</t>
        </is>
      </c>
      <c r="P891" t="inlineStr">
        <is>
          <t>COAL1788226</t>
        </is>
      </c>
      <c r="Q891" t="inlineStr">
        <is>
          <t>Argentina</t>
        </is>
      </c>
      <c r="R891" t="inlineStr">
        <is>
          <t>Integracion Electrica Sur Argentina SA</t>
        </is>
      </c>
      <c r="S891" t="inlineStr">
        <is>
          <t>INTESAR SA</t>
        </is>
      </c>
      <c r="T891" t="inlineStr">
        <is>
          <t>Integracion Electrica Sur Argentina SA</t>
        </is>
      </c>
      <c r="U891" t="inlineStr">
        <is>
          <t>DOMESTIC</t>
        </is>
      </c>
      <c r="V891" t="inlineStr">
        <is>
          <t>#N/A Field Not Applicable</t>
        </is>
      </c>
      <c r="W891" t="inlineStr">
        <is>
          <t>#N/A Field Not Applicable</t>
        </is>
      </c>
      <c r="X891" t="inlineStr">
        <is>
          <t>#N/A Field Not Applicable</t>
        </is>
      </c>
      <c r="Y891" t="inlineStr">
        <is>
          <t>#N/A Field Not Applicable</t>
        </is>
      </c>
      <c r="Z891" t="inlineStr">
        <is>
          <t>Utilities</t>
        </is>
      </c>
      <c r="AA891" t="inlineStr">
        <is>
          <t>Power Generation</t>
        </is>
      </c>
      <c r="AB891" t="inlineStr">
        <is>
          <t>#N/A Field Not Applicable</t>
        </is>
      </c>
      <c r="AC891" t="inlineStr">
        <is>
          <t>#N/A Invalid Field</t>
        </is>
      </c>
    </row>
    <row r="892" s="4">
      <c r="A892">
        <f>+VLOOKUP(R892,Aux!$B$3:$I$1107,8,0)</f>
        <v/>
      </c>
      <c r="B892">
        <f>+VLOOKUP(U892,Aux!$O$2:$P$23,2,0)</f>
        <v/>
      </c>
      <c r="C892">
        <f>+A892&amp;B892</f>
        <v/>
      </c>
      <c r="D892">
        <f>+IF(C892=C891,D891+1,1)</f>
        <v/>
      </c>
      <c r="E892" s="5">
        <f>+D892/100</f>
        <v/>
      </c>
      <c r="F892" s="5">
        <f>+MOD(E892*10,10)</f>
        <v/>
      </c>
      <c r="G892" s="5">
        <f>+MOD(D892,10)</f>
        <v/>
      </c>
      <c r="H892">
        <f>+INT(E892)&amp;INT(F892)&amp;INT(G892)</f>
        <v/>
      </c>
      <c r="I892">
        <f>+C892&amp;"00"&amp;H892</f>
        <v/>
      </c>
      <c r="J892" t="inlineStr">
        <is>
          <t xml:space="preserve"> VCP Intesar Clase V </t>
        </is>
      </c>
      <c r="L892" t="n">
        <v>1022939</v>
      </c>
      <c r="M892" t="inlineStr">
        <is>
          <t>ARIESA590056</t>
        </is>
      </c>
      <c r="Q892" t="inlineStr">
        <is>
          <t>Argentina</t>
        </is>
      </c>
      <c r="R892" t="inlineStr">
        <is>
          <t>Integracion Electrica Sur Argentina SA</t>
        </is>
      </c>
      <c r="U892" t="inlineStr">
        <is>
          <t>#N/A Invalid Security</t>
        </is>
      </c>
      <c r="V892" t="inlineStr">
        <is>
          <t>#N/A Invalid Security</t>
        </is>
      </c>
      <c r="W892" t="inlineStr">
        <is>
          <t>#N/A Invalid Security</t>
        </is>
      </c>
      <c r="X892" t="inlineStr">
        <is>
          <t>#N/A Invalid Security</t>
        </is>
      </c>
      <c r="Y892" t="inlineStr">
        <is>
          <t>#N/A Invalid Security</t>
        </is>
      </c>
      <c r="Z892" t="inlineStr">
        <is>
          <t>#N/A Invalid Security</t>
        </is>
      </c>
      <c r="AA892" t="inlineStr">
        <is>
          <t>#N/A Invalid Security</t>
        </is>
      </c>
      <c r="AB892" t="inlineStr">
        <is>
          <t>#N/A Invalid Security</t>
        </is>
      </c>
      <c r="AC892" t="inlineStr">
        <is>
          <t>#N/A Invalid Field</t>
        </is>
      </c>
    </row>
    <row r="893" s="4">
      <c r="A893">
        <f>+VLOOKUP(R893,Aux!$B$3:$I$1107,8,0)</f>
        <v/>
      </c>
      <c r="B893">
        <f>+VLOOKUP(U893,Aux!$O$2:$P$23,2,0)</f>
        <v/>
      </c>
      <c r="C893">
        <f>+A893&amp;B893</f>
        <v/>
      </c>
      <c r="D893">
        <f>+IF(C893=C892,D892+1,1)</f>
        <v/>
      </c>
      <c r="E893" s="5">
        <f>+D893/100</f>
        <v/>
      </c>
      <c r="F893" s="5">
        <f>+MOD(E893*10,10)</f>
        <v/>
      </c>
      <c r="G893" s="5">
        <f>+MOD(D893,10)</f>
        <v/>
      </c>
      <c r="H893">
        <f>+INT(E893)&amp;INT(F893)&amp;INT(G893)</f>
        <v/>
      </c>
      <c r="I893">
        <f>+C893&amp;"00"&amp;H893</f>
        <v/>
      </c>
      <c r="J893" t="inlineStr">
        <is>
          <t xml:space="preserve"> ON Pyme Intek Serie I </t>
        </is>
      </c>
      <c r="L893" t="n">
        <v>855690</v>
      </c>
      <c r="M893" t="inlineStr">
        <is>
          <t>ARINTK560014</t>
        </is>
      </c>
      <c r="Q893" t="inlineStr">
        <is>
          <t>Argentina</t>
        </is>
      </c>
      <c r="R893" t="inlineStr">
        <is>
          <t>Intek</t>
        </is>
      </c>
      <c r="U893" t="inlineStr">
        <is>
          <t>#N/A Invalid Security</t>
        </is>
      </c>
      <c r="V893" t="inlineStr">
        <is>
          <t>#N/A Invalid Security</t>
        </is>
      </c>
      <c r="W893" t="inlineStr">
        <is>
          <t>#N/A Invalid Security</t>
        </is>
      </c>
      <c r="X893" t="inlineStr">
        <is>
          <t>#N/A Invalid Security</t>
        </is>
      </c>
      <c r="Y893" t="inlineStr">
        <is>
          <t>#N/A Invalid Security</t>
        </is>
      </c>
      <c r="Z893" t="inlineStr">
        <is>
          <t>#N/A Invalid Security</t>
        </is>
      </c>
      <c r="AA893" t="inlineStr">
        <is>
          <t>#N/A Invalid Security</t>
        </is>
      </c>
      <c r="AB893" t="inlineStr">
        <is>
          <t>#N/A Invalid Security</t>
        </is>
      </c>
      <c r="AC893" t="inlineStr">
        <is>
          <t>#N/A Invalid Field</t>
        </is>
      </c>
    </row>
    <row r="894" s="4">
      <c r="A894">
        <f>+VLOOKUP(R894,Aux!$B$3:$I$1107,8,0)</f>
        <v/>
      </c>
      <c r="B894">
        <f>+VLOOKUP(U894,Aux!$O$2:$P$23,2,0)</f>
        <v/>
      </c>
      <c r="C894">
        <f>+A894&amp;B894</f>
        <v/>
      </c>
      <c r="D894">
        <f>+IF(C894=C893,D893+1,1)</f>
        <v/>
      </c>
      <c r="E894" s="5">
        <f>+D894/100</f>
        <v/>
      </c>
      <c r="F894" s="5">
        <f>+MOD(E894*10,10)</f>
        <v/>
      </c>
      <c r="G894" s="5">
        <f>+MOD(D894,10)</f>
        <v/>
      </c>
      <c r="H894">
        <f>+INT(E894)&amp;INT(F894)&amp;INT(G894)</f>
        <v/>
      </c>
      <c r="I894">
        <f>+C894&amp;"00"&amp;H894</f>
        <v/>
      </c>
      <c r="J894" t="inlineStr">
        <is>
          <t xml:space="preserve"> FF Inverlease I A (Pymes) </t>
        </is>
      </c>
      <c r="L894" t="n">
        <v>855546</v>
      </c>
      <c r="M894" t="inlineStr">
        <is>
          <t>ARROSR6001P8</t>
        </is>
      </c>
      <c r="Q894" t="inlineStr">
        <is>
          <t>Argentina</t>
        </is>
      </c>
      <c r="R894" t="inlineStr">
        <is>
          <t>Inverlease</t>
        </is>
      </c>
      <c r="U894" t="inlineStr">
        <is>
          <t>#N/A Invalid Security</t>
        </is>
      </c>
      <c r="V894" t="inlineStr">
        <is>
          <t>#N/A Invalid Security</t>
        </is>
      </c>
      <c r="W894" t="inlineStr">
        <is>
          <t>#N/A Invalid Security</t>
        </is>
      </c>
      <c r="X894" t="inlineStr">
        <is>
          <t>#N/A Invalid Security</t>
        </is>
      </c>
      <c r="Y894" t="inlineStr">
        <is>
          <t>#N/A Invalid Security</t>
        </is>
      </c>
      <c r="Z894" t="inlineStr">
        <is>
          <t>#N/A Invalid Security</t>
        </is>
      </c>
      <c r="AA894" t="inlineStr">
        <is>
          <t>#N/A Invalid Security</t>
        </is>
      </c>
      <c r="AB894" t="inlineStr">
        <is>
          <t>#N/A Invalid Security</t>
        </is>
      </c>
      <c r="AC894" t="inlineStr">
        <is>
          <t>#N/A Invalid Field</t>
        </is>
      </c>
    </row>
    <row r="895" s="4">
      <c r="A895">
        <f>+VLOOKUP(R895,Aux!$B$3:$I$1107,8,0)</f>
        <v/>
      </c>
      <c r="B895">
        <f>+VLOOKUP(U895,Aux!$O$2:$P$23,2,0)</f>
        <v/>
      </c>
      <c r="C895">
        <f>+A895&amp;B895</f>
        <v/>
      </c>
      <c r="D895">
        <f>+IF(C895=C894,D894+1,1)</f>
        <v/>
      </c>
      <c r="E895" s="5">
        <f>+D895/100</f>
        <v/>
      </c>
      <c r="F895" s="5">
        <f>+MOD(E895*10,10)</f>
        <v/>
      </c>
      <c r="G895" s="5">
        <f>+MOD(D895,10)</f>
        <v/>
      </c>
      <c r="H895">
        <f>+INT(E895)&amp;INT(F895)&amp;INT(G895)</f>
        <v/>
      </c>
      <c r="I895">
        <f>+C895&amp;"00"&amp;H895</f>
        <v/>
      </c>
      <c r="J895" t="inlineStr">
        <is>
          <t xml:space="preserve"> FF Inverlease Serie II A (Pymes) </t>
        </is>
      </c>
      <c r="L895" t="n">
        <v>944856</v>
      </c>
      <c r="M895" t="inlineStr">
        <is>
          <t>ARROSR6002F7</t>
        </is>
      </c>
      <c r="Q895" t="inlineStr">
        <is>
          <t>Argentina</t>
        </is>
      </c>
      <c r="R895" t="inlineStr">
        <is>
          <t>Inverlease</t>
        </is>
      </c>
      <c r="U895" t="inlineStr">
        <is>
          <t>#N/A Invalid Security</t>
        </is>
      </c>
      <c r="V895" t="inlineStr">
        <is>
          <t>#N/A Invalid Security</t>
        </is>
      </c>
      <c r="W895" t="inlineStr">
        <is>
          <t>#N/A Invalid Security</t>
        </is>
      </c>
      <c r="X895" t="inlineStr">
        <is>
          <t>#N/A Invalid Security</t>
        </is>
      </c>
      <c r="Y895" t="inlineStr">
        <is>
          <t>#N/A Invalid Security</t>
        </is>
      </c>
      <c r="Z895" t="inlineStr">
        <is>
          <t>#N/A Invalid Security</t>
        </is>
      </c>
      <c r="AA895" t="inlineStr">
        <is>
          <t>#N/A Invalid Security</t>
        </is>
      </c>
      <c r="AB895" t="inlineStr">
        <is>
          <t>#N/A Invalid Security</t>
        </is>
      </c>
      <c r="AC895" t="inlineStr">
        <is>
          <t>#N/A Invalid Field</t>
        </is>
      </c>
    </row>
    <row r="896" s="4">
      <c r="A896">
        <f>+VLOOKUP(R896,Aux!$B$3:$I$1107,8,0)</f>
        <v/>
      </c>
      <c r="B896">
        <f>+VLOOKUP(U896,Aux!$O$2:$P$23,2,0)</f>
        <v/>
      </c>
      <c r="C896">
        <f>+A896&amp;B896</f>
        <v/>
      </c>
      <c r="D896">
        <f>+IF(C896=C895,D895+1,1)</f>
        <v/>
      </c>
      <c r="E896" s="5">
        <f>+D896/100</f>
        <v/>
      </c>
      <c r="F896" s="5">
        <f>+MOD(E896*10,10)</f>
        <v/>
      </c>
      <c r="G896" s="5">
        <f>+MOD(D896,10)</f>
        <v/>
      </c>
      <c r="H896">
        <f>+INT(E896)&amp;INT(F896)&amp;INT(G896)</f>
        <v/>
      </c>
      <c r="I896">
        <f>+C896&amp;"00"&amp;H896</f>
        <v/>
      </c>
      <c r="J896" t="inlineStr">
        <is>
          <t xml:space="preserve"> ON Inversora Juramento IV </t>
        </is>
      </c>
      <c r="K896" t="inlineStr">
        <is>
          <t>INVJAR</t>
        </is>
      </c>
      <c r="L896" t="n">
        <v>784743</v>
      </c>
      <c r="M896" t="inlineStr">
        <is>
          <t>ARINJU560022</t>
        </is>
      </c>
      <c r="N896" t="inlineStr">
        <is>
          <t>BBG00BH416F7</t>
        </is>
      </c>
      <c r="P896" t="inlineStr">
        <is>
          <t>COQJ8649841</t>
        </is>
      </c>
      <c r="Q896" t="inlineStr">
        <is>
          <t>Argentina</t>
        </is>
      </c>
      <c r="R896" t="inlineStr">
        <is>
          <t>Inversora Juramento SA</t>
        </is>
      </c>
      <c r="S896" t="inlineStr">
        <is>
          <t>INVERSORA JURAMENTO SA</t>
        </is>
      </c>
      <c r="T896" t="inlineStr">
        <is>
          <t>Inversora Juramento SA</t>
        </is>
      </c>
      <c r="U896" t="inlineStr">
        <is>
          <t>DOMESTIC</t>
        </is>
      </c>
      <c r="V896" t="inlineStr">
        <is>
          <t>Consumer Staples</t>
        </is>
      </c>
      <c r="W896" t="inlineStr">
        <is>
          <t>Food Products</t>
        </is>
      </c>
      <c r="X896" t="inlineStr">
        <is>
          <t>Food, Beverage &amp; Tobacco</t>
        </is>
      </c>
      <c r="Y896" t="inlineStr">
        <is>
          <t>Packaged Foods &amp; Meats</t>
        </is>
      </c>
      <c r="Z896" t="inlineStr">
        <is>
          <t>Consumer Staples</t>
        </is>
      </c>
      <c r="AA896" t="inlineStr">
        <is>
          <t>Food &amp; Beverage</t>
        </is>
      </c>
      <c r="AB896" t="inlineStr">
        <is>
          <t>#N/A N/A</t>
        </is>
      </c>
      <c r="AC896" t="inlineStr">
        <is>
          <t>#N/A Invalid Field</t>
        </is>
      </c>
    </row>
    <row r="897" s="4">
      <c r="A897">
        <f>+VLOOKUP(R897,Aux!$B$3:$I$1107,8,0)</f>
        <v/>
      </c>
      <c r="B897">
        <f>+VLOOKUP(U897,Aux!$O$2:$P$23,2,0)</f>
        <v/>
      </c>
      <c r="C897">
        <f>+A897&amp;B897</f>
        <v/>
      </c>
      <c r="D897">
        <f>+IF(C897=C896,D896+1,1)</f>
        <v/>
      </c>
      <c r="E897" s="5">
        <f>+D897/100</f>
        <v/>
      </c>
      <c r="F897" s="5">
        <f>+MOD(E897*10,10)</f>
        <v/>
      </c>
      <c r="G897" s="5">
        <f>+MOD(D897,10)</f>
        <v/>
      </c>
      <c r="H897">
        <f>+INT(E897)&amp;INT(F897)&amp;INT(G897)</f>
        <v/>
      </c>
      <c r="I897">
        <f>+C897&amp;"00"&amp;H897</f>
        <v/>
      </c>
      <c r="J897" t="inlineStr">
        <is>
          <t xml:space="preserve"> ON Inversora Juramento VI </t>
        </is>
      </c>
      <c r="K897" t="inlineStr">
        <is>
          <t>INVJAR</t>
        </is>
      </c>
      <c r="L897" t="n">
        <v>949701</v>
      </c>
      <c r="M897" t="inlineStr">
        <is>
          <t>ARINJU560055</t>
        </is>
      </c>
      <c r="N897" t="inlineStr">
        <is>
          <t>BBG00FX22WX6</t>
        </is>
      </c>
      <c r="P897" t="inlineStr">
        <is>
          <t>COAM3636769</t>
        </is>
      </c>
      <c r="Q897" t="inlineStr">
        <is>
          <t>Argentina</t>
        </is>
      </c>
      <c r="R897" t="inlineStr">
        <is>
          <t>Inversora Juramento SA</t>
        </is>
      </c>
      <c r="S897" t="inlineStr">
        <is>
          <t>INVERSORA JURAMENTO SA</t>
        </is>
      </c>
      <c r="T897" t="inlineStr">
        <is>
          <t>Inversora Juramento SA</t>
        </is>
      </c>
      <c r="U897" t="inlineStr">
        <is>
          <t>DOMESTIC</t>
        </is>
      </c>
      <c r="V897" t="inlineStr">
        <is>
          <t>Consumer Staples</t>
        </is>
      </c>
      <c r="W897" t="inlineStr">
        <is>
          <t>Food Products</t>
        </is>
      </c>
      <c r="X897" t="inlineStr">
        <is>
          <t>Food, Beverage &amp; Tobacco</t>
        </is>
      </c>
      <c r="Y897" t="inlineStr">
        <is>
          <t>Packaged Foods &amp; Meats</t>
        </is>
      </c>
      <c r="Z897" t="inlineStr">
        <is>
          <t>Consumer Staples</t>
        </is>
      </c>
      <c r="AA897" t="inlineStr">
        <is>
          <t>Food &amp; Beverage</t>
        </is>
      </c>
      <c r="AB897" t="inlineStr">
        <is>
          <t>#N/A N/A</t>
        </is>
      </c>
      <c r="AC897" t="inlineStr">
        <is>
          <t>#N/A Invalid Field</t>
        </is>
      </c>
    </row>
    <row r="898" s="4">
      <c r="A898">
        <f>+VLOOKUP(R898,Aux!$B$3:$I$1107,8,0)</f>
        <v/>
      </c>
      <c r="B898">
        <f>+VLOOKUP(U898,Aux!$O$2:$P$23,2,0)</f>
        <v/>
      </c>
      <c r="C898">
        <f>+A898&amp;B898</f>
        <v/>
      </c>
      <c r="D898">
        <f>+IF(C898=C897,D897+1,1)</f>
        <v/>
      </c>
      <c r="E898" s="5">
        <f>+D898/100</f>
        <v/>
      </c>
      <c r="F898" s="5">
        <f>+MOD(E898*10,10)</f>
        <v/>
      </c>
      <c r="G898" s="5">
        <f>+MOD(D898,10)</f>
        <v/>
      </c>
      <c r="H898">
        <f>+INT(E898)&amp;INT(F898)&amp;INT(G898)</f>
        <v/>
      </c>
      <c r="I898">
        <f>+C898&amp;"00"&amp;H898</f>
        <v/>
      </c>
      <c r="J898" t="inlineStr">
        <is>
          <t>IRCP AR</t>
        </is>
      </c>
      <c r="K898" t="inlineStr">
        <is>
          <t>IRCP</t>
        </is>
      </c>
      <c r="M898" t="inlineStr">
        <is>
          <t>ARSAMA010012</t>
        </is>
      </c>
      <c r="N898" t="inlineStr">
        <is>
          <t>BBG000K0P2T3</t>
        </is>
      </c>
      <c r="O898" t="n">
        <v>2038980</v>
      </c>
      <c r="P898" t="inlineStr">
        <is>
          <t>EQ0017344800001003</t>
        </is>
      </c>
      <c r="Q898" t="inlineStr">
        <is>
          <t>Argentina</t>
        </is>
      </c>
      <c r="R898" t="inlineStr">
        <is>
          <t>IRSA Propiedades Comerciales S</t>
        </is>
      </c>
      <c r="S898" t="inlineStr">
        <is>
          <t>IRSA Propiedades Comerciales S</t>
        </is>
      </c>
      <c r="T898" t="inlineStr">
        <is>
          <t>IRSA Propiedades Comerciales SA</t>
        </is>
      </c>
      <c r="U898" t="inlineStr">
        <is>
          <t>Common Stock</t>
        </is>
      </c>
      <c r="V898" t="inlineStr">
        <is>
          <t>Real Estate</t>
        </is>
      </c>
      <c r="W898" t="inlineStr">
        <is>
          <t>Real Estate Management &amp; Devel</t>
        </is>
      </c>
      <c r="X898" t="inlineStr">
        <is>
          <t>Real Estate</t>
        </is>
      </c>
      <c r="Y898" t="inlineStr">
        <is>
          <t>Real Estate Operating Companie</t>
        </is>
      </c>
      <c r="Z898" t="inlineStr">
        <is>
          <t>Financials</t>
        </is>
      </c>
      <c r="AA898" t="inlineStr">
        <is>
          <t>Real Estate</t>
        </is>
      </c>
      <c r="AB898" t="inlineStr">
        <is>
          <t>Real Estate Owners &amp; Developers</t>
        </is>
      </c>
      <c r="AC898" t="inlineStr">
        <is>
          <t>#N/A Invalid Field</t>
        </is>
      </c>
    </row>
    <row r="899" s="4">
      <c r="A899">
        <f>+VLOOKUP(R899,Aux!$B$3:$I$1107,8,0)</f>
        <v/>
      </c>
      <c r="B899">
        <f>+VLOOKUP(U899,Aux!$O$2:$P$23,2,0)</f>
        <v/>
      </c>
      <c r="C899">
        <f>+A899&amp;B899</f>
        <v/>
      </c>
      <c r="D899">
        <f>+IF(C899=C898,D898+1,1)</f>
        <v/>
      </c>
      <c r="E899" s="5">
        <f>+D899/100</f>
        <v/>
      </c>
      <c r="F899" s="5">
        <f>+MOD(E899*10,10)</f>
        <v/>
      </c>
      <c r="G899" s="5">
        <f>+MOD(D899,10)</f>
        <v/>
      </c>
      <c r="H899">
        <f>+INT(E899)&amp;INT(F899)&amp;INT(G899)</f>
        <v/>
      </c>
      <c r="I899">
        <f>+C899&amp;"00"&amp;H899</f>
        <v/>
      </c>
      <c r="J899" t="inlineStr">
        <is>
          <t>IRCP US</t>
        </is>
      </c>
      <c r="K899" t="inlineStr">
        <is>
          <t>IRCP</t>
        </is>
      </c>
      <c r="M899" t="inlineStr">
        <is>
          <t>US4635881034</t>
        </is>
      </c>
      <c r="N899" t="inlineStr">
        <is>
          <t>BBG000K29155</t>
        </is>
      </c>
      <c r="O899" t="inlineStr">
        <is>
          <t>BVGDLV7</t>
        </is>
      </c>
      <c r="P899" t="inlineStr">
        <is>
          <t>EQ0017344800009000</t>
        </is>
      </c>
      <c r="Q899" t="inlineStr">
        <is>
          <t>Argentina</t>
        </is>
      </c>
      <c r="R899" t="inlineStr">
        <is>
          <t>IRSA Propiedades Comerciales S</t>
        </is>
      </c>
      <c r="S899" t="inlineStr">
        <is>
          <t>IRSA Propiedades Comerciales S</t>
        </is>
      </c>
      <c r="T899" t="inlineStr">
        <is>
          <t>IRSA Propiedades Comerciales SA</t>
        </is>
      </c>
      <c r="U899" t="inlineStr">
        <is>
          <t>ADR</t>
        </is>
      </c>
      <c r="V899" t="inlineStr">
        <is>
          <t>Real Estate</t>
        </is>
      </c>
      <c r="W899" t="inlineStr">
        <is>
          <t>Real Estate Management &amp; Devel</t>
        </is>
      </c>
      <c r="X899" t="inlineStr">
        <is>
          <t>Real Estate</t>
        </is>
      </c>
      <c r="Y899" t="inlineStr">
        <is>
          <t>Real Estate Operating Companie</t>
        </is>
      </c>
      <c r="Z899" t="inlineStr">
        <is>
          <t>Financials</t>
        </is>
      </c>
      <c r="AA899" t="inlineStr">
        <is>
          <t>Real Estate</t>
        </is>
      </c>
      <c r="AB899" t="inlineStr">
        <is>
          <t>Real Estate Owners &amp; Developers</t>
        </is>
      </c>
      <c r="AC899" t="inlineStr">
        <is>
          <t>#N/A Invalid Field</t>
        </is>
      </c>
    </row>
    <row r="900" s="4">
      <c r="A900">
        <f>+VLOOKUP(R900,Aux!$B$3:$I$1107,8,0)</f>
        <v/>
      </c>
      <c r="B900">
        <f>+VLOOKUP(U900,Aux!$O$2:$P$23,2,0)</f>
        <v/>
      </c>
      <c r="C900">
        <f>+A900&amp;B900</f>
        <v/>
      </c>
      <c r="D900">
        <f>+IF(C900=C899,D899+1,1)</f>
        <v/>
      </c>
      <c r="E900" s="5">
        <f>+D900/100</f>
        <v/>
      </c>
      <c r="F900" s="5">
        <f>+MOD(E900*10,10)</f>
        <v/>
      </c>
      <c r="G900" s="5">
        <f>+MOD(D900,10)</f>
        <v/>
      </c>
      <c r="H900">
        <f>+INT(E900)&amp;INT(F900)&amp;INT(G900)</f>
        <v/>
      </c>
      <c r="I900">
        <f>+C900&amp;"00"&amp;H900</f>
        <v/>
      </c>
      <c r="J900" t="inlineStr">
        <is>
          <t>IRS US</t>
        </is>
      </c>
      <c r="K900" t="inlineStr">
        <is>
          <t>IRS</t>
        </is>
      </c>
      <c r="M900" t="inlineStr">
        <is>
          <t>US4500472042</t>
        </is>
      </c>
      <c r="N900" t="inlineStr">
        <is>
          <t>BBG000DRSX48</t>
        </is>
      </c>
      <c r="O900" t="n">
        <v>2473020</v>
      </c>
      <c r="P900" t="inlineStr">
        <is>
          <t>EQ0015951200010000</t>
        </is>
      </c>
      <c r="Q900" t="inlineStr">
        <is>
          <t>Argentina</t>
        </is>
      </c>
      <c r="R900" t="inlineStr">
        <is>
          <t>IRSA Propiedades Comerciales S</t>
        </is>
      </c>
      <c r="S900" t="inlineStr">
        <is>
          <t>IRSA Inversiones y Representac</t>
        </is>
      </c>
      <c r="T900" t="inlineStr">
        <is>
          <t>IRSA Inversiones y Representaciones SA</t>
        </is>
      </c>
      <c r="U900" t="inlineStr">
        <is>
          <t>ADR</t>
        </is>
      </c>
      <c r="V900" t="inlineStr">
        <is>
          <t>Real Estate</t>
        </is>
      </c>
      <c r="W900" t="inlineStr">
        <is>
          <t>Real Estate Management &amp; Devel</t>
        </is>
      </c>
      <c r="X900" t="inlineStr">
        <is>
          <t>Real Estate</t>
        </is>
      </c>
      <c r="Y900" t="inlineStr">
        <is>
          <t>Real Estate Operating Companie</t>
        </is>
      </c>
      <c r="Z900" t="inlineStr">
        <is>
          <t>Consumer Staples</t>
        </is>
      </c>
      <c r="AA900" t="inlineStr">
        <is>
          <t>Retail - Consumer Staples</t>
        </is>
      </c>
      <c r="AB900" t="inlineStr">
        <is>
          <t>Food &amp; Drug Stores</t>
        </is>
      </c>
      <c r="AC900" t="inlineStr">
        <is>
          <t>#N/A Invalid Field</t>
        </is>
      </c>
    </row>
    <row r="901" s="4">
      <c r="A901">
        <f>+VLOOKUP(R901,Aux!$B$3:$I$1107,8,0)</f>
        <v/>
      </c>
      <c r="B901">
        <f>+VLOOKUP(U901,Aux!$O$2:$P$23,2,0)</f>
        <v/>
      </c>
      <c r="C901">
        <f>+A901&amp;B901</f>
        <v/>
      </c>
      <c r="D901">
        <f>+IF(C901=C900,D900+1,1)</f>
        <v/>
      </c>
      <c r="E901" s="5">
        <f>+D901/100</f>
        <v/>
      </c>
      <c r="F901" s="5">
        <f>+MOD(E901*10,10)</f>
        <v/>
      </c>
      <c r="G901" s="5">
        <f>+MOD(D901,10)</f>
        <v/>
      </c>
      <c r="H901">
        <f>+INT(E901)&amp;INT(F901)&amp;INT(G901)</f>
        <v/>
      </c>
      <c r="I901">
        <f>+C901&amp;"00"&amp;H901</f>
        <v/>
      </c>
      <c r="J901" t="inlineStr">
        <is>
          <t>IRSA AR</t>
        </is>
      </c>
      <c r="K901" t="inlineStr">
        <is>
          <t>IRSA</t>
        </is>
      </c>
      <c r="M901" t="inlineStr">
        <is>
          <t>ARP588091073</t>
        </is>
      </c>
      <c r="N901" t="inlineStr">
        <is>
          <t>BBG000BZW3L4</t>
        </is>
      </c>
      <c r="O901" t="n">
        <v>2458577</v>
      </c>
      <c r="P901" t="inlineStr">
        <is>
          <t>EQ0000000000545486</t>
        </is>
      </c>
      <c r="Q901" t="inlineStr">
        <is>
          <t>Argentina</t>
        </is>
      </c>
      <c r="R901" t="inlineStr">
        <is>
          <t>IRSA Propiedades Comerciales S</t>
        </is>
      </c>
      <c r="S901" t="inlineStr">
        <is>
          <t>IRSA Inversiones y Representac</t>
        </is>
      </c>
      <c r="T901" t="inlineStr">
        <is>
          <t>IRSA Inversiones y Representaciones SA</t>
        </is>
      </c>
      <c r="U901" t="inlineStr">
        <is>
          <t>Common Stock</t>
        </is>
      </c>
      <c r="V901" t="inlineStr">
        <is>
          <t>Real Estate</t>
        </is>
      </c>
      <c r="W901" t="inlineStr">
        <is>
          <t>Real Estate Management &amp; Devel</t>
        </is>
      </c>
      <c r="X901" t="inlineStr">
        <is>
          <t>Real Estate</t>
        </is>
      </c>
      <c r="Y901" t="inlineStr">
        <is>
          <t>Real Estate Operating Companie</t>
        </is>
      </c>
      <c r="Z901" t="inlineStr">
        <is>
          <t>Consumer Staples</t>
        </is>
      </c>
      <c r="AA901" t="inlineStr">
        <is>
          <t>Retail - Consumer Staples</t>
        </is>
      </c>
      <c r="AB901" t="inlineStr">
        <is>
          <t>Food &amp; Drug Stores</t>
        </is>
      </c>
      <c r="AC901" t="inlineStr">
        <is>
          <t>#N/A Invalid Field</t>
        </is>
      </c>
    </row>
    <row r="902" s="4">
      <c r="A902">
        <f>+VLOOKUP(R902,Aux!$B$3:$I$1107,8,0)</f>
        <v/>
      </c>
      <c r="B902">
        <f>+VLOOKUP(U902,Aux!$O$2:$P$23,2,0)</f>
        <v/>
      </c>
      <c r="C902">
        <f>+A902&amp;B902</f>
        <v/>
      </c>
      <c r="D902">
        <f>+IF(C902=C901,D901+1,1)</f>
        <v/>
      </c>
      <c r="E902" s="5">
        <f>+D902/100</f>
        <v/>
      </c>
      <c r="F902" s="5">
        <f>+MOD(E902*10,10)</f>
        <v/>
      </c>
      <c r="G902" s="5">
        <f>+MOD(D902,10)</f>
        <v/>
      </c>
      <c r="H902">
        <f>+INT(E902)&amp;INT(F902)&amp;INT(G902)</f>
        <v/>
      </c>
      <c r="I902">
        <f>+C902&amp;"00"&amp;H902</f>
        <v/>
      </c>
      <c r="J902" t="inlineStr">
        <is>
          <t xml:space="preserve"> ON IRSA Propiedades Comerciales I </t>
        </is>
      </c>
      <c r="K902" t="inlineStr">
        <is>
          <t>IRCPAR</t>
        </is>
      </c>
      <c r="L902" t="n">
        <v>752670</v>
      </c>
      <c r="M902" t="inlineStr">
        <is>
          <t>ARSAMA560016</t>
        </is>
      </c>
      <c r="N902" t="inlineStr">
        <is>
          <t>BBG00B035NV8</t>
        </is>
      </c>
      <c r="P902" t="inlineStr">
        <is>
          <t>COUV8667023</t>
        </is>
      </c>
      <c r="Q902" t="inlineStr">
        <is>
          <t>Argentina</t>
        </is>
      </c>
      <c r="R902" t="inlineStr">
        <is>
          <t>IRSA Propiedades Comerciales S</t>
        </is>
      </c>
      <c r="S902" t="inlineStr">
        <is>
          <t>IRSA PROPIEDADES COM</t>
        </is>
      </c>
      <c r="T902" t="inlineStr">
        <is>
          <t>IRSA Propiedades Comerciales SA</t>
        </is>
      </c>
      <c r="U902" t="inlineStr">
        <is>
          <t>DOMESTIC</t>
        </is>
      </c>
      <c r="V902" t="inlineStr">
        <is>
          <t>Real Estate</t>
        </is>
      </c>
      <c r="W902" t="inlineStr">
        <is>
          <t>Real Estate Management &amp; Devel</t>
        </is>
      </c>
      <c r="X902" t="inlineStr">
        <is>
          <t>Real Estate</t>
        </is>
      </c>
      <c r="Y902" t="inlineStr">
        <is>
          <t>Real Estate Operating Companie</t>
        </is>
      </c>
      <c r="Z902" t="inlineStr">
        <is>
          <t>Financials</t>
        </is>
      </c>
      <c r="AA902" t="inlineStr">
        <is>
          <t>Real Estate</t>
        </is>
      </c>
      <c r="AB902" t="inlineStr">
        <is>
          <t>#N/A N/A</t>
        </is>
      </c>
      <c r="AC902" t="inlineStr">
        <is>
          <t>#N/A Invalid Field</t>
        </is>
      </c>
    </row>
    <row r="903" s="4">
      <c r="A903">
        <f>+VLOOKUP(R903,Aux!$B$3:$I$1107,8,0)</f>
        <v/>
      </c>
      <c r="B903">
        <f>+VLOOKUP(U903,Aux!$O$2:$P$23,2,0)</f>
        <v/>
      </c>
      <c r="C903">
        <f>+A903&amp;B903</f>
        <v/>
      </c>
      <c r="D903">
        <f>+IF(C903=C902,D902+1,1)</f>
        <v/>
      </c>
      <c r="E903" s="5">
        <f>+D903/100</f>
        <v/>
      </c>
      <c r="F903" s="5">
        <f>+MOD(E903*10,10)</f>
        <v/>
      </c>
      <c r="G903" s="5">
        <f>+MOD(D903,10)</f>
        <v/>
      </c>
      <c r="H903">
        <f>+INT(E903)&amp;INT(F903)&amp;INT(G903)</f>
        <v/>
      </c>
      <c r="I903">
        <f>+C903&amp;"00"&amp;H903</f>
        <v/>
      </c>
      <c r="J903" t="inlineStr">
        <is>
          <t>IRCPAR 5 09/14/20</t>
        </is>
      </c>
      <c r="K903" t="inlineStr">
        <is>
          <t>IRCPAR</t>
        </is>
      </c>
      <c r="M903" t="inlineStr">
        <is>
          <t>ARSAMA560073</t>
        </is>
      </c>
      <c r="N903" t="inlineStr">
        <is>
          <t>BBG00HMXQP10</t>
        </is>
      </c>
      <c r="O903" t="inlineStr">
        <is>
          <t>BD5ZWS2</t>
        </is>
      </c>
      <c r="P903" t="inlineStr">
        <is>
          <t>COAP0582001</t>
        </is>
      </c>
      <c r="Q903" t="inlineStr">
        <is>
          <t>Argentina</t>
        </is>
      </c>
      <c r="R903" t="inlineStr">
        <is>
          <t>IRSA Propiedades Comerciales S</t>
        </is>
      </c>
      <c r="S903" t="inlineStr">
        <is>
          <t>IRSA PROPIEDADES COM</t>
        </is>
      </c>
      <c r="T903" t="inlineStr">
        <is>
          <t>IRSA Propiedades Comerciales SA</t>
        </is>
      </c>
      <c r="U903" t="inlineStr">
        <is>
          <t>DOMESTIC</t>
        </is>
      </c>
      <c r="V903" t="inlineStr">
        <is>
          <t>Real Estate</t>
        </is>
      </c>
      <c r="W903" t="inlineStr">
        <is>
          <t>Real Estate Management &amp; Devel</t>
        </is>
      </c>
      <c r="X903" t="inlineStr">
        <is>
          <t>Real Estate</t>
        </is>
      </c>
      <c r="Y903" t="inlineStr">
        <is>
          <t>Real Estate Operating Companie</t>
        </is>
      </c>
      <c r="Z903" t="inlineStr">
        <is>
          <t>Financials</t>
        </is>
      </c>
      <c r="AA903" t="inlineStr">
        <is>
          <t>Real Estate</t>
        </is>
      </c>
      <c r="AB903" t="inlineStr">
        <is>
          <t>#N/A N/A</t>
        </is>
      </c>
      <c r="AC903" t="inlineStr">
        <is>
          <t>#N/A Invalid Field</t>
        </is>
      </c>
    </row>
    <row r="904" s="4">
      <c r="A904">
        <f>+VLOOKUP(R904,Aux!$B$3:$I$1107,8,0)</f>
        <v/>
      </c>
      <c r="B904">
        <f>+VLOOKUP(U904,Aux!$O$2:$P$23,2,0)</f>
        <v/>
      </c>
      <c r="C904">
        <f>+A904&amp;B904</f>
        <v/>
      </c>
      <c r="D904">
        <f>+IF(C904=C903,D903+1,1)</f>
        <v/>
      </c>
      <c r="E904" s="5">
        <f>+D904/100</f>
        <v/>
      </c>
      <c r="F904" s="5">
        <f>+MOD(E904*10,10)</f>
        <v/>
      </c>
      <c r="G904" s="5">
        <f>+MOD(D904,10)</f>
        <v/>
      </c>
      <c r="H904">
        <f>+INT(E904)&amp;INT(F904)&amp;INT(G904)</f>
        <v/>
      </c>
      <c r="I904">
        <f>+C904&amp;"00"&amp;H904</f>
        <v/>
      </c>
      <c r="J904" t="inlineStr">
        <is>
          <t>IRCPAR 8 ¾ 03/23/23</t>
        </is>
      </c>
      <c r="K904" t="inlineStr">
        <is>
          <t>IRCPAR</t>
        </is>
      </c>
      <c r="M904" t="inlineStr">
        <is>
          <t>USP5880UAB63</t>
        </is>
      </c>
      <c r="N904" t="inlineStr">
        <is>
          <t>BBG00CGWTPT7</t>
        </is>
      </c>
      <c r="O904" t="inlineStr">
        <is>
          <t>BYSWRD7</t>
        </is>
      </c>
      <c r="P904" t="inlineStr">
        <is>
          <t>COJK5207531</t>
        </is>
      </c>
      <c r="Q904" t="inlineStr">
        <is>
          <t>Argentina</t>
        </is>
      </c>
      <c r="R904" t="inlineStr">
        <is>
          <t>IRSA Propiedades Comerciales S</t>
        </is>
      </c>
      <c r="S904" t="inlineStr">
        <is>
          <t>IRSA PROPIEDADES COM</t>
        </is>
      </c>
      <c r="T904" t="inlineStr">
        <is>
          <t>IRSA Propiedades Comerciales SA</t>
        </is>
      </c>
      <c r="U904" t="inlineStr">
        <is>
          <t>EURO-DOLLAR</t>
        </is>
      </c>
      <c r="V904" t="inlineStr">
        <is>
          <t>Real Estate</t>
        </is>
      </c>
      <c r="W904" t="inlineStr">
        <is>
          <t>Real Estate Management &amp; Devel</t>
        </is>
      </c>
      <c r="X904" t="inlineStr">
        <is>
          <t>Real Estate</t>
        </is>
      </c>
      <c r="Y904" t="inlineStr">
        <is>
          <t>Real Estate Operating Companie</t>
        </is>
      </c>
      <c r="Z904" t="inlineStr">
        <is>
          <t>Financials</t>
        </is>
      </c>
      <c r="AA904" t="inlineStr">
        <is>
          <t>Real Estate</t>
        </is>
      </c>
      <c r="AB904" t="inlineStr">
        <is>
          <t>#N/A N/A</t>
        </is>
      </c>
      <c r="AC904" t="inlineStr">
        <is>
          <t>#N/A Invalid Field</t>
        </is>
      </c>
    </row>
    <row r="905" s="4">
      <c r="A905">
        <f>+VLOOKUP(R905,Aux!$B$3:$I$1107,8,0)</f>
        <v/>
      </c>
      <c r="B905">
        <f>+VLOOKUP(U905,Aux!$O$2:$P$23,2,0)</f>
        <v/>
      </c>
      <c r="C905">
        <f>+A905&amp;B905</f>
        <v/>
      </c>
      <c r="D905">
        <f>+IF(C905=C904,D904+1,1)</f>
        <v/>
      </c>
      <c r="E905" s="5">
        <f>+D905/100</f>
        <v/>
      </c>
      <c r="F905" s="5">
        <f>+MOD(E905*10,10)</f>
        <v/>
      </c>
      <c r="G905" s="5">
        <f>+MOD(D905,10)</f>
        <v/>
      </c>
      <c r="H905">
        <f>+INT(E905)&amp;INT(F905)&amp;INT(G905)</f>
        <v/>
      </c>
      <c r="I905">
        <f>+C905&amp;"00"&amp;H905</f>
        <v/>
      </c>
      <c r="J905" t="inlineStr">
        <is>
          <t>IRSAAR 11 ½ 07/20/20</t>
        </is>
      </c>
      <c r="K905" t="inlineStr">
        <is>
          <t>IRSAAR</t>
        </is>
      </c>
      <c r="M905" t="inlineStr">
        <is>
          <t>USP5880CAB65</t>
        </is>
      </c>
      <c r="N905" t="inlineStr">
        <is>
          <t>BBG00000XK25</t>
        </is>
      </c>
      <c r="O905" t="inlineStr">
        <is>
          <t>B3X95S7</t>
        </is>
      </c>
      <c r="P905" t="inlineStr">
        <is>
          <t>COEI3274368</t>
        </is>
      </c>
      <c r="Q905" t="inlineStr">
        <is>
          <t>Argentina</t>
        </is>
      </c>
      <c r="R905" t="inlineStr">
        <is>
          <t>IRSA Propiedades Comerciales S</t>
        </is>
      </c>
      <c r="S905" t="inlineStr">
        <is>
          <t>INVERSIONES Y REPRESENTA</t>
        </is>
      </c>
      <c r="T905" t="inlineStr">
        <is>
          <t>IRSA Inversiones y Representaciones SA</t>
        </is>
      </c>
      <c r="U905" t="inlineStr">
        <is>
          <t>EURO-DOLLAR</t>
        </is>
      </c>
      <c r="V905" t="inlineStr">
        <is>
          <t>Real Estate</t>
        </is>
      </c>
      <c r="W905" t="inlineStr">
        <is>
          <t>Real Estate Management &amp; Devel</t>
        </is>
      </c>
      <c r="X905" t="inlineStr">
        <is>
          <t>Real Estate</t>
        </is>
      </c>
      <c r="Y905" t="inlineStr">
        <is>
          <t>Real Estate Operating Companie</t>
        </is>
      </c>
      <c r="Z905" t="inlineStr">
        <is>
          <t>Consumer Staples</t>
        </is>
      </c>
      <c r="AA905" t="inlineStr">
        <is>
          <t>Supermarkets &amp; Pharmacies</t>
        </is>
      </c>
      <c r="AB905" t="inlineStr">
        <is>
          <t>#N/A N/A</t>
        </is>
      </c>
      <c r="AC905" t="inlineStr">
        <is>
          <t>#N/A Invalid Field</t>
        </is>
      </c>
    </row>
    <row r="906" s="4">
      <c r="A906">
        <f>+VLOOKUP(R906,Aux!$B$3:$I$1107,8,0)</f>
        <v/>
      </c>
      <c r="B906">
        <f>+VLOOKUP(U906,Aux!$O$2:$P$23,2,0)</f>
        <v/>
      </c>
      <c r="C906">
        <f>+A906&amp;B906</f>
        <v/>
      </c>
      <c r="D906">
        <f>+IF(C906=C905,D905+1,1)</f>
        <v/>
      </c>
      <c r="E906" s="5">
        <f>+D906/100</f>
        <v/>
      </c>
      <c r="F906" s="5">
        <f>+MOD(E906*10,10)</f>
        <v/>
      </c>
      <c r="G906" s="5">
        <f>+MOD(D906,10)</f>
        <v/>
      </c>
      <c r="H906">
        <f>+INT(E906)&amp;INT(F906)&amp;INT(G906)</f>
        <v/>
      </c>
      <c r="I906">
        <f>+C906&amp;"00"&amp;H906</f>
        <v/>
      </c>
      <c r="J906" t="inlineStr">
        <is>
          <t>IRSAAR 7 09/09/19</t>
        </is>
      </c>
      <c r="K906" t="inlineStr">
        <is>
          <t>IRSAAR</t>
        </is>
      </c>
      <c r="M906" t="inlineStr">
        <is>
          <t>ARIRSA560039</t>
        </is>
      </c>
      <c r="N906" t="inlineStr">
        <is>
          <t>BBG00DLV71B7</t>
        </is>
      </c>
      <c r="O906" t="inlineStr">
        <is>
          <t>BDQZDV1</t>
        </is>
      </c>
      <c r="P906" t="inlineStr">
        <is>
          <t>COQZ2706120</t>
        </is>
      </c>
      <c r="Q906" t="inlineStr">
        <is>
          <t>Argentina</t>
        </is>
      </c>
      <c r="R906" t="inlineStr">
        <is>
          <t>IRSA Propiedades Comerciales S</t>
        </is>
      </c>
      <c r="S906" t="inlineStr">
        <is>
          <t>INVERSIONES Y REPRESENTA</t>
        </is>
      </c>
      <c r="T906" t="inlineStr">
        <is>
          <t>IRSA Inversiones y Representaciones SA</t>
        </is>
      </c>
      <c r="U906" t="inlineStr">
        <is>
          <t>DOMESTIC</t>
        </is>
      </c>
      <c r="V906" t="inlineStr">
        <is>
          <t>Real Estate</t>
        </is>
      </c>
      <c r="W906" t="inlineStr">
        <is>
          <t>Real Estate Management &amp; Devel</t>
        </is>
      </c>
      <c r="X906" t="inlineStr">
        <is>
          <t>Real Estate</t>
        </is>
      </c>
      <c r="Y906" t="inlineStr">
        <is>
          <t>Real Estate Operating Companie</t>
        </is>
      </c>
      <c r="Z906" t="inlineStr">
        <is>
          <t>Consumer Staples</t>
        </is>
      </c>
      <c r="AA906" t="inlineStr">
        <is>
          <t>Supermarkets &amp; Pharmacies</t>
        </is>
      </c>
      <c r="AB906" t="inlineStr">
        <is>
          <t>#N/A N/A</t>
        </is>
      </c>
      <c r="AC906" t="inlineStr">
        <is>
          <t>#N/A Invalid Field</t>
        </is>
      </c>
    </row>
    <row r="907" s="4">
      <c r="A907">
        <f>+VLOOKUP(R907,Aux!$B$3:$I$1107,8,0)</f>
        <v/>
      </c>
      <c r="B907">
        <f>+VLOOKUP(U907,Aux!$O$2:$P$23,2,0)</f>
        <v/>
      </c>
      <c r="C907">
        <f>+A907&amp;B907</f>
        <v/>
      </c>
      <c r="D907">
        <f>+IF(C907=C906,D906+1,1)</f>
        <v/>
      </c>
      <c r="E907" s="5">
        <f>+D907/100</f>
        <v/>
      </c>
      <c r="F907" s="5">
        <f>+MOD(E907*10,10)</f>
        <v/>
      </c>
      <c r="G907" s="5">
        <f>+MOD(D907,10)</f>
        <v/>
      </c>
      <c r="H907">
        <f>+INT(E907)&amp;INT(F907)&amp;INT(G907)</f>
        <v/>
      </c>
      <c r="I907">
        <f>+C907&amp;"00"&amp;H907</f>
        <v/>
      </c>
      <c r="J907" t="inlineStr">
        <is>
          <t>ON Irsa Clase 07</t>
        </is>
      </c>
      <c r="M907" t="inlineStr">
        <is>
          <t>ARIRSA560021</t>
        </is>
      </c>
      <c r="Q907" t="inlineStr">
        <is>
          <t>Argentina</t>
        </is>
      </c>
      <c r="R907" t="inlineStr">
        <is>
          <t>IRSA Propiedades Comerciales S</t>
        </is>
      </c>
      <c r="U907" t="inlineStr">
        <is>
          <t>DOMESTIC</t>
        </is>
      </c>
      <c r="V907" t="inlineStr">
        <is>
          <t>Real Estate</t>
        </is>
      </c>
      <c r="W907" t="inlineStr">
        <is>
          <t>Real Estate Management &amp; Devel</t>
        </is>
      </c>
      <c r="X907" t="inlineStr">
        <is>
          <t>Real Estate</t>
        </is>
      </c>
      <c r="Y907" t="inlineStr">
        <is>
          <t>Real Estate Operating Companie</t>
        </is>
      </c>
      <c r="Z907" t="inlineStr">
        <is>
          <t>Consumer Staples</t>
        </is>
      </c>
      <c r="AA907" t="inlineStr">
        <is>
          <t>Supermarkets &amp; Pharmacies</t>
        </is>
      </c>
      <c r="AB907" t="inlineStr">
        <is>
          <t>#N/A N/A</t>
        </is>
      </c>
      <c r="AC907" t="inlineStr">
        <is>
          <t>#N/A Invalid Field</t>
        </is>
      </c>
    </row>
    <row r="908" s="4">
      <c r="A908">
        <f>+VLOOKUP(R908,Aux!$B$3:$I$1107,8,0)</f>
        <v/>
      </c>
      <c r="B908">
        <f>+VLOOKUP(U908,Aux!$O$2:$P$23,2,0)</f>
        <v/>
      </c>
      <c r="C908">
        <f>+A908&amp;B908</f>
        <v/>
      </c>
      <c r="D908">
        <f>+IF(C908=C907,D907+1,1)</f>
        <v/>
      </c>
      <c r="E908" s="5">
        <f>+D908/100</f>
        <v/>
      </c>
      <c r="F908" s="5">
        <f>+MOD(E908*10,10)</f>
        <v/>
      </c>
      <c r="G908" s="5">
        <f>+MOD(D908,10)</f>
        <v/>
      </c>
      <c r="H908">
        <f>+INT(E908)&amp;INT(F908)&amp;INT(G908)</f>
        <v/>
      </c>
      <c r="I908">
        <f>+C908&amp;"00"&amp;H908</f>
        <v/>
      </c>
      <c r="J908" t="inlineStr">
        <is>
          <t>ON Irsa Clase 01</t>
        </is>
      </c>
      <c r="M908" t="inlineStr">
        <is>
          <t>ARIRSA560070</t>
        </is>
      </c>
      <c r="Q908" t="inlineStr">
        <is>
          <t>Argentina</t>
        </is>
      </c>
      <c r="R908" t="inlineStr">
        <is>
          <t>IRSA Propiedades Comerciales S</t>
        </is>
      </c>
      <c r="U908" t="inlineStr">
        <is>
          <t>DOMESTIC</t>
        </is>
      </c>
      <c r="V908" t="inlineStr">
        <is>
          <t>Real Estate</t>
        </is>
      </c>
      <c r="W908" t="inlineStr">
        <is>
          <t>Real Estate Management &amp; Devel</t>
        </is>
      </c>
      <c r="X908" t="inlineStr">
        <is>
          <t>Real Estate</t>
        </is>
      </c>
      <c r="Y908" t="inlineStr">
        <is>
          <t>Real Estate Operating Companie</t>
        </is>
      </c>
      <c r="Z908" t="inlineStr">
        <is>
          <t>Consumer Staples</t>
        </is>
      </c>
      <c r="AA908" t="inlineStr">
        <is>
          <t>Supermarkets &amp; Pharmacies</t>
        </is>
      </c>
      <c r="AB908" t="inlineStr">
        <is>
          <t>#N/A N/A</t>
        </is>
      </c>
      <c r="AC908" t="inlineStr">
        <is>
          <t>#N/A Invalid Field</t>
        </is>
      </c>
    </row>
    <row r="909" s="4">
      <c r="A909">
        <f>+VLOOKUP(R909,Aux!$B$3:$I$1107,8,0)</f>
        <v/>
      </c>
      <c r="B909">
        <f>+VLOOKUP(U909,Aux!$O$2:$P$23,2,0)</f>
        <v/>
      </c>
      <c r="C909">
        <f>+A909&amp;B909</f>
        <v/>
      </c>
      <c r="D909">
        <f>+IF(C909=C908,D908+1,1)</f>
        <v/>
      </c>
      <c r="E909" s="5">
        <f>+D909/100</f>
        <v/>
      </c>
      <c r="F909" s="5">
        <f>+MOD(E909*10,10)</f>
        <v/>
      </c>
      <c r="G909" s="5">
        <f>+MOD(D909,10)</f>
        <v/>
      </c>
      <c r="H909">
        <f>+INT(E909)&amp;INT(F909)&amp;INT(G909)</f>
        <v/>
      </c>
      <c r="I909">
        <f>+C909&amp;"00"&amp;H909</f>
        <v/>
      </c>
      <c r="J909" t="inlineStr">
        <is>
          <t xml:space="preserve"> ON John Deere Clase VI </t>
        </is>
      </c>
      <c r="K909" t="inlineStr">
        <is>
          <t>DE</t>
        </is>
      </c>
      <c r="L909" t="n">
        <v>827131</v>
      </c>
      <c r="M909" t="inlineStr">
        <is>
          <t>ARJDCC560022</t>
        </is>
      </c>
      <c r="N909" t="inlineStr">
        <is>
          <t>BBG00D6TLZ46</t>
        </is>
      </c>
      <c r="P909" t="inlineStr">
        <is>
          <t>COLW5814519</t>
        </is>
      </c>
      <c r="Q909" t="inlineStr">
        <is>
          <t>Argentina</t>
        </is>
      </c>
      <c r="R909" t="inlineStr">
        <is>
          <t>John Deere Credit Cia Financiera SA</t>
        </is>
      </c>
      <c r="S909" t="inlineStr">
        <is>
          <t>JOHN DEERE CIA FINANCIER</t>
        </is>
      </c>
      <c r="T909" t="inlineStr">
        <is>
          <t>John Deere Credit Cia Financiera SA</t>
        </is>
      </c>
      <c r="U909" t="inlineStr">
        <is>
          <t>DOMESTIC</t>
        </is>
      </c>
      <c r="V909" t="inlineStr">
        <is>
          <t>#N/A Field Not Applicable</t>
        </is>
      </c>
      <c r="W909" t="inlineStr">
        <is>
          <t>#N/A Field Not Applicable</t>
        </is>
      </c>
      <c r="X909" t="inlineStr">
        <is>
          <t>#N/A Field Not Applicable</t>
        </is>
      </c>
      <c r="Y909" t="inlineStr">
        <is>
          <t>#N/A Field Not Applicable</t>
        </is>
      </c>
      <c r="Z909" t="inlineStr">
        <is>
          <t>Industrials</t>
        </is>
      </c>
      <c r="AA909" t="inlineStr">
        <is>
          <t>Machinery Manufacturing</t>
        </is>
      </c>
      <c r="AB909" t="inlineStr">
        <is>
          <t>#N/A N/A</t>
        </is>
      </c>
      <c r="AC909" t="inlineStr">
        <is>
          <t>#N/A Invalid Field</t>
        </is>
      </c>
    </row>
    <row r="910" s="4">
      <c r="A910">
        <f>+VLOOKUP(R910,Aux!$B$3:$I$1107,8,0)</f>
        <v/>
      </c>
      <c r="B910">
        <f>+VLOOKUP(U910,Aux!$O$2:$P$23,2,0)</f>
        <v/>
      </c>
      <c r="C910">
        <f>+A910&amp;B910</f>
        <v/>
      </c>
      <c r="D910">
        <f>+IF(C910=C909,D909+1,1)</f>
        <v/>
      </c>
      <c r="E910" s="5">
        <f>+D910/100</f>
        <v/>
      </c>
      <c r="F910" s="5">
        <f>+MOD(E910*10,10)</f>
        <v/>
      </c>
      <c r="G910" s="5">
        <f>+MOD(D910,10)</f>
        <v/>
      </c>
      <c r="H910">
        <f>+INT(E910)&amp;INT(F910)&amp;INT(G910)</f>
        <v/>
      </c>
      <c r="I910">
        <f>+C910&amp;"00"&amp;H910</f>
        <v/>
      </c>
      <c r="J910" t="inlineStr">
        <is>
          <t xml:space="preserve"> ON John Deere Clase VIII </t>
        </is>
      </c>
      <c r="K910" t="inlineStr">
        <is>
          <t>DE</t>
        </is>
      </c>
      <c r="L910" t="n">
        <v>900715</v>
      </c>
      <c r="M910" t="inlineStr">
        <is>
          <t>ARJDCC560048</t>
        </is>
      </c>
      <c r="N910" t="inlineStr">
        <is>
          <t>BBG00DVW3F72</t>
        </is>
      </c>
      <c r="P910" t="inlineStr">
        <is>
          <t>COQZ6130079</t>
        </is>
      </c>
      <c r="Q910" t="inlineStr">
        <is>
          <t>Argentina</t>
        </is>
      </c>
      <c r="R910" t="inlineStr">
        <is>
          <t>John Deere Credit Cia Financiera SA</t>
        </is>
      </c>
      <c r="S910" t="inlineStr">
        <is>
          <t>JOHN DEERE CIA FINANCIER</t>
        </is>
      </c>
      <c r="T910" t="inlineStr">
        <is>
          <t>John Deere Credit Cia Financiera SA</t>
        </is>
      </c>
      <c r="U910" t="inlineStr">
        <is>
          <t>DOMESTIC</t>
        </is>
      </c>
      <c r="V910" t="inlineStr">
        <is>
          <t>#N/A Field Not Applicable</t>
        </is>
      </c>
      <c r="W910" t="inlineStr">
        <is>
          <t>#N/A Field Not Applicable</t>
        </is>
      </c>
      <c r="X910" t="inlineStr">
        <is>
          <t>#N/A Field Not Applicable</t>
        </is>
      </c>
      <c r="Y910" t="inlineStr">
        <is>
          <t>#N/A Field Not Applicable</t>
        </is>
      </c>
      <c r="Z910" t="inlineStr">
        <is>
          <t>Industrials</t>
        </is>
      </c>
      <c r="AA910" t="inlineStr">
        <is>
          <t>Machinery Manufacturing</t>
        </is>
      </c>
      <c r="AB910" t="inlineStr">
        <is>
          <t>#N/A N/A</t>
        </is>
      </c>
      <c r="AC910" t="inlineStr">
        <is>
          <t>#N/A Invalid Field</t>
        </is>
      </c>
    </row>
    <row r="911" s="4">
      <c r="A911">
        <f>+VLOOKUP(R911,Aux!$B$3:$I$1107,8,0)</f>
        <v/>
      </c>
      <c r="B911">
        <f>+VLOOKUP(U911,Aux!$O$2:$P$23,2,0)</f>
        <v/>
      </c>
      <c r="C911">
        <f>+A911&amp;B911</f>
        <v/>
      </c>
      <c r="D911">
        <f>+IF(C911=C910,D910+1,1)</f>
        <v/>
      </c>
      <c r="E911" s="5">
        <f>+D911/100</f>
        <v/>
      </c>
      <c r="F911" s="5">
        <f>+MOD(E911*10,10)</f>
        <v/>
      </c>
      <c r="G911" s="5">
        <f>+MOD(D911,10)</f>
        <v/>
      </c>
      <c r="H911">
        <f>+INT(E911)&amp;INT(F911)&amp;INT(G911)</f>
        <v/>
      </c>
      <c r="I911">
        <f>+C911&amp;"00"&amp;H911</f>
        <v/>
      </c>
      <c r="J911" t="inlineStr">
        <is>
          <t xml:space="preserve"> ON John Deere Clase IX </t>
        </is>
      </c>
      <c r="K911" t="inlineStr">
        <is>
          <t>DE</t>
        </is>
      </c>
      <c r="L911" t="n">
        <v>932687</v>
      </c>
      <c r="M911" t="inlineStr">
        <is>
          <t>ARJDCC560055</t>
        </is>
      </c>
      <c r="N911" t="inlineStr">
        <is>
          <t>BBG00FJNWGM0</t>
        </is>
      </c>
      <c r="P911" t="inlineStr">
        <is>
          <t>COAL8010376</t>
        </is>
      </c>
      <c r="Q911" t="inlineStr">
        <is>
          <t>Argentina</t>
        </is>
      </c>
      <c r="R911" t="inlineStr">
        <is>
          <t>John Deere Credit Cia Financiera SA</t>
        </is>
      </c>
      <c r="S911" t="inlineStr">
        <is>
          <t>JOHN DEERE CIA FINANCIER</t>
        </is>
      </c>
      <c r="T911" t="inlineStr">
        <is>
          <t>John Deere Credit Cia Financiera SA</t>
        </is>
      </c>
      <c r="U911" t="inlineStr">
        <is>
          <t>DOMESTIC</t>
        </is>
      </c>
      <c r="V911" t="inlineStr">
        <is>
          <t>#N/A Field Not Applicable</t>
        </is>
      </c>
      <c r="W911" t="inlineStr">
        <is>
          <t>#N/A Field Not Applicable</t>
        </is>
      </c>
      <c r="X911" t="inlineStr">
        <is>
          <t>#N/A Field Not Applicable</t>
        </is>
      </c>
      <c r="Y911" t="inlineStr">
        <is>
          <t>#N/A Field Not Applicable</t>
        </is>
      </c>
      <c r="Z911" t="inlineStr">
        <is>
          <t>Industrials</t>
        </is>
      </c>
      <c r="AA911" t="inlineStr">
        <is>
          <t>Machinery Manufacturing</t>
        </is>
      </c>
      <c r="AB911" t="inlineStr">
        <is>
          <t>#N/A N/A</t>
        </is>
      </c>
      <c r="AC911" t="inlineStr">
        <is>
          <t>#N/A Invalid Field</t>
        </is>
      </c>
    </row>
    <row r="912" s="4">
      <c r="A912">
        <f>+VLOOKUP(R912,Aux!$B$3:$I$1107,8,0)</f>
        <v/>
      </c>
      <c r="B912">
        <f>+VLOOKUP(U912,Aux!$O$2:$P$23,2,0)</f>
        <v/>
      </c>
      <c r="C912">
        <f>+A912&amp;B912</f>
        <v/>
      </c>
      <c r="D912">
        <f>+IF(C912=C911,D911+1,1)</f>
        <v/>
      </c>
      <c r="E912" s="5">
        <f>+D912/100</f>
        <v/>
      </c>
      <c r="F912" s="5">
        <f>+MOD(E912*10,10)</f>
        <v/>
      </c>
      <c r="G912" s="5">
        <f>+MOD(D912,10)</f>
        <v/>
      </c>
      <c r="H912">
        <f>+INT(E912)&amp;INT(F912)&amp;INT(G912)</f>
        <v/>
      </c>
      <c r="I912">
        <f>+C912&amp;"00"&amp;H912</f>
        <v/>
      </c>
      <c r="J912" t="inlineStr">
        <is>
          <t xml:space="preserve"> ON John Deere Clase XV </t>
        </is>
      </c>
      <c r="K912" t="inlineStr">
        <is>
          <t>DE</t>
        </is>
      </c>
      <c r="L912" t="n">
        <v>1046566</v>
      </c>
      <c r="M912" t="inlineStr">
        <is>
          <t>ARJDCC5600C2</t>
        </is>
      </c>
      <c r="N912" t="inlineStr">
        <is>
          <t>BBG00JHGBT99</t>
        </is>
      </c>
      <c r="P912" t="inlineStr">
        <is>
          <t>COAQ4172708</t>
        </is>
      </c>
      <c r="Q912" t="inlineStr">
        <is>
          <t>Argentina</t>
        </is>
      </c>
      <c r="R912" t="inlineStr">
        <is>
          <t>John Deere Credit Cia Financiera SA</t>
        </is>
      </c>
      <c r="S912" t="inlineStr">
        <is>
          <t>JOHN DEERE CIA FINANCIER</t>
        </is>
      </c>
      <c r="T912" t="inlineStr">
        <is>
          <t>John Deere Credit Cia Financiera SA</t>
        </is>
      </c>
      <c r="U912" t="inlineStr">
        <is>
          <t>DOMESTIC</t>
        </is>
      </c>
      <c r="V912" t="inlineStr">
        <is>
          <t>#N/A Field Not Applicable</t>
        </is>
      </c>
      <c r="W912" t="inlineStr">
        <is>
          <t>#N/A Field Not Applicable</t>
        </is>
      </c>
      <c r="X912" t="inlineStr">
        <is>
          <t>#N/A Field Not Applicable</t>
        </is>
      </c>
      <c r="Y912" t="inlineStr">
        <is>
          <t>#N/A Field Not Applicable</t>
        </is>
      </c>
      <c r="Z912" t="inlineStr">
        <is>
          <t>Industrials</t>
        </is>
      </c>
      <c r="AA912" t="inlineStr">
        <is>
          <t>Machinery Manufacturing</t>
        </is>
      </c>
      <c r="AB912" t="inlineStr">
        <is>
          <t>#N/A N/A</t>
        </is>
      </c>
      <c r="AC912" t="inlineStr">
        <is>
          <t>#N/A Invalid Field</t>
        </is>
      </c>
    </row>
    <row r="913" s="4">
      <c r="A913">
        <f>+VLOOKUP(R913,Aux!$B$3:$I$1107,8,0)</f>
        <v/>
      </c>
      <c r="B913">
        <f>+VLOOKUP(U913,Aux!$O$2:$P$23,2,0)</f>
        <v/>
      </c>
      <c r="C913">
        <f>+A913&amp;B913</f>
        <v/>
      </c>
      <c r="D913">
        <f>+IF(C913=C912,D912+1,1)</f>
        <v/>
      </c>
      <c r="E913" s="5">
        <f>+D913/100</f>
        <v/>
      </c>
      <c r="F913" s="5">
        <f>+MOD(E913*10,10)</f>
        <v/>
      </c>
      <c r="G913" s="5">
        <f>+MOD(D913,10)</f>
        <v/>
      </c>
      <c r="H913">
        <f>+INT(E913)&amp;INT(F913)&amp;INT(G913)</f>
        <v/>
      </c>
      <c r="I913">
        <f>+C913&amp;"00"&amp;H913</f>
        <v/>
      </c>
      <c r="J913" t="inlineStr">
        <is>
          <t>ON John Deere Cia. Fin. C 18</t>
        </is>
      </c>
      <c r="M913" t="inlineStr">
        <is>
          <t>ARJDCC5600F5</t>
        </is>
      </c>
      <c r="Q913" t="inlineStr">
        <is>
          <t>Argentina</t>
        </is>
      </c>
      <c r="R913" t="inlineStr">
        <is>
          <t>John Deere Credit Cia Financiera SA</t>
        </is>
      </c>
      <c r="U913" t="inlineStr">
        <is>
          <t>DOMESTIC</t>
        </is>
      </c>
      <c r="V913" t="inlineStr">
        <is>
          <t>#N/A Field Not Applicable</t>
        </is>
      </c>
      <c r="W913" t="inlineStr">
        <is>
          <t>#N/A Field Not Applicable</t>
        </is>
      </c>
      <c r="X913" t="inlineStr">
        <is>
          <t>#N/A Field Not Applicable</t>
        </is>
      </c>
      <c r="Y913" t="inlineStr">
        <is>
          <t>#N/A Field Not Applicable</t>
        </is>
      </c>
      <c r="Z913" t="inlineStr">
        <is>
          <t>Industrials</t>
        </is>
      </c>
      <c r="AA913" t="inlineStr">
        <is>
          <t>Machinery Manufacturing</t>
        </is>
      </c>
      <c r="AB913" t="inlineStr">
        <is>
          <t>#N/A N/A</t>
        </is>
      </c>
      <c r="AC913" t="inlineStr">
        <is>
          <t>#N/A Invalid Field</t>
        </is>
      </c>
    </row>
    <row r="914" s="4">
      <c r="A914">
        <f>+VLOOKUP(R914,Aux!$B$3:$I$1107,8,0)</f>
        <v/>
      </c>
      <c r="B914">
        <f>+VLOOKUP(U914,Aux!$O$2:$P$23,2,0)</f>
        <v/>
      </c>
      <c r="C914">
        <f>+A914&amp;B914</f>
        <v/>
      </c>
      <c r="D914">
        <f>+IF(C914=C913,D913+1,1)</f>
        <v/>
      </c>
      <c r="E914" s="5">
        <f>+D914/100</f>
        <v/>
      </c>
      <c r="F914" s="5">
        <f>+MOD(E914*10,10)</f>
        <v/>
      </c>
      <c r="G914" s="5">
        <f>+MOD(D914,10)</f>
        <v/>
      </c>
      <c r="H914">
        <f>+INT(E914)&amp;INT(F914)&amp;INT(G914)</f>
        <v/>
      </c>
      <c r="I914">
        <f>+C914&amp;"00"&amp;H914</f>
        <v/>
      </c>
      <c r="J914" t="inlineStr">
        <is>
          <t>ON John Deere Cia. Fin. 10</t>
        </is>
      </c>
      <c r="M914" t="inlineStr">
        <is>
          <t>ARJDCC560063</t>
        </is>
      </c>
      <c r="Q914" t="inlineStr">
        <is>
          <t>Argentina</t>
        </is>
      </c>
      <c r="R914" t="inlineStr">
        <is>
          <t>John Deere Credit Cia Financiera SA</t>
        </is>
      </c>
      <c r="U914" t="inlineStr">
        <is>
          <t>DOMESTIC</t>
        </is>
      </c>
      <c r="V914" t="inlineStr">
        <is>
          <t>#N/A Field Not Applicable</t>
        </is>
      </c>
      <c r="W914" t="inlineStr">
        <is>
          <t>#N/A Field Not Applicable</t>
        </is>
      </c>
      <c r="X914" t="inlineStr">
        <is>
          <t>#N/A Field Not Applicable</t>
        </is>
      </c>
      <c r="Y914" t="inlineStr">
        <is>
          <t>#N/A Field Not Applicable</t>
        </is>
      </c>
      <c r="Z914" t="inlineStr">
        <is>
          <t>Industrials</t>
        </is>
      </c>
      <c r="AA914" t="inlineStr">
        <is>
          <t>Machinery Manufacturing</t>
        </is>
      </c>
      <c r="AB914" t="inlineStr">
        <is>
          <t>#N/A N/A</t>
        </is>
      </c>
      <c r="AC914" t="inlineStr">
        <is>
          <t>#N/A Invalid Field</t>
        </is>
      </c>
    </row>
    <row r="915" s="4">
      <c r="A915">
        <f>+VLOOKUP(R915,Aux!$B$3:$I$1107,8,0)</f>
        <v/>
      </c>
      <c r="B915">
        <f>+VLOOKUP(U915,Aux!$O$2:$P$23,2,0)</f>
        <v/>
      </c>
      <c r="C915">
        <f>+A915&amp;B915</f>
        <v/>
      </c>
      <c r="D915">
        <f>+IF(C915=C914,D914+1,1)</f>
        <v/>
      </c>
      <c r="E915" s="5">
        <f>+D915/100</f>
        <v/>
      </c>
      <c r="F915" s="5">
        <f>+MOD(E915*10,10)</f>
        <v/>
      </c>
      <c r="G915" s="5">
        <f>+MOD(D915,10)</f>
        <v/>
      </c>
      <c r="H915">
        <f>+INT(E915)&amp;INT(F915)&amp;INT(G915)</f>
        <v/>
      </c>
      <c r="I915">
        <f>+C915&amp;"00"&amp;H915</f>
        <v/>
      </c>
      <c r="J915" t="inlineStr">
        <is>
          <t>ON John Deere Cia. Fin. 12</t>
        </is>
      </c>
      <c r="M915" t="inlineStr">
        <is>
          <t>ARJDCC560097</t>
        </is>
      </c>
      <c r="Q915" t="inlineStr">
        <is>
          <t>Argentina</t>
        </is>
      </c>
      <c r="R915" t="inlineStr">
        <is>
          <t>John Deere Credit Cia Financiera SA</t>
        </is>
      </c>
      <c r="U915" t="inlineStr">
        <is>
          <t>DOMESTIC</t>
        </is>
      </c>
      <c r="V915" t="inlineStr">
        <is>
          <t>#N/A Field Not Applicable</t>
        </is>
      </c>
      <c r="W915" t="inlineStr">
        <is>
          <t>#N/A Field Not Applicable</t>
        </is>
      </c>
      <c r="X915" t="inlineStr">
        <is>
          <t>#N/A Field Not Applicable</t>
        </is>
      </c>
      <c r="Y915" t="inlineStr">
        <is>
          <t>#N/A Field Not Applicable</t>
        </is>
      </c>
      <c r="Z915" t="inlineStr">
        <is>
          <t>Industrials</t>
        </is>
      </c>
      <c r="AA915" t="inlineStr">
        <is>
          <t>Machinery Manufacturing</t>
        </is>
      </c>
      <c r="AB915" t="inlineStr">
        <is>
          <t>#N/A N/A</t>
        </is>
      </c>
      <c r="AC915" t="inlineStr">
        <is>
          <t>#N/A Invalid Field</t>
        </is>
      </c>
    </row>
    <row r="916" s="4">
      <c r="A916">
        <f>+VLOOKUP(R916,Aux!$B$3:$I$1107,8,0)</f>
        <v/>
      </c>
      <c r="B916">
        <f>+VLOOKUP(U916,Aux!$O$2:$P$23,2,0)</f>
        <v/>
      </c>
      <c r="C916">
        <f>+A916&amp;B916</f>
        <v/>
      </c>
      <c r="D916">
        <f>+IF(C916=C915,D915+1,1)</f>
        <v/>
      </c>
      <c r="E916" s="5">
        <f>+D916/100</f>
        <v/>
      </c>
      <c r="F916" s="5">
        <f>+MOD(E916*10,10)</f>
        <v/>
      </c>
      <c r="G916" s="5">
        <f>+MOD(D916,10)</f>
        <v/>
      </c>
      <c r="H916">
        <f>+INT(E916)&amp;INT(F916)&amp;INT(G916)</f>
        <v/>
      </c>
      <c r="I916">
        <f>+C916&amp;"00"&amp;H916</f>
        <v/>
      </c>
      <c r="J916" t="inlineStr">
        <is>
          <t>ON John Deere Cia. Fin. 14</t>
        </is>
      </c>
      <c r="M916" t="inlineStr">
        <is>
          <t>ARJDCC5600B4</t>
        </is>
      </c>
      <c r="Q916" t="inlineStr">
        <is>
          <t>Argentina</t>
        </is>
      </c>
      <c r="R916" t="inlineStr">
        <is>
          <t>John Deere Credit Cia Financiera SA</t>
        </is>
      </c>
      <c r="U916" t="inlineStr">
        <is>
          <t>DOMESTIC</t>
        </is>
      </c>
      <c r="V916" t="inlineStr">
        <is>
          <t>#N/A Field Not Applicable</t>
        </is>
      </c>
      <c r="W916" t="inlineStr">
        <is>
          <t>#N/A Field Not Applicable</t>
        </is>
      </c>
      <c r="X916" t="inlineStr">
        <is>
          <t>#N/A Field Not Applicable</t>
        </is>
      </c>
      <c r="Y916" t="inlineStr">
        <is>
          <t>#N/A Field Not Applicable</t>
        </is>
      </c>
      <c r="Z916" t="inlineStr">
        <is>
          <t>Industrials</t>
        </is>
      </c>
      <c r="AA916" t="inlineStr">
        <is>
          <t>Machinery Manufacturing</t>
        </is>
      </c>
      <c r="AB916" t="inlineStr">
        <is>
          <t>#N/A N/A</t>
        </is>
      </c>
      <c r="AC916" t="inlineStr">
        <is>
          <t>#N/A Invalid Field</t>
        </is>
      </c>
    </row>
    <row r="917" s="4">
      <c r="A917">
        <f>+VLOOKUP(R917,Aux!$B$3:$I$1107,8,0)</f>
        <v/>
      </c>
      <c r="B917">
        <f>+VLOOKUP(U917,Aux!$O$2:$P$23,2,0)</f>
        <v/>
      </c>
      <c r="C917">
        <f>+A917&amp;B917</f>
        <v/>
      </c>
      <c r="D917">
        <f>+IF(C917=C916,D916+1,1)</f>
        <v/>
      </c>
      <c r="E917" s="5">
        <f>+D917/100</f>
        <v/>
      </c>
      <c r="F917" s="5">
        <f>+MOD(E917*10,10)</f>
        <v/>
      </c>
      <c r="G917" s="5">
        <f>+MOD(D917,10)</f>
        <v/>
      </c>
      <c r="H917">
        <f>+INT(E917)&amp;INT(F917)&amp;INT(G917)</f>
        <v/>
      </c>
      <c r="I917">
        <f>+C917&amp;"00"&amp;H917</f>
        <v/>
      </c>
      <c r="J917" t="inlineStr">
        <is>
          <t>ON John Deere Cia. Fin. 11</t>
        </is>
      </c>
      <c r="M917" t="inlineStr">
        <is>
          <t>ARJDCC560089</t>
        </is>
      </c>
      <c r="Q917" t="inlineStr">
        <is>
          <t>Argentina</t>
        </is>
      </c>
      <c r="R917" t="inlineStr">
        <is>
          <t>John Deere Credit Cia Financiera SA</t>
        </is>
      </c>
      <c r="U917" t="inlineStr">
        <is>
          <t>DOMESTIC</t>
        </is>
      </c>
      <c r="V917" t="inlineStr">
        <is>
          <t>#N/A Field Not Applicable</t>
        </is>
      </c>
      <c r="W917" t="inlineStr">
        <is>
          <t>#N/A Field Not Applicable</t>
        </is>
      </c>
      <c r="X917" t="inlineStr">
        <is>
          <t>#N/A Field Not Applicable</t>
        </is>
      </c>
      <c r="Y917" t="inlineStr">
        <is>
          <t>#N/A Field Not Applicable</t>
        </is>
      </c>
      <c r="Z917" t="inlineStr">
        <is>
          <t>Industrials</t>
        </is>
      </c>
      <c r="AA917" t="inlineStr">
        <is>
          <t>Machinery Manufacturing</t>
        </is>
      </c>
      <c r="AB917" t="inlineStr">
        <is>
          <t>#N/A N/A</t>
        </is>
      </c>
      <c r="AC917" t="inlineStr">
        <is>
          <t>#N/A Invalid Field</t>
        </is>
      </c>
    </row>
    <row r="918" s="4">
      <c r="A918">
        <f>+VLOOKUP(R918,Aux!$B$3:$I$1107,8,0)</f>
        <v/>
      </c>
      <c r="B918">
        <f>+VLOOKUP(U918,Aux!$O$2:$P$23,2,0)</f>
        <v/>
      </c>
      <c r="C918">
        <f>+A918&amp;B918</f>
        <v/>
      </c>
      <c r="D918">
        <f>+IF(C918=C917,D917+1,1)</f>
        <v/>
      </c>
      <c r="E918" s="5">
        <f>+D918/100</f>
        <v/>
      </c>
      <c r="F918" s="5">
        <f>+MOD(E918*10,10)</f>
        <v/>
      </c>
      <c r="G918" s="5">
        <f>+MOD(D918,10)</f>
        <v/>
      </c>
      <c r="H918">
        <f>+INT(E918)&amp;INT(F918)&amp;INT(G918)</f>
        <v/>
      </c>
      <c r="I918">
        <f>+C918&amp;"00"&amp;H918</f>
        <v/>
      </c>
      <c r="J918" t="inlineStr">
        <is>
          <t>ON John Deere Cia. Fin. 13</t>
        </is>
      </c>
      <c r="M918" t="inlineStr">
        <is>
          <t>ARJDCC5600A6</t>
        </is>
      </c>
      <c r="Q918" t="inlineStr">
        <is>
          <t>Argentina</t>
        </is>
      </c>
      <c r="R918" t="inlineStr">
        <is>
          <t>John Deere Credit Cia Financiera SA</t>
        </is>
      </c>
      <c r="U918" t="inlineStr">
        <is>
          <t>DOMESTIC</t>
        </is>
      </c>
      <c r="V918" t="inlineStr">
        <is>
          <t>#N/A Field Not Applicable</t>
        </is>
      </c>
      <c r="W918" t="inlineStr">
        <is>
          <t>#N/A Field Not Applicable</t>
        </is>
      </c>
      <c r="X918" t="inlineStr">
        <is>
          <t>#N/A Field Not Applicable</t>
        </is>
      </c>
      <c r="Y918" t="inlineStr">
        <is>
          <t>#N/A Field Not Applicable</t>
        </is>
      </c>
      <c r="Z918" t="inlineStr">
        <is>
          <t>Industrials</t>
        </is>
      </c>
      <c r="AA918" t="inlineStr">
        <is>
          <t>Machinery Manufacturing</t>
        </is>
      </c>
      <c r="AB918" t="inlineStr">
        <is>
          <t>#N/A N/A</t>
        </is>
      </c>
      <c r="AC918" t="inlineStr">
        <is>
          <t>#N/A Invalid Field</t>
        </is>
      </c>
    </row>
    <row r="919" s="4">
      <c r="A919">
        <f>+VLOOKUP(R919,Aux!$B$3:$I$1107,8,0)</f>
        <v/>
      </c>
      <c r="B919">
        <f>+VLOOKUP(U919,Aux!$O$2:$P$23,2,0)</f>
        <v/>
      </c>
      <c r="C919">
        <f>+A919&amp;B919</f>
        <v/>
      </c>
      <c r="D919">
        <f>+IF(C919=C918,D918+1,1)</f>
        <v/>
      </c>
      <c r="E919" s="5">
        <f>+D919/100</f>
        <v/>
      </c>
      <c r="F919" s="5">
        <f>+MOD(E919*10,10)</f>
        <v/>
      </c>
      <c r="G919" s="5">
        <f>+MOD(D919,10)</f>
        <v/>
      </c>
      <c r="H919">
        <f>+INT(E919)&amp;INT(F919)&amp;INT(G919)</f>
        <v/>
      </c>
      <c r="I919">
        <f>+C919&amp;"00"&amp;H919</f>
        <v/>
      </c>
      <c r="J919" t="inlineStr">
        <is>
          <t>ON John Deere Cia. Fin. 17</t>
        </is>
      </c>
      <c r="M919" t="inlineStr">
        <is>
          <t>ARJDCC5600E8</t>
        </is>
      </c>
      <c r="Q919" t="inlineStr">
        <is>
          <t>Argentina</t>
        </is>
      </c>
      <c r="R919" t="inlineStr">
        <is>
          <t>John Deere Credit Cia Financiera SA</t>
        </is>
      </c>
      <c r="U919" t="inlineStr">
        <is>
          <t>DOMESTIC</t>
        </is>
      </c>
      <c r="V919" t="inlineStr">
        <is>
          <t>#N/A Field Not Applicable</t>
        </is>
      </c>
      <c r="W919" t="inlineStr">
        <is>
          <t>#N/A Field Not Applicable</t>
        </is>
      </c>
      <c r="X919" t="inlineStr">
        <is>
          <t>#N/A Field Not Applicable</t>
        </is>
      </c>
      <c r="Y919" t="inlineStr">
        <is>
          <t>#N/A Field Not Applicable</t>
        </is>
      </c>
      <c r="Z919" t="inlineStr">
        <is>
          <t>Industrials</t>
        </is>
      </c>
      <c r="AA919" t="inlineStr">
        <is>
          <t>Machinery Manufacturing</t>
        </is>
      </c>
      <c r="AB919" t="inlineStr">
        <is>
          <t>#N/A N/A</t>
        </is>
      </c>
      <c r="AC919" t="inlineStr">
        <is>
          <t>#N/A Invalid Field</t>
        </is>
      </c>
    </row>
    <row r="920" s="4">
      <c r="A920">
        <f>+VLOOKUP(R920,Aux!$B$3:$I$1107,8,0)</f>
        <v/>
      </c>
      <c r="B920">
        <f>+VLOOKUP(U920,Aux!$O$2:$P$23,2,0)</f>
        <v/>
      </c>
      <c r="C920">
        <f>+A920&amp;B920</f>
        <v/>
      </c>
      <c r="D920">
        <f>+IF(C920=C919,D919+1,1)</f>
        <v/>
      </c>
      <c r="E920" s="5">
        <f>+D920/100</f>
        <v/>
      </c>
      <c r="F920" s="5">
        <f>+MOD(E920*10,10)</f>
        <v/>
      </c>
      <c r="G920" s="5">
        <f>+MOD(D920,10)</f>
        <v/>
      </c>
      <c r="H920">
        <f>+INT(E920)&amp;INT(F920)&amp;INT(G920)</f>
        <v/>
      </c>
      <c r="I920">
        <f>+C920&amp;"00"&amp;H920</f>
        <v/>
      </c>
      <c r="J920" t="inlineStr">
        <is>
          <t xml:space="preserve"> ON Cartellone Cl. 1 (inc. K - Com. 4112) </t>
        </is>
      </c>
      <c r="K920" t="inlineStr">
        <is>
          <t>CARTAR</t>
        </is>
      </c>
      <c r="L920" t="n">
        <v>649255</v>
      </c>
      <c r="M920" t="inlineStr">
        <is>
          <t>ARJOCA050015</t>
        </is>
      </c>
      <c r="N920" t="inlineStr">
        <is>
          <t>BBG0072C5ZB0</t>
        </is>
      </c>
      <c r="O920" t="inlineStr">
        <is>
          <t>BQVM8C4</t>
        </is>
      </c>
      <c r="P920" t="inlineStr">
        <is>
          <t>COEK4683075</t>
        </is>
      </c>
      <c r="Q920" t="inlineStr">
        <is>
          <t>Argentina</t>
        </is>
      </c>
      <c r="R920" t="inlineStr">
        <is>
          <t>Jose Cartellone Construcciones Civiles SA</t>
        </is>
      </c>
      <c r="S920" t="inlineStr">
        <is>
          <t>CARTELLONE CONSTRUCCIONE</t>
        </is>
      </c>
      <c r="T920" t="inlineStr">
        <is>
          <t>Jose Cartellone Construcciones Civiles SA</t>
        </is>
      </c>
      <c r="U920" t="inlineStr">
        <is>
          <t>DOMESTIC</t>
        </is>
      </c>
      <c r="V920" t="inlineStr">
        <is>
          <t>#N/A Field Not Applicable</t>
        </is>
      </c>
      <c r="W920" t="inlineStr">
        <is>
          <t>#N/A Field Not Applicable</t>
        </is>
      </c>
      <c r="X920" t="inlineStr">
        <is>
          <t>#N/A Field Not Applicable</t>
        </is>
      </c>
      <c r="Y920" t="inlineStr">
        <is>
          <t>#N/A Field Not Applicable</t>
        </is>
      </c>
      <c r="Z920" t="inlineStr">
        <is>
          <t>Industrials</t>
        </is>
      </c>
      <c r="AA920" t="inlineStr">
        <is>
          <t>Industrial Other</t>
        </is>
      </c>
      <c r="AB920" t="inlineStr">
        <is>
          <t>#N/A Field Not Applicable</t>
        </is>
      </c>
      <c r="AC920" t="inlineStr">
        <is>
          <t>#N/A Invalid Field</t>
        </is>
      </c>
    </row>
    <row r="921" s="4">
      <c r="A921">
        <f>+VLOOKUP(R921,Aux!$B$3:$I$1107,8,0)</f>
        <v/>
      </c>
      <c r="B921">
        <f>+VLOOKUP(U921,Aux!$O$2:$P$23,2,0)</f>
        <v/>
      </c>
      <c r="C921">
        <f>+A921&amp;B921</f>
        <v/>
      </c>
      <c r="D921">
        <f>+IF(C921=C920,D920+1,1)</f>
        <v/>
      </c>
      <c r="E921" s="5">
        <f>+D921/100</f>
        <v/>
      </c>
      <c r="F921" s="5">
        <f>+MOD(E921*10,10)</f>
        <v/>
      </c>
      <c r="G921" s="5">
        <f>+MOD(D921,10)</f>
        <v/>
      </c>
      <c r="H921">
        <f>+INT(E921)&amp;INT(F921)&amp;INT(G921)</f>
        <v/>
      </c>
      <c r="I921">
        <f>+C921&amp;"00"&amp;H921</f>
        <v/>
      </c>
      <c r="J921" t="inlineStr">
        <is>
          <t xml:space="preserve"> ON Cartellone Cl. 2 (Inc. K - Com. 4610) </t>
        </is>
      </c>
      <c r="K921" t="inlineStr">
        <is>
          <t>CARTAR</t>
        </is>
      </c>
      <c r="L921" t="n">
        <v>741506</v>
      </c>
      <c r="M921" t="inlineStr">
        <is>
          <t>ARJOCA560013</t>
        </is>
      </c>
      <c r="N921" t="inlineStr">
        <is>
          <t>BBG009NXV1S5</t>
        </is>
      </c>
      <c r="P921" t="inlineStr">
        <is>
          <t>COUV3426268</t>
        </is>
      </c>
      <c r="Q921" t="inlineStr">
        <is>
          <t>Argentina</t>
        </is>
      </c>
      <c r="R921" t="inlineStr">
        <is>
          <t>Jose Cartellone Construcciones Civiles SA</t>
        </is>
      </c>
      <c r="S921" t="inlineStr">
        <is>
          <t>CARTELLONE CONSTRUCCIONE</t>
        </is>
      </c>
      <c r="T921" t="inlineStr">
        <is>
          <t>Jose Cartellone Construcciones Civiles SA</t>
        </is>
      </c>
      <c r="U921" t="inlineStr">
        <is>
          <t>DOMESTIC</t>
        </is>
      </c>
      <c r="V921" t="inlineStr">
        <is>
          <t>#N/A Field Not Applicable</t>
        </is>
      </c>
      <c r="W921" t="inlineStr">
        <is>
          <t>#N/A Field Not Applicable</t>
        </is>
      </c>
      <c r="X921" t="inlineStr">
        <is>
          <t>#N/A Field Not Applicable</t>
        </is>
      </c>
      <c r="Y921" t="inlineStr">
        <is>
          <t>#N/A Field Not Applicable</t>
        </is>
      </c>
      <c r="Z921" t="inlineStr">
        <is>
          <t>Industrials</t>
        </is>
      </c>
      <c r="AA921" t="inlineStr">
        <is>
          <t>Industrial Other</t>
        </is>
      </c>
      <c r="AB921" t="inlineStr">
        <is>
          <t>#N/A Field Not Applicable</t>
        </is>
      </c>
      <c r="AC921" t="inlineStr">
        <is>
          <t>#N/A Invalid Field</t>
        </is>
      </c>
    </row>
    <row r="922" s="4">
      <c r="A922">
        <f>+VLOOKUP(R922,Aux!$B$3:$I$1107,8,0)</f>
        <v/>
      </c>
      <c r="B922">
        <f>+VLOOKUP(U922,Aux!$O$2:$P$23,2,0)</f>
        <v/>
      </c>
      <c r="C922">
        <f>+A922&amp;B922</f>
        <v/>
      </c>
      <c r="D922">
        <f>+IF(C922=C921,D921+1,1)</f>
        <v/>
      </c>
      <c r="E922" s="5">
        <f>+D922/100</f>
        <v/>
      </c>
      <c r="F922" s="5">
        <f>+MOD(E922*10,10)</f>
        <v/>
      </c>
      <c r="G922" s="5">
        <f>+MOD(D922,10)</f>
        <v/>
      </c>
      <c r="H922">
        <f>+INT(E922)&amp;INT(F922)&amp;INT(G922)</f>
        <v/>
      </c>
      <c r="I922">
        <f>+C922&amp;"00"&amp;H922</f>
        <v/>
      </c>
      <c r="J922" t="inlineStr">
        <is>
          <t xml:space="preserve"> ON Jose Cartellone III (Inc. K - Com. 4841) </t>
        </is>
      </c>
      <c r="K922" t="inlineStr">
        <is>
          <t>CARTAR</t>
        </is>
      </c>
      <c r="L922" t="n">
        <v>782768</v>
      </c>
      <c r="M922" t="inlineStr">
        <is>
          <t>ARJOCA560039</t>
        </is>
      </c>
      <c r="N922" t="inlineStr">
        <is>
          <t>BBG00BGQ0S44</t>
        </is>
      </c>
      <c r="P922" t="inlineStr">
        <is>
          <t>COQJ8187909</t>
        </is>
      </c>
      <c r="Q922" t="inlineStr">
        <is>
          <t>Argentina</t>
        </is>
      </c>
      <c r="R922" t="inlineStr">
        <is>
          <t>Jose Cartellone Construcciones Civiles SA</t>
        </is>
      </c>
      <c r="S922" t="inlineStr">
        <is>
          <t>CARTELLONE CONSTRUCCIONE</t>
        </is>
      </c>
      <c r="T922" t="inlineStr">
        <is>
          <t>Jose Cartellone Construcciones Civiles SA</t>
        </is>
      </c>
      <c r="U922" t="inlineStr">
        <is>
          <t>DOMESTIC</t>
        </is>
      </c>
      <c r="V922" t="inlineStr">
        <is>
          <t>#N/A Field Not Applicable</t>
        </is>
      </c>
      <c r="W922" t="inlineStr">
        <is>
          <t>#N/A Field Not Applicable</t>
        </is>
      </c>
      <c r="X922" t="inlineStr">
        <is>
          <t>#N/A Field Not Applicable</t>
        </is>
      </c>
      <c r="Y922" t="inlineStr">
        <is>
          <t>#N/A Field Not Applicable</t>
        </is>
      </c>
      <c r="Z922" t="inlineStr">
        <is>
          <t>Industrials</t>
        </is>
      </c>
      <c r="AA922" t="inlineStr">
        <is>
          <t>Industrial Other</t>
        </is>
      </c>
      <c r="AB922" t="inlineStr">
        <is>
          <t>#N/A Field Not Applicable</t>
        </is>
      </c>
      <c r="AC922" t="inlineStr">
        <is>
          <t>#N/A Invalid Field</t>
        </is>
      </c>
    </row>
    <row r="923" s="4">
      <c r="A923">
        <f>+VLOOKUP(R923,Aux!$B$3:$I$1107,8,0)</f>
        <v/>
      </c>
      <c r="B923">
        <f>+VLOOKUP(U923,Aux!$O$2:$P$23,2,0)</f>
        <v/>
      </c>
      <c r="C923">
        <f>+A923&amp;B923</f>
        <v/>
      </c>
      <c r="D923">
        <f>+IF(C923=C922,D922+1,1)</f>
        <v/>
      </c>
      <c r="E923" s="5">
        <f>+D923/100</f>
        <v/>
      </c>
      <c r="F923" s="5">
        <f>+MOD(E923*10,10)</f>
        <v/>
      </c>
      <c r="G923" s="5">
        <f>+MOD(D923,10)</f>
        <v/>
      </c>
      <c r="H923">
        <f>+INT(E923)&amp;INT(F923)&amp;INT(G923)</f>
        <v/>
      </c>
      <c r="I923">
        <f>+C923&amp;"00"&amp;H923</f>
        <v/>
      </c>
      <c r="J923" t="inlineStr">
        <is>
          <t xml:space="preserve"> Fid. Fin. La Rioja Viviendas I </t>
        </is>
      </c>
      <c r="L923" t="n">
        <v>346783</v>
      </c>
      <c r="M923" t="inlineStr">
        <is>
          <t>ARNACI080188</t>
        </is>
      </c>
      <c r="Q923" t="inlineStr">
        <is>
          <t>Argentina</t>
        </is>
      </c>
      <c r="R923" t="inlineStr">
        <is>
          <t>La Rioja Viviendas</t>
        </is>
      </c>
      <c r="U923" t="inlineStr">
        <is>
          <t>#N/A Invalid Security</t>
        </is>
      </c>
      <c r="V923" t="inlineStr">
        <is>
          <t>#N/A Invalid Security</t>
        </is>
      </c>
      <c r="W923" t="inlineStr">
        <is>
          <t>#N/A Invalid Security</t>
        </is>
      </c>
      <c r="X923" t="inlineStr">
        <is>
          <t>#N/A Invalid Security</t>
        </is>
      </c>
      <c r="Y923" t="inlineStr">
        <is>
          <t>#N/A Invalid Security</t>
        </is>
      </c>
      <c r="Z923" t="inlineStr">
        <is>
          <t>#N/A Invalid Security</t>
        </is>
      </c>
      <c r="AA923" t="inlineStr">
        <is>
          <t>#N/A Invalid Security</t>
        </is>
      </c>
      <c r="AB923" t="inlineStr">
        <is>
          <t>#N/A Invalid Security</t>
        </is>
      </c>
      <c r="AC923" t="inlineStr">
        <is>
          <t>#N/A Invalid Field</t>
        </is>
      </c>
    </row>
    <row r="924" s="4">
      <c r="A924">
        <f>+VLOOKUP(R924,Aux!$B$3:$I$1107,8,0)</f>
        <v/>
      </c>
      <c r="B924">
        <f>+VLOOKUP(U924,Aux!$O$2:$P$23,2,0)</f>
        <v/>
      </c>
      <c r="C924">
        <f>+A924&amp;B924</f>
        <v/>
      </c>
      <c r="D924">
        <f>+IF(C924=C923,D923+1,1)</f>
        <v/>
      </c>
      <c r="E924" s="5">
        <f>+D924/100</f>
        <v/>
      </c>
      <c r="F924" s="5">
        <f>+MOD(E924*10,10)</f>
        <v/>
      </c>
      <c r="G924" s="5">
        <f>+MOD(D924,10)</f>
        <v/>
      </c>
      <c r="H924">
        <f>+INT(E924)&amp;INT(F924)&amp;INT(G924)</f>
        <v/>
      </c>
      <c r="I924">
        <f>+C924&amp;"00"&amp;H924</f>
        <v/>
      </c>
      <c r="J924" t="inlineStr">
        <is>
          <t xml:space="preserve"> ON PYME LAB PRETTY </t>
        </is>
      </c>
      <c r="K924" t="inlineStr">
        <is>
          <t>PRETAR</t>
        </is>
      </c>
      <c r="L924" t="n">
        <v>630428</v>
      </c>
      <c r="M924" t="inlineStr">
        <is>
          <t>ARLABP050011</t>
        </is>
      </c>
      <c r="N924" t="inlineStr">
        <is>
          <t>BBG00DY6KD72</t>
        </is>
      </c>
      <c r="P924" t="inlineStr">
        <is>
          <t>COQZ7520864</t>
        </is>
      </c>
      <c r="Q924" t="inlineStr">
        <is>
          <t>Argentina</t>
        </is>
      </c>
      <c r="R924" t="inlineStr">
        <is>
          <t>Laboratorios Pretty SA</t>
        </is>
      </c>
      <c r="S924" t="inlineStr">
        <is>
          <t>LABORATORIOS PRETTY</t>
        </is>
      </c>
      <c r="T924" t="inlineStr">
        <is>
          <t>Laboratorios Pretty SA</t>
        </is>
      </c>
      <c r="U924" t="inlineStr">
        <is>
          <t>DOMESTIC</t>
        </is>
      </c>
      <c r="V924" t="inlineStr">
        <is>
          <t>#N/A Field Not Applicable</t>
        </is>
      </c>
      <c r="W924" t="inlineStr">
        <is>
          <t>#N/A Field Not Applicable</t>
        </is>
      </c>
      <c r="X924" t="inlineStr">
        <is>
          <t>#N/A Field Not Applicable</t>
        </is>
      </c>
      <c r="Y924" t="inlineStr">
        <is>
          <t>#N/A Field Not Applicable</t>
        </is>
      </c>
      <c r="Z924" t="inlineStr">
        <is>
          <t>Consumer Staples</t>
        </is>
      </c>
      <c r="AA924" t="inlineStr">
        <is>
          <t>Consumer Products</t>
        </is>
      </c>
      <c r="AB924" t="inlineStr">
        <is>
          <t>#N/A Field Not Applicable</t>
        </is>
      </c>
      <c r="AC924" t="inlineStr">
        <is>
          <t>#N/A Invalid Field</t>
        </is>
      </c>
    </row>
    <row r="925" s="4">
      <c r="A925">
        <f>+VLOOKUP(R925,Aux!$B$3:$I$1107,8,0)</f>
        <v/>
      </c>
      <c r="B925">
        <f>+VLOOKUP(U925,Aux!$O$2:$P$23,2,0)</f>
        <v/>
      </c>
      <c r="C925">
        <f>+A925&amp;B925</f>
        <v/>
      </c>
      <c r="D925">
        <f>+IF(C925=C924,D924+1,1)</f>
        <v/>
      </c>
      <c r="E925" s="5">
        <f>+D925/100</f>
        <v/>
      </c>
      <c r="F925" s="5">
        <f>+MOD(E925*10,10)</f>
        <v/>
      </c>
      <c r="G925" s="5">
        <f>+MOD(D925,10)</f>
        <v/>
      </c>
      <c r="H925">
        <f>+INT(E925)&amp;INT(F925)&amp;INT(G925)</f>
        <v/>
      </c>
      <c r="I925">
        <f>+C925&amp;"00"&amp;H925</f>
        <v/>
      </c>
      <c r="J925" t="inlineStr">
        <is>
          <t>LEDE AR</t>
        </is>
      </c>
      <c r="K925" t="inlineStr">
        <is>
          <t>LEDE</t>
        </is>
      </c>
      <c r="M925" t="inlineStr">
        <is>
          <t>ARP624571096</t>
        </is>
      </c>
      <c r="N925" t="inlineStr">
        <is>
          <t>BBG000BZN156</t>
        </is>
      </c>
      <c r="O925" t="n">
        <v>2509527</v>
      </c>
      <c r="P925" t="inlineStr">
        <is>
          <t>EQ0000000001167069</t>
        </is>
      </c>
      <c r="Q925" t="inlineStr">
        <is>
          <t>Argentina</t>
        </is>
      </c>
      <c r="R925" t="inlineStr">
        <is>
          <t>Ledesma SA</t>
        </is>
      </c>
      <c r="S925" t="inlineStr">
        <is>
          <t>Ledesma SA</t>
        </is>
      </c>
      <c r="T925" t="inlineStr">
        <is>
          <t>Ledesma SA</t>
        </is>
      </c>
      <c r="U925" t="inlineStr">
        <is>
          <t>Common Stock</t>
        </is>
      </c>
      <c r="V925" t="inlineStr">
        <is>
          <t>Consumer Staples</t>
        </is>
      </c>
      <c r="W925" t="inlineStr">
        <is>
          <t>Food Products</t>
        </is>
      </c>
      <c r="X925" t="inlineStr">
        <is>
          <t>Food, Beverage &amp; Tobacco</t>
        </is>
      </c>
      <c r="Y925" t="inlineStr">
        <is>
          <t>Agricultural Products</t>
        </is>
      </c>
      <c r="Z925" t="inlineStr">
        <is>
          <t>Consumer Staples</t>
        </is>
      </c>
      <c r="AA925" t="inlineStr">
        <is>
          <t>Consumer Products</t>
        </is>
      </c>
      <c r="AB925" t="inlineStr">
        <is>
          <t>Agricultural Producers</t>
        </is>
      </c>
      <c r="AC925" t="inlineStr">
        <is>
          <t>#N/A Invalid Field</t>
        </is>
      </c>
    </row>
    <row r="926" s="4">
      <c r="A926">
        <f>+VLOOKUP(R926,Aux!$B$3:$I$1107,8,0)</f>
        <v/>
      </c>
      <c r="B926">
        <f>+VLOOKUP(U926,Aux!$O$2:$P$23,2,0)</f>
        <v/>
      </c>
      <c r="C926">
        <f>+A926&amp;B926</f>
        <v/>
      </c>
      <c r="D926">
        <f>+IF(C926=C925,D925+1,1)</f>
        <v/>
      </c>
      <c r="E926" s="5">
        <f>+D926/100</f>
        <v/>
      </c>
      <c r="F926" s="5">
        <f>+MOD(E926*10,10)</f>
        <v/>
      </c>
      <c r="G926" s="5">
        <f>+MOD(D926,10)</f>
        <v/>
      </c>
      <c r="H926">
        <f>+INT(E926)&amp;INT(F926)&amp;INT(G926)</f>
        <v/>
      </c>
      <c r="I926">
        <f>+C926&amp;"00"&amp;H926</f>
        <v/>
      </c>
      <c r="J926" t="inlineStr">
        <is>
          <t xml:space="preserve"> ON Ledesma II </t>
        </is>
      </c>
      <c r="K926" t="inlineStr">
        <is>
          <t>LEDEAR</t>
        </is>
      </c>
      <c r="L926" t="n">
        <v>657496</v>
      </c>
      <c r="M926" t="inlineStr">
        <is>
          <t>ARLEDE560024</t>
        </is>
      </c>
      <c r="N926" t="inlineStr">
        <is>
          <t>BBG0077N0S86</t>
        </is>
      </c>
      <c r="P926" t="inlineStr">
        <is>
          <t>COEK5193645</t>
        </is>
      </c>
      <c r="Q926" t="inlineStr">
        <is>
          <t>Argentina</t>
        </is>
      </c>
      <c r="R926" t="inlineStr">
        <is>
          <t>Ledesma SA</t>
        </is>
      </c>
      <c r="S926" t="inlineStr">
        <is>
          <t>LEDESMA SA</t>
        </is>
      </c>
      <c r="T926" t="inlineStr">
        <is>
          <t>Ledesma SA</t>
        </is>
      </c>
      <c r="U926" t="inlineStr">
        <is>
          <t>DOMESTIC</t>
        </is>
      </c>
      <c r="V926" t="inlineStr">
        <is>
          <t>Consumer Staples</t>
        </is>
      </c>
      <c r="W926" t="inlineStr">
        <is>
          <t>Food Products</t>
        </is>
      </c>
      <c r="X926" t="inlineStr">
        <is>
          <t>Food, Beverage &amp; Tobacco</t>
        </is>
      </c>
      <c r="Y926" t="inlineStr">
        <is>
          <t>Agricultural Products</t>
        </is>
      </c>
      <c r="Z926" t="inlineStr">
        <is>
          <t>Consumer Staples</t>
        </is>
      </c>
      <c r="AA926" t="inlineStr">
        <is>
          <t>Food &amp; Beverage</t>
        </is>
      </c>
      <c r="AB926" t="inlineStr">
        <is>
          <t>#N/A N/A</t>
        </is>
      </c>
      <c r="AC926" t="inlineStr">
        <is>
          <t>#N/A Invalid Field</t>
        </is>
      </c>
    </row>
    <row r="927" s="4">
      <c r="A927">
        <f>+VLOOKUP(R927,Aux!$B$3:$I$1107,8,0)</f>
        <v/>
      </c>
      <c r="B927">
        <f>+VLOOKUP(U927,Aux!$O$2:$P$23,2,0)</f>
        <v/>
      </c>
      <c r="C927">
        <f>+A927&amp;B927</f>
        <v/>
      </c>
      <c r="D927">
        <f>+IF(C927=C926,D926+1,1)</f>
        <v/>
      </c>
      <c r="E927" s="5">
        <f>+D927/100</f>
        <v/>
      </c>
      <c r="F927" s="5">
        <f>+MOD(E927*10,10)</f>
        <v/>
      </c>
      <c r="G927" s="5">
        <f>+MOD(D927,10)</f>
        <v/>
      </c>
      <c r="H927">
        <f>+INT(E927)&amp;INT(F927)&amp;INT(G927)</f>
        <v/>
      </c>
      <c r="I927">
        <f>+C927&amp;"00"&amp;H927</f>
        <v/>
      </c>
      <c r="J927" t="inlineStr">
        <is>
          <t xml:space="preserve"> ON Ledesma III </t>
        </is>
      </c>
      <c r="K927" t="inlineStr">
        <is>
          <t>LEDEAR</t>
        </is>
      </c>
      <c r="L927" t="n">
        <v>699846</v>
      </c>
      <c r="M927" t="inlineStr">
        <is>
          <t>ARLEDE560032</t>
        </is>
      </c>
      <c r="N927" t="inlineStr">
        <is>
          <t>BBG008B3J388</t>
        </is>
      </c>
      <c r="P927" t="inlineStr">
        <is>
          <t>COEK8180979</t>
        </is>
      </c>
      <c r="Q927" t="inlineStr">
        <is>
          <t>Argentina</t>
        </is>
      </c>
      <c r="R927" t="inlineStr">
        <is>
          <t>Ledesma SA</t>
        </is>
      </c>
      <c r="S927" t="inlineStr">
        <is>
          <t>LEDESMA SA</t>
        </is>
      </c>
      <c r="T927" t="inlineStr">
        <is>
          <t>Ledesma SA</t>
        </is>
      </c>
      <c r="U927" t="inlineStr">
        <is>
          <t>DOMESTIC</t>
        </is>
      </c>
      <c r="V927" t="inlineStr">
        <is>
          <t>Consumer Staples</t>
        </is>
      </c>
      <c r="W927" t="inlineStr">
        <is>
          <t>Food Products</t>
        </is>
      </c>
      <c r="X927" t="inlineStr">
        <is>
          <t>Food, Beverage &amp; Tobacco</t>
        </is>
      </c>
      <c r="Y927" t="inlineStr">
        <is>
          <t>Agricultural Products</t>
        </is>
      </c>
      <c r="Z927" t="inlineStr">
        <is>
          <t>Consumer Staples</t>
        </is>
      </c>
      <c r="AA927" t="inlineStr">
        <is>
          <t>Food &amp; Beverage</t>
        </is>
      </c>
      <c r="AB927" t="inlineStr">
        <is>
          <t>#N/A N/A</t>
        </is>
      </c>
      <c r="AC927" t="inlineStr">
        <is>
          <t>#N/A Invalid Field</t>
        </is>
      </c>
    </row>
    <row r="928" s="4">
      <c r="A928">
        <f>+VLOOKUP(R928,Aux!$B$3:$I$1107,8,0)</f>
        <v/>
      </c>
      <c r="B928">
        <f>+VLOOKUP(U928,Aux!$O$2:$P$23,2,0)</f>
        <v/>
      </c>
      <c r="C928">
        <f>+A928&amp;B928</f>
        <v/>
      </c>
      <c r="D928">
        <f>+IF(C928=C927,D927+1,1)</f>
        <v/>
      </c>
      <c r="E928" s="5">
        <f>+D928/100</f>
        <v/>
      </c>
      <c r="F928" s="5">
        <f>+MOD(E928*10,10)</f>
        <v/>
      </c>
      <c r="G928" s="5">
        <f>+MOD(D928,10)</f>
        <v/>
      </c>
      <c r="H928">
        <f>+INT(E928)&amp;INT(F928)&amp;INT(G928)</f>
        <v/>
      </c>
      <c r="I928">
        <f>+C928&amp;"00"&amp;H928</f>
        <v/>
      </c>
      <c r="J928" t="inlineStr">
        <is>
          <t xml:space="preserve"> ON Ledesma Clase V </t>
        </is>
      </c>
      <c r="K928" t="inlineStr">
        <is>
          <t>LEDEAR</t>
        </is>
      </c>
      <c r="L928" t="n">
        <v>877270</v>
      </c>
      <c r="M928" t="inlineStr">
        <is>
          <t>ARLEDE560057</t>
        </is>
      </c>
      <c r="N928" t="inlineStr">
        <is>
          <t>BBG00DBPD375</t>
        </is>
      </c>
      <c r="P928" t="inlineStr">
        <is>
          <t>COLW9190924</t>
        </is>
      </c>
      <c r="Q928" t="inlineStr">
        <is>
          <t>Argentina</t>
        </is>
      </c>
      <c r="R928" t="inlineStr">
        <is>
          <t>Ledesma SA</t>
        </is>
      </c>
      <c r="S928" t="inlineStr">
        <is>
          <t>LEDESMA SA</t>
        </is>
      </c>
      <c r="T928" t="inlineStr">
        <is>
          <t>Ledesma SA</t>
        </is>
      </c>
      <c r="U928" t="inlineStr">
        <is>
          <t>DOMESTIC</t>
        </is>
      </c>
      <c r="V928" t="inlineStr">
        <is>
          <t>Consumer Staples</t>
        </is>
      </c>
      <c r="W928" t="inlineStr">
        <is>
          <t>Food Products</t>
        </is>
      </c>
      <c r="X928" t="inlineStr">
        <is>
          <t>Food, Beverage &amp; Tobacco</t>
        </is>
      </c>
      <c r="Y928" t="inlineStr">
        <is>
          <t>Agricultural Products</t>
        </is>
      </c>
      <c r="Z928" t="inlineStr">
        <is>
          <t>Consumer Staples</t>
        </is>
      </c>
      <c r="AA928" t="inlineStr">
        <is>
          <t>Food &amp; Beverage</t>
        </is>
      </c>
      <c r="AB928" t="inlineStr">
        <is>
          <t>#N/A N/A</t>
        </is>
      </c>
      <c r="AC928" t="inlineStr">
        <is>
          <t>#N/A Invalid Field</t>
        </is>
      </c>
    </row>
    <row r="929" s="4">
      <c r="A929">
        <f>+VLOOKUP(R929,Aux!$B$3:$I$1107,8,0)</f>
        <v/>
      </c>
      <c r="B929">
        <f>+VLOOKUP(U929,Aux!$O$2:$P$23,2,0)</f>
        <v/>
      </c>
      <c r="C929">
        <f>+A929&amp;B929</f>
        <v/>
      </c>
      <c r="D929">
        <f>+IF(C929=C928,D928+1,1)</f>
        <v/>
      </c>
      <c r="E929" s="5">
        <f>+D929/100</f>
        <v/>
      </c>
      <c r="F929" s="5">
        <f>+MOD(E929*10,10)</f>
        <v/>
      </c>
      <c r="G929" s="5">
        <f>+MOD(D929,10)</f>
        <v/>
      </c>
      <c r="H929">
        <f>+INT(E929)&amp;INT(F929)&amp;INT(G929)</f>
        <v/>
      </c>
      <c r="I929">
        <f>+C929&amp;"00"&amp;H929</f>
        <v/>
      </c>
      <c r="J929" t="inlineStr">
        <is>
          <t>ON Ledesma Clase 7</t>
        </is>
      </c>
      <c r="M929" t="inlineStr">
        <is>
          <t>ARLEDE560073</t>
        </is>
      </c>
      <c r="Q929" t="inlineStr">
        <is>
          <t>Argentina</t>
        </is>
      </c>
      <c r="R929" t="inlineStr">
        <is>
          <t>Ledesma SA</t>
        </is>
      </c>
      <c r="U929" t="inlineStr">
        <is>
          <t>DOMESTIC</t>
        </is>
      </c>
      <c r="V929" t="inlineStr">
        <is>
          <t>Consumer Staples</t>
        </is>
      </c>
      <c r="W929" t="inlineStr">
        <is>
          <t>Food Products</t>
        </is>
      </c>
      <c r="X929" t="inlineStr">
        <is>
          <t>Food, Beverage &amp; Tobacco</t>
        </is>
      </c>
      <c r="Y929" t="inlineStr">
        <is>
          <t>Agricultural Products</t>
        </is>
      </c>
      <c r="Z929" t="inlineStr">
        <is>
          <t>Consumer Staples</t>
        </is>
      </c>
      <c r="AA929" t="inlineStr">
        <is>
          <t>Food &amp; Beverage</t>
        </is>
      </c>
      <c r="AB929" t="inlineStr">
        <is>
          <t>#N/A N/A</t>
        </is>
      </c>
      <c r="AC929" t="inlineStr">
        <is>
          <t>#N/A Invalid Field</t>
        </is>
      </c>
    </row>
    <row r="930" s="4">
      <c r="A930">
        <f>+VLOOKUP(R930,Aux!$B$3:$I$1107,8,0)</f>
        <v/>
      </c>
      <c r="B930">
        <f>+VLOOKUP(U930,Aux!$O$2:$P$23,2,0)</f>
        <v/>
      </c>
      <c r="C930">
        <f>+A930&amp;B930</f>
        <v/>
      </c>
      <c r="D930">
        <f>+IF(C930=C929,D929+1,1)</f>
        <v/>
      </c>
      <c r="E930" s="5">
        <f>+D930/100</f>
        <v/>
      </c>
      <c r="F930" s="5">
        <f>+MOD(E930*10,10)</f>
        <v/>
      </c>
      <c r="G930" s="5">
        <f>+MOD(D930,10)</f>
        <v/>
      </c>
      <c r="H930">
        <f>+INT(E930)&amp;INT(F930)&amp;INT(G930)</f>
        <v/>
      </c>
      <c r="I930">
        <f>+C930&amp;"00"&amp;H930</f>
        <v/>
      </c>
      <c r="J930" t="inlineStr">
        <is>
          <t xml:space="preserve"> LEBAC 03FEB2016 (H03F6) </t>
        </is>
      </c>
      <c r="K930" t="inlineStr">
        <is>
          <t>LEBAC</t>
        </is>
      </c>
      <c r="L930" t="n">
        <v>796443</v>
      </c>
      <c r="M930" t="inlineStr">
        <is>
          <t>ARBCRA5201P2</t>
        </is>
      </c>
      <c r="N930" t="inlineStr">
        <is>
          <t>BBG00BSFLNL4</t>
        </is>
      </c>
      <c r="P930" t="inlineStr">
        <is>
          <t>COJV4735967</t>
        </is>
      </c>
      <c r="Q930" t="inlineStr">
        <is>
          <t>Argentina</t>
        </is>
      </c>
      <c r="R930" t="inlineStr">
        <is>
          <t>Letras del Banco Central de la</t>
        </is>
      </c>
      <c r="S930" t="inlineStr">
        <is>
          <t>LETRAS BANCO CENT ARGENT</t>
        </is>
      </c>
      <c r="T930" t="inlineStr">
        <is>
          <t>Letras del Banco Central de la Republica Argentina</t>
        </is>
      </c>
      <c r="U930" t="inlineStr">
        <is>
          <t>DOMESTIC</t>
        </is>
      </c>
      <c r="V930" t="inlineStr">
        <is>
          <t>#N/A Field Not Applicable</t>
        </is>
      </c>
      <c r="W930" t="inlineStr">
        <is>
          <t>#N/A Field Not Applicable</t>
        </is>
      </c>
      <c r="X930" t="inlineStr">
        <is>
          <t>#N/A Field Not Applicable</t>
        </is>
      </c>
      <c r="Y930" t="inlineStr">
        <is>
          <t>#N/A Field Not Applicable</t>
        </is>
      </c>
      <c r="Z930" t="inlineStr">
        <is>
          <t>Government</t>
        </is>
      </c>
      <c r="AA930" t="inlineStr">
        <is>
          <t>Central Bank</t>
        </is>
      </c>
      <c r="AB930" t="inlineStr">
        <is>
          <t>#N/A Field Not Applicable</t>
        </is>
      </c>
      <c r="AC930" t="inlineStr">
        <is>
          <t>#N/A Invalid Field</t>
        </is>
      </c>
    </row>
    <row r="931" s="4">
      <c r="A931">
        <f>+VLOOKUP(R931,Aux!$B$3:$I$1107,8,0)</f>
        <v/>
      </c>
      <c r="B931">
        <f>+VLOOKUP(U931,Aux!$O$2:$P$23,2,0)</f>
        <v/>
      </c>
      <c r="C931">
        <f>+A931&amp;B931</f>
        <v/>
      </c>
      <c r="D931">
        <f>+IF(C931=C930,D930+1,1)</f>
        <v/>
      </c>
      <c r="E931" s="5">
        <f>+D931/100</f>
        <v/>
      </c>
      <c r="F931" s="5">
        <f>+MOD(E931*10,10)</f>
        <v/>
      </c>
      <c r="G931" s="5">
        <f>+MOD(D931,10)</f>
        <v/>
      </c>
      <c r="H931">
        <f>+INT(E931)&amp;INT(F931)&amp;INT(G931)</f>
        <v/>
      </c>
      <c r="I931">
        <f>+C931&amp;"00"&amp;H931</f>
        <v/>
      </c>
      <c r="J931" t="inlineStr">
        <is>
          <t xml:space="preserve"> LEBAC 27ABR2016 (H27A6) </t>
        </is>
      </c>
      <c r="K931" t="inlineStr">
        <is>
          <t>LEBAC</t>
        </is>
      </c>
      <c r="L931" t="n">
        <v>796495</v>
      </c>
      <c r="M931" t="inlineStr">
        <is>
          <t>ARBCRA5201T4</t>
        </is>
      </c>
      <c r="N931" t="inlineStr">
        <is>
          <t>BBG00BSFMJ14</t>
        </is>
      </c>
      <c r="O931" t="inlineStr">
        <is>
          <t>BYNN360</t>
        </is>
      </c>
      <c r="P931" t="inlineStr">
        <is>
          <t>COJV4736031</t>
        </is>
      </c>
      <c r="Q931" t="inlineStr">
        <is>
          <t>Argentina</t>
        </is>
      </c>
      <c r="R931" t="inlineStr">
        <is>
          <t>Letras del Banco Central de la</t>
        </is>
      </c>
      <c r="S931" t="inlineStr">
        <is>
          <t>LETRAS BANCO CENT ARGENT</t>
        </is>
      </c>
      <c r="T931" t="inlineStr">
        <is>
          <t>Letras del Banco Central de la Republica Argentina</t>
        </is>
      </c>
      <c r="U931" t="inlineStr">
        <is>
          <t>DOMESTIC</t>
        </is>
      </c>
      <c r="V931" t="inlineStr">
        <is>
          <t>#N/A Field Not Applicable</t>
        </is>
      </c>
      <c r="W931" t="inlineStr">
        <is>
          <t>#N/A Field Not Applicable</t>
        </is>
      </c>
      <c r="X931" t="inlineStr">
        <is>
          <t>#N/A Field Not Applicable</t>
        </is>
      </c>
      <c r="Y931" t="inlineStr">
        <is>
          <t>#N/A Field Not Applicable</t>
        </is>
      </c>
      <c r="Z931" t="inlineStr">
        <is>
          <t>Government</t>
        </is>
      </c>
      <c r="AA931" t="inlineStr">
        <is>
          <t>Central Bank</t>
        </is>
      </c>
      <c r="AB931" t="inlineStr">
        <is>
          <t>#N/A Field Not Applicable</t>
        </is>
      </c>
      <c r="AC931" t="inlineStr">
        <is>
          <t>#N/A Invalid Field</t>
        </is>
      </c>
    </row>
    <row r="932" s="4">
      <c r="A932">
        <f>+VLOOKUP(R932,Aux!$B$3:$I$1107,8,0)</f>
        <v/>
      </c>
      <c r="B932">
        <f>+VLOOKUP(U932,Aux!$O$2:$P$23,2,0)</f>
        <v/>
      </c>
      <c r="C932">
        <f>+A932&amp;B932</f>
        <v/>
      </c>
      <c r="D932">
        <f>+IF(C932=C931,D931+1,1)</f>
        <v/>
      </c>
      <c r="E932" s="5">
        <f>+D932/100</f>
        <v/>
      </c>
      <c r="F932" s="5">
        <f>+MOD(E932*10,10)</f>
        <v/>
      </c>
      <c r="G932" s="5">
        <f>+MOD(D932,10)</f>
        <v/>
      </c>
      <c r="H932">
        <f>+INT(E932)&amp;INT(F932)&amp;INT(G932)</f>
        <v/>
      </c>
      <c r="I932">
        <f>+C932&amp;"00"&amp;H932</f>
        <v/>
      </c>
      <c r="J932" t="inlineStr">
        <is>
          <t xml:space="preserve"> LEBAC 11MAY2016 (H11Y6) </t>
        </is>
      </c>
      <c r="K932" t="inlineStr">
        <is>
          <t>LEBAC</t>
        </is>
      </c>
      <c r="L932" t="n">
        <v>799788</v>
      </c>
      <c r="M932" t="inlineStr">
        <is>
          <t>ARBCRA5202B0</t>
        </is>
      </c>
      <c r="N932" t="inlineStr">
        <is>
          <t>BBG00BVMQ5Y5</t>
        </is>
      </c>
      <c r="O932" t="inlineStr">
        <is>
          <t>BZ97868</t>
        </is>
      </c>
      <c r="P932" t="inlineStr">
        <is>
          <t>COJV6123618</t>
        </is>
      </c>
      <c r="Q932" t="inlineStr">
        <is>
          <t>Argentina</t>
        </is>
      </c>
      <c r="R932" t="inlineStr">
        <is>
          <t>Letras del Banco Central de la</t>
        </is>
      </c>
      <c r="S932" t="inlineStr">
        <is>
          <t>LETRAS BANCO CENT ARGENT</t>
        </is>
      </c>
      <c r="T932" t="inlineStr">
        <is>
          <t>Letras del Banco Central de la Republica Argentina</t>
        </is>
      </c>
      <c r="U932" t="inlineStr">
        <is>
          <t>DOMESTIC</t>
        </is>
      </c>
      <c r="V932" t="inlineStr">
        <is>
          <t>#N/A Field Not Applicable</t>
        </is>
      </c>
      <c r="W932" t="inlineStr">
        <is>
          <t>#N/A Field Not Applicable</t>
        </is>
      </c>
      <c r="X932" t="inlineStr">
        <is>
          <t>#N/A Field Not Applicable</t>
        </is>
      </c>
      <c r="Y932" t="inlineStr">
        <is>
          <t>#N/A Field Not Applicable</t>
        </is>
      </c>
      <c r="Z932" t="inlineStr">
        <is>
          <t>Government</t>
        </is>
      </c>
      <c r="AA932" t="inlineStr">
        <is>
          <t>Central Bank</t>
        </is>
      </c>
      <c r="AB932" t="inlineStr">
        <is>
          <t>#N/A Field Not Applicable</t>
        </is>
      </c>
      <c r="AC932" t="inlineStr">
        <is>
          <t>#N/A Invalid Field</t>
        </is>
      </c>
    </row>
    <row r="933" s="4">
      <c r="A933">
        <f>+VLOOKUP(R933,Aux!$B$3:$I$1107,8,0)</f>
        <v/>
      </c>
      <c r="B933">
        <f>+VLOOKUP(U933,Aux!$O$2:$P$23,2,0)</f>
        <v/>
      </c>
      <c r="C933">
        <f>+A933&amp;B933</f>
        <v/>
      </c>
      <c r="D933">
        <f>+IF(C933=C932,D932+1,1)</f>
        <v/>
      </c>
      <c r="E933" s="5">
        <f>+D933/100</f>
        <v/>
      </c>
      <c r="F933" s="5">
        <f>+MOD(E933*10,10)</f>
        <v/>
      </c>
      <c r="G933" s="5">
        <f>+MOD(D933,10)</f>
        <v/>
      </c>
      <c r="H933">
        <f>+INT(E933)&amp;INT(F933)&amp;INT(G933)</f>
        <v/>
      </c>
      <c r="I933">
        <f>+C933&amp;"00"&amp;H933</f>
        <v/>
      </c>
      <c r="J933" t="inlineStr">
        <is>
          <t xml:space="preserve"> LEBAC 16MAR2016 (H16M6) </t>
        </is>
      </c>
      <c r="K933" t="inlineStr">
        <is>
          <t>LEBAC</t>
        </is>
      </c>
      <c r="L933" t="n">
        <v>799802</v>
      </c>
      <c r="M933" t="inlineStr">
        <is>
          <t>ARBCRA520285</t>
        </is>
      </c>
      <c r="N933" t="inlineStr">
        <is>
          <t>BBG00BVMPW22</t>
        </is>
      </c>
      <c r="P933" t="inlineStr">
        <is>
          <t>COJV6123584</t>
        </is>
      </c>
      <c r="Q933" t="inlineStr">
        <is>
          <t>Argentina</t>
        </is>
      </c>
      <c r="R933" t="inlineStr">
        <is>
          <t>Letras del Banco Central de la</t>
        </is>
      </c>
      <c r="S933" t="inlineStr">
        <is>
          <t>LETRAS BANCO CENT ARGENT</t>
        </is>
      </c>
      <c r="T933" t="inlineStr">
        <is>
          <t>Letras del Banco Central de la Republica Argentina</t>
        </is>
      </c>
      <c r="U933" t="inlineStr">
        <is>
          <t>DOMESTIC</t>
        </is>
      </c>
      <c r="V933" t="inlineStr">
        <is>
          <t>#N/A Field Not Applicable</t>
        </is>
      </c>
      <c r="W933" t="inlineStr">
        <is>
          <t>#N/A Field Not Applicable</t>
        </is>
      </c>
      <c r="X933" t="inlineStr">
        <is>
          <t>#N/A Field Not Applicable</t>
        </is>
      </c>
      <c r="Y933" t="inlineStr">
        <is>
          <t>#N/A Field Not Applicable</t>
        </is>
      </c>
      <c r="Z933" t="inlineStr">
        <is>
          <t>Government</t>
        </is>
      </c>
      <c r="AA933" t="inlineStr">
        <is>
          <t>Central Bank</t>
        </is>
      </c>
      <c r="AB933" t="inlineStr">
        <is>
          <t>#N/A Field Not Applicable</t>
        </is>
      </c>
      <c r="AC933" t="inlineStr">
        <is>
          <t>#N/A Invalid Field</t>
        </is>
      </c>
    </row>
    <row r="934" s="4">
      <c r="A934">
        <f>+VLOOKUP(R934,Aux!$B$3:$I$1107,8,0)</f>
        <v/>
      </c>
      <c r="B934">
        <f>+VLOOKUP(U934,Aux!$O$2:$P$23,2,0)</f>
        <v/>
      </c>
      <c r="C934">
        <f>+A934&amp;B934</f>
        <v/>
      </c>
      <c r="D934">
        <f>+IF(C934=C933,D933+1,1)</f>
        <v/>
      </c>
      <c r="E934" s="5">
        <f>+D934/100</f>
        <v/>
      </c>
      <c r="F934" s="5">
        <f>+MOD(E934*10,10)</f>
        <v/>
      </c>
      <c r="G934" s="5">
        <f>+MOD(D934,10)</f>
        <v/>
      </c>
      <c r="H934">
        <f>+INT(E934)&amp;INT(F934)&amp;INT(G934)</f>
        <v/>
      </c>
      <c r="I934">
        <f>+C934&amp;"00"&amp;H934</f>
        <v/>
      </c>
      <c r="J934" t="inlineStr">
        <is>
          <t xml:space="preserve"> LEBAC 24FEB2016 (H24F6) </t>
        </is>
      </c>
      <c r="K934" t="inlineStr">
        <is>
          <t>LEBAC</t>
        </is>
      </c>
      <c r="L934" t="n">
        <v>802002</v>
      </c>
      <c r="M934" t="inlineStr">
        <is>
          <t>ARBCRA5201Q0</t>
        </is>
      </c>
      <c r="N934" t="inlineStr">
        <is>
          <t>BBG00BSFLTR5</t>
        </is>
      </c>
      <c r="P934" t="inlineStr">
        <is>
          <t>COJV4735983</t>
        </is>
      </c>
      <c r="Q934" t="inlineStr">
        <is>
          <t>Argentina</t>
        </is>
      </c>
      <c r="R934" t="inlineStr">
        <is>
          <t>Letras del Banco Central de la</t>
        </is>
      </c>
      <c r="S934" t="inlineStr">
        <is>
          <t>LETRAS BANCO CENT ARGENT</t>
        </is>
      </c>
      <c r="T934" t="inlineStr">
        <is>
          <t>Letras del Banco Central de la Republica Argentina</t>
        </is>
      </c>
      <c r="U934" t="inlineStr">
        <is>
          <t>DOMESTIC</t>
        </is>
      </c>
      <c r="V934" t="inlineStr">
        <is>
          <t>#N/A Field Not Applicable</t>
        </is>
      </c>
      <c r="W934" t="inlineStr">
        <is>
          <t>#N/A Field Not Applicable</t>
        </is>
      </c>
      <c r="X934" t="inlineStr">
        <is>
          <t>#N/A Field Not Applicable</t>
        </is>
      </c>
      <c r="Y934" t="inlineStr">
        <is>
          <t>#N/A Field Not Applicable</t>
        </is>
      </c>
      <c r="Z934" t="inlineStr">
        <is>
          <t>Government</t>
        </is>
      </c>
      <c r="AA934" t="inlineStr">
        <is>
          <t>Central Bank</t>
        </is>
      </c>
      <c r="AB934" t="inlineStr">
        <is>
          <t>#N/A Field Not Applicable</t>
        </is>
      </c>
      <c r="AC934" t="inlineStr">
        <is>
          <t>#N/A Invalid Field</t>
        </is>
      </c>
    </row>
    <row r="935" s="4">
      <c r="A935">
        <f>+VLOOKUP(R935,Aux!$B$3:$I$1107,8,0)</f>
        <v/>
      </c>
      <c r="B935">
        <f>+VLOOKUP(U935,Aux!$O$2:$P$23,2,0)</f>
        <v/>
      </c>
      <c r="C935">
        <f>+A935&amp;B935</f>
        <v/>
      </c>
      <c r="D935">
        <f>+IF(C935=C934,D934+1,1)</f>
        <v/>
      </c>
      <c r="E935" s="5">
        <f>+D935/100</f>
        <v/>
      </c>
      <c r="F935" s="5">
        <f>+MOD(E935*10,10)</f>
        <v/>
      </c>
      <c r="G935" s="5">
        <f>+MOD(D935,10)</f>
        <v/>
      </c>
      <c r="H935">
        <f>+INT(E935)&amp;INT(F935)&amp;INT(G935)</f>
        <v/>
      </c>
      <c r="I935">
        <f>+C935&amp;"00"&amp;H935</f>
        <v/>
      </c>
      <c r="J935" t="inlineStr">
        <is>
          <t xml:space="preserve"> LEBAC 02MAR2016 (H02M6) </t>
        </is>
      </c>
      <c r="K935" t="inlineStr">
        <is>
          <t>LEBAC</t>
        </is>
      </c>
      <c r="L935" t="n">
        <v>805576</v>
      </c>
      <c r="M935" t="inlineStr">
        <is>
          <t>ARBCRA520202</t>
        </is>
      </c>
      <c r="N935" t="inlineStr">
        <is>
          <t>BBG00BT7PS18</t>
        </is>
      </c>
      <c r="P935" t="inlineStr">
        <is>
          <t>COJV5010014</t>
        </is>
      </c>
      <c r="Q935" t="inlineStr">
        <is>
          <t>Argentina</t>
        </is>
      </c>
      <c r="R935" t="inlineStr">
        <is>
          <t>Letras del Banco Central de la</t>
        </is>
      </c>
      <c r="S935" t="inlineStr">
        <is>
          <t>LETRAS BANCO CENT ARGENT</t>
        </is>
      </c>
      <c r="T935" t="inlineStr">
        <is>
          <t>Letras del Banco Central de la Republica Argentina</t>
        </is>
      </c>
      <c r="U935" t="inlineStr">
        <is>
          <t>DOMESTIC</t>
        </is>
      </c>
      <c r="V935" t="inlineStr">
        <is>
          <t>#N/A Field Not Applicable</t>
        </is>
      </c>
      <c r="W935" t="inlineStr">
        <is>
          <t>#N/A Field Not Applicable</t>
        </is>
      </c>
      <c r="X935" t="inlineStr">
        <is>
          <t>#N/A Field Not Applicable</t>
        </is>
      </c>
      <c r="Y935" t="inlineStr">
        <is>
          <t>#N/A Field Not Applicable</t>
        </is>
      </c>
      <c r="Z935" t="inlineStr">
        <is>
          <t>Government</t>
        </is>
      </c>
      <c r="AA935" t="inlineStr">
        <is>
          <t>Central Bank</t>
        </is>
      </c>
      <c r="AB935" t="inlineStr">
        <is>
          <t>#N/A Field Not Applicable</t>
        </is>
      </c>
      <c r="AC935" t="inlineStr">
        <is>
          <t>#N/A Invalid Field</t>
        </is>
      </c>
    </row>
    <row r="936" s="4">
      <c r="A936">
        <f>+VLOOKUP(R936,Aux!$B$3:$I$1107,8,0)</f>
        <v/>
      </c>
      <c r="B936">
        <f>+VLOOKUP(U936,Aux!$O$2:$P$23,2,0)</f>
        <v/>
      </c>
      <c r="C936">
        <f>+A936&amp;B936</f>
        <v/>
      </c>
      <c r="D936">
        <f>+IF(C936=C935,D935+1,1)</f>
        <v/>
      </c>
      <c r="E936" s="5">
        <f>+D936/100</f>
        <v/>
      </c>
      <c r="F936" s="5">
        <f>+MOD(E936*10,10)</f>
        <v/>
      </c>
      <c r="G936" s="5">
        <f>+MOD(D936,10)</f>
        <v/>
      </c>
      <c r="H936">
        <f>+INT(E936)&amp;INT(F936)&amp;INT(G936)</f>
        <v/>
      </c>
      <c r="I936">
        <f>+C936&amp;"00"&amp;H936</f>
        <v/>
      </c>
      <c r="J936" t="inlineStr">
        <is>
          <t xml:space="preserve"> LEBAC 26MAY2016 (H26Y6) </t>
        </is>
      </c>
      <c r="K936" t="inlineStr">
        <is>
          <t>LEBAC</t>
        </is>
      </c>
      <c r="L936" t="n">
        <v>805598</v>
      </c>
      <c r="M936" t="inlineStr">
        <is>
          <t>ARBCRA5201U2</t>
        </is>
      </c>
      <c r="N936" t="inlineStr">
        <is>
          <t>BBG00BSFMK11</t>
        </is>
      </c>
      <c r="O936" t="inlineStr">
        <is>
          <t>BD59983</t>
        </is>
      </c>
      <c r="P936" t="inlineStr">
        <is>
          <t>COJV4736056</t>
        </is>
      </c>
      <c r="Q936" t="inlineStr">
        <is>
          <t>Argentina</t>
        </is>
      </c>
      <c r="R936" t="inlineStr">
        <is>
          <t>Letras del Banco Central de la</t>
        </is>
      </c>
      <c r="S936" t="inlineStr">
        <is>
          <t>LETRAS BANCO CENT ARGENT</t>
        </is>
      </c>
      <c r="T936" t="inlineStr">
        <is>
          <t>Letras del Banco Central de la Republica Argentina</t>
        </is>
      </c>
      <c r="U936" t="inlineStr">
        <is>
          <t>DOMESTIC</t>
        </is>
      </c>
      <c r="V936" t="inlineStr">
        <is>
          <t>#N/A Field Not Applicable</t>
        </is>
      </c>
      <c r="W936" t="inlineStr">
        <is>
          <t>#N/A Field Not Applicable</t>
        </is>
      </c>
      <c r="X936" t="inlineStr">
        <is>
          <t>#N/A Field Not Applicable</t>
        </is>
      </c>
      <c r="Y936" t="inlineStr">
        <is>
          <t>#N/A Field Not Applicable</t>
        </is>
      </c>
      <c r="Z936" t="inlineStr">
        <is>
          <t>Government</t>
        </is>
      </c>
      <c r="AA936" t="inlineStr">
        <is>
          <t>Central Bank</t>
        </is>
      </c>
      <c r="AB936" t="inlineStr">
        <is>
          <t>#N/A Field Not Applicable</t>
        </is>
      </c>
      <c r="AC936" t="inlineStr">
        <is>
          <t>#N/A Invalid Field</t>
        </is>
      </c>
    </row>
    <row r="937" s="4">
      <c r="A937">
        <f>+VLOOKUP(R937,Aux!$B$3:$I$1107,8,0)</f>
        <v/>
      </c>
      <c r="B937">
        <f>+VLOOKUP(U937,Aux!$O$2:$P$23,2,0)</f>
        <v/>
      </c>
      <c r="C937">
        <f>+A937&amp;B937</f>
        <v/>
      </c>
      <c r="D937">
        <f>+IF(C937=C936,D936+1,1)</f>
        <v/>
      </c>
      <c r="E937" s="5">
        <f>+D937/100</f>
        <v/>
      </c>
      <c r="F937" s="5">
        <f>+MOD(E937*10,10)</f>
        <v/>
      </c>
      <c r="G937" s="5">
        <f>+MOD(D937,10)</f>
        <v/>
      </c>
      <c r="H937">
        <f>+INT(E937)&amp;INT(F937)&amp;INT(G937)</f>
        <v/>
      </c>
      <c r="I937">
        <f>+C937&amp;"00"&amp;H937</f>
        <v/>
      </c>
      <c r="J937" t="inlineStr">
        <is>
          <t xml:space="preserve"> LEBAC 23MAR2016 (H23M6) </t>
        </is>
      </c>
      <c r="K937" t="inlineStr">
        <is>
          <t>LEBAC</t>
        </is>
      </c>
      <c r="L937" t="n">
        <v>811750</v>
      </c>
      <c r="M937" t="inlineStr">
        <is>
          <t>ARBCRA5202H7</t>
        </is>
      </c>
      <c r="N937" t="inlineStr">
        <is>
          <t>BBG00BYJ8PL9</t>
        </is>
      </c>
      <c r="O937" t="inlineStr">
        <is>
          <t>BZ97880</t>
        </is>
      </c>
      <c r="P937" t="inlineStr">
        <is>
          <t>COJV7188263</t>
        </is>
      </c>
      <c r="Q937" t="inlineStr">
        <is>
          <t>Argentina</t>
        </is>
      </c>
      <c r="R937" t="inlineStr">
        <is>
          <t>Letras del Banco Central de la</t>
        </is>
      </c>
      <c r="S937" t="inlineStr">
        <is>
          <t>LETRAS BANCO CENT ARGENT</t>
        </is>
      </c>
      <c r="T937" t="inlineStr">
        <is>
          <t>Letras del Banco Central de la Republica Argentina</t>
        </is>
      </c>
      <c r="U937" t="inlineStr">
        <is>
          <t>DOMESTIC</t>
        </is>
      </c>
      <c r="V937" t="inlineStr">
        <is>
          <t>#N/A Field Not Applicable</t>
        </is>
      </c>
      <c r="W937" t="inlineStr">
        <is>
          <t>#N/A Field Not Applicable</t>
        </is>
      </c>
      <c r="X937" t="inlineStr">
        <is>
          <t>#N/A Field Not Applicable</t>
        </is>
      </c>
      <c r="Y937" t="inlineStr">
        <is>
          <t>#N/A Field Not Applicable</t>
        </is>
      </c>
      <c r="Z937" t="inlineStr">
        <is>
          <t>Government</t>
        </is>
      </c>
      <c r="AA937" t="inlineStr">
        <is>
          <t>Central Bank</t>
        </is>
      </c>
      <c r="AB937" t="inlineStr">
        <is>
          <t>#N/A Field Not Applicable</t>
        </is>
      </c>
      <c r="AC937" t="inlineStr">
        <is>
          <t>#N/A Invalid Field</t>
        </is>
      </c>
    </row>
    <row r="938" s="4">
      <c r="A938">
        <f>+VLOOKUP(R938,Aux!$B$3:$I$1107,8,0)</f>
        <v/>
      </c>
      <c r="B938">
        <f>+VLOOKUP(U938,Aux!$O$2:$P$23,2,0)</f>
        <v/>
      </c>
      <c r="C938">
        <f>+A938&amp;B938</f>
        <v/>
      </c>
      <c r="D938">
        <f>+IF(C938=C937,D937+1,1)</f>
        <v/>
      </c>
      <c r="E938" s="5">
        <f>+D938/100</f>
        <v/>
      </c>
      <c r="F938" s="5">
        <f>+MOD(E938*10,10)</f>
        <v/>
      </c>
      <c r="G938" s="5">
        <f>+MOD(D938,10)</f>
        <v/>
      </c>
      <c r="H938">
        <f>+INT(E938)&amp;INT(F938)&amp;INT(G938)</f>
        <v/>
      </c>
      <c r="I938">
        <f>+C938&amp;"00"&amp;H938</f>
        <v/>
      </c>
      <c r="J938" t="inlineStr">
        <is>
          <t xml:space="preserve"> LEBAC 15JUN2016 (H15J6) </t>
        </is>
      </c>
      <c r="K938" t="inlineStr">
        <is>
          <t>LEBAC</t>
        </is>
      </c>
      <c r="L938" t="n">
        <v>820487</v>
      </c>
      <c r="M938" t="inlineStr">
        <is>
          <t>ARBCRA5202J3</t>
        </is>
      </c>
      <c r="N938" t="inlineStr">
        <is>
          <t>BBG00BYJ8QC7</t>
        </is>
      </c>
      <c r="O938" t="inlineStr">
        <is>
          <t>BYY88F8</t>
        </is>
      </c>
      <c r="P938" t="inlineStr">
        <is>
          <t>COJV7188289</t>
        </is>
      </c>
      <c r="Q938" t="inlineStr">
        <is>
          <t>Argentina</t>
        </is>
      </c>
      <c r="R938" t="inlineStr">
        <is>
          <t>Letras del Banco Central de la</t>
        </is>
      </c>
      <c r="S938" t="inlineStr">
        <is>
          <t>LETRAS BANCO CENT ARGENT</t>
        </is>
      </c>
      <c r="T938" t="inlineStr">
        <is>
          <t>Letras del Banco Central de la Republica Argentina</t>
        </is>
      </c>
      <c r="U938" t="inlineStr">
        <is>
          <t>DOMESTIC</t>
        </is>
      </c>
      <c r="V938" t="inlineStr">
        <is>
          <t>#N/A Field Not Applicable</t>
        </is>
      </c>
      <c r="W938" t="inlineStr">
        <is>
          <t>#N/A Field Not Applicable</t>
        </is>
      </c>
      <c r="X938" t="inlineStr">
        <is>
          <t>#N/A Field Not Applicable</t>
        </is>
      </c>
      <c r="Y938" t="inlineStr">
        <is>
          <t>#N/A Field Not Applicable</t>
        </is>
      </c>
      <c r="Z938" t="inlineStr">
        <is>
          <t>Government</t>
        </is>
      </c>
      <c r="AA938" t="inlineStr">
        <is>
          <t>Central Bank</t>
        </is>
      </c>
      <c r="AB938" t="inlineStr">
        <is>
          <t>#N/A Field Not Applicable</t>
        </is>
      </c>
      <c r="AC938" t="inlineStr">
        <is>
          <t>#N/A Invalid Field</t>
        </is>
      </c>
    </row>
    <row r="939" s="4">
      <c r="A939">
        <f>+VLOOKUP(R939,Aux!$B$3:$I$1107,8,0)</f>
        <v/>
      </c>
      <c r="B939">
        <f>+VLOOKUP(U939,Aux!$O$2:$P$23,2,0)</f>
        <v/>
      </c>
      <c r="C939">
        <f>+A939&amp;B939</f>
        <v/>
      </c>
      <c r="D939">
        <f>+IF(C939=C938,D938+1,1)</f>
        <v/>
      </c>
      <c r="E939" s="5">
        <f>+D939/100</f>
        <v/>
      </c>
      <c r="F939" s="5">
        <f>+MOD(E939*10,10)</f>
        <v/>
      </c>
      <c r="G939" s="5">
        <f>+MOD(D939,10)</f>
        <v/>
      </c>
      <c r="H939">
        <f>+INT(E939)&amp;INT(F939)&amp;INT(G939)</f>
        <v/>
      </c>
      <c r="I939">
        <f>+C939&amp;"00"&amp;H939</f>
        <v/>
      </c>
      <c r="J939" t="inlineStr">
        <is>
          <t xml:space="preserve"> LEBAC 20ABR2016 (H20A6) </t>
        </is>
      </c>
      <c r="K939" t="inlineStr">
        <is>
          <t>LEBAC</t>
        </is>
      </c>
      <c r="L939" t="n">
        <v>823349</v>
      </c>
      <c r="M939" t="inlineStr">
        <is>
          <t>ARBCRA5202A2</t>
        </is>
      </c>
      <c r="N939" t="inlineStr">
        <is>
          <t>BBG00BVMQ218</t>
        </is>
      </c>
      <c r="O939" t="inlineStr">
        <is>
          <t>BYZJJB3</t>
        </is>
      </c>
      <c r="P939" t="inlineStr">
        <is>
          <t>COJV6123600</t>
        </is>
      </c>
      <c r="Q939" t="inlineStr">
        <is>
          <t>Argentina</t>
        </is>
      </c>
      <c r="R939" t="inlineStr">
        <is>
          <t>Letras del Banco Central de la</t>
        </is>
      </c>
      <c r="S939" t="inlineStr">
        <is>
          <t>LETRAS BANCO CENT ARGENT</t>
        </is>
      </c>
      <c r="T939" t="inlineStr">
        <is>
          <t>Letras del Banco Central de la Republica Argentina</t>
        </is>
      </c>
      <c r="U939" t="inlineStr">
        <is>
          <t>DOMESTIC</t>
        </is>
      </c>
      <c r="V939" t="inlineStr">
        <is>
          <t>#N/A Field Not Applicable</t>
        </is>
      </c>
      <c r="W939" t="inlineStr">
        <is>
          <t>#N/A Field Not Applicable</t>
        </is>
      </c>
      <c r="X939" t="inlineStr">
        <is>
          <t>#N/A Field Not Applicable</t>
        </is>
      </c>
      <c r="Y939" t="inlineStr">
        <is>
          <t>#N/A Field Not Applicable</t>
        </is>
      </c>
      <c r="Z939" t="inlineStr">
        <is>
          <t>Government</t>
        </is>
      </c>
      <c r="AA939" t="inlineStr">
        <is>
          <t>Central Bank</t>
        </is>
      </c>
      <c r="AB939" t="inlineStr">
        <is>
          <t>#N/A Field Not Applicable</t>
        </is>
      </c>
      <c r="AC939" t="inlineStr">
        <is>
          <t>#N/A Invalid Field</t>
        </is>
      </c>
    </row>
    <row r="940" s="4">
      <c r="A940">
        <f>+VLOOKUP(R940,Aux!$B$3:$I$1107,8,0)</f>
        <v/>
      </c>
      <c r="B940">
        <f>+VLOOKUP(U940,Aux!$O$2:$P$23,2,0)</f>
        <v/>
      </c>
      <c r="C940">
        <f>+A940&amp;B940</f>
        <v/>
      </c>
      <c r="D940">
        <f>+IF(C940=C939,D939+1,1)</f>
        <v/>
      </c>
      <c r="E940" s="5">
        <f>+D940/100</f>
        <v/>
      </c>
      <c r="F940" s="5">
        <f>+MOD(E940*10,10)</f>
        <v/>
      </c>
      <c r="G940" s="5">
        <f>+MOD(D940,10)</f>
        <v/>
      </c>
      <c r="H940">
        <f>+INT(E940)&amp;INT(F940)&amp;INT(G940)</f>
        <v/>
      </c>
      <c r="I940">
        <f>+C940&amp;"00"&amp;H940</f>
        <v/>
      </c>
      <c r="J940" t="inlineStr">
        <is>
          <t xml:space="preserve"> LEBAC 05OCT2016 (H05O6) </t>
        </is>
      </c>
      <c r="K940" t="inlineStr">
        <is>
          <t>LEBAC</t>
        </is>
      </c>
      <c r="L940" t="n">
        <v>823422</v>
      </c>
      <c r="M940" t="inlineStr">
        <is>
          <t>ARBCRA5202T2</t>
        </is>
      </c>
      <c r="N940" t="inlineStr">
        <is>
          <t>BBG00C0BFVW8</t>
        </is>
      </c>
      <c r="O940" t="inlineStr">
        <is>
          <t>BD5FGP7</t>
        </is>
      </c>
      <c r="P940" t="inlineStr">
        <is>
          <t>COJV8241731</t>
        </is>
      </c>
      <c r="Q940" t="inlineStr">
        <is>
          <t>Argentina</t>
        </is>
      </c>
      <c r="R940" t="inlineStr">
        <is>
          <t>Letras del Banco Central de la</t>
        </is>
      </c>
      <c r="S940" t="inlineStr">
        <is>
          <t>LETRAS BANCO CENT ARGENT</t>
        </is>
      </c>
      <c r="T940" t="inlineStr">
        <is>
          <t>Letras del Banco Central de la Republica Argentina</t>
        </is>
      </c>
      <c r="U940" t="inlineStr">
        <is>
          <t>DOMESTIC</t>
        </is>
      </c>
      <c r="V940" t="inlineStr">
        <is>
          <t>#N/A Field Not Applicable</t>
        </is>
      </c>
      <c r="W940" t="inlineStr">
        <is>
          <t>#N/A Field Not Applicable</t>
        </is>
      </c>
      <c r="X940" t="inlineStr">
        <is>
          <t>#N/A Field Not Applicable</t>
        </is>
      </c>
      <c r="Y940" t="inlineStr">
        <is>
          <t>#N/A Field Not Applicable</t>
        </is>
      </c>
      <c r="Z940" t="inlineStr">
        <is>
          <t>Government</t>
        </is>
      </c>
      <c r="AA940" t="inlineStr">
        <is>
          <t>Central Bank</t>
        </is>
      </c>
      <c r="AB940" t="inlineStr">
        <is>
          <t>#N/A Field Not Applicable</t>
        </is>
      </c>
      <c r="AC940" t="inlineStr">
        <is>
          <t>#N/A Invalid Field</t>
        </is>
      </c>
    </row>
    <row r="941" s="4">
      <c r="A941">
        <f>+VLOOKUP(R941,Aux!$B$3:$I$1107,8,0)</f>
        <v/>
      </c>
      <c r="B941">
        <f>+VLOOKUP(U941,Aux!$O$2:$P$23,2,0)</f>
        <v/>
      </c>
      <c r="C941">
        <f>+A941&amp;B941</f>
        <v/>
      </c>
      <c r="D941">
        <f>+IF(C941=C940,D940+1,1)</f>
        <v/>
      </c>
      <c r="E941" s="5">
        <f>+D941/100</f>
        <v/>
      </c>
      <c r="F941" s="5">
        <f>+MOD(E941*10,10)</f>
        <v/>
      </c>
      <c r="G941" s="5">
        <f>+MOD(D941,10)</f>
        <v/>
      </c>
      <c r="H941">
        <f>+INT(E941)&amp;INT(F941)&amp;INT(G941)</f>
        <v/>
      </c>
      <c r="I941">
        <f>+C941&amp;"00"&amp;H941</f>
        <v/>
      </c>
      <c r="J941" t="inlineStr">
        <is>
          <t xml:space="preserve"> LEBAC 20JUL2016 (H20L6) </t>
        </is>
      </c>
      <c r="K941" t="inlineStr">
        <is>
          <t>LEBAC</t>
        </is>
      </c>
      <c r="L941" t="n">
        <v>825892</v>
      </c>
      <c r="M941" t="inlineStr">
        <is>
          <t>ARBCRA5201V0</t>
        </is>
      </c>
      <c r="N941" t="inlineStr">
        <is>
          <t>BBG00BSFN130</t>
        </is>
      </c>
      <c r="O941" t="inlineStr">
        <is>
          <t>BD5FGD5</t>
        </is>
      </c>
      <c r="P941" t="inlineStr">
        <is>
          <t>COJV4736080</t>
        </is>
      </c>
      <c r="Q941" t="inlineStr">
        <is>
          <t>Argentina</t>
        </is>
      </c>
      <c r="R941" t="inlineStr">
        <is>
          <t>Letras del Banco Central de la</t>
        </is>
      </c>
      <c r="S941" t="inlineStr">
        <is>
          <t>LETRAS BANCO CENT ARGENT</t>
        </is>
      </c>
      <c r="T941" t="inlineStr">
        <is>
          <t>Letras del Banco Central de la Republica Argentina</t>
        </is>
      </c>
      <c r="U941" t="inlineStr">
        <is>
          <t>DOMESTIC</t>
        </is>
      </c>
      <c r="V941" t="inlineStr">
        <is>
          <t>#N/A Field Not Applicable</t>
        </is>
      </c>
      <c r="W941" t="inlineStr">
        <is>
          <t>#N/A Field Not Applicable</t>
        </is>
      </c>
      <c r="X941" t="inlineStr">
        <is>
          <t>#N/A Field Not Applicable</t>
        </is>
      </c>
      <c r="Y941" t="inlineStr">
        <is>
          <t>#N/A Field Not Applicable</t>
        </is>
      </c>
      <c r="Z941" t="inlineStr">
        <is>
          <t>Government</t>
        </is>
      </c>
      <c r="AA941" t="inlineStr">
        <is>
          <t>Central Bank</t>
        </is>
      </c>
      <c r="AB941" t="inlineStr">
        <is>
          <t>#N/A Field Not Applicable</t>
        </is>
      </c>
      <c r="AC941" t="inlineStr">
        <is>
          <t>#N/A Invalid Field</t>
        </is>
      </c>
    </row>
    <row r="942" s="4">
      <c r="A942">
        <f>+VLOOKUP(R942,Aux!$B$3:$I$1107,8,0)</f>
        <v/>
      </c>
      <c r="B942">
        <f>+VLOOKUP(U942,Aux!$O$2:$P$23,2,0)</f>
        <v/>
      </c>
      <c r="C942">
        <f>+A942&amp;B942</f>
        <v/>
      </c>
      <c r="D942">
        <f>+IF(C942=C941,D941+1,1)</f>
        <v/>
      </c>
      <c r="E942" s="5">
        <f>+D942/100</f>
        <v/>
      </c>
      <c r="F942" s="5">
        <f>+MOD(E942*10,10)</f>
        <v/>
      </c>
      <c r="G942" s="5">
        <f>+MOD(D942,10)</f>
        <v/>
      </c>
      <c r="H942">
        <f>+INT(E942)&amp;INT(F942)&amp;INT(G942)</f>
        <v/>
      </c>
      <c r="I942">
        <f>+C942&amp;"00"&amp;H942</f>
        <v/>
      </c>
      <c r="J942" t="inlineStr">
        <is>
          <t xml:space="preserve"> LEBAC 12OCT2016 (H12O6) </t>
        </is>
      </c>
      <c r="K942" t="inlineStr">
        <is>
          <t>LEBAC</t>
        </is>
      </c>
      <c r="L942" t="n">
        <v>825915</v>
      </c>
      <c r="M942" t="inlineStr">
        <is>
          <t>ARBCRA5202Y2</t>
        </is>
      </c>
      <c r="N942" t="inlineStr">
        <is>
          <t>BBG00C3RLH90</t>
        </is>
      </c>
      <c r="O942" t="inlineStr">
        <is>
          <t>BD97239</t>
        </is>
      </c>
      <c r="P942" t="inlineStr">
        <is>
          <t>COJV9195282</t>
        </is>
      </c>
      <c r="Q942" t="inlineStr">
        <is>
          <t>Argentina</t>
        </is>
      </c>
      <c r="R942" t="inlineStr">
        <is>
          <t>Letras del Banco Central de la</t>
        </is>
      </c>
      <c r="S942" t="inlineStr">
        <is>
          <t>LETRAS BANCO CENT ARGENT</t>
        </is>
      </c>
      <c r="T942" t="inlineStr">
        <is>
          <t>Letras del Banco Central de la Republica Argentina</t>
        </is>
      </c>
      <c r="U942" t="inlineStr">
        <is>
          <t>DOMESTIC</t>
        </is>
      </c>
      <c r="V942" t="inlineStr">
        <is>
          <t>#N/A Field Not Applicable</t>
        </is>
      </c>
      <c r="W942" t="inlineStr">
        <is>
          <t>#N/A Field Not Applicable</t>
        </is>
      </c>
      <c r="X942" t="inlineStr">
        <is>
          <t>#N/A Field Not Applicable</t>
        </is>
      </c>
      <c r="Y942" t="inlineStr">
        <is>
          <t>#N/A Field Not Applicable</t>
        </is>
      </c>
      <c r="Z942" t="inlineStr">
        <is>
          <t>Government</t>
        </is>
      </c>
      <c r="AA942" t="inlineStr">
        <is>
          <t>Central Bank</t>
        </is>
      </c>
      <c r="AB942" t="inlineStr">
        <is>
          <t>#N/A Field Not Applicable</t>
        </is>
      </c>
      <c r="AC942" t="inlineStr">
        <is>
          <t>#N/A Invalid Field</t>
        </is>
      </c>
    </row>
    <row r="943" s="4">
      <c r="A943">
        <f>+VLOOKUP(R943,Aux!$B$3:$I$1107,8,0)</f>
        <v/>
      </c>
      <c r="B943">
        <f>+VLOOKUP(U943,Aux!$O$2:$P$23,2,0)</f>
        <v/>
      </c>
      <c r="C943">
        <f>+A943&amp;B943</f>
        <v/>
      </c>
      <c r="D943">
        <f>+IF(C943=C942,D942+1,1)</f>
        <v/>
      </c>
      <c r="E943" s="5">
        <f>+D943/100</f>
        <v/>
      </c>
      <c r="F943" s="5">
        <f>+MOD(E943*10,10)</f>
        <v/>
      </c>
      <c r="G943" s="5">
        <f>+MOD(D943,10)</f>
        <v/>
      </c>
      <c r="H943">
        <f>+INT(E943)&amp;INT(F943)&amp;INT(G943)</f>
        <v/>
      </c>
      <c r="I943">
        <f>+C943&amp;"00"&amp;H943</f>
        <v/>
      </c>
      <c r="J943" t="inlineStr">
        <is>
          <t xml:space="preserve"> LEBAC 30NOV2016 (H30N6) </t>
        </is>
      </c>
      <c r="K943" t="inlineStr">
        <is>
          <t>LEBAC</t>
        </is>
      </c>
      <c r="L943" t="n">
        <v>825935</v>
      </c>
      <c r="M943" t="inlineStr">
        <is>
          <t>ARBCRA5203K9</t>
        </is>
      </c>
      <c r="N943" t="inlineStr">
        <is>
          <t>BBG00CJZFZD7</t>
        </is>
      </c>
      <c r="O943" t="inlineStr">
        <is>
          <t>BDBDKY2</t>
        </is>
      </c>
      <c r="P943" t="inlineStr">
        <is>
          <t>COJK5491952</t>
        </is>
      </c>
      <c r="Q943" t="inlineStr">
        <is>
          <t>Argentina</t>
        </is>
      </c>
      <c r="R943" t="inlineStr">
        <is>
          <t>Letras del Banco Central de la</t>
        </is>
      </c>
      <c r="S943" t="inlineStr">
        <is>
          <t>LETRAS BANCO CENT ARGENT</t>
        </is>
      </c>
      <c r="T943" t="inlineStr">
        <is>
          <t>Letras del Banco Central de la Republica Argentina</t>
        </is>
      </c>
      <c r="U943" t="inlineStr">
        <is>
          <t>DOMESTIC</t>
        </is>
      </c>
      <c r="V943" t="inlineStr">
        <is>
          <t>#N/A Field Not Applicable</t>
        </is>
      </c>
      <c r="W943" t="inlineStr">
        <is>
          <t>#N/A Field Not Applicable</t>
        </is>
      </c>
      <c r="X943" t="inlineStr">
        <is>
          <t>#N/A Field Not Applicable</t>
        </is>
      </c>
      <c r="Y943" t="inlineStr">
        <is>
          <t>#N/A Field Not Applicable</t>
        </is>
      </c>
      <c r="Z943" t="inlineStr">
        <is>
          <t>Government</t>
        </is>
      </c>
      <c r="AA943" t="inlineStr">
        <is>
          <t>Central Bank</t>
        </is>
      </c>
      <c r="AB943" t="inlineStr">
        <is>
          <t>#N/A Field Not Applicable</t>
        </is>
      </c>
      <c r="AC943" t="inlineStr">
        <is>
          <t>#N/A Invalid Field</t>
        </is>
      </c>
    </row>
    <row r="944" s="4">
      <c r="A944">
        <f>+VLOOKUP(R944,Aux!$B$3:$I$1107,8,0)</f>
        <v/>
      </c>
      <c r="B944">
        <f>+VLOOKUP(U944,Aux!$O$2:$P$23,2,0)</f>
        <v/>
      </c>
      <c r="C944">
        <f>+A944&amp;B944</f>
        <v/>
      </c>
      <c r="D944">
        <f>+IF(C944=C943,D943+1,1)</f>
        <v/>
      </c>
      <c r="E944" s="5">
        <f>+D944/100</f>
        <v/>
      </c>
      <c r="F944" s="5">
        <f>+MOD(E944*10,10)</f>
        <v/>
      </c>
      <c r="G944" s="5">
        <f>+MOD(D944,10)</f>
        <v/>
      </c>
      <c r="H944">
        <f>+INT(E944)&amp;INT(F944)&amp;INT(G944)</f>
        <v/>
      </c>
      <c r="I944">
        <f>+C944&amp;"00"&amp;H944</f>
        <v/>
      </c>
      <c r="J944" t="inlineStr">
        <is>
          <t xml:space="preserve"> LEBAC 17AGO2016 (H17G6) </t>
        </is>
      </c>
      <c r="K944" t="inlineStr">
        <is>
          <t>LEBAC</t>
        </is>
      </c>
      <c r="L944" t="n">
        <v>826028</v>
      </c>
      <c r="M944" t="inlineStr">
        <is>
          <t>ARBCRA5202S4</t>
        </is>
      </c>
      <c r="N944" t="inlineStr">
        <is>
          <t>BBG00C0BF519</t>
        </is>
      </c>
      <c r="O944" t="inlineStr">
        <is>
          <t>BD5FGQ8</t>
        </is>
      </c>
      <c r="P944" t="inlineStr">
        <is>
          <t>COJV8241434</t>
        </is>
      </c>
      <c r="Q944" t="inlineStr">
        <is>
          <t>Argentina</t>
        </is>
      </c>
      <c r="R944" t="inlineStr">
        <is>
          <t>Letras del Banco Central de la</t>
        </is>
      </c>
      <c r="S944" t="inlineStr">
        <is>
          <t>LETRAS BANCO CENT ARGENT</t>
        </is>
      </c>
      <c r="T944" t="inlineStr">
        <is>
          <t>Letras del Banco Central de la Republica Argentina</t>
        </is>
      </c>
      <c r="U944" t="inlineStr">
        <is>
          <t>DOMESTIC</t>
        </is>
      </c>
      <c r="V944" t="inlineStr">
        <is>
          <t>#N/A Field Not Applicable</t>
        </is>
      </c>
      <c r="W944" t="inlineStr">
        <is>
          <t>#N/A Field Not Applicable</t>
        </is>
      </c>
      <c r="X944" t="inlineStr">
        <is>
          <t>#N/A Field Not Applicable</t>
        </is>
      </c>
      <c r="Y944" t="inlineStr">
        <is>
          <t>#N/A Field Not Applicable</t>
        </is>
      </c>
      <c r="Z944" t="inlineStr">
        <is>
          <t>Government</t>
        </is>
      </c>
      <c r="AA944" t="inlineStr">
        <is>
          <t>Central Bank</t>
        </is>
      </c>
      <c r="AB944" t="inlineStr">
        <is>
          <t>#N/A Field Not Applicable</t>
        </is>
      </c>
      <c r="AC944" t="inlineStr">
        <is>
          <t>#N/A Invalid Field</t>
        </is>
      </c>
    </row>
    <row r="945" s="4">
      <c r="A945">
        <f>+VLOOKUP(R945,Aux!$B$3:$I$1107,8,0)</f>
        <v/>
      </c>
      <c r="B945">
        <f>+VLOOKUP(U945,Aux!$O$2:$P$23,2,0)</f>
        <v/>
      </c>
      <c r="C945">
        <f>+A945&amp;B945</f>
        <v/>
      </c>
      <c r="D945">
        <f>+IF(C945=C944,D944+1,1)</f>
        <v/>
      </c>
      <c r="E945" s="5">
        <f>+D945/100</f>
        <v/>
      </c>
      <c r="F945" s="5">
        <f>+MOD(E945*10,10)</f>
        <v/>
      </c>
      <c r="G945" s="5">
        <f>+MOD(D945,10)</f>
        <v/>
      </c>
      <c r="H945">
        <f>+INT(E945)&amp;INT(F945)&amp;INT(G945)</f>
        <v/>
      </c>
      <c r="I945">
        <f>+C945&amp;"00"&amp;H945</f>
        <v/>
      </c>
      <c r="J945" t="inlineStr">
        <is>
          <t xml:space="preserve"> LEBAC 06JUL2016 (H06L6) </t>
        </is>
      </c>
      <c r="K945" t="inlineStr">
        <is>
          <t>LEBAC</t>
        </is>
      </c>
      <c r="L945" t="n">
        <v>829510</v>
      </c>
      <c r="M945" t="inlineStr">
        <is>
          <t>ARBCRA520327</t>
        </is>
      </c>
      <c r="N945" t="inlineStr">
        <is>
          <t>BBG00C63RTR8</t>
        </is>
      </c>
      <c r="O945" t="inlineStr">
        <is>
          <t>BD5FGY6</t>
        </is>
      </c>
      <c r="P945" t="inlineStr">
        <is>
          <t>COJV9816606</t>
        </is>
      </c>
      <c r="Q945" t="inlineStr">
        <is>
          <t>Argentina</t>
        </is>
      </c>
      <c r="R945" t="inlineStr">
        <is>
          <t>Letras del Banco Central de la</t>
        </is>
      </c>
      <c r="S945" t="inlineStr">
        <is>
          <t>LETRAS BANCO CENT ARGENT</t>
        </is>
      </c>
      <c r="T945" t="inlineStr">
        <is>
          <t>Letras del Banco Central de la Republica Argentina</t>
        </is>
      </c>
      <c r="U945" t="inlineStr">
        <is>
          <t>DOMESTIC</t>
        </is>
      </c>
      <c r="V945" t="inlineStr">
        <is>
          <t>#N/A Field Not Applicable</t>
        </is>
      </c>
      <c r="W945" t="inlineStr">
        <is>
          <t>#N/A Field Not Applicable</t>
        </is>
      </c>
      <c r="X945" t="inlineStr">
        <is>
          <t>#N/A Field Not Applicable</t>
        </is>
      </c>
      <c r="Y945" t="inlineStr">
        <is>
          <t>#N/A Field Not Applicable</t>
        </is>
      </c>
      <c r="Z945" t="inlineStr">
        <is>
          <t>Government</t>
        </is>
      </c>
      <c r="AA945" t="inlineStr">
        <is>
          <t>Central Bank</t>
        </is>
      </c>
      <c r="AB945" t="inlineStr">
        <is>
          <t>#N/A Field Not Applicable</t>
        </is>
      </c>
      <c r="AC945" t="inlineStr">
        <is>
          <t>#N/A Invalid Field</t>
        </is>
      </c>
    </row>
    <row r="946" s="4">
      <c r="A946">
        <f>+VLOOKUP(R946,Aux!$B$3:$I$1107,8,0)</f>
        <v/>
      </c>
      <c r="B946">
        <f>+VLOOKUP(U946,Aux!$O$2:$P$23,2,0)</f>
        <v/>
      </c>
      <c r="C946">
        <f>+A946&amp;B946</f>
        <v/>
      </c>
      <c r="D946">
        <f>+IF(C946=C945,D945+1,1)</f>
        <v/>
      </c>
      <c r="E946" s="5">
        <f>+D946/100</f>
        <v/>
      </c>
      <c r="F946" s="5">
        <f>+MOD(E946*10,10)</f>
        <v/>
      </c>
      <c r="G946" s="5">
        <f>+MOD(D946,10)</f>
        <v/>
      </c>
      <c r="H946">
        <f>+INT(E946)&amp;INT(F946)&amp;INT(G946)</f>
        <v/>
      </c>
      <c r="I946">
        <f>+C946&amp;"00"&amp;H946</f>
        <v/>
      </c>
      <c r="J946" t="inlineStr">
        <is>
          <t xml:space="preserve"> LEBAC 19OCT2016 (H19O6) </t>
        </is>
      </c>
      <c r="K946" t="inlineStr">
        <is>
          <t>LEBAC</t>
        </is>
      </c>
      <c r="L946" t="n">
        <v>829522</v>
      </c>
      <c r="M946" t="inlineStr">
        <is>
          <t>ARBCRA520343</t>
        </is>
      </c>
      <c r="N946" t="inlineStr">
        <is>
          <t>BBG00C63RVG5</t>
        </is>
      </c>
      <c r="O946" t="inlineStr">
        <is>
          <t>BD5FGT1</t>
        </is>
      </c>
      <c r="P946" t="inlineStr">
        <is>
          <t>COJV9816622</t>
        </is>
      </c>
      <c r="Q946" t="inlineStr">
        <is>
          <t>Argentina</t>
        </is>
      </c>
      <c r="R946" t="inlineStr">
        <is>
          <t>Letras del Banco Central de la</t>
        </is>
      </c>
      <c r="S946" t="inlineStr">
        <is>
          <t>LETRAS BANCO CENT ARGENT</t>
        </is>
      </c>
      <c r="T946" t="inlineStr">
        <is>
          <t>Letras del Banco Central de la Republica Argentina</t>
        </is>
      </c>
      <c r="U946" t="inlineStr">
        <is>
          <t>DOMESTIC</t>
        </is>
      </c>
      <c r="V946" t="inlineStr">
        <is>
          <t>#N/A Field Not Applicable</t>
        </is>
      </c>
      <c r="W946" t="inlineStr">
        <is>
          <t>#N/A Field Not Applicable</t>
        </is>
      </c>
      <c r="X946" t="inlineStr">
        <is>
          <t>#N/A Field Not Applicable</t>
        </is>
      </c>
      <c r="Y946" t="inlineStr">
        <is>
          <t>#N/A Field Not Applicable</t>
        </is>
      </c>
      <c r="Z946" t="inlineStr">
        <is>
          <t>Government</t>
        </is>
      </c>
      <c r="AA946" t="inlineStr">
        <is>
          <t>Central Bank</t>
        </is>
      </c>
      <c r="AB946" t="inlineStr">
        <is>
          <t>#N/A Field Not Applicable</t>
        </is>
      </c>
      <c r="AC946" t="inlineStr">
        <is>
          <t>#N/A Invalid Field</t>
        </is>
      </c>
    </row>
    <row r="947" s="4">
      <c r="A947">
        <f>+VLOOKUP(R947,Aux!$B$3:$I$1107,8,0)</f>
        <v/>
      </c>
      <c r="B947">
        <f>+VLOOKUP(U947,Aux!$O$2:$P$23,2,0)</f>
        <v/>
      </c>
      <c r="C947">
        <f>+A947&amp;B947</f>
        <v/>
      </c>
      <c r="D947">
        <f>+IF(C947=C946,D946+1,1)</f>
        <v/>
      </c>
      <c r="E947" s="5">
        <f>+D947/100</f>
        <v/>
      </c>
      <c r="F947" s="5">
        <f>+MOD(E947*10,10)</f>
        <v/>
      </c>
      <c r="G947" s="5">
        <f>+MOD(D947,10)</f>
        <v/>
      </c>
      <c r="H947">
        <f>+INT(E947)&amp;INT(F947)&amp;INT(G947)</f>
        <v/>
      </c>
      <c r="I947">
        <f>+C947&amp;"00"&amp;H947</f>
        <v/>
      </c>
      <c r="J947" t="inlineStr">
        <is>
          <t xml:space="preserve"> LEBAC 13JUL2016 (H13L6) </t>
        </is>
      </c>
      <c r="K947" t="inlineStr">
        <is>
          <t>LEBAC</t>
        </is>
      </c>
      <c r="L947" t="n">
        <v>832287</v>
      </c>
      <c r="M947" t="inlineStr">
        <is>
          <t>ARBCRA520368</t>
        </is>
      </c>
      <c r="N947" t="inlineStr">
        <is>
          <t>BBG00C7P8QP7</t>
        </is>
      </c>
      <c r="O947" t="inlineStr">
        <is>
          <t>BYTNQK9</t>
        </is>
      </c>
      <c r="P947" t="inlineStr">
        <is>
          <t>COJK1285879</t>
        </is>
      </c>
      <c r="Q947" t="inlineStr">
        <is>
          <t>Argentina</t>
        </is>
      </c>
      <c r="R947" t="inlineStr">
        <is>
          <t>Letras del Banco Central de la</t>
        </is>
      </c>
      <c r="S947" t="inlineStr">
        <is>
          <t>LETRAS BANCO CENT ARGENT</t>
        </is>
      </c>
      <c r="T947" t="inlineStr">
        <is>
          <t>Letras del Banco Central de la Republica Argentina</t>
        </is>
      </c>
      <c r="U947" t="inlineStr">
        <is>
          <t>DOMESTIC</t>
        </is>
      </c>
      <c r="V947" t="inlineStr">
        <is>
          <t>#N/A Field Not Applicable</t>
        </is>
      </c>
      <c r="W947" t="inlineStr">
        <is>
          <t>#N/A Field Not Applicable</t>
        </is>
      </c>
      <c r="X947" t="inlineStr">
        <is>
          <t>#N/A Field Not Applicable</t>
        </is>
      </c>
      <c r="Y947" t="inlineStr">
        <is>
          <t>#N/A Field Not Applicable</t>
        </is>
      </c>
      <c r="Z947" t="inlineStr">
        <is>
          <t>Government</t>
        </is>
      </c>
      <c r="AA947" t="inlineStr">
        <is>
          <t>Central Bank</t>
        </is>
      </c>
      <c r="AB947" t="inlineStr">
        <is>
          <t>#N/A Field Not Applicable</t>
        </is>
      </c>
      <c r="AC947" t="inlineStr">
        <is>
          <t>#N/A Invalid Field</t>
        </is>
      </c>
    </row>
    <row r="948" s="4">
      <c r="A948">
        <f>+VLOOKUP(R948,Aux!$B$3:$I$1107,8,0)</f>
        <v/>
      </c>
      <c r="B948">
        <f>+VLOOKUP(U948,Aux!$O$2:$P$23,2,0)</f>
        <v/>
      </c>
      <c r="C948">
        <f>+A948&amp;B948</f>
        <v/>
      </c>
      <c r="D948">
        <f>+IF(C948=C947,D947+1,1)</f>
        <v/>
      </c>
      <c r="E948" s="5">
        <f>+D948/100</f>
        <v/>
      </c>
      <c r="F948" s="5">
        <f>+MOD(E948*10,10)</f>
        <v/>
      </c>
      <c r="G948" s="5">
        <f>+MOD(D948,10)</f>
        <v/>
      </c>
      <c r="H948">
        <f>+INT(E948)&amp;INT(F948)&amp;INT(G948)</f>
        <v/>
      </c>
      <c r="I948">
        <f>+C948&amp;"00"&amp;H948</f>
        <v/>
      </c>
      <c r="J948" t="inlineStr">
        <is>
          <t xml:space="preserve"> LEBAC 09NOV2016 (H09N6) </t>
        </is>
      </c>
      <c r="K948" t="inlineStr">
        <is>
          <t>LEBAC</t>
        </is>
      </c>
      <c r="L948" t="n">
        <v>838426</v>
      </c>
      <c r="M948" t="inlineStr">
        <is>
          <t>ARBCRA5203D4</t>
        </is>
      </c>
      <c r="N948" t="inlineStr">
        <is>
          <t>BBG00CCPMNN4</t>
        </is>
      </c>
      <c r="P948" t="inlineStr">
        <is>
          <t>COJK3184856</t>
        </is>
      </c>
      <c r="Q948" t="inlineStr">
        <is>
          <t>Argentina</t>
        </is>
      </c>
      <c r="R948" t="inlineStr">
        <is>
          <t>Letras del Banco Central de la</t>
        </is>
      </c>
      <c r="S948" t="inlineStr">
        <is>
          <t>LETRAS BANCO CENT ARGENT</t>
        </is>
      </c>
      <c r="T948" t="inlineStr">
        <is>
          <t>Letras del Banco Central de la Republica Argentina</t>
        </is>
      </c>
      <c r="U948" t="inlineStr">
        <is>
          <t>DOMESTIC</t>
        </is>
      </c>
      <c r="V948" t="inlineStr">
        <is>
          <t>#N/A Field Not Applicable</t>
        </is>
      </c>
      <c r="W948" t="inlineStr">
        <is>
          <t>#N/A Field Not Applicable</t>
        </is>
      </c>
      <c r="X948" t="inlineStr">
        <is>
          <t>#N/A Field Not Applicable</t>
        </is>
      </c>
      <c r="Y948" t="inlineStr">
        <is>
          <t>#N/A Field Not Applicable</t>
        </is>
      </c>
      <c r="Z948" t="inlineStr">
        <is>
          <t>Government</t>
        </is>
      </c>
      <c r="AA948" t="inlineStr">
        <is>
          <t>Central Bank</t>
        </is>
      </c>
      <c r="AB948" t="inlineStr">
        <is>
          <t>#N/A Field Not Applicable</t>
        </is>
      </c>
      <c r="AC948" t="inlineStr">
        <is>
          <t>#N/A Invalid Field</t>
        </is>
      </c>
    </row>
    <row r="949" s="4">
      <c r="A949">
        <f>+VLOOKUP(R949,Aux!$B$3:$I$1107,8,0)</f>
        <v/>
      </c>
      <c r="B949">
        <f>+VLOOKUP(U949,Aux!$O$2:$P$23,2,0)</f>
        <v/>
      </c>
      <c r="C949">
        <f>+A949&amp;B949</f>
        <v/>
      </c>
      <c r="D949">
        <f>+IF(C949=C948,D948+1,1)</f>
        <v/>
      </c>
      <c r="E949" s="5">
        <f>+D949/100</f>
        <v/>
      </c>
      <c r="F949" s="5">
        <f>+MOD(E949*10,10)</f>
        <v/>
      </c>
      <c r="G949" s="5">
        <f>+MOD(D949,10)</f>
        <v/>
      </c>
      <c r="H949">
        <f>+INT(E949)&amp;INT(F949)&amp;INT(G949)</f>
        <v/>
      </c>
      <c r="I949">
        <f>+C949&amp;"00"&amp;H949</f>
        <v/>
      </c>
      <c r="J949" t="inlineStr">
        <is>
          <t xml:space="preserve"> LEBAC 27JUL2016 (H27L6) </t>
        </is>
      </c>
      <c r="K949" t="inlineStr">
        <is>
          <t>LEBAC</t>
        </is>
      </c>
      <c r="L949" t="n">
        <v>838454</v>
      </c>
      <c r="M949" t="inlineStr">
        <is>
          <t>ARBCRA520244</t>
        </is>
      </c>
      <c r="N949" t="inlineStr">
        <is>
          <t>BBG00BT7PRS1</t>
        </is>
      </c>
      <c r="O949" t="inlineStr">
        <is>
          <t>BDCRMY7</t>
        </is>
      </c>
      <c r="P949" t="inlineStr">
        <is>
          <t>COJV5009974</t>
        </is>
      </c>
      <c r="Q949" t="inlineStr">
        <is>
          <t>Argentina</t>
        </is>
      </c>
      <c r="R949" t="inlineStr">
        <is>
          <t>Letras del Banco Central de la</t>
        </is>
      </c>
      <c r="S949" t="inlineStr">
        <is>
          <t>LETRAS BANCO CENT ARGENT</t>
        </is>
      </c>
      <c r="T949" t="inlineStr">
        <is>
          <t>Letras del Banco Central de la Republica Argentina</t>
        </is>
      </c>
      <c r="U949" t="inlineStr">
        <is>
          <t>DOMESTIC</t>
        </is>
      </c>
      <c r="V949" t="inlineStr">
        <is>
          <t>#N/A Field Not Applicable</t>
        </is>
      </c>
      <c r="W949" t="inlineStr">
        <is>
          <t>#N/A Field Not Applicable</t>
        </is>
      </c>
      <c r="X949" t="inlineStr">
        <is>
          <t>#N/A Field Not Applicable</t>
        </is>
      </c>
      <c r="Y949" t="inlineStr">
        <is>
          <t>#N/A Field Not Applicable</t>
        </is>
      </c>
      <c r="Z949" t="inlineStr">
        <is>
          <t>Government</t>
        </is>
      </c>
      <c r="AA949" t="inlineStr">
        <is>
          <t>Central Bank</t>
        </is>
      </c>
      <c r="AB949" t="inlineStr">
        <is>
          <t>#N/A Field Not Applicable</t>
        </is>
      </c>
      <c r="AC949" t="inlineStr">
        <is>
          <t>#N/A Invalid Field</t>
        </is>
      </c>
    </row>
    <row r="950" s="4">
      <c r="A950">
        <f>+VLOOKUP(R950,Aux!$B$3:$I$1107,8,0)</f>
        <v/>
      </c>
      <c r="B950">
        <f>+VLOOKUP(U950,Aux!$O$2:$P$23,2,0)</f>
        <v/>
      </c>
      <c r="C950">
        <f>+A950&amp;B950</f>
        <v/>
      </c>
      <c r="D950">
        <f>+IF(C950=C949,D949+1,1)</f>
        <v/>
      </c>
      <c r="E950" s="5">
        <f>+D950/100</f>
        <v/>
      </c>
      <c r="F950" s="5">
        <f>+MOD(E950*10,10)</f>
        <v/>
      </c>
      <c r="G950" s="5">
        <f>+MOD(D950,10)</f>
        <v/>
      </c>
      <c r="H950">
        <f>+INT(E950)&amp;INT(F950)&amp;INT(G950)</f>
        <v/>
      </c>
      <c r="I950">
        <f>+C950&amp;"00"&amp;H950</f>
        <v/>
      </c>
      <c r="J950" t="inlineStr">
        <is>
          <t xml:space="preserve"> LEBAC 29JUN2016 (H29J6) </t>
        </is>
      </c>
      <c r="K950" t="inlineStr">
        <is>
          <t>LEBAC</t>
        </is>
      </c>
      <c r="L950" t="n">
        <v>841513</v>
      </c>
      <c r="M950" t="inlineStr">
        <is>
          <t>ARBCRA5202V8</t>
        </is>
      </c>
      <c r="N950" t="inlineStr">
        <is>
          <t>BBG00C3RKW98</t>
        </is>
      </c>
      <c r="O950" t="inlineStr">
        <is>
          <t>BD2MXB6</t>
        </is>
      </c>
      <c r="P950" t="inlineStr">
        <is>
          <t>COJV9195183</t>
        </is>
      </c>
      <c r="Q950" t="inlineStr">
        <is>
          <t>Argentina</t>
        </is>
      </c>
      <c r="R950" t="inlineStr">
        <is>
          <t>Letras del Banco Central de la</t>
        </is>
      </c>
      <c r="S950" t="inlineStr">
        <is>
          <t>LETRAS BANCO CENT ARGENT</t>
        </is>
      </c>
      <c r="T950" t="inlineStr">
        <is>
          <t>Letras del Banco Central de la Republica Argentina</t>
        </is>
      </c>
      <c r="U950" t="inlineStr">
        <is>
          <t>DOMESTIC</t>
        </is>
      </c>
      <c r="V950" t="inlineStr">
        <is>
          <t>#N/A Field Not Applicable</t>
        </is>
      </c>
      <c r="W950" t="inlineStr">
        <is>
          <t>#N/A Field Not Applicable</t>
        </is>
      </c>
      <c r="X950" t="inlineStr">
        <is>
          <t>#N/A Field Not Applicable</t>
        </is>
      </c>
      <c r="Y950" t="inlineStr">
        <is>
          <t>#N/A Field Not Applicable</t>
        </is>
      </c>
      <c r="Z950" t="inlineStr">
        <is>
          <t>Government</t>
        </is>
      </c>
      <c r="AA950" t="inlineStr">
        <is>
          <t>Central Bank</t>
        </is>
      </c>
      <c r="AB950" t="inlineStr">
        <is>
          <t>#N/A Field Not Applicable</t>
        </is>
      </c>
      <c r="AC950" t="inlineStr">
        <is>
          <t>#N/A Invalid Field</t>
        </is>
      </c>
    </row>
    <row r="951" s="4">
      <c r="A951">
        <f>+VLOOKUP(R951,Aux!$B$3:$I$1107,8,0)</f>
        <v/>
      </c>
      <c r="B951">
        <f>+VLOOKUP(U951,Aux!$O$2:$P$23,2,0)</f>
        <v/>
      </c>
      <c r="C951">
        <f>+A951&amp;B951</f>
        <v/>
      </c>
      <c r="D951">
        <f>+IF(C951=C950,D950+1,1)</f>
        <v/>
      </c>
      <c r="E951" s="5">
        <f>+D951/100</f>
        <v/>
      </c>
      <c r="F951" s="5">
        <f>+MOD(E951*10,10)</f>
        <v/>
      </c>
      <c r="G951" s="5">
        <f>+MOD(D951,10)</f>
        <v/>
      </c>
      <c r="H951">
        <f>+INT(E951)&amp;INT(F951)&amp;INT(G951)</f>
        <v/>
      </c>
      <c r="I951">
        <f>+C951&amp;"00"&amp;H951</f>
        <v/>
      </c>
      <c r="J951" t="inlineStr">
        <is>
          <t xml:space="preserve"> LEBAC 01JUN2016 (H01J6) </t>
        </is>
      </c>
      <c r="K951" t="inlineStr">
        <is>
          <t>LEBAC</t>
        </is>
      </c>
      <c r="L951" t="n">
        <v>841525</v>
      </c>
      <c r="M951" t="inlineStr">
        <is>
          <t>ARBCRA520236</t>
        </is>
      </c>
      <c r="N951" t="inlineStr">
        <is>
          <t>BBG00BT7PRW6</t>
        </is>
      </c>
      <c r="O951" t="inlineStr">
        <is>
          <t>BD5FGH9</t>
        </is>
      </c>
      <c r="P951" t="inlineStr">
        <is>
          <t>COJV5009982</t>
        </is>
      </c>
      <c r="Q951" t="inlineStr">
        <is>
          <t>Argentina</t>
        </is>
      </c>
      <c r="R951" t="inlineStr">
        <is>
          <t>Letras del Banco Central de la</t>
        </is>
      </c>
      <c r="S951" t="inlineStr">
        <is>
          <t>LETRAS BANCO CENT ARGENT</t>
        </is>
      </c>
      <c r="T951" t="inlineStr">
        <is>
          <t>Letras del Banco Central de la Republica Argentina</t>
        </is>
      </c>
      <c r="U951" t="inlineStr">
        <is>
          <t>DOMESTIC</t>
        </is>
      </c>
      <c r="V951" t="inlineStr">
        <is>
          <t>#N/A Field Not Applicable</t>
        </is>
      </c>
      <c r="W951" t="inlineStr">
        <is>
          <t>#N/A Field Not Applicable</t>
        </is>
      </c>
      <c r="X951" t="inlineStr">
        <is>
          <t>#N/A Field Not Applicable</t>
        </is>
      </c>
      <c r="Y951" t="inlineStr">
        <is>
          <t>#N/A Field Not Applicable</t>
        </is>
      </c>
      <c r="Z951" t="inlineStr">
        <is>
          <t>Government</t>
        </is>
      </c>
      <c r="AA951" t="inlineStr">
        <is>
          <t>Central Bank</t>
        </is>
      </c>
      <c r="AB951" t="inlineStr">
        <is>
          <t>#N/A Field Not Applicable</t>
        </is>
      </c>
      <c r="AC951" t="inlineStr">
        <is>
          <t>#N/A Invalid Field</t>
        </is>
      </c>
    </row>
    <row r="952" s="4">
      <c r="A952">
        <f>+VLOOKUP(R952,Aux!$B$3:$I$1107,8,0)</f>
        <v/>
      </c>
      <c r="B952">
        <f>+VLOOKUP(U952,Aux!$O$2:$P$23,2,0)</f>
        <v/>
      </c>
      <c r="C952">
        <f>+A952&amp;B952</f>
        <v/>
      </c>
      <c r="D952">
        <f>+IF(C952=C951,D951+1,1)</f>
        <v/>
      </c>
      <c r="E952" s="5">
        <f>+D952/100</f>
        <v/>
      </c>
      <c r="F952" s="5">
        <f>+MOD(E952*10,10)</f>
        <v/>
      </c>
      <c r="G952" s="5">
        <f>+MOD(D952,10)</f>
        <v/>
      </c>
      <c r="H952">
        <f>+INT(E952)&amp;INT(F952)&amp;INT(G952)</f>
        <v/>
      </c>
      <c r="I952">
        <f>+C952&amp;"00"&amp;H952</f>
        <v/>
      </c>
      <c r="J952" t="inlineStr">
        <is>
          <t xml:space="preserve"> LEBAC 11ENE2017 (H11E7) </t>
        </is>
      </c>
      <c r="K952" t="inlineStr">
        <is>
          <t>LEBAC</t>
        </is>
      </c>
      <c r="L952" t="n">
        <v>844271</v>
      </c>
      <c r="M952" t="inlineStr">
        <is>
          <t>ARBCRA5203Y0</t>
        </is>
      </c>
      <c r="N952" t="inlineStr">
        <is>
          <t>BBG00CTTVWS3</t>
        </is>
      </c>
      <c r="O952" t="inlineStr">
        <is>
          <t>BYV1PJ3</t>
        </is>
      </c>
      <c r="P952" t="inlineStr">
        <is>
          <t>COLW0001179</t>
        </is>
      </c>
      <c r="Q952" t="inlineStr">
        <is>
          <t>Argentina</t>
        </is>
      </c>
      <c r="R952" t="inlineStr">
        <is>
          <t>Letras del Banco Central de la</t>
        </is>
      </c>
      <c r="S952" t="inlineStr">
        <is>
          <t>LETRAS BANCO CENT ARGENT</t>
        </is>
      </c>
      <c r="T952" t="inlineStr">
        <is>
          <t>Letras del Banco Central de la Republica Argentina</t>
        </is>
      </c>
      <c r="U952" t="inlineStr">
        <is>
          <t>DOMESTIC</t>
        </is>
      </c>
      <c r="V952" t="inlineStr">
        <is>
          <t>#N/A Field Not Applicable</t>
        </is>
      </c>
      <c r="W952" t="inlineStr">
        <is>
          <t>#N/A Field Not Applicable</t>
        </is>
      </c>
      <c r="X952" t="inlineStr">
        <is>
          <t>#N/A Field Not Applicable</t>
        </is>
      </c>
      <c r="Y952" t="inlineStr">
        <is>
          <t>#N/A Field Not Applicable</t>
        </is>
      </c>
      <c r="Z952" t="inlineStr">
        <is>
          <t>Government</t>
        </is>
      </c>
      <c r="AA952" t="inlineStr">
        <is>
          <t>Central Bank</t>
        </is>
      </c>
      <c r="AB952" t="inlineStr">
        <is>
          <t>#N/A Field Not Applicable</t>
        </is>
      </c>
      <c r="AC952" t="inlineStr">
        <is>
          <t>#N/A Invalid Field</t>
        </is>
      </c>
    </row>
    <row r="953" s="4">
      <c r="A953">
        <f>+VLOOKUP(R953,Aux!$B$3:$I$1107,8,0)</f>
        <v/>
      </c>
      <c r="B953">
        <f>+VLOOKUP(U953,Aux!$O$2:$P$23,2,0)</f>
        <v/>
      </c>
      <c r="C953">
        <f>+A953&amp;B953</f>
        <v/>
      </c>
      <c r="D953">
        <f>+IF(C953=C952,D952+1,1)</f>
        <v/>
      </c>
      <c r="E953" s="5">
        <f>+D953/100</f>
        <v/>
      </c>
      <c r="F953" s="5">
        <f>+MOD(E953*10,10)</f>
        <v/>
      </c>
      <c r="G953" s="5">
        <f>+MOD(D953,10)</f>
        <v/>
      </c>
      <c r="H953">
        <f>+INT(E953)&amp;INT(F953)&amp;INT(G953)</f>
        <v/>
      </c>
      <c r="I953">
        <f>+C953&amp;"00"&amp;H953</f>
        <v/>
      </c>
      <c r="J953" t="inlineStr">
        <is>
          <t xml:space="preserve"> LEBAC 10AGO2016 (H10G6) </t>
        </is>
      </c>
      <c r="K953" t="inlineStr">
        <is>
          <t>LEBAC</t>
        </is>
      </c>
      <c r="L953" t="n">
        <v>844368</v>
      </c>
      <c r="M953" t="inlineStr">
        <is>
          <t>ARBCRA5202K1</t>
        </is>
      </c>
      <c r="N953" t="inlineStr">
        <is>
          <t>BBG00BYJ8QG3</t>
        </is>
      </c>
      <c r="O953" t="inlineStr">
        <is>
          <t>BD5FGM4</t>
        </is>
      </c>
      <c r="P953" t="inlineStr">
        <is>
          <t>COJV7188297</t>
        </is>
      </c>
      <c r="Q953" t="inlineStr">
        <is>
          <t>Argentina</t>
        </is>
      </c>
      <c r="R953" t="inlineStr">
        <is>
          <t>Letras del Banco Central de la</t>
        </is>
      </c>
      <c r="S953" t="inlineStr">
        <is>
          <t>LETRAS BANCO CENT ARGENT</t>
        </is>
      </c>
      <c r="T953" t="inlineStr">
        <is>
          <t>Letras del Banco Central de la Republica Argentina</t>
        </is>
      </c>
      <c r="U953" t="inlineStr">
        <is>
          <t>DOMESTIC</t>
        </is>
      </c>
      <c r="V953" t="inlineStr">
        <is>
          <t>#N/A Field Not Applicable</t>
        </is>
      </c>
      <c r="W953" t="inlineStr">
        <is>
          <t>#N/A Field Not Applicable</t>
        </is>
      </c>
      <c r="X953" t="inlineStr">
        <is>
          <t>#N/A Field Not Applicable</t>
        </is>
      </c>
      <c r="Y953" t="inlineStr">
        <is>
          <t>#N/A Field Not Applicable</t>
        </is>
      </c>
      <c r="Z953" t="inlineStr">
        <is>
          <t>Government</t>
        </is>
      </c>
      <c r="AA953" t="inlineStr">
        <is>
          <t>Central Bank</t>
        </is>
      </c>
      <c r="AB953" t="inlineStr">
        <is>
          <t>#N/A Field Not Applicable</t>
        </is>
      </c>
      <c r="AC953" t="inlineStr">
        <is>
          <t>#N/A Invalid Field</t>
        </is>
      </c>
    </row>
    <row r="954" s="4">
      <c r="A954">
        <f>+VLOOKUP(R954,Aux!$B$3:$I$1107,8,0)</f>
        <v/>
      </c>
      <c r="B954">
        <f>+VLOOKUP(U954,Aux!$O$2:$P$23,2,0)</f>
        <v/>
      </c>
      <c r="C954">
        <f>+A954&amp;B954</f>
        <v/>
      </c>
      <c r="D954">
        <f>+IF(C954=C953,D953+1,1)</f>
        <v/>
      </c>
      <c r="E954" s="5">
        <f>+D954/100</f>
        <v/>
      </c>
      <c r="F954" s="5">
        <f>+MOD(E954*10,10)</f>
        <v/>
      </c>
      <c r="G954" s="5">
        <f>+MOD(D954,10)</f>
        <v/>
      </c>
      <c r="H954">
        <f>+INT(E954)&amp;INT(F954)&amp;INT(G954)</f>
        <v/>
      </c>
      <c r="I954">
        <f>+C954&amp;"00"&amp;H954</f>
        <v/>
      </c>
      <c r="J954" t="inlineStr">
        <is>
          <t xml:space="preserve"> LEBAC 18ENE2017 (H18E7) </t>
        </is>
      </c>
      <c r="K954" t="inlineStr">
        <is>
          <t>LEBAC</t>
        </is>
      </c>
      <c r="L954" t="n">
        <v>847182</v>
      </c>
      <c r="M954" t="inlineStr">
        <is>
          <t>ARBCRA520418</t>
        </is>
      </c>
      <c r="N954" t="inlineStr">
        <is>
          <t>BBG00CW2JBP1</t>
        </is>
      </c>
      <c r="O954" t="inlineStr">
        <is>
          <t>BD06K20</t>
        </is>
      </c>
      <c r="P954" t="inlineStr">
        <is>
          <t>COLW0752573</t>
        </is>
      </c>
      <c r="Q954" t="inlineStr">
        <is>
          <t>Argentina</t>
        </is>
      </c>
      <c r="R954" t="inlineStr">
        <is>
          <t>Letras del Banco Central de la</t>
        </is>
      </c>
      <c r="S954" t="inlineStr">
        <is>
          <t>LETRAS BANCO CENT ARGENT</t>
        </is>
      </c>
      <c r="T954" t="inlineStr">
        <is>
          <t>Letras del Banco Central de la Republica Argentina</t>
        </is>
      </c>
      <c r="U954" t="inlineStr">
        <is>
          <t>DOMESTIC</t>
        </is>
      </c>
      <c r="V954" t="inlineStr">
        <is>
          <t>#N/A Field Not Applicable</t>
        </is>
      </c>
      <c r="W954" t="inlineStr">
        <is>
          <t>#N/A Field Not Applicable</t>
        </is>
      </c>
      <c r="X954" t="inlineStr">
        <is>
          <t>#N/A Field Not Applicable</t>
        </is>
      </c>
      <c r="Y954" t="inlineStr">
        <is>
          <t>#N/A Field Not Applicable</t>
        </is>
      </c>
      <c r="Z954" t="inlineStr">
        <is>
          <t>Government</t>
        </is>
      </c>
      <c r="AA954" t="inlineStr">
        <is>
          <t>Central Bank</t>
        </is>
      </c>
      <c r="AB954" t="inlineStr">
        <is>
          <t>#N/A Field Not Applicable</t>
        </is>
      </c>
      <c r="AC954" t="inlineStr">
        <is>
          <t>#N/A Invalid Field</t>
        </is>
      </c>
    </row>
    <row r="955" s="4">
      <c r="A955">
        <f>+VLOOKUP(R955,Aux!$B$3:$I$1107,8,0)</f>
        <v/>
      </c>
      <c r="B955">
        <f>+VLOOKUP(U955,Aux!$O$2:$P$23,2,0)</f>
        <v/>
      </c>
      <c r="C955">
        <f>+A955&amp;B955</f>
        <v/>
      </c>
      <c r="D955">
        <f>+IF(C955=C954,D954+1,1)</f>
        <v/>
      </c>
      <c r="E955" s="5">
        <f>+D955/100</f>
        <v/>
      </c>
      <c r="F955" s="5">
        <f>+MOD(E955*10,10)</f>
        <v/>
      </c>
      <c r="G955" s="5">
        <f>+MOD(D955,10)</f>
        <v/>
      </c>
      <c r="H955">
        <f>+INT(E955)&amp;INT(F955)&amp;INT(G955)</f>
        <v/>
      </c>
      <c r="I955">
        <f>+C955&amp;"00"&amp;H955</f>
        <v/>
      </c>
      <c r="J955" t="inlineStr">
        <is>
          <t xml:space="preserve"> LEBAC 25ENE2017 (H25E7) </t>
        </is>
      </c>
      <c r="K955" t="inlineStr">
        <is>
          <t>LEBAC</t>
        </is>
      </c>
      <c r="L955" t="n">
        <v>850587</v>
      </c>
      <c r="M955" t="inlineStr">
        <is>
          <t>ARBCRA520426</t>
        </is>
      </c>
      <c r="N955" t="inlineStr">
        <is>
          <t>BBG00CX472M2</t>
        </is>
      </c>
      <c r="O955" t="inlineStr">
        <is>
          <t>BYQQ5Q0</t>
        </is>
      </c>
      <c r="P955" t="inlineStr">
        <is>
          <t>COLW1388377</t>
        </is>
      </c>
      <c r="Q955" t="inlineStr">
        <is>
          <t>Argentina</t>
        </is>
      </c>
      <c r="R955" t="inlineStr">
        <is>
          <t>Letras del Banco Central de la</t>
        </is>
      </c>
      <c r="S955" t="inlineStr">
        <is>
          <t>LETRAS BANCO CENT ARGENT</t>
        </is>
      </c>
      <c r="T955" t="inlineStr">
        <is>
          <t>Letras del Banco Central de la Republica Argentina</t>
        </is>
      </c>
      <c r="U955" t="inlineStr">
        <is>
          <t>DOMESTIC</t>
        </is>
      </c>
      <c r="V955" t="inlineStr">
        <is>
          <t>#N/A Field Not Applicable</t>
        </is>
      </c>
      <c r="W955" t="inlineStr">
        <is>
          <t>#N/A Field Not Applicable</t>
        </is>
      </c>
      <c r="X955" t="inlineStr">
        <is>
          <t>#N/A Field Not Applicable</t>
        </is>
      </c>
      <c r="Y955" t="inlineStr">
        <is>
          <t>#N/A Field Not Applicable</t>
        </is>
      </c>
      <c r="Z955" t="inlineStr">
        <is>
          <t>Government</t>
        </is>
      </c>
      <c r="AA955" t="inlineStr">
        <is>
          <t>Central Bank</t>
        </is>
      </c>
      <c r="AB955" t="inlineStr">
        <is>
          <t>#N/A Field Not Applicable</t>
        </is>
      </c>
      <c r="AC955" t="inlineStr">
        <is>
          <t>#N/A Invalid Field</t>
        </is>
      </c>
    </row>
    <row r="956" s="4">
      <c r="A956">
        <f>+VLOOKUP(R956,Aux!$B$3:$I$1107,8,0)</f>
        <v/>
      </c>
      <c r="B956">
        <f>+VLOOKUP(U956,Aux!$O$2:$P$23,2,0)</f>
        <v/>
      </c>
      <c r="C956">
        <f>+A956&amp;B956</f>
        <v/>
      </c>
      <c r="D956">
        <f>+IF(C956=C955,D955+1,1)</f>
        <v/>
      </c>
      <c r="E956" s="5">
        <f>+D956/100</f>
        <v/>
      </c>
      <c r="F956" s="5">
        <f>+MOD(E956*10,10)</f>
        <v/>
      </c>
      <c r="G956" s="5">
        <f>+MOD(D956,10)</f>
        <v/>
      </c>
      <c r="H956">
        <f>+INT(E956)&amp;INT(F956)&amp;INT(G956)</f>
        <v/>
      </c>
      <c r="I956">
        <f>+C956&amp;"00"&amp;H956</f>
        <v/>
      </c>
      <c r="J956" t="inlineStr">
        <is>
          <t xml:space="preserve"> LEBAC 03AGO2016 (H03G6) </t>
        </is>
      </c>
      <c r="K956" t="inlineStr">
        <is>
          <t>LEBAC</t>
        </is>
      </c>
      <c r="L956" t="n">
        <v>880844</v>
      </c>
      <c r="M956" t="inlineStr">
        <is>
          <t>ARBCRA5202D6</t>
        </is>
      </c>
      <c r="N956" t="inlineStr">
        <is>
          <t>BBG00BVMR6F3</t>
        </is>
      </c>
      <c r="O956" t="inlineStr">
        <is>
          <t>BD5FGK2</t>
        </is>
      </c>
      <c r="P956" t="inlineStr">
        <is>
          <t>COJV6123634</t>
        </is>
      </c>
      <c r="Q956" t="inlineStr">
        <is>
          <t>Argentina</t>
        </is>
      </c>
      <c r="R956" t="inlineStr">
        <is>
          <t>Letras del Banco Central de la</t>
        </is>
      </c>
      <c r="S956" t="inlineStr">
        <is>
          <t>LETRAS BANCO CENT ARGENT</t>
        </is>
      </c>
      <c r="T956" t="inlineStr">
        <is>
          <t>Letras del Banco Central de la Republica Argentina</t>
        </is>
      </c>
      <c r="U956" t="inlineStr">
        <is>
          <t>DOMESTIC</t>
        </is>
      </c>
      <c r="V956" t="inlineStr">
        <is>
          <t>#N/A Field Not Applicable</t>
        </is>
      </c>
      <c r="W956" t="inlineStr">
        <is>
          <t>#N/A Field Not Applicable</t>
        </is>
      </c>
      <c r="X956" t="inlineStr">
        <is>
          <t>#N/A Field Not Applicable</t>
        </is>
      </c>
      <c r="Y956" t="inlineStr">
        <is>
          <t>#N/A Field Not Applicable</t>
        </is>
      </c>
      <c r="Z956" t="inlineStr">
        <is>
          <t>Government</t>
        </is>
      </c>
      <c r="AA956" t="inlineStr">
        <is>
          <t>Central Bank</t>
        </is>
      </c>
      <c r="AB956" t="inlineStr">
        <is>
          <t>#N/A Field Not Applicable</t>
        </is>
      </c>
      <c r="AC956" t="inlineStr">
        <is>
          <t>#N/A Invalid Field</t>
        </is>
      </c>
    </row>
    <row r="957" s="4">
      <c r="A957">
        <f>+VLOOKUP(R957,Aux!$B$3:$I$1107,8,0)</f>
        <v/>
      </c>
      <c r="B957">
        <f>+VLOOKUP(U957,Aux!$O$2:$P$23,2,0)</f>
        <v/>
      </c>
      <c r="C957">
        <f>+A957&amp;B957</f>
        <v/>
      </c>
      <c r="D957">
        <f>+IF(C957=C956,D956+1,1)</f>
        <v/>
      </c>
      <c r="E957" s="5">
        <f>+D957/100</f>
        <v/>
      </c>
      <c r="F957" s="5">
        <f>+MOD(E957*10,10)</f>
        <v/>
      </c>
      <c r="G957" s="5">
        <f>+MOD(D957,10)</f>
        <v/>
      </c>
      <c r="H957">
        <f>+INT(E957)&amp;INT(F957)&amp;INT(G957)</f>
        <v/>
      </c>
      <c r="I957">
        <f>+C957&amp;"00"&amp;H957</f>
        <v/>
      </c>
      <c r="J957" t="inlineStr">
        <is>
          <t xml:space="preserve"> LEBAC 24AGO2016 (H24G6) </t>
        </is>
      </c>
      <c r="K957" t="inlineStr">
        <is>
          <t>LEBAC</t>
        </is>
      </c>
      <c r="L957" t="n">
        <v>888116</v>
      </c>
      <c r="M957" t="inlineStr">
        <is>
          <t>ARBCRA5202W6</t>
        </is>
      </c>
      <c r="N957" t="inlineStr">
        <is>
          <t>BBG00C3RKWD3</t>
        </is>
      </c>
      <c r="O957" t="inlineStr">
        <is>
          <t>BD3WXP9</t>
        </is>
      </c>
      <c r="P957" t="inlineStr">
        <is>
          <t>COJV9195191</t>
        </is>
      </c>
      <c r="Q957" t="inlineStr">
        <is>
          <t>Argentina</t>
        </is>
      </c>
      <c r="R957" t="inlineStr">
        <is>
          <t>Letras del Banco Central de la</t>
        </is>
      </c>
      <c r="S957" t="inlineStr">
        <is>
          <t>LETRAS BANCO CENT ARGENT</t>
        </is>
      </c>
      <c r="T957" t="inlineStr">
        <is>
          <t>Letras del Banco Central de la Republica Argentina</t>
        </is>
      </c>
      <c r="U957" t="inlineStr">
        <is>
          <t>DOMESTIC</t>
        </is>
      </c>
      <c r="V957" t="inlineStr">
        <is>
          <t>#N/A Field Not Applicable</t>
        </is>
      </c>
      <c r="W957" t="inlineStr">
        <is>
          <t>#N/A Field Not Applicable</t>
        </is>
      </c>
      <c r="X957" t="inlineStr">
        <is>
          <t>#N/A Field Not Applicable</t>
        </is>
      </c>
      <c r="Y957" t="inlineStr">
        <is>
          <t>#N/A Field Not Applicable</t>
        </is>
      </c>
      <c r="Z957" t="inlineStr">
        <is>
          <t>Government</t>
        </is>
      </c>
      <c r="AA957" t="inlineStr">
        <is>
          <t>Central Bank</t>
        </is>
      </c>
      <c r="AB957" t="inlineStr">
        <is>
          <t>#N/A Field Not Applicable</t>
        </is>
      </c>
      <c r="AC957" t="inlineStr">
        <is>
          <t>#N/A Invalid Field</t>
        </is>
      </c>
    </row>
    <row r="958" s="4">
      <c r="A958">
        <f>+VLOOKUP(R958,Aux!$B$3:$I$1107,8,0)</f>
        <v/>
      </c>
      <c r="B958">
        <f>+VLOOKUP(U958,Aux!$O$2:$P$23,2,0)</f>
        <v/>
      </c>
      <c r="C958">
        <f>+A958&amp;B958</f>
        <v/>
      </c>
      <c r="D958">
        <f>+IF(C958=C957,D957+1,1)</f>
        <v/>
      </c>
      <c r="E958" s="5">
        <f>+D958/100</f>
        <v/>
      </c>
      <c r="F958" s="5">
        <f>+MOD(E958*10,10)</f>
        <v/>
      </c>
      <c r="G958" s="5">
        <f>+MOD(D958,10)</f>
        <v/>
      </c>
      <c r="H958">
        <f>+INT(E958)&amp;INT(F958)&amp;INT(G958)</f>
        <v/>
      </c>
      <c r="I958">
        <f>+C958&amp;"00"&amp;H958</f>
        <v/>
      </c>
      <c r="J958" t="inlineStr">
        <is>
          <t xml:space="preserve"> LEBAC 23NOV2016 (H23N6) </t>
        </is>
      </c>
      <c r="L958" t="n">
        <v>922542</v>
      </c>
      <c r="M958" t="inlineStr">
        <is>
          <t>ARBCRA52003J1</t>
        </is>
      </c>
      <c r="Q958" t="inlineStr">
        <is>
          <t>Argentina</t>
        </is>
      </c>
      <c r="R958" t="inlineStr">
        <is>
          <t>Letras del Banco Central de la</t>
        </is>
      </c>
      <c r="U958" t="inlineStr">
        <is>
          <t>#N/A Invalid Security</t>
        </is>
      </c>
      <c r="V958" t="inlineStr">
        <is>
          <t>#N/A Invalid Security</t>
        </is>
      </c>
      <c r="W958" t="inlineStr">
        <is>
          <t>#N/A Invalid Security</t>
        </is>
      </c>
      <c r="X958" t="inlineStr">
        <is>
          <t>#N/A Invalid Security</t>
        </is>
      </c>
      <c r="Y958" t="inlineStr">
        <is>
          <t>#N/A Invalid Security</t>
        </is>
      </c>
      <c r="Z958" t="inlineStr">
        <is>
          <t>#N/A Invalid Security</t>
        </is>
      </c>
      <c r="AA958" t="inlineStr">
        <is>
          <t>#N/A Invalid Security</t>
        </is>
      </c>
      <c r="AB958" t="inlineStr">
        <is>
          <t>#N/A Invalid Security</t>
        </is>
      </c>
      <c r="AC958" t="inlineStr">
        <is>
          <t>#N/A Invalid Field</t>
        </is>
      </c>
    </row>
    <row r="959" s="4">
      <c r="A959">
        <f>+VLOOKUP(R959,Aux!$B$3:$I$1107,8,0)</f>
        <v/>
      </c>
      <c r="B959">
        <f>+VLOOKUP(U959,Aux!$O$2:$P$23,2,0)</f>
        <v/>
      </c>
      <c r="C959">
        <f>+A959&amp;B959</f>
        <v/>
      </c>
      <c r="D959">
        <f>+IF(C959=C958,D958+1,1)</f>
        <v/>
      </c>
      <c r="E959" s="5">
        <f>+D959/100</f>
        <v/>
      </c>
      <c r="F959" s="5">
        <f>+MOD(E959*10,10)</f>
        <v/>
      </c>
      <c r="G959" s="5">
        <f>+MOD(D959,10)</f>
        <v/>
      </c>
      <c r="H959">
        <f>+INT(E959)&amp;INT(F959)&amp;INT(G959)</f>
        <v/>
      </c>
      <c r="I959">
        <f>+C959&amp;"00"&amp;H959</f>
        <v/>
      </c>
      <c r="J959" t="inlineStr">
        <is>
          <t xml:space="preserve"> LECER 22FEB2019 </t>
        </is>
      </c>
      <c r="K959" t="inlineStr">
        <is>
          <t>LECER</t>
        </is>
      </c>
      <c r="L959" t="n">
        <v>1171733</v>
      </c>
      <c r="M959" t="inlineStr">
        <is>
          <t>ARARGE5206L5</t>
        </is>
      </c>
      <c r="N959" t="inlineStr">
        <is>
          <t>BBG00MMCBL38</t>
        </is>
      </c>
      <c r="P959" t="inlineStr">
        <is>
          <t>COAV7626006</t>
        </is>
      </c>
      <c r="Q959" t="inlineStr">
        <is>
          <t>Argentina</t>
        </is>
      </c>
      <c r="R959" t="inlineStr">
        <is>
          <t>Letras del Banco Central de la</t>
        </is>
      </c>
      <c r="S959" t="inlineStr">
        <is>
          <t>REPUBLIC OF ARGENTINA</t>
        </is>
      </c>
      <c r="T959" t="inlineStr">
        <is>
          <t>Letras de la Nacion Argentina con Ajuste por CER</t>
        </is>
      </c>
      <c r="U959" t="inlineStr">
        <is>
          <t>DOMESTIC</t>
        </is>
      </c>
      <c r="V959" t="inlineStr">
        <is>
          <t>#N/A Field Not Applicable</t>
        </is>
      </c>
      <c r="W959" t="inlineStr">
        <is>
          <t>#N/A Field Not Applicable</t>
        </is>
      </c>
      <c r="X959" t="inlineStr">
        <is>
          <t>#N/A Field Not Applicable</t>
        </is>
      </c>
      <c r="Y959" t="inlineStr">
        <is>
          <t>#N/A Field Not Applicable</t>
        </is>
      </c>
      <c r="Z959" t="inlineStr">
        <is>
          <t>Government</t>
        </is>
      </c>
      <c r="AA959" t="inlineStr">
        <is>
          <t>Sovereigns</t>
        </is>
      </c>
      <c r="AB959" t="inlineStr">
        <is>
          <t>#N/A Field Not Applicable</t>
        </is>
      </c>
      <c r="AC959" t="inlineStr">
        <is>
          <t>#N/A Invalid Field</t>
        </is>
      </c>
    </row>
    <row r="960" s="4">
      <c r="A960">
        <f>+VLOOKUP(R960,Aux!$B$3:$I$1107,8,0)</f>
        <v/>
      </c>
      <c r="B960">
        <f>+VLOOKUP(U960,Aux!$O$2:$P$23,2,0)</f>
        <v/>
      </c>
      <c r="C960">
        <f>+A960&amp;B960</f>
        <v/>
      </c>
      <c r="D960">
        <f>+IF(C960=C959,D959+1,1)</f>
        <v/>
      </c>
      <c r="E960" s="5">
        <f>+D960/100</f>
        <v/>
      </c>
      <c r="F960" s="5">
        <f>+MOD(E960*10,10)</f>
        <v/>
      </c>
      <c r="G960" s="5">
        <f>+MOD(D960,10)</f>
        <v/>
      </c>
      <c r="H960">
        <f>+INT(E960)&amp;INT(F960)&amp;INT(G960)</f>
        <v/>
      </c>
      <c r="I960">
        <f>+C960&amp;"00"&amp;H960</f>
        <v/>
      </c>
      <c r="J960" t="inlineStr">
        <is>
          <t>LEBAC 0 04/06/16</t>
        </is>
      </c>
      <c r="K960" t="inlineStr">
        <is>
          <t>LEBAC</t>
        </is>
      </c>
      <c r="M960" t="inlineStr">
        <is>
          <t>ARBCRA5201R8</t>
        </is>
      </c>
      <c r="N960" t="inlineStr">
        <is>
          <t>BBG00BSFM694</t>
        </is>
      </c>
      <c r="O960" t="inlineStr">
        <is>
          <t>BYZ0F18</t>
        </is>
      </c>
      <c r="P960" t="inlineStr">
        <is>
          <t>COJV4736015</t>
        </is>
      </c>
      <c r="Q960" t="inlineStr">
        <is>
          <t>Argentina</t>
        </is>
      </c>
      <c r="R960" t="inlineStr">
        <is>
          <t>Letras del Banco Central de la</t>
        </is>
      </c>
      <c r="S960" t="inlineStr">
        <is>
          <t>LETRAS BANCO CENT ARGENT</t>
        </is>
      </c>
      <c r="T960" t="inlineStr">
        <is>
          <t>Letras del Banco Central de la Republica Argentina</t>
        </is>
      </c>
      <c r="U960" t="inlineStr">
        <is>
          <t>DOMESTIC</t>
        </is>
      </c>
      <c r="V960" t="inlineStr">
        <is>
          <t>#N/A Field Not Applicable</t>
        </is>
      </c>
      <c r="W960" t="inlineStr">
        <is>
          <t>#N/A Field Not Applicable</t>
        </is>
      </c>
      <c r="X960" t="inlineStr">
        <is>
          <t>#N/A Field Not Applicable</t>
        </is>
      </c>
      <c r="Y960" t="inlineStr">
        <is>
          <t>#N/A Field Not Applicable</t>
        </is>
      </c>
      <c r="Z960" t="inlineStr">
        <is>
          <t>Government</t>
        </is>
      </c>
      <c r="AA960" t="inlineStr">
        <is>
          <t>Central Bank</t>
        </is>
      </c>
      <c r="AB960" t="inlineStr">
        <is>
          <t>#N/A Field Not Applicable</t>
        </is>
      </c>
      <c r="AC960" t="inlineStr">
        <is>
          <t>#N/A Invalid Field</t>
        </is>
      </c>
    </row>
    <row r="961" s="4">
      <c r="A961">
        <f>+VLOOKUP(R961,Aux!$B$3:$I$1107,8,0)</f>
        <v/>
      </c>
      <c r="B961">
        <f>+VLOOKUP(U961,Aux!$O$2:$P$23,2,0)</f>
        <v/>
      </c>
      <c r="C961">
        <f>+A961&amp;B961</f>
        <v/>
      </c>
      <c r="D961">
        <f>+IF(C961=C960,D960+1,1)</f>
        <v/>
      </c>
      <c r="E961" s="5">
        <f>+D961/100</f>
        <v/>
      </c>
      <c r="F961" s="5">
        <f>+MOD(E961*10,10)</f>
        <v/>
      </c>
      <c r="G961" s="5">
        <f>+MOD(D961,10)</f>
        <v/>
      </c>
      <c r="H961">
        <f>+INT(E961)&amp;INT(F961)&amp;INT(G961)</f>
        <v/>
      </c>
      <c r="I961">
        <f>+C961&amp;"00"&amp;H961</f>
        <v/>
      </c>
      <c r="J961" t="inlineStr">
        <is>
          <t>LEBAC 0 04/13/16</t>
        </is>
      </c>
      <c r="K961" t="inlineStr">
        <is>
          <t>LEBAC</t>
        </is>
      </c>
      <c r="M961" t="inlineStr">
        <is>
          <t>ARBCRA520210</t>
        </is>
      </c>
      <c r="N961" t="inlineStr">
        <is>
          <t>BBG00BT7PS09</t>
        </is>
      </c>
      <c r="O961" t="inlineStr">
        <is>
          <t>BYSXHK7</t>
        </is>
      </c>
      <c r="P961" t="inlineStr">
        <is>
          <t>COJV5010006</t>
        </is>
      </c>
      <c r="Q961" t="inlineStr">
        <is>
          <t>Argentina</t>
        </is>
      </c>
      <c r="R961" t="inlineStr">
        <is>
          <t>Letras del Banco Central de la</t>
        </is>
      </c>
      <c r="S961" t="inlineStr">
        <is>
          <t>LETRAS BANCO CENT ARGENT</t>
        </is>
      </c>
      <c r="T961" t="inlineStr">
        <is>
          <t>Letras del Banco Central de la Republica Argentina</t>
        </is>
      </c>
      <c r="U961" t="inlineStr">
        <is>
          <t>DOMESTIC</t>
        </is>
      </c>
      <c r="V961" t="inlineStr">
        <is>
          <t>#N/A Field Not Applicable</t>
        </is>
      </c>
      <c r="W961" t="inlineStr">
        <is>
          <t>#N/A Field Not Applicable</t>
        </is>
      </c>
      <c r="X961" t="inlineStr">
        <is>
          <t>#N/A Field Not Applicable</t>
        </is>
      </c>
      <c r="Y961" t="inlineStr">
        <is>
          <t>#N/A Field Not Applicable</t>
        </is>
      </c>
      <c r="Z961" t="inlineStr">
        <is>
          <t>Government</t>
        </is>
      </c>
      <c r="AA961" t="inlineStr">
        <is>
          <t>Central Bank</t>
        </is>
      </c>
      <c r="AB961" t="inlineStr">
        <is>
          <t>#N/A Field Not Applicable</t>
        </is>
      </c>
      <c r="AC961" t="inlineStr">
        <is>
          <t>#N/A Invalid Field</t>
        </is>
      </c>
    </row>
    <row r="962" s="4">
      <c r="A962">
        <f>+VLOOKUP(R962,Aux!$B$3:$I$1107,8,0)</f>
        <v/>
      </c>
      <c r="B962">
        <f>+VLOOKUP(U962,Aux!$O$2:$P$23,2,0)</f>
        <v/>
      </c>
      <c r="C962">
        <f>+A962&amp;B962</f>
        <v/>
      </c>
      <c r="D962">
        <f>+IF(C962=C961,D961+1,1)</f>
        <v/>
      </c>
      <c r="E962" s="5">
        <f>+D962/100</f>
        <v/>
      </c>
      <c r="F962" s="5">
        <f>+MOD(E962*10,10)</f>
        <v/>
      </c>
      <c r="G962" s="5">
        <f>+MOD(D962,10)</f>
        <v/>
      </c>
      <c r="H962">
        <f>+INT(E962)&amp;INT(F962)&amp;INT(G962)</f>
        <v/>
      </c>
      <c r="I962">
        <f>+C962&amp;"00"&amp;H962</f>
        <v/>
      </c>
      <c r="J962" t="inlineStr">
        <is>
          <t>LEBAC 0 05/04/16</t>
        </is>
      </c>
      <c r="K962" t="inlineStr">
        <is>
          <t>LEBAC</t>
        </is>
      </c>
      <c r="M962" t="inlineStr">
        <is>
          <t>ARBCRA520228</t>
        </is>
      </c>
      <c r="N962" t="inlineStr">
        <is>
          <t>BBG00BT7PRY4</t>
        </is>
      </c>
      <c r="O962" t="inlineStr">
        <is>
          <t>BZ3T387</t>
        </is>
      </c>
      <c r="P962" t="inlineStr">
        <is>
          <t>COJV5009990</t>
        </is>
      </c>
      <c r="Q962" t="inlineStr">
        <is>
          <t>Argentina</t>
        </is>
      </c>
      <c r="R962" t="inlineStr">
        <is>
          <t>Letras del Banco Central de la</t>
        </is>
      </c>
      <c r="S962" t="inlineStr">
        <is>
          <t>LETRAS BANCO CENT ARGENT</t>
        </is>
      </c>
      <c r="T962" t="inlineStr">
        <is>
          <t>Letras del Banco Central de la Republica Argentina</t>
        </is>
      </c>
      <c r="U962" t="inlineStr">
        <is>
          <t>DOMESTIC</t>
        </is>
      </c>
      <c r="V962" t="inlineStr">
        <is>
          <t>#N/A Field Not Applicable</t>
        </is>
      </c>
      <c r="W962" t="inlineStr">
        <is>
          <t>#N/A Field Not Applicable</t>
        </is>
      </c>
      <c r="X962" t="inlineStr">
        <is>
          <t>#N/A Field Not Applicable</t>
        </is>
      </c>
      <c r="Y962" t="inlineStr">
        <is>
          <t>#N/A Field Not Applicable</t>
        </is>
      </c>
      <c r="Z962" t="inlineStr">
        <is>
          <t>Government</t>
        </is>
      </c>
      <c r="AA962" t="inlineStr">
        <is>
          <t>Central Bank</t>
        </is>
      </c>
      <c r="AB962" t="inlineStr">
        <is>
          <t>#N/A Field Not Applicable</t>
        </is>
      </c>
      <c r="AC962" t="inlineStr">
        <is>
          <t>#N/A Invalid Field</t>
        </is>
      </c>
    </row>
    <row r="963" s="4">
      <c r="A963">
        <f>+VLOOKUP(R963,Aux!$B$3:$I$1107,8,0)</f>
        <v/>
      </c>
      <c r="B963">
        <f>+VLOOKUP(U963,Aux!$O$2:$P$23,2,0)</f>
        <v/>
      </c>
      <c r="C963">
        <f>+A963&amp;B963</f>
        <v/>
      </c>
      <c r="D963">
        <f>+IF(C963=C962,D962+1,1)</f>
        <v/>
      </c>
      <c r="E963" s="5">
        <f>+D963/100</f>
        <v/>
      </c>
      <c r="F963" s="5">
        <f>+MOD(E963*10,10)</f>
        <v/>
      </c>
      <c r="G963" s="5">
        <f>+MOD(D963,10)</f>
        <v/>
      </c>
      <c r="H963">
        <f>+INT(E963)&amp;INT(F963)&amp;INT(G963)</f>
        <v/>
      </c>
      <c r="I963">
        <f>+C963&amp;"00"&amp;H963</f>
        <v/>
      </c>
      <c r="J963" t="inlineStr">
        <is>
          <t>LEBAC 0 05/18/16</t>
        </is>
      </c>
      <c r="K963" t="inlineStr">
        <is>
          <t>LEBAC</t>
        </is>
      </c>
      <c r="M963" t="inlineStr">
        <is>
          <t>ARBCRA5202I5</t>
        </is>
      </c>
      <c r="N963" t="inlineStr">
        <is>
          <t>BBG00BYJ8PN7</t>
        </is>
      </c>
      <c r="P963" t="inlineStr">
        <is>
          <t>COJV7188271</t>
        </is>
      </c>
      <c r="Q963" t="inlineStr">
        <is>
          <t>Argentina</t>
        </is>
      </c>
      <c r="R963" t="inlineStr">
        <is>
          <t>Letras del Banco Central de la</t>
        </is>
      </c>
      <c r="S963" t="inlineStr">
        <is>
          <t>LETRAS BANCO CENT ARGENT</t>
        </is>
      </c>
      <c r="T963" t="inlineStr">
        <is>
          <t>Letras del Banco Central de la Republica Argentina</t>
        </is>
      </c>
      <c r="U963" t="inlineStr">
        <is>
          <t>DOMESTIC</t>
        </is>
      </c>
      <c r="V963" t="inlineStr">
        <is>
          <t>#N/A Field Not Applicable</t>
        </is>
      </c>
      <c r="W963" t="inlineStr">
        <is>
          <t>#N/A Field Not Applicable</t>
        </is>
      </c>
      <c r="X963" t="inlineStr">
        <is>
          <t>#N/A Field Not Applicable</t>
        </is>
      </c>
      <c r="Y963" t="inlineStr">
        <is>
          <t>#N/A Field Not Applicable</t>
        </is>
      </c>
      <c r="Z963" t="inlineStr">
        <is>
          <t>Government</t>
        </is>
      </c>
      <c r="AA963" t="inlineStr">
        <is>
          <t>Central Bank</t>
        </is>
      </c>
      <c r="AB963" t="inlineStr">
        <is>
          <t>#N/A Field Not Applicable</t>
        </is>
      </c>
      <c r="AC963" t="inlineStr">
        <is>
          <t>#N/A Invalid Field</t>
        </is>
      </c>
    </row>
    <row r="964" s="4">
      <c r="A964">
        <f>+VLOOKUP(R964,Aux!$B$3:$I$1107,8,0)</f>
        <v/>
      </c>
      <c r="B964">
        <f>+VLOOKUP(U964,Aux!$O$2:$P$23,2,0)</f>
        <v/>
      </c>
      <c r="C964">
        <f>+A964&amp;B964</f>
        <v/>
      </c>
      <c r="D964">
        <f>+IF(C964=C963,D963+1,1)</f>
        <v/>
      </c>
      <c r="E964" s="5">
        <f>+D964/100</f>
        <v/>
      </c>
      <c r="F964" s="5">
        <f>+MOD(E964*10,10)</f>
        <v/>
      </c>
      <c r="G964" s="5">
        <f>+MOD(D964,10)</f>
        <v/>
      </c>
      <c r="H964">
        <f>+INT(E964)&amp;INT(F964)&amp;INT(G964)</f>
        <v/>
      </c>
      <c r="I964">
        <f>+C964&amp;"00"&amp;H964</f>
        <v/>
      </c>
      <c r="J964" t="inlineStr">
        <is>
          <t>LEBAC 0 06/08/16</t>
        </is>
      </c>
      <c r="K964" t="inlineStr">
        <is>
          <t>LEBAC</t>
        </is>
      </c>
      <c r="M964" t="inlineStr">
        <is>
          <t>ARBCRA5202C8</t>
        </is>
      </c>
      <c r="N964" t="inlineStr">
        <is>
          <t>BBG00BVMR226</t>
        </is>
      </c>
      <c r="O964" t="inlineStr">
        <is>
          <t>BYZJJ91</t>
        </is>
      </c>
      <c r="P964" t="inlineStr">
        <is>
          <t>COJV6123626</t>
        </is>
      </c>
      <c r="Q964" t="inlineStr">
        <is>
          <t>Argentina</t>
        </is>
      </c>
      <c r="R964" t="inlineStr">
        <is>
          <t>Letras del Banco Central de la</t>
        </is>
      </c>
      <c r="S964" t="inlineStr">
        <is>
          <t>LETRAS BANCO CENT ARGENT</t>
        </is>
      </c>
      <c r="T964" t="inlineStr">
        <is>
          <t>Letras del Banco Central de la Republica Argentina</t>
        </is>
      </c>
      <c r="U964" t="inlineStr">
        <is>
          <t>DOMESTIC</t>
        </is>
      </c>
      <c r="V964" t="inlineStr">
        <is>
          <t>#N/A Field Not Applicable</t>
        </is>
      </c>
      <c r="W964" t="inlineStr">
        <is>
          <t>#N/A Field Not Applicable</t>
        </is>
      </c>
      <c r="X964" t="inlineStr">
        <is>
          <t>#N/A Field Not Applicable</t>
        </is>
      </c>
      <c r="Y964" t="inlineStr">
        <is>
          <t>#N/A Field Not Applicable</t>
        </is>
      </c>
      <c r="Z964" t="inlineStr">
        <is>
          <t>Government</t>
        </is>
      </c>
      <c r="AA964" t="inlineStr">
        <is>
          <t>Central Bank</t>
        </is>
      </c>
      <c r="AB964" t="inlineStr">
        <is>
          <t>#N/A Field Not Applicable</t>
        </is>
      </c>
      <c r="AC964" t="inlineStr">
        <is>
          <t>#N/A Invalid Field</t>
        </is>
      </c>
    </row>
    <row r="965" s="4">
      <c r="A965">
        <f>+VLOOKUP(R965,Aux!$B$3:$I$1107,8,0)</f>
        <v/>
      </c>
      <c r="B965">
        <f>+VLOOKUP(U965,Aux!$O$2:$P$23,2,0)</f>
        <v/>
      </c>
      <c r="C965">
        <f>+A965&amp;B965</f>
        <v/>
      </c>
      <c r="D965">
        <f>+IF(C965=C964,D964+1,1)</f>
        <v/>
      </c>
      <c r="E965" s="5">
        <f>+D965/100</f>
        <v/>
      </c>
      <c r="F965" s="5">
        <f>+MOD(E965*10,10)</f>
        <v/>
      </c>
      <c r="G965" s="5">
        <f>+MOD(D965,10)</f>
        <v/>
      </c>
      <c r="H965">
        <f>+INT(E965)&amp;INT(F965)&amp;INT(G965)</f>
        <v/>
      </c>
      <c r="I965">
        <f>+C965&amp;"00"&amp;H965</f>
        <v/>
      </c>
      <c r="J965" t="inlineStr">
        <is>
          <t>LEBAC 0 06/22/16</t>
        </is>
      </c>
      <c r="K965" t="inlineStr">
        <is>
          <t>LEBAC</t>
        </is>
      </c>
      <c r="M965" t="inlineStr">
        <is>
          <t>ARBCRA5202R6</t>
        </is>
      </c>
      <c r="N965" t="inlineStr">
        <is>
          <t>BBG00C0BDKT8</t>
        </is>
      </c>
      <c r="O965" t="inlineStr">
        <is>
          <t>BD5FGS0</t>
        </is>
      </c>
      <c r="P965" t="inlineStr">
        <is>
          <t>COJV8240345</t>
        </is>
      </c>
      <c r="Q965" t="inlineStr">
        <is>
          <t>Argentina</t>
        </is>
      </c>
      <c r="R965" t="inlineStr">
        <is>
          <t>Letras del Banco Central de la</t>
        </is>
      </c>
      <c r="S965" t="inlineStr">
        <is>
          <t>LETRAS BANCO CENT ARGENT</t>
        </is>
      </c>
      <c r="T965" t="inlineStr">
        <is>
          <t>Letras del Banco Central de la Republica Argentina</t>
        </is>
      </c>
      <c r="U965" t="inlineStr">
        <is>
          <t>DOMESTIC</t>
        </is>
      </c>
      <c r="V965" t="inlineStr">
        <is>
          <t>#N/A Field Not Applicable</t>
        </is>
      </c>
      <c r="W965" t="inlineStr">
        <is>
          <t>#N/A Field Not Applicable</t>
        </is>
      </c>
      <c r="X965" t="inlineStr">
        <is>
          <t>#N/A Field Not Applicable</t>
        </is>
      </c>
      <c r="Y965" t="inlineStr">
        <is>
          <t>#N/A Field Not Applicable</t>
        </is>
      </c>
      <c r="Z965" t="inlineStr">
        <is>
          <t>Government</t>
        </is>
      </c>
      <c r="AA965" t="inlineStr">
        <is>
          <t>Central Bank</t>
        </is>
      </c>
      <c r="AB965" t="inlineStr">
        <is>
          <t>#N/A Field Not Applicable</t>
        </is>
      </c>
      <c r="AC965" t="inlineStr">
        <is>
          <t>#N/A Invalid Field</t>
        </is>
      </c>
    </row>
    <row r="966" s="4">
      <c r="A966">
        <f>+VLOOKUP(R966,Aux!$B$3:$I$1107,8,0)</f>
        <v/>
      </c>
      <c r="B966">
        <f>+VLOOKUP(U966,Aux!$O$2:$P$23,2,0)</f>
        <v/>
      </c>
      <c r="C966">
        <f>+A966&amp;B966</f>
        <v/>
      </c>
      <c r="D966">
        <f>+IF(C966=C965,D965+1,1)</f>
        <v/>
      </c>
      <c r="E966" s="5">
        <f>+D966/100</f>
        <v/>
      </c>
      <c r="F966" s="5">
        <f>+MOD(E966*10,10)</f>
        <v/>
      </c>
      <c r="G966" s="5">
        <f>+MOD(D966,10)</f>
        <v/>
      </c>
      <c r="H966">
        <f>+INT(E966)&amp;INT(F966)&amp;INT(G966)</f>
        <v/>
      </c>
      <c r="I966">
        <f>+C966&amp;"00"&amp;H966</f>
        <v/>
      </c>
      <c r="J966" t="inlineStr">
        <is>
          <t>LEBAC 0 09/28/16</t>
        </is>
      </c>
      <c r="K966" t="inlineStr">
        <is>
          <t>LEBAC</t>
        </is>
      </c>
      <c r="M966" t="inlineStr">
        <is>
          <t>ARBCRA5202L9</t>
        </is>
      </c>
      <c r="N966" t="inlineStr">
        <is>
          <t>BBG00BYJ8QN5</t>
        </is>
      </c>
      <c r="O966" t="inlineStr">
        <is>
          <t>BD5FGL3</t>
        </is>
      </c>
      <c r="P966" t="inlineStr">
        <is>
          <t>COJV7188305</t>
        </is>
      </c>
      <c r="Q966" t="inlineStr">
        <is>
          <t>Argentina</t>
        </is>
      </c>
      <c r="R966" t="inlineStr">
        <is>
          <t>Letras del Banco Central de la</t>
        </is>
      </c>
      <c r="S966" t="inlineStr">
        <is>
          <t>LETRAS BANCO CENT ARGENT</t>
        </is>
      </c>
      <c r="T966" t="inlineStr">
        <is>
          <t>Letras del Banco Central de la Republica Argentina</t>
        </is>
      </c>
      <c r="U966" t="inlineStr">
        <is>
          <t>DOMESTIC</t>
        </is>
      </c>
      <c r="V966" t="inlineStr">
        <is>
          <t>#N/A Field Not Applicable</t>
        </is>
      </c>
      <c r="W966" t="inlineStr">
        <is>
          <t>#N/A Field Not Applicable</t>
        </is>
      </c>
      <c r="X966" t="inlineStr">
        <is>
          <t>#N/A Field Not Applicable</t>
        </is>
      </c>
      <c r="Y966" t="inlineStr">
        <is>
          <t>#N/A Field Not Applicable</t>
        </is>
      </c>
      <c r="Z966" t="inlineStr">
        <is>
          <t>Government</t>
        </is>
      </c>
      <c r="AA966" t="inlineStr">
        <is>
          <t>Central Bank</t>
        </is>
      </c>
      <c r="AB966" t="inlineStr">
        <is>
          <t>#N/A Field Not Applicable</t>
        </is>
      </c>
      <c r="AC966" t="inlineStr">
        <is>
          <t>#N/A Invalid Field</t>
        </is>
      </c>
    </row>
    <row r="967" s="4">
      <c r="A967">
        <f>+VLOOKUP(R967,Aux!$B$3:$I$1107,8,0)</f>
        <v/>
      </c>
      <c r="B967">
        <f>+VLOOKUP(U967,Aux!$O$2:$P$23,2,0)</f>
        <v/>
      </c>
      <c r="C967">
        <f>+A967&amp;B967</f>
        <v/>
      </c>
      <c r="D967">
        <f>+IF(C967=C966,D966+1,1)</f>
        <v/>
      </c>
      <c r="E967" s="5">
        <f>+D967/100</f>
        <v/>
      </c>
      <c r="F967" s="5">
        <f>+MOD(E967*10,10)</f>
        <v/>
      </c>
      <c r="G967" s="5">
        <f>+MOD(D967,10)</f>
        <v/>
      </c>
      <c r="H967">
        <f>+INT(E967)&amp;INT(F967)&amp;INT(G967)</f>
        <v/>
      </c>
      <c r="I967">
        <f>+C967&amp;"00"&amp;H967</f>
        <v/>
      </c>
      <c r="J967" t="inlineStr">
        <is>
          <t>LEBAC 0 12/21/16</t>
        </is>
      </c>
      <c r="K967" t="inlineStr">
        <is>
          <t>LEBAC</t>
        </is>
      </c>
      <c r="M967" t="inlineStr">
        <is>
          <t>ARBCRA5203S2</t>
        </is>
      </c>
      <c r="N967" t="inlineStr">
        <is>
          <t>BBG00CP5DBT4</t>
        </is>
      </c>
      <c r="O967" t="inlineStr">
        <is>
          <t>BD04RQ7</t>
        </is>
      </c>
      <c r="P967" t="inlineStr">
        <is>
          <t>COJK8191021</t>
        </is>
      </c>
      <c r="Q967" t="inlineStr">
        <is>
          <t>Argentina</t>
        </is>
      </c>
      <c r="R967" t="inlineStr">
        <is>
          <t>Letras del Banco Central de la</t>
        </is>
      </c>
      <c r="S967" t="inlineStr">
        <is>
          <t>LETRAS BANCO CENT ARGENT</t>
        </is>
      </c>
      <c r="T967" t="inlineStr">
        <is>
          <t>Letras del Banco Central de la Republica Argentina</t>
        </is>
      </c>
      <c r="U967" t="inlineStr">
        <is>
          <t>DOMESTIC</t>
        </is>
      </c>
      <c r="V967" t="inlineStr">
        <is>
          <t>#N/A Field Not Applicable</t>
        </is>
      </c>
      <c r="W967" t="inlineStr">
        <is>
          <t>#N/A Field Not Applicable</t>
        </is>
      </c>
      <c r="X967" t="inlineStr">
        <is>
          <t>#N/A Field Not Applicable</t>
        </is>
      </c>
      <c r="Y967" t="inlineStr">
        <is>
          <t>#N/A Field Not Applicable</t>
        </is>
      </c>
      <c r="Z967" t="inlineStr">
        <is>
          <t>Government</t>
        </is>
      </c>
      <c r="AA967" t="inlineStr">
        <is>
          <t>Central Bank</t>
        </is>
      </c>
      <c r="AB967" t="inlineStr">
        <is>
          <t>#N/A Field Not Applicable</t>
        </is>
      </c>
      <c r="AC967" t="inlineStr">
        <is>
          <t>#N/A Invalid Field</t>
        </is>
      </c>
    </row>
    <row r="968" s="4">
      <c r="A968">
        <f>+VLOOKUP(R968,Aux!$B$3:$I$1107,8,0)</f>
        <v/>
      </c>
      <c r="B968">
        <f>+VLOOKUP(U968,Aux!$O$2:$P$23,2,0)</f>
        <v/>
      </c>
      <c r="C968">
        <f>+A968&amp;B968</f>
        <v/>
      </c>
      <c r="D968">
        <f>+IF(C968=C967,D967+1,1)</f>
        <v/>
      </c>
      <c r="E968" s="5">
        <f>+D968/100</f>
        <v/>
      </c>
      <c r="F968" s="5">
        <f>+MOD(E968*10,10)</f>
        <v/>
      </c>
      <c r="G968" s="5">
        <f>+MOD(D968,10)</f>
        <v/>
      </c>
      <c r="H968">
        <f>+INT(E968)&amp;INT(F968)&amp;INT(G968)</f>
        <v/>
      </c>
      <c r="I968">
        <f>+C968&amp;"00"&amp;H968</f>
        <v/>
      </c>
      <c r="J968" t="inlineStr">
        <is>
          <t>LEBAC 0 12/28/16</t>
        </is>
      </c>
      <c r="K968" t="inlineStr">
        <is>
          <t>LEBAC</t>
        </is>
      </c>
      <c r="M968" t="inlineStr">
        <is>
          <t>ARBCRA5203U8</t>
        </is>
      </c>
      <c r="N968" t="inlineStr">
        <is>
          <t>BBG00CR704D5</t>
        </is>
      </c>
      <c r="O968" t="inlineStr">
        <is>
          <t>BDHC8W7</t>
        </is>
      </c>
      <c r="P968" t="inlineStr">
        <is>
          <t>COJK8414092</t>
        </is>
      </c>
      <c r="Q968" t="inlineStr">
        <is>
          <t>Argentina</t>
        </is>
      </c>
      <c r="R968" t="inlineStr">
        <is>
          <t>Letras del Banco Central de la</t>
        </is>
      </c>
      <c r="S968" t="inlineStr">
        <is>
          <t>LETRAS BANCO CENT ARGENT</t>
        </is>
      </c>
      <c r="T968" t="inlineStr">
        <is>
          <t>Letras del Banco Central de la Republica Argentina</t>
        </is>
      </c>
      <c r="U968" t="inlineStr">
        <is>
          <t>DOMESTIC</t>
        </is>
      </c>
      <c r="V968" t="inlineStr">
        <is>
          <t>#N/A Field Not Applicable</t>
        </is>
      </c>
      <c r="W968" t="inlineStr">
        <is>
          <t>#N/A Field Not Applicable</t>
        </is>
      </c>
      <c r="X968" t="inlineStr">
        <is>
          <t>#N/A Field Not Applicable</t>
        </is>
      </c>
      <c r="Y968" t="inlineStr">
        <is>
          <t>#N/A Field Not Applicable</t>
        </is>
      </c>
      <c r="Z968" t="inlineStr">
        <is>
          <t>Government</t>
        </is>
      </c>
      <c r="AA968" t="inlineStr">
        <is>
          <t>Central Bank</t>
        </is>
      </c>
      <c r="AB968" t="inlineStr">
        <is>
          <t>#N/A Field Not Applicable</t>
        </is>
      </c>
      <c r="AC968" t="inlineStr">
        <is>
          <t>#N/A Invalid Field</t>
        </is>
      </c>
    </row>
    <row r="969" s="4">
      <c r="A969">
        <f>+VLOOKUP(R969,Aux!$B$3:$I$1107,8,0)</f>
        <v/>
      </c>
      <c r="B969">
        <f>+VLOOKUP(U969,Aux!$O$2:$P$23,2,0)</f>
        <v/>
      </c>
      <c r="C969">
        <f>+A969&amp;B969</f>
        <v/>
      </c>
      <c r="D969">
        <f>+IF(C969=C968,D968+1,1)</f>
        <v/>
      </c>
      <c r="E969" s="5">
        <f>+D969/100</f>
        <v/>
      </c>
      <c r="F969" s="5">
        <f>+MOD(E969*10,10)</f>
        <v/>
      </c>
      <c r="G969" s="5">
        <f>+MOD(D969,10)</f>
        <v/>
      </c>
      <c r="H969">
        <f>+INT(E969)&amp;INT(F969)&amp;INT(G969)</f>
        <v/>
      </c>
      <c r="I969">
        <f>+C969&amp;"00"&amp;H969</f>
        <v/>
      </c>
      <c r="J969" t="inlineStr">
        <is>
          <t xml:space="preserve"> Letras Corrientes Serie I </t>
        </is>
      </c>
      <c r="L969" t="n">
        <v>913263</v>
      </c>
      <c r="M969" t="inlineStr">
        <is>
          <t>ARMURR520018</t>
        </is>
      </c>
      <c r="Q969" t="inlineStr">
        <is>
          <t>Argentina</t>
        </is>
      </c>
      <c r="R969" t="inlineStr">
        <is>
          <t>Letras Municipales Corrientes</t>
        </is>
      </c>
      <c r="U969" t="inlineStr">
        <is>
          <t>#N/A Invalid Security</t>
        </is>
      </c>
      <c r="V969" t="inlineStr">
        <is>
          <t>#N/A Invalid Security</t>
        </is>
      </c>
      <c r="W969" t="inlineStr">
        <is>
          <t>#N/A Invalid Security</t>
        </is>
      </c>
      <c r="X969" t="inlineStr">
        <is>
          <t>#N/A Invalid Security</t>
        </is>
      </c>
      <c r="Y969" t="inlineStr">
        <is>
          <t>#N/A Invalid Security</t>
        </is>
      </c>
      <c r="Z969" t="inlineStr">
        <is>
          <t>#N/A Invalid Security</t>
        </is>
      </c>
      <c r="AA969" t="inlineStr">
        <is>
          <t>#N/A Invalid Security</t>
        </is>
      </c>
      <c r="AB969" t="inlineStr">
        <is>
          <t>#N/A Invalid Security</t>
        </is>
      </c>
      <c r="AC969" t="inlineStr">
        <is>
          <t>#N/A Invalid Field</t>
        </is>
      </c>
    </row>
    <row r="970" s="4">
      <c r="A970">
        <f>+VLOOKUP(R970,Aux!$B$3:$I$1107,8,0)</f>
        <v/>
      </c>
      <c r="B970">
        <f>+VLOOKUP(U970,Aux!$O$2:$P$23,2,0)</f>
        <v/>
      </c>
      <c r="C970">
        <f>+A970&amp;B970</f>
        <v/>
      </c>
      <c r="D970">
        <f>+IF(C970=C969,D969+1,1)</f>
        <v/>
      </c>
      <c r="E970" s="5">
        <f>+D970/100</f>
        <v/>
      </c>
      <c r="F970" s="5">
        <f>+MOD(E970*10,10)</f>
        <v/>
      </c>
      <c r="G970" s="5">
        <f>+MOD(D970,10)</f>
        <v/>
      </c>
      <c r="H970">
        <f>+INT(E970)&amp;INT(F970)&amp;INT(G970)</f>
        <v/>
      </c>
      <c r="I970">
        <f>+C970&amp;"00"&amp;H970</f>
        <v/>
      </c>
      <c r="J970" t="inlineStr">
        <is>
          <t xml:space="preserve"> Letras Mun. Corrientes S 2 </t>
        </is>
      </c>
      <c r="L970" t="n">
        <v>931156</v>
      </c>
      <c r="M970" t="inlineStr">
        <is>
          <t>ARMURR520026</t>
        </is>
      </c>
      <c r="Q970" t="inlineStr">
        <is>
          <t>Argentina</t>
        </is>
      </c>
      <c r="R970" t="inlineStr">
        <is>
          <t>Letras Municipales Corrientes</t>
        </is>
      </c>
      <c r="U970" t="inlineStr">
        <is>
          <t>#N/A Invalid Security</t>
        </is>
      </c>
      <c r="V970" t="inlineStr">
        <is>
          <t>#N/A Invalid Security</t>
        </is>
      </c>
      <c r="W970" t="inlineStr">
        <is>
          <t>#N/A Invalid Security</t>
        </is>
      </c>
      <c r="X970" t="inlineStr">
        <is>
          <t>#N/A Invalid Security</t>
        </is>
      </c>
      <c r="Y970" t="inlineStr">
        <is>
          <t>#N/A Invalid Security</t>
        </is>
      </c>
      <c r="Z970" t="inlineStr">
        <is>
          <t>#N/A Invalid Security</t>
        </is>
      </c>
      <c r="AA970" t="inlineStr">
        <is>
          <t>#N/A Invalid Security</t>
        </is>
      </c>
      <c r="AB970" t="inlineStr">
        <is>
          <t>#N/A Invalid Security</t>
        </is>
      </c>
      <c r="AC970" t="inlineStr">
        <is>
          <t>#N/A Invalid Field</t>
        </is>
      </c>
    </row>
    <row r="971" s="4">
      <c r="A971">
        <f>+VLOOKUP(R971,Aux!$B$3:$I$1107,8,0)</f>
        <v/>
      </c>
      <c r="B971">
        <f>+VLOOKUP(U971,Aux!$O$2:$P$23,2,0)</f>
        <v/>
      </c>
      <c r="C971">
        <f>+A971&amp;B971</f>
        <v/>
      </c>
      <c r="D971">
        <f>+IF(C971=C970,D970+1,1)</f>
        <v/>
      </c>
      <c r="E971" s="5">
        <f>+D971/100</f>
        <v/>
      </c>
      <c r="F971" s="5">
        <f>+MOD(E971*10,10)</f>
        <v/>
      </c>
      <c r="G971" s="5">
        <f>+MOD(D971,10)</f>
        <v/>
      </c>
      <c r="H971">
        <f>+INT(E971)&amp;INT(F971)&amp;INT(G971)</f>
        <v/>
      </c>
      <c r="I971">
        <f>+C971&amp;"00"&amp;H971</f>
        <v/>
      </c>
      <c r="J971" t="inlineStr">
        <is>
          <t xml:space="preserve"> ON LIAG S.5 Clase I </t>
        </is>
      </c>
      <c r="L971" t="n">
        <v>600731</v>
      </c>
      <c r="M971" t="inlineStr">
        <is>
          <t>ARLIAG050080</t>
        </is>
      </c>
      <c r="Q971" t="inlineStr">
        <is>
          <t>Argentina</t>
        </is>
      </c>
      <c r="R971" t="inlineStr">
        <is>
          <t>Liag Argentina SA</t>
        </is>
      </c>
      <c r="U971" t="inlineStr">
        <is>
          <t>#N/A Invalid Security</t>
        </is>
      </c>
      <c r="V971" t="inlineStr">
        <is>
          <t>#N/A Invalid Security</t>
        </is>
      </c>
      <c r="W971" t="inlineStr">
        <is>
          <t>#N/A Invalid Security</t>
        </is>
      </c>
      <c r="X971" t="inlineStr">
        <is>
          <t>#N/A Invalid Security</t>
        </is>
      </c>
      <c r="Y971" t="inlineStr">
        <is>
          <t>#N/A Invalid Security</t>
        </is>
      </c>
      <c r="Z971" t="inlineStr">
        <is>
          <t>#N/A Invalid Security</t>
        </is>
      </c>
      <c r="AA971" t="inlineStr">
        <is>
          <t>#N/A Invalid Security</t>
        </is>
      </c>
      <c r="AB971" t="inlineStr">
        <is>
          <t>#N/A Invalid Security</t>
        </is>
      </c>
      <c r="AC971" t="inlineStr">
        <is>
          <t>#N/A Invalid Field</t>
        </is>
      </c>
    </row>
    <row r="972" s="4">
      <c r="A972">
        <f>+VLOOKUP(R972,Aux!$B$3:$I$1107,8,0)</f>
        <v/>
      </c>
      <c r="B972">
        <f>+VLOOKUP(U972,Aux!$O$2:$P$23,2,0)</f>
        <v/>
      </c>
      <c r="C972">
        <f>+A972&amp;B972</f>
        <v/>
      </c>
      <c r="D972">
        <f>+IF(C972=C971,D971+1,1)</f>
        <v/>
      </c>
      <c r="E972" s="5">
        <f>+D972/100</f>
        <v/>
      </c>
      <c r="F972" s="5">
        <f>+MOD(E972*10,10)</f>
        <v/>
      </c>
      <c r="G972" s="5">
        <f>+MOD(D972,10)</f>
        <v/>
      </c>
      <c r="H972">
        <f>+INT(E972)&amp;INT(F972)&amp;INT(G972)</f>
        <v/>
      </c>
      <c r="I972">
        <f>+C972&amp;"00"&amp;H972</f>
        <v/>
      </c>
      <c r="J972" t="inlineStr">
        <is>
          <t xml:space="preserve"> ON LIAG S. VIII C.III </t>
        </is>
      </c>
      <c r="K972" t="inlineStr">
        <is>
          <t>LIAGAR</t>
        </is>
      </c>
      <c r="L972" t="n">
        <v>980663</v>
      </c>
      <c r="M972" t="inlineStr">
        <is>
          <t>ARLIAG560062</t>
        </is>
      </c>
      <c r="N972" t="inlineStr">
        <is>
          <t>BBG00GFMZ8L0</t>
        </is>
      </c>
      <c r="P972" t="inlineStr">
        <is>
          <t>COAN2207248</t>
        </is>
      </c>
      <c r="Q972" t="inlineStr">
        <is>
          <t>Argentina</t>
        </is>
      </c>
      <c r="R972" t="inlineStr">
        <is>
          <t>Liag Argentina SA</t>
        </is>
      </c>
      <c r="S972" t="inlineStr">
        <is>
          <t>LIAG ARGENTINA SA</t>
        </is>
      </c>
      <c r="T972" t="inlineStr">
        <is>
          <t>Liag Argentina SA</t>
        </is>
      </c>
      <c r="U972" t="inlineStr">
        <is>
          <t>DOMESTIC</t>
        </is>
      </c>
      <c r="V972" t="inlineStr">
        <is>
          <t>#N/A Field Not Applicable</t>
        </is>
      </c>
      <c r="W972" t="inlineStr">
        <is>
          <t>#N/A Field Not Applicable</t>
        </is>
      </c>
      <c r="X972" t="inlineStr">
        <is>
          <t>#N/A Field Not Applicable</t>
        </is>
      </c>
      <c r="Y972" t="inlineStr">
        <is>
          <t>#N/A Field Not Applicable</t>
        </is>
      </c>
      <c r="Z972" t="inlineStr">
        <is>
          <t>Consumer Staples</t>
        </is>
      </c>
      <c r="AA972" t="inlineStr">
        <is>
          <t>Retail - Consumer Staples</t>
        </is>
      </c>
      <c r="AB972" t="inlineStr">
        <is>
          <t>#N/A Field Not Applicable</t>
        </is>
      </c>
      <c r="AC972" t="inlineStr">
        <is>
          <t>#N/A Invalid Field</t>
        </is>
      </c>
    </row>
    <row r="973" s="4">
      <c r="A973">
        <f>+VLOOKUP(R973,Aux!$B$3:$I$1107,8,0)</f>
        <v/>
      </c>
      <c r="B973">
        <f>+VLOOKUP(U973,Aux!$O$2:$P$23,2,0)</f>
        <v/>
      </c>
      <c r="C973">
        <f>+A973&amp;B973</f>
        <v/>
      </c>
      <c r="D973">
        <f>+IF(C973=C972,D972+1,1)</f>
        <v/>
      </c>
      <c r="E973" s="5">
        <f>+D973/100</f>
        <v/>
      </c>
      <c r="F973" s="5">
        <f>+MOD(E973*10,10)</f>
        <v/>
      </c>
      <c r="G973" s="5">
        <f>+MOD(D973,10)</f>
        <v/>
      </c>
      <c r="H973">
        <f>+INT(E973)&amp;INT(F973)&amp;INT(G973)</f>
        <v/>
      </c>
      <c r="I973">
        <f>+C973&amp;"00"&amp;H973</f>
        <v/>
      </c>
      <c r="J973" t="inlineStr">
        <is>
          <t>ON Liag Serie 8 Clase 2</t>
        </is>
      </c>
      <c r="M973" t="inlineStr">
        <is>
          <t>ARLIAG560054</t>
        </is>
      </c>
      <c r="Q973" t="inlineStr">
        <is>
          <t>Argentina</t>
        </is>
      </c>
      <c r="R973" t="inlineStr">
        <is>
          <t>Liag Argentina SA</t>
        </is>
      </c>
      <c r="U973" t="inlineStr">
        <is>
          <t>DOMESTIC</t>
        </is>
      </c>
      <c r="V973" t="inlineStr">
        <is>
          <t>#N/A Field Not Applicable</t>
        </is>
      </c>
      <c r="W973" t="inlineStr">
        <is>
          <t>#N/A Field Not Applicable</t>
        </is>
      </c>
      <c r="X973" t="inlineStr">
        <is>
          <t>#N/A Field Not Applicable</t>
        </is>
      </c>
      <c r="Y973" t="inlineStr">
        <is>
          <t>#N/A Field Not Applicable</t>
        </is>
      </c>
      <c r="Z973" t="inlineStr">
        <is>
          <t>Consumer Staples</t>
        </is>
      </c>
      <c r="AA973" t="inlineStr">
        <is>
          <t>Retail - Consumer Staples</t>
        </is>
      </c>
      <c r="AB973" t="inlineStr">
        <is>
          <t>#N/A Field Not Applicable</t>
        </is>
      </c>
      <c r="AC973" t="inlineStr">
        <is>
          <t>#N/A Invalid Field</t>
        </is>
      </c>
    </row>
    <row r="974" s="4">
      <c r="A974">
        <f>+VLOOKUP(R974,Aux!$B$3:$I$1107,8,0)</f>
        <v/>
      </c>
      <c r="B974">
        <f>+VLOOKUP(U974,Aux!$O$2:$P$23,2,0)</f>
        <v/>
      </c>
      <c r="C974">
        <f>+A974&amp;B974</f>
        <v/>
      </c>
      <c r="D974">
        <f>+IF(C974=C973,D973+1,1)</f>
        <v/>
      </c>
      <c r="E974" s="5">
        <f>+D974/100</f>
        <v/>
      </c>
      <c r="F974" s="5">
        <f>+MOD(E974*10,10)</f>
        <v/>
      </c>
      <c r="G974" s="5">
        <f>+MOD(D974,10)</f>
        <v/>
      </c>
      <c r="H974">
        <f>+INT(E974)&amp;INT(F974)&amp;INT(G974)</f>
        <v/>
      </c>
      <c r="I974">
        <f>+C974&amp;"00"&amp;H974</f>
        <v/>
      </c>
      <c r="J974" t="inlineStr">
        <is>
          <t>LOMA AR</t>
        </is>
      </c>
      <c r="K974" t="inlineStr">
        <is>
          <t>LOMA</t>
        </is>
      </c>
      <c r="M974" t="inlineStr">
        <is>
          <t>ARLOMA300018</t>
        </is>
      </c>
      <c r="N974" t="inlineStr">
        <is>
          <t>BBG000BWTK46</t>
        </is>
      </c>
      <c r="O974" t="inlineStr">
        <is>
          <t>BF18C56</t>
        </is>
      </c>
      <c r="P974" t="inlineStr">
        <is>
          <t>EQ0018696500001000</t>
        </is>
      </c>
      <c r="Q974" t="inlineStr">
        <is>
          <t>Argentina</t>
        </is>
      </c>
      <c r="R974" t="inlineStr">
        <is>
          <t>Loma Negra Cia Industrial SA</t>
        </is>
      </c>
      <c r="S974" t="inlineStr">
        <is>
          <t>Loma Negra Cia Industrial Arge</t>
        </is>
      </c>
      <c r="T974" t="inlineStr">
        <is>
          <t>Loma Negra Cia Industrial Argentina SA</t>
        </is>
      </c>
      <c r="U974" t="inlineStr">
        <is>
          <t>Common Stock</t>
        </is>
      </c>
      <c r="V974" t="inlineStr">
        <is>
          <t>Materials</t>
        </is>
      </c>
      <c r="W974" t="inlineStr">
        <is>
          <t>Construction Materials</t>
        </is>
      </c>
      <c r="X974" t="inlineStr">
        <is>
          <t>Materials</t>
        </is>
      </c>
      <c r="Y974" t="inlineStr">
        <is>
          <t>Construction Materials</t>
        </is>
      </c>
      <c r="Z974" t="inlineStr">
        <is>
          <t>Materials</t>
        </is>
      </c>
      <c r="AA974" t="inlineStr">
        <is>
          <t>Construction Materials</t>
        </is>
      </c>
      <c r="AB974" t="inlineStr">
        <is>
          <t>Non Wood Building Materials</t>
        </is>
      </c>
      <c r="AC974" t="inlineStr">
        <is>
          <t>#N/A Invalid Field</t>
        </is>
      </c>
    </row>
    <row r="975" s="4">
      <c r="A975">
        <f>+VLOOKUP(R975,Aux!$B$3:$I$1107,8,0)</f>
        <v/>
      </c>
      <c r="B975">
        <f>+VLOOKUP(U975,Aux!$O$2:$P$23,2,0)</f>
        <v/>
      </c>
      <c r="C975">
        <f>+A975&amp;B975</f>
        <v/>
      </c>
      <c r="D975">
        <f>+IF(C975=C974,D974+1,1)</f>
        <v/>
      </c>
      <c r="E975" s="5">
        <f>+D975/100</f>
        <v/>
      </c>
      <c r="F975" s="5">
        <f>+MOD(E975*10,10)</f>
        <v/>
      </c>
      <c r="G975" s="5">
        <f>+MOD(D975,10)</f>
        <v/>
      </c>
      <c r="H975">
        <f>+INT(E975)&amp;INT(F975)&amp;INT(G975)</f>
        <v/>
      </c>
      <c r="I975">
        <f>+C975&amp;"00"&amp;H975</f>
        <v/>
      </c>
      <c r="J975" t="inlineStr">
        <is>
          <t>LOMA US</t>
        </is>
      </c>
      <c r="K975" t="inlineStr">
        <is>
          <t>LOMA</t>
        </is>
      </c>
      <c r="M975" t="inlineStr">
        <is>
          <t>US54150E1047</t>
        </is>
      </c>
      <c r="N975" t="inlineStr">
        <is>
          <t>BBG00HMSHS06</t>
        </is>
      </c>
      <c r="O975" t="inlineStr">
        <is>
          <t>BYP6YP3</t>
        </is>
      </c>
      <c r="P975" t="inlineStr">
        <is>
          <t>EQ0000000059095496</t>
        </is>
      </c>
      <c r="Q975" t="inlineStr">
        <is>
          <t>Argentina</t>
        </is>
      </c>
      <c r="R975" t="inlineStr">
        <is>
          <t>Loma Negra Cia Industrial SA</t>
        </is>
      </c>
      <c r="S975" t="inlineStr">
        <is>
          <t>Loma Negra Cia Industrial Arge</t>
        </is>
      </c>
      <c r="T975" t="inlineStr">
        <is>
          <t>Loma Negra Cia Industrial Argentina SA</t>
        </is>
      </c>
      <c r="U975" t="inlineStr">
        <is>
          <t>ADR</t>
        </is>
      </c>
      <c r="V975" t="inlineStr">
        <is>
          <t>Materials</t>
        </is>
      </c>
      <c r="W975" t="inlineStr">
        <is>
          <t>Construction Materials</t>
        </is>
      </c>
      <c r="X975" t="inlineStr">
        <is>
          <t>Materials</t>
        </is>
      </c>
      <c r="Y975" t="inlineStr">
        <is>
          <t>Construction Materials</t>
        </is>
      </c>
      <c r="Z975" t="inlineStr">
        <is>
          <t>Materials</t>
        </is>
      </c>
      <c r="AA975" t="inlineStr">
        <is>
          <t>Construction Materials</t>
        </is>
      </c>
      <c r="AB975" t="inlineStr">
        <is>
          <t>Non Wood Building Materials</t>
        </is>
      </c>
      <c r="AC975" t="inlineStr">
        <is>
          <t>#N/A Invalid Field</t>
        </is>
      </c>
    </row>
    <row r="976" s="4">
      <c r="A976">
        <f>+VLOOKUP(R976,Aux!$B$3:$I$1107,8,0)</f>
        <v/>
      </c>
      <c r="B976">
        <f>+VLOOKUP(U976,Aux!$O$2:$P$23,2,0)</f>
        <v/>
      </c>
      <c r="C976">
        <f>+A976&amp;B976</f>
        <v/>
      </c>
      <c r="D976">
        <f>+IF(C976=C975,D975+1,1)</f>
        <v/>
      </c>
      <c r="E976" s="5">
        <f>+D976/100</f>
        <v/>
      </c>
      <c r="F976" s="5">
        <f>+MOD(E976*10,10)</f>
        <v/>
      </c>
      <c r="G976" s="5">
        <f>+MOD(D976,10)</f>
        <v/>
      </c>
      <c r="H976">
        <f>+INT(E976)&amp;INT(F976)&amp;INT(G976)</f>
        <v/>
      </c>
      <c r="I976">
        <f>+C976&amp;"00"&amp;H976</f>
        <v/>
      </c>
      <c r="J976" t="inlineStr">
        <is>
          <t xml:space="preserve"> ON Longvie Clase III </t>
        </is>
      </c>
      <c r="K976" t="inlineStr">
        <is>
          <t>LONGAR</t>
        </is>
      </c>
      <c r="L976" t="n">
        <v>852005</v>
      </c>
      <c r="M976" t="inlineStr">
        <is>
          <t>ARLONG560010</t>
        </is>
      </c>
      <c r="N976" t="inlineStr">
        <is>
          <t>BBG00D0R4W15</t>
        </is>
      </c>
      <c r="P976" t="inlineStr">
        <is>
          <t>COLW2908124</t>
        </is>
      </c>
      <c r="Q976" t="inlineStr">
        <is>
          <t>Argentina</t>
        </is>
      </c>
      <c r="R976" t="inlineStr">
        <is>
          <t>Longvie SA</t>
        </is>
      </c>
      <c r="S976" t="inlineStr">
        <is>
          <t>LONGVIE SA</t>
        </is>
      </c>
      <c r="T976" t="inlineStr">
        <is>
          <t>Longvie SA</t>
        </is>
      </c>
      <c r="U976" t="inlineStr">
        <is>
          <t>DOMESTIC</t>
        </is>
      </c>
      <c r="V976" t="inlineStr">
        <is>
          <t>Consumer Discretionary</t>
        </is>
      </c>
      <c r="W976" t="inlineStr">
        <is>
          <t>Household Durables</t>
        </is>
      </c>
      <c r="X976" t="inlineStr">
        <is>
          <t>Consumer Durables &amp; Apparel</t>
        </is>
      </c>
      <c r="Y976" t="inlineStr">
        <is>
          <t>Household Appliances</t>
        </is>
      </c>
      <c r="Z976" t="inlineStr">
        <is>
          <t>Consumer Discretionary</t>
        </is>
      </c>
      <c r="AA976" t="inlineStr">
        <is>
          <t>Home Improvement</t>
        </is>
      </c>
      <c r="AB976" t="inlineStr">
        <is>
          <t>#N/A N/A</t>
        </is>
      </c>
      <c r="AC976" t="inlineStr">
        <is>
          <t>#N/A Invalid Field</t>
        </is>
      </c>
    </row>
    <row r="977" s="4">
      <c r="A977">
        <f>+VLOOKUP(R977,Aux!$B$3:$I$1107,8,0)</f>
        <v/>
      </c>
      <c r="B977">
        <f>+VLOOKUP(U977,Aux!$O$2:$P$23,2,0)</f>
        <v/>
      </c>
      <c r="C977">
        <f>+A977&amp;B977</f>
        <v/>
      </c>
      <c r="D977">
        <f>+IF(C977=C976,D976+1,1)</f>
        <v/>
      </c>
      <c r="E977" s="5">
        <f>+D977/100</f>
        <v/>
      </c>
      <c r="F977" s="5">
        <f>+MOD(E977*10,10)</f>
        <v/>
      </c>
      <c r="G977" s="5">
        <f>+MOD(D977,10)</f>
        <v/>
      </c>
      <c r="H977">
        <f>+INT(E977)&amp;INT(F977)&amp;INT(G977)</f>
        <v/>
      </c>
      <c r="I977">
        <f>+C977&amp;"00"&amp;H977</f>
        <v/>
      </c>
      <c r="J977" t="inlineStr">
        <is>
          <t xml:space="preserve"> On Los Grobo I S. II </t>
        </is>
      </c>
      <c r="K977" t="inlineStr">
        <is>
          <t>GROBO</t>
        </is>
      </c>
      <c r="L977" t="n">
        <v>604682</v>
      </c>
      <c r="M977" t="inlineStr">
        <is>
          <t>ARLOSG050033</t>
        </is>
      </c>
      <c r="N977" t="inlineStr">
        <is>
          <t>BBG0069GY5T1</t>
        </is>
      </c>
      <c r="O977" t="inlineStr">
        <is>
          <t>BNK0969</t>
        </is>
      </c>
      <c r="P977" t="inlineStr">
        <is>
          <t>COEK1683227</t>
        </is>
      </c>
      <c r="Q977" t="inlineStr">
        <is>
          <t>Argentina</t>
        </is>
      </c>
      <c r="R977" t="inlineStr">
        <is>
          <t>Los Grobo Agropecuaria SA</t>
        </is>
      </c>
      <c r="S977" t="inlineStr">
        <is>
          <t>LOS GROBO AGROPECUARIA</t>
        </is>
      </c>
      <c r="T977" t="inlineStr">
        <is>
          <t>Los Grobo Agropecuaria SA</t>
        </is>
      </c>
      <c r="U977" t="inlineStr">
        <is>
          <t>DOMESTIC</t>
        </is>
      </c>
      <c r="V977" t="inlineStr">
        <is>
          <t>#N/A Field Not Applicable</t>
        </is>
      </c>
      <c r="W977" t="inlineStr">
        <is>
          <t>#N/A Field Not Applicable</t>
        </is>
      </c>
      <c r="X977" t="inlineStr">
        <is>
          <t>#N/A Field Not Applicable</t>
        </is>
      </c>
      <c r="Y977" t="inlineStr">
        <is>
          <t>#N/A Field Not Applicable</t>
        </is>
      </c>
      <c r="Z977" t="inlineStr">
        <is>
          <t>Consumer Staples</t>
        </is>
      </c>
      <c r="AA977" t="inlineStr">
        <is>
          <t>Food &amp; Beverage</t>
        </is>
      </c>
      <c r="AB977" t="inlineStr">
        <is>
          <t>#N/A N/A</t>
        </is>
      </c>
      <c r="AC977" t="inlineStr">
        <is>
          <t>#N/A Invalid Field</t>
        </is>
      </c>
    </row>
    <row r="978" s="4">
      <c r="A978">
        <f>+VLOOKUP(R978,Aux!$B$3:$I$1107,8,0)</f>
        <v/>
      </c>
      <c r="B978">
        <f>+VLOOKUP(U978,Aux!$O$2:$P$23,2,0)</f>
        <v/>
      </c>
      <c r="C978">
        <f>+A978&amp;B978</f>
        <v/>
      </c>
      <c r="D978">
        <f>+IF(C978=C977,D977+1,1)</f>
        <v/>
      </c>
      <c r="E978" s="5">
        <f>+D978/100</f>
        <v/>
      </c>
      <c r="F978" s="5">
        <f>+MOD(E978*10,10)</f>
        <v/>
      </c>
      <c r="G978" s="5">
        <f>+MOD(D978,10)</f>
        <v/>
      </c>
      <c r="H978">
        <f>+INT(E978)&amp;INT(F978)&amp;INT(G978)</f>
        <v/>
      </c>
      <c r="I978">
        <f>+C978&amp;"00"&amp;H978</f>
        <v/>
      </c>
      <c r="J978" t="inlineStr">
        <is>
          <t xml:space="preserve"> On Los Grobo I S. I </t>
        </is>
      </c>
      <c r="L978" t="n">
        <v>604694</v>
      </c>
      <c r="M978" t="inlineStr">
        <is>
          <t>ARLOSG050025</t>
        </is>
      </c>
      <c r="Q978" t="inlineStr">
        <is>
          <t>Argentina</t>
        </is>
      </c>
      <c r="R978" t="inlineStr">
        <is>
          <t>Los Grobo Agropecuaria SA</t>
        </is>
      </c>
      <c r="U978" t="inlineStr">
        <is>
          <t>#N/A Invalid Security</t>
        </is>
      </c>
      <c r="V978" t="inlineStr">
        <is>
          <t>#N/A Invalid Security</t>
        </is>
      </c>
      <c r="W978" t="inlineStr">
        <is>
          <t>#N/A Invalid Security</t>
        </is>
      </c>
      <c r="X978" t="inlineStr">
        <is>
          <t>#N/A Invalid Security</t>
        </is>
      </c>
      <c r="Y978" t="inlineStr">
        <is>
          <t>#N/A Invalid Security</t>
        </is>
      </c>
      <c r="Z978" t="inlineStr">
        <is>
          <t>#N/A Invalid Security</t>
        </is>
      </c>
      <c r="AA978" t="inlineStr">
        <is>
          <t>#N/A Invalid Security</t>
        </is>
      </c>
      <c r="AB978" t="inlineStr">
        <is>
          <t>#N/A Invalid Security</t>
        </is>
      </c>
      <c r="AC978" t="inlineStr">
        <is>
          <t>#N/A Invalid Field</t>
        </is>
      </c>
    </row>
    <row r="979" s="4">
      <c r="A979">
        <f>+VLOOKUP(R979,Aux!$B$3:$I$1107,8,0)</f>
        <v/>
      </c>
      <c r="B979">
        <f>+VLOOKUP(U979,Aux!$O$2:$P$23,2,0)</f>
        <v/>
      </c>
      <c r="C979">
        <f>+A979&amp;B979</f>
        <v/>
      </c>
      <c r="D979">
        <f>+IF(C979=C978,D978+1,1)</f>
        <v/>
      </c>
      <c r="E979" s="5">
        <f>+D979/100</f>
        <v/>
      </c>
      <c r="F979" s="5">
        <f>+MOD(E979*10,10)</f>
        <v/>
      </c>
      <c r="G979" s="5">
        <f>+MOD(D979,10)</f>
        <v/>
      </c>
      <c r="H979">
        <f>+INT(E979)&amp;INT(F979)&amp;INT(G979)</f>
        <v/>
      </c>
      <c r="I979">
        <f>+C979&amp;"00"&amp;H979</f>
        <v/>
      </c>
      <c r="J979" t="inlineStr">
        <is>
          <t xml:space="preserve"> ON Los Grobo II S. I </t>
        </is>
      </c>
      <c r="K979" t="inlineStr">
        <is>
          <t>GROBO</t>
        </is>
      </c>
      <c r="L979" t="n">
        <v>668383</v>
      </c>
      <c r="M979" t="inlineStr">
        <is>
          <t>ARLOSG560015</t>
        </is>
      </c>
      <c r="N979" t="inlineStr">
        <is>
          <t>BBG008QQ5HL0</t>
        </is>
      </c>
      <c r="P979" t="inlineStr">
        <is>
          <t>COEK9238024</t>
        </is>
      </c>
      <c r="Q979" t="inlineStr">
        <is>
          <t>Argentina</t>
        </is>
      </c>
      <c r="R979" t="inlineStr">
        <is>
          <t>Los Grobo Agropecuaria SA</t>
        </is>
      </c>
      <c r="S979" t="inlineStr">
        <is>
          <t>LOS GROBO AGROPECUARIA</t>
        </is>
      </c>
      <c r="T979" t="inlineStr">
        <is>
          <t>Los Grobo Agropecuaria SA</t>
        </is>
      </c>
      <c r="U979" t="inlineStr">
        <is>
          <t>DOMESTIC</t>
        </is>
      </c>
      <c r="V979" t="inlineStr">
        <is>
          <t>#N/A Field Not Applicable</t>
        </is>
      </c>
      <c r="W979" t="inlineStr">
        <is>
          <t>#N/A Field Not Applicable</t>
        </is>
      </c>
      <c r="X979" t="inlineStr">
        <is>
          <t>#N/A Field Not Applicable</t>
        </is>
      </c>
      <c r="Y979" t="inlineStr">
        <is>
          <t>#N/A Field Not Applicable</t>
        </is>
      </c>
      <c r="Z979" t="inlineStr">
        <is>
          <t>Consumer Staples</t>
        </is>
      </c>
      <c r="AA979" t="inlineStr">
        <is>
          <t>Food &amp; Beverage</t>
        </is>
      </c>
      <c r="AB979" t="inlineStr">
        <is>
          <t>#N/A N/A</t>
        </is>
      </c>
      <c r="AC979" t="inlineStr">
        <is>
          <t>#N/A Invalid Field</t>
        </is>
      </c>
    </row>
    <row r="980" s="4">
      <c r="A980">
        <f>+VLOOKUP(R980,Aux!$B$3:$I$1107,8,0)</f>
        <v/>
      </c>
      <c r="B980">
        <f>+VLOOKUP(U980,Aux!$O$2:$P$23,2,0)</f>
        <v/>
      </c>
      <c r="C980">
        <f>+A980&amp;B980</f>
        <v/>
      </c>
      <c r="D980">
        <f>+IF(C980=C979,D979+1,1)</f>
        <v/>
      </c>
      <c r="E980" s="5">
        <f>+D980/100</f>
        <v/>
      </c>
      <c r="F980" s="5">
        <f>+MOD(E980*10,10)</f>
        <v/>
      </c>
      <c r="G980" s="5">
        <f>+MOD(D980,10)</f>
        <v/>
      </c>
      <c r="H980">
        <f>+INT(E980)&amp;INT(F980)&amp;INT(G980)</f>
        <v/>
      </c>
      <c r="I980">
        <f>+C980&amp;"00"&amp;H980</f>
        <v/>
      </c>
      <c r="J980" t="inlineStr">
        <is>
          <t xml:space="preserve"> On Los Grobo Clase III S. 2 (GB32O) </t>
        </is>
      </c>
      <c r="K980" t="inlineStr">
        <is>
          <t>GROBO</t>
        </is>
      </c>
      <c r="L980" t="n">
        <v>699193</v>
      </c>
      <c r="M980" t="inlineStr">
        <is>
          <t>ARLOSG560049</t>
        </is>
      </c>
      <c r="N980" t="inlineStr">
        <is>
          <t>BBG008B2M493</t>
        </is>
      </c>
      <c r="P980" t="inlineStr">
        <is>
          <t>COEK8177975</t>
        </is>
      </c>
      <c r="Q980" t="inlineStr">
        <is>
          <t>Argentina</t>
        </is>
      </c>
      <c r="R980" t="inlineStr">
        <is>
          <t>Los Grobo Agropecuaria SA</t>
        </is>
      </c>
      <c r="S980" t="inlineStr">
        <is>
          <t>LOS GROBO AGROPECUARIA</t>
        </is>
      </c>
      <c r="T980" t="inlineStr">
        <is>
          <t>Los Grobo Agropecuaria SA</t>
        </is>
      </c>
      <c r="U980" t="inlineStr">
        <is>
          <t>DOMESTIC</t>
        </is>
      </c>
      <c r="V980" t="inlineStr">
        <is>
          <t>#N/A Field Not Applicable</t>
        </is>
      </c>
      <c r="W980" t="inlineStr">
        <is>
          <t>#N/A Field Not Applicable</t>
        </is>
      </c>
      <c r="X980" t="inlineStr">
        <is>
          <t>#N/A Field Not Applicable</t>
        </is>
      </c>
      <c r="Y980" t="inlineStr">
        <is>
          <t>#N/A Field Not Applicable</t>
        </is>
      </c>
      <c r="Z980" t="inlineStr">
        <is>
          <t>Consumer Staples</t>
        </is>
      </c>
      <c r="AA980" t="inlineStr">
        <is>
          <t>Food &amp; Beverage</t>
        </is>
      </c>
      <c r="AB980" t="inlineStr">
        <is>
          <t>#N/A N/A</t>
        </is>
      </c>
      <c r="AC980" t="inlineStr">
        <is>
          <t>#N/A Invalid Field</t>
        </is>
      </c>
    </row>
    <row r="981" s="4">
      <c r="A981">
        <f>+VLOOKUP(R981,Aux!$B$3:$I$1107,8,0)</f>
        <v/>
      </c>
      <c r="B981">
        <f>+VLOOKUP(U981,Aux!$O$2:$P$23,2,0)</f>
        <v/>
      </c>
      <c r="C981">
        <f>+A981&amp;B981</f>
        <v/>
      </c>
      <c r="D981">
        <f>+IF(C981=C980,D980+1,1)</f>
        <v/>
      </c>
      <c r="E981" s="5">
        <f>+D981/100</f>
        <v/>
      </c>
      <c r="F981" s="5">
        <f>+MOD(E981*10,10)</f>
        <v/>
      </c>
      <c r="G981" s="5">
        <f>+MOD(D981,10)</f>
        <v/>
      </c>
      <c r="H981">
        <f>+INT(E981)&amp;INT(F981)&amp;INT(G981)</f>
        <v/>
      </c>
      <c r="I981">
        <f>+C981&amp;"00"&amp;H981</f>
        <v/>
      </c>
      <c r="J981" t="inlineStr">
        <is>
          <t xml:space="preserve"> On Los Grobo Clase III S. 1 </t>
        </is>
      </c>
      <c r="K981" t="inlineStr">
        <is>
          <t>GROBO</t>
        </is>
      </c>
      <c r="L981" t="n">
        <v>699214</v>
      </c>
      <c r="M981" t="inlineStr">
        <is>
          <t>ARLOSG560031</t>
        </is>
      </c>
      <c r="N981" t="inlineStr">
        <is>
          <t>BBG008B2M117</t>
        </is>
      </c>
      <c r="P981" t="inlineStr">
        <is>
          <t>COEK8177850</t>
        </is>
      </c>
      <c r="Q981" t="inlineStr">
        <is>
          <t>Argentina</t>
        </is>
      </c>
      <c r="R981" t="inlineStr">
        <is>
          <t>Los Grobo Agropecuaria SA</t>
        </is>
      </c>
      <c r="S981" t="inlineStr">
        <is>
          <t>LOS GROBO AGROPECUARIA</t>
        </is>
      </c>
      <c r="T981" t="inlineStr">
        <is>
          <t>Los Grobo Agropecuaria SA</t>
        </is>
      </c>
      <c r="U981" t="inlineStr">
        <is>
          <t>DOMESTIC</t>
        </is>
      </c>
      <c r="V981" t="inlineStr">
        <is>
          <t>#N/A Field Not Applicable</t>
        </is>
      </c>
      <c r="W981" t="inlineStr">
        <is>
          <t>#N/A Field Not Applicable</t>
        </is>
      </c>
      <c r="X981" t="inlineStr">
        <is>
          <t>#N/A Field Not Applicable</t>
        </is>
      </c>
      <c r="Y981" t="inlineStr">
        <is>
          <t>#N/A Field Not Applicable</t>
        </is>
      </c>
      <c r="Z981" t="inlineStr">
        <is>
          <t>Consumer Staples</t>
        </is>
      </c>
      <c r="AA981" t="inlineStr">
        <is>
          <t>Food &amp; Beverage</t>
        </is>
      </c>
      <c r="AB981" t="inlineStr">
        <is>
          <t>#N/A N/A</t>
        </is>
      </c>
      <c r="AC981" t="inlineStr">
        <is>
          <t>#N/A Invalid Field</t>
        </is>
      </c>
    </row>
    <row r="982" s="4">
      <c r="A982">
        <f>+VLOOKUP(R982,Aux!$B$3:$I$1107,8,0)</f>
        <v/>
      </c>
      <c r="B982">
        <f>+VLOOKUP(U982,Aux!$O$2:$P$23,2,0)</f>
        <v/>
      </c>
      <c r="C982">
        <f>+A982&amp;B982</f>
        <v/>
      </c>
      <c r="D982">
        <f>+IF(C982=C981,D981+1,1)</f>
        <v/>
      </c>
      <c r="E982" s="5">
        <f>+D982/100</f>
        <v/>
      </c>
      <c r="F982" s="5">
        <f>+MOD(E982*10,10)</f>
        <v/>
      </c>
      <c r="G982" s="5">
        <f>+MOD(D982,10)</f>
        <v/>
      </c>
      <c r="H982">
        <f>+INT(E982)&amp;INT(F982)&amp;INT(G982)</f>
        <v/>
      </c>
      <c r="I982">
        <f>+C982&amp;"00"&amp;H982</f>
        <v/>
      </c>
      <c r="J982" t="inlineStr">
        <is>
          <t xml:space="preserve"> ON Los Grobo Agropecuaria IV 1 </t>
        </is>
      </c>
      <c r="K982" t="inlineStr">
        <is>
          <t>GROBO</t>
        </is>
      </c>
      <c r="L982" t="n">
        <v>812289</v>
      </c>
      <c r="M982" t="inlineStr">
        <is>
          <t>ARLOSG560064</t>
        </is>
      </c>
      <c r="N982" t="inlineStr">
        <is>
          <t>BBG00C9XTS17</t>
        </is>
      </c>
      <c r="P982" t="inlineStr">
        <is>
          <t>COJK2157820</t>
        </is>
      </c>
      <c r="Q982" t="inlineStr">
        <is>
          <t>Argentina</t>
        </is>
      </c>
      <c r="R982" t="inlineStr">
        <is>
          <t>Los Grobo Agropecuaria SA</t>
        </is>
      </c>
      <c r="S982" t="inlineStr">
        <is>
          <t>LOS GROBO AGROPECUARIA</t>
        </is>
      </c>
      <c r="T982" t="inlineStr">
        <is>
          <t>Los Grobo Agropecuaria SA</t>
        </is>
      </c>
      <c r="U982" t="inlineStr">
        <is>
          <t>DOMESTIC</t>
        </is>
      </c>
      <c r="V982" t="inlineStr">
        <is>
          <t>#N/A Field Not Applicable</t>
        </is>
      </c>
      <c r="W982" t="inlineStr">
        <is>
          <t>#N/A Field Not Applicable</t>
        </is>
      </c>
      <c r="X982" t="inlineStr">
        <is>
          <t>#N/A Field Not Applicable</t>
        </is>
      </c>
      <c r="Y982" t="inlineStr">
        <is>
          <t>#N/A Field Not Applicable</t>
        </is>
      </c>
      <c r="Z982" t="inlineStr">
        <is>
          <t>Consumer Staples</t>
        </is>
      </c>
      <c r="AA982" t="inlineStr">
        <is>
          <t>Food &amp; Beverage</t>
        </is>
      </c>
      <c r="AB982" t="inlineStr">
        <is>
          <t>#N/A N/A</t>
        </is>
      </c>
      <c r="AC982" t="inlineStr">
        <is>
          <t>#N/A Invalid Field</t>
        </is>
      </c>
    </row>
    <row r="983" s="4">
      <c r="A983">
        <f>+VLOOKUP(R983,Aux!$B$3:$I$1107,8,0)</f>
        <v/>
      </c>
      <c r="B983">
        <f>+VLOOKUP(U983,Aux!$O$2:$P$23,2,0)</f>
        <v/>
      </c>
      <c r="C983">
        <f>+A983&amp;B983</f>
        <v/>
      </c>
      <c r="D983">
        <f>+IF(C983=C982,D982+1,1)</f>
        <v/>
      </c>
      <c r="E983" s="5">
        <f>+D983/100</f>
        <v/>
      </c>
      <c r="F983" s="5">
        <f>+MOD(E983*10,10)</f>
        <v/>
      </c>
      <c r="G983" s="5">
        <f>+MOD(D983,10)</f>
        <v/>
      </c>
      <c r="H983">
        <f>+INT(E983)&amp;INT(F983)&amp;INT(G983)</f>
        <v/>
      </c>
      <c r="I983">
        <f>+C983&amp;"00"&amp;H983</f>
        <v/>
      </c>
      <c r="J983" t="inlineStr">
        <is>
          <t xml:space="preserve"> ON PYME CNV GARANT. LUSTRAMAX S. 1 </t>
        </is>
      </c>
      <c r="L983" t="n">
        <v>1178180</v>
      </c>
      <c r="M983" t="inlineStr">
        <is>
          <t>ARLUST560012</t>
        </is>
      </c>
      <c r="Q983" t="inlineStr">
        <is>
          <t>Argentina</t>
        </is>
      </c>
      <c r="R983" t="inlineStr">
        <is>
          <t>Lustramax</t>
        </is>
      </c>
      <c r="U983" t="inlineStr">
        <is>
          <t>#N/A Invalid Security</t>
        </is>
      </c>
      <c r="V983" t="inlineStr">
        <is>
          <t>#N/A Invalid Security</t>
        </is>
      </c>
      <c r="W983" t="inlineStr">
        <is>
          <t>#N/A Invalid Security</t>
        </is>
      </c>
      <c r="X983" t="inlineStr">
        <is>
          <t>#N/A Invalid Security</t>
        </is>
      </c>
      <c r="Y983" t="inlineStr">
        <is>
          <t>#N/A Invalid Security</t>
        </is>
      </c>
      <c r="Z983" t="inlineStr">
        <is>
          <t>#N/A Invalid Security</t>
        </is>
      </c>
      <c r="AA983" t="inlineStr">
        <is>
          <t>#N/A Invalid Security</t>
        </is>
      </c>
      <c r="AB983" t="inlineStr">
        <is>
          <t>#N/A Invalid Security</t>
        </is>
      </c>
      <c r="AC983" t="inlineStr">
        <is>
          <t>#N/A Invalid Field</t>
        </is>
      </c>
    </row>
    <row r="984" s="4">
      <c r="A984">
        <f>+VLOOKUP(R984,Aux!$B$3:$I$1107,8,0)</f>
        <v/>
      </c>
      <c r="B984">
        <f>+VLOOKUP(U984,Aux!$O$2:$P$23,2,0)</f>
        <v/>
      </c>
      <c r="C984">
        <f>+A984&amp;B984</f>
        <v/>
      </c>
      <c r="D984">
        <f>+IF(C984=C983,D983+1,1)</f>
        <v/>
      </c>
      <c r="E984" s="5">
        <f>+D984/100</f>
        <v/>
      </c>
      <c r="F984" s="5">
        <f>+MOD(E984*10,10)</f>
        <v/>
      </c>
      <c r="G984" s="5">
        <f>+MOD(D984,10)</f>
        <v/>
      </c>
      <c r="H984">
        <f>+INT(E984)&amp;INT(F984)&amp;INT(G984)</f>
        <v/>
      </c>
      <c r="I984">
        <f>+C984&amp;"00"&amp;H984</f>
        <v/>
      </c>
      <c r="J984" t="inlineStr">
        <is>
          <t xml:space="preserve"> ON Pyme CNV Garant. Marcelo Rossini SA 1 </t>
        </is>
      </c>
      <c r="L984" t="n">
        <v>1179898</v>
      </c>
      <c r="M984" t="inlineStr">
        <is>
          <t>ARMRRO560012</t>
        </is>
      </c>
      <c r="Q984" t="inlineStr">
        <is>
          <t>Argentina</t>
        </is>
      </c>
      <c r="R984" t="inlineStr">
        <is>
          <t>Marcelo Rossini</t>
        </is>
      </c>
      <c r="U984" t="inlineStr">
        <is>
          <t>#N/A Invalid Security</t>
        </is>
      </c>
      <c r="V984" t="inlineStr">
        <is>
          <t>#N/A Invalid Security</t>
        </is>
      </c>
      <c r="W984" t="inlineStr">
        <is>
          <t>#N/A Invalid Security</t>
        </is>
      </c>
      <c r="X984" t="inlineStr">
        <is>
          <t>#N/A Invalid Security</t>
        </is>
      </c>
      <c r="Y984" t="inlineStr">
        <is>
          <t>#N/A Invalid Security</t>
        </is>
      </c>
      <c r="Z984" t="inlineStr">
        <is>
          <t>#N/A Invalid Security</t>
        </is>
      </c>
      <c r="AA984" t="inlineStr">
        <is>
          <t>#N/A Invalid Security</t>
        </is>
      </c>
      <c r="AB984" t="inlineStr">
        <is>
          <t>#N/A Invalid Security</t>
        </is>
      </c>
      <c r="AC984" t="inlineStr">
        <is>
          <t>#N/A Invalid Field</t>
        </is>
      </c>
    </row>
    <row r="985" s="4">
      <c r="A985">
        <f>+VLOOKUP(R985,Aux!$B$3:$I$1107,8,0)</f>
        <v/>
      </c>
      <c r="B985">
        <f>+VLOOKUP(U985,Aux!$O$2:$P$23,2,0)</f>
        <v/>
      </c>
      <c r="C985">
        <f>+A985&amp;B985</f>
        <v/>
      </c>
      <c r="D985">
        <f>+IF(C985=C984,D984+1,1)</f>
        <v/>
      </c>
      <c r="E985" s="5">
        <f>+D985/100</f>
        <v/>
      </c>
      <c r="F985" s="5">
        <f>+MOD(E985*10,10)</f>
        <v/>
      </c>
      <c r="G985" s="5">
        <f>+MOD(D985,10)</f>
        <v/>
      </c>
      <c r="H985">
        <f>+INT(E985)&amp;INT(F985)&amp;INT(G985)</f>
        <v/>
      </c>
      <c r="I985">
        <f>+C985&amp;"00"&amp;H985</f>
        <v/>
      </c>
      <c r="J985" t="inlineStr">
        <is>
          <t xml:space="preserve"> FF Más Cuotas Serie II A </t>
        </is>
      </c>
      <c r="L985" t="n">
        <v>738645</v>
      </c>
      <c r="M985" t="inlineStr">
        <is>
          <t>ARGALI6000H3</t>
        </is>
      </c>
      <c r="Q985" t="inlineStr">
        <is>
          <t>Argentina</t>
        </is>
      </c>
      <c r="R985" t="inlineStr">
        <is>
          <t>Mas Cuotas</t>
        </is>
      </c>
      <c r="U985" t="inlineStr">
        <is>
          <t>#N/A Invalid Security</t>
        </is>
      </c>
      <c r="V985" t="inlineStr">
        <is>
          <t>#N/A Invalid Security</t>
        </is>
      </c>
      <c r="W985" t="inlineStr">
        <is>
          <t>#N/A Invalid Security</t>
        </is>
      </c>
      <c r="X985" t="inlineStr">
        <is>
          <t>#N/A Invalid Security</t>
        </is>
      </c>
      <c r="Y985" t="inlineStr">
        <is>
          <t>#N/A Invalid Security</t>
        </is>
      </c>
      <c r="Z985" t="inlineStr">
        <is>
          <t>#N/A Invalid Security</t>
        </is>
      </c>
      <c r="AA985" t="inlineStr">
        <is>
          <t>#N/A Invalid Security</t>
        </is>
      </c>
      <c r="AB985" t="inlineStr">
        <is>
          <t>#N/A Invalid Security</t>
        </is>
      </c>
      <c r="AC985" t="inlineStr">
        <is>
          <t>#N/A Invalid Field</t>
        </is>
      </c>
    </row>
    <row r="986" s="4">
      <c r="A986">
        <f>+VLOOKUP(R986,Aux!$B$3:$I$1107,8,0)</f>
        <v/>
      </c>
      <c r="B986">
        <f>+VLOOKUP(U986,Aux!$O$2:$P$23,2,0)</f>
        <v/>
      </c>
      <c r="C986">
        <f>+A986&amp;B986</f>
        <v/>
      </c>
      <c r="D986">
        <f>+IF(C986=C985,D985+1,1)</f>
        <v/>
      </c>
      <c r="E986" s="5">
        <f>+D986/100</f>
        <v/>
      </c>
      <c r="F986" s="5">
        <f>+MOD(E986*10,10)</f>
        <v/>
      </c>
      <c r="G986" s="5">
        <f>+MOD(D986,10)</f>
        <v/>
      </c>
      <c r="H986">
        <f>+INT(E986)&amp;INT(F986)&amp;INT(G986)</f>
        <v/>
      </c>
      <c r="I986">
        <f>+C986&amp;"00"&amp;H986</f>
        <v/>
      </c>
      <c r="J986" t="inlineStr">
        <is>
          <t>MASHER 12 ⅝ 07/03/21</t>
        </is>
      </c>
      <c r="K986" t="inlineStr">
        <is>
          <t>MASHER</t>
        </is>
      </c>
      <c r="M986" t="inlineStr">
        <is>
          <t>USP6460MAJ38</t>
        </is>
      </c>
      <c r="N986" t="inlineStr">
        <is>
          <t>BBG006QSMDF7</t>
        </is>
      </c>
      <c r="O986" t="inlineStr">
        <is>
          <t>BNG6358</t>
        </is>
      </c>
      <c r="P986" t="inlineStr">
        <is>
          <t>COEK3578557</t>
        </is>
      </c>
      <c r="Q986" t="inlineStr">
        <is>
          <t>Argentina</t>
        </is>
      </c>
      <c r="R986" t="inlineStr">
        <is>
          <t>Mastellone Hermanos SA</t>
        </is>
      </c>
      <c r="S986" t="inlineStr">
        <is>
          <t>MASTELLONE HERMANOS SA</t>
        </is>
      </c>
      <c r="T986" t="inlineStr">
        <is>
          <t>Mastellone Hermanos SA</t>
        </is>
      </c>
      <c r="U986" t="inlineStr">
        <is>
          <t>EURO-DOLLAR</t>
        </is>
      </c>
      <c r="V986" t="inlineStr">
        <is>
          <t>#N/A Field Not Applicable</t>
        </is>
      </c>
      <c r="W986" t="inlineStr">
        <is>
          <t>#N/A Field Not Applicable</t>
        </is>
      </c>
      <c r="X986" t="inlineStr">
        <is>
          <t>#N/A Field Not Applicable</t>
        </is>
      </c>
      <c r="Y986" t="inlineStr">
        <is>
          <t>#N/A Field Not Applicable</t>
        </is>
      </c>
      <c r="Z986" t="inlineStr">
        <is>
          <t>Consumer Staples</t>
        </is>
      </c>
      <c r="AA986" t="inlineStr">
        <is>
          <t>Food &amp; Beverage</t>
        </is>
      </c>
      <c r="AB986" t="inlineStr">
        <is>
          <t>#N/A N/A</t>
        </is>
      </c>
      <c r="AC986" t="inlineStr">
        <is>
          <t>#N/A Invalid Field</t>
        </is>
      </c>
    </row>
    <row r="987" s="4">
      <c r="A987">
        <f>+VLOOKUP(R987,Aux!$B$3:$I$1107,8,0)</f>
        <v/>
      </c>
      <c r="B987">
        <f>+VLOOKUP(U987,Aux!$O$2:$P$23,2,0)</f>
        <v/>
      </c>
      <c r="C987">
        <f>+A987&amp;B987</f>
        <v/>
      </c>
      <c r="D987">
        <f>+IF(C987=C986,D986+1,1)</f>
        <v/>
      </c>
      <c r="E987" s="5">
        <f>+D987/100</f>
        <v/>
      </c>
      <c r="F987" s="5">
        <f>+MOD(E987*10,10)</f>
        <v/>
      </c>
      <c r="G987" s="5">
        <f>+MOD(D987,10)</f>
        <v/>
      </c>
      <c r="H987">
        <f>+INT(E987)&amp;INT(F987)&amp;INT(G987)</f>
        <v/>
      </c>
      <c r="I987">
        <f>+C987&amp;"00"&amp;H987</f>
        <v/>
      </c>
      <c r="J987" t="inlineStr">
        <is>
          <t xml:space="preserve"> ON Medanito Clase V </t>
        </is>
      </c>
      <c r="K987" t="inlineStr">
        <is>
          <t>MDTOAR</t>
        </is>
      </c>
      <c r="L987" t="n">
        <v>694231</v>
      </c>
      <c r="M987" t="inlineStr">
        <is>
          <t>ARMESA560012</t>
        </is>
      </c>
      <c r="N987" t="inlineStr">
        <is>
          <t>BBG00873MRL1</t>
        </is>
      </c>
      <c r="P987" t="inlineStr">
        <is>
          <t>COEK7756191</t>
        </is>
      </c>
      <c r="Q987" t="inlineStr">
        <is>
          <t>Argentina</t>
        </is>
      </c>
      <c r="R987" t="inlineStr">
        <is>
          <t>Medanito SA</t>
        </is>
      </c>
      <c r="S987" t="inlineStr">
        <is>
          <t>MEDANITO SA</t>
        </is>
      </c>
      <c r="T987" t="inlineStr">
        <is>
          <t>Medanito SA</t>
        </is>
      </c>
      <c r="U987" t="inlineStr">
        <is>
          <t>DOMESTIC</t>
        </is>
      </c>
      <c r="V987" t="inlineStr">
        <is>
          <t>#N/A Field Not Applicable</t>
        </is>
      </c>
      <c r="W987" t="inlineStr">
        <is>
          <t>#N/A Field Not Applicable</t>
        </is>
      </c>
      <c r="X987" t="inlineStr">
        <is>
          <t>#N/A Field Not Applicable</t>
        </is>
      </c>
      <c r="Y987" t="inlineStr">
        <is>
          <t>#N/A Field Not Applicable</t>
        </is>
      </c>
      <c r="Z987" t="inlineStr">
        <is>
          <t>Energy</t>
        </is>
      </c>
      <c r="AA987" t="inlineStr">
        <is>
          <t>Exploration &amp; Production</t>
        </is>
      </c>
      <c r="AB987" t="inlineStr">
        <is>
          <t>#N/A Field Not Applicable</t>
        </is>
      </c>
      <c r="AC987" t="inlineStr">
        <is>
          <t>#N/A Invalid Field</t>
        </is>
      </c>
    </row>
    <row r="988" s="4">
      <c r="A988">
        <f>+VLOOKUP(R988,Aux!$B$3:$I$1107,8,0)</f>
        <v/>
      </c>
      <c r="B988">
        <f>+VLOOKUP(U988,Aux!$O$2:$P$23,2,0)</f>
        <v/>
      </c>
      <c r="C988">
        <f>+A988&amp;B988</f>
        <v/>
      </c>
      <c r="D988">
        <f>+IF(C988=C987,D987+1,1)</f>
        <v/>
      </c>
      <c r="E988" s="5">
        <f>+D988/100</f>
        <v/>
      </c>
      <c r="F988" s="5">
        <f>+MOD(E988*10,10)</f>
        <v/>
      </c>
      <c r="G988" s="5">
        <f>+MOD(D988,10)</f>
        <v/>
      </c>
      <c r="H988">
        <f>+INT(E988)&amp;INT(F988)&amp;INT(G988)</f>
        <v/>
      </c>
      <c r="I988">
        <f>+C988&amp;"00"&amp;H988</f>
        <v/>
      </c>
      <c r="J988" t="inlineStr">
        <is>
          <t>ON Medanito S10</t>
        </is>
      </c>
      <c r="M988" t="inlineStr">
        <is>
          <t>ARMESA560053</t>
        </is>
      </c>
      <c r="Q988" t="inlineStr">
        <is>
          <t>Argentina</t>
        </is>
      </c>
      <c r="R988" t="inlineStr">
        <is>
          <t>Medanito SA</t>
        </is>
      </c>
      <c r="U988" t="inlineStr">
        <is>
          <t>DOMESTIC</t>
        </is>
      </c>
      <c r="V988" t="inlineStr">
        <is>
          <t>#N/A Field Not Applicable</t>
        </is>
      </c>
      <c r="W988" t="inlineStr">
        <is>
          <t>#N/A Field Not Applicable</t>
        </is>
      </c>
      <c r="X988" t="inlineStr">
        <is>
          <t>#N/A Field Not Applicable</t>
        </is>
      </c>
      <c r="Y988" t="inlineStr">
        <is>
          <t>#N/A Field Not Applicable</t>
        </is>
      </c>
      <c r="Z988" t="inlineStr">
        <is>
          <t>Energy</t>
        </is>
      </c>
      <c r="AA988" t="inlineStr">
        <is>
          <t>Exploration &amp; Production</t>
        </is>
      </c>
      <c r="AB988" t="inlineStr">
        <is>
          <t>#N/A Field Not Applicable</t>
        </is>
      </c>
      <c r="AC988" t="inlineStr">
        <is>
          <t>#N/A Invalid Field</t>
        </is>
      </c>
    </row>
    <row r="989" s="4">
      <c r="A989">
        <f>+VLOOKUP(R989,Aux!$B$3:$I$1107,8,0)</f>
        <v/>
      </c>
      <c r="B989">
        <f>+VLOOKUP(U989,Aux!$O$2:$P$23,2,0)</f>
        <v/>
      </c>
      <c r="C989">
        <f>+A989&amp;B989</f>
        <v/>
      </c>
      <c r="D989">
        <f>+IF(C989=C988,D988+1,1)</f>
        <v/>
      </c>
      <c r="E989" s="5">
        <f>+D989/100</f>
        <v/>
      </c>
      <c r="F989" s="5">
        <f>+MOD(E989*10,10)</f>
        <v/>
      </c>
      <c r="G989" s="5">
        <f>+MOD(D989,10)</f>
        <v/>
      </c>
      <c r="H989">
        <f>+INT(E989)&amp;INT(F989)&amp;INT(G989)</f>
        <v/>
      </c>
      <c r="I989">
        <f>+C989&amp;"00"&amp;H989</f>
        <v/>
      </c>
      <c r="J989" t="inlineStr">
        <is>
          <t xml:space="preserve"> MERANOL (Inc. K - Com. 3415) </t>
        </is>
      </c>
      <c r="K989" t="inlineStr">
        <is>
          <t>MERA</t>
        </is>
      </c>
      <c r="L989" t="n">
        <v>500296</v>
      </c>
      <c r="M989" t="inlineStr">
        <is>
          <t>ARMERA010027</t>
        </is>
      </c>
      <c r="N989" t="inlineStr">
        <is>
          <t>BBG001BJ9W21</t>
        </is>
      </c>
      <c r="O989" t="inlineStr">
        <is>
          <t>B83DNV3</t>
        </is>
      </c>
      <c r="P989" t="inlineStr">
        <is>
          <t>EQ0000000013913807</t>
        </is>
      </c>
      <c r="Q989" t="inlineStr">
        <is>
          <t>Argentina</t>
        </is>
      </c>
      <c r="R989" t="inlineStr">
        <is>
          <t>Meranol SACI</t>
        </is>
      </c>
      <c r="S989" t="inlineStr">
        <is>
          <t>Meranol SACI</t>
        </is>
      </c>
      <c r="T989" t="inlineStr">
        <is>
          <t>Meranol SACI</t>
        </is>
      </c>
      <c r="U989" t="inlineStr">
        <is>
          <t>Common Stock</t>
        </is>
      </c>
      <c r="V989" t="inlineStr">
        <is>
          <t>Materials</t>
        </is>
      </c>
      <c r="W989" t="inlineStr">
        <is>
          <t>Chemicals</t>
        </is>
      </c>
      <c r="X989" t="inlineStr">
        <is>
          <t>Materials</t>
        </is>
      </c>
      <c r="Y989" t="inlineStr">
        <is>
          <t>Commodity Chemicals</t>
        </is>
      </c>
      <c r="Z989" t="inlineStr">
        <is>
          <t>Materials</t>
        </is>
      </c>
      <c r="AA989" t="inlineStr">
        <is>
          <t>Chemicals</t>
        </is>
      </c>
      <c r="AB989" t="inlineStr">
        <is>
          <t>Basic &amp; Diversified Chemicals</t>
        </is>
      </c>
      <c r="AC989" t="inlineStr">
        <is>
          <t>#N/A Invalid Field</t>
        </is>
      </c>
    </row>
    <row r="990" s="4">
      <c r="A990">
        <f>+VLOOKUP(R990,Aux!$B$3:$I$1107,8,0)</f>
        <v/>
      </c>
      <c r="B990">
        <f>+VLOOKUP(U990,Aux!$O$2:$P$23,2,0)</f>
        <v/>
      </c>
      <c r="C990">
        <f>+A990&amp;B990</f>
        <v/>
      </c>
      <c r="D990">
        <f>+IF(C990=C989,D989+1,1)</f>
        <v/>
      </c>
      <c r="E990" s="5">
        <f>+D990/100</f>
        <v/>
      </c>
      <c r="F990" s="5">
        <f>+MOD(E990*10,10)</f>
        <v/>
      </c>
      <c r="G990" s="5">
        <f>+MOD(D990,10)</f>
        <v/>
      </c>
      <c r="H990">
        <f>+INT(E990)&amp;INT(F990)&amp;INT(G990)</f>
        <v/>
      </c>
      <c r="I990">
        <f>+C990&amp;"00"&amp;H990</f>
        <v/>
      </c>
      <c r="J990" t="inlineStr">
        <is>
          <t xml:space="preserve"> ON PYME MERANOL II (Inc. K - Com. 3636) </t>
        </is>
      </c>
      <c r="L990" t="n">
        <v>536342</v>
      </c>
      <c r="M990" t="inlineStr">
        <is>
          <t>ARMERA050031</t>
        </is>
      </c>
      <c r="Q990" t="inlineStr">
        <is>
          <t>Argentina</t>
        </is>
      </c>
      <c r="R990" t="inlineStr">
        <is>
          <t>Meranol SACI</t>
        </is>
      </c>
      <c r="U990" t="inlineStr">
        <is>
          <t>#N/A Invalid Security</t>
        </is>
      </c>
      <c r="V990" t="inlineStr">
        <is>
          <t>#N/A Invalid Security</t>
        </is>
      </c>
      <c r="W990" t="inlineStr">
        <is>
          <t>#N/A Invalid Security</t>
        </is>
      </c>
      <c r="X990" t="inlineStr">
        <is>
          <t>#N/A Invalid Security</t>
        </is>
      </c>
      <c r="Y990" t="inlineStr">
        <is>
          <t>#N/A Invalid Security</t>
        </is>
      </c>
      <c r="Z990" t="inlineStr">
        <is>
          <t>#N/A Invalid Security</t>
        </is>
      </c>
      <c r="AA990" t="inlineStr">
        <is>
          <t>#N/A Invalid Security</t>
        </is>
      </c>
      <c r="AB990" t="inlineStr">
        <is>
          <t>#N/A Invalid Security</t>
        </is>
      </c>
      <c r="AC990" t="inlineStr">
        <is>
          <t>#N/A Invalid Field</t>
        </is>
      </c>
    </row>
    <row r="991" s="4">
      <c r="A991">
        <f>+VLOOKUP(R991,Aux!$B$3:$I$1107,8,0)</f>
        <v/>
      </c>
      <c r="B991">
        <f>+VLOOKUP(U991,Aux!$O$2:$P$23,2,0)</f>
        <v/>
      </c>
      <c r="C991">
        <f>+A991&amp;B991</f>
        <v/>
      </c>
      <c r="D991">
        <f>+IF(C991=C990,D990+1,1)</f>
        <v/>
      </c>
      <c r="E991" s="5">
        <f>+D991/100</f>
        <v/>
      </c>
      <c r="F991" s="5">
        <f>+MOD(E991*10,10)</f>
        <v/>
      </c>
      <c r="G991" s="5">
        <f>+MOD(D991,10)</f>
        <v/>
      </c>
      <c r="H991">
        <f>+INT(E991)&amp;INT(F991)&amp;INT(G991)</f>
        <v/>
      </c>
      <c r="I991">
        <f>+C991&amp;"00"&amp;H991</f>
        <v/>
      </c>
      <c r="J991" t="inlineStr">
        <is>
          <t xml:space="preserve"> ON PYME MERANOL S3 C2 8 (MRC2P) </t>
        </is>
      </c>
      <c r="K991" t="inlineStr">
        <is>
          <t>MRANOL</t>
        </is>
      </c>
      <c r="L991" t="n">
        <v>868037</v>
      </c>
      <c r="M991" t="inlineStr">
        <is>
          <t>ARMERA560021</t>
        </is>
      </c>
      <c r="N991" t="inlineStr">
        <is>
          <t>BBG00D8M6QL7</t>
        </is>
      </c>
      <c r="P991" t="inlineStr">
        <is>
          <t>COLW7404905</t>
        </is>
      </c>
      <c r="Q991" t="inlineStr">
        <is>
          <t>Argentina</t>
        </is>
      </c>
      <c r="R991" t="inlineStr">
        <is>
          <t>Meranol SACI</t>
        </is>
      </c>
      <c r="S991" t="inlineStr">
        <is>
          <t>MERANOL SACI</t>
        </is>
      </c>
      <c r="T991" t="inlineStr">
        <is>
          <t>Meranol SACI</t>
        </is>
      </c>
      <c r="U991" t="inlineStr">
        <is>
          <t>DOMESTIC</t>
        </is>
      </c>
      <c r="V991" t="inlineStr">
        <is>
          <t>Materials</t>
        </is>
      </c>
      <c r="W991" t="inlineStr">
        <is>
          <t>Chemicals</t>
        </is>
      </c>
      <c r="X991" t="inlineStr">
        <is>
          <t>Materials</t>
        </is>
      </c>
      <c r="Y991" t="inlineStr">
        <is>
          <t>Commodity Chemicals</t>
        </is>
      </c>
      <c r="Z991" t="inlineStr">
        <is>
          <t>Materials</t>
        </is>
      </c>
      <c r="AA991" t="inlineStr">
        <is>
          <t>Chemicals</t>
        </is>
      </c>
      <c r="AB991" t="inlineStr">
        <is>
          <t>#N/A N/A</t>
        </is>
      </c>
      <c r="AC991" t="inlineStr">
        <is>
          <t>#N/A Invalid Field</t>
        </is>
      </c>
    </row>
    <row r="992" s="4">
      <c r="A992">
        <f>+VLOOKUP(R992,Aux!$B$3:$I$1107,8,0)</f>
        <v/>
      </c>
      <c r="B992">
        <f>+VLOOKUP(U992,Aux!$O$2:$P$23,2,0)</f>
        <v/>
      </c>
      <c r="C992">
        <f>+A992&amp;B992</f>
        <v/>
      </c>
      <c r="D992">
        <f>+IF(C992=C991,D991+1,1)</f>
        <v/>
      </c>
      <c r="E992" s="5">
        <f>+D992/100</f>
        <v/>
      </c>
      <c r="F992" s="5">
        <f>+MOD(E992*10,10)</f>
        <v/>
      </c>
      <c r="G992" s="5">
        <f>+MOD(D992,10)</f>
        <v/>
      </c>
      <c r="H992">
        <f>+INT(E992)&amp;INT(F992)&amp;INT(G992)</f>
        <v/>
      </c>
      <c r="I992">
        <f>+C992&amp;"00"&amp;H992</f>
        <v/>
      </c>
      <c r="J992" t="inlineStr">
        <is>
          <t xml:space="preserve"> ON Pyme Meranol Clase III </t>
        </is>
      </c>
      <c r="K992" t="inlineStr">
        <is>
          <t>MRANOL</t>
        </is>
      </c>
      <c r="L992" t="n">
        <v>1179926</v>
      </c>
      <c r="M992" t="inlineStr">
        <is>
          <t>ARMERA560039</t>
        </is>
      </c>
      <c r="N992" t="inlineStr">
        <is>
          <t>BBG00MT841W0</t>
        </is>
      </c>
      <c r="P992" t="inlineStr">
        <is>
          <t>COAW2340056</t>
        </is>
      </c>
      <c r="Q992" t="inlineStr">
        <is>
          <t>Argentina</t>
        </is>
      </c>
      <c r="R992" t="inlineStr">
        <is>
          <t>Meranol SACI</t>
        </is>
      </c>
      <c r="S992" t="inlineStr">
        <is>
          <t>MERANOL SACI</t>
        </is>
      </c>
      <c r="T992" t="inlineStr">
        <is>
          <t>Meranol SACI</t>
        </is>
      </c>
      <c r="U992" t="inlineStr">
        <is>
          <t>DOMESTIC</t>
        </is>
      </c>
      <c r="V992" t="inlineStr">
        <is>
          <t>Materials</t>
        </is>
      </c>
      <c r="W992" t="inlineStr">
        <is>
          <t>Chemicals</t>
        </is>
      </c>
      <c r="X992" t="inlineStr">
        <is>
          <t>Materials</t>
        </is>
      </c>
      <c r="Y992" t="inlineStr">
        <is>
          <t>Commodity Chemicals</t>
        </is>
      </c>
      <c r="Z992" t="inlineStr">
        <is>
          <t>Materials</t>
        </is>
      </c>
      <c r="AA992" t="inlineStr">
        <is>
          <t>Chemicals</t>
        </is>
      </c>
      <c r="AB992" t="inlineStr">
        <is>
          <t>#N/A N/A</t>
        </is>
      </c>
      <c r="AC992" t="inlineStr">
        <is>
          <t>#N/A Invalid Field</t>
        </is>
      </c>
    </row>
    <row r="993" s="4">
      <c r="A993">
        <f>+VLOOKUP(R993,Aux!$B$3:$I$1107,8,0)</f>
        <v/>
      </c>
      <c r="B993">
        <f>+VLOOKUP(U993,Aux!$O$2:$P$23,2,0)</f>
        <v/>
      </c>
      <c r="C993">
        <f>+A993&amp;B993</f>
        <v/>
      </c>
      <c r="D993">
        <f>+IF(C993=C992,D992+1,1)</f>
        <v/>
      </c>
      <c r="E993" s="5">
        <f>+D993/100</f>
        <v/>
      </c>
      <c r="F993" s="5">
        <f>+MOD(E993*10,10)</f>
        <v/>
      </c>
      <c r="G993" s="5">
        <f>+MOD(D993,10)</f>
        <v/>
      </c>
      <c r="H993">
        <f>+INT(E993)&amp;INT(F993)&amp;INT(G993)</f>
        <v/>
      </c>
      <c r="I993">
        <f>+C993&amp;"00"&amp;H993</f>
        <v/>
      </c>
      <c r="J993" t="inlineStr">
        <is>
          <t>ON PyME Meranol C05</t>
        </is>
      </c>
      <c r="M993" t="inlineStr">
        <is>
          <t>ARMERA560054</t>
        </is>
      </c>
      <c r="Q993" t="inlineStr">
        <is>
          <t>Argentina</t>
        </is>
      </c>
      <c r="R993" t="inlineStr">
        <is>
          <t>Meranol SACI</t>
        </is>
      </c>
      <c r="U993" t="inlineStr">
        <is>
          <t>DOMESTIC</t>
        </is>
      </c>
      <c r="V993" t="inlineStr">
        <is>
          <t>Materials</t>
        </is>
      </c>
      <c r="W993" t="inlineStr">
        <is>
          <t>Chemicals</t>
        </is>
      </c>
      <c r="X993" t="inlineStr">
        <is>
          <t>Materials</t>
        </is>
      </c>
      <c r="Y993" t="inlineStr">
        <is>
          <t>Commodity Chemicals</t>
        </is>
      </c>
      <c r="Z993" t="inlineStr">
        <is>
          <t>Materials</t>
        </is>
      </c>
      <c r="AA993" t="inlineStr">
        <is>
          <t>Chemicals</t>
        </is>
      </c>
      <c r="AB993" t="inlineStr">
        <is>
          <t>#N/A N/A</t>
        </is>
      </c>
      <c r="AC993" t="inlineStr">
        <is>
          <t>#N/A Invalid Field</t>
        </is>
      </c>
    </row>
    <row r="994" s="4">
      <c r="A994">
        <f>+VLOOKUP(R994,Aux!$B$3:$I$1107,8,0)</f>
        <v/>
      </c>
      <c r="B994">
        <f>+VLOOKUP(U994,Aux!$O$2:$P$23,2,0)</f>
        <v/>
      </c>
      <c r="C994">
        <f>+A994&amp;B994</f>
        <v/>
      </c>
      <c r="D994">
        <f>+IF(C994=C993,D993+1,1)</f>
        <v/>
      </c>
      <c r="E994" s="5">
        <f>+D994/100</f>
        <v/>
      </c>
      <c r="F994" s="5">
        <f>+MOD(E994*10,10)</f>
        <v/>
      </c>
      <c r="G994" s="5">
        <f>+MOD(D994,10)</f>
        <v/>
      </c>
      <c r="H994">
        <f>+INT(E994)&amp;INT(F994)&amp;INT(G994)</f>
        <v/>
      </c>
      <c r="I994">
        <f>+C994&amp;"00"&amp;H994</f>
        <v/>
      </c>
      <c r="J994" t="inlineStr">
        <is>
          <t>ON PyME Meranol C04</t>
        </is>
      </c>
      <c r="M994" t="inlineStr">
        <is>
          <t>ARMERA560047</t>
        </is>
      </c>
      <c r="Q994" t="inlineStr">
        <is>
          <t>Argentina</t>
        </is>
      </c>
      <c r="R994" t="inlineStr">
        <is>
          <t>Meranol SACI</t>
        </is>
      </c>
      <c r="U994" t="inlineStr">
        <is>
          <t>DOMESTIC</t>
        </is>
      </c>
      <c r="V994" t="inlineStr">
        <is>
          <t>Materials</t>
        </is>
      </c>
      <c r="W994" t="inlineStr">
        <is>
          <t>Chemicals</t>
        </is>
      </c>
      <c r="X994" t="inlineStr">
        <is>
          <t>Materials</t>
        </is>
      </c>
      <c r="Y994" t="inlineStr">
        <is>
          <t>Commodity Chemicals</t>
        </is>
      </c>
      <c r="Z994" t="inlineStr">
        <is>
          <t>Materials</t>
        </is>
      </c>
      <c r="AA994" t="inlineStr">
        <is>
          <t>Chemicals</t>
        </is>
      </c>
      <c r="AB994" t="inlineStr">
        <is>
          <t>#N/A N/A</t>
        </is>
      </c>
      <c r="AC994" t="inlineStr">
        <is>
          <t>#N/A Invalid Field</t>
        </is>
      </c>
    </row>
    <row r="995" s="4">
      <c r="A995">
        <f>+VLOOKUP(R995,Aux!$B$3:$I$1107,8,0)</f>
        <v/>
      </c>
      <c r="B995">
        <f>+VLOOKUP(U995,Aux!$O$2:$P$23,2,0)</f>
        <v/>
      </c>
      <c r="C995">
        <f>+A995&amp;B995</f>
        <v/>
      </c>
      <c r="D995">
        <f>+IF(C995=C994,D994+1,1)</f>
        <v/>
      </c>
      <c r="E995" s="5">
        <f>+D995/100</f>
        <v/>
      </c>
      <c r="F995" s="5">
        <f>+MOD(E995*10,10)</f>
        <v/>
      </c>
      <c r="G995" s="5">
        <f>+MOD(D995,10)</f>
        <v/>
      </c>
      <c r="H995">
        <f>+INT(E995)&amp;INT(F995)&amp;INT(G995)</f>
        <v/>
      </c>
      <c r="I995">
        <f>+C995&amp;"00"&amp;H995</f>
        <v/>
      </c>
      <c r="J995" t="inlineStr">
        <is>
          <t>ON PyME Meranol C06</t>
        </is>
      </c>
      <c r="M995" t="inlineStr">
        <is>
          <t>ARMERA560062</t>
        </is>
      </c>
      <c r="Q995" t="inlineStr">
        <is>
          <t>Argentina</t>
        </is>
      </c>
      <c r="R995" t="inlineStr">
        <is>
          <t>Meranol SACI</t>
        </is>
      </c>
      <c r="U995" t="inlineStr">
        <is>
          <t>DOMESTIC</t>
        </is>
      </c>
      <c r="V995" t="inlineStr">
        <is>
          <t>Materials</t>
        </is>
      </c>
      <c r="W995" t="inlineStr">
        <is>
          <t>Chemicals</t>
        </is>
      </c>
      <c r="X995" t="inlineStr">
        <is>
          <t>Materials</t>
        </is>
      </c>
      <c r="Y995" t="inlineStr">
        <is>
          <t>Commodity Chemicals</t>
        </is>
      </c>
      <c r="Z995" t="inlineStr">
        <is>
          <t>Materials</t>
        </is>
      </c>
      <c r="AA995" t="inlineStr">
        <is>
          <t>Chemicals</t>
        </is>
      </c>
      <c r="AB995" t="inlineStr">
        <is>
          <t>#N/A N/A</t>
        </is>
      </c>
      <c r="AC995" t="inlineStr">
        <is>
          <t>#N/A Invalid Field</t>
        </is>
      </c>
    </row>
    <row r="996" s="4">
      <c r="A996">
        <f>+VLOOKUP(R996,Aux!$B$3:$I$1107,8,0)</f>
        <v/>
      </c>
      <c r="B996">
        <f>+VLOOKUP(U996,Aux!$O$2:$P$23,2,0)</f>
        <v/>
      </c>
      <c r="C996">
        <f>+A996&amp;B996</f>
        <v/>
      </c>
      <c r="D996">
        <f>+IF(C996=C995,D995+1,1)</f>
        <v/>
      </c>
      <c r="E996" s="5">
        <f>+D996/100</f>
        <v/>
      </c>
      <c r="F996" s="5">
        <f>+MOD(E996*10,10)</f>
        <v/>
      </c>
      <c r="G996" s="5">
        <f>+MOD(D996,10)</f>
        <v/>
      </c>
      <c r="H996">
        <f>+INT(E996)&amp;INT(F996)&amp;INT(G996)</f>
        <v/>
      </c>
      <c r="I996">
        <f>+C996&amp;"00"&amp;H996</f>
        <v/>
      </c>
      <c r="J996" t="inlineStr">
        <is>
          <t>MELI US</t>
        </is>
      </c>
      <c r="K996" t="inlineStr">
        <is>
          <t>MELI</t>
        </is>
      </c>
      <c r="M996" t="inlineStr">
        <is>
          <t>US58733R1023</t>
        </is>
      </c>
      <c r="N996" t="inlineStr">
        <is>
          <t>BBG000GQPB11</t>
        </is>
      </c>
      <c r="O996" t="inlineStr">
        <is>
          <t>B23X1H3</t>
        </is>
      </c>
      <c r="P996" t="inlineStr">
        <is>
          <t>EQ0000000003531647</t>
        </is>
      </c>
      <c r="Q996" t="inlineStr">
        <is>
          <t>Argentina</t>
        </is>
      </c>
      <c r="R996" t="inlineStr">
        <is>
          <t>MercadoLibre Inc</t>
        </is>
      </c>
      <c r="S996" t="inlineStr">
        <is>
          <t>MercadoLibre Inc</t>
        </is>
      </c>
      <c r="T996" t="inlineStr">
        <is>
          <t>MercadoLibre Inc</t>
        </is>
      </c>
      <c r="U996" t="inlineStr">
        <is>
          <t>Common Stock</t>
        </is>
      </c>
      <c r="V996" t="inlineStr">
        <is>
          <t>Consumer Discretionary</t>
        </is>
      </c>
      <c r="W996" t="inlineStr">
        <is>
          <t>Internet &amp; Direct Marketing Re</t>
        </is>
      </c>
      <c r="X996" t="inlineStr">
        <is>
          <t>Retailing</t>
        </is>
      </c>
      <c r="Y996" t="inlineStr">
        <is>
          <t>Internet &amp; Direct Marketing Re</t>
        </is>
      </c>
      <c r="Z996" t="inlineStr">
        <is>
          <t>Consumer Discretionary</t>
        </is>
      </c>
      <c r="AA996" t="inlineStr">
        <is>
          <t>Retail - Discretionary</t>
        </is>
      </c>
      <c r="AB996" t="inlineStr">
        <is>
          <t>E-Commerce Discretionary</t>
        </is>
      </c>
      <c r="AC996" t="inlineStr">
        <is>
          <t>#N/A Invalid Field</t>
        </is>
      </c>
    </row>
    <row r="997" s="4">
      <c r="A997">
        <f>+VLOOKUP(R997,Aux!$B$3:$I$1107,8,0)</f>
        <v/>
      </c>
      <c r="B997">
        <f>+VLOOKUP(U997,Aux!$O$2:$P$23,2,0)</f>
        <v/>
      </c>
      <c r="C997">
        <f>+A997&amp;B997</f>
        <v/>
      </c>
      <c r="D997">
        <f>+IF(C997=C996,D996+1,1)</f>
        <v/>
      </c>
      <c r="E997" s="5">
        <f>+D997/100</f>
        <v/>
      </c>
      <c r="F997" s="5">
        <f>+MOD(E997*10,10)</f>
        <v/>
      </c>
      <c r="G997" s="5">
        <f>+MOD(D997,10)</f>
        <v/>
      </c>
      <c r="H997">
        <f>+INT(E997)&amp;INT(F997)&amp;INT(G997)</f>
        <v/>
      </c>
      <c r="I997">
        <f>+C997&amp;"00"&amp;H997</f>
        <v/>
      </c>
      <c r="J997" t="inlineStr">
        <is>
          <t xml:space="preserve"> ON MERCEDES BENZ FIN. CLASE 24 </t>
        </is>
      </c>
      <c r="K997" t="inlineStr">
        <is>
          <t>DAIGR</t>
        </is>
      </c>
      <c r="L997" t="n">
        <v>738218</v>
      </c>
      <c r="M997" t="inlineStr">
        <is>
          <t>ARMEBE560058</t>
        </is>
      </c>
      <c r="N997" t="inlineStr">
        <is>
          <t>BBG009PYZ3J3</t>
        </is>
      </c>
      <c r="P997" t="inlineStr">
        <is>
          <t>COUV3801304</t>
        </is>
      </c>
      <c r="Q997" t="inlineStr">
        <is>
          <t>Argentina</t>
        </is>
      </c>
      <c r="R997" t="inlineStr">
        <is>
          <t>Mercedes Benz Cia Financiera Argentina SA</t>
        </is>
      </c>
      <c r="S997" t="inlineStr">
        <is>
          <t>MERCEDES-BENZ CIA FIN</t>
        </is>
      </c>
      <c r="T997" t="inlineStr">
        <is>
          <t>Mercedes Benz Cia Financiera Argentina SA</t>
        </is>
      </c>
      <c r="U997" t="inlineStr">
        <is>
          <t>DOMESTIC</t>
        </is>
      </c>
      <c r="V997" t="inlineStr">
        <is>
          <t>#N/A Field Not Applicable</t>
        </is>
      </c>
      <c r="W997" t="inlineStr">
        <is>
          <t>#N/A Field Not Applicable</t>
        </is>
      </c>
      <c r="X997" t="inlineStr">
        <is>
          <t>#N/A Field Not Applicable</t>
        </is>
      </c>
      <c r="Y997" t="inlineStr">
        <is>
          <t>#N/A Field Not Applicable</t>
        </is>
      </c>
      <c r="Z997" t="inlineStr">
        <is>
          <t>Financials</t>
        </is>
      </c>
      <c r="AA997" t="inlineStr">
        <is>
          <t>Consumer Finance</t>
        </is>
      </c>
      <c r="AB997" t="inlineStr">
        <is>
          <t>#N/A N/A</t>
        </is>
      </c>
      <c r="AC997" t="inlineStr">
        <is>
          <t>#N/A Invalid Field</t>
        </is>
      </c>
    </row>
    <row r="998" s="4">
      <c r="A998">
        <f>+VLOOKUP(R998,Aux!$B$3:$I$1107,8,0)</f>
        <v/>
      </c>
      <c r="B998">
        <f>+VLOOKUP(U998,Aux!$O$2:$P$23,2,0)</f>
        <v/>
      </c>
      <c r="C998">
        <f>+A998&amp;B998</f>
        <v/>
      </c>
      <c r="D998">
        <f>+IF(C998=C997,D997+1,1)</f>
        <v/>
      </c>
      <c r="E998" s="5">
        <f>+D998/100</f>
        <v/>
      </c>
      <c r="F998" s="5">
        <f>+MOD(E998*10,10)</f>
        <v/>
      </c>
      <c r="G998" s="5">
        <f>+MOD(D998,10)</f>
        <v/>
      </c>
      <c r="H998">
        <f>+INT(E998)&amp;INT(F998)&amp;INT(G998)</f>
        <v/>
      </c>
      <c r="I998">
        <f>+C998&amp;"00"&amp;H998</f>
        <v/>
      </c>
      <c r="J998" t="inlineStr">
        <is>
          <t xml:space="preserve"> ON Mercedes Benz XXVII </t>
        </is>
      </c>
      <c r="K998" t="inlineStr">
        <is>
          <t>DAIGR</t>
        </is>
      </c>
      <c r="L998" t="n">
        <v>775399</v>
      </c>
      <c r="M998" t="inlineStr">
        <is>
          <t>ARMEBE560082</t>
        </is>
      </c>
      <c r="N998" t="inlineStr">
        <is>
          <t>BBG00B8P3SL3</t>
        </is>
      </c>
      <c r="P998" t="inlineStr">
        <is>
          <t>COQJ2298041</t>
        </is>
      </c>
      <c r="Q998" t="inlineStr">
        <is>
          <t>Argentina</t>
        </is>
      </c>
      <c r="R998" t="inlineStr">
        <is>
          <t>Mercedes Benz Cia Financiera Argentina SA</t>
        </is>
      </c>
      <c r="S998" t="inlineStr">
        <is>
          <t>MERCEDES-BENZ CIA FIN</t>
        </is>
      </c>
      <c r="T998" t="inlineStr">
        <is>
          <t>Mercedes Benz Cia Financiera Argentina SA</t>
        </is>
      </c>
      <c r="U998" t="inlineStr">
        <is>
          <t>DOMESTIC</t>
        </is>
      </c>
      <c r="V998" t="inlineStr">
        <is>
          <t>#N/A Field Not Applicable</t>
        </is>
      </c>
      <c r="W998" t="inlineStr">
        <is>
          <t>#N/A Field Not Applicable</t>
        </is>
      </c>
      <c r="X998" t="inlineStr">
        <is>
          <t>#N/A Field Not Applicable</t>
        </is>
      </c>
      <c r="Y998" t="inlineStr">
        <is>
          <t>#N/A Field Not Applicable</t>
        </is>
      </c>
      <c r="Z998" t="inlineStr">
        <is>
          <t>Financials</t>
        </is>
      </c>
      <c r="AA998" t="inlineStr">
        <is>
          <t>Consumer Finance</t>
        </is>
      </c>
      <c r="AB998" t="inlineStr">
        <is>
          <t>#N/A N/A</t>
        </is>
      </c>
      <c r="AC998" t="inlineStr">
        <is>
          <t>#N/A Invalid Field</t>
        </is>
      </c>
    </row>
    <row r="999" s="4">
      <c r="A999">
        <f>+VLOOKUP(R999,Aux!$B$3:$I$1107,8,0)</f>
        <v/>
      </c>
      <c r="B999">
        <f>+VLOOKUP(U999,Aux!$O$2:$P$23,2,0)</f>
        <v/>
      </c>
      <c r="C999">
        <f>+A999&amp;B999</f>
        <v/>
      </c>
      <c r="D999">
        <f>+IF(C999=C998,D998+1,1)</f>
        <v/>
      </c>
      <c r="E999" s="5">
        <f>+D999/100</f>
        <v/>
      </c>
      <c r="F999" s="5">
        <f>+MOD(E999*10,10)</f>
        <v/>
      </c>
      <c r="G999" s="5">
        <f>+MOD(D999,10)</f>
        <v/>
      </c>
      <c r="H999">
        <f>+INT(E999)&amp;INT(F999)&amp;INT(G999)</f>
        <v/>
      </c>
      <c r="I999">
        <f>+C999&amp;"00"&amp;H999</f>
        <v/>
      </c>
      <c r="J999" t="inlineStr">
        <is>
          <t>ON Mercedes Benz UVA CL31</t>
        </is>
      </c>
      <c r="M999" t="inlineStr">
        <is>
          <t>ARMEBE5600C2</t>
        </is>
      </c>
      <c r="Q999" t="inlineStr">
        <is>
          <t>Argentina</t>
        </is>
      </c>
      <c r="R999" t="inlineStr">
        <is>
          <t>Mercedes Benz Cia Financiera Argentina SA</t>
        </is>
      </c>
      <c r="U999" t="inlineStr">
        <is>
          <t>DOMESTIC</t>
        </is>
      </c>
      <c r="V999" t="inlineStr">
        <is>
          <t>#N/A Field Not Applicable</t>
        </is>
      </c>
      <c r="W999" t="inlineStr">
        <is>
          <t>#N/A Field Not Applicable</t>
        </is>
      </c>
      <c r="X999" t="inlineStr">
        <is>
          <t>#N/A Field Not Applicable</t>
        </is>
      </c>
      <c r="Y999" t="inlineStr">
        <is>
          <t>#N/A Field Not Applicable</t>
        </is>
      </c>
      <c r="Z999" t="inlineStr">
        <is>
          <t>Financials</t>
        </is>
      </c>
      <c r="AA999" t="inlineStr">
        <is>
          <t>Consumer Finance</t>
        </is>
      </c>
      <c r="AB999" t="inlineStr">
        <is>
          <t>#N/A N/A</t>
        </is>
      </c>
      <c r="AC999" t="inlineStr">
        <is>
          <t>#N/A Invalid Field</t>
        </is>
      </c>
    </row>
    <row r="1000" s="4">
      <c r="A1000">
        <f>+VLOOKUP(R1000,Aux!$B$3:$I$1107,8,0)</f>
        <v/>
      </c>
      <c r="B1000">
        <f>+VLOOKUP(U1000,Aux!$O$2:$P$23,2,0)</f>
        <v/>
      </c>
      <c r="C1000">
        <f>+A1000&amp;B1000</f>
        <v/>
      </c>
      <c r="D1000">
        <f>+IF(C1000=C999,D999+1,1)</f>
        <v/>
      </c>
      <c r="E1000" s="5">
        <f>+D1000/100</f>
        <v/>
      </c>
      <c r="F1000" s="5">
        <f>+MOD(E1000*10,10)</f>
        <v/>
      </c>
      <c r="G1000" s="5">
        <f>+MOD(D1000,10)</f>
        <v/>
      </c>
      <c r="H1000">
        <f>+INT(E1000)&amp;INT(F1000)&amp;INT(G1000)</f>
        <v/>
      </c>
      <c r="I1000">
        <f>+C1000&amp;"00"&amp;H1000</f>
        <v/>
      </c>
      <c r="J1000" t="inlineStr">
        <is>
          <t>ON Mercedes Benz CL32</t>
        </is>
      </c>
      <c r="M1000" t="inlineStr">
        <is>
          <t>ARMEBE5600D0</t>
        </is>
      </c>
      <c r="Q1000" t="inlineStr">
        <is>
          <t>Argentina</t>
        </is>
      </c>
      <c r="R1000" t="inlineStr">
        <is>
          <t>Mercedes Benz Cia Financiera Argentina SA</t>
        </is>
      </c>
      <c r="U1000" t="inlineStr">
        <is>
          <t>DOMESTIC</t>
        </is>
      </c>
      <c r="V1000" t="inlineStr">
        <is>
          <t>#N/A Field Not Applicable</t>
        </is>
      </c>
      <c r="W1000" t="inlineStr">
        <is>
          <t>#N/A Field Not Applicable</t>
        </is>
      </c>
      <c r="X1000" t="inlineStr">
        <is>
          <t>#N/A Field Not Applicable</t>
        </is>
      </c>
      <c r="Y1000" t="inlineStr">
        <is>
          <t>#N/A Field Not Applicable</t>
        </is>
      </c>
      <c r="Z1000" t="inlineStr">
        <is>
          <t>Financials</t>
        </is>
      </c>
      <c r="AA1000" t="inlineStr">
        <is>
          <t>Consumer Finance</t>
        </is>
      </c>
      <c r="AB1000" t="inlineStr">
        <is>
          <t>#N/A N/A</t>
        </is>
      </c>
      <c r="AC1000" t="inlineStr">
        <is>
          <t>#N/A Invalid Field</t>
        </is>
      </c>
    </row>
    <row r="1001" s="4">
      <c r="A1001">
        <f>+VLOOKUP(R1001,Aux!$B$3:$I$1107,8,0)</f>
        <v/>
      </c>
      <c r="B1001">
        <f>+VLOOKUP(U1001,Aux!$O$2:$P$23,2,0)</f>
        <v/>
      </c>
      <c r="C1001">
        <f>+A1001&amp;B1001</f>
        <v/>
      </c>
      <c r="D1001">
        <f>+IF(C1001=C1000,D1000+1,1)</f>
        <v/>
      </c>
      <c r="E1001" s="5">
        <f>+D1001/100</f>
        <v/>
      </c>
      <c r="F1001" s="5">
        <f>+MOD(E1001*10,10)</f>
        <v/>
      </c>
      <c r="G1001" s="5">
        <f>+MOD(D1001,10)</f>
        <v/>
      </c>
      <c r="H1001">
        <f>+INT(E1001)&amp;INT(F1001)&amp;INT(G1001)</f>
        <v/>
      </c>
      <c r="I1001">
        <f>+C1001&amp;"00"&amp;H1001</f>
        <v/>
      </c>
      <c r="J1001" t="inlineStr">
        <is>
          <t>METR AR</t>
        </is>
      </c>
      <c r="K1001" t="inlineStr">
        <is>
          <t>METR</t>
        </is>
      </c>
      <c r="M1001" t="inlineStr">
        <is>
          <t>ARP6558L1178</t>
        </is>
      </c>
      <c r="N1001" t="inlineStr">
        <is>
          <t>BBG000DR0GT8</t>
        </is>
      </c>
      <c r="O1001" t="n">
        <v>2573492</v>
      </c>
      <c r="P1001" t="inlineStr">
        <is>
          <t>EQ0000000001167073</t>
        </is>
      </c>
      <c r="Q1001" t="inlineStr">
        <is>
          <t>Argentina</t>
        </is>
      </c>
      <c r="R1001" t="inlineStr">
        <is>
          <t>MetroGas SA</t>
        </is>
      </c>
      <c r="S1001" t="inlineStr">
        <is>
          <t>MetroGas SA</t>
        </is>
      </c>
      <c r="T1001" t="inlineStr">
        <is>
          <t>MetroGas SA</t>
        </is>
      </c>
      <c r="U1001" t="inlineStr">
        <is>
          <t>Common Stock</t>
        </is>
      </c>
      <c r="V1001" t="inlineStr">
        <is>
          <t>Utilities</t>
        </is>
      </c>
      <c r="W1001" t="inlineStr">
        <is>
          <t>Gas Utilities</t>
        </is>
      </c>
      <c r="X1001" t="inlineStr">
        <is>
          <t>Utilities</t>
        </is>
      </c>
      <c r="Y1001" t="inlineStr">
        <is>
          <t>Gas Utilities</t>
        </is>
      </c>
      <c r="Z1001" t="inlineStr">
        <is>
          <t>Utilities</t>
        </is>
      </c>
      <c r="AA1001" t="inlineStr">
        <is>
          <t>Utilities</t>
        </is>
      </c>
      <c r="AB1001" t="inlineStr">
        <is>
          <t>Utility Networks</t>
        </is>
      </c>
      <c r="AC1001" t="inlineStr">
        <is>
          <t>#N/A Invalid Field</t>
        </is>
      </c>
    </row>
    <row r="1002" s="4">
      <c r="A1002">
        <f>+VLOOKUP(R1002,Aux!$B$3:$I$1107,8,0)</f>
        <v/>
      </c>
      <c r="B1002">
        <f>+VLOOKUP(U1002,Aux!$O$2:$P$23,2,0)</f>
        <v/>
      </c>
      <c r="C1002">
        <f>+A1002&amp;B1002</f>
        <v/>
      </c>
      <c r="D1002">
        <f>+IF(C1002=C1001,D1001+1,1)</f>
        <v/>
      </c>
      <c r="E1002" s="5">
        <f>+D1002/100</f>
        <v/>
      </c>
      <c r="F1002" s="5">
        <f>+MOD(E1002*10,10)</f>
        <v/>
      </c>
      <c r="G1002" s="5">
        <f>+MOD(D1002,10)</f>
        <v/>
      </c>
      <c r="H1002">
        <f>+INT(E1002)&amp;INT(F1002)&amp;INT(G1002)</f>
        <v/>
      </c>
      <c r="I1002">
        <f>+C1002&amp;"00"&amp;H1002</f>
        <v/>
      </c>
      <c r="J1002" t="inlineStr">
        <is>
          <t xml:space="preserve"> ON Metrogas Clase II </t>
        </is>
      </c>
      <c r="L1002" t="n">
        <v>1176414</v>
      </c>
      <c r="M1002" t="inlineStr">
        <is>
          <t>ARMETR560012</t>
        </is>
      </c>
      <c r="Q1002" t="inlineStr">
        <is>
          <t>Argentina</t>
        </is>
      </c>
      <c r="R1002" t="inlineStr">
        <is>
          <t>MetroGas SA</t>
        </is>
      </c>
      <c r="U1002" t="inlineStr">
        <is>
          <t>#N/A Invalid Security</t>
        </is>
      </c>
      <c r="V1002" t="inlineStr">
        <is>
          <t>#N/A Invalid Security</t>
        </is>
      </c>
      <c r="W1002" t="inlineStr">
        <is>
          <t>#N/A Invalid Security</t>
        </is>
      </c>
      <c r="X1002" t="inlineStr">
        <is>
          <t>#N/A Invalid Security</t>
        </is>
      </c>
      <c r="Y1002" t="inlineStr">
        <is>
          <t>#N/A Invalid Security</t>
        </is>
      </c>
      <c r="Z1002" t="inlineStr">
        <is>
          <t>#N/A Invalid Security</t>
        </is>
      </c>
      <c r="AA1002" t="inlineStr">
        <is>
          <t>#N/A Invalid Security</t>
        </is>
      </c>
      <c r="AB1002" t="inlineStr">
        <is>
          <t>#N/A Invalid Security</t>
        </is>
      </c>
      <c r="AC1002" t="inlineStr">
        <is>
          <t>#N/A Invalid Field</t>
        </is>
      </c>
    </row>
    <row r="1003" s="4">
      <c r="A1003">
        <f>+VLOOKUP(R1003,Aux!$B$3:$I$1107,8,0)</f>
        <v/>
      </c>
      <c r="B1003">
        <f>+VLOOKUP(U1003,Aux!$O$2:$P$23,2,0)</f>
        <v/>
      </c>
      <c r="C1003">
        <f>+A1003&amp;B1003</f>
        <v/>
      </c>
      <c r="D1003">
        <f>+IF(C1003=C1002,D1002+1,1)</f>
        <v/>
      </c>
      <c r="E1003" s="5">
        <f>+D1003/100</f>
        <v/>
      </c>
      <c r="F1003" s="5">
        <f>+MOD(E1003*10,10)</f>
        <v/>
      </c>
      <c r="G1003" s="5">
        <f>+MOD(D1003,10)</f>
        <v/>
      </c>
      <c r="H1003">
        <f>+INT(E1003)&amp;INT(F1003)&amp;INT(G1003)</f>
        <v/>
      </c>
      <c r="I1003">
        <f>+C1003&amp;"00"&amp;H1003</f>
        <v/>
      </c>
      <c r="J1003" t="inlineStr">
        <is>
          <t xml:space="preserve"> ON PYME MILA 1 </t>
        </is>
      </c>
      <c r="K1003" t="inlineStr">
        <is>
          <t>MICRAR</t>
        </is>
      </c>
      <c r="L1003" t="n">
        <v>658791</v>
      </c>
      <c r="M1003" t="inlineStr">
        <is>
          <t>ARMILA560015</t>
        </is>
      </c>
      <c r="N1003" t="inlineStr">
        <is>
          <t>BBG007WS92D9</t>
        </is>
      </c>
      <c r="P1003" t="inlineStr">
        <is>
          <t>COEK6938493</t>
        </is>
      </c>
      <c r="Q1003" t="inlineStr">
        <is>
          <t>Argentina</t>
        </is>
      </c>
      <c r="R1003" t="inlineStr">
        <is>
          <t>Micro Lending SA</t>
        </is>
      </c>
      <c r="S1003" t="inlineStr">
        <is>
          <t>MICRO LENDING SA</t>
        </is>
      </c>
      <c r="T1003" t="inlineStr">
        <is>
          <t>Micro Lending SA</t>
        </is>
      </c>
      <c r="U1003" t="inlineStr">
        <is>
          <t>DOMESTIC</t>
        </is>
      </c>
      <c r="V1003" t="inlineStr">
        <is>
          <t>#N/A Field Not Applicable</t>
        </is>
      </c>
      <c r="W1003" t="inlineStr">
        <is>
          <t>#N/A Field Not Applicable</t>
        </is>
      </c>
      <c r="X1003" t="inlineStr">
        <is>
          <t>#N/A Field Not Applicable</t>
        </is>
      </c>
      <c r="Y1003" t="inlineStr">
        <is>
          <t>#N/A Field Not Applicable</t>
        </is>
      </c>
      <c r="Z1003" t="inlineStr">
        <is>
          <t>Financials</t>
        </is>
      </c>
      <c r="AA1003" t="inlineStr">
        <is>
          <t>Property &amp; Casualty Insurance</t>
        </is>
      </c>
      <c r="AB1003" t="inlineStr">
        <is>
          <t>#N/A Field Not Applicable</t>
        </is>
      </c>
      <c r="AC1003" t="inlineStr">
        <is>
          <t>#N/A Invalid Field</t>
        </is>
      </c>
    </row>
    <row r="1004" s="4">
      <c r="A1004">
        <f>+VLOOKUP(R1004,Aux!$B$3:$I$1107,8,0)</f>
        <v/>
      </c>
      <c r="B1004">
        <f>+VLOOKUP(U1004,Aux!$O$2:$P$23,2,0)</f>
        <v/>
      </c>
      <c r="C1004">
        <f>+A1004&amp;B1004</f>
        <v/>
      </c>
      <c r="D1004">
        <f>+IF(C1004=C1003,D1003+1,1)</f>
        <v/>
      </c>
      <c r="E1004" s="5">
        <f>+D1004/100</f>
        <v/>
      </c>
      <c r="F1004" s="5">
        <f>+MOD(E1004*10,10)</f>
        <v/>
      </c>
      <c r="G1004" s="5">
        <f>+MOD(D1004,10)</f>
        <v/>
      </c>
      <c r="H1004">
        <f>+INT(E1004)&amp;INT(F1004)&amp;INT(G1004)</f>
        <v/>
      </c>
      <c r="I1004">
        <f>+C1004&amp;"00"&amp;H1004</f>
        <v/>
      </c>
      <c r="J1004" t="inlineStr">
        <is>
          <t xml:space="preserve"> FF Mila VI A </t>
        </is>
      </c>
      <c r="L1004" t="n">
        <v>673829</v>
      </c>
      <c r="M1004" t="inlineStr">
        <is>
          <t>ARGALI600017</t>
        </is>
      </c>
      <c r="Q1004" t="inlineStr">
        <is>
          <t>Argentina</t>
        </is>
      </c>
      <c r="R1004" t="inlineStr">
        <is>
          <t>Micro Lending SA</t>
        </is>
      </c>
      <c r="U1004" t="inlineStr">
        <is>
          <t>#N/A Invalid Security</t>
        </is>
      </c>
      <c r="V1004" t="inlineStr">
        <is>
          <t>#N/A Invalid Security</t>
        </is>
      </c>
      <c r="W1004" t="inlineStr">
        <is>
          <t>#N/A Invalid Security</t>
        </is>
      </c>
      <c r="X1004" t="inlineStr">
        <is>
          <t>#N/A Invalid Security</t>
        </is>
      </c>
      <c r="Y1004" t="inlineStr">
        <is>
          <t>#N/A Invalid Security</t>
        </is>
      </c>
      <c r="Z1004" t="inlineStr">
        <is>
          <t>#N/A Invalid Security</t>
        </is>
      </c>
      <c r="AA1004" t="inlineStr">
        <is>
          <t>#N/A Invalid Security</t>
        </is>
      </c>
      <c r="AB1004" t="inlineStr">
        <is>
          <t>#N/A Invalid Security</t>
        </is>
      </c>
      <c r="AC1004" t="inlineStr">
        <is>
          <t>#N/A Invalid Field</t>
        </is>
      </c>
    </row>
    <row r="1005" s="4">
      <c r="A1005">
        <f>+VLOOKUP(R1005,Aux!$B$3:$I$1107,8,0)</f>
        <v/>
      </c>
      <c r="B1005">
        <f>+VLOOKUP(U1005,Aux!$O$2:$P$23,2,0)</f>
        <v/>
      </c>
      <c r="C1005">
        <f>+A1005&amp;B1005</f>
        <v/>
      </c>
      <c r="D1005">
        <f>+IF(C1005=C1004,D1004+1,1)</f>
        <v/>
      </c>
      <c r="E1005" s="5">
        <f>+D1005/100</f>
        <v/>
      </c>
      <c r="F1005" s="5">
        <f>+MOD(E1005*10,10)</f>
        <v/>
      </c>
      <c r="G1005" s="5">
        <f>+MOD(D1005,10)</f>
        <v/>
      </c>
      <c r="H1005">
        <f>+INT(E1005)&amp;INT(F1005)&amp;INT(G1005)</f>
        <v/>
      </c>
      <c r="I1005">
        <f>+C1005&amp;"00"&amp;H1005</f>
        <v/>
      </c>
      <c r="J1005" t="inlineStr">
        <is>
          <t xml:space="preserve"> FF Mila VII A </t>
        </is>
      </c>
      <c r="L1005" t="n">
        <v>705334</v>
      </c>
      <c r="M1005" t="inlineStr">
        <is>
          <t>ARGALI6000A8</t>
        </is>
      </c>
      <c r="Q1005" t="inlineStr">
        <is>
          <t>Argentina</t>
        </is>
      </c>
      <c r="R1005" t="inlineStr">
        <is>
          <t>Micro Lending SA</t>
        </is>
      </c>
      <c r="U1005" t="inlineStr">
        <is>
          <t>#N/A Invalid Security</t>
        </is>
      </c>
      <c r="V1005" t="inlineStr">
        <is>
          <t>#N/A Invalid Security</t>
        </is>
      </c>
      <c r="W1005" t="inlineStr">
        <is>
          <t>#N/A Invalid Security</t>
        </is>
      </c>
      <c r="X1005" t="inlineStr">
        <is>
          <t>#N/A Invalid Security</t>
        </is>
      </c>
      <c r="Y1005" t="inlineStr">
        <is>
          <t>#N/A Invalid Security</t>
        </is>
      </c>
      <c r="Z1005" t="inlineStr">
        <is>
          <t>#N/A Invalid Security</t>
        </is>
      </c>
      <c r="AA1005" t="inlineStr">
        <is>
          <t>#N/A Invalid Security</t>
        </is>
      </c>
      <c r="AB1005" t="inlineStr">
        <is>
          <t>#N/A Invalid Security</t>
        </is>
      </c>
      <c r="AC1005" t="inlineStr">
        <is>
          <t>#N/A Invalid Field</t>
        </is>
      </c>
    </row>
    <row r="1006" s="4">
      <c r="A1006">
        <f>+VLOOKUP(R1006,Aux!$B$3:$I$1107,8,0)</f>
        <v/>
      </c>
      <c r="B1006">
        <f>+VLOOKUP(U1006,Aux!$O$2:$P$23,2,0)</f>
        <v/>
      </c>
      <c r="C1006">
        <f>+A1006&amp;B1006</f>
        <v/>
      </c>
      <c r="D1006">
        <f>+IF(C1006=C1005,D1005+1,1)</f>
        <v/>
      </c>
      <c r="E1006" s="5">
        <f>+D1006/100</f>
        <v/>
      </c>
      <c r="F1006" s="5">
        <f>+MOD(E1006*10,10)</f>
        <v/>
      </c>
      <c r="G1006" s="5">
        <f>+MOD(D1006,10)</f>
        <v/>
      </c>
      <c r="H1006">
        <f>+INT(E1006)&amp;INT(F1006)&amp;INT(G1006)</f>
        <v/>
      </c>
      <c r="I1006">
        <f>+C1006&amp;"00"&amp;H1006</f>
        <v/>
      </c>
      <c r="J1006" t="inlineStr">
        <is>
          <t xml:space="preserve"> FF Mila VIII A (Pyme) </t>
        </is>
      </c>
      <c r="L1006" t="n">
        <v>741138</v>
      </c>
      <c r="M1006" t="inlineStr">
        <is>
          <t>ARGALI6000N1</t>
        </is>
      </c>
      <c r="Q1006" t="inlineStr">
        <is>
          <t>Argentina</t>
        </is>
      </c>
      <c r="R1006" t="inlineStr">
        <is>
          <t>Micro Lending SA</t>
        </is>
      </c>
      <c r="U1006" t="inlineStr">
        <is>
          <t>#N/A Invalid Security</t>
        </is>
      </c>
      <c r="V1006" t="inlineStr">
        <is>
          <t>#N/A Invalid Security</t>
        </is>
      </c>
      <c r="W1006" t="inlineStr">
        <is>
          <t>#N/A Invalid Security</t>
        </is>
      </c>
      <c r="X1006" t="inlineStr">
        <is>
          <t>#N/A Invalid Security</t>
        </is>
      </c>
      <c r="Y1006" t="inlineStr">
        <is>
          <t>#N/A Invalid Security</t>
        </is>
      </c>
      <c r="Z1006" t="inlineStr">
        <is>
          <t>#N/A Invalid Security</t>
        </is>
      </c>
      <c r="AA1006" t="inlineStr">
        <is>
          <t>#N/A Invalid Security</t>
        </is>
      </c>
      <c r="AB1006" t="inlineStr">
        <is>
          <t>#N/A Invalid Security</t>
        </is>
      </c>
      <c r="AC1006" t="inlineStr">
        <is>
          <t>#N/A Invalid Field</t>
        </is>
      </c>
    </row>
    <row r="1007" s="4">
      <c r="A1007">
        <f>+VLOOKUP(R1007,Aux!$B$3:$I$1107,8,0)</f>
        <v/>
      </c>
      <c r="B1007">
        <f>+VLOOKUP(U1007,Aux!$O$2:$P$23,2,0)</f>
        <v/>
      </c>
      <c r="C1007">
        <f>+A1007&amp;B1007</f>
        <v/>
      </c>
      <c r="D1007">
        <f>+IF(C1007=C1006,D1006+1,1)</f>
        <v/>
      </c>
      <c r="E1007" s="5">
        <f>+D1007/100</f>
        <v/>
      </c>
      <c r="F1007" s="5">
        <f>+MOD(E1007*10,10)</f>
        <v/>
      </c>
      <c r="G1007" s="5">
        <f>+MOD(D1007,10)</f>
        <v/>
      </c>
      <c r="H1007">
        <f>+INT(E1007)&amp;INT(F1007)&amp;INT(G1007)</f>
        <v/>
      </c>
      <c r="I1007">
        <f>+C1007&amp;"00"&amp;H1007</f>
        <v/>
      </c>
      <c r="J1007" t="inlineStr">
        <is>
          <t xml:space="preserve"> FF MILA VIII B (Pymes) </t>
        </is>
      </c>
      <c r="L1007" t="n">
        <v>826962</v>
      </c>
      <c r="M1007" t="inlineStr">
        <is>
          <t>ARGALI6000O9</t>
        </is>
      </c>
      <c r="Q1007" t="inlineStr">
        <is>
          <t>Argentina</t>
        </is>
      </c>
      <c r="R1007" t="inlineStr">
        <is>
          <t>Micro Lending SA</t>
        </is>
      </c>
      <c r="U1007" t="inlineStr">
        <is>
          <t>#N/A Invalid Security</t>
        </is>
      </c>
      <c r="V1007" t="inlineStr">
        <is>
          <t>#N/A Invalid Security</t>
        </is>
      </c>
      <c r="W1007" t="inlineStr">
        <is>
          <t>#N/A Invalid Security</t>
        </is>
      </c>
      <c r="X1007" t="inlineStr">
        <is>
          <t>#N/A Invalid Security</t>
        </is>
      </c>
      <c r="Y1007" t="inlineStr">
        <is>
          <t>#N/A Invalid Security</t>
        </is>
      </c>
      <c r="Z1007" t="inlineStr">
        <is>
          <t>#N/A Invalid Security</t>
        </is>
      </c>
      <c r="AA1007" t="inlineStr">
        <is>
          <t>#N/A Invalid Security</t>
        </is>
      </c>
      <c r="AB1007" t="inlineStr">
        <is>
          <t>#N/A Invalid Security</t>
        </is>
      </c>
      <c r="AC1007" t="inlineStr">
        <is>
          <t>#N/A Invalid Field</t>
        </is>
      </c>
    </row>
    <row r="1008" s="4">
      <c r="A1008">
        <f>+VLOOKUP(R1008,Aux!$B$3:$I$1107,8,0)</f>
        <v/>
      </c>
      <c r="B1008">
        <f>+VLOOKUP(U1008,Aux!$O$2:$P$23,2,0)</f>
        <v/>
      </c>
      <c r="C1008">
        <f>+A1008&amp;B1008</f>
        <v/>
      </c>
      <c r="D1008">
        <f>+IF(C1008=C1007,D1007+1,1)</f>
        <v/>
      </c>
      <c r="E1008" s="5">
        <f>+D1008/100</f>
        <v/>
      </c>
      <c r="F1008" s="5">
        <f>+MOD(E1008*10,10)</f>
        <v/>
      </c>
      <c r="G1008" s="5">
        <f>+MOD(D1008,10)</f>
        <v/>
      </c>
      <c r="H1008">
        <f>+INT(E1008)&amp;INT(F1008)&amp;INT(G1008)</f>
        <v/>
      </c>
      <c r="I1008">
        <f>+C1008&amp;"00"&amp;H1008</f>
        <v/>
      </c>
      <c r="J1008" t="inlineStr">
        <is>
          <t xml:space="preserve"> FF MILA VII B (Pymes) </t>
        </is>
      </c>
      <c r="L1008" t="n">
        <v>826988</v>
      </c>
      <c r="M1008" t="inlineStr">
        <is>
          <t>ARGALI6000B6</t>
        </is>
      </c>
      <c r="Q1008" t="inlineStr">
        <is>
          <t>Argentina</t>
        </is>
      </c>
      <c r="R1008" t="inlineStr">
        <is>
          <t>Micro Lending SA</t>
        </is>
      </c>
      <c r="U1008" t="inlineStr">
        <is>
          <t>#N/A Invalid Security</t>
        </is>
      </c>
      <c r="V1008" t="inlineStr">
        <is>
          <t>#N/A Invalid Security</t>
        </is>
      </c>
      <c r="W1008" t="inlineStr">
        <is>
          <t>#N/A Invalid Security</t>
        </is>
      </c>
      <c r="X1008" t="inlineStr">
        <is>
          <t>#N/A Invalid Security</t>
        </is>
      </c>
      <c r="Y1008" t="inlineStr">
        <is>
          <t>#N/A Invalid Security</t>
        </is>
      </c>
      <c r="Z1008" t="inlineStr">
        <is>
          <t>#N/A Invalid Security</t>
        </is>
      </c>
      <c r="AA1008" t="inlineStr">
        <is>
          <t>#N/A Invalid Security</t>
        </is>
      </c>
      <c r="AB1008" t="inlineStr">
        <is>
          <t>#N/A Invalid Security</t>
        </is>
      </c>
      <c r="AC1008" t="inlineStr">
        <is>
          <t>#N/A Invalid Field</t>
        </is>
      </c>
    </row>
    <row r="1009" s="4">
      <c r="A1009">
        <f>+VLOOKUP(R1009,Aux!$B$3:$I$1107,8,0)</f>
        <v/>
      </c>
      <c r="B1009">
        <f>+VLOOKUP(U1009,Aux!$O$2:$P$23,2,0)</f>
        <v/>
      </c>
      <c r="C1009">
        <f>+A1009&amp;B1009</f>
        <v/>
      </c>
      <c r="D1009">
        <f>+IF(C1009=C1008,D1008+1,1)</f>
        <v/>
      </c>
      <c r="E1009" s="5">
        <f>+D1009/100</f>
        <v/>
      </c>
      <c r="F1009" s="5">
        <f>+MOD(E1009*10,10)</f>
        <v/>
      </c>
      <c r="G1009" s="5">
        <f>+MOD(D1009,10)</f>
        <v/>
      </c>
      <c r="H1009">
        <f>+INT(E1009)&amp;INT(F1009)&amp;INT(G1009)</f>
        <v/>
      </c>
      <c r="I1009">
        <f>+C1009&amp;"00"&amp;H1009</f>
        <v/>
      </c>
      <c r="J1009" t="inlineStr">
        <is>
          <t xml:space="preserve"> FF MILA VI B (Pymes) </t>
        </is>
      </c>
      <c r="L1009" t="n">
        <v>827033</v>
      </c>
      <c r="M1009" t="inlineStr">
        <is>
          <t>ARGALI600025</t>
        </is>
      </c>
      <c r="Q1009" t="inlineStr">
        <is>
          <t>Argentina</t>
        </is>
      </c>
      <c r="R1009" t="inlineStr">
        <is>
          <t>Micro Lending SA</t>
        </is>
      </c>
      <c r="U1009" t="inlineStr">
        <is>
          <t>#N/A Invalid Security</t>
        </is>
      </c>
      <c r="V1009" t="inlineStr">
        <is>
          <t>#N/A Invalid Security</t>
        </is>
      </c>
      <c r="W1009" t="inlineStr">
        <is>
          <t>#N/A Invalid Security</t>
        </is>
      </c>
      <c r="X1009" t="inlineStr">
        <is>
          <t>#N/A Invalid Security</t>
        </is>
      </c>
      <c r="Y1009" t="inlineStr">
        <is>
          <t>#N/A Invalid Security</t>
        </is>
      </c>
      <c r="Z1009" t="inlineStr">
        <is>
          <t>#N/A Invalid Security</t>
        </is>
      </c>
      <c r="AA1009" t="inlineStr">
        <is>
          <t>#N/A Invalid Security</t>
        </is>
      </c>
      <c r="AB1009" t="inlineStr">
        <is>
          <t>#N/A Invalid Security</t>
        </is>
      </c>
      <c r="AC1009" t="inlineStr">
        <is>
          <t>#N/A Invalid Field</t>
        </is>
      </c>
    </row>
    <row r="1010" s="4">
      <c r="A1010">
        <f>+VLOOKUP(R1010,Aux!$B$3:$I$1107,8,0)</f>
        <v/>
      </c>
      <c r="B1010">
        <f>+VLOOKUP(U1010,Aux!$O$2:$P$23,2,0)</f>
        <v/>
      </c>
      <c r="C1010">
        <f>+A1010&amp;B1010</f>
        <v/>
      </c>
      <c r="D1010">
        <f>+IF(C1010=C1009,D1009+1,1)</f>
        <v/>
      </c>
      <c r="E1010" s="5">
        <f>+D1010/100</f>
        <v/>
      </c>
      <c r="F1010" s="5">
        <f>+MOD(E1010*10,10)</f>
        <v/>
      </c>
      <c r="G1010" s="5">
        <f>+MOD(D1010,10)</f>
        <v/>
      </c>
      <c r="H1010">
        <f>+INT(E1010)&amp;INT(F1010)&amp;INT(G1010)</f>
        <v/>
      </c>
      <c r="I1010">
        <f>+C1010&amp;"00"&amp;H1010</f>
        <v/>
      </c>
      <c r="J1010" t="inlineStr">
        <is>
          <t xml:space="preserve"> ON Pyme Mila II </t>
        </is>
      </c>
      <c r="K1010" t="inlineStr">
        <is>
          <t>MICRAR</t>
        </is>
      </c>
      <c r="L1010" t="n">
        <v>885887</v>
      </c>
      <c r="M1010" t="inlineStr">
        <is>
          <t>ARMILA560023</t>
        </is>
      </c>
      <c r="N1010" t="inlineStr">
        <is>
          <t>BBG00DK860W9</t>
        </is>
      </c>
      <c r="P1010" t="inlineStr">
        <is>
          <t>COQZ1706774</t>
        </is>
      </c>
      <c r="Q1010" t="inlineStr">
        <is>
          <t>Argentina</t>
        </is>
      </c>
      <c r="R1010" t="inlineStr">
        <is>
          <t>Micro Lending SA</t>
        </is>
      </c>
      <c r="S1010" t="inlineStr">
        <is>
          <t>MICRO LENDING SA</t>
        </is>
      </c>
      <c r="T1010" t="inlineStr">
        <is>
          <t>Micro Lending SA</t>
        </is>
      </c>
      <c r="U1010" t="inlineStr">
        <is>
          <t>DOMESTIC</t>
        </is>
      </c>
      <c r="V1010" t="inlineStr">
        <is>
          <t>#N/A Field Not Applicable</t>
        </is>
      </c>
      <c r="W1010" t="inlineStr">
        <is>
          <t>#N/A Field Not Applicable</t>
        </is>
      </c>
      <c r="X1010" t="inlineStr">
        <is>
          <t>#N/A Field Not Applicable</t>
        </is>
      </c>
      <c r="Y1010" t="inlineStr">
        <is>
          <t>#N/A Field Not Applicable</t>
        </is>
      </c>
      <c r="Z1010" t="inlineStr">
        <is>
          <t>Financials</t>
        </is>
      </c>
      <c r="AA1010" t="inlineStr">
        <is>
          <t>Property &amp; Casualty Insurance</t>
        </is>
      </c>
      <c r="AB1010" t="inlineStr">
        <is>
          <t>#N/A Field Not Applicable</t>
        </is>
      </c>
      <c r="AC1010" t="inlineStr">
        <is>
          <t>#N/A Invalid Field</t>
        </is>
      </c>
    </row>
    <row r="1011" s="4">
      <c r="A1011">
        <f>+VLOOKUP(R1011,Aux!$B$3:$I$1107,8,0)</f>
        <v/>
      </c>
      <c r="B1011">
        <f>+VLOOKUP(U1011,Aux!$O$2:$P$23,2,0)</f>
        <v/>
      </c>
      <c r="C1011">
        <f>+A1011&amp;B1011</f>
        <v/>
      </c>
      <c r="D1011">
        <f>+IF(C1011=C1010,D1010+1,1)</f>
        <v/>
      </c>
      <c r="E1011" s="5">
        <f>+D1011/100</f>
        <v/>
      </c>
      <c r="F1011" s="5">
        <f>+MOD(E1011*10,10)</f>
        <v/>
      </c>
      <c r="G1011" s="5">
        <f>+MOD(D1011,10)</f>
        <v/>
      </c>
      <c r="H1011">
        <f>+INT(E1011)&amp;INT(F1011)&amp;INT(G1011)</f>
        <v/>
      </c>
      <c r="I1011">
        <f>+C1011&amp;"00"&amp;H1011</f>
        <v/>
      </c>
      <c r="J1011" t="inlineStr">
        <is>
          <t xml:space="preserve"> FF Mila Serie XVII B (Pyme) </t>
        </is>
      </c>
      <c r="L1011" t="n">
        <v>1014075</v>
      </c>
      <c r="M1011" t="inlineStr">
        <is>
          <t>ARGALI6002H9</t>
        </is>
      </c>
      <c r="Q1011" t="inlineStr">
        <is>
          <t>Argentina</t>
        </is>
      </c>
      <c r="R1011" t="inlineStr">
        <is>
          <t>Micro Lending SA</t>
        </is>
      </c>
      <c r="U1011" t="inlineStr">
        <is>
          <t>#N/A Invalid Security</t>
        </is>
      </c>
      <c r="V1011" t="inlineStr">
        <is>
          <t>#N/A Invalid Security</t>
        </is>
      </c>
      <c r="W1011" t="inlineStr">
        <is>
          <t>#N/A Invalid Security</t>
        </is>
      </c>
      <c r="X1011" t="inlineStr">
        <is>
          <t>#N/A Invalid Security</t>
        </is>
      </c>
      <c r="Y1011" t="inlineStr">
        <is>
          <t>#N/A Invalid Security</t>
        </is>
      </c>
      <c r="Z1011" t="inlineStr">
        <is>
          <t>#N/A Invalid Security</t>
        </is>
      </c>
      <c r="AA1011" t="inlineStr">
        <is>
          <t>#N/A Invalid Security</t>
        </is>
      </c>
      <c r="AB1011" t="inlineStr">
        <is>
          <t>#N/A Invalid Security</t>
        </is>
      </c>
      <c r="AC1011" t="inlineStr">
        <is>
          <t>#N/A Invalid Field</t>
        </is>
      </c>
    </row>
    <row r="1012" s="4">
      <c r="A1012">
        <f>+VLOOKUP(R1012,Aux!$B$3:$I$1107,8,0)</f>
        <v/>
      </c>
      <c r="B1012">
        <f>+VLOOKUP(U1012,Aux!$O$2:$P$23,2,0)</f>
        <v/>
      </c>
      <c r="C1012">
        <f>+A1012&amp;B1012</f>
        <v/>
      </c>
      <c r="D1012">
        <f>+IF(C1012=C1011,D1011+1,1)</f>
        <v/>
      </c>
      <c r="E1012" s="5">
        <f>+D1012/100</f>
        <v/>
      </c>
      <c r="F1012" s="5">
        <f>+MOD(E1012*10,10)</f>
        <v/>
      </c>
      <c r="G1012" s="5">
        <f>+MOD(D1012,10)</f>
        <v/>
      </c>
      <c r="H1012">
        <f>+INT(E1012)&amp;INT(F1012)&amp;INT(G1012)</f>
        <v/>
      </c>
      <c r="I1012">
        <f>+C1012&amp;"00"&amp;H1012</f>
        <v/>
      </c>
      <c r="J1012" t="inlineStr">
        <is>
          <t xml:space="preserve"> ON PYME MILA LASE 3 </t>
        </is>
      </c>
      <c r="K1012" t="inlineStr">
        <is>
          <t>MICRAR</t>
        </is>
      </c>
      <c r="L1012" t="n">
        <v>1025511</v>
      </c>
      <c r="M1012" t="inlineStr">
        <is>
          <t>ARMILA560031</t>
        </is>
      </c>
      <c r="N1012" t="inlineStr">
        <is>
          <t>BBG00HTRYGP1</t>
        </is>
      </c>
      <c r="P1012" t="inlineStr">
        <is>
          <t>COAP3316209</t>
        </is>
      </c>
      <c r="Q1012" t="inlineStr">
        <is>
          <t>Argentina</t>
        </is>
      </c>
      <c r="R1012" t="inlineStr">
        <is>
          <t>Micro Lending SA</t>
        </is>
      </c>
      <c r="S1012" t="inlineStr">
        <is>
          <t>MICRO LENDING SA</t>
        </is>
      </c>
      <c r="T1012" t="inlineStr">
        <is>
          <t>Micro Lending SA</t>
        </is>
      </c>
      <c r="U1012" t="inlineStr">
        <is>
          <t>DOMESTIC</t>
        </is>
      </c>
      <c r="V1012" t="inlineStr">
        <is>
          <t>#N/A Field Not Applicable</t>
        </is>
      </c>
      <c r="W1012" t="inlineStr">
        <is>
          <t>#N/A Field Not Applicable</t>
        </is>
      </c>
      <c r="X1012" t="inlineStr">
        <is>
          <t>#N/A Field Not Applicable</t>
        </is>
      </c>
      <c r="Y1012" t="inlineStr">
        <is>
          <t>#N/A Field Not Applicable</t>
        </is>
      </c>
      <c r="Z1012" t="inlineStr">
        <is>
          <t>Financials</t>
        </is>
      </c>
      <c r="AA1012" t="inlineStr">
        <is>
          <t>Property &amp; Casualty Insurance</t>
        </is>
      </c>
      <c r="AB1012" t="inlineStr">
        <is>
          <t>#N/A Field Not Applicable</t>
        </is>
      </c>
      <c r="AC1012" t="inlineStr">
        <is>
          <t>#N/A Invalid Field</t>
        </is>
      </c>
    </row>
    <row r="1013" s="4">
      <c r="A1013">
        <f>+VLOOKUP(R1013,Aux!$B$3:$I$1107,8,0)</f>
        <v/>
      </c>
      <c r="B1013">
        <f>+VLOOKUP(U1013,Aux!$O$2:$P$23,2,0)</f>
        <v/>
      </c>
      <c r="C1013">
        <f>+A1013&amp;B1013</f>
        <v/>
      </c>
      <c r="D1013">
        <f>+IF(C1013=C1012,D1012+1,1)</f>
        <v/>
      </c>
      <c r="E1013" s="5">
        <f>+D1013/100</f>
        <v/>
      </c>
      <c r="F1013" s="5">
        <f>+MOD(E1013*10,10)</f>
        <v/>
      </c>
      <c r="G1013" s="5">
        <f>+MOD(D1013,10)</f>
        <v/>
      </c>
      <c r="H1013">
        <f>+INT(E1013)&amp;INT(F1013)&amp;INT(G1013)</f>
        <v/>
      </c>
      <c r="I1013">
        <f>+C1013&amp;"00"&amp;H1013</f>
        <v/>
      </c>
      <c r="J1013" t="inlineStr">
        <is>
          <t xml:space="preserve"> FF Mila Serie XVIII A (Pyme) </t>
        </is>
      </c>
      <c r="L1013" t="n">
        <v>1041801</v>
      </c>
      <c r="M1013" t="inlineStr">
        <is>
          <t>ARGALI6002M9</t>
        </is>
      </c>
      <c r="Q1013" t="inlineStr">
        <is>
          <t>Argentina</t>
        </is>
      </c>
      <c r="R1013" t="inlineStr">
        <is>
          <t>Micro Lending SA</t>
        </is>
      </c>
      <c r="U1013" t="inlineStr">
        <is>
          <t>#N/A Invalid Security</t>
        </is>
      </c>
      <c r="V1013" t="inlineStr">
        <is>
          <t>#N/A Invalid Security</t>
        </is>
      </c>
      <c r="W1013" t="inlineStr">
        <is>
          <t>#N/A Invalid Security</t>
        </is>
      </c>
      <c r="X1013" t="inlineStr">
        <is>
          <t>#N/A Invalid Security</t>
        </is>
      </c>
      <c r="Y1013" t="inlineStr">
        <is>
          <t>#N/A Invalid Security</t>
        </is>
      </c>
      <c r="Z1013" t="inlineStr">
        <is>
          <t>#N/A Invalid Security</t>
        </is>
      </c>
      <c r="AA1013" t="inlineStr">
        <is>
          <t>#N/A Invalid Security</t>
        </is>
      </c>
      <c r="AB1013" t="inlineStr">
        <is>
          <t>#N/A Invalid Security</t>
        </is>
      </c>
      <c r="AC1013" t="inlineStr">
        <is>
          <t>#N/A Invalid Field</t>
        </is>
      </c>
    </row>
    <row r="1014" s="4">
      <c r="A1014">
        <f>+VLOOKUP(R1014,Aux!$B$3:$I$1107,8,0)</f>
        <v/>
      </c>
      <c r="B1014">
        <f>+VLOOKUP(U1014,Aux!$O$2:$P$23,2,0)</f>
        <v/>
      </c>
      <c r="C1014">
        <f>+A1014&amp;B1014</f>
        <v/>
      </c>
      <c r="D1014">
        <f>+IF(C1014=C1013,D1013+1,1)</f>
        <v/>
      </c>
      <c r="E1014" s="5">
        <f>+D1014/100</f>
        <v/>
      </c>
      <c r="F1014" s="5">
        <f>+MOD(E1014*10,10)</f>
        <v/>
      </c>
      <c r="G1014" s="5">
        <f>+MOD(D1014,10)</f>
        <v/>
      </c>
      <c r="H1014">
        <f>+INT(E1014)&amp;INT(F1014)&amp;INT(G1014)</f>
        <v/>
      </c>
      <c r="I1014">
        <f>+C1014&amp;"00"&amp;H1014</f>
        <v/>
      </c>
      <c r="J1014" t="inlineStr">
        <is>
          <t xml:space="preserve"> ON Milicic Clase II </t>
        </is>
      </c>
      <c r="K1014" t="inlineStr">
        <is>
          <t>MILIAR</t>
        </is>
      </c>
      <c r="L1014" t="n">
        <v>635828</v>
      </c>
      <c r="M1014" t="inlineStr">
        <is>
          <t>ARMILI050027</t>
        </is>
      </c>
      <c r="N1014" t="inlineStr">
        <is>
          <t>BBG006WVN8N4</t>
        </is>
      </c>
      <c r="O1014" t="inlineStr">
        <is>
          <t>BPVVJB0</t>
        </is>
      </c>
      <c r="P1014" t="inlineStr">
        <is>
          <t>COEK4094406</t>
        </is>
      </c>
      <c r="Q1014" t="inlineStr">
        <is>
          <t>Argentina</t>
        </is>
      </c>
      <c r="R1014" t="inlineStr">
        <is>
          <t>Milicic SA</t>
        </is>
      </c>
      <c r="S1014" t="inlineStr">
        <is>
          <t>MILICIC SA</t>
        </is>
      </c>
      <c r="T1014" t="inlineStr">
        <is>
          <t>Milicic SA</t>
        </is>
      </c>
      <c r="U1014" t="inlineStr">
        <is>
          <t>DOMESTIC</t>
        </is>
      </c>
      <c r="V1014" t="inlineStr">
        <is>
          <t>#N/A Field Not Applicable</t>
        </is>
      </c>
      <c r="W1014" t="inlineStr">
        <is>
          <t>#N/A Field Not Applicable</t>
        </is>
      </c>
      <c r="X1014" t="inlineStr">
        <is>
          <t>#N/A Field Not Applicable</t>
        </is>
      </c>
      <c r="Y1014" t="inlineStr">
        <is>
          <t>#N/A Field Not Applicable</t>
        </is>
      </c>
      <c r="Z1014" t="inlineStr">
        <is>
          <t>Industrials</t>
        </is>
      </c>
      <c r="AA1014" t="inlineStr">
        <is>
          <t>Industrial Other</t>
        </is>
      </c>
      <c r="AB1014" t="inlineStr">
        <is>
          <t>#N/A Field Not Applicable</t>
        </is>
      </c>
      <c r="AC1014" t="inlineStr">
        <is>
          <t>#N/A Invalid Field</t>
        </is>
      </c>
    </row>
    <row r="1015" s="4">
      <c r="A1015">
        <f>+VLOOKUP(R1015,Aux!$B$3:$I$1107,8,0)</f>
        <v/>
      </c>
      <c r="B1015">
        <f>+VLOOKUP(U1015,Aux!$O$2:$P$23,2,0)</f>
        <v/>
      </c>
      <c r="C1015">
        <f>+A1015&amp;B1015</f>
        <v/>
      </c>
      <c r="D1015">
        <f>+IF(C1015=C1014,D1014+1,1)</f>
        <v/>
      </c>
      <c r="E1015" s="5">
        <f>+D1015/100</f>
        <v/>
      </c>
      <c r="F1015" s="5">
        <f>+MOD(E1015*10,10)</f>
        <v/>
      </c>
      <c r="G1015" s="5">
        <f>+MOD(D1015,10)</f>
        <v/>
      </c>
      <c r="H1015">
        <f>+INT(E1015)&amp;INT(F1015)&amp;INT(G1015)</f>
        <v/>
      </c>
      <c r="I1015">
        <f>+C1015&amp;"00"&amp;H1015</f>
        <v/>
      </c>
      <c r="J1015" t="inlineStr">
        <is>
          <t xml:space="preserve"> ON Milicic Clase III (Inc. K - Com. 4657) </t>
        </is>
      </c>
      <c r="K1015" t="inlineStr">
        <is>
          <t>MILIAR</t>
        </is>
      </c>
      <c r="L1015" t="n">
        <v>751346</v>
      </c>
      <c r="M1015" t="inlineStr">
        <is>
          <t>ARMILI560017</t>
        </is>
      </c>
      <c r="N1015" t="inlineStr">
        <is>
          <t>BBG00B036B70</t>
        </is>
      </c>
      <c r="P1015" t="inlineStr">
        <is>
          <t>COUV8667122</t>
        </is>
      </c>
      <c r="Q1015" t="inlineStr">
        <is>
          <t>Argentina</t>
        </is>
      </c>
      <c r="R1015" t="inlineStr">
        <is>
          <t>Milicic SA</t>
        </is>
      </c>
      <c r="S1015" t="inlineStr">
        <is>
          <t>MILICIC SA</t>
        </is>
      </c>
      <c r="T1015" t="inlineStr">
        <is>
          <t>Milicic SA</t>
        </is>
      </c>
      <c r="U1015" t="inlineStr">
        <is>
          <t>DOMESTIC</t>
        </is>
      </c>
      <c r="V1015" t="inlineStr">
        <is>
          <t>#N/A Field Not Applicable</t>
        </is>
      </c>
      <c r="W1015" t="inlineStr">
        <is>
          <t>#N/A Field Not Applicable</t>
        </is>
      </c>
      <c r="X1015" t="inlineStr">
        <is>
          <t>#N/A Field Not Applicable</t>
        </is>
      </c>
      <c r="Y1015" t="inlineStr">
        <is>
          <t>#N/A Field Not Applicable</t>
        </is>
      </c>
      <c r="Z1015" t="inlineStr">
        <is>
          <t>Industrials</t>
        </is>
      </c>
      <c r="AA1015" t="inlineStr">
        <is>
          <t>Industrial Other</t>
        </is>
      </c>
      <c r="AB1015" t="inlineStr">
        <is>
          <t>#N/A Field Not Applicable</t>
        </is>
      </c>
      <c r="AC1015" t="inlineStr">
        <is>
          <t>#N/A Invalid Field</t>
        </is>
      </c>
    </row>
    <row r="1016" s="4">
      <c r="A1016">
        <f>+VLOOKUP(R1016,Aux!$B$3:$I$1107,8,0)</f>
        <v/>
      </c>
      <c r="B1016">
        <f>+VLOOKUP(U1016,Aux!$O$2:$P$23,2,0)</f>
        <v/>
      </c>
      <c r="C1016">
        <f>+A1016&amp;B1016</f>
        <v/>
      </c>
      <c r="D1016">
        <f>+IF(C1016=C1015,D1015+1,1)</f>
        <v/>
      </c>
      <c r="E1016" s="5">
        <f>+D1016/100</f>
        <v/>
      </c>
      <c r="F1016" s="5">
        <f>+MOD(E1016*10,10)</f>
        <v/>
      </c>
      <c r="G1016" s="5">
        <f>+MOD(D1016,10)</f>
        <v/>
      </c>
      <c r="H1016">
        <f>+INT(E1016)&amp;INT(F1016)&amp;INT(G1016)</f>
        <v/>
      </c>
      <c r="I1016">
        <f>+C1016&amp;"00"&amp;H1016</f>
        <v/>
      </c>
      <c r="J1016" t="inlineStr">
        <is>
          <t>MIRG AR</t>
        </is>
      </c>
      <c r="K1016" t="inlineStr">
        <is>
          <t>MIRG</t>
        </is>
      </c>
      <c r="M1016" t="inlineStr">
        <is>
          <t>ARP6823S1295</t>
        </is>
      </c>
      <c r="N1016" t="inlineStr">
        <is>
          <t>BBG000BSL0L8</t>
        </is>
      </c>
      <c r="O1016" t="n">
        <v>2592765</v>
      </c>
      <c r="P1016" t="inlineStr">
        <is>
          <t>EQ0000000000129889</t>
        </is>
      </c>
      <c r="Q1016" t="inlineStr">
        <is>
          <t>Argentina</t>
        </is>
      </c>
      <c r="R1016" t="inlineStr">
        <is>
          <t>Mirgor SACIFIA</t>
        </is>
      </c>
      <c r="S1016" t="inlineStr">
        <is>
          <t>Mirgor SACIFIA</t>
        </is>
      </c>
      <c r="T1016" t="inlineStr">
        <is>
          <t>Mirgor SACIFIA</t>
        </is>
      </c>
      <c r="U1016" t="inlineStr">
        <is>
          <t>Common Stock</t>
        </is>
      </c>
      <c r="V1016" t="inlineStr">
        <is>
          <t>Consumer Discretionary</t>
        </is>
      </c>
      <c r="W1016" t="inlineStr">
        <is>
          <t>Household Durables</t>
        </is>
      </c>
      <c r="X1016" t="inlineStr">
        <is>
          <t>Consumer Durables &amp; Apparel</t>
        </is>
      </c>
      <c r="Y1016" t="inlineStr">
        <is>
          <t>Household Appliances</t>
        </is>
      </c>
      <c r="Z1016" t="inlineStr">
        <is>
          <t>Industrials</t>
        </is>
      </c>
      <c r="AA1016" t="inlineStr">
        <is>
          <t>Electrical Equipment</t>
        </is>
      </c>
      <c r="AB1016" t="inlineStr">
        <is>
          <t>Comml &amp; Res Bldg Equip &amp; Sys</t>
        </is>
      </c>
      <c r="AC1016" t="inlineStr">
        <is>
          <t>#N/A Invalid Field</t>
        </is>
      </c>
    </row>
    <row r="1017" s="4">
      <c r="A1017">
        <f>+VLOOKUP(R1017,Aux!$B$3:$I$1107,8,0)</f>
        <v/>
      </c>
      <c r="B1017">
        <f>+VLOOKUP(U1017,Aux!$O$2:$P$23,2,0)</f>
        <v/>
      </c>
      <c r="C1017">
        <f>+A1017&amp;B1017</f>
        <v/>
      </c>
      <c r="D1017">
        <f>+IF(C1017=C1016,D1016+1,1)</f>
        <v/>
      </c>
      <c r="E1017" s="5">
        <f>+D1017/100</f>
        <v/>
      </c>
      <c r="F1017" s="5">
        <f>+MOD(E1017*10,10)</f>
        <v/>
      </c>
      <c r="G1017" s="5">
        <f>+MOD(D1017,10)</f>
        <v/>
      </c>
      <c r="H1017">
        <f>+INT(E1017)&amp;INT(F1017)&amp;INT(G1017)</f>
        <v/>
      </c>
      <c r="I1017">
        <f>+C1017&amp;"00"&amp;H1017</f>
        <v/>
      </c>
      <c r="J1017" t="inlineStr">
        <is>
          <t>MOLA AR</t>
        </is>
      </c>
      <c r="K1017" t="inlineStr">
        <is>
          <t>MOLA</t>
        </is>
      </c>
      <c r="M1017" t="inlineStr">
        <is>
          <t>ARMOAG300023</t>
        </is>
      </c>
      <c r="N1017" t="inlineStr">
        <is>
          <t>BBG00GXJHDB7</t>
        </is>
      </c>
      <c r="O1017" t="inlineStr">
        <is>
          <t>BZBY522</t>
        </is>
      </c>
      <c r="P1017" t="inlineStr">
        <is>
          <t>EQ0000000057409409</t>
        </is>
      </c>
      <c r="Q1017" t="inlineStr">
        <is>
          <t>Argentina</t>
        </is>
      </c>
      <c r="R1017" t="inlineStr">
        <is>
          <t>Molinos Agro SA</t>
        </is>
      </c>
      <c r="S1017" t="inlineStr">
        <is>
          <t>Molinos Agro SA</t>
        </is>
      </c>
      <c r="T1017" t="inlineStr">
        <is>
          <t>Molinos Agro SA</t>
        </is>
      </c>
      <c r="U1017" t="inlineStr">
        <is>
          <t>Common Stock</t>
        </is>
      </c>
      <c r="V1017" t="inlineStr">
        <is>
          <t>Consumer Staples</t>
        </is>
      </c>
      <c r="W1017" t="inlineStr">
        <is>
          <t>Food Products</t>
        </is>
      </c>
      <c r="X1017" t="inlineStr">
        <is>
          <t>Food, Beverage &amp; Tobacco</t>
        </is>
      </c>
      <c r="Y1017" t="inlineStr">
        <is>
          <t>Agricultural Products</t>
        </is>
      </c>
      <c r="Z1017" t="inlineStr">
        <is>
          <t>Consumer Staples</t>
        </is>
      </c>
      <c r="AA1017" t="inlineStr">
        <is>
          <t>Consumer Products</t>
        </is>
      </c>
      <c r="AB1017" t="inlineStr">
        <is>
          <t>Agricultural Producers</t>
        </is>
      </c>
      <c r="AC1017" t="inlineStr">
        <is>
          <t>#N/A Invalid Field</t>
        </is>
      </c>
    </row>
    <row r="1018" s="4">
      <c r="A1018">
        <f>+VLOOKUP(R1018,Aux!$B$3:$I$1107,8,0)</f>
        <v/>
      </c>
      <c r="B1018">
        <f>+VLOOKUP(U1018,Aux!$O$2:$P$23,2,0)</f>
        <v/>
      </c>
      <c r="C1018">
        <f>+A1018&amp;B1018</f>
        <v/>
      </c>
      <c r="D1018">
        <f>+IF(C1018=C1017,D1017+1,1)</f>
        <v/>
      </c>
      <c r="E1018" s="5">
        <f>+D1018/100</f>
        <v/>
      </c>
      <c r="F1018" s="5">
        <f>+MOD(E1018*10,10)</f>
        <v/>
      </c>
      <c r="G1018" s="5">
        <f>+MOD(D1018,10)</f>
        <v/>
      </c>
      <c r="H1018">
        <f>+INT(E1018)&amp;INT(F1018)&amp;INT(G1018)</f>
        <v/>
      </c>
      <c r="I1018">
        <f>+C1018&amp;"00"&amp;H1018</f>
        <v/>
      </c>
      <c r="J1018" t="inlineStr">
        <is>
          <t>MOLA5 AR</t>
        </is>
      </c>
      <c r="K1018" t="inlineStr">
        <is>
          <t>MOLA5</t>
        </is>
      </c>
      <c r="M1018" t="inlineStr">
        <is>
          <t>ARMOAG300015</t>
        </is>
      </c>
      <c r="N1018" t="inlineStr">
        <is>
          <t>BBG00GXK7TB0</t>
        </is>
      </c>
      <c r="O1018" t="inlineStr">
        <is>
          <t>BF10ZH5</t>
        </is>
      </c>
      <c r="P1018" t="inlineStr">
        <is>
          <t>EQ0000000057418487</t>
        </is>
      </c>
      <c r="Q1018" t="inlineStr">
        <is>
          <t>Argentina</t>
        </is>
      </c>
      <c r="R1018" t="inlineStr">
        <is>
          <t>Molinos Agro SA</t>
        </is>
      </c>
      <c r="S1018" t="inlineStr">
        <is>
          <t>Molinos Agro SA</t>
        </is>
      </c>
      <c r="T1018" t="inlineStr">
        <is>
          <t>Molinos Agro SA</t>
        </is>
      </c>
      <c r="U1018" t="inlineStr">
        <is>
          <t>Common Stock</t>
        </is>
      </c>
      <c r="V1018" t="inlineStr">
        <is>
          <t>Consumer Staples</t>
        </is>
      </c>
      <c r="W1018" t="inlineStr">
        <is>
          <t>Food Products</t>
        </is>
      </c>
      <c r="X1018" t="inlineStr">
        <is>
          <t>Food, Beverage &amp; Tobacco</t>
        </is>
      </c>
      <c r="Y1018" t="inlineStr">
        <is>
          <t>Agricultural Products</t>
        </is>
      </c>
      <c r="Z1018" t="inlineStr">
        <is>
          <t>Consumer Staples</t>
        </is>
      </c>
      <c r="AA1018" t="inlineStr">
        <is>
          <t>Consumer Products</t>
        </is>
      </c>
      <c r="AB1018" t="inlineStr">
        <is>
          <t>Agricultural Producers</t>
        </is>
      </c>
      <c r="AC1018" t="inlineStr">
        <is>
          <t>#N/A Invalid Field</t>
        </is>
      </c>
    </row>
    <row r="1019" s="4">
      <c r="A1019">
        <f>+VLOOKUP(R1019,Aux!$B$3:$I$1107,8,0)</f>
        <v/>
      </c>
      <c r="B1019">
        <f>+VLOOKUP(U1019,Aux!$O$2:$P$23,2,0)</f>
        <v/>
      </c>
      <c r="C1019">
        <f>+A1019&amp;B1019</f>
        <v/>
      </c>
      <c r="D1019">
        <f>+IF(C1019=C1018,D1018+1,1)</f>
        <v/>
      </c>
      <c r="E1019" s="5">
        <f>+D1019/100</f>
        <v/>
      </c>
      <c r="F1019" s="5">
        <f>+MOD(E1019*10,10)</f>
        <v/>
      </c>
      <c r="G1019" s="5">
        <f>+MOD(D1019,10)</f>
        <v/>
      </c>
      <c r="H1019">
        <f>+INT(E1019)&amp;INT(F1019)&amp;INT(G1019)</f>
        <v/>
      </c>
      <c r="I1019">
        <f>+C1019&amp;"00"&amp;H1019</f>
        <v/>
      </c>
      <c r="J1019" t="inlineStr">
        <is>
          <t>MOLI AR</t>
        </is>
      </c>
      <c r="K1019" t="inlineStr">
        <is>
          <t>MOLI</t>
        </is>
      </c>
      <c r="M1019" t="inlineStr">
        <is>
          <t>ARP689251337</t>
        </is>
      </c>
      <c r="N1019" t="inlineStr">
        <is>
          <t>BBG000BJFW08</t>
        </is>
      </c>
      <c r="O1019" t="n">
        <v>2598569</v>
      </c>
      <c r="P1019" t="inlineStr">
        <is>
          <t>EQ0011779500001004</t>
        </is>
      </c>
      <c r="Q1019" t="inlineStr">
        <is>
          <t>Argentina</t>
        </is>
      </c>
      <c r="R1019" t="inlineStr">
        <is>
          <t>Molinos Rio de la Plata SA</t>
        </is>
      </c>
      <c r="S1019" t="inlineStr">
        <is>
          <t>Molinos Rio de la Plata SA</t>
        </is>
      </c>
      <c r="T1019" t="inlineStr">
        <is>
          <t>Molinos Rio de la Plata SA</t>
        </is>
      </c>
      <c r="U1019" t="inlineStr">
        <is>
          <t>Common Stock</t>
        </is>
      </c>
      <c r="V1019" t="inlineStr">
        <is>
          <t>Consumer Staples</t>
        </is>
      </c>
      <c r="W1019" t="inlineStr">
        <is>
          <t>Food Products</t>
        </is>
      </c>
      <c r="X1019" t="inlineStr">
        <is>
          <t>Food, Beverage &amp; Tobacco</t>
        </is>
      </c>
      <c r="Y1019" t="inlineStr">
        <is>
          <t>Packaged Foods &amp; Meats</t>
        </is>
      </c>
      <c r="Z1019" t="inlineStr">
        <is>
          <t>Consumer Staples</t>
        </is>
      </c>
      <c r="AA1019" t="inlineStr">
        <is>
          <t>Consumer Products</t>
        </is>
      </c>
      <c r="AB1019" t="inlineStr">
        <is>
          <t>Packaged Food</t>
        </is>
      </c>
      <c r="AC1019" t="inlineStr">
        <is>
          <t>#N/A Invalid Field</t>
        </is>
      </c>
    </row>
    <row r="1020" s="4">
      <c r="A1020">
        <f>+VLOOKUP(R1020,Aux!$B$3:$I$1107,8,0)</f>
        <v/>
      </c>
      <c r="B1020">
        <f>+VLOOKUP(U1020,Aux!$O$2:$P$23,2,0)</f>
        <v/>
      </c>
      <c r="C1020">
        <f>+A1020&amp;B1020</f>
        <v/>
      </c>
      <c r="D1020">
        <f>+IF(C1020=C1019,D1019+1,1)</f>
        <v/>
      </c>
      <c r="E1020" s="5">
        <f>+D1020/100</f>
        <v/>
      </c>
      <c r="F1020" s="5">
        <f>+MOD(E1020*10,10)</f>
        <v/>
      </c>
      <c r="G1020" s="5">
        <f>+MOD(D1020,10)</f>
        <v/>
      </c>
      <c r="H1020">
        <f>+INT(E1020)&amp;INT(F1020)&amp;INT(G1020)</f>
        <v/>
      </c>
      <c r="I1020">
        <f>+C1020&amp;"00"&amp;H1020</f>
        <v/>
      </c>
      <c r="J1020" t="inlineStr">
        <is>
          <t>MOLI5 AR</t>
        </is>
      </c>
      <c r="K1020" t="inlineStr">
        <is>
          <t>MOLI5</t>
        </is>
      </c>
      <c r="M1020" t="inlineStr">
        <is>
          <t>ARP689251253</t>
        </is>
      </c>
      <c r="N1020" t="inlineStr">
        <is>
          <t>BBG000BLXX74</t>
        </is>
      </c>
      <c r="O1020" t="n">
        <v>2554077</v>
      </c>
      <c r="P1020" t="inlineStr">
        <is>
          <t>EQ0000000001236565</t>
        </is>
      </c>
      <c r="Q1020" t="inlineStr">
        <is>
          <t>Argentina</t>
        </is>
      </c>
      <c r="R1020" t="inlineStr">
        <is>
          <t>Molinos Rio de la Plata SA</t>
        </is>
      </c>
      <c r="S1020" t="inlineStr">
        <is>
          <t>Molinos Rio de la Plata SA</t>
        </is>
      </c>
      <c r="T1020" t="inlineStr">
        <is>
          <t>Molinos Rio de la Plata SA</t>
        </is>
      </c>
      <c r="U1020" t="inlineStr">
        <is>
          <t>Common Stock</t>
        </is>
      </c>
      <c r="V1020" t="inlineStr">
        <is>
          <t>Consumer Staples</t>
        </is>
      </c>
      <c r="W1020" t="inlineStr">
        <is>
          <t>Food Products</t>
        </is>
      </c>
      <c r="X1020" t="inlineStr">
        <is>
          <t>Food, Beverage &amp; Tobacco</t>
        </is>
      </c>
      <c r="Y1020" t="inlineStr">
        <is>
          <t>Packaged Foods &amp; Meats</t>
        </is>
      </c>
      <c r="Z1020" t="inlineStr">
        <is>
          <t>Consumer Staples</t>
        </is>
      </c>
      <c r="AA1020" t="inlineStr">
        <is>
          <t>Consumer Products</t>
        </is>
      </c>
      <c r="AB1020" t="inlineStr">
        <is>
          <t>Packaged Food</t>
        </is>
      </c>
      <c r="AC1020" t="inlineStr">
        <is>
          <t>#N/A Invalid Field</t>
        </is>
      </c>
    </row>
    <row r="1021" s="4">
      <c r="A1021">
        <f>+VLOOKUP(R1021,Aux!$B$3:$I$1107,8,0)</f>
        <v/>
      </c>
      <c r="B1021">
        <f>+VLOOKUP(U1021,Aux!$O$2:$P$23,2,0)</f>
        <v/>
      </c>
      <c r="C1021">
        <f>+A1021&amp;B1021</f>
        <v/>
      </c>
      <c r="D1021">
        <f>+IF(C1021=C1020,D1020+1,1)</f>
        <v/>
      </c>
      <c r="E1021" s="5">
        <f>+D1021/100</f>
        <v/>
      </c>
      <c r="F1021" s="5">
        <f>+MOD(E1021*10,10)</f>
        <v/>
      </c>
      <c r="G1021" s="5">
        <f>+MOD(D1021,10)</f>
        <v/>
      </c>
      <c r="H1021">
        <f>+INT(E1021)&amp;INT(F1021)&amp;INT(G1021)</f>
        <v/>
      </c>
      <c r="I1021">
        <f>+C1021&amp;"00"&amp;H1021</f>
        <v/>
      </c>
      <c r="J1021" t="inlineStr">
        <is>
          <t xml:space="preserve"> ON Pyme Montever I (Inc. K - Com. 4188) </t>
        </is>
      </c>
      <c r="K1021" t="inlineStr">
        <is>
          <t>MONTAR</t>
        </is>
      </c>
      <c r="L1021" t="n">
        <v>666002</v>
      </c>
      <c r="M1021" t="inlineStr">
        <is>
          <t>ARMVER560018</t>
        </is>
      </c>
      <c r="N1021" t="inlineStr">
        <is>
          <t>BBG007HJMZW7</t>
        </is>
      </c>
      <c r="P1021" t="inlineStr">
        <is>
          <t>COEK5888749</t>
        </is>
      </c>
      <c r="Q1021" t="inlineStr">
        <is>
          <t>Argentina</t>
        </is>
      </c>
      <c r="R1021" t="inlineStr">
        <is>
          <t>Montever SA</t>
        </is>
      </c>
      <c r="S1021" t="inlineStr">
        <is>
          <t>MONTEVER SA</t>
        </is>
      </c>
      <c r="T1021" t="inlineStr">
        <is>
          <t>Montever SA</t>
        </is>
      </c>
      <c r="U1021" t="inlineStr">
        <is>
          <t>DOMESTIC</t>
        </is>
      </c>
      <c r="V1021" t="inlineStr">
        <is>
          <t>#N/A Field Not Applicable</t>
        </is>
      </c>
      <c r="W1021" t="inlineStr">
        <is>
          <t>#N/A Field Not Applicable</t>
        </is>
      </c>
      <c r="X1021" t="inlineStr">
        <is>
          <t>#N/A Field Not Applicable</t>
        </is>
      </c>
      <c r="Y1021" t="inlineStr">
        <is>
          <t>#N/A Field Not Applicable</t>
        </is>
      </c>
      <c r="Z1021" t="inlineStr">
        <is>
          <t>Consumer Staples</t>
        </is>
      </c>
      <c r="AA1021" t="inlineStr">
        <is>
          <t>Food &amp; Beverage</t>
        </is>
      </c>
      <c r="AB1021" t="inlineStr">
        <is>
          <t>#N/A Field Not Applicable</t>
        </is>
      </c>
      <c r="AC1021" t="inlineStr">
        <is>
          <t>#N/A Invalid Field</t>
        </is>
      </c>
    </row>
    <row r="1022" s="4">
      <c r="A1022">
        <f>+VLOOKUP(R1022,Aux!$B$3:$I$1107,8,0)</f>
        <v/>
      </c>
      <c r="B1022">
        <f>+VLOOKUP(U1022,Aux!$O$2:$P$23,2,0)</f>
        <v/>
      </c>
      <c r="C1022">
        <f>+A1022&amp;B1022</f>
        <v/>
      </c>
      <c r="D1022">
        <f>+IF(C1022=C1021,D1021+1,1)</f>
        <v/>
      </c>
      <c r="E1022" s="5">
        <f>+D1022/100</f>
        <v/>
      </c>
      <c r="F1022" s="5">
        <f>+MOD(E1022*10,10)</f>
        <v/>
      </c>
      <c r="G1022" s="5">
        <f>+MOD(D1022,10)</f>
        <v/>
      </c>
      <c r="H1022">
        <f>+INT(E1022)&amp;INT(F1022)&amp;INT(G1022)</f>
        <v/>
      </c>
      <c r="I1022">
        <f>+C1022&amp;"00"&amp;H1022</f>
        <v/>
      </c>
      <c r="J1022" t="inlineStr">
        <is>
          <t xml:space="preserve"> ON MSU Clase II </t>
        </is>
      </c>
      <c r="L1022" t="n">
        <v>567453</v>
      </c>
      <c r="M1022" t="inlineStr">
        <is>
          <t>ARMSUS050022</t>
        </is>
      </c>
      <c r="Q1022" t="inlineStr">
        <is>
          <t>Argentina</t>
        </is>
      </c>
      <c r="R1022" t="inlineStr">
        <is>
          <t>MSU SA</t>
        </is>
      </c>
      <c r="U1022" t="inlineStr">
        <is>
          <t>#N/A Invalid Security</t>
        </is>
      </c>
      <c r="V1022" t="inlineStr">
        <is>
          <t>#N/A Invalid Security</t>
        </is>
      </c>
      <c r="W1022" t="inlineStr">
        <is>
          <t>#N/A Invalid Security</t>
        </is>
      </c>
      <c r="X1022" t="inlineStr">
        <is>
          <t>#N/A Invalid Security</t>
        </is>
      </c>
      <c r="Y1022" t="inlineStr">
        <is>
          <t>#N/A Invalid Security</t>
        </is>
      </c>
      <c r="Z1022" t="inlineStr">
        <is>
          <t>#N/A Invalid Security</t>
        </is>
      </c>
      <c r="AA1022" t="inlineStr">
        <is>
          <t>#N/A Invalid Security</t>
        </is>
      </c>
      <c r="AB1022" t="inlineStr">
        <is>
          <t>#N/A Invalid Security</t>
        </is>
      </c>
      <c r="AC1022" t="inlineStr">
        <is>
          <t>#N/A Invalid Field</t>
        </is>
      </c>
    </row>
    <row r="1023" s="4">
      <c r="A1023">
        <f>+VLOOKUP(R1023,Aux!$B$3:$I$1107,8,0)</f>
        <v/>
      </c>
      <c r="B1023">
        <f>+VLOOKUP(U1023,Aux!$O$2:$P$23,2,0)</f>
        <v/>
      </c>
      <c r="C1023">
        <f>+A1023&amp;B1023</f>
        <v/>
      </c>
      <c r="D1023">
        <f>+IF(C1023=C1022,D1022+1,1)</f>
        <v/>
      </c>
      <c r="E1023" s="5">
        <f>+D1023/100</f>
        <v/>
      </c>
      <c r="F1023" s="5">
        <f>+MOD(E1023*10,10)</f>
        <v/>
      </c>
      <c r="G1023" s="5">
        <f>+MOD(D1023,10)</f>
        <v/>
      </c>
      <c r="H1023">
        <f>+INT(E1023)&amp;INT(F1023)&amp;INT(G1023)</f>
        <v/>
      </c>
      <c r="I1023">
        <f>+C1023&amp;"00"&amp;H1023</f>
        <v/>
      </c>
      <c r="J1023" t="inlineStr">
        <is>
          <t xml:space="preserve"> ON MSU IV Clase II </t>
        </is>
      </c>
      <c r="K1023" t="inlineStr">
        <is>
          <t>MSUSAR</t>
        </is>
      </c>
      <c r="L1023" t="n">
        <v>715358</v>
      </c>
      <c r="M1023" t="inlineStr">
        <is>
          <t>ARMSUS560020</t>
        </is>
      </c>
      <c r="N1023" t="inlineStr">
        <is>
          <t>BBG0098TXQ22</t>
        </is>
      </c>
      <c r="P1023" t="inlineStr">
        <is>
          <t>COEK9347494</t>
        </is>
      </c>
      <c r="Q1023" t="inlineStr">
        <is>
          <t>Argentina</t>
        </is>
      </c>
      <c r="R1023" t="inlineStr">
        <is>
          <t>MSU SA</t>
        </is>
      </c>
      <c r="S1023" t="inlineStr">
        <is>
          <t>MSU SA</t>
        </is>
      </c>
      <c r="T1023" t="inlineStr">
        <is>
          <t>MSU SA/Argentina</t>
        </is>
      </c>
      <c r="U1023" t="inlineStr">
        <is>
          <t>DOMESTIC</t>
        </is>
      </c>
      <c r="V1023" t="inlineStr">
        <is>
          <t>#N/A Field Not Applicable</t>
        </is>
      </c>
      <c r="W1023" t="inlineStr">
        <is>
          <t>#N/A Field Not Applicable</t>
        </is>
      </c>
      <c r="X1023" t="inlineStr">
        <is>
          <t>#N/A Field Not Applicable</t>
        </is>
      </c>
      <c r="Y1023" t="inlineStr">
        <is>
          <t>#N/A Field Not Applicable</t>
        </is>
      </c>
      <c r="Z1023" t="inlineStr">
        <is>
          <t>Consumer Staples</t>
        </is>
      </c>
      <c r="AA1023" t="inlineStr">
        <is>
          <t>Food &amp; Beverage</t>
        </is>
      </c>
      <c r="AB1023" t="inlineStr">
        <is>
          <t>#N/A Field Not Applicable</t>
        </is>
      </c>
      <c r="AC1023" t="inlineStr">
        <is>
          <t>#N/A Invalid Field</t>
        </is>
      </c>
    </row>
    <row r="1024" s="4">
      <c r="A1024">
        <f>+VLOOKUP(R1024,Aux!$B$3:$I$1107,8,0)</f>
        <v/>
      </c>
      <c r="B1024">
        <f>+VLOOKUP(U1024,Aux!$O$2:$P$23,2,0)</f>
        <v/>
      </c>
      <c r="C1024">
        <f>+A1024&amp;B1024</f>
        <v/>
      </c>
      <c r="D1024">
        <f>+IF(C1024=C1023,D1023+1,1)</f>
        <v/>
      </c>
      <c r="E1024" s="5">
        <f>+D1024/100</f>
        <v/>
      </c>
      <c r="F1024" s="5">
        <f>+MOD(E1024*10,10)</f>
        <v/>
      </c>
      <c r="G1024" s="5">
        <f>+MOD(D1024,10)</f>
        <v/>
      </c>
      <c r="H1024">
        <f>+INT(E1024)&amp;INT(F1024)&amp;INT(G1024)</f>
        <v/>
      </c>
      <c r="I1024">
        <f>+C1024&amp;"00"&amp;H1024</f>
        <v/>
      </c>
      <c r="J1024" t="inlineStr">
        <is>
          <t xml:space="preserve"> ON MSU V Clase 1 </t>
        </is>
      </c>
      <c r="K1024" t="inlineStr">
        <is>
          <t>MSUSAR</t>
        </is>
      </c>
      <c r="L1024" t="n">
        <v>786401</v>
      </c>
      <c r="M1024" t="inlineStr">
        <is>
          <t>ARMSUS560038</t>
        </is>
      </c>
      <c r="N1024" t="inlineStr">
        <is>
          <t>BBG00BKN88P9</t>
        </is>
      </c>
      <c r="P1024" t="inlineStr">
        <is>
          <t>COQJ9565871</t>
        </is>
      </c>
      <c r="Q1024" t="inlineStr">
        <is>
          <t>Argentina</t>
        </is>
      </c>
      <c r="R1024" t="inlineStr">
        <is>
          <t>MSU SA</t>
        </is>
      </c>
      <c r="S1024" t="inlineStr">
        <is>
          <t>MSU SA</t>
        </is>
      </c>
      <c r="T1024" t="inlineStr">
        <is>
          <t>MSU SA/Argentina</t>
        </is>
      </c>
      <c r="U1024" t="inlineStr">
        <is>
          <t>DOMESTIC</t>
        </is>
      </c>
      <c r="V1024" t="inlineStr">
        <is>
          <t>#N/A Field Not Applicable</t>
        </is>
      </c>
      <c r="W1024" t="inlineStr">
        <is>
          <t>#N/A Field Not Applicable</t>
        </is>
      </c>
      <c r="X1024" t="inlineStr">
        <is>
          <t>#N/A Field Not Applicable</t>
        </is>
      </c>
      <c r="Y1024" t="inlineStr">
        <is>
          <t>#N/A Field Not Applicable</t>
        </is>
      </c>
      <c r="Z1024" t="inlineStr">
        <is>
          <t>Consumer Staples</t>
        </is>
      </c>
      <c r="AA1024" t="inlineStr">
        <is>
          <t>Food &amp; Beverage</t>
        </is>
      </c>
      <c r="AB1024" t="inlineStr">
        <is>
          <t>#N/A Field Not Applicable</t>
        </is>
      </c>
      <c r="AC1024" t="inlineStr">
        <is>
          <t>#N/A Invalid Field</t>
        </is>
      </c>
    </row>
    <row r="1025" s="4">
      <c r="A1025">
        <f>+VLOOKUP(R1025,Aux!$B$3:$I$1107,8,0)</f>
        <v/>
      </c>
      <c r="B1025">
        <f>+VLOOKUP(U1025,Aux!$O$2:$P$23,2,0)</f>
        <v/>
      </c>
      <c r="C1025">
        <f>+A1025&amp;B1025</f>
        <v/>
      </c>
      <c r="D1025">
        <f>+IF(C1025=C1024,D1024+1,1)</f>
        <v/>
      </c>
      <c r="E1025" s="5">
        <f>+D1025/100</f>
        <v/>
      </c>
      <c r="F1025" s="5">
        <f>+MOD(E1025*10,10)</f>
        <v/>
      </c>
      <c r="G1025" s="5">
        <f>+MOD(D1025,10)</f>
        <v/>
      </c>
      <c r="H1025">
        <f>+INT(E1025)&amp;INT(F1025)&amp;INT(G1025)</f>
        <v/>
      </c>
      <c r="I1025">
        <f>+C1025&amp;"00"&amp;H1025</f>
        <v/>
      </c>
      <c r="J1025" t="inlineStr">
        <is>
          <t xml:space="preserve"> ON MSU V Clase 2 </t>
        </is>
      </c>
      <c r="K1025" t="inlineStr">
        <is>
          <t>MSUSAR</t>
        </is>
      </c>
      <c r="L1025" t="n">
        <v>786413</v>
      </c>
      <c r="M1025" t="inlineStr">
        <is>
          <t>ARMSUS560046</t>
        </is>
      </c>
      <c r="N1025" t="inlineStr">
        <is>
          <t>BBG00BKN88H8</t>
        </is>
      </c>
      <c r="P1025" t="inlineStr">
        <is>
          <t>COQJ9565848</t>
        </is>
      </c>
      <c r="Q1025" t="inlineStr">
        <is>
          <t>Argentina</t>
        </is>
      </c>
      <c r="R1025" t="inlineStr">
        <is>
          <t>MSU SA</t>
        </is>
      </c>
      <c r="S1025" t="inlineStr">
        <is>
          <t>MSU SA</t>
        </is>
      </c>
      <c r="T1025" t="inlineStr">
        <is>
          <t>MSU SA/Argentina</t>
        </is>
      </c>
      <c r="U1025" t="inlineStr">
        <is>
          <t>DOMESTIC</t>
        </is>
      </c>
      <c r="V1025" t="inlineStr">
        <is>
          <t>#N/A Field Not Applicable</t>
        </is>
      </c>
      <c r="W1025" t="inlineStr">
        <is>
          <t>#N/A Field Not Applicable</t>
        </is>
      </c>
      <c r="X1025" t="inlineStr">
        <is>
          <t>#N/A Field Not Applicable</t>
        </is>
      </c>
      <c r="Y1025" t="inlineStr">
        <is>
          <t>#N/A Field Not Applicable</t>
        </is>
      </c>
      <c r="Z1025" t="inlineStr">
        <is>
          <t>Consumer Staples</t>
        </is>
      </c>
      <c r="AA1025" t="inlineStr">
        <is>
          <t>Food &amp; Beverage</t>
        </is>
      </c>
      <c r="AB1025" t="inlineStr">
        <is>
          <t>#N/A Field Not Applicable</t>
        </is>
      </c>
      <c r="AC1025" t="inlineStr">
        <is>
          <t>#N/A Invalid Field</t>
        </is>
      </c>
    </row>
    <row r="1026" s="4">
      <c r="A1026">
        <f>+VLOOKUP(R1026,Aux!$B$3:$I$1107,8,0)</f>
        <v/>
      </c>
      <c r="B1026">
        <f>+VLOOKUP(U1026,Aux!$O$2:$P$23,2,0)</f>
        <v/>
      </c>
      <c r="C1026">
        <f>+A1026&amp;B1026</f>
        <v/>
      </c>
      <c r="D1026">
        <f>+IF(C1026=C1025,D1025+1,1)</f>
        <v/>
      </c>
      <c r="E1026" s="5">
        <f>+D1026/100</f>
        <v/>
      </c>
      <c r="F1026" s="5">
        <f>+MOD(E1026*10,10)</f>
        <v/>
      </c>
      <c r="G1026" s="5">
        <f>+MOD(D1026,10)</f>
        <v/>
      </c>
      <c r="H1026">
        <f>+INT(E1026)&amp;INT(F1026)&amp;INT(G1026)</f>
        <v/>
      </c>
      <c r="I1026">
        <f>+C1026&amp;"00"&amp;H1026</f>
        <v/>
      </c>
      <c r="J1026" t="inlineStr">
        <is>
          <t>ON MSU S6</t>
        </is>
      </c>
      <c r="M1026" t="inlineStr">
        <is>
          <t>ARMSUS560053</t>
        </is>
      </c>
      <c r="Q1026" t="inlineStr">
        <is>
          <t>Argentina</t>
        </is>
      </c>
      <c r="R1026" t="inlineStr">
        <is>
          <t>MSU SA</t>
        </is>
      </c>
      <c r="U1026" t="inlineStr">
        <is>
          <t>DOMESTIC</t>
        </is>
      </c>
      <c r="V1026" t="inlineStr">
        <is>
          <t>#N/A Field Not Applicable</t>
        </is>
      </c>
      <c r="W1026" t="inlineStr">
        <is>
          <t>#N/A Field Not Applicable</t>
        </is>
      </c>
      <c r="X1026" t="inlineStr">
        <is>
          <t>#N/A Field Not Applicable</t>
        </is>
      </c>
      <c r="Y1026" t="inlineStr">
        <is>
          <t>#N/A Field Not Applicable</t>
        </is>
      </c>
      <c r="Z1026" t="inlineStr">
        <is>
          <t>Consumer Staples</t>
        </is>
      </c>
      <c r="AA1026" t="inlineStr">
        <is>
          <t>Food &amp; Beverage</t>
        </is>
      </c>
      <c r="AB1026" t="inlineStr">
        <is>
          <t>#N/A Field Not Applicable</t>
        </is>
      </c>
      <c r="AC1026" t="inlineStr">
        <is>
          <t>#N/A Invalid Field</t>
        </is>
      </c>
    </row>
    <row r="1027" s="4">
      <c r="A1027">
        <f>+VLOOKUP(R1027,Aux!$B$3:$I$1107,8,0)</f>
        <v/>
      </c>
      <c r="B1027">
        <f>+VLOOKUP(U1027,Aux!$O$2:$P$23,2,0)</f>
        <v/>
      </c>
      <c r="C1027">
        <f>+A1027&amp;B1027</f>
        <v/>
      </c>
      <c r="D1027">
        <f>+IF(C1027=C1026,D1026+1,1)</f>
        <v/>
      </c>
      <c r="E1027" s="5">
        <f>+D1027/100</f>
        <v/>
      </c>
      <c r="F1027" s="5">
        <f>+MOD(E1027*10,10)</f>
        <v/>
      </c>
      <c r="G1027" s="5">
        <f>+MOD(D1027,10)</f>
        <v/>
      </c>
      <c r="H1027">
        <f>+INT(E1027)&amp;INT(F1027)&amp;INT(G1027)</f>
        <v/>
      </c>
      <c r="I1027">
        <f>+C1027&amp;"00"&amp;H1027</f>
        <v/>
      </c>
      <c r="J1027" t="inlineStr">
        <is>
          <t xml:space="preserve"> FF Multiplycard Serie A (Pyme) </t>
        </is>
      </c>
      <c r="K1027" t="inlineStr">
        <is>
          <t>MCARD</t>
        </is>
      </c>
      <c r="L1027" t="n">
        <v>1173047</v>
      </c>
      <c r="M1027" t="inlineStr">
        <is>
          <t>ARCFAM6000J2</t>
        </is>
      </c>
      <c r="Q1027" t="inlineStr">
        <is>
          <t>Argentina</t>
        </is>
      </c>
      <c r="R1027" t="inlineStr">
        <is>
          <t>Multiply Card</t>
        </is>
      </c>
      <c r="S1027" t="inlineStr">
        <is>
          <t>#N/A Field Not Applicable</t>
        </is>
      </c>
      <c r="T1027" t="inlineStr">
        <is>
          <t>N/A</t>
        </is>
      </c>
      <c r="U1027" t="inlineStr">
        <is>
          <t>ABS Other</t>
        </is>
      </c>
      <c r="V1027" t="inlineStr">
        <is>
          <t>#N/A Field Not Applicable</t>
        </is>
      </c>
      <c r="W1027" t="inlineStr">
        <is>
          <t>#N/A Field Not Applicable</t>
        </is>
      </c>
      <c r="X1027" t="inlineStr">
        <is>
          <t>#N/A Field Not Applicable</t>
        </is>
      </c>
      <c r="Y1027" t="inlineStr">
        <is>
          <t>#N/A Field Not Applicable</t>
        </is>
      </c>
      <c r="Z1027" t="inlineStr">
        <is>
          <t>#N/A Field Not Applicable</t>
        </is>
      </c>
      <c r="AA1027" t="inlineStr">
        <is>
          <t>#N/A Field Not Applicable</t>
        </is>
      </c>
      <c r="AB1027" t="inlineStr">
        <is>
          <t>#N/A Field Not Applicable</t>
        </is>
      </c>
      <c r="AC1027" t="inlineStr">
        <is>
          <t>#N/A Invalid Field</t>
        </is>
      </c>
    </row>
    <row r="1028" s="4">
      <c r="A1028">
        <f>+VLOOKUP(R1028,Aux!$B$3:$I$1107,8,0)</f>
        <v/>
      </c>
      <c r="B1028">
        <f>+VLOOKUP(U1028,Aux!$O$2:$P$23,2,0)</f>
        <v/>
      </c>
      <c r="C1028">
        <f>+A1028&amp;B1028</f>
        <v/>
      </c>
      <c r="D1028">
        <f>+IF(C1028=C1027,D1027+1,1)</f>
        <v/>
      </c>
      <c r="E1028" s="5">
        <f>+D1028/100</f>
        <v/>
      </c>
      <c r="F1028" s="5">
        <f>+MOD(E1028*10,10)</f>
        <v/>
      </c>
      <c r="G1028" s="5">
        <f>+MOD(D1028,10)</f>
        <v/>
      </c>
      <c r="H1028">
        <f>+INT(E1028)&amp;INT(F1028)&amp;INT(G1028)</f>
        <v/>
      </c>
      <c r="I1028">
        <f>+C1028&amp;"00"&amp;H1028</f>
        <v/>
      </c>
      <c r="J1028" t="inlineStr">
        <is>
          <t xml:space="preserve"> ON CENTRAL TERM. ROCA C. 1 </t>
        </is>
      </c>
      <c r="K1028" t="inlineStr">
        <is>
          <t>ROCAAR</t>
        </is>
      </c>
      <c r="L1028" t="n">
        <v>664802</v>
      </c>
      <c r="M1028" t="inlineStr">
        <is>
          <t>ARCTRO560012</t>
        </is>
      </c>
      <c r="N1028" t="inlineStr">
        <is>
          <t>BBG007FMJQ74</t>
        </is>
      </c>
      <c r="P1028" t="inlineStr">
        <is>
          <t>COEK5752754</t>
        </is>
      </c>
      <c r="Q1028" t="inlineStr">
        <is>
          <t>Argentina</t>
        </is>
      </c>
      <c r="R1028" t="inlineStr">
        <is>
          <t>Municipalidad de Rio Cuarto</t>
        </is>
      </c>
      <c r="S1028" t="inlineStr">
        <is>
          <t>CENTRAL TERMICA ROCA SA</t>
        </is>
      </c>
      <c r="T1028" t="inlineStr">
        <is>
          <t>Central Termica Roca SA</t>
        </is>
      </c>
      <c r="U1028" t="inlineStr">
        <is>
          <t>DOMESTIC</t>
        </is>
      </c>
      <c r="V1028" t="inlineStr">
        <is>
          <t>#N/A Field Not Applicable</t>
        </is>
      </c>
      <c r="W1028" t="inlineStr">
        <is>
          <t>#N/A Field Not Applicable</t>
        </is>
      </c>
      <c r="X1028" t="inlineStr">
        <is>
          <t>#N/A Field Not Applicable</t>
        </is>
      </c>
      <c r="Y1028" t="inlineStr">
        <is>
          <t>#N/A Field Not Applicable</t>
        </is>
      </c>
      <c r="Z1028" t="inlineStr">
        <is>
          <t>Utilities</t>
        </is>
      </c>
      <c r="AA1028" t="inlineStr">
        <is>
          <t>Power Generation</t>
        </is>
      </c>
      <c r="AB1028" t="inlineStr">
        <is>
          <t>#N/A N/A</t>
        </is>
      </c>
      <c r="AC1028" t="inlineStr">
        <is>
          <t>#N/A Invalid Field</t>
        </is>
      </c>
    </row>
    <row r="1029" s="4">
      <c r="A1029">
        <f>+VLOOKUP(R1029,Aux!$B$3:$I$1107,8,0)</f>
        <v/>
      </c>
      <c r="B1029">
        <f>+VLOOKUP(U1029,Aux!$O$2:$P$23,2,0)</f>
        <v/>
      </c>
      <c r="C1029">
        <f>+A1029&amp;B1029</f>
        <v/>
      </c>
      <c r="D1029">
        <f>+IF(C1029=C1028,D1028+1,1)</f>
        <v/>
      </c>
      <c r="E1029" s="5">
        <f>+D1029/100</f>
        <v/>
      </c>
      <c r="F1029" s="5">
        <f>+MOD(E1029*10,10)</f>
        <v/>
      </c>
      <c r="G1029" s="5">
        <f>+MOD(D1029,10)</f>
        <v/>
      </c>
      <c r="H1029">
        <f>+INT(E1029)&amp;INT(F1029)&amp;INT(G1029)</f>
        <v/>
      </c>
      <c r="I1029">
        <f>+C1029&amp;"00"&amp;H1029</f>
        <v/>
      </c>
      <c r="J1029" t="inlineStr">
        <is>
          <t xml:space="preserve"> ON Central Térmica Roca II (Inc. K - Com. 4841) </t>
        </is>
      </c>
      <c r="K1029" t="inlineStr">
        <is>
          <t>ROCAAR</t>
        </is>
      </c>
      <c r="L1029" t="n">
        <v>780709</v>
      </c>
      <c r="M1029" t="inlineStr">
        <is>
          <t>ARCTRO560020</t>
        </is>
      </c>
      <c r="N1029" t="inlineStr">
        <is>
          <t>BBG00BFNP9F5</t>
        </is>
      </c>
      <c r="P1029" t="inlineStr">
        <is>
          <t>COQJ7959910</t>
        </is>
      </c>
      <c r="Q1029" t="inlineStr">
        <is>
          <t>Argentina</t>
        </is>
      </c>
      <c r="R1029" t="inlineStr">
        <is>
          <t>Municipalidad de Rio Cuarto</t>
        </is>
      </c>
      <c r="S1029" t="inlineStr">
        <is>
          <t>CENTRAL TERMICA ROCA SA</t>
        </is>
      </c>
      <c r="T1029" t="inlineStr">
        <is>
          <t>Central Termica Roca SA</t>
        </is>
      </c>
      <c r="U1029" t="inlineStr">
        <is>
          <t>DOMESTIC</t>
        </is>
      </c>
      <c r="V1029" t="inlineStr">
        <is>
          <t>#N/A Field Not Applicable</t>
        </is>
      </c>
      <c r="W1029" t="inlineStr">
        <is>
          <t>#N/A Field Not Applicable</t>
        </is>
      </c>
      <c r="X1029" t="inlineStr">
        <is>
          <t>#N/A Field Not Applicable</t>
        </is>
      </c>
      <c r="Y1029" t="inlineStr">
        <is>
          <t>#N/A Field Not Applicable</t>
        </is>
      </c>
      <c r="Z1029" t="inlineStr">
        <is>
          <t>Utilities</t>
        </is>
      </c>
      <c r="AA1029" t="inlineStr">
        <is>
          <t>Power Generation</t>
        </is>
      </c>
      <c r="AB1029" t="inlineStr">
        <is>
          <t>#N/A N/A</t>
        </is>
      </c>
      <c r="AC1029" t="inlineStr">
        <is>
          <t>#N/A Invalid Field</t>
        </is>
      </c>
    </row>
    <row r="1030" s="4">
      <c r="A1030">
        <f>+VLOOKUP(R1030,Aux!$B$3:$I$1107,8,0)</f>
        <v/>
      </c>
      <c r="B1030">
        <f>+VLOOKUP(U1030,Aux!$O$2:$P$23,2,0)</f>
        <v/>
      </c>
      <c r="C1030">
        <f>+A1030&amp;B1030</f>
        <v/>
      </c>
      <c r="D1030">
        <f>+IF(C1030=C1029,D1029+1,1)</f>
        <v/>
      </c>
      <c r="E1030" s="5">
        <f>+D1030/100</f>
        <v/>
      </c>
      <c r="F1030" s="5">
        <f>+MOD(E1030*10,10)</f>
        <v/>
      </c>
      <c r="G1030" s="5">
        <f>+MOD(D1030,10)</f>
        <v/>
      </c>
      <c r="H1030">
        <f>+INT(E1030)&amp;INT(F1030)&amp;INT(G1030)</f>
        <v/>
      </c>
      <c r="I1030">
        <f>+C1030&amp;"00"&amp;H1030</f>
        <v/>
      </c>
      <c r="J1030" t="inlineStr">
        <is>
          <t xml:space="preserve"> ON Central Térmica Roca III (CMC3O) </t>
        </is>
      </c>
      <c r="K1030" t="inlineStr">
        <is>
          <t>ROCAAR</t>
        </is>
      </c>
      <c r="L1030" t="n">
        <v>860511</v>
      </c>
      <c r="M1030" t="inlineStr">
        <is>
          <t>ARCTRO560038</t>
        </is>
      </c>
      <c r="N1030" t="inlineStr">
        <is>
          <t>BBG00D2QJR29</t>
        </is>
      </c>
      <c r="P1030" t="inlineStr">
        <is>
          <t>COLW4059736</t>
        </is>
      </c>
      <c r="Q1030" t="inlineStr">
        <is>
          <t>Argentina</t>
        </is>
      </c>
      <c r="R1030" t="inlineStr">
        <is>
          <t>Municipalidad de Rio Cuarto</t>
        </is>
      </c>
      <c r="S1030" t="inlineStr">
        <is>
          <t>CENTRAL TERMICA ROCA SA</t>
        </is>
      </c>
      <c r="T1030" t="inlineStr">
        <is>
          <t>Central Termica Roca SA</t>
        </is>
      </c>
      <c r="U1030" t="inlineStr">
        <is>
          <t>DOMESTIC</t>
        </is>
      </c>
      <c r="V1030" t="inlineStr">
        <is>
          <t>#N/A Field Not Applicable</t>
        </is>
      </c>
      <c r="W1030" t="inlineStr">
        <is>
          <t>#N/A Field Not Applicable</t>
        </is>
      </c>
      <c r="X1030" t="inlineStr">
        <is>
          <t>#N/A Field Not Applicable</t>
        </is>
      </c>
      <c r="Y1030" t="inlineStr">
        <is>
          <t>#N/A Field Not Applicable</t>
        </is>
      </c>
      <c r="Z1030" t="inlineStr">
        <is>
          <t>Utilities</t>
        </is>
      </c>
      <c r="AA1030" t="inlineStr">
        <is>
          <t>Power Generation</t>
        </is>
      </c>
      <c r="AB1030" t="inlineStr">
        <is>
          <t>#N/A N/A</t>
        </is>
      </c>
      <c r="AC1030" t="inlineStr">
        <is>
          <t>#N/A Invalid Field</t>
        </is>
      </c>
    </row>
    <row r="1031" s="4">
      <c r="A1031">
        <f>+VLOOKUP(R1031,Aux!$B$3:$I$1107,8,0)</f>
        <v/>
      </c>
      <c r="B1031">
        <f>+VLOOKUP(U1031,Aux!$O$2:$P$23,2,0)</f>
        <v/>
      </c>
      <c r="C1031">
        <f>+A1031&amp;B1031</f>
        <v/>
      </c>
      <c r="D1031">
        <f>+IF(C1031=C1030,D1030+1,1)</f>
        <v/>
      </c>
      <c r="E1031" s="5">
        <f>+D1031/100</f>
        <v/>
      </c>
      <c r="F1031" s="5">
        <f>+MOD(E1031*10,10)</f>
        <v/>
      </c>
      <c r="G1031" s="5">
        <f>+MOD(D1031,10)</f>
        <v/>
      </c>
      <c r="H1031">
        <f>+INT(E1031)&amp;INT(F1031)&amp;INT(G1031)</f>
        <v/>
      </c>
      <c r="I1031">
        <f>+C1031&amp;"00"&amp;H1031</f>
        <v/>
      </c>
      <c r="J1031" t="inlineStr">
        <is>
          <t xml:space="preserve"> Bono Rio Cuarto Serie I </t>
        </is>
      </c>
      <c r="K1031" t="inlineStr">
        <is>
          <t>RIOCAR</t>
        </is>
      </c>
      <c r="L1031" t="n">
        <v>930450</v>
      </c>
      <c r="M1031" t="inlineStr">
        <is>
          <t>ARMCRC5200B7</t>
        </is>
      </c>
      <c r="N1031" t="inlineStr">
        <is>
          <t>BBG00FHQL0P9</t>
        </is>
      </c>
      <c r="P1031" t="inlineStr">
        <is>
          <t>COAL6673225</t>
        </is>
      </c>
      <c r="Q1031" t="inlineStr">
        <is>
          <t>Argentina</t>
        </is>
      </c>
      <c r="R1031" t="inlineStr">
        <is>
          <t>Municipalidad de Rio Cuarto</t>
        </is>
      </c>
      <c r="S1031" t="inlineStr">
        <is>
          <t>MUNICIPALIDAD RIO CUARTO</t>
        </is>
      </c>
      <c r="T1031" t="inlineStr">
        <is>
          <t>Municipalidad de Rio Cuarto Argentina</t>
        </is>
      </c>
      <c r="U1031" t="inlineStr">
        <is>
          <t>DOMESTIC</t>
        </is>
      </c>
      <c r="V1031" t="inlineStr">
        <is>
          <t>#N/A Field Not Applicable</t>
        </is>
      </c>
      <c r="W1031" t="inlineStr">
        <is>
          <t>#N/A Field Not Applicable</t>
        </is>
      </c>
      <c r="X1031" t="inlineStr">
        <is>
          <t>#N/A Field Not Applicable</t>
        </is>
      </c>
      <c r="Y1031" t="inlineStr">
        <is>
          <t>#N/A Field Not Applicable</t>
        </is>
      </c>
      <c r="Z1031" t="inlineStr">
        <is>
          <t>Government</t>
        </is>
      </c>
      <c r="AA1031" t="inlineStr">
        <is>
          <t>Government Regional</t>
        </is>
      </c>
      <c r="AB1031" t="inlineStr">
        <is>
          <t>#N/A Field Not Applicable</t>
        </is>
      </c>
      <c r="AC1031" t="inlineStr">
        <is>
          <t>#N/A Invalid Field</t>
        </is>
      </c>
    </row>
    <row r="1032" s="4">
      <c r="A1032">
        <f>+VLOOKUP(R1032,Aux!$B$3:$I$1107,8,0)</f>
        <v/>
      </c>
      <c r="B1032">
        <f>+VLOOKUP(U1032,Aux!$O$2:$P$23,2,0)</f>
        <v/>
      </c>
      <c r="C1032">
        <f>+A1032&amp;B1032</f>
        <v/>
      </c>
      <c r="D1032">
        <f>+IF(C1032=C1031,D1031+1,1)</f>
        <v/>
      </c>
      <c r="E1032" s="5">
        <f>+D1032/100</f>
        <v/>
      </c>
      <c r="F1032" s="5">
        <f>+MOD(E1032*10,10)</f>
        <v/>
      </c>
      <c r="G1032" s="5">
        <f>+MOD(D1032,10)</f>
        <v/>
      </c>
      <c r="H1032">
        <f>+INT(E1032)&amp;INT(F1032)&amp;INT(G1032)</f>
        <v/>
      </c>
      <c r="I1032">
        <f>+C1032&amp;"00"&amp;H1032</f>
        <v/>
      </c>
      <c r="J1032" t="inlineStr">
        <is>
          <t xml:space="preserve"> ON Central Térmica Roca IV </t>
        </is>
      </c>
      <c r="K1032" t="inlineStr">
        <is>
          <t>ROCAAR</t>
        </is>
      </c>
      <c r="L1032" t="n">
        <v>1003500</v>
      </c>
      <c r="M1032" t="inlineStr">
        <is>
          <t>ARCTRO560046</t>
        </is>
      </c>
      <c r="N1032" t="inlineStr">
        <is>
          <t>BBG00H5QKVF2</t>
        </is>
      </c>
      <c r="P1032" t="inlineStr">
        <is>
          <t>COAO4007818</t>
        </is>
      </c>
      <c r="Q1032" t="inlineStr">
        <is>
          <t>Argentina</t>
        </is>
      </c>
      <c r="R1032" t="inlineStr">
        <is>
          <t>Municipalidad de Rio Cuarto</t>
        </is>
      </c>
      <c r="S1032" t="inlineStr">
        <is>
          <t>CENTRAL TERMICA ROCA SA</t>
        </is>
      </c>
      <c r="T1032" t="inlineStr">
        <is>
          <t>Central Termica Roca SA</t>
        </is>
      </c>
      <c r="U1032" t="inlineStr">
        <is>
          <t>DOMESTIC</t>
        </is>
      </c>
      <c r="V1032" t="inlineStr">
        <is>
          <t>#N/A Field Not Applicable</t>
        </is>
      </c>
      <c r="W1032" t="inlineStr">
        <is>
          <t>#N/A Field Not Applicable</t>
        </is>
      </c>
      <c r="X1032" t="inlineStr">
        <is>
          <t>#N/A Field Not Applicable</t>
        </is>
      </c>
      <c r="Y1032" t="inlineStr">
        <is>
          <t>#N/A Field Not Applicable</t>
        </is>
      </c>
      <c r="Z1032" t="inlineStr">
        <is>
          <t>Utilities</t>
        </is>
      </c>
      <c r="AA1032" t="inlineStr">
        <is>
          <t>Power Generation</t>
        </is>
      </c>
      <c r="AB1032" t="inlineStr">
        <is>
          <t>#N/A N/A</t>
        </is>
      </c>
      <c r="AC1032" t="inlineStr">
        <is>
          <t>#N/A Invalid Field</t>
        </is>
      </c>
    </row>
    <row r="1033" s="4">
      <c r="A1033">
        <f>+VLOOKUP(R1033,Aux!$B$3:$I$1107,8,0)</f>
        <v/>
      </c>
      <c r="B1033">
        <f>+VLOOKUP(U1033,Aux!$O$2:$P$23,2,0)</f>
        <v/>
      </c>
      <c r="C1033">
        <f>+A1033&amp;B1033</f>
        <v/>
      </c>
      <c r="D1033">
        <f>+IF(C1033=C1032,D1032+1,1)</f>
        <v/>
      </c>
      <c r="E1033" s="5">
        <f>+D1033/100</f>
        <v/>
      </c>
      <c r="F1033" s="5">
        <f>+MOD(E1033*10,10)</f>
        <v/>
      </c>
      <c r="G1033" s="5">
        <f>+MOD(D1033,10)</f>
        <v/>
      </c>
      <c r="H1033">
        <f>+INT(E1033)&amp;INT(F1033)&amp;INT(G1033)</f>
        <v/>
      </c>
      <c r="I1033">
        <f>+C1033&amp;"00"&amp;H1033</f>
        <v/>
      </c>
      <c r="J1033" t="inlineStr">
        <is>
          <t>Bono M de Rio Cuarto 2020 BRN20</t>
        </is>
      </c>
      <c r="M1033" t="inlineStr">
        <is>
          <t>ARMCRC3200E3</t>
        </is>
      </c>
      <c r="Q1033" t="inlineStr">
        <is>
          <t>Argentina</t>
        </is>
      </c>
      <c r="R1033" t="inlineStr">
        <is>
          <t>Municipalidad de Rio Cuarto</t>
        </is>
      </c>
      <c r="U1033" t="inlineStr">
        <is>
          <t>DOMESTIC</t>
        </is>
      </c>
      <c r="V1033" t="inlineStr">
        <is>
          <t>#N/A Field Not Applicable</t>
        </is>
      </c>
      <c r="W1033" t="inlineStr">
        <is>
          <t>#N/A Field Not Applicable</t>
        </is>
      </c>
      <c r="X1033" t="inlineStr">
        <is>
          <t>#N/A Field Not Applicable</t>
        </is>
      </c>
      <c r="Y1033" t="inlineStr">
        <is>
          <t>#N/A Field Not Applicable</t>
        </is>
      </c>
      <c r="Z1033" t="inlineStr">
        <is>
          <t>Government</t>
        </is>
      </c>
      <c r="AA1033" t="inlineStr">
        <is>
          <t>Government Regional</t>
        </is>
      </c>
      <c r="AB1033" t="inlineStr">
        <is>
          <t>#N/A Field Not Applicable</t>
        </is>
      </c>
      <c r="AC1033" t="inlineStr">
        <is>
          <t>#N/A Invalid Field</t>
        </is>
      </c>
    </row>
    <row r="1034" s="4">
      <c r="A1034">
        <f>+VLOOKUP(R1034,Aux!$B$3:$I$1107,8,0)</f>
        <v/>
      </c>
      <c r="B1034">
        <f>+VLOOKUP(U1034,Aux!$O$2:$P$23,2,0)</f>
        <v/>
      </c>
      <c r="C1034">
        <f>+A1034&amp;B1034</f>
        <v/>
      </c>
      <c r="D1034">
        <f>+IF(C1034=C1033,D1033+1,1)</f>
        <v/>
      </c>
      <c r="E1034" s="5">
        <f>+D1034/100</f>
        <v/>
      </c>
      <c r="F1034" s="5">
        <f>+MOD(E1034*10,10)</f>
        <v/>
      </c>
      <c r="G1034" s="5">
        <f>+MOD(D1034,10)</f>
        <v/>
      </c>
      <c r="H1034">
        <f>+INT(E1034)&amp;INT(F1034)&amp;INT(G1034)</f>
        <v/>
      </c>
      <c r="I1034">
        <f>+C1034&amp;"00"&amp;H1034</f>
        <v/>
      </c>
      <c r="J1034" t="inlineStr">
        <is>
          <t xml:space="preserve"> FF Red Mutual XXXII A </t>
        </is>
      </c>
      <c r="L1034" t="n">
        <v>577320</v>
      </c>
      <c r="M1034" t="inlineStr">
        <is>
          <t>ARBASE081038</t>
        </is>
      </c>
      <c r="Q1034" t="inlineStr">
        <is>
          <t>Argentina</t>
        </is>
      </c>
      <c r="R1034" t="inlineStr">
        <is>
          <t>Mutual</t>
        </is>
      </c>
      <c r="U1034" t="inlineStr">
        <is>
          <t>#N/A Invalid Security</t>
        </is>
      </c>
      <c r="V1034" t="inlineStr">
        <is>
          <t>#N/A Invalid Security</t>
        </is>
      </c>
      <c r="W1034" t="inlineStr">
        <is>
          <t>#N/A Invalid Security</t>
        </is>
      </c>
      <c r="X1034" t="inlineStr">
        <is>
          <t>#N/A Invalid Security</t>
        </is>
      </c>
      <c r="Y1034" t="inlineStr">
        <is>
          <t>#N/A Invalid Security</t>
        </is>
      </c>
      <c r="Z1034" t="inlineStr">
        <is>
          <t>#N/A Invalid Security</t>
        </is>
      </c>
      <c r="AA1034" t="inlineStr">
        <is>
          <t>#N/A Invalid Security</t>
        </is>
      </c>
      <c r="AB1034" t="inlineStr">
        <is>
          <t>#N/A Invalid Security</t>
        </is>
      </c>
      <c r="AC1034" t="inlineStr">
        <is>
          <t>#N/A Invalid Field</t>
        </is>
      </c>
    </row>
    <row r="1035" s="4">
      <c r="A1035">
        <f>+VLOOKUP(R1035,Aux!$B$3:$I$1107,8,0)</f>
        <v/>
      </c>
      <c r="B1035">
        <f>+VLOOKUP(U1035,Aux!$O$2:$P$23,2,0)</f>
        <v/>
      </c>
      <c r="C1035">
        <f>+A1035&amp;B1035</f>
        <v/>
      </c>
      <c r="D1035">
        <f>+IF(C1035=C1034,D1034+1,1)</f>
        <v/>
      </c>
      <c r="E1035" s="5">
        <f>+D1035/100</f>
        <v/>
      </c>
      <c r="F1035" s="5">
        <f>+MOD(E1035*10,10)</f>
        <v/>
      </c>
      <c r="G1035" s="5">
        <f>+MOD(D1035,10)</f>
        <v/>
      </c>
      <c r="H1035">
        <f>+INT(E1035)&amp;INT(F1035)&amp;INT(G1035)</f>
        <v/>
      </c>
      <c r="I1035">
        <f>+C1035&amp;"00"&amp;H1035</f>
        <v/>
      </c>
      <c r="J1035" t="inlineStr">
        <is>
          <t xml:space="preserve"> FF Red Mutual XXXIII A </t>
        </is>
      </c>
      <c r="L1035" t="n">
        <v>602461</v>
      </c>
      <c r="M1035" t="inlineStr">
        <is>
          <t>ARBASE081079</t>
        </is>
      </c>
      <c r="Q1035" t="inlineStr">
        <is>
          <t>Argentina</t>
        </is>
      </c>
      <c r="R1035" t="inlineStr">
        <is>
          <t>Mutual</t>
        </is>
      </c>
      <c r="U1035" t="inlineStr">
        <is>
          <t>#N/A Invalid Security</t>
        </is>
      </c>
      <c r="V1035" t="inlineStr">
        <is>
          <t>#N/A Invalid Security</t>
        </is>
      </c>
      <c r="W1035" t="inlineStr">
        <is>
          <t>#N/A Invalid Security</t>
        </is>
      </c>
      <c r="X1035" t="inlineStr">
        <is>
          <t>#N/A Invalid Security</t>
        </is>
      </c>
      <c r="Y1035" t="inlineStr">
        <is>
          <t>#N/A Invalid Security</t>
        </is>
      </c>
      <c r="Z1035" t="inlineStr">
        <is>
          <t>#N/A Invalid Security</t>
        </is>
      </c>
      <c r="AA1035" t="inlineStr">
        <is>
          <t>#N/A Invalid Security</t>
        </is>
      </c>
      <c r="AB1035" t="inlineStr">
        <is>
          <t>#N/A Invalid Security</t>
        </is>
      </c>
      <c r="AC1035" t="inlineStr">
        <is>
          <t>#N/A Invalid Field</t>
        </is>
      </c>
    </row>
    <row r="1036" s="4">
      <c r="A1036">
        <f>+VLOOKUP(R1036,Aux!$B$3:$I$1107,8,0)</f>
        <v/>
      </c>
      <c r="B1036">
        <f>+VLOOKUP(U1036,Aux!$O$2:$P$23,2,0)</f>
        <v/>
      </c>
      <c r="C1036">
        <f>+A1036&amp;B1036</f>
        <v/>
      </c>
      <c r="D1036">
        <f>+IF(C1036=C1035,D1035+1,1)</f>
        <v/>
      </c>
      <c r="E1036" s="5">
        <f>+D1036/100</f>
        <v/>
      </c>
      <c r="F1036" s="5">
        <f>+MOD(E1036*10,10)</f>
        <v/>
      </c>
      <c r="G1036" s="5">
        <f>+MOD(D1036,10)</f>
        <v/>
      </c>
      <c r="H1036">
        <f>+INT(E1036)&amp;INT(F1036)&amp;INT(G1036)</f>
        <v/>
      </c>
      <c r="I1036">
        <f>+C1036&amp;"00"&amp;H1036</f>
        <v/>
      </c>
      <c r="J1036" t="inlineStr">
        <is>
          <t xml:space="preserve"> FF Red Mutual XXXV A </t>
        </is>
      </c>
      <c r="L1036" t="n">
        <v>620162</v>
      </c>
      <c r="M1036" t="inlineStr">
        <is>
          <t>ARBASE081103</t>
        </is>
      </c>
      <c r="Q1036" t="inlineStr">
        <is>
          <t>Argentina</t>
        </is>
      </c>
      <c r="R1036" t="inlineStr">
        <is>
          <t>Mutual</t>
        </is>
      </c>
      <c r="U1036" t="inlineStr">
        <is>
          <t>#N/A Invalid Security</t>
        </is>
      </c>
      <c r="V1036" t="inlineStr">
        <is>
          <t>#N/A Invalid Security</t>
        </is>
      </c>
      <c r="W1036" t="inlineStr">
        <is>
          <t>#N/A Invalid Security</t>
        </is>
      </c>
      <c r="X1036" t="inlineStr">
        <is>
          <t>#N/A Invalid Security</t>
        </is>
      </c>
      <c r="Y1036" t="inlineStr">
        <is>
          <t>#N/A Invalid Security</t>
        </is>
      </c>
      <c r="Z1036" t="inlineStr">
        <is>
          <t>#N/A Invalid Security</t>
        </is>
      </c>
      <c r="AA1036" t="inlineStr">
        <is>
          <t>#N/A Invalid Security</t>
        </is>
      </c>
      <c r="AB1036" t="inlineStr">
        <is>
          <t>#N/A Invalid Security</t>
        </is>
      </c>
      <c r="AC1036" t="inlineStr">
        <is>
          <t>#N/A Invalid Field</t>
        </is>
      </c>
    </row>
    <row r="1037" s="4">
      <c r="A1037">
        <f>+VLOOKUP(R1037,Aux!$B$3:$I$1107,8,0)</f>
        <v/>
      </c>
      <c r="B1037">
        <f>+VLOOKUP(U1037,Aux!$O$2:$P$23,2,0)</f>
        <v/>
      </c>
      <c r="C1037">
        <f>+A1037&amp;B1037</f>
        <v/>
      </c>
      <c r="D1037">
        <f>+IF(C1037=C1036,D1036+1,1)</f>
        <v/>
      </c>
      <c r="E1037" s="5">
        <f>+D1037/100</f>
        <v/>
      </c>
      <c r="F1037" s="5">
        <f>+MOD(E1037*10,10)</f>
        <v/>
      </c>
      <c r="G1037" s="5">
        <f>+MOD(D1037,10)</f>
        <v/>
      </c>
      <c r="H1037">
        <f>+INT(E1037)&amp;INT(F1037)&amp;INT(G1037)</f>
        <v/>
      </c>
      <c r="I1037">
        <f>+C1037&amp;"00"&amp;H1037</f>
        <v/>
      </c>
      <c r="J1037" t="inlineStr">
        <is>
          <t xml:space="preserve"> FF Mutual 17 de Enero X A </t>
        </is>
      </c>
      <c r="L1037" t="n">
        <v>807979</v>
      </c>
      <c r="M1037" t="inlineStr">
        <is>
          <t>ARCOHE6000T5</t>
        </is>
      </c>
      <c r="Q1037" t="inlineStr">
        <is>
          <t>Argentina</t>
        </is>
      </c>
      <c r="R1037" t="inlineStr">
        <is>
          <t>Mutual</t>
        </is>
      </c>
      <c r="U1037" t="inlineStr">
        <is>
          <t>#N/A Invalid Security</t>
        </is>
      </c>
      <c r="V1037" t="inlineStr">
        <is>
          <t>#N/A Invalid Security</t>
        </is>
      </c>
      <c r="W1037" t="inlineStr">
        <is>
          <t>#N/A Invalid Security</t>
        </is>
      </c>
      <c r="X1037" t="inlineStr">
        <is>
          <t>#N/A Invalid Security</t>
        </is>
      </c>
      <c r="Y1037" t="inlineStr">
        <is>
          <t>#N/A Invalid Security</t>
        </is>
      </c>
      <c r="Z1037" t="inlineStr">
        <is>
          <t>#N/A Invalid Security</t>
        </is>
      </c>
      <c r="AA1037" t="inlineStr">
        <is>
          <t>#N/A Invalid Security</t>
        </is>
      </c>
      <c r="AB1037" t="inlineStr">
        <is>
          <t>#N/A Invalid Security</t>
        </is>
      </c>
      <c r="AC1037" t="inlineStr">
        <is>
          <t>#N/A Invalid Field</t>
        </is>
      </c>
    </row>
    <row r="1038" s="4">
      <c r="A1038">
        <f>+VLOOKUP(R1038,Aux!$B$3:$I$1107,8,0)</f>
        <v/>
      </c>
      <c r="B1038">
        <f>+VLOOKUP(U1038,Aux!$O$2:$P$23,2,0)</f>
        <v/>
      </c>
      <c r="C1038">
        <f>+A1038&amp;B1038</f>
        <v/>
      </c>
      <c r="D1038">
        <f>+IF(C1038=C1037,D1037+1,1)</f>
        <v/>
      </c>
      <c r="E1038" s="5">
        <f>+D1038/100</f>
        <v/>
      </c>
      <c r="F1038" s="5">
        <f>+MOD(E1038*10,10)</f>
        <v/>
      </c>
      <c r="G1038" s="5">
        <f>+MOD(D1038,10)</f>
        <v/>
      </c>
      <c r="H1038">
        <f>+INT(E1038)&amp;INT(F1038)&amp;INT(G1038)</f>
        <v/>
      </c>
      <c r="I1038">
        <f>+C1038&amp;"00"&amp;H1038</f>
        <v/>
      </c>
      <c r="J1038" t="inlineStr">
        <is>
          <t xml:space="preserve"> FF Red Mutual XLII Senior </t>
        </is>
      </c>
      <c r="L1038" t="n">
        <v>827087</v>
      </c>
      <c r="M1038" t="inlineStr">
        <is>
          <t>AREQUI6007K4</t>
        </is>
      </c>
      <c r="Q1038" t="inlineStr">
        <is>
          <t>Argentina</t>
        </is>
      </c>
      <c r="R1038" t="inlineStr">
        <is>
          <t>Mutual</t>
        </is>
      </c>
      <c r="U1038" t="inlineStr">
        <is>
          <t>#N/A Invalid Security</t>
        </is>
      </c>
      <c r="V1038" t="inlineStr">
        <is>
          <t>#N/A Invalid Security</t>
        </is>
      </c>
      <c r="W1038" t="inlineStr">
        <is>
          <t>#N/A Invalid Security</t>
        </is>
      </c>
      <c r="X1038" t="inlineStr">
        <is>
          <t>#N/A Invalid Security</t>
        </is>
      </c>
      <c r="Y1038" t="inlineStr">
        <is>
          <t>#N/A Invalid Security</t>
        </is>
      </c>
      <c r="Z1038" t="inlineStr">
        <is>
          <t>#N/A Invalid Security</t>
        </is>
      </c>
      <c r="AA1038" t="inlineStr">
        <is>
          <t>#N/A Invalid Security</t>
        </is>
      </c>
      <c r="AB1038" t="inlineStr">
        <is>
          <t>#N/A Invalid Security</t>
        </is>
      </c>
      <c r="AC1038" t="inlineStr">
        <is>
          <t>#N/A Invalid Field</t>
        </is>
      </c>
    </row>
    <row r="1039" s="4">
      <c r="A1039">
        <f>+VLOOKUP(R1039,Aux!$B$3:$I$1107,8,0)</f>
        <v/>
      </c>
      <c r="B1039">
        <f>+VLOOKUP(U1039,Aux!$O$2:$P$23,2,0)</f>
        <v/>
      </c>
      <c r="C1039">
        <f>+A1039&amp;B1039</f>
        <v/>
      </c>
      <c r="D1039">
        <f>+IF(C1039=C1038,D1038+1,1)</f>
        <v/>
      </c>
      <c r="E1039" s="5">
        <f>+D1039/100</f>
        <v/>
      </c>
      <c r="F1039" s="5">
        <f>+MOD(E1039*10,10)</f>
        <v/>
      </c>
      <c r="G1039" s="5">
        <f>+MOD(D1039,10)</f>
        <v/>
      </c>
      <c r="H1039">
        <f>+INT(E1039)&amp;INT(F1039)&amp;INT(G1039)</f>
        <v/>
      </c>
      <c r="I1039">
        <f>+C1039&amp;"00"&amp;H1039</f>
        <v/>
      </c>
      <c r="J1039" t="inlineStr">
        <is>
          <t xml:space="preserve"> FF Mutual 17 de Enero XI A </t>
        </is>
      </c>
      <c r="L1039" t="n">
        <v>966467</v>
      </c>
      <c r="M1039" t="inlineStr">
        <is>
          <t>ARCOHE6001P1</t>
        </is>
      </c>
      <c r="Q1039" t="inlineStr">
        <is>
          <t>Argentina</t>
        </is>
      </c>
      <c r="R1039" t="inlineStr">
        <is>
          <t>Mutual</t>
        </is>
      </c>
      <c r="U1039" t="inlineStr">
        <is>
          <t>#N/A Invalid Security</t>
        </is>
      </c>
      <c r="V1039" t="inlineStr">
        <is>
          <t>#N/A Invalid Security</t>
        </is>
      </c>
      <c r="W1039" t="inlineStr">
        <is>
          <t>#N/A Invalid Security</t>
        </is>
      </c>
      <c r="X1039" t="inlineStr">
        <is>
          <t>#N/A Invalid Security</t>
        </is>
      </c>
      <c r="Y1039" t="inlineStr">
        <is>
          <t>#N/A Invalid Security</t>
        </is>
      </c>
      <c r="Z1039" t="inlineStr">
        <is>
          <t>#N/A Invalid Security</t>
        </is>
      </c>
      <c r="AA1039" t="inlineStr">
        <is>
          <t>#N/A Invalid Security</t>
        </is>
      </c>
      <c r="AB1039" t="inlineStr">
        <is>
          <t>#N/A Invalid Security</t>
        </is>
      </c>
      <c r="AC1039" t="inlineStr">
        <is>
          <t>#N/A Invalid Field</t>
        </is>
      </c>
    </row>
    <row r="1040" s="4">
      <c r="A1040">
        <f>+VLOOKUP(R1040,Aux!$B$3:$I$1107,8,0)</f>
        <v/>
      </c>
      <c r="B1040">
        <f>+VLOOKUP(U1040,Aux!$O$2:$P$23,2,0)</f>
        <v/>
      </c>
      <c r="C1040">
        <f>+A1040&amp;B1040</f>
        <v/>
      </c>
      <c r="D1040">
        <f>+IF(C1040=C1039,D1039+1,1)</f>
        <v/>
      </c>
      <c r="E1040" s="5">
        <f>+D1040/100</f>
        <v/>
      </c>
      <c r="F1040" s="5">
        <f>+MOD(E1040*10,10)</f>
        <v/>
      </c>
      <c r="G1040" s="5">
        <f>+MOD(D1040,10)</f>
        <v/>
      </c>
      <c r="H1040">
        <f>+INT(E1040)&amp;INT(F1040)&amp;INT(G1040)</f>
        <v/>
      </c>
      <c r="I1040">
        <f>+C1040&amp;"00"&amp;H1040</f>
        <v/>
      </c>
      <c r="J1040" t="inlineStr">
        <is>
          <t xml:space="preserve"> FF Mutual 17 de Enero XI B </t>
        </is>
      </c>
      <c r="L1040" t="n">
        <v>983681</v>
      </c>
      <c r="M1040" t="inlineStr">
        <is>
          <t>ARCOHE6001Q9</t>
        </is>
      </c>
      <c r="Q1040" t="inlineStr">
        <is>
          <t>Argentina</t>
        </is>
      </c>
      <c r="R1040" t="inlineStr">
        <is>
          <t>Mutual</t>
        </is>
      </c>
      <c r="U1040" t="inlineStr">
        <is>
          <t>#N/A Invalid Security</t>
        </is>
      </c>
      <c r="V1040" t="inlineStr">
        <is>
          <t>#N/A Invalid Security</t>
        </is>
      </c>
      <c r="W1040" t="inlineStr">
        <is>
          <t>#N/A Invalid Security</t>
        </is>
      </c>
      <c r="X1040" t="inlineStr">
        <is>
          <t>#N/A Invalid Security</t>
        </is>
      </c>
      <c r="Y1040" t="inlineStr">
        <is>
          <t>#N/A Invalid Security</t>
        </is>
      </c>
      <c r="Z1040" t="inlineStr">
        <is>
          <t>#N/A Invalid Security</t>
        </is>
      </c>
      <c r="AA1040" t="inlineStr">
        <is>
          <t>#N/A Invalid Security</t>
        </is>
      </c>
      <c r="AB1040" t="inlineStr">
        <is>
          <t>#N/A Invalid Security</t>
        </is>
      </c>
      <c r="AC1040" t="inlineStr">
        <is>
          <t>#N/A Invalid Field</t>
        </is>
      </c>
    </row>
    <row r="1041" s="4">
      <c r="A1041">
        <f>+VLOOKUP(R1041,Aux!$B$3:$I$1107,8,0)</f>
        <v/>
      </c>
      <c r="B1041">
        <f>+VLOOKUP(U1041,Aux!$O$2:$P$23,2,0)</f>
        <v/>
      </c>
      <c r="C1041">
        <f>+A1041&amp;B1041</f>
        <v/>
      </c>
      <c r="D1041">
        <f>+IF(C1041=C1040,D1040+1,1)</f>
        <v/>
      </c>
      <c r="E1041" s="5">
        <f>+D1041/100</f>
        <v/>
      </c>
      <c r="F1041" s="5">
        <f>+MOD(E1041*10,10)</f>
        <v/>
      </c>
      <c r="G1041" s="5">
        <f>+MOD(D1041,10)</f>
        <v/>
      </c>
      <c r="H1041">
        <f>+INT(E1041)&amp;INT(F1041)&amp;INT(G1041)</f>
        <v/>
      </c>
      <c r="I1041">
        <f>+C1041&amp;"00"&amp;H1041</f>
        <v/>
      </c>
      <c r="J1041" t="inlineStr">
        <is>
          <t xml:space="preserve"> FF Mutual Asis Serie III A </t>
        </is>
      </c>
      <c r="L1041" t="n">
        <v>1022186</v>
      </c>
      <c r="M1041" t="inlineStr">
        <is>
          <t>ARROSR600333</t>
        </is>
      </c>
      <c r="Q1041" t="inlineStr">
        <is>
          <t>Argentina</t>
        </is>
      </c>
      <c r="R1041" t="inlineStr">
        <is>
          <t>Mutual</t>
        </is>
      </c>
      <c r="U1041" t="inlineStr">
        <is>
          <t>#N/A Invalid Security</t>
        </is>
      </c>
      <c r="V1041" t="inlineStr">
        <is>
          <t>#N/A Invalid Security</t>
        </is>
      </c>
      <c r="W1041" t="inlineStr">
        <is>
          <t>#N/A Invalid Security</t>
        </is>
      </c>
      <c r="X1041" t="inlineStr">
        <is>
          <t>#N/A Invalid Security</t>
        </is>
      </c>
      <c r="Y1041" t="inlineStr">
        <is>
          <t>#N/A Invalid Security</t>
        </is>
      </c>
      <c r="Z1041" t="inlineStr">
        <is>
          <t>#N/A Invalid Security</t>
        </is>
      </c>
      <c r="AA1041" t="inlineStr">
        <is>
          <t>#N/A Invalid Security</t>
        </is>
      </c>
      <c r="AB1041" t="inlineStr">
        <is>
          <t>#N/A Invalid Security</t>
        </is>
      </c>
      <c r="AC1041" t="inlineStr">
        <is>
          <t>#N/A Invalid Field</t>
        </is>
      </c>
    </row>
    <row r="1042" s="4">
      <c r="A1042">
        <f>+VLOOKUP(R1042,Aux!$B$3:$I$1107,8,0)</f>
        <v/>
      </c>
      <c r="B1042">
        <f>+VLOOKUP(U1042,Aux!$O$2:$P$23,2,0)</f>
        <v/>
      </c>
      <c r="C1042">
        <f>+A1042&amp;B1042</f>
        <v/>
      </c>
      <c r="D1042">
        <f>+IF(C1042=C1041,D1041+1,1)</f>
        <v/>
      </c>
      <c r="E1042" s="5">
        <f>+D1042/100</f>
        <v/>
      </c>
      <c r="F1042" s="5">
        <f>+MOD(E1042*10,10)</f>
        <v/>
      </c>
      <c r="G1042" s="5">
        <f>+MOD(D1042,10)</f>
        <v/>
      </c>
      <c r="H1042">
        <f>+INT(E1042)&amp;INT(F1042)&amp;INT(G1042)</f>
        <v/>
      </c>
      <c r="I1042">
        <f>+C1042&amp;"00"&amp;H1042</f>
        <v/>
      </c>
      <c r="J1042" t="inlineStr">
        <is>
          <t xml:space="preserve"> FF MUTUAL 17 DE ENERO S 12 VDF A </t>
        </is>
      </c>
      <c r="L1042" t="n">
        <v>1082956</v>
      </c>
      <c r="M1042" t="inlineStr">
        <is>
          <t>ARCOHE6002F0</t>
        </is>
      </c>
      <c r="Q1042" t="inlineStr">
        <is>
          <t>Argentina</t>
        </is>
      </c>
      <c r="R1042" t="inlineStr">
        <is>
          <t>Mutual</t>
        </is>
      </c>
      <c r="U1042" t="inlineStr">
        <is>
          <t>#N/A Invalid Security</t>
        </is>
      </c>
      <c r="V1042" t="inlineStr">
        <is>
          <t>#N/A Invalid Security</t>
        </is>
      </c>
      <c r="W1042" t="inlineStr">
        <is>
          <t>#N/A Invalid Security</t>
        </is>
      </c>
      <c r="X1042" t="inlineStr">
        <is>
          <t>#N/A Invalid Security</t>
        </is>
      </c>
      <c r="Y1042" t="inlineStr">
        <is>
          <t>#N/A Invalid Security</t>
        </is>
      </c>
      <c r="Z1042" t="inlineStr">
        <is>
          <t>#N/A Invalid Security</t>
        </is>
      </c>
      <c r="AA1042" t="inlineStr">
        <is>
          <t>#N/A Invalid Security</t>
        </is>
      </c>
      <c r="AB1042" t="inlineStr">
        <is>
          <t>#N/A Invalid Security</t>
        </is>
      </c>
      <c r="AC1042" t="inlineStr">
        <is>
          <t>#N/A Invalid Field</t>
        </is>
      </c>
    </row>
    <row r="1043" s="4">
      <c r="A1043">
        <f>+VLOOKUP(R1043,Aux!$B$3:$I$1107,8,0)</f>
        <v/>
      </c>
      <c r="B1043">
        <f>+VLOOKUP(U1043,Aux!$O$2:$P$23,2,0)</f>
        <v/>
      </c>
      <c r="C1043">
        <f>+A1043&amp;B1043</f>
        <v/>
      </c>
      <c r="D1043">
        <f>+IF(C1043=C1042,D1042+1,1)</f>
        <v/>
      </c>
      <c r="E1043" s="5">
        <f>+D1043/100</f>
        <v/>
      </c>
      <c r="F1043" s="5">
        <f>+MOD(E1043*10,10)</f>
        <v/>
      </c>
      <c r="G1043" s="5">
        <f>+MOD(D1043,10)</f>
        <v/>
      </c>
      <c r="H1043">
        <f>+INT(E1043)&amp;INT(F1043)&amp;INT(G1043)</f>
        <v/>
      </c>
      <c r="I1043">
        <f>+C1043&amp;"00"&amp;H1043</f>
        <v/>
      </c>
      <c r="J1043" t="inlineStr">
        <is>
          <t>FF Red Mutual S48 VDF Clase A</t>
        </is>
      </c>
      <c r="M1043" t="inlineStr">
        <is>
          <t>AREQUI600GN0</t>
        </is>
      </c>
      <c r="Q1043" t="inlineStr">
        <is>
          <t>Argentina</t>
        </is>
      </c>
      <c r="R1043" t="inlineStr">
        <is>
          <t>Mutual</t>
        </is>
      </c>
      <c r="U1043" t="inlineStr">
        <is>
          <t>#N/A Invalid Security</t>
        </is>
      </c>
      <c r="V1043" t="inlineStr">
        <is>
          <t>#N/A Invalid Security</t>
        </is>
      </c>
      <c r="W1043" t="inlineStr">
        <is>
          <t>#N/A Invalid Security</t>
        </is>
      </c>
      <c r="X1043" t="inlineStr">
        <is>
          <t>#N/A Invalid Security</t>
        </is>
      </c>
      <c r="Y1043" t="inlineStr">
        <is>
          <t>#N/A Invalid Security</t>
        </is>
      </c>
      <c r="Z1043" t="inlineStr">
        <is>
          <t>#N/A Invalid Security</t>
        </is>
      </c>
      <c r="AA1043" t="inlineStr">
        <is>
          <t>#N/A Invalid Security</t>
        </is>
      </c>
      <c r="AB1043" t="inlineStr">
        <is>
          <t>#N/A Invalid Security</t>
        </is>
      </c>
      <c r="AC1043" t="inlineStr">
        <is>
          <t>#N/A Invalid Field</t>
        </is>
      </c>
    </row>
    <row r="1044" s="4">
      <c r="A1044">
        <f>+VLOOKUP(R1044,Aux!$B$3:$I$1107,8,0)</f>
        <v/>
      </c>
      <c r="B1044">
        <f>+VLOOKUP(U1044,Aux!$O$2:$P$23,2,0)</f>
        <v/>
      </c>
      <c r="C1044">
        <f>+A1044&amp;B1044</f>
        <v/>
      </c>
      <c r="D1044">
        <f>+IF(C1044=C1043,D1043+1,1)</f>
        <v/>
      </c>
      <c r="E1044" s="5">
        <f>+D1044/100</f>
        <v/>
      </c>
      <c r="F1044" s="5">
        <f>+MOD(E1044*10,10)</f>
        <v/>
      </c>
      <c r="G1044" s="5">
        <f>+MOD(D1044,10)</f>
        <v/>
      </c>
      <c r="H1044">
        <f>+INT(E1044)&amp;INT(F1044)&amp;INT(G1044)</f>
        <v/>
      </c>
      <c r="I1044">
        <f>+C1044&amp;"00"&amp;H1044</f>
        <v/>
      </c>
      <c r="J1044" t="inlineStr">
        <is>
          <t>FF Red Mutual S49 VDF Clase A</t>
        </is>
      </c>
      <c r="M1044" t="inlineStr">
        <is>
          <t>AREQUI600IL0</t>
        </is>
      </c>
      <c r="Q1044" t="inlineStr">
        <is>
          <t>Argentina</t>
        </is>
      </c>
      <c r="R1044" t="inlineStr">
        <is>
          <t>Mutual</t>
        </is>
      </c>
      <c r="U1044" t="inlineStr">
        <is>
          <t>ABS Other</t>
        </is>
      </c>
      <c r="V1044" t="inlineStr">
        <is>
          <t>#N/A Field Not Applicable</t>
        </is>
      </c>
      <c r="W1044" t="inlineStr">
        <is>
          <t>#N/A Field Not Applicable</t>
        </is>
      </c>
      <c r="X1044" t="inlineStr">
        <is>
          <t>#N/A Field Not Applicable</t>
        </is>
      </c>
      <c r="Y1044" t="inlineStr">
        <is>
          <t>#N/A Field Not Applicable</t>
        </is>
      </c>
      <c r="Z1044" t="inlineStr">
        <is>
          <t>#N/A Field Not Applicable</t>
        </is>
      </c>
      <c r="AA1044" t="inlineStr">
        <is>
          <t>#N/A Field Not Applicable</t>
        </is>
      </c>
      <c r="AB1044" t="inlineStr">
        <is>
          <t>#N/A Field Not Applicable</t>
        </is>
      </c>
      <c r="AC1044" t="inlineStr">
        <is>
          <t>#N/A Invalid Field</t>
        </is>
      </c>
    </row>
    <row r="1045" s="4">
      <c r="A1045">
        <f>+VLOOKUP(R1045,Aux!$B$3:$I$1107,8,0)</f>
        <v/>
      </c>
      <c r="B1045">
        <f>+VLOOKUP(U1045,Aux!$O$2:$P$23,2,0)</f>
        <v/>
      </c>
      <c r="C1045">
        <f>+A1045&amp;B1045</f>
        <v/>
      </c>
      <c r="D1045">
        <f>+IF(C1045=C1044,D1044+1,1)</f>
        <v/>
      </c>
      <c r="E1045" s="5">
        <f>+D1045/100</f>
        <v/>
      </c>
      <c r="F1045" s="5">
        <f>+MOD(E1045*10,10)</f>
        <v/>
      </c>
      <c r="G1045" s="5">
        <f>+MOD(D1045,10)</f>
        <v/>
      </c>
      <c r="H1045">
        <f>+INT(E1045)&amp;INT(F1045)&amp;INT(G1045)</f>
        <v/>
      </c>
      <c r="I1045">
        <f>+C1045&amp;"00"&amp;H1045</f>
        <v/>
      </c>
      <c r="J1045" t="inlineStr">
        <is>
          <t>FF Red Mutual S50 VDF Clase A</t>
        </is>
      </c>
      <c r="M1045" t="inlineStr">
        <is>
          <t>AREQUI600JH6</t>
        </is>
      </c>
      <c r="Q1045" t="inlineStr">
        <is>
          <t>Argentina</t>
        </is>
      </c>
      <c r="R1045" t="inlineStr">
        <is>
          <t>Mutual</t>
        </is>
      </c>
      <c r="U1045" t="inlineStr">
        <is>
          <t>ABS Other</t>
        </is>
      </c>
      <c r="V1045" t="inlineStr">
        <is>
          <t>#N/A Field Not Applicable</t>
        </is>
      </c>
      <c r="W1045" t="inlineStr">
        <is>
          <t>#N/A Field Not Applicable</t>
        </is>
      </c>
      <c r="X1045" t="inlineStr">
        <is>
          <t>#N/A Field Not Applicable</t>
        </is>
      </c>
      <c r="Y1045" t="inlineStr">
        <is>
          <t>#N/A Field Not Applicable</t>
        </is>
      </c>
      <c r="Z1045" t="inlineStr">
        <is>
          <t>#N/A Field Not Applicable</t>
        </is>
      </c>
      <c r="AA1045" t="inlineStr">
        <is>
          <t>#N/A Field Not Applicable</t>
        </is>
      </c>
      <c r="AB1045" t="inlineStr">
        <is>
          <t>#N/A Field Not Applicable</t>
        </is>
      </c>
      <c r="AC1045" t="inlineStr">
        <is>
          <t>#N/A Invalid Field</t>
        </is>
      </c>
    </row>
    <row r="1046" s="4">
      <c r="A1046">
        <f>+VLOOKUP(R1046,Aux!$B$3:$I$1107,8,0)</f>
        <v/>
      </c>
      <c r="B1046">
        <f>+VLOOKUP(U1046,Aux!$O$2:$P$23,2,0)</f>
        <v/>
      </c>
      <c r="C1046">
        <f>+A1046&amp;B1046</f>
        <v/>
      </c>
      <c r="D1046">
        <f>+IF(C1046=C1045,D1045+1,1)</f>
        <v/>
      </c>
      <c r="E1046" s="5">
        <f>+D1046/100</f>
        <v/>
      </c>
      <c r="F1046" s="5">
        <f>+MOD(E1046*10,10)</f>
        <v/>
      </c>
      <c r="G1046" s="5">
        <f>+MOD(D1046,10)</f>
        <v/>
      </c>
      <c r="H1046">
        <f>+INT(E1046)&amp;INT(F1046)&amp;INT(G1046)</f>
        <v/>
      </c>
      <c r="I1046">
        <f>+C1046&amp;"00"&amp;H1046</f>
        <v/>
      </c>
      <c r="J1046" t="inlineStr">
        <is>
          <t>FF Red Mutual S51 VDF Clase A</t>
        </is>
      </c>
      <c r="M1046" t="inlineStr">
        <is>
          <t>AREQUI600KA9</t>
        </is>
      </c>
      <c r="Q1046" t="inlineStr">
        <is>
          <t>Argentina</t>
        </is>
      </c>
      <c r="R1046" t="inlineStr">
        <is>
          <t>Mutual</t>
        </is>
      </c>
      <c r="U1046" t="inlineStr">
        <is>
          <t>ABS Other</t>
        </is>
      </c>
      <c r="V1046" t="inlineStr">
        <is>
          <t>#N/A Field Not Applicable</t>
        </is>
      </c>
      <c r="W1046" t="inlineStr">
        <is>
          <t>#N/A Field Not Applicable</t>
        </is>
      </c>
      <c r="X1046" t="inlineStr">
        <is>
          <t>#N/A Field Not Applicable</t>
        </is>
      </c>
      <c r="Y1046" t="inlineStr">
        <is>
          <t>#N/A Field Not Applicable</t>
        </is>
      </c>
      <c r="Z1046" t="inlineStr">
        <is>
          <t>#N/A Field Not Applicable</t>
        </is>
      </c>
      <c r="AA1046" t="inlineStr">
        <is>
          <t>#N/A Field Not Applicable</t>
        </is>
      </c>
      <c r="AB1046" t="inlineStr">
        <is>
          <t>#N/A Field Not Applicable</t>
        </is>
      </c>
      <c r="AC1046" t="inlineStr">
        <is>
          <t>#N/A Invalid Field</t>
        </is>
      </c>
    </row>
    <row r="1047" s="4">
      <c r="A1047">
        <f>+VLOOKUP(R1047,Aux!$B$3:$I$1107,8,0)</f>
        <v/>
      </c>
      <c r="B1047">
        <f>+VLOOKUP(U1047,Aux!$O$2:$P$23,2,0)</f>
        <v/>
      </c>
      <c r="C1047">
        <f>+A1047&amp;B1047</f>
        <v/>
      </c>
      <c r="D1047">
        <f>+IF(C1047=C1046,D1046+1,1)</f>
        <v/>
      </c>
      <c r="E1047" s="5">
        <f>+D1047/100</f>
        <v/>
      </c>
      <c r="F1047" s="5">
        <f>+MOD(E1047*10,10)</f>
        <v/>
      </c>
      <c r="G1047" s="5">
        <f>+MOD(D1047,10)</f>
        <v/>
      </c>
      <c r="H1047">
        <f>+INT(E1047)&amp;INT(F1047)&amp;INT(G1047)</f>
        <v/>
      </c>
      <c r="I1047">
        <f>+C1047&amp;"00"&amp;H1047</f>
        <v/>
      </c>
      <c r="J1047" t="inlineStr">
        <is>
          <t>FF Red Mutual S53 VDF Clase A</t>
        </is>
      </c>
      <c r="M1047" t="inlineStr">
        <is>
          <t>AREQUI600MX7</t>
        </is>
      </c>
      <c r="Q1047" t="inlineStr">
        <is>
          <t>Argentina</t>
        </is>
      </c>
      <c r="R1047" t="inlineStr">
        <is>
          <t>Mutual</t>
        </is>
      </c>
      <c r="U1047" t="inlineStr">
        <is>
          <t>#N/A Invalid Security</t>
        </is>
      </c>
      <c r="V1047" t="inlineStr">
        <is>
          <t>#N/A Invalid Security</t>
        </is>
      </c>
      <c r="W1047" t="inlineStr">
        <is>
          <t>#N/A Invalid Security</t>
        </is>
      </c>
      <c r="X1047" t="inlineStr">
        <is>
          <t>#N/A Invalid Security</t>
        </is>
      </c>
      <c r="Y1047" t="inlineStr">
        <is>
          <t>#N/A Invalid Security</t>
        </is>
      </c>
      <c r="Z1047" t="inlineStr">
        <is>
          <t>#N/A Invalid Security</t>
        </is>
      </c>
      <c r="AA1047" t="inlineStr">
        <is>
          <t>#N/A Invalid Security</t>
        </is>
      </c>
      <c r="AB1047" t="inlineStr">
        <is>
          <t>#N/A Invalid Security</t>
        </is>
      </c>
      <c r="AC1047" t="inlineStr">
        <is>
          <t>#N/A Invalid Field</t>
        </is>
      </c>
    </row>
    <row r="1048" s="4">
      <c r="A1048">
        <f>+VLOOKUP(R1048,Aux!$B$3:$I$1107,8,0)</f>
        <v/>
      </c>
      <c r="B1048">
        <f>+VLOOKUP(U1048,Aux!$O$2:$P$23,2,0)</f>
        <v/>
      </c>
      <c r="C1048">
        <f>+A1048&amp;B1048</f>
        <v/>
      </c>
      <c r="D1048">
        <f>+IF(C1048=C1047,D1047+1,1)</f>
        <v/>
      </c>
      <c r="E1048" s="5">
        <f>+D1048/100</f>
        <v/>
      </c>
      <c r="F1048" s="5">
        <f>+MOD(E1048*10,10)</f>
        <v/>
      </c>
      <c r="G1048" s="5">
        <f>+MOD(D1048,10)</f>
        <v/>
      </c>
      <c r="H1048">
        <f>+INT(E1048)&amp;INT(F1048)&amp;INT(G1048)</f>
        <v/>
      </c>
      <c r="I1048">
        <f>+C1048&amp;"00"&amp;H1048</f>
        <v/>
      </c>
      <c r="J1048" t="inlineStr">
        <is>
          <t>FF Red Mutual S52 VDF Clase A</t>
        </is>
      </c>
      <c r="M1048" t="inlineStr">
        <is>
          <t>AREQUI600NK2</t>
        </is>
      </c>
      <c r="Q1048" t="inlineStr">
        <is>
          <t>Argentina</t>
        </is>
      </c>
      <c r="R1048" t="inlineStr">
        <is>
          <t>Mutual</t>
        </is>
      </c>
      <c r="U1048" t="inlineStr">
        <is>
          <t>#N/A Invalid Security</t>
        </is>
      </c>
      <c r="V1048" t="inlineStr">
        <is>
          <t>#N/A Invalid Security</t>
        </is>
      </c>
      <c r="W1048" t="inlineStr">
        <is>
          <t>#N/A Invalid Security</t>
        </is>
      </c>
      <c r="X1048" t="inlineStr">
        <is>
          <t>#N/A Invalid Security</t>
        </is>
      </c>
      <c r="Y1048" t="inlineStr">
        <is>
          <t>#N/A Invalid Security</t>
        </is>
      </c>
      <c r="Z1048" t="inlineStr">
        <is>
          <t>#N/A Invalid Security</t>
        </is>
      </c>
      <c r="AA1048" t="inlineStr">
        <is>
          <t>#N/A Invalid Security</t>
        </is>
      </c>
      <c r="AB1048" t="inlineStr">
        <is>
          <t>#N/A Invalid Security</t>
        </is>
      </c>
      <c r="AC1048" t="inlineStr">
        <is>
          <t>#N/A Invalid Field</t>
        </is>
      </c>
    </row>
    <row r="1049" s="4">
      <c r="A1049">
        <f>+VLOOKUP(R1049,Aux!$B$3:$I$1107,8,0)</f>
        <v/>
      </c>
      <c r="B1049">
        <f>+VLOOKUP(U1049,Aux!$O$2:$P$23,2,0)</f>
        <v/>
      </c>
      <c r="C1049">
        <f>+A1049&amp;B1049</f>
        <v/>
      </c>
      <c r="D1049">
        <f>+IF(C1049=C1048,D1048+1,1)</f>
        <v/>
      </c>
      <c r="E1049" s="5">
        <f>+D1049/100</f>
        <v/>
      </c>
      <c r="F1049" s="5">
        <f>+MOD(E1049*10,10)</f>
        <v/>
      </c>
      <c r="G1049" s="5">
        <f>+MOD(D1049,10)</f>
        <v/>
      </c>
      <c r="H1049">
        <f>+INT(E1049)&amp;INT(F1049)&amp;INT(G1049)</f>
        <v/>
      </c>
      <c r="I1049">
        <f>+C1049&amp;"00"&amp;H1049</f>
        <v/>
      </c>
      <c r="J1049" t="inlineStr">
        <is>
          <t>FF Red Mutual S47 VDF Clase B</t>
        </is>
      </c>
      <c r="M1049" t="inlineStr">
        <is>
          <t>AREQUI600FC5</t>
        </is>
      </c>
      <c r="Q1049" t="inlineStr">
        <is>
          <t>Argentina</t>
        </is>
      </c>
      <c r="R1049" t="inlineStr">
        <is>
          <t>Mutual</t>
        </is>
      </c>
      <c r="U1049" t="inlineStr">
        <is>
          <t>#N/A Invalid Security</t>
        </is>
      </c>
      <c r="V1049" t="inlineStr">
        <is>
          <t>#N/A Invalid Security</t>
        </is>
      </c>
      <c r="W1049" t="inlineStr">
        <is>
          <t>#N/A Invalid Security</t>
        </is>
      </c>
      <c r="X1049" t="inlineStr">
        <is>
          <t>#N/A Invalid Security</t>
        </is>
      </c>
      <c r="Y1049" t="inlineStr">
        <is>
          <t>#N/A Invalid Security</t>
        </is>
      </c>
      <c r="Z1049" t="inlineStr">
        <is>
          <t>#N/A Invalid Security</t>
        </is>
      </c>
      <c r="AA1049" t="inlineStr">
        <is>
          <t>#N/A Invalid Security</t>
        </is>
      </c>
      <c r="AB1049" t="inlineStr">
        <is>
          <t>#N/A Invalid Security</t>
        </is>
      </c>
      <c r="AC1049" t="inlineStr">
        <is>
          <t>#N/A Invalid Field</t>
        </is>
      </c>
    </row>
    <row r="1050" s="4">
      <c r="A1050">
        <f>+VLOOKUP(R1050,Aux!$B$3:$I$1107,8,0)</f>
        <v/>
      </c>
      <c r="B1050">
        <f>+VLOOKUP(U1050,Aux!$O$2:$P$23,2,0)</f>
        <v/>
      </c>
      <c r="C1050">
        <f>+A1050&amp;B1050</f>
        <v/>
      </c>
      <c r="D1050">
        <f>+IF(C1050=C1049,D1049+1,1)</f>
        <v/>
      </c>
      <c r="E1050" s="5">
        <f>+D1050/100</f>
        <v/>
      </c>
      <c r="F1050" s="5">
        <f>+MOD(E1050*10,10)</f>
        <v/>
      </c>
      <c r="G1050" s="5">
        <f>+MOD(D1050,10)</f>
        <v/>
      </c>
      <c r="H1050">
        <f>+INT(E1050)&amp;INT(F1050)&amp;INT(G1050)</f>
        <v/>
      </c>
      <c r="I1050">
        <f>+C1050&amp;"00"&amp;H1050</f>
        <v/>
      </c>
      <c r="J1050" t="inlineStr">
        <is>
          <t>FF Red Mutual S48 VDF Clase B</t>
        </is>
      </c>
      <c r="M1050" t="inlineStr">
        <is>
          <t>AREQUI600GO8</t>
        </is>
      </c>
      <c r="Q1050" t="inlineStr">
        <is>
          <t>Argentina</t>
        </is>
      </c>
      <c r="R1050" t="inlineStr">
        <is>
          <t>Mutual</t>
        </is>
      </c>
      <c r="U1050" t="inlineStr">
        <is>
          <t>#N/A Invalid Security</t>
        </is>
      </c>
      <c r="V1050" t="inlineStr">
        <is>
          <t>#N/A Invalid Security</t>
        </is>
      </c>
      <c r="W1050" t="inlineStr">
        <is>
          <t>#N/A Invalid Security</t>
        </is>
      </c>
      <c r="X1050" t="inlineStr">
        <is>
          <t>#N/A Invalid Security</t>
        </is>
      </c>
      <c r="Y1050" t="inlineStr">
        <is>
          <t>#N/A Invalid Security</t>
        </is>
      </c>
      <c r="Z1050" t="inlineStr">
        <is>
          <t>#N/A Invalid Security</t>
        </is>
      </c>
      <c r="AA1050" t="inlineStr">
        <is>
          <t>#N/A Invalid Security</t>
        </is>
      </c>
      <c r="AB1050" t="inlineStr">
        <is>
          <t>#N/A Invalid Security</t>
        </is>
      </c>
      <c r="AC1050" t="inlineStr">
        <is>
          <t>#N/A Invalid Field</t>
        </is>
      </c>
    </row>
    <row r="1051" s="4">
      <c r="A1051">
        <f>+VLOOKUP(R1051,Aux!$B$3:$I$1107,8,0)</f>
        <v/>
      </c>
      <c r="B1051">
        <f>+VLOOKUP(U1051,Aux!$O$2:$P$23,2,0)</f>
        <v/>
      </c>
      <c r="C1051">
        <f>+A1051&amp;B1051</f>
        <v/>
      </c>
      <c r="D1051">
        <f>+IF(C1051=C1050,D1050+1,1)</f>
        <v/>
      </c>
      <c r="E1051" s="5">
        <f>+D1051/100</f>
        <v/>
      </c>
      <c r="F1051" s="5">
        <f>+MOD(E1051*10,10)</f>
        <v/>
      </c>
      <c r="G1051" s="5">
        <f>+MOD(D1051,10)</f>
        <v/>
      </c>
      <c r="H1051">
        <f>+INT(E1051)&amp;INT(F1051)&amp;INT(G1051)</f>
        <v/>
      </c>
      <c r="I1051">
        <f>+C1051&amp;"00"&amp;H1051</f>
        <v/>
      </c>
      <c r="J1051" t="inlineStr">
        <is>
          <t>FF Red Mutual S49 VDF Clase B</t>
        </is>
      </c>
      <c r="M1051" t="inlineStr">
        <is>
          <t>AREQUI600IM8</t>
        </is>
      </c>
      <c r="Q1051" t="inlineStr">
        <is>
          <t>Argentina</t>
        </is>
      </c>
      <c r="R1051" t="inlineStr">
        <is>
          <t>Mutual</t>
        </is>
      </c>
      <c r="U1051" t="inlineStr">
        <is>
          <t>ABS Other</t>
        </is>
      </c>
      <c r="V1051" t="inlineStr">
        <is>
          <t>#N/A Field Not Applicable</t>
        </is>
      </c>
      <c r="W1051" t="inlineStr">
        <is>
          <t>#N/A Field Not Applicable</t>
        </is>
      </c>
      <c r="X1051" t="inlineStr">
        <is>
          <t>#N/A Field Not Applicable</t>
        </is>
      </c>
      <c r="Y1051" t="inlineStr">
        <is>
          <t>#N/A Field Not Applicable</t>
        </is>
      </c>
      <c r="Z1051" t="inlineStr">
        <is>
          <t>#N/A Field Not Applicable</t>
        </is>
      </c>
      <c r="AA1051" t="inlineStr">
        <is>
          <t>#N/A Field Not Applicable</t>
        </is>
      </c>
      <c r="AB1051" t="inlineStr">
        <is>
          <t>#N/A Field Not Applicable</t>
        </is>
      </c>
      <c r="AC1051" t="inlineStr">
        <is>
          <t>#N/A Invalid Field</t>
        </is>
      </c>
    </row>
    <row r="1052" s="4">
      <c r="A1052">
        <f>+VLOOKUP(R1052,Aux!$B$3:$I$1107,8,0)</f>
        <v/>
      </c>
      <c r="B1052">
        <f>+VLOOKUP(U1052,Aux!$O$2:$P$23,2,0)</f>
        <v/>
      </c>
      <c r="C1052">
        <f>+A1052&amp;B1052</f>
        <v/>
      </c>
      <c r="D1052">
        <f>+IF(C1052=C1051,D1051+1,1)</f>
        <v/>
      </c>
      <c r="E1052" s="5">
        <f>+D1052/100</f>
        <v/>
      </c>
      <c r="F1052" s="5">
        <f>+MOD(E1052*10,10)</f>
        <v/>
      </c>
      <c r="G1052" s="5">
        <f>+MOD(D1052,10)</f>
        <v/>
      </c>
      <c r="H1052">
        <f>+INT(E1052)&amp;INT(F1052)&amp;INT(G1052)</f>
        <v/>
      </c>
      <c r="I1052">
        <f>+C1052&amp;"00"&amp;H1052</f>
        <v/>
      </c>
      <c r="J1052" t="inlineStr">
        <is>
          <t>FF Red Mutual S50 VDF Clase B</t>
        </is>
      </c>
      <c r="M1052" t="inlineStr">
        <is>
          <t>AREQUI600JI4</t>
        </is>
      </c>
      <c r="Q1052" t="inlineStr">
        <is>
          <t>Argentina</t>
        </is>
      </c>
      <c r="R1052" t="inlineStr">
        <is>
          <t>Mutual</t>
        </is>
      </c>
      <c r="U1052" t="inlineStr">
        <is>
          <t>ABS Other</t>
        </is>
      </c>
      <c r="V1052" t="inlineStr">
        <is>
          <t>#N/A Field Not Applicable</t>
        </is>
      </c>
      <c r="W1052" t="inlineStr">
        <is>
          <t>#N/A Field Not Applicable</t>
        </is>
      </c>
      <c r="X1052" t="inlineStr">
        <is>
          <t>#N/A Field Not Applicable</t>
        </is>
      </c>
      <c r="Y1052" t="inlineStr">
        <is>
          <t>#N/A Field Not Applicable</t>
        </is>
      </c>
      <c r="Z1052" t="inlineStr">
        <is>
          <t>#N/A Field Not Applicable</t>
        </is>
      </c>
      <c r="AA1052" t="inlineStr">
        <is>
          <t>#N/A Field Not Applicable</t>
        </is>
      </c>
      <c r="AB1052" t="inlineStr">
        <is>
          <t>#N/A Field Not Applicable</t>
        </is>
      </c>
      <c r="AC1052" t="inlineStr">
        <is>
          <t>#N/A Invalid Field</t>
        </is>
      </c>
    </row>
    <row r="1053" s="4">
      <c r="A1053">
        <f>+VLOOKUP(R1053,Aux!$B$3:$I$1107,8,0)</f>
        <v/>
      </c>
      <c r="B1053">
        <f>+VLOOKUP(U1053,Aux!$O$2:$P$23,2,0)</f>
        <v/>
      </c>
      <c r="C1053">
        <f>+A1053&amp;B1053</f>
        <v/>
      </c>
      <c r="D1053">
        <f>+IF(C1053=C1052,D1052+1,1)</f>
        <v/>
      </c>
      <c r="E1053" s="5">
        <f>+D1053/100</f>
        <v/>
      </c>
      <c r="F1053" s="5">
        <f>+MOD(E1053*10,10)</f>
        <v/>
      </c>
      <c r="G1053" s="5">
        <f>+MOD(D1053,10)</f>
        <v/>
      </c>
      <c r="H1053">
        <f>+INT(E1053)&amp;INT(F1053)&amp;INT(G1053)</f>
        <v/>
      </c>
      <c r="I1053">
        <f>+C1053&amp;"00"&amp;H1053</f>
        <v/>
      </c>
      <c r="J1053" t="inlineStr">
        <is>
          <t>FF Mutual 17 de Enero S12 Clase B</t>
        </is>
      </c>
      <c r="M1053" t="inlineStr">
        <is>
          <t>ARCOHE6002E3</t>
        </is>
      </c>
      <c r="Q1053" t="inlineStr">
        <is>
          <t>Argentina</t>
        </is>
      </c>
      <c r="R1053" t="inlineStr">
        <is>
          <t>Mutual</t>
        </is>
      </c>
      <c r="U1053" t="inlineStr">
        <is>
          <t>#N/A Invalid Security</t>
        </is>
      </c>
      <c r="V1053" t="inlineStr">
        <is>
          <t>#N/A Invalid Security</t>
        </is>
      </c>
      <c r="W1053" t="inlineStr">
        <is>
          <t>#N/A Invalid Security</t>
        </is>
      </c>
      <c r="X1053" t="inlineStr">
        <is>
          <t>#N/A Invalid Security</t>
        </is>
      </c>
      <c r="Y1053" t="inlineStr">
        <is>
          <t>#N/A Invalid Security</t>
        </is>
      </c>
      <c r="Z1053" t="inlineStr">
        <is>
          <t>#N/A Invalid Security</t>
        </is>
      </c>
      <c r="AA1053" t="inlineStr">
        <is>
          <t>#N/A Invalid Security</t>
        </is>
      </c>
      <c r="AB1053" t="inlineStr">
        <is>
          <t>#N/A Invalid Security</t>
        </is>
      </c>
      <c r="AC1053" t="inlineStr">
        <is>
          <t>#N/A Invalid Field</t>
        </is>
      </c>
    </row>
    <row r="1054" s="4">
      <c r="A1054">
        <f>+VLOOKUP(R1054,Aux!$B$3:$I$1107,8,0)</f>
        <v/>
      </c>
      <c r="B1054">
        <f>+VLOOKUP(U1054,Aux!$O$2:$P$23,2,0)</f>
        <v/>
      </c>
      <c r="C1054">
        <f>+A1054&amp;B1054</f>
        <v/>
      </c>
      <c r="D1054">
        <f>+IF(C1054=C1053,D1053+1,1)</f>
        <v/>
      </c>
      <c r="E1054" s="5">
        <f>+D1054/100</f>
        <v/>
      </c>
      <c r="F1054" s="5">
        <f>+MOD(E1054*10,10)</f>
        <v/>
      </c>
      <c r="G1054" s="5">
        <f>+MOD(D1054,10)</f>
        <v/>
      </c>
      <c r="H1054">
        <f>+INT(E1054)&amp;INT(F1054)&amp;INT(G1054)</f>
        <v/>
      </c>
      <c r="I1054">
        <f>+C1054&amp;"00"&amp;H1054</f>
        <v/>
      </c>
      <c r="J1054" t="inlineStr">
        <is>
          <t>FF Red Mutual S45 VDF Clase C</t>
        </is>
      </c>
      <c r="M1054" t="inlineStr">
        <is>
          <t>AREQUI600BS0</t>
        </is>
      </c>
      <c r="Q1054" t="inlineStr">
        <is>
          <t>Argentina</t>
        </is>
      </c>
      <c r="R1054" t="inlineStr">
        <is>
          <t>Mutual</t>
        </is>
      </c>
      <c r="U1054" t="inlineStr">
        <is>
          <t>#N/A Invalid Security</t>
        </is>
      </c>
      <c r="V1054" t="inlineStr">
        <is>
          <t>#N/A Invalid Security</t>
        </is>
      </c>
      <c r="W1054" t="inlineStr">
        <is>
          <t>#N/A Invalid Security</t>
        </is>
      </c>
      <c r="X1054" t="inlineStr">
        <is>
          <t>#N/A Invalid Security</t>
        </is>
      </c>
      <c r="Y1054" t="inlineStr">
        <is>
          <t>#N/A Invalid Security</t>
        </is>
      </c>
      <c r="Z1054" t="inlineStr">
        <is>
          <t>#N/A Invalid Security</t>
        </is>
      </c>
      <c r="AA1054" t="inlineStr">
        <is>
          <t>#N/A Invalid Security</t>
        </is>
      </c>
      <c r="AB1054" t="inlineStr">
        <is>
          <t>#N/A Invalid Security</t>
        </is>
      </c>
      <c r="AC1054" t="inlineStr">
        <is>
          <t>#N/A Invalid Field</t>
        </is>
      </c>
    </row>
    <row r="1055" s="4">
      <c r="A1055">
        <f>+VLOOKUP(R1055,Aux!$B$3:$I$1107,8,0)</f>
        <v/>
      </c>
      <c r="B1055">
        <f>+VLOOKUP(U1055,Aux!$O$2:$P$23,2,0)</f>
        <v/>
      </c>
      <c r="C1055">
        <f>+A1055&amp;B1055</f>
        <v/>
      </c>
      <c r="D1055">
        <f>+IF(C1055=C1054,D1054+1,1)</f>
        <v/>
      </c>
      <c r="E1055" s="5">
        <f>+D1055/100</f>
        <v/>
      </c>
      <c r="F1055" s="5">
        <f>+MOD(E1055*10,10)</f>
        <v/>
      </c>
      <c r="G1055" s="5">
        <f>+MOD(D1055,10)</f>
        <v/>
      </c>
      <c r="H1055">
        <f>+INT(E1055)&amp;INT(F1055)&amp;INT(G1055)</f>
        <v/>
      </c>
      <c r="I1055">
        <f>+C1055&amp;"00"&amp;H1055</f>
        <v/>
      </c>
      <c r="J1055" t="inlineStr">
        <is>
          <t>FF Mutual 17 de Enero S12 Clase C</t>
        </is>
      </c>
      <c r="M1055" t="inlineStr">
        <is>
          <t>ARCOHE6002G8</t>
        </is>
      </c>
      <c r="Q1055" t="inlineStr">
        <is>
          <t>Argentina</t>
        </is>
      </c>
      <c r="R1055" t="inlineStr">
        <is>
          <t>Mutual</t>
        </is>
      </c>
      <c r="U1055" t="inlineStr">
        <is>
          <t>#N/A Invalid Security</t>
        </is>
      </c>
      <c r="V1055" t="inlineStr">
        <is>
          <t>#N/A Invalid Security</t>
        </is>
      </c>
      <c r="W1055" t="inlineStr">
        <is>
          <t>#N/A Invalid Security</t>
        </is>
      </c>
      <c r="X1055" t="inlineStr">
        <is>
          <t>#N/A Invalid Security</t>
        </is>
      </c>
      <c r="Y1055" t="inlineStr">
        <is>
          <t>#N/A Invalid Security</t>
        </is>
      </c>
      <c r="Z1055" t="inlineStr">
        <is>
          <t>#N/A Invalid Security</t>
        </is>
      </c>
      <c r="AA1055" t="inlineStr">
        <is>
          <t>#N/A Invalid Security</t>
        </is>
      </c>
      <c r="AB1055" t="inlineStr">
        <is>
          <t>#N/A Invalid Security</t>
        </is>
      </c>
      <c r="AC1055" t="inlineStr">
        <is>
          <t>#N/A Invalid Field</t>
        </is>
      </c>
    </row>
    <row r="1056" s="4">
      <c r="A1056">
        <f>+VLOOKUP(R1056,Aux!$B$3:$I$1107,8,0)</f>
        <v/>
      </c>
      <c r="B1056">
        <f>+VLOOKUP(U1056,Aux!$O$2:$P$23,2,0)</f>
        <v/>
      </c>
      <c r="C1056">
        <f>+A1056&amp;B1056</f>
        <v/>
      </c>
      <c r="D1056">
        <f>+IF(C1056=C1055,D1055+1,1)</f>
        <v/>
      </c>
      <c r="E1056" s="5">
        <f>+D1056/100</f>
        <v/>
      </c>
      <c r="F1056" s="5">
        <f>+MOD(E1056*10,10)</f>
        <v/>
      </c>
      <c r="G1056" s="5">
        <f>+MOD(D1056,10)</f>
        <v/>
      </c>
      <c r="H1056">
        <f>+INT(E1056)&amp;INT(F1056)&amp;INT(G1056)</f>
        <v/>
      </c>
      <c r="I1056">
        <f>+C1056&amp;"00"&amp;H1056</f>
        <v/>
      </c>
      <c r="J1056" t="inlineStr">
        <is>
          <t>NM 7 ¼ 05/01/22</t>
        </is>
      </c>
      <c r="K1056" t="inlineStr">
        <is>
          <t>NM</t>
        </is>
      </c>
      <c r="M1056" t="inlineStr">
        <is>
          <t>US63938NAE40</t>
        </is>
      </c>
      <c r="N1056" t="inlineStr">
        <is>
          <t>BBG0069L7YB6</t>
        </is>
      </c>
      <c r="O1056" t="inlineStr">
        <is>
          <t>BLMQCJ5</t>
        </is>
      </c>
      <c r="P1056" t="inlineStr">
        <is>
          <t>COEK1715516</t>
        </is>
      </c>
      <c r="Q1056" t="inlineStr">
        <is>
          <t>Argentina</t>
        </is>
      </c>
      <c r="R1056" t="inlineStr">
        <is>
          <t>Navios South American Logistic</t>
        </is>
      </c>
      <c r="S1056" t="inlineStr">
        <is>
          <t>NAVIOS SA LOGIST/FIN US</t>
        </is>
      </c>
      <c r="T1056" t="inlineStr">
        <is>
          <t>Navios South American Logistics Inc / Navios Logistics Finance US Inc</t>
        </is>
      </c>
      <c r="U1056" t="inlineStr">
        <is>
          <t>PRIV PLACEMENT</t>
        </is>
      </c>
      <c r="V1056" t="inlineStr">
        <is>
          <t>#N/A Field Not Applicable</t>
        </is>
      </c>
      <c r="W1056" t="inlineStr">
        <is>
          <t>#N/A Field Not Applicable</t>
        </is>
      </c>
      <c r="X1056" t="inlineStr">
        <is>
          <t>#N/A Field Not Applicable</t>
        </is>
      </c>
      <c r="Y1056" t="inlineStr">
        <is>
          <t>#N/A Field Not Applicable</t>
        </is>
      </c>
      <c r="Z1056" t="inlineStr">
        <is>
          <t>Industrials</t>
        </is>
      </c>
      <c r="AA1056" t="inlineStr">
        <is>
          <t>Transportation &amp; Logistics</t>
        </is>
      </c>
      <c r="AB1056" t="inlineStr">
        <is>
          <t>#N/A N/A</t>
        </is>
      </c>
      <c r="AC1056" t="inlineStr">
        <is>
          <t>#N/A Invalid Field</t>
        </is>
      </c>
    </row>
    <row r="1057" s="4">
      <c r="A1057">
        <f>+VLOOKUP(R1057,Aux!$B$3:$I$1107,8,0)</f>
        <v/>
      </c>
      <c r="B1057">
        <f>+VLOOKUP(U1057,Aux!$O$2:$P$23,2,0)</f>
        <v/>
      </c>
      <c r="C1057">
        <f>+A1057&amp;B1057</f>
        <v/>
      </c>
      <c r="D1057">
        <f>+IF(C1057=C1056,D1056+1,1)</f>
        <v/>
      </c>
      <c r="E1057" s="5">
        <f>+D1057/100</f>
        <v/>
      </c>
      <c r="F1057" s="5">
        <f>+MOD(E1057*10,10)</f>
        <v/>
      </c>
      <c r="G1057" s="5">
        <f>+MOD(D1057,10)</f>
        <v/>
      </c>
      <c r="H1057">
        <f>+INT(E1057)&amp;INT(F1057)&amp;INT(G1057)</f>
        <v/>
      </c>
      <c r="I1057">
        <f>+C1057&amp;"00"&amp;H1057</f>
        <v/>
      </c>
      <c r="J1057" t="inlineStr">
        <is>
          <t>NM 7 ¼ 05/01/22</t>
        </is>
      </c>
      <c r="K1057" t="inlineStr">
        <is>
          <t>NM</t>
        </is>
      </c>
      <c r="M1057" t="inlineStr">
        <is>
          <t>USY62276AD56</t>
        </is>
      </c>
      <c r="N1057" t="inlineStr">
        <is>
          <t>BBG0069LM3J9</t>
        </is>
      </c>
      <c r="O1057" t="inlineStr">
        <is>
          <t>BLP57F0</t>
        </is>
      </c>
      <c r="P1057" t="inlineStr">
        <is>
          <t>COEK1721936</t>
        </is>
      </c>
      <c r="Q1057" t="inlineStr">
        <is>
          <t>Uruguay</t>
        </is>
      </c>
      <c r="R1057" t="inlineStr">
        <is>
          <t>Navios South American Logistic</t>
        </is>
      </c>
      <c r="S1057" t="inlineStr">
        <is>
          <t>NAVIOS SA LOGIST/FIN US</t>
        </is>
      </c>
      <c r="T1057" t="inlineStr">
        <is>
          <t>Navios South American Logistics Inc / Navios Logistics Finance US Inc</t>
        </is>
      </c>
      <c r="U1057" t="inlineStr">
        <is>
          <t>EURO-DOLLAR</t>
        </is>
      </c>
      <c r="V1057" t="inlineStr">
        <is>
          <t>#N/A Field Not Applicable</t>
        </is>
      </c>
      <c r="W1057" t="inlineStr">
        <is>
          <t>#N/A Field Not Applicable</t>
        </is>
      </c>
      <c r="X1057" t="inlineStr">
        <is>
          <t>#N/A Field Not Applicable</t>
        </is>
      </c>
      <c r="Y1057" t="inlineStr">
        <is>
          <t>#N/A Field Not Applicable</t>
        </is>
      </c>
      <c r="Z1057" t="inlineStr">
        <is>
          <t>Industrials</t>
        </is>
      </c>
      <c r="AA1057" t="inlineStr">
        <is>
          <t>Transportation &amp; Logistics</t>
        </is>
      </c>
      <c r="AB1057" t="inlineStr">
        <is>
          <t>#N/A N/A</t>
        </is>
      </c>
      <c r="AC1057" t="inlineStr">
        <is>
          <t>#N/A Invalid Field</t>
        </is>
      </c>
    </row>
    <row r="1058" s="4">
      <c r="A1058">
        <f>+VLOOKUP(R1058,Aux!$B$3:$I$1107,8,0)</f>
        <v/>
      </c>
      <c r="B1058">
        <f>+VLOOKUP(U1058,Aux!$O$2:$P$23,2,0)</f>
        <v/>
      </c>
      <c r="C1058">
        <f>+A1058&amp;B1058</f>
        <v/>
      </c>
      <c r="D1058">
        <f>+IF(C1058=C1057,D1057+1,1)</f>
        <v/>
      </c>
      <c r="E1058" s="5">
        <f>+D1058/100</f>
        <v/>
      </c>
      <c r="F1058" s="5">
        <f>+MOD(E1058*10,10)</f>
        <v/>
      </c>
      <c r="G1058" s="5">
        <f>+MOD(D1058,10)</f>
        <v/>
      </c>
      <c r="H1058">
        <f>+INT(E1058)&amp;INT(F1058)&amp;INT(G1058)</f>
        <v/>
      </c>
      <c r="I1058">
        <f>+C1058&amp;"00"&amp;H1058</f>
        <v/>
      </c>
      <c r="J1058" t="inlineStr">
        <is>
          <t>ON New San Clase 8</t>
        </is>
      </c>
      <c r="M1058" t="inlineStr">
        <is>
          <t>ARNEWS560031</t>
        </is>
      </c>
      <c r="Q1058" t="inlineStr">
        <is>
          <t>Argentina</t>
        </is>
      </c>
      <c r="R1058" t="inlineStr">
        <is>
          <t>Newsan SA</t>
        </is>
      </c>
      <c r="U1058" t="inlineStr">
        <is>
          <t>DOMESTIC</t>
        </is>
      </c>
      <c r="V1058" t="inlineStr">
        <is>
          <t>#N/A Field Not Applicable</t>
        </is>
      </c>
      <c r="W1058" t="inlineStr">
        <is>
          <t>#N/A Field Not Applicable</t>
        </is>
      </c>
      <c r="X1058" t="inlineStr">
        <is>
          <t>#N/A Field Not Applicable</t>
        </is>
      </c>
      <c r="Y1058" t="inlineStr">
        <is>
          <t>#N/A Field Not Applicable</t>
        </is>
      </c>
      <c r="Z1058" t="inlineStr">
        <is>
          <t>Technology</t>
        </is>
      </c>
      <c r="AA1058" t="inlineStr">
        <is>
          <t>Hardware</t>
        </is>
      </c>
      <c r="AB1058" t="inlineStr">
        <is>
          <t>#N/A Field Not Applicable</t>
        </is>
      </c>
      <c r="AC1058" t="inlineStr">
        <is>
          <t>#N/A Invalid Field</t>
        </is>
      </c>
    </row>
    <row r="1059" s="4">
      <c r="A1059">
        <f>+VLOOKUP(R1059,Aux!$B$3:$I$1107,8,0)</f>
        <v/>
      </c>
      <c r="B1059">
        <f>+VLOOKUP(U1059,Aux!$O$2:$P$23,2,0)</f>
        <v/>
      </c>
      <c r="C1059">
        <f>+A1059&amp;B1059</f>
        <v/>
      </c>
      <c r="D1059">
        <f>+IF(C1059=C1058,D1058+1,1)</f>
        <v/>
      </c>
      <c r="E1059" s="5">
        <f>+D1059/100</f>
        <v/>
      </c>
      <c r="F1059" s="5">
        <f>+MOD(E1059*10,10)</f>
        <v/>
      </c>
      <c r="G1059" s="5">
        <f>+MOD(D1059,10)</f>
        <v/>
      </c>
      <c r="H1059">
        <f>+INT(E1059)&amp;INT(F1059)&amp;INT(G1059)</f>
        <v/>
      </c>
      <c r="I1059">
        <f>+C1059&amp;"00"&amp;H1059</f>
        <v/>
      </c>
      <c r="J1059" t="inlineStr">
        <is>
          <t>ON New San WNC3O</t>
        </is>
      </c>
      <c r="M1059" t="inlineStr">
        <is>
          <t>ARNEWS560064</t>
        </is>
      </c>
      <c r="Q1059" t="inlineStr">
        <is>
          <t>Argentina</t>
        </is>
      </c>
      <c r="R1059" t="inlineStr">
        <is>
          <t>Newsan SA</t>
        </is>
      </c>
      <c r="U1059" t="inlineStr">
        <is>
          <t>DOMESTIC</t>
        </is>
      </c>
      <c r="V1059" t="inlineStr">
        <is>
          <t>#N/A Field Not Applicable</t>
        </is>
      </c>
      <c r="W1059" t="inlineStr">
        <is>
          <t>#N/A Field Not Applicable</t>
        </is>
      </c>
      <c r="X1059" t="inlineStr">
        <is>
          <t>#N/A Field Not Applicable</t>
        </is>
      </c>
      <c r="Y1059" t="inlineStr">
        <is>
          <t>#N/A Field Not Applicable</t>
        </is>
      </c>
      <c r="Z1059" t="inlineStr">
        <is>
          <t>Technology</t>
        </is>
      </c>
      <c r="AA1059" t="inlineStr">
        <is>
          <t>Hardware</t>
        </is>
      </c>
      <c r="AB1059" t="inlineStr">
        <is>
          <t>#N/A Field Not Applicable</t>
        </is>
      </c>
      <c r="AC1059" t="inlineStr">
        <is>
          <t>#N/A Invalid Field</t>
        </is>
      </c>
    </row>
    <row r="1060" s="4">
      <c r="A1060">
        <f>+VLOOKUP(R1060,Aux!$B$3:$I$1107,8,0)</f>
        <v/>
      </c>
      <c r="B1060">
        <f>+VLOOKUP(U1060,Aux!$O$2:$P$23,2,0)</f>
        <v/>
      </c>
      <c r="C1060">
        <f>+A1060&amp;B1060</f>
        <v/>
      </c>
      <c r="D1060">
        <f>+IF(C1060=C1059,D1059+1,1)</f>
        <v/>
      </c>
      <c r="E1060" s="5">
        <f>+D1060/100</f>
        <v/>
      </c>
      <c r="F1060" s="5">
        <f>+MOD(E1060*10,10)</f>
        <v/>
      </c>
      <c r="G1060" s="5">
        <f>+MOD(D1060,10)</f>
        <v/>
      </c>
      <c r="H1060">
        <f>+INT(E1060)&amp;INT(F1060)&amp;INT(G1060)</f>
        <v/>
      </c>
      <c r="I1060">
        <f>+C1060&amp;"00"&amp;H1060</f>
        <v/>
      </c>
      <c r="J1060" t="inlineStr">
        <is>
          <t>ON New San WNC4O</t>
        </is>
      </c>
      <c r="M1060" t="inlineStr">
        <is>
          <t>ARNEWS560072</t>
        </is>
      </c>
      <c r="Q1060" t="inlineStr">
        <is>
          <t>Argentina</t>
        </is>
      </c>
      <c r="R1060" t="inlineStr">
        <is>
          <t>Newsan SA</t>
        </is>
      </c>
      <c r="U1060" t="inlineStr">
        <is>
          <t>DOMESTIC</t>
        </is>
      </c>
      <c r="V1060" t="inlineStr">
        <is>
          <t>#N/A Field Not Applicable</t>
        </is>
      </c>
      <c r="W1060" t="inlineStr">
        <is>
          <t>#N/A Field Not Applicable</t>
        </is>
      </c>
      <c r="X1060" t="inlineStr">
        <is>
          <t>#N/A Field Not Applicable</t>
        </is>
      </c>
      <c r="Y1060" t="inlineStr">
        <is>
          <t>#N/A Field Not Applicable</t>
        </is>
      </c>
      <c r="Z1060" t="inlineStr">
        <is>
          <t>Technology</t>
        </is>
      </c>
      <c r="AA1060" t="inlineStr">
        <is>
          <t>Hardware</t>
        </is>
      </c>
      <c r="AB1060" t="inlineStr">
        <is>
          <t>#N/A Field Not Applicable</t>
        </is>
      </c>
      <c r="AC1060" t="inlineStr">
        <is>
          <t>#N/A Invalid Field</t>
        </is>
      </c>
    </row>
    <row r="1061" s="4">
      <c r="A1061">
        <f>+VLOOKUP(R1061,Aux!$B$3:$I$1107,8,0)</f>
        <v/>
      </c>
      <c r="B1061">
        <f>+VLOOKUP(U1061,Aux!$O$2:$P$23,2,0)</f>
        <v/>
      </c>
      <c r="C1061">
        <f>+A1061&amp;B1061</f>
        <v/>
      </c>
      <c r="D1061">
        <f>+IF(C1061=C1060,D1060+1,1)</f>
        <v/>
      </c>
      <c r="E1061" s="5">
        <f>+D1061/100</f>
        <v/>
      </c>
      <c r="F1061" s="5">
        <f>+MOD(E1061*10,10)</f>
        <v/>
      </c>
      <c r="G1061" s="5">
        <f>+MOD(D1061,10)</f>
        <v/>
      </c>
      <c r="H1061">
        <f>+INT(E1061)&amp;INT(F1061)&amp;INT(G1061)</f>
        <v/>
      </c>
      <c r="I1061">
        <f>+C1061&amp;"00"&amp;H1061</f>
        <v/>
      </c>
      <c r="J1061" t="inlineStr">
        <is>
          <t>ON New San WNC2O</t>
        </is>
      </c>
      <c r="M1061" t="inlineStr">
        <is>
          <t>ARNEWS560056</t>
        </is>
      </c>
      <c r="Q1061" t="inlineStr">
        <is>
          <t>Argentina</t>
        </is>
      </c>
      <c r="R1061" t="inlineStr">
        <is>
          <t>Newsan SA</t>
        </is>
      </c>
      <c r="U1061" t="inlineStr">
        <is>
          <t>DOMESTIC</t>
        </is>
      </c>
      <c r="V1061" t="inlineStr">
        <is>
          <t>#N/A Field Not Applicable</t>
        </is>
      </c>
      <c r="W1061" t="inlineStr">
        <is>
          <t>#N/A Field Not Applicable</t>
        </is>
      </c>
      <c r="X1061" t="inlineStr">
        <is>
          <t>#N/A Field Not Applicable</t>
        </is>
      </c>
      <c r="Y1061" t="inlineStr">
        <is>
          <t>#N/A Field Not Applicable</t>
        </is>
      </c>
      <c r="Z1061" t="inlineStr">
        <is>
          <t>Technology</t>
        </is>
      </c>
      <c r="AA1061" t="inlineStr">
        <is>
          <t>Hardware</t>
        </is>
      </c>
      <c r="AB1061" t="inlineStr">
        <is>
          <t>#N/A Field Not Applicable</t>
        </is>
      </c>
      <c r="AC1061" t="inlineStr">
        <is>
          <t>#N/A Invalid Field</t>
        </is>
      </c>
    </row>
    <row r="1062" s="4">
      <c r="A1062">
        <f>+VLOOKUP(R1062,Aux!$B$3:$I$1107,8,0)</f>
        <v/>
      </c>
      <c r="B1062">
        <f>+VLOOKUP(U1062,Aux!$O$2:$P$23,2,0)</f>
        <v/>
      </c>
      <c r="C1062">
        <f>+A1062&amp;B1062</f>
        <v/>
      </c>
      <c r="D1062">
        <f>+IF(C1062=C1061,D1061+1,1)</f>
        <v/>
      </c>
      <c r="E1062" s="5">
        <f>+D1062/100</f>
        <v/>
      </c>
      <c r="F1062" s="5">
        <f>+MOD(E1062*10,10)</f>
        <v/>
      </c>
      <c r="G1062" s="5">
        <f>+MOD(D1062,10)</f>
        <v/>
      </c>
      <c r="H1062">
        <f>+INT(E1062)&amp;INT(F1062)&amp;INT(G1062)</f>
        <v/>
      </c>
      <c r="I1062">
        <f>+C1062&amp;"00"&amp;H1062</f>
        <v/>
      </c>
      <c r="J1062" t="inlineStr">
        <is>
          <t>OASSBZ 8 07/02/21</t>
        </is>
      </c>
      <c r="K1062" t="inlineStr">
        <is>
          <t>OASSBZ</t>
        </is>
      </c>
      <c r="M1062" t="inlineStr">
        <is>
          <t>USG6688YAB05</t>
        </is>
      </c>
      <c r="N1062" t="inlineStr">
        <is>
          <t>BBG006Q8Y3L3</t>
        </is>
      </c>
      <c r="O1062" t="inlineStr">
        <is>
          <t>BNM42N7</t>
        </is>
      </c>
      <c r="P1062" t="inlineStr">
        <is>
          <t>COEK3552081</t>
        </is>
      </c>
      <c r="Q1062" t="inlineStr">
        <is>
          <t>Argentina</t>
        </is>
      </c>
      <c r="R1062" t="inlineStr">
        <is>
          <t>OAS SA</t>
        </is>
      </c>
      <c r="S1062" t="inlineStr">
        <is>
          <t>OAS FINANCE LTD</t>
        </is>
      </c>
      <c r="T1062" t="inlineStr">
        <is>
          <t>OAS Finance Ltd</t>
        </is>
      </c>
      <c r="U1062" t="inlineStr">
        <is>
          <t>EURO-DOLLAR</t>
        </is>
      </c>
      <c r="V1062" t="inlineStr">
        <is>
          <t>#N/A Field Not Applicable</t>
        </is>
      </c>
      <c r="W1062" t="inlineStr">
        <is>
          <t>#N/A Field Not Applicable</t>
        </is>
      </c>
      <c r="X1062" t="inlineStr">
        <is>
          <t>#N/A Field Not Applicable</t>
        </is>
      </c>
      <c r="Y1062" t="inlineStr">
        <is>
          <t>#N/A Field Not Applicable</t>
        </is>
      </c>
      <c r="Z1062" t="inlineStr">
        <is>
          <t>Industrials</t>
        </is>
      </c>
      <c r="AA1062" t="inlineStr">
        <is>
          <t>Industrial Other</t>
        </is>
      </c>
      <c r="AB1062" t="inlineStr">
        <is>
          <t>#N/A Field Not Applicable</t>
        </is>
      </c>
      <c r="AC1062" t="inlineStr">
        <is>
          <t>#N/A Invalid Field</t>
        </is>
      </c>
    </row>
    <row r="1063" s="4">
      <c r="A1063">
        <f>+VLOOKUP(R1063,Aux!$B$3:$I$1107,8,0)</f>
        <v/>
      </c>
      <c r="B1063">
        <f>+VLOOKUP(U1063,Aux!$O$2:$P$23,2,0)</f>
        <v/>
      </c>
      <c r="C1063">
        <f>+A1063&amp;B1063</f>
        <v/>
      </c>
      <c r="D1063">
        <f>+IF(C1063=C1062,D1062+1,1)</f>
        <v/>
      </c>
      <c r="E1063" s="5">
        <f>+D1063/100</f>
        <v/>
      </c>
      <c r="F1063" s="5">
        <f>+MOD(E1063*10,10)</f>
        <v/>
      </c>
      <c r="G1063" s="5">
        <f>+MOD(D1063,10)</f>
        <v/>
      </c>
      <c r="H1063">
        <f>+INT(E1063)&amp;INT(F1063)&amp;INT(G1063)</f>
        <v/>
      </c>
      <c r="I1063">
        <f>+C1063&amp;"00"&amp;H1063</f>
        <v/>
      </c>
      <c r="J1063" t="inlineStr">
        <is>
          <t>OASSBZ 8 ¼ 10/19/19</t>
        </is>
      </c>
      <c r="K1063" t="inlineStr">
        <is>
          <t>OASSBZ</t>
        </is>
      </c>
      <c r="M1063" t="inlineStr">
        <is>
          <t>USA57902AA51</t>
        </is>
      </c>
      <c r="N1063" t="inlineStr">
        <is>
          <t>BBG003GXKF25</t>
        </is>
      </c>
      <c r="O1063" t="inlineStr">
        <is>
          <t>B838YL5</t>
        </is>
      </c>
      <c r="P1063" t="inlineStr">
        <is>
          <t>COEJ4028811</t>
        </is>
      </c>
      <c r="Q1063" t="inlineStr">
        <is>
          <t>Argentina</t>
        </is>
      </c>
      <c r="R1063" t="inlineStr">
        <is>
          <t>OAS SA</t>
        </is>
      </c>
      <c r="S1063" t="inlineStr">
        <is>
          <t>OAS INVESTMENTS GMBH</t>
        </is>
      </c>
      <c r="T1063" t="inlineStr">
        <is>
          <t>OAS Investments GmbH</t>
        </is>
      </c>
      <c r="U1063" t="inlineStr">
        <is>
          <t>EURO-DOLLAR</t>
        </is>
      </c>
      <c r="V1063" t="inlineStr">
        <is>
          <t>#N/A Field Not Applicable</t>
        </is>
      </c>
      <c r="W1063" t="inlineStr">
        <is>
          <t>#N/A Field Not Applicable</t>
        </is>
      </c>
      <c r="X1063" t="inlineStr">
        <is>
          <t>#N/A Field Not Applicable</t>
        </is>
      </c>
      <c r="Y1063" t="inlineStr">
        <is>
          <t>#N/A Field Not Applicable</t>
        </is>
      </c>
      <c r="Z1063" t="inlineStr">
        <is>
          <t>Industrials</t>
        </is>
      </c>
      <c r="AA1063" t="inlineStr">
        <is>
          <t>Industrial Other</t>
        </is>
      </c>
      <c r="AB1063" t="inlineStr">
        <is>
          <t>#N/A Field Not Applicable</t>
        </is>
      </c>
      <c r="AC1063" t="inlineStr">
        <is>
          <t>#N/A Invalid Field</t>
        </is>
      </c>
    </row>
    <row r="1064" s="4">
      <c r="A1064">
        <f>+VLOOKUP(R1064,Aux!$B$3:$I$1107,8,0)</f>
        <v/>
      </c>
      <c r="B1064">
        <f>+VLOOKUP(U1064,Aux!$O$2:$P$23,2,0)</f>
        <v/>
      </c>
      <c r="C1064">
        <f>+A1064&amp;B1064</f>
        <v/>
      </c>
      <c r="D1064">
        <f>+IF(C1064=C1063,D1063+1,1)</f>
        <v/>
      </c>
      <c r="E1064" s="5">
        <f>+D1064/100</f>
        <v/>
      </c>
      <c r="F1064" s="5">
        <f>+MOD(E1064*10,10)</f>
        <v/>
      </c>
      <c r="G1064" s="5">
        <f>+MOD(D1064,10)</f>
        <v/>
      </c>
      <c r="H1064">
        <f>+INT(E1064)&amp;INT(F1064)&amp;INT(G1064)</f>
        <v/>
      </c>
      <c r="I1064">
        <f>+C1064&amp;"00"&amp;H1064</f>
        <v/>
      </c>
      <c r="J1064" t="inlineStr">
        <is>
          <t>OASSBZ 8 ⅞ PERP</t>
        </is>
      </c>
      <c r="K1064" t="inlineStr">
        <is>
          <t>OASSBZ</t>
        </is>
      </c>
      <c r="M1064" t="inlineStr">
        <is>
          <t>USG6688YAA22</t>
        </is>
      </c>
      <c r="N1064" t="inlineStr">
        <is>
          <t>BBG004FZX4M8</t>
        </is>
      </c>
      <c r="O1064" t="inlineStr">
        <is>
          <t>B92BFN1</t>
        </is>
      </c>
      <c r="P1064" t="inlineStr">
        <is>
          <t>COEJ6448959</t>
        </is>
      </c>
      <c r="Q1064" t="inlineStr">
        <is>
          <t>Argentina</t>
        </is>
      </c>
      <c r="R1064" t="inlineStr">
        <is>
          <t>OAS SA</t>
        </is>
      </c>
      <c r="S1064" t="inlineStr">
        <is>
          <t>OAS FINANCE LTD</t>
        </is>
      </c>
      <c r="T1064" t="inlineStr">
        <is>
          <t>OAS Finance Ltd</t>
        </is>
      </c>
      <c r="U1064" t="inlineStr">
        <is>
          <t>EURO-DOLLAR</t>
        </is>
      </c>
      <c r="V1064" t="inlineStr">
        <is>
          <t>#N/A Field Not Applicable</t>
        </is>
      </c>
      <c r="W1064" t="inlineStr">
        <is>
          <t>#N/A Field Not Applicable</t>
        </is>
      </c>
      <c r="X1064" t="inlineStr">
        <is>
          <t>#N/A Field Not Applicable</t>
        </is>
      </c>
      <c r="Y1064" t="inlineStr">
        <is>
          <t>#N/A Field Not Applicable</t>
        </is>
      </c>
      <c r="Z1064" t="inlineStr">
        <is>
          <t>Industrials</t>
        </is>
      </c>
      <c r="AA1064" t="inlineStr">
        <is>
          <t>Industrial Other</t>
        </is>
      </c>
      <c r="AB1064" t="inlineStr">
        <is>
          <t>#N/A Field Not Applicable</t>
        </is>
      </c>
      <c r="AC1064" t="inlineStr">
        <is>
          <t>#N/A Invalid Field</t>
        </is>
      </c>
    </row>
    <row r="1065" s="4">
      <c r="A1065">
        <f>+VLOOKUP(R1065,Aux!$B$3:$I$1107,8,0)</f>
        <v/>
      </c>
      <c r="B1065">
        <f>+VLOOKUP(U1065,Aux!$O$2:$P$23,2,0)</f>
        <v/>
      </c>
      <c r="C1065">
        <f>+A1065&amp;B1065</f>
        <v/>
      </c>
      <c r="D1065">
        <f>+IF(C1065=C1064,D1064+1,1)</f>
        <v/>
      </c>
      <c r="E1065" s="5">
        <f>+D1065/100</f>
        <v/>
      </c>
      <c r="F1065" s="5">
        <f>+MOD(E1065*10,10)</f>
        <v/>
      </c>
      <c r="G1065" s="5">
        <f>+MOD(D1065,10)</f>
        <v/>
      </c>
      <c r="H1065">
        <f>+INT(E1065)&amp;INT(F1065)&amp;INT(G1065)</f>
        <v/>
      </c>
      <c r="I1065">
        <f>+C1065&amp;"00"&amp;H1065</f>
        <v/>
      </c>
      <c r="J1065" t="inlineStr">
        <is>
          <t xml:space="preserve"> OVOPROT International SA </t>
        </is>
      </c>
      <c r="K1065" t="inlineStr">
        <is>
          <t>OVOP</t>
        </is>
      </c>
      <c r="L1065" t="n">
        <v>406484</v>
      </c>
      <c r="M1065" t="inlineStr">
        <is>
          <t>AROVOP010038</t>
        </is>
      </c>
      <c r="N1065" t="inlineStr">
        <is>
          <t>BBG0021CD0Z4</t>
        </is>
      </c>
      <c r="O1065" t="inlineStr">
        <is>
          <t>B82Z9K1</t>
        </is>
      </c>
      <c r="P1065" t="inlineStr">
        <is>
          <t>EQ0000000019932103</t>
        </is>
      </c>
      <c r="Q1065" t="inlineStr">
        <is>
          <t>Argentina</t>
        </is>
      </c>
      <c r="R1065" t="inlineStr">
        <is>
          <t>Ovoprot International SA</t>
        </is>
      </c>
      <c r="S1065" t="inlineStr">
        <is>
          <t>Ovoprot International SA</t>
        </is>
      </c>
      <c r="T1065" t="inlineStr">
        <is>
          <t>Ovoprot International SA</t>
        </is>
      </c>
      <c r="U1065" t="inlineStr">
        <is>
          <t>Common Stock</t>
        </is>
      </c>
      <c r="V1065" t="inlineStr">
        <is>
          <t>Consumer Staples</t>
        </is>
      </c>
      <c r="W1065" t="inlineStr">
        <is>
          <t>Food Products</t>
        </is>
      </c>
      <c r="X1065" t="inlineStr">
        <is>
          <t>Food, Beverage &amp; Tobacco</t>
        </is>
      </c>
      <c r="Y1065" t="inlineStr">
        <is>
          <t>Packaged Foods &amp; Meats</t>
        </is>
      </c>
      <c r="Z1065" t="inlineStr">
        <is>
          <t>Consumer Staples</t>
        </is>
      </c>
      <c r="AA1065" t="inlineStr">
        <is>
          <t>Consumer Products</t>
        </is>
      </c>
      <c r="AB1065" t="inlineStr">
        <is>
          <t>Packaged Food</t>
        </is>
      </c>
      <c r="AC1065" t="inlineStr">
        <is>
          <t>#N/A Invalid Field</t>
        </is>
      </c>
    </row>
    <row r="1066" s="4">
      <c r="A1066">
        <f>+VLOOKUP(R1066,Aux!$B$3:$I$1107,8,0)</f>
        <v/>
      </c>
      <c r="B1066">
        <f>+VLOOKUP(U1066,Aux!$O$2:$P$23,2,0)</f>
        <v/>
      </c>
      <c r="C1066">
        <f>+A1066&amp;B1066</f>
        <v/>
      </c>
      <c r="D1066">
        <f>+IF(C1066=C1065,D1065+1,1)</f>
        <v/>
      </c>
      <c r="E1066" s="5">
        <f>+D1066/100</f>
        <v/>
      </c>
      <c r="F1066" s="5">
        <f>+MOD(E1066*10,10)</f>
        <v/>
      </c>
      <c r="G1066" s="5">
        <f>+MOD(D1066,10)</f>
        <v/>
      </c>
      <c r="H1066">
        <f>+INT(E1066)&amp;INT(F1066)&amp;INT(G1066)</f>
        <v/>
      </c>
      <c r="I1066">
        <f>+C1066&amp;"00"&amp;H1066</f>
        <v/>
      </c>
      <c r="J1066" t="inlineStr">
        <is>
          <t xml:space="preserve"> ON PYME OVOPROT III </t>
        </is>
      </c>
      <c r="K1066" t="inlineStr">
        <is>
          <t>OVOPAR</t>
        </is>
      </c>
      <c r="L1066" t="n">
        <v>460874</v>
      </c>
      <c r="M1066" t="inlineStr">
        <is>
          <t>AROVOP050042</t>
        </is>
      </c>
      <c r="N1066" t="inlineStr">
        <is>
          <t>BBG00333KHZ5</t>
        </is>
      </c>
      <c r="P1066" t="inlineStr">
        <is>
          <t>COEJ2284259</t>
        </is>
      </c>
      <c r="Q1066" t="inlineStr">
        <is>
          <t>Argentina</t>
        </is>
      </c>
      <c r="R1066" t="inlineStr">
        <is>
          <t>Ovoprot International SA</t>
        </is>
      </c>
      <c r="S1066" t="inlineStr">
        <is>
          <t>OVOPROT INTERNATIONAL</t>
        </is>
      </c>
      <c r="T1066" t="inlineStr">
        <is>
          <t>Ovoprot International SA</t>
        </is>
      </c>
      <c r="U1066" t="inlineStr">
        <is>
          <t>DOMESTIC</t>
        </is>
      </c>
      <c r="V1066" t="inlineStr">
        <is>
          <t>Consumer Staples</t>
        </is>
      </c>
      <c r="W1066" t="inlineStr">
        <is>
          <t>Food Products</t>
        </is>
      </c>
      <c r="X1066" t="inlineStr">
        <is>
          <t>Food, Beverage &amp; Tobacco</t>
        </is>
      </c>
      <c r="Y1066" t="inlineStr">
        <is>
          <t>Packaged Foods &amp; Meats</t>
        </is>
      </c>
      <c r="Z1066" t="inlineStr">
        <is>
          <t>Consumer Staples</t>
        </is>
      </c>
      <c r="AA1066" t="inlineStr">
        <is>
          <t>Food &amp; Beverage</t>
        </is>
      </c>
      <c r="AB1066" t="inlineStr">
        <is>
          <t>#N/A N/A</t>
        </is>
      </c>
      <c r="AC1066" t="inlineStr">
        <is>
          <t>#N/A Invalid Field</t>
        </is>
      </c>
    </row>
    <row r="1067" s="4">
      <c r="A1067">
        <f>+VLOOKUP(R1067,Aux!$B$3:$I$1107,8,0)</f>
        <v/>
      </c>
      <c r="B1067">
        <f>+VLOOKUP(U1067,Aux!$O$2:$P$23,2,0)</f>
        <v/>
      </c>
      <c r="C1067">
        <f>+A1067&amp;B1067</f>
        <v/>
      </c>
      <c r="D1067">
        <f>+IF(C1067=C1066,D1066+1,1)</f>
        <v/>
      </c>
      <c r="E1067" s="5">
        <f>+D1067/100</f>
        <v/>
      </c>
      <c r="F1067" s="5">
        <f>+MOD(E1067*10,10)</f>
        <v/>
      </c>
      <c r="G1067" s="5">
        <f>+MOD(D1067,10)</f>
        <v/>
      </c>
      <c r="H1067">
        <f>+INT(E1067)&amp;INT(F1067)&amp;INT(G1067)</f>
        <v/>
      </c>
      <c r="I1067">
        <f>+C1067&amp;"00"&amp;H1067</f>
        <v/>
      </c>
      <c r="J1067" t="inlineStr">
        <is>
          <t xml:space="preserve"> FF Pyme Granjas Ovoprot I (Inc. K - Com. 3918) </t>
        </is>
      </c>
      <c r="L1067" t="n">
        <v>669131</v>
      </c>
      <c r="M1067" t="inlineStr">
        <is>
          <t>AREQUI6000L7</t>
        </is>
      </c>
      <c r="Q1067" t="inlineStr">
        <is>
          <t>Argentina</t>
        </is>
      </c>
      <c r="R1067" t="inlineStr">
        <is>
          <t>Ovoprot International SA</t>
        </is>
      </c>
      <c r="U1067" t="inlineStr">
        <is>
          <t>#N/A Invalid Security</t>
        </is>
      </c>
      <c r="V1067" t="inlineStr">
        <is>
          <t>#N/A Invalid Security</t>
        </is>
      </c>
      <c r="W1067" t="inlineStr">
        <is>
          <t>#N/A Invalid Security</t>
        </is>
      </c>
      <c r="X1067" t="inlineStr">
        <is>
          <t>#N/A Invalid Security</t>
        </is>
      </c>
      <c r="Y1067" t="inlineStr">
        <is>
          <t>#N/A Invalid Security</t>
        </is>
      </c>
      <c r="Z1067" t="inlineStr">
        <is>
          <t>#N/A Invalid Security</t>
        </is>
      </c>
      <c r="AA1067" t="inlineStr">
        <is>
          <t>#N/A Invalid Security</t>
        </is>
      </c>
      <c r="AB1067" t="inlineStr">
        <is>
          <t>#N/A Invalid Security</t>
        </is>
      </c>
      <c r="AC1067" t="inlineStr">
        <is>
          <t>#N/A Invalid Field</t>
        </is>
      </c>
    </row>
    <row r="1068" s="4">
      <c r="A1068">
        <f>+VLOOKUP(R1068,Aux!$B$3:$I$1107,8,0)</f>
        <v/>
      </c>
      <c r="B1068">
        <f>+VLOOKUP(U1068,Aux!$O$2:$P$23,2,0)</f>
        <v/>
      </c>
      <c r="C1068">
        <f>+A1068&amp;B1068</f>
        <v/>
      </c>
      <c r="D1068">
        <f>+IF(C1068=C1067,D1067+1,1)</f>
        <v/>
      </c>
      <c r="E1068" s="5">
        <f>+D1068/100</f>
        <v/>
      </c>
      <c r="F1068" s="5">
        <f>+MOD(E1068*10,10)</f>
        <v/>
      </c>
      <c r="G1068" s="5">
        <f>+MOD(D1068,10)</f>
        <v/>
      </c>
      <c r="H1068">
        <f>+INT(E1068)&amp;INT(F1068)&amp;INT(G1068)</f>
        <v/>
      </c>
      <c r="I1068">
        <f>+C1068&amp;"00"&amp;H1068</f>
        <v/>
      </c>
      <c r="J1068" t="inlineStr">
        <is>
          <t xml:space="preserve"> ON Pyme Ovoprot International </t>
        </is>
      </c>
      <c r="K1068" t="inlineStr">
        <is>
          <t>OVOPAR</t>
        </is>
      </c>
      <c r="L1068" t="n">
        <v>890199</v>
      </c>
      <c r="M1068" t="inlineStr">
        <is>
          <t>AROVOP560016</t>
        </is>
      </c>
      <c r="N1068" t="inlineStr">
        <is>
          <t>BBG00DQ1RWJ0</t>
        </is>
      </c>
      <c r="P1068" t="inlineStr">
        <is>
          <t>COQZ3567430</t>
        </is>
      </c>
      <c r="Q1068" t="inlineStr">
        <is>
          <t>Argentina</t>
        </is>
      </c>
      <c r="R1068" t="inlineStr">
        <is>
          <t>Ovoprot International SA</t>
        </is>
      </c>
      <c r="S1068" t="inlineStr">
        <is>
          <t>OVOPROT INTERNATIONAL</t>
        </is>
      </c>
      <c r="T1068" t="inlineStr">
        <is>
          <t>Ovoprot International SA</t>
        </is>
      </c>
      <c r="U1068" t="inlineStr">
        <is>
          <t>DOMESTIC</t>
        </is>
      </c>
      <c r="V1068" t="inlineStr">
        <is>
          <t>Consumer Staples</t>
        </is>
      </c>
      <c r="W1068" t="inlineStr">
        <is>
          <t>Food Products</t>
        </is>
      </c>
      <c r="X1068" t="inlineStr">
        <is>
          <t>Food, Beverage &amp; Tobacco</t>
        </is>
      </c>
      <c r="Y1068" t="inlineStr">
        <is>
          <t>Packaged Foods &amp; Meats</t>
        </is>
      </c>
      <c r="Z1068" t="inlineStr">
        <is>
          <t>Consumer Staples</t>
        </is>
      </c>
      <c r="AA1068" t="inlineStr">
        <is>
          <t>Food &amp; Beverage</t>
        </is>
      </c>
      <c r="AB1068" t="inlineStr">
        <is>
          <t>#N/A N/A</t>
        </is>
      </c>
      <c r="AC1068" t="inlineStr">
        <is>
          <t>#N/A Invalid Field</t>
        </is>
      </c>
    </row>
    <row r="1069" s="4">
      <c r="A1069">
        <f>+VLOOKUP(R1069,Aux!$B$3:$I$1107,8,0)</f>
        <v/>
      </c>
      <c r="B1069">
        <f>+VLOOKUP(U1069,Aux!$O$2:$P$23,2,0)</f>
        <v/>
      </c>
      <c r="C1069">
        <f>+A1069&amp;B1069</f>
        <v/>
      </c>
      <c r="D1069">
        <f>+IF(C1069=C1068,D1068+1,1)</f>
        <v/>
      </c>
      <c r="E1069" s="5">
        <f>+D1069/100</f>
        <v/>
      </c>
      <c r="F1069" s="5">
        <f>+MOD(E1069*10,10)</f>
        <v/>
      </c>
      <c r="G1069" s="5">
        <f>+MOD(D1069,10)</f>
        <v/>
      </c>
      <c r="H1069">
        <f>+INT(E1069)&amp;INT(F1069)&amp;INT(G1069)</f>
        <v/>
      </c>
      <c r="I1069">
        <f>+C1069&amp;"00"&amp;H1069</f>
        <v/>
      </c>
      <c r="J1069" t="inlineStr">
        <is>
          <t>PAM US</t>
        </is>
      </c>
      <c r="K1069" t="inlineStr">
        <is>
          <t>PAM</t>
        </is>
      </c>
      <c r="M1069" t="inlineStr">
        <is>
          <t>US6976602077</t>
        </is>
      </c>
      <c r="N1069" t="inlineStr">
        <is>
          <t>BBG000S7QCQ0</t>
        </is>
      </c>
      <c r="O1069" t="inlineStr">
        <is>
          <t>B41HK52</t>
        </is>
      </c>
      <c r="P1069" t="inlineStr">
        <is>
          <t>EQ0000000008976511</t>
        </is>
      </c>
      <c r="Q1069" t="inlineStr">
        <is>
          <t>Argentina</t>
        </is>
      </c>
      <c r="R1069" t="inlineStr">
        <is>
          <t>Pampa Energia SA</t>
        </is>
      </c>
      <c r="S1069" t="inlineStr">
        <is>
          <t>Pampa Energia SA</t>
        </is>
      </c>
      <c r="T1069" t="inlineStr">
        <is>
          <t>Pampa Energia SA</t>
        </is>
      </c>
      <c r="U1069" t="inlineStr">
        <is>
          <t>ADR</t>
        </is>
      </c>
      <c r="V1069" t="inlineStr">
        <is>
          <t>Utilities</t>
        </is>
      </c>
      <c r="W1069" t="inlineStr">
        <is>
          <t>Electric Utilities</t>
        </is>
      </c>
      <c r="X1069" t="inlineStr">
        <is>
          <t>Utilities</t>
        </is>
      </c>
      <c r="Y1069" t="inlineStr">
        <is>
          <t>Electric Utilities</t>
        </is>
      </c>
      <c r="Z1069" t="inlineStr">
        <is>
          <t>Utilities</t>
        </is>
      </c>
      <c r="AA1069" t="inlineStr">
        <is>
          <t>Utilities</t>
        </is>
      </c>
      <c r="AB1069" t="inlineStr">
        <is>
          <t>Utility Networks</t>
        </is>
      </c>
      <c r="AC1069" t="inlineStr">
        <is>
          <t>#N/A Invalid Field</t>
        </is>
      </c>
    </row>
    <row r="1070" s="4">
      <c r="A1070">
        <f>+VLOOKUP(R1070,Aux!$B$3:$I$1107,8,0)</f>
        <v/>
      </c>
      <c r="B1070">
        <f>+VLOOKUP(U1070,Aux!$O$2:$P$23,2,0)</f>
        <v/>
      </c>
      <c r="C1070">
        <f>+A1070&amp;B1070</f>
        <v/>
      </c>
      <c r="D1070">
        <f>+IF(C1070=C1069,D1069+1,1)</f>
        <v/>
      </c>
      <c r="E1070" s="5">
        <f>+D1070/100</f>
        <v/>
      </c>
      <c r="F1070" s="5">
        <f>+MOD(E1070*10,10)</f>
        <v/>
      </c>
      <c r="G1070" s="5">
        <f>+MOD(D1070,10)</f>
        <v/>
      </c>
      <c r="H1070">
        <f>+INT(E1070)&amp;INT(F1070)&amp;INT(G1070)</f>
        <v/>
      </c>
      <c r="I1070">
        <f>+C1070&amp;"00"&amp;H1070</f>
        <v/>
      </c>
      <c r="J1070" t="inlineStr">
        <is>
          <t>PAMP AR</t>
        </is>
      </c>
      <c r="K1070" t="inlineStr">
        <is>
          <t>PAMP</t>
        </is>
      </c>
      <c r="M1070" t="inlineStr">
        <is>
          <t>ARP432631215</t>
        </is>
      </c>
      <c r="N1070" t="inlineStr">
        <is>
          <t>BBG000DDTP54</t>
        </is>
      </c>
      <c r="O1070" t="n">
        <v>2499974</v>
      </c>
      <c r="P1070" t="inlineStr">
        <is>
          <t>EQ0000000002920498</t>
        </is>
      </c>
      <c r="Q1070" t="inlineStr">
        <is>
          <t>Argentina</t>
        </is>
      </c>
      <c r="R1070" t="inlineStr">
        <is>
          <t>Pampa Energia SA</t>
        </is>
      </c>
      <c r="S1070" t="inlineStr">
        <is>
          <t>Pampa Energia SA</t>
        </is>
      </c>
      <c r="T1070" t="inlineStr">
        <is>
          <t>Pampa Energia SA</t>
        </is>
      </c>
      <c r="U1070" t="inlineStr">
        <is>
          <t>Common Stock</t>
        </is>
      </c>
      <c r="V1070" t="inlineStr">
        <is>
          <t>Utilities</t>
        </is>
      </c>
      <c r="W1070" t="inlineStr">
        <is>
          <t>Electric Utilities</t>
        </is>
      </c>
      <c r="X1070" t="inlineStr">
        <is>
          <t>Utilities</t>
        </is>
      </c>
      <c r="Y1070" t="inlineStr">
        <is>
          <t>Electric Utilities</t>
        </is>
      </c>
      <c r="Z1070" t="inlineStr">
        <is>
          <t>Utilities</t>
        </is>
      </c>
      <c r="AA1070" t="inlineStr">
        <is>
          <t>Utilities</t>
        </is>
      </c>
      <c r="AB1070" t="inlineStr">
        <is>
          <t>Utility Networks</t>
        </is>
      </c>
      <c r="AC1070" t="inlineStr">
        <is>
          <t>#N/A Invalid Field</t>
        </is>
      </c>
    </row>
    <row r="1071" s="4">
      <c r="A1071">
        <f>+VLOOKUP(R1071,Aux!$B$3:$I$1107,8,0)</f>
        <v/>
      </c>
      <c r="B1071">
        <f>+VLOOKUP(U1071,Aux!$O$2:$P$23,2,0)</f>
        <v/>
      </c>
      <c r="C1071">
        <f>+A1071&amp;B1071</f>
        <v/>
      </c>
      <c r="D1071">
        <f>+IF(C1071=C1070,D1070+1,1)</f>
        <v/>
      </c>
      <c r="E1071" s="5">
        <f>+D1071/100</f>
        <v/>
      </c>
      <c r="F1071" s="5">
        <f>+MOD(E1071*10,10)</f>
        <v/>
      </c>
      <c r="G1071" s="5">
        <f>+MOD(D1071,10)</f>
        <v/>
      </c>
      <c r="H1071">
        <f>+INT(E1071)&amp;INT(F1071)&amp;INT(G1071)</f>
        <v/>
      </c>
      <c r="I1071">
        <f>+C1071&amp;"00"&amp;H1071</f>
        <v/>
      </c>
      <c r="J1071" t="inlineStr">
        <is>
          <t>PESA AR</t>
        </is>
      </c>
      <c r="K1071" t="inlineStr">
        <is>
          <t>PEFGF</t>
        </is>
      </c>
      <c r="M1071" t="inlineStr">
        <is>
          <t>ARPERE010103</t>
        </is>
      </c>
      <c r="N1071" t="inlineStr">
        <is>
          <t>BBG000BSVZJ3</t>
        </is>
      </c>
      <c r="O1071" t="inlineStr">
        <is>
          <t>B038C37</t>
        </is>
      </c>
      <c r="P1071" t="inlineStr">
        <is>
          <t>EQ0013610600002001</t>
        </is>
      </c>
      <c r="Q1071" t="inlineStr">
        <is>
          <t>Argentina</t>
        </is>
      </c>
      <c r="R1071" t="inlineStr">
        <is>
          <t>Pampa Energia SA</t>
        </is>
      </c>
      <c r="S1071" t="inlineStr">
        <is>
          <t>Petrobras Argentina SA</t>
        </is>
      </c>
      <c r="T1071" t="inlineStr">
        <is>
          <t>Petrobras Argentina SA</t>
        </is>
      </c>
      <c r="U1071" t="inlineStr">
        <is>
          <t>Common Stock</t>
        </is>
      </c>
      <c r="V1071" t="inlineStr">
        <is>
          <t>Energy</t>
        </is>
      </c>
      <c r="W1071" t="inlineStr">
        <is>
          <t>Oil, Gas &amp; Consumable Fuels</t>
        </is>
      </c>
      <c r="X1071" t="inlineStr">
        <is>
          <t>Energy</t>
        </is>
      </c>
      <c r="Y1071" t="inlineStr">
        <is>
          <t>Integrated Oil &amp; Gas</t>
        </is>
      </c>
      <c r="Z1071" t="inlineStr">
        <is>
          <t>Energy</t>
        </is>
      </c>
      <c r="AA1071" t="inlineStr">
        <is>
          <t>Oil, Gas &amp; Coal</t>
        </is>
      </c>
      <c r="AB1071" t="inlineStr">
        <is>
          <t>Integrated Oils</t>
        </is>
      </c>
      <c r="AC1071" t="inlineStr">
        <is>
          <t>#N/A Invalid Field</t>
        </is>
      </c>
    </row>
    <row r="1072" s="4">
      <c r="A1072">
        <f>+VLOOKUP(R1072,Aux!$B$3:$I$1107,8,0)</f>
        <v/>
      </c>
      <c r="B1072">
        <f>+VLOOKUP(U1072,Aux!$O$2:$P$23,2,0)</f>
        <v/>
      </c>
      <c r="C1072">
        <f>+A1072&amp;B1072</f>
        <v/>
      </c>
      <c r="D1072">
        <f>+IF(C1072=C1071,D1071+1,1)</f>
        <v/>
      </c>
      <c r="E1072" s="5">
        <f>+D1072/100</f>
        <v/>
      </c>
      <c r="F1072" s="5">
        <f>+MOD(E1072*10,10)</f>
        <v/>
      </c>
      <c r="G1072" s="5">
        <f>+MOD(D1072,10)</f>
        <v/>
      </c>
      <c r="H1072">
        <f>+INT(E1072)&amp;INT(F1072)&amp;INT(G1072)</f>
        <v/>
      </c>
      <c r="I1072">
        <f>+C1072&amp;"00"&amp;H1072</f>
        <v/>
      </c>
      <c r="J1072" t="inlineStr">
        <is>
          <t>PETR AR</t>
        </is>
      </c>
      <c r="K1072" t="inlineStr">
        <is>
          <t>PETR</t>
        </is>
      </c>
      <c r="M1072" t="inlineStr">
        <is>
          <t>ARPEPA010091</t>
        </is>
      </c>
      <c r="N1072" t="inlineStr">
        <is>
          <t>BBG003S5N247</t>
        </is>
      </c>
      <c r="O1072" t="inlineStr">
        <is>
          <t>BHD64Q7</t>
        </is>
      </c>
      <c r="P1072" t="inlineStr">
        <is>
          <t>EQ0000000059255241</t>
        </is>
      </c>
      <c r="Q1072" t="inlineStr">
        <is>
          <t>Argentina</t>
        </is>
      </c>
      <c r="R1072" t="inlineStr">
        <is>
          <t>Pampa Energia SA</t>
        </is>
      </c>
      <c r="S1072" t="inlineStr">
        <is>
          <t>Petrolera Pampa SA</t>
        </is>
      </c>
      <c r="T1072" t="inlineStr">
        <is>
          <t>Petrolera Pampa SA</t>
        </is>
      </c>
      <c r="U1072" t="inlineStr">
        <is>
          <t>Common Stock</t>
        </is>
      </c>
      <c r="V1072" t="inlineStr">
        <is>
          <t>Energy</t>
        </is>
      </c>
      <c r="W1072" t="inlineStr">
        <is>
          <t>Oil, Gas &amp; Consumable Fuels</t>
        </is>
      </c>
      <c r="X1072" t="inlineStr">
        <is>
          <t>Energy</t>
        </is>
      </c>
      <c r="Y1072" t="inlineStr">
        <is>
          <t>Oil &amp; Gas Exploration &amp; Produc</t>
        </is>
      </c>
      <c r="Z1072" t="inlineStr">
        <is>
          <t>Energy</t>
        </is>
      </c>
      <c r="AA1072" t="inlineStr">
        <is>
          <t>Oil, Gas &amp; Coal</t>
        </is>
      </c>
      <c r="AB1072" t="inlineStr">
        <is>
          <t>Exploration &amp; Production</t>
        </is>
      </c>
      <c r="AC1072" t="inlineStr">
        <is>
          <t>#N/A Invalid Field</t>
        </is>
      </c>
    </row>
    <row r="1073" s="4">
      <c r="A1073">
        <f>+VLOOKUP(R1073,Aux!$B$3:$I$1107,8,0)</f>
        <v/>
      </c>
      <c r="B1073">
        <f>+VLOOKUP(U1073,Aux!$O$2:$P$23,2,0)</f>
        <v/>
      </c>
      <c r="C1073">
        <f>+A1073&amp;B1073</f>
        <v/>
      </c>
      <c r="D1073">
        <f>+IF(C1073=C1072,D1072+1,1)</f>
        <v/>
      </c>
      <c r="E1073" s="5">
        <f>+D1073/100</f>
        <v/>
      </c>
      <c r="F1073" s="5">
        <f>+MOD(E1073*10,10)</f>
        <v/>
      </c>
      <c r="G1073" s="5">
        <f>+MOD(D1073,10)</f>
        <v/>
      </c>
      <c r="H1073">
        <f>+INT(E1073)&amp;INT(F1073)&amp;INT(G1073)</f>
        <v/>
      </c>
      <c r="I1073">
        <f>+C1073&amp;"00"&amp;H1073</f>
        <v/>
      </c>
      <c r="J1073" t="inlineStr">
        <is>
          <t xml:space="preserve"> ON Petr. Pampa I (Inc. K - Com. 3636) </t>
        </is>
      </c>
      <c r="L1073" t="n">
        <v>533641</v>
      </c>
      <c r="M1073" t="inlineStr">
        <is>
          <t>ARPEPA050071</t>
        </is>
      </c>
      <c r="Q1073" t="inlineStr">
        <is>
          <t>Argentina</t>
        </is>
      </c>
      <c r="R1073" t="inlineStr">
        <is>
          <t>Pampa Energia SA</t>
        </is>
      </c>
      <c r="U1073" t="inlineStr">
        <is>
          <t>#N/A Invalid Security</t>
        </is>
      </c>
      <c r="V1073" t="inlineStr">
        <is>
          <t>#N/A Invalid Security</t>
        </is>
      </c>
      <c r="W1073" t="inlineStr">
        <is>
          <t>#N/A Invalid Security</t>
        </is>
      </c>
      <c r="X1073" t="inlineStr">
        <is>
          <t>#N/A Invalid Security</t>
        </is>
      </c>
      <c r="Y1073" t="inlineStr">
        <is>
          <t>#N/A Invalid Security</t>
        </is>
      </c>
      <c r="Z1073" t="inlineStr">
        <is>
          <t>#N/A Invalid Security</t>
        </is>
      </c>
      <c r="AA1073" t="inlineStr">
        <is>
          <t>#N/A Invalid Security</t>
        </is>
      </c>
      <c r="AB1073" t="inlineStr">
        <is>
          <t>#N/A Invalid Security</t>
        </is>
      </c>
      <c r="AC1073" t="inlineStr">
        <is>
          <t>#N/A Invalid Field</t>
        </is>
      </c>
    </row>
    <row r="1074" s="4">
      <c r="A1074">
        <f>+VLOOKUP(R1074,Aux!$B$3:$I$1107,8,0)</f>
        <v/>
      </c>
      <c r="B1074">
        <f>+VLOOKUP(U1074,Aux!$O$2:$P$23,2,0)</f>
        <v/>
      </c>
      <c r="C1074">
        <f>+A1074&amp;B1074</f>
        <v/>
      </c>
      <c r="D1074">
        <f>+IF(C1074=C1073,D1073+1,1)</f>
        <v/>
      </c>
      <c r="E1074" s="5">
        <f>+D1074/100</f>
        <v/>
      </c>
      <c r="F1074" s="5">
        <f>+MOD(E1074*10,10)</f>
        <v/>
      </c>
      <c r="G1074" s="5">
        <f>+MOD(D1074,10)</f>
        <v/>
      </c>
      <c r="H1074">
        <f>+INT(E1074)&amp;INT(F1074)&amp;INT(G1074)</f>
        <v/>
      </c>
      <c r="I1074">
        <f>+C1074&amp;"00"&amp;H1074</f>
        <v/>
      </c>
      <c r="J1074" t="inlineStr">
        <is>
          <t xml:space="preserve"> ON Petrolera Pampa Clase II (Inc. K - Com. 4026) </t>
        </is>
      </c>
      <c r="K1074" t="inlineStr">
        <is>
          <t>PPAMAR</t>
        </is>
      </c>
      <c r="L1074" t="n">
        <v>620521</v>
      </c>
      <c r="M1074" t="inlineStr">
        <is>
          <t>ARPEPA050113</t>
        </is>
      </c>
      <c r="N1074" t="inlineStr">
        <is>
          <t>BBG006KYHJ09</t>
        </is>
      </c>
      <c r="O1074" t="inlineStr">
        <is>
          <t>BN8KS19</t>
        </is>
      </c>
      <c r="P1074" t="inlineStr">
        <is>
          <t>COEK3054252</t>
        </is>
      </c>
      <c r="Q1074" t="inlineStr">
        <is>
          <t>Argentina</t>
        </is>
      </c>
      <c r="R1074" t="inlineStr">
        <is>
          <t>Pampa Energia SA</t>
        </is>
      </c>
      <c r="S1074" t="inlineStr">
        <is>
          <t>PETROLERA PAMPA SA</t>
        </is>
      </c>
      <c r="T1074" t="inlineStr">
        <is>
          <t>Petrolera Pampa SA</t>
        </is>
      </c>
      <c r="U1074" t="inlineStr">
        <is>
          <t>DOMESTIC</t>
        </is>
      </c>
      <c r="V1074" t="inlineStr">
        <is>
          <t>Energy</t>
        </is>
      </c>
      <c r="W1074" t="inlineStr">
        <is>
          <t>Oil, Gas &amp; Consumable Fuels</t>
        </is>
      </c>
      <c r="X1074" t="inlineStr">
        <is>
          <t>Energy</t>
        </is>
      </c>
      <c r="Y1074" t="inlineStr">
        <is>
          <t>Oil &amp; Gas Exploration &amp; Produc</t>
        </is>
      </c>
      <c r="Z1074" t="inlineStr">
        <is>
          <t>Energy</t>
        </is>
      </c>
      <c r="AA1074" t="inlineStr">
        <is>
          <t>Exploration &amp; Production</t>
        </is>
      </c>
      <c r="AB1074" t="inlineStr">
        <is>
          <t>#N/A N/A</t>
        </is>
      </c>
      <c r="AC1074" t="inlineStr">
        <is>
          <t>#N/A Invalid Field</t>
        </is>
      </c>
    </row>
    <row r="1075" s="4">
      <c r="A1075">
        <f>+VLOOKUP(R1075,Aux!$B$3:$I$1107,8,0)</f>
        <v/>
      </c>
      <c r="B1075">
        <f>+VLOOKUP(U1075,Aux!$O$2:$P$23,2,0)</f>
        <v/>
      </c>
      <c r="C1075">
        <f>+A1075&amp;B1075</f>
        <v/>
      </c>
      <c r="D1075">
        <f>+IF(C1075=C1074,D1074+1,1)</f>
        <v/>
      </c>
      <c r="E1075" s="5">
        <f>+D1075/100</f>
        <v/>
      </c>
      <c r="F1075" s="5">
        <f>+MOD(E1075*10,10)</f>
        <v/>
      </c>
      <c r="G1075" s="5">
        <f>+MOD(D1075,10)</f>
        <v/>
      </c>
      <c r="H1075">
        <f>+INT(E1075)&amp;INT(F1075)&amp;INT(G1075)</f>
        <v/>
      </c>
      <c r="I1075">
        <f>+C1075&amp;"00"&amp;H1075</f>
        <v/>
      </c>
      <c r="J1075" t="inlineStr">
        <is>
          <t xml:space="preserve"> VCP PEPASA Clase XI </t>
        </is>
      </c>
      <c r="K1075" t="inlineStr">
        <is>
          <t>PPAMAR</t>
        </is>
      </c>
      <c r="L1075" t="n">
        <v>692114</v>
      </c>
      <c r="M1075" t="inlineStr">
        <is>
          <t>ARPEPA590019</t>
        </is>
      </c>
      <c r="N1075" t="inlineStr">
        <is>
          <t>BBG00873QCN8</t>
        </is>
      </c>
      <c r="P1075" t="inlineStr">
        <is>
          <t>COEK7757033</t>
        </is>
      </c>
      <c r="Q1075" t="inlineStr">
        <is>
          <t>Argentina</t>
        </is>
      </c>
      <c r="R1075" t="inlineStr">
        <is>
          <t>Pampa Energia SA</t>
        </is>
      </c>
      <c r="S1075" t="inlineStr">
        <is>
          <t>PETROLERA PAMPA SA</t>
        </is>
      </c>
      <c r="T1075" t="inlineStr">
        <is>
          <t>Petrolera Pampa SA</t>
        </is>
      </c>
      <c r="U1075" t="inlineStr">
        <is>
          <t>DOMESTIC</t>
        </is>
      </c>
      <c r="V1075" t="inlineStr">
        <is>
          <t>Energy</t>
        </is>
      </c>
      <c r="W1075" t="inlineStr">
        <is>
          <t>Oil, Gas &amp; Consumable Fuels</t>
        </is>
      </c>
      <c r="X1075" t="inlineStr">
        <is>
          <t>Energy</t>
        </is>
      </c>
      <c r="Y1075" t="inlineStr">
        <is>
          <t>Oil &amp; Gas Exploration &amp; Produc</t>
        </is>
      </c>
      <c r="Z1075" t="inlineStr">
        <is>
          <t>Energy</t>
        </is>
      </c>
      <c r="AA1075" t="inlineStr">
        <is>
          <t>Exploration &amp; Production</t>
        </is>
      </c>
      <c r="AB1075" t="inlineStr">
        <is>
          <t>#N/A N/A</t>
        </is>
      </c>
      <c r="AC1075" t="inlineStr">
        <is>
          <t>#N/A Invalid Field</t>
        </is>
      </c>
    </row>
    <row r="1076" s="4">
      <c r="A1076">
        <f>+VLOOKUP(R1076,Aux!$B$3:$I$1107,8,0)</f>
        <v/>
      </c>
      <c r="B1076">
        <f>+VLOOKUP(U1076,Aux!$O$2:$P$23,2,0)</f>
        <v/>
      </c>
      <c r="C1076">
        <f>+A1076&amp;B1076</f>
        <v/>
      </c>
      <c r="D1076">
        <f>+IF(C1076=C1075,D1075+1,1)</f>
        <v/>
      </c>
      <c r="E1076" s="5">
        <f>+D1076/100</f>
        <v/>
      </c>
      <c r="F1076" s="5">
        <f>+MOD(E1076*10,10)</f>
        <v/>
      </c>
      <c r="G1076" s="5">
        <f>+MOD(D1076,10)</f>
        <v/>
      </c>
      <c r="H1076">
        <f>+INT(E1076)&amp;INT(F1076)&amp;INT(G1076)</f>
        <v/>
      </c>
      <c r="I1076">
        <f>+C1076&amp;"00"&amp;H1076</f>
        <v/>
      </c>
      <c r="J1076" t="inlineStr">
        <is>
          <t xml:space="preserve"> VCP PEPASA Clase XII </t>
        </is>
      </c>
      <c r="K1076" t="inlineStr">
        <is>
          <t>PPAMAR</t>
        </is>
      </c>
      <c r="L1076" t="n">
        <v>706730</v>
      </c>
      <c r="M1076" t="inlineStr">
        <is>
          <t>ARPEPA590068</t>
        </is>
      </c>
      <c r="N1076" t="inlineStr">
        <is>
          <t>BBG008LYGD44</t>
        </is>
      </c>
      <c r="P1076" t="inlineStr">
        <is>
          <t>COEK8888969</t>
        </is>
      </c>
      <c r="Q1076" t="inlineStr">
        <is>
          <t>Argentina</t>
        </is>
      </c>
      <c r="R1076" t="inlineStr">
        <is>
          <t>Pampa Energia SA</t>
        </is>
      </c>
      <c r="S1076" t="inlineStr">
        <is>
          <t>PETROLERA PAMPA SA</t>
        </is>
      </c>
      <c r="T1076" t="inlineStr">
        <is>
          <t>Petrolera Pampa SA</t>
        </is>
      </c>
      <c r="U1076" t="inlineStr">
        <is>
          <t>DOMESTIC</t>
        </is>
      </c>
      <c r="V1076" t="inlineStr">
        <is>
          <t>Energy</t>
        </is>
      </c>
      <c r="W1076" t="inlineStr">
        <is>
          <t>Oil, Gas &amp; Consumable Fuels</t>
        </is>
      </c>
      <c r="X1076" t="inlineStr">
        <is>
          <t>Energy</t>
        </is>
      </c>
      <c r="Y1076" t="inlineStr">
        <is>
          <t>Oil &amp; Gas Exploration &amp; Produc</t>
        </is>
      </c>
      <c r="Z1076" t="inlineStr">
        <is>
          <t>Energy</t>
        </is>
      </c>
      <c r="AA1076" t="inlineStr">
        <is>
          <t>Exploration &amp; Production</t>
        </is>
      </c>
      <c r="AB1076" t="inlineStr">
        <is>
          <t>#N/A N/A</t>
        </is>
      </c>
      <c r="AC1076" t="inlineStr">
        <is>
          <t>#N/A Invalid Field</t>
        </is>
      </c>
    </row>
    <row r="1077" s="4">
      <c r="A1077">
        <f>+VLOOKUP(R1077,Aux!$B$3:$I$1107,8,0)</f>
        <v/>
      </c>
      <c r="B1077">
        <f>+VLOOKUP(U1077,Aux!$O$2:$P$23,2,0)</f>
        <v/>
      </c>
      <c r="C1077">
        <f>+A1077&amp;B1077</f>
        <v/>
      </c>
      <c r="D1077">
        <f>+IF(C1077=C1076,D1076+1,1)</f>
        <v/>
      </c>
      <c r="E1077" s="5">
        <f>+D1077/100</f>
        <v/>
      </c>
      <c r="F1077" s="5">
        <f>+MOD(E1077*10,10)</f>
        <v/>
      </c>
      <c r="G1077" s="5">
        <f>+MOD(D1077,10)</f>
        <v/>
      </c>
      <c r="H1077">
        <f>+INT(E1077)&amp;INT(F1077)&amp;INT(G1077)</f>
        <v/>
      </c>
      <c r="I1077">
        <f>+C1077&amp;"00"&amp;H1077</f>
        <v/>
      </c>
      <c r="J1077" t="inlineStr">
        <is>
          <t xml:space="preserve"> ON Central Térmica Loma Lata A (Inc. K - Com. 4731) </t>
        </is>
      </c>
      <c r="K1077" t="inlineStr">
        <is>
          <t>PAMPAR</t>
        </is>
      </c>
      <c r="L1077" t="n">
        <v>764718</v>
      </c>
      <c r="M1077" t="inlineStr">
        <is>
          <t>ARCTLL560078</t>
        </is>
      </c>
      <c r="N1077" t="inlineStr">
        <is>
          <t>BBG00B5Z2SL5</t>
        </is>
      </c>
      <c r="P1077" t="inlineStr">
        <is>
          <t>COQJ1521401</t>
        </is>
      </c>
      <c r="Q1077" t="inlineStr">
        <is>
          <t>Argentina</t>
        </is>
      </c>
      <c r="R1077" t="inlineStr">
        <is>
          <t>Pampa Energia SA</t>
        </is>
      </c>
      <c r="S1077" t="inlineStr">
        <is>
          <t>PAMPA ENERGIA SA</t>
        </is>
      </c>
      <c r="T1077" t="inlineStr">
        <is>
          <t>Pampa Energia SA</t>
        </is>
      </c>
      <c r="U1077" t="inlineStr">
        <is>
          <t>DOMESTIC</t>
        </is>
      </c>
      <c r="V1077" t="inlineStr">
        <is>
          <t>Utilities</t>
        </is>
      </c>
      <c r="W1077" t="inlineStr">
        <is>
          <t>Electric Utilities</t>
        </is>
      </c>
      <c r="X1077" t="inlineStr">
        <is>
          <t>Utilities</t>
        </is>
      </c>
      <c r="Y1077" t="inlineStr">
        <is>
          <t>Electric Utilities</t>
        </is>
      </c>
      <c r="Z1077" t="inlineStr">
        <is>
          <t>Utilities</t>
        </is>
      </c>
      <c r="AA1077" t="inlineStr">
        <is>
          <t>Utilities</t>
        </is>
      </c>
      <c r="AB1077" t="inlineStr">
        <is>
          <t>#N/A N/A</t>
        </is>
      </c>
      <c r="AC1077" t="inlineStr">
        <is>
          <t>#N/A Invalid Field</t>
        </is>
      </c>
    </row>
    <row r="1078" s="4">
      <c r="A1078">
        <f>+VLOOKUP(R1078,Aux!$B$3:$I$1107,8,0)</f>
        <v/>
      </c>
      <c r="B1078">
        <f>+VLOOKUP(U1078,Aux!$O$2:$P$23,2,0)</f>
        <v/>
      </c>
      <c r="C1078">
        <f>+A1078&amp;B1078</f>
        <v/>
      </c>
      <c r="D1078">
        <f>+IF(C1078=C1077,D1077+1,1)</f>
        <v/>
      </c>
      <c r="E1078" s="5">
        <f>+D1078/100</f>
        <v/>
      </c>
      <c r="F1078" s="5">
        <f>+MOD(E1078*10,10)</f>
        <v/>
      </c>
      <c r="G1078" s="5">
        <f>+MOD(D1078,10)</f>
        <v/>
      </c>
      <c r="H1078">
        <f>+INT(E1078)&amp;INT(F1078)&amp;INT(G1078)</f>
        <v/>
      </c>
      <c r="I1078">
        <f>+C1078&amp;"00"&amp;H1078</f>
        <v/>
      </c>
      <c r="J1078" t="inlineStr">
        <is>
          <t xml:space="preserve"> ON Central Térmica Loma Lata E (Inc. K - Com. 4841) CLCEO </t>
        </is>
      </c>
      <c r="K1078" t="inlineStr">
        <is>
          <t>PAMPAR</t>
        </is>
      </c>
      <c r="L1078" t="n">
        <v>779689</v>
      </c>
      <c r="M1078" t="inlineStr">
        <is>
          <t>ARCTLL560045</t>
        </is>
      </c>
      <c r="N1078" t="inlineStr">
        <is>
          <t>BBG00BFJY2X9</t>
        </is>
      </c>
      <c r="P1078" t="inlineStr">
        <is>
          <t>COQJ7816631</t>
        </is>
      </c>
      <c r="Q1078" t="inlineStr">
        <is>
          <t>Argentina</t>
        </is>
      </c>
      <c r="R1078" t="inlineStr">
        <is>
          <t>Pampa Energia SA</t>
        </is>
      </c>
      <c r="S1078" t="inlineStr">
        <is>
          <t>PAMPA ENERGIA SA</t>
        </is>
      </c>
      <c r="T1078" t="inlineStr">
        <is>
          <t>Pampa Energia SA</t>
        </is>
      </c>
      <c r="U1078" t="inlineStr">
        <is>
          <t>DOMESTIC</t>
        </is>
      </c>
      <c r="V1078" t="inlineStr">
        <is>
          <t>Utilities</t>
        </is>
      </c>
      <c r="W1078" t="inlineStr">
        <is>
          <t>Electric Utilities</t>
        </is>
      </c>
      <c r="X1078" t="inlineStr">
        <is>
          <t>Utilities</t>
        </is>
      </c>
      <c r="Y1078" t="inlineStr">
        <is>
          <t>Electric Utilities</t>
        </is>
      </c>
      <c r="Z1078" t="inlineStr">
        <is>
          <t>Utilities</t>
        </is>
      </c>
      <c r="AA1078" t="inlineStr">
        <is>
          <t>Utilities</t>
        </is>
      </c>
      <c r="AB1078" t="inlineStr">
        <is>
          <t>#N/A N/A</t>
        </is>
      </c>
      <c r="AC1078" t="inlineStr">
        <is>
          <t>#N/A Invalid Field</t>
        </is>
      </c>
    </row>
    <row r="1079" s="4">
      <c r="A1079">
        <f>+VLOOKUP(R1079,Aux!$B$3:$I$1107,8,0)</f>
        <v/>
      </c>
      <c r="B1079">
        <f>+VLOOKUP(U1079,Aux!$O$2:$P$23,2,0)</f>
        <v/>
      </c>
      <c r="C1079">
        <f>+A1079&amp;B1079</f>
        <v/>
      </c>
      <c r="D1079">
        <f>+IF(C1079=C1078,D1078+1,1)</f>
        <v/>
      </c>
      <c r="E1079" s="5">
        <f>+D1079/100</f>
        <v/>
      </c>
      <c r="F1079" s="5">
        <f>+MOD(E1079*10,10)</f>
        <v/>
      </c>
      <c r="G1079" s="5">
        <f>+MOD(D1079,10)</f>
        <v/>
      </c>
      <c r="H1079">
        <f>+INT(E1079)&amp;INT(F1079)&amp;INT(G1079)</f>
        <v/>
      </c>
      <c r="I1079">
        <f>+C1079&amp;"00"&amp;H1079</f>
        <v/>
      </c>
      <c r="J1079" t="inlineStr">
        <is>
          <t xml:space="preserve"> ON PEPASA VII </t>
        </is>
      </c>
      <c r="K1079" t="inlineStr">
        <is>
          <t>PPAMAR</t>
        </is>
      </c>
      <c r="L1079" t="n">
        <v>807991</v>
      </c>
      <c r="M1079" t="inlineStr">
        <is>
          <t>ARPEPA560079</t>
        </is>
      </c>
      <c r="N1079" t="inlineStr">
        <is>
          <t>BBG00C4CQ5Y5</t>
        </is>
      </c>
      <c r="P1079" t="inlineStr">
        <is>
          <t>COJV9222599</t>
        </is>
      </c>
      <c r="Q1079" t="inlineStr">
        <is>
          <t>Argentina</t>
        </is>
      </c>
      <c r="R1079" t="inlineStr">
        <is>
          <t>Pampa Energia SA</t>
        </is>
      </c>
      <c r="S1079" t="inlineStr">
        <is>
          <t>PETROLERA PAMPA SA</t>
        </is>
      </c>
      <c r="T1079" t="inlineStr">
        <is>
          <t>Petrolera Pampa SA</t>
        </is>
      </c>
      <c r="U1079" t="inlineStr">
        <is>
          <t>DOMESTIC</t>
        </is>
      </c>
      <c r="V1079" t="inlineStr">
        <is>
          <t>Energy</t>
        </is>
      </c>
      <c r="W1079" t="inlineStr">
        <is>
          <t>Oil, Gas &amp; Consumable Fuels</t>
        </is>
      </c>
      <c r="X1079" t="inlineStr">
        <is>
          <t>Energy</t>
        </is>
      </c>
      <c r="Y1079" t="inlineStr">
        <is>
          <t>Oil &amp; Gas Exploration &amp; Produc</t>
        </is>
      </c>
      <c r="Z1079" t="inlineStr">
        <is>
          <t>Energy</t>
        </is>
      </c>
      <c r="AA1079" t="inlineStr">
        <is>
          <t>Exploration &amp; Production</t>
        </is>
      </c>
      <c r="AB1079" t="inlineStr">
        <is>
          <t>#N/A N/A</t>
        </is>
      </c>
      <c r="AC1079" t="inlineStr">
        <is>
          <t>#N/A Invalid Field</t>
        </is>
      </c>
    </row>
    <row r="1080" s="4">
      <c r="A1080">
        <f>+VLOOKUP(R1080,Aux!$B$3:$I$1107,8,0)</f>
        <v/>
      </c>
      <c r="B1080">
        <f>+VLOOKUP(U1080,Aux!$O$2:$P$23,2,0)</f>
        <v/>
      </c>
      <c r="C1080">
        <f>+A1080&amp;B1080</f>
        <v/>
      </c>
      <c r="D1080">
        <f>+IF(C1080=C1079,D1079+1,1)</f>
        <v/>
      </c>
      <c r="E1080" s="5">
        <f>+D1080/100</f>
        <v/>
      </c>
      <c r="F1080" s="5">
        <f>+MOD(E1080*10,10)</f>
        <v/>
      </c>
      <c r="G1080" s="5">
        <f>+MOD(D1080,10)</f>
        <v/>
      </c>
      <c r="H1080">
        <f>+INT(E1080)&amp;INT(F1080)&amp;INT(G1080)</f>
        <v/>
      </c>
      <c r="I1080">
        <f>+C1080&amp;"00"&amp;H1080</f>
        <v/>
      </c>
      <c r="J1080" t="inlineStr">
        <is>
          <t xml:space="preserve"> ON Petrolera Pampa VIII </t>
        </is>
      </c>
      <c r="K1080" t="inlineStr">
        <is>
          <t>PPAMAR</t>
        </is>
      </c>
      <c r="L1080" t="n">
        <v>865292</v>
      </c>
      <c r="M1080" t="inlineStr">
        <is>
          <t>ARPEPA590092</t>
        </is>
      </c>
      <c r="N1080" t="inlineStr">
        <is>
          <t>BBG00DP49KS1</t>
        </is>
      </c>
      <c r="P1080" t="inlineStr">
        <is>
          <t>COQZ3168692</t>
        </is>
      </c>
      <c r="Q1080" t="inlineStr">
        <is>
          <t>Argentina</t>
        </is>
      </c>
      <c r="R1080" t="inlineStr">
        <is>
          <t>Pampa Energia SA</t>
        </is>
      </c>
      <c r="S1080" t="inlineStr">
        <is>
          <t>PETROLERA PAMPA SA</t>
        </is>
      </c>
      <c r="T1080" t="inlineStr">
        <is>
          <t>Petrolera Pampa SA</t>
        </is>
      </c>
      <c r="U1080" t="inlineStr">
        <is>
          <t>DOMESTIC</t>
        </is>
      </c>
      <c r="V1080" t="inlineStr">
        <is>
          <t>Energy</t>
        </is>
      </c>
      <c r="W1080" t="inlineStr">
        <is>
          <t>Oil, Gas &amp; Consumable Fuels</t>
        </is>
      </c>
      <c r="X1080" t="inlineStr">
        <is>
          <t>Energy</t>
        </is>
      </c>
      <c r="Y1080" t="inlineStr">
        <is>
          <t>Oil &amp; Gas Exploration &amp; Produc</t>
        </is>
      </c>
      <c r="Z1080" t="inlineStr">
        <is>
          <t>Energy</t>
        </is>
      </c>
      <c r="AA1080" t="inlineStr">
        <is>
          <t>Exploration &amp; Production</t>
        </is>
      </c>
      <c r="AB1080" t="inlineStr">
        <is>
          <t>#N/A N/A</t>
        </is>
      </c>
      <c r="AC1080" t="inlineStr">
        <is>
          <t>#N/A Invalid Field</t>
        </is>
      </c>
    </row>
    <row r="1081" s="4">
      <c r="A1081">
        <f>+VLOOKUP(R1081,Aux!$B$3:$I$1107,8,0)</f>
        <v/>
      </c>
      <c r="B1081">
        <f>+VLOOKUP(U1081,Aux!$O$2:$P$23,2,0)</f>
        <v/>
      </c>
      <c r="C1081">
        <f>+A1081&amp;B1081</f>
        <v/>
      </c>
      <c r="D1081">
        <f>+IF(C1081=C1080,D1080+1,1)</f>
        <v/>
      </c>
      <c r="E1081" s="5">
        <f>+D1081/100</f>
        <v/>
      </c>
      <c r="F1081" s="5">
        <f>+MOD(E1081*10,10)</f>
        <v/>
      </c>
      <c r="G1081" s="5">
        <f>+MOD(D1081,10)</f>
        <v/>
      </c>
      <c r="H1081">
        <f>+INT(E1081)&amp;INT(F1081)&amp;INT(G1081)</f>
        <v/>
      </c>
      <c r="I1081">
        <f>+C1081&amp;"00"&amp;H1081</f>
        <v/>
      </c>
      <c r="J1081" t="inlineStr">
        <is>
          <t>PAMPAR 7 ⅜ 07/21/23</t>
        </is>
      </c>
      <c r="K1081" t="inlineStr">
        <is>
          <t>PAMPAR</t>
        </is>
      </c>
      <c r="M1081" t="inlineStr">
        <is>
          <t>USP7873PAE62</t>
        </is>
      </c>
      <c r="N1081" t="inlineStr">
        <is>
          <t>BBG00DBK9SS3</t>
        </is>
      </c>
      <c r="O1081" t="inlineStr">
        <is>
          <t>BD03797</t>
        </is>
      </c>
      <c r="P1081" t="inlineStr">
        <is>
          <t>COLW9063469</t>
        </is>
      </c>
      <c r="Q1081" t="inlineStr">
        <is>
          <t>Argentina</t>
        </is>
      </c>
      <c r="R1081" t="inlineStr">
        <is>
          <t>Pampa Energia SA</t>
        </is>
      </c>
      <c r="S1081" t="inlineStr">
        <is>
          <t>PAMPA ENERGIA SA</t>
        </is>
      </c>
      <c r="T1081" t="inlineStr">
        <is>
          <t>Pampa Energia SA</t>
        </is>
      </c>
      <c r="U1081" t="inlineStr">
        <is>
          <t>EURO-DOLLAR</t>
        </is>
      </c>
      <c r="V1081" t="inlineStr">
        <is>
          <t>Utilities</t>
        </is>
      </c>
      <c r="W1081" t="inlineStr">
        <is>
          <t>Electric Utilities</t>
        </is>
      </c>
      <c r="X1081" t="inlineStr">
        <is>
          <t>Utilities</t>
        </is>
      </c>
      <c r="Y1081" t="inlineStr">
        <is>
          <t>Electric Utilities</t>
        </is>
      </c>
      <c r="Z1081" t="inlineStr">
        <is>
          <t>Utilities</t>
        </is>
      </c>
      <c r="AA1081" t="inlineStr">
        <is>
          <t>Utilities</t>
        </is>
      </c>
      <c r="AB1081" t="inlineStr">
        <is>
          <t>#N/A N/A</t>
        </is>
      </c>
      <c r="AC1081" t="inlineStr">
        <is>
          <t>#N/A Invalid Field</t>
        </is>
      </c>
    </row>
    <row r="1082" s="4">
      <c r="A1082">
        <f>+VLOOKUP(R1082,Aux!$B$3:$I$1107,8,0)</f>
        <v/>
      </c>
      <c r="B1082">
        <f>+VLOOKUP(U1082,Aux!$O$2:$P$23,2,0)</f>
        <v/>
      </c>
      <c r="C1082">
        <f>+A1082&amp;B1082</f>
        <v/>
      </c>
      <c r="D1082">
        <f>+IF(C1082=C1081,D1081+1,1)</f>
        <v/>
      </c>
      <c r="E1082" s="5">
        <f>+D1082/100</f>
        <v/>
      </c>
      <c r="F1082" s="5">
        <f>+MOD(E1082*10,10)</f>
        <v/>
      </c>
      <c r="G1082" s="5">
        <f>+MOD(D1082,10)</f>
        <v/>
      </c>
      <c r="H1082">
        <f>+INT(E1082)&amp;INT(F1082)&amp;INT(G1082)</f>
        <v/>
      </c>
      <c r="I1082">
        <f>+C1082&amp;"00"&amp;H1082</f>
        <v/>
      </c>
      <c r="J1082" t="inlineStr">
        <is>
          <t>PAMPAR 7 ½ 01/24/27</t>
        </is>
      </c>
      <c r="K1082" t="inlineStr">
        <is>
          <t>PAMPAR</t>
        </is>
      </c>
      <c r="M1082" t="inlineStr">
        <is>
          <t>US697660AA69</t>
        </is>
      </c>
      <c r="N1082" t="inlineStr">
        <is>
          <t>BBG00FQJY7C0</t>
        </is>
      </c>
      <c r="O1082" t="inlineStr">
        <is>
          <t>BYMXH69</t>
        </is>
      </c>
      <c r="P1082" t="inlineStr">
        <is>
          <t>COAM0729021</t>
        </is>
      </c>
      <c r="Q1082" t="inlineStr">
        <is>
          <t>Argentina</t>
        </is>
      </c>
      <c r="R1082" t="inlineStr">
        <is>
          <t>Pampa Energia SA</t>
        </is>
      </c>
      <c r="S1082" t="inlineStr">
        <is>
          <t>PAMPA ENERGIA SA</t>
        </is>
      </c>
      <c r="T1082" t="inlineStr">
        <is>
          <t>Pampa Energia SA</t>
        </is>
      </c>
      <c r="U1082" t="inlineStr">
        <is>
          <t>PRIV PLACEMENT</t>
        </is>
      </c>
      <c r="V1082" t="inlineStr">
        <is>
          <t>Utilities</t>
        </is>
      </c>
      <c r="W1082" t="inlineStr">
        <is>
          <t>Electric Utilities</t>
        </is>
      </c>
      <c r="X1082" t="inlineStr">
        <is>
          <t>Utilities</t>
        </is>
      </c>
      <c r="Y1082" t="inlineStr">
        <is>
          <t>Electric Utilities</t>
        </is>
      </c>
      <c r="Z1082" t="inlineStr">
        <is>
          <t>Utilities</t>
        </is>
      </c>
      <c r="AA1082" t="inlineStr">
        <is>
          <t>Utilities</t>
        </is>
      </c>
      <c r="AB1082" t="inlineStr">
        <is>
          <t>#N/A N/A</t>
        </is>
      </c>
      <c r="AC1082" t="inlineStr">
        <is>
          <t>#N/A Invalid Field</t>
        </is>
      </c>
    </row>
    <row r="1083" s="4">
      <c r="A1083">
        <f>+VLOOKUP(R1083,Aux!$B$3:$I$1107,8,0)</f>
        <v/>
      </c>
      <c r="B1083">
        <f>+VLOOKUP(U1083,Aux!$O$2:$P$23,2,0)</f>
        <v/>
      </c>
      <c r="C1083">
        <f>+A1083&amp;B1083</f>
        <v/>
      </c>
      <c r="D1083">
        <f>+IF(C1083=C1082,D1082+1,1)</f>
        <v/>
      </c>
      <c r="E1083" s="5">
        <f>+D1083/100</f>
        <v/>
      </c>
      <c r="F1083" s="5">
        <f>+MOD(E1083*10,10)</f>
        <v/>
      </c>
      <c r="G1083" s="5">
        <f>+MOD(D1083,10)</f>
        <v/>
      </c>
      <c r="H1083">
        <f>+INT(E1083)&amp;INT(F1083)&amp;INT(G1083)</f>
        <v/>
      </c>
      <c r="I1083">
        <f>+C1083&amp;"00"&amp;H1083</f>
        <v/>
      </c>
      <c r="J1083" t="inlineStr">
        <is>
          <t>PAMPAR 7 ½ 01/24/27</t>
        </is>
      </c>
      <c r="K1083" t="inlineStr">
        <is>
          <t>PAMPAR</t>
        </is>
      </c>
      <c r="M1083" t="inlineStr">
        <is>
          <t>USP7464EAA49</t>
        </is>
      </c>
      <c r="N1083" t="inlineStr">
        <is>
          <t>BBG00FRY9R67</t>
        </is>
      </c>
      <c r="O1083" t="inlineStr">
        <is>
          <t>BYM4WZ6</t>
        </is>
      </c>
      <c r="P1083" t="inlineStr">
        <is>
          <t>COAM2017649</t>
        </is>
      </c>
      <c r="Q1083" t="inlineStr">
        <is>
          <t>Argentina</t>
        </is>
      </c>
      <c r="R1083" t="inlineStr">
        <is>
          <t>Pampa Energia SA</t>
        </is>
      </c>
      <c r="S1083" t="inlineStr">
        <is>
          <t>PAMPA ENERGIA SA</t>
        </is>
      </c>
      <c r="T1083" t="inlineStr">
        <is>
          <t>Pampa Energia SA</t>
        </is>
      </c>
      <c r="U1083" t="inlineStr">
        <is>
          <t>EURO-DOLLAR</t>
        </is>
      </c>
      <c r="V1083" t="inlineStr">
        <is>
          <t>Utilities</t>
        </is>
      </c>
      <c r="W1083" t="inlineStr">
        <is>
          <t>Electric Utilities</t>
        </is>
      </c>
      <c r="X1083" t="inlineStr">
        <is>
          <t>Utilities</t>
        </is>
      </c>
      <c r="Y1083" t="inlineStr">
        <is>
          <t>Electric Utilities</t>
        </is>
      </c>
      <c r="Z1083" t="inlineStr">
        <is>
          <t>Utilities</t>
        </is>
      </c>
      <c r="AA1083" t="inlineStr">
        <is>
          <t>Utilities</t>
        </is>
      </c>
      <c r="AB1083" t="inlineStr">
        <is>
          <t>#N/A N/A</t>
        </is>
      </c>
      <c r="AC1083" t="inlineStr">
        <is>
          <t>#N/A Invalid Field</t>
        </is>
      </c>
    </row>
    <row r="1084" s="4">
      <c r="A1084">
        <f>+VLOOKUP(R1084,Aux!$B$3:$I$1107,8,0)</f>
        <v/>
      </c>
      <c r="B1084">
        <f>+VLOOKUP(U1084,Aux!$O$2:$P$23,2,0)</f>
        <v/>
      </c>
      <c r="C1084">
        <f>+A1084&amp;B1084</f>
        <v/>
      </c>
      <c r="D1084">
        <f>+IF(C1084=C1083,D1083+1,1)</f>
        <v/>
      </c>
      <c r="E1084" s="5">
        <f>+D1084/100</f>
        <v/>
      </c>
      <c r="F1084" s="5">
        <f>+MOD(E1084*10,10)</f>
        <v/>
      </c>
      <c r="G1084" s="5">
        <f>+MOD(D1084,10)</f>
        <v/>
      </c>
      <c r="H1084">
        <f>+INT(E1084)&amp;INT(F1084)&amp;INT(G1084)</f>
        <v/>
      </c>
      <c r="I1084">
        <f>+C1084&amp;"00"&amp;H1084</f>
        <v/>
      </c>
      <c r="J1084" t="inlineStr">
        <is>
          <t>PAMPAR 9 ⅛ 04/15/29</t>
        </is>
      </c>
      <c r="K1084" t="inlineStr">
        <is>
          <t>PAMPAR</t>
        </is>
      </c>
      <c r="M1084" t="inlineStr">
        <is>
          <t>USP7464EAB22</t>
        </is>
      </c>
      <c r="N1084" t="inlineStr">
        <is>
          <t>BBG00PMHR5G4</t>
        </is>
      </c>
      <c r="O1084" t="inlineStr">
        <is>
          <t>BKLGW33</t>
        </is>
      </c>
      <c r="P1084" t="inlineStr">
        <is>
          <t>COAZ4704823</t>
        </is>
      </c>
      <c r="Q1084" t="inlineStr">
        <is>
          <t>Argentina</t>
        </is>
      </c>
      <c r="R1084" t="inlineStr">
        <is>
          <t>Pampa Energia SA</t>
        </is>
      </c>
      <c r="S1084" t="inlineStr">
        <is>
          <t>PAMPA ENERGIA SA</t>
        </is>
      </c>
      <c r="T1084" t="inlineStr">
        <is>
          <t>Pampa Energia SA</t>
        </is>
      </c>
      <c r="U1084" t="inlineStr">
        <is>
          <t>EURO-DOLLAR</t>
        </is>
      </c>
      <c r="V1084" t="inlineStr">
        <is>
          <t>Utilities</t>
        </is>
      </c>
      <c r="W1084" t="inlineStr">
        <is>
          <t>Electric Utilities</t>
        </is>
      </c>
      <c r="X1084" t="inlineStr">
        <is>
          <t>Utilities</t>
        </is>
      </c>
      <c r="Y1084" t="inlineStr">
        <is>
          <t>Electric Utilities</t>
        </is>
      </c>
      <c r="Z1084" t="inlineStr">
        <is>
          <t>Utilities</t>
        </is>
      </c>
      <c r="AA1084" t="inlineStr">
        <is>
          <t>Utilities</t>
        </is>
      </c>
      <c r="AB1084" t="inlineStr">
        <is>
          <t>#N/A N/A</t>
        </is>
      </c>
      <c r="AC1084" t="inlineStr">
        <is>
          <t>#N/A Invalid Field</t>
        </is>
      </c>
    </row>
    <row r="1085" s="4">
      <c r="A1085">
        <f>+VLOOKUP(R1085,Aux!$B$3:$I$1107,8,0)</f>
        <v/>
      </c>
      <c r="B1085">
        <f>+VLOOKUP(U1085,Aux!$O$2:$P$23,2,0)</f>
        <v/>
      </c>
      <c r="C1085">
        <f>+A1085&amp;B1085</f>
        <v/>
      </c>
      <c r="D1085">
        <f>+IF(C1085=C1084,D1084+1,1)</f>
        <v/>
      </c>
      <c r="E1085" s="5">
        <f>+D1085/100</f>
        <v/>
      </c>
      <c r="F1085" s="5">
        <f>+MOD(E1085*10,10)</f>
        <v/>
      </c>
      <c r="G1085" s="5">
        <f>+MOD(D1085,10)</f>
        <v/>
      </c>
      <c r="H1085">
        <f>+INT(E1085)&amp;INT(F1085)&amp;INT(G1085)</f>
        <v/>
      </c>
      <c r="I1085">
        <f>+C1085&amp;"00"&amp;H1085</f>
        <v/>
      </c>
      <c r="J1085" t="inlineStr">
        <is>
          <t>ON Ctral. Tca. Loma de la Lata C4</t>
        </is>
      </c>
      <c r="M1085" t="inlineStr">
        <is>
          <t>ARCTLL560037</t>
        </is>
      </c>
      <c r="Q1085" t="inlineStr">
        <is>
          <t>Argentina</t>
        </is>
      </c>
      <c r="R1085" t="inlineStr">
        <is>
          <t>Pampa Energia SA</t>
        </is>
      </c>
      <c r="U1085" t="inlineStr">
        <is>
          <t>DOMESTIC</t>
        </is>
      </c>
      <c r="V1085" t="inlineStr">
        <is>
          <t>Utilities</t>
        </is>
      </c>
      <c r="W1085" t="inlineStr">
        <is>
          <t>Electric Utilities</t>
        </is>
      </c>
      <c r="X1085" t="inlineStr">
        <is>
          <t>Utilities</t>
        </is>
      </c>
      <c r="Y1085" t="inlineStr">
        <is>
          <t>Electric Utilities</t>
        </is>
      </c>
      <c r="Z1085" t="inlineStr">
        <is>
          <t>Utilities</t>
        </is>
      </c>
      <c r="AA1085" t="inlineStr">
        <is>
          <t>Utilities</t>
        </is>
      </c>
      <c r="AB1085" t="inlineStr">
        <is>
          <t>#N/A N/A</t>
        </is>
      </c>
      <c r="AC1085" t="inlineStr">
        <is>
          <t>#N/A Invalid Field</t>
        </is>
      </c>
    </row>
    <row r="1086" s="4">
      <c r="A1086">
        <f>+VLOOKUP(R1086,Aux!$B$3:$I$1107,8,0)</f>
        <v/>
      </c>
      <c r="B1086">
        <f>+VLOOKUP(U1086,Aux!$O$2:$P$23,2,0)</f>
        <v/>
      </c>
      <c r="C1086">
        <f>+A1086&amp;B1086</f>
        <v/>
      </c>
      <c r="D1086">
        <f>+IF(C1086=C1085,D1085+1,1)</f>
        <v/>
      </c>
      <c r="E1086" s="5">
        <f>+D1086/100</f>
        <v/>
      </c>
      <c r="F1086" s="5">
        <f>+MOD(E1086*10,10)</f>
        <v/>
      </c>
      <c r="G1086" s="5">
        <f>+MOD(D1086,10)</f>
        <v/>
      </c>
      <c r="H1086">
        <f>+INT(E1086)&amp;INT(F1086)&amp;INT(G1086)</f>
        <v/>
      </c>
      <c r="I1086">
        <f>+C1086&amp;"00"&amp;H1086</f>
        <v/>
      </c>
      <c r="J1086" t="inlineStr">
        <is>
          <t xml:space="preserve"> ON Panamerican Energy C. II </t>
        </is>
      </c>
      <c r="K1086" t="inlineStr">
        <is>
          <t>PANAME</t>
        </is>
      </c>
      <c r="L1086" t="n">
        <v>566736</v>
      </c>
      <c r="M1086" t="inlineStr">
        <is>
          <t>ARPANE050115</t>
        </is>
      </c>
      <c r="N1086" t="inlineStr">
        <is>
          <t>BBG005JZS2S5</t>
        </is>
      </c>
      <c r="O1086" t="inlineStr">
        <is>
          <t>BH13VG9</t>
        </is>
      </c>
      <c r="P1086" t="inlineStr">
        <is>
          <t>COEJ9207436</t>
        </is>
      </c>
      <c r="Q1086" t="inlineStr">
        <is>
          <t>Argentina</t>
        </is>
      </c>
      <c r="R1086" t="inlineStr">
        <is>
          <t>Pan American Energy LLC</t>
        </is>
      </c>
      <c r="S1086" t="inlineStr">
        <is>
          <t>PAN AMERICAN ENERGY LLC</t>
        </is>
      </c>
      <c r="T1086" t="inlineStr">
        <is>
          <t>Pan American Energy LLC/Argentina</t>
        </is>
      </c>
      <c r="U1086" t="inlineStr">
        <is>
          <t>DOMESTIC</t>
        </is>
      </c>
      <c r="V1086" t="inlineStr">
        <is>
          <t>#N/A Field Not Applicable</t>
        </is>
      </c>
      <c r="W1086" t="inlineStr">
        <is>
          <t>#N/A Field Not Applicable</t>
        </is>
      </c>
      <c r="X1086" t="inlineStr">
        <is>
          <t>#N/A Field Not Applicable</t>
        </is>
      </c>
      <c r="Y1086" t="inlineStr">
        <is>
          <t>#N/A Field Not Applicable</t>
        </is>
      </c>
      <c r="Z1086" t="inlineStr">
        <is>
          <t>Energy</t>
        </is>
      </c>
      <c r="AA1086" t="inlineStr">
        <is>
          <t>Exploration &amp; Production</t>
        </is>
      </c>
      <c r="AB1086" t="inlineStr">
        <is>
          <t>#N/A Field Not Applicable</t>
        </is>
      </c>
      <c r="AC1086" t="inlineStr">
        <is>
          <t>#N/A Invalid Field</t>
        </is>
      </c>
    </row>
    <row r="1087" s="4">
      <c r="A1087">
        <f>+VLOOKUP(R1087,Aux!$B$3:$I$1107,8,0)</f>
        <v/>
      </c>
      <c r="B1087">
        <f>+VLOOKUP(U1087,Aux!$O$2:$P$23,2,0)</f>
        <v/>
      </c>
      <c r="C1087">
        <f>+A1087&amp;B1087</f>
        <v/>
      </c>
      <c r="D1087">
        <f>+IF(C1087=C1086,D1086+1,1)</f>
        <v/>
      </c>
      <c r="E1087" s="5">
        <f>+D1087/100</f>
        <v/>
      </c>
      <c r="F1087" s="5">
        <f>+MOD(E1087*10,10)</f>
        <v/>
      </c>
      <c r="G1087" s="5">
        <f>+MOD(D1087,10)</f>
        <v/>
      </c>
      <c r="H1087">
        <f>+INT(E1087)&amp;INT(F1087)&amp;INT(G1087)</f>
        <v/>
      </c>
      <c r="I1087">
        <f>+C1087&amp;"00"&amp;H1087</f>
        <v/>
      </c>
      <c r="J1087" t="inlineStr">
        <is>
          <t xml:space="preserve"> ON PANAMERICAN ENERGY CLASE 4 </t>
        </is>
      </c>
      <c r="K1087" t="inlineStr">
        <is>
          <t>PANAME</t>
        </is>
      </c>
      <c r="L1087" t="n">
        <v>664494</v>
      </c>
      <c r="M1087" t="inlineStr">
        <is>
          <t>ARPANE560022</t>
        </is>
      </c>
      <c r="N1087" t="inlineStr">
        <is>
          <t>BBG007J1RYH9</t>
        </is>
      </c>
      <c r="P1087" t="inlineStr">
        <is>
          <t>COEK5982369</t>
        </is>
      </c>
      <c r="Q1087" t="inlineStr">
        <is>
          <t>Argentina</t>
        </is>
      </c>
      <c r="R1087" t="inlineStr">
        <is>
          <t>Pan American Energy LLC</t>
        </is>
      </c>
      <c r="S1087" t="inlineStr">
        <is>
          <t>PAN AMERICAN ENERGY LLC</t>
        </is>
      </c>
      <c r="T1087" t="inlineStr">
        <is>
          <t>Pan American Energy LLC/Argentina</t>
        </is>
      </c>
      <c r="U1087" t="inlineStr">
        <is>
          <t>DOMESTIC</t>
        </is>
      </c>
      <c r="V1087" t="inlineStr">
        <is>
          <t>#N/A Field Not Applicable</t>
        </is>
      </c>
      <c r="W1087" t="inlineStr">
        <is>
          <t>#N/A Field Not Applicable</t>
        </is>
      </c>
      <c r="X1087" t="inlineStr">
        <is>
          <t>#N/A Field Not Applicable</t>
        </is>
      </c>
      <c r="Y1087" t="inlineStr">
        <is>
          <t>#N/A Field Not Applicable</t>
        </is>
      </c>
      <c r="Z1087" t="inlineStr">
        <is>
          <t>Energy</t>
        </is>
      </c>
      <c r="AA1087" t="inlineStr">
        <is>
          <t>Exploration &amp; Production</t>
        </is>
      </c>
      <c r="AB1087" t="inlineStr">
        <is>
          <t>#N/A Field Not Applicable</t>
        </is>
      </c>
      <c r="AC1087" t="inlineStr">
        <is>
          <t>#N/A Invalid Field</t>
        </is>
      </c>
    </row>
    <row r="1088" s="4">
      <c r="A1088">
        <f>+VLOOKUP(R1088,Aux!$B$3:$I$1107,8,0)</f>
        <v/>
      </c>
      <c r="B1088">
        <f>+VLOOKUP(U1088,Aux!$O$2:$P$23,2,0)</f>
        <v/>
      </c>
      <c r="C1088">
        <f>+A1088&amp;B1088</f>
        <v/>
      </c>
      <c r="D1088">
        <f>+IF(C1088=C1087,D1087+1,1)</f>
        <v/>
      </c>
      <c r="E1088" s="5">
        <f>+D1088/100</f>
        <v/>
      </c>
      <c r="F1088" s="5">
        <f>+MOD(E1088*10,10)</f>
        <v/>
      </c>
      <c r="G1088" s="5">
        <f>+MOD(D1088,10)</f>
        <v/>
      </c>
      <c r="H1088">
        <f>+INT(E1088)&amp;INT(F1088)&amp;INT(G1088)</f>
        <v/>
      </c>
      <c r="I1088">
        <f>+C1088&amp;"00"&amp;H1088</f>
        <v/>
      </c>
      <c r="J1088" t="inlineStr">
        <is>
          <t xml:space="preserve"> On Panamerican Energy VI </t>
        </is>
      </c>
      <c r="K1088" t="inlineStr">
        <is>
          <t>PANAME</t>
        </is>
      </c>
      <c r="L1088" t="n">
        <v>696574</v>
      </c>
      <c r="M1088" t="inlineStr">
        <is>
          <t>ARPANE560048</t>
        </is>
      </c>
      <c r="N1088" t="inlineStr">
        <is>
          <t>BBG00889CB97</t>
        </is>
      </c>
      <c r="P1088" t="inlineStr">
        <is>
          <t>COEK7957484</t>
        </is>
      </c>
      <c r="Q1088" t="inlineStr">
        <is>
          <t>Argentina</t>
        </is>
      </c>
      <c r="R1088" t="inlineStr">
        <is>
          <t>Pan American Energy LLC</t>
        </is>
      </c>
      <c r="S1088" t="inlineStr">
        <is>
          <t>PAN AMERICAN ENERGY LLC</t>
        </is>
      </c>
      <c r="T1088" t="inlineStr">
        <is>
          <t>Pan American Energy LLC/Argentina</t>
        </is>
      </c>
      <c r="U1088" t="inlineStr">
        <is>
          <t>DOMESTIC</t>
        </is>
      </c>
      <c r="V1088" t="inlineStr">
        <is>
          <t>#N/A Field Not Applicable</t>
        </is>
      </c>
      <c r="W1088" t="inlineStr">
        <is>
          <t>#N/A Field Not Applicable</t>
        </is>
      </c>
      <c r="X1088" t="inlineStr">
        <is>
          <t>#N/A Field Not Applicable</t>
        </is>
      </c>
      <c r="Y1088" t="inlineStr">
        <is>
          <t>#N/A Field Not Applicable</t>
        </is>
      </c>
      <c r="Z1088" t="inlineStr">
        <is>
          <t>Energy</t>
        </is>
      </c>
      <c r="AA1088" t="inlineStr">
        <is>
          <t>Exploration &amp; Production</t>
        </is>
      </c>
      <c r="AB1088" t="inlineStr">
        <is>
          <t>#N/A Field Not Applicable</t>
        </is>
      </c>
      <c r="AC1088" t="inlineStr">
        <is>
          <t>#N/A Invalid Field</t>
        </is>
      </c>
    </row>
    <row r="1089" s="4">
      <c r="A1089">
        <f>+VLOOKUP(R1089,Aux!$B$3:$I$1107,8,0)</f>
        <v/>
      </c>
      <c r="B1089">
        <f>+VLOOKUP(U1089,Aux!$O$2:$P$23,2,0)</f>
        <v/>
      </c>
      <c r="C1089">
        <f>+A1089&amp;B1089</f>
        <v/>
      </c>
      <c r="D1089">
        <f>+IF(C1089=C1088,D1088+1,1)</f>
        <v/>
      </c>
      <c r="E1089" s="5">
        <f>+D1089/100</f>
        <v/>
      </c>
      <c r="F1089" s="5">
        <f>+MOD(E1089*10,10)</f>
        <v/>
      </c>
      <c r="G1089" s="5">
        <f>+MOD(D1089,10)</f>
        <v/>
      </c>
      <c r="H1089">
        <f>+INT(E1089)&amp;INT(F1089)&amp;INT(G1089)</f>
        <v/>
      </c>
      <c r="I1089">
        <f>+C1089&amp;"00"&amp;H1089</f>
        <v/>
      </c>
      <c r="J1089" t="inlineStr">
        <is>
          <t xml:space="preserve"> On Panamerican Energy V </t>
        </is>
      </c>
      <c r="K1089" t="inlineStr">
        <is>
          <t>PANAME</t>
        </is>
      </c>
      <c r="L1089" t="n">
        <v>696586</v>
      </c>
      <c r="M1089" t="inlineStr">
        <is>
          <t>ARPANE560030</t>
        </is>
      </c>
      <c r="N1089" t="inlineStr">
        <is>
          <t>BBG00889C5R0</t>
        </is>
      </c>
      <c r="P1089" t="inlineStr">
        <is>
          <t>COEK7957369</t>
        </is>
      </c>
      <c r="Q1089" t="inlineStr">
        <is>
          <t>Argentina</t>
        </is>
      </c>
      <c r="R1089" t="inlineStr">
        <is>
          <t>Pan American Energy LLC</t>
        </is>
      </c>
      <c r="S1089" t="inlineStr">
        <is>
          <t>PAN AMERICAN ENERGY LLC</t>
        </is>
      </c>
      <c r="T1089" t="inlineStr">
        <is>
          <t>Pan American Energy LLC/Argentina</t>
        </is>
      </c>
      <c r="U1089" t="inlineStr">
        <is>
          <t>DOMESTIC</t>
        </is>
      </c>
      <c r="V1089" t="inlineStr">
        <is>
          <t>#N/A Field Not Applicable</t>
        </is>
      </c>
      <c r="W1089" t="inlineStr">
        <is>
          <t>#N/A Field Not Applicable</t>
        </is>
      </c>
      <c r="X1089" t="inlineStr">
        <is>
          <t>#N/A Field Not Applicable</t>
        </is>
      </c>
      <c r="Y1089" t="inlineStr">
        <is>
          <t>#N/A Field Not Applicable</t>
        </is>
      </c>
      <c r="Z1089" t="inlineStr">
        <is>
          <t>Energy</t>
        </is>
      </c>
      <c r="AA1089" t="inlineStr">
        <is>
          <t>Exploration &amp; Production</t>
        </is>
      </c>
      <c r="AB1089" t="inlineStr">
        <is>
          <t>#N/A Field Not Applicable</t>
        </is>
      </c>
      <c r="AC1089" t="inlineStr">
        <is>
          <t>#N/A Invalid Field</t>
        </is>
      </c>
    </row>
    <row r="1090" s="4">
      <c r="A1090">
        <f>+VLOOKUP(R1090,Aux!$B$3:$I$1107,8,0)</f>
        <v/>
      </c>
      <c r="B1090">
        <f>+VLOOKUP(U1090,Aux!$O$2:$P$23,2,0)</f>
        <v/>
      </c>
      <c r="C1090">
        <f>+A1090&amp;B1090</f>
        <v/>
      </c>
      <c r="D1090">
        <f>+IF(C1090=C1089,D1089+1,1)</f>
        <v/>
      </c>
      <c r="E1090" s="5">
        <f>+D1090/100</f>
        <v/>
      </c>
      <c r="F1090" s="5">
        <f>+MOD(E1090*10,10)</f>
        <v/>
      </c>
      <c r="G1090" s="5">
        <f>+MOD(D1090,10)</f>
        <v/>
      </c>
      <c r="H1090">
        <f>+INT(E1090)&amp;INT(F1090)&amp;INT(G1090)</f>
        <v/>
      </c>
      <c r="I1090">
        <f>+C1090&amp;"00"&amp;H1090</f>
        <v/>
      </c>
      <c r="J1090" t="inlineStr">
        <is>
          <t xml:space="preserve"> ON Pan American Energy VII (Inc. K - Com. 4841) </t>
        </is>
      </c>
      <c r="K1090" t="inlineStr">
        <is>
          <t>PANAME</t>
        </is>
      </c>
      <c r="L1090" t="n">
        <v>781786</v>
      </c>
      <c r="M1090" t="inlineStr">
        <is>
          <t>ARPANE560055</t>
        </is>
      </c>
      <c r="N1090" t="inlineStr">
        <is>
          <t>BBG00BGVWF46</t>
        </is>
      </c>
      <c r="P1090" t="inlineStr">
        <is>
          <t>COQJ8393945</t>
        </is>
      </c>
      <c r="Q1090" t="inlineStr">
        <is>
          <t>Argentina</t>
        </is>
      </c>
      <c r="R1090" t="inlineStr">
        <is>
          <t>Pan American Energy LLC</t>
        </is>
      </c>
      <c r="S1090" t="inlineStr">
        <is>
          <t>PAN AMERICAN ENERGY LLC</t>
        </is>
      </c>
      <c r="T1090" t="inlineStr">
        <is>
          <t>Pan American Energy LLC/Argentina</t>
        </is>
      </c>
      <c r="U1090" t="inlineStr">
        <is>
          <t>DOMESTIC</t>
        </is>
      </c>
      <c r="V1090" t="inlineStr">
        <is>
          <t>#N/A Field Not Applicable</t>
        </is>
      </c>
      <c r="W1090" t="inlineStr">
        <is>
          <t>#N/A Field Not Applicable</t>
        </is>
      </c>
      <c r="X1090" t="inlineStr">
        <is>
          <t>#N/A Field Not Applicable</t>
        </is>
      </c>
      <c r="Y1090" t="inlineStr">
        <is>
          <t>#N/A Field Not Applicable</t>
        </is>
      </c>
      <c r="Z1090" t="inlineStr">
        <is>
          <t>Energy</t>
        </is>
      </c>
      <c r="AA1090" t="inlineStr">
        <is>
          <t>Exploration &amp; Production</t>
        </is>
      </c>
      <c r="AB1090" t="inlineStr">
        <is>
          <t>#N/A Field Not Applicable</t>
        </is>
      </c>
      <c r="AC1090" t="inlineStr">
        <is>
          <t>#N/A Invalid Field</t>
        </is>
      </c>
    </row>
    <row r="1091" s="4">
      <c r="A1091">
        <f>+VLOOKUP(R1091,Aux!$B$3:$I$1107,8,0)</f>
        <v/>
      </c>
      <c r="B1091">
        <f>+VLOOKUP(U1091,Aux!$O$2:$P$23,2,0)</f>
        <v/>
      </c>
      <c r="C1091">
        <f>+A1091&amp;B1091</f>
        <v/>
      </c>
      <c r="D1091">
        <f>+IF(C1091=C1090,D1090+1,1)</f>
        <v/>
      </c>
      <c r="E1091" s="5">
        <f>+D1091/100</f>
        <v/>
      </c>
      <c r="F1091" s="5">
        <f>+MOD(E1091*10,10)</f>
        <v/>
      </c>
      <c r="G1091" s="5">
        <f>+MOD(D1091,10)</f>
        <v/>
      </c>
      <c r="H1091">
        <f>+INT(E1091)&amp;INT(F1091)&amp;INT(G1091)</f>
        <v/>
      </c>
      <c r="I1091">
        <f>+C1091&amp;"00"&amp;H1091</f>
        <v/>
      </c>
      <c r="J1091" t="inlineStr">
        <is>
          <t xml:space="preserve"> ON Pan American Energy VIII (Inc. K - Res. 4872) </t>
        </is>
      </c>
      <c r="K1091" t="inlineStr">
        <is>
          <t>PANAME</t>
        </is>
      </c>
      <c r="L1091" t="n">
        <v>786878</v>
      </c>
      <c r="M1091" t="inlineStr">
        <is>
          <t>ARPANE560063</t>
        </is>
      </c>
      <c r="N1091" t="inlineStr">
        <is>
          <t>BBG00BKRG9G9</t>
        </is>
      </c>
      <c r="P1091" t="inlineStr">
        <is>
          <t>COQJ9747354</t>
        </is>
      </c>
      <c r="Q1091" t="inlineStr">
        <is>
          <t>Argentina</t>
        </is>
      </c>
      <c r="R1091" t="inlineStr">
        <is>
          <t>Pan American Energy LLC</t>
        </is>
      </c>
      <c r="S1091" t="inlineStr">
        <is>
          <t>PAN AMERICAN ENERGY LLC</t>
        </is>
      </c>
      <c r="T1091" t="inlineStr">
        <is>
          <t>Pan American Energy LLC/Argentina</t>
        </is>
      </c>
      <c r="U1091" t="inlineStr">
        <is>
          <t>DOMESTIC</t>
        </is>
      </c>
      <c r="V1091" t="inlineStr">
        <is>
          <t>#N/A Field Not Applicable</t>
        </is>
      </c>
      <c r="W1091" t="inlineStr">
        <is>
          <t>#N/A Field Not Applicable</t>
        </is>
      </c>
      <c r="X1091" t="inlineStr">
        <is>
          <t>#N/A Field Not Applicable</t>
        </is>
      </c>
      <c r="Y1091" t="inlineStr">
        <is>
          <t>#N/A Field Not Applicable</t>
        </is>
      </c>
      <c r="Z1091" t="inlineStr">
        <is>
          <t>Energy</t>
        </is>
      </c>
      <c r="AA1091" t="inlineStr">
        <is>
          <t>Exploration &amp; Production</t>
        </is>
      </c>
      <c r="AB1091" t="inlineStr">
        <is>
          <t>#N/A Field Not Applicable</t>
        </is>
      </c>
      <c r="AC1091" t="inlineStr">
        <is>
          <t>#N/A Invalid Field</t>
        </is>
      </c>
    </row>
    <row r="1092" s="4">
      <c r="A1092">
        <f>+VLOOKUP(R1092,Aux!$B$3:$I$1107,8,0)</f>
        <v/>
      </c>
      <c r="B1092">
        <f>+VLOOKUP(U1092,Aux!$O$2:$P$23,2,0)</f>
        <v/>
      </c>
      <c r="C1092">
        <f>+A1092&amp;B1092</f>
        <v/>
      </c>
      <c r="D1092">
        <f>+IF(C1092=C1091,D1091+1,1)</f>
        <v/>
      </c>
      <c r="E1092" s="5">
        <f>+D1092/100</f>
        <v/>
      </c>
      <c r="F1092" s="5">
        <f>+MOD(E1092*10,10)</f>
        <v/>
      </c>
      <c r="G1092" s="5">
        <f>+MOD(D1092,10)</f>
        <v/>
      </c>
      <c r="H1092">
        <f>+INT(E1092)&amp;INT(F1092)&amp;INT(G1092)</f>
        <v/>
      </c>
      <c r="I1092">
        <f>+C1092&amp;"00"&amp;H1092</f>
        <v/>
      </c>
      <c r="J1092" t="inlineStr">
        <is>
          <t>PANAME 7 ⅞ 05/07/21</t>
        </is>
      </c>
      <c r="K1092" t="inlineStr">
        <is>
          <t>PANAME</t>
        </is>
      </c>
      <c r="M1092" t="inlineStr">
        <is>
          <t>US69783UAA97</t>
        </is>
      </c>
      <c r="N1092" t="inlineStr">
        <is>
          <t>BBG0000SR2S3</t>
        </is>
      </c>
      <c r="O1092" t="inlineStr">
        <is>
          <t>B3TS2K9</t>
        </is>
      </c>
      <c r="P1092" t="inlineStr">
        <is>
          <t>COEI2418180</t>
        </is>
      </c>
      <c r="Q1092" t="inlineStr">
        <is>
          <t>Argentina</t>
        </is>
      </c>
      <c r="R1092" t="inlineStr">
        <is>
          <t>Pan American Energy LLC</t>
        </is>
      </c>
      <c r="S1092" t="inlineStr">
        <is>
          <t>PAN AMERICAN ENERGY LLC</t>
        </is>
      </c>
      <c r="T1092" t="inlineStr">
        <is>
          <t>Pan American Energy LLC/Argentina</t>
        </is>
      </c>
      <c r="U1092" t="inlineStr">
        <is>
          <t>EURO-DOLLAR</t>
        </is>
      </c>
      <c r="V1092" t="inlineStr">
        <is>
          <t>#N/A Field Not Applicable</t>
        </is>
      </c>
      <c r="W1092" t="inlineStr">
        <is>
          <t>#N/A Field Not Applicable</t>
        </is>
      </c>
      <c r="X1092" t="inlineStr">
        <is>
          <t>#N/A Field Not Applicable</t>
        </is>
      </c>
      <c r="Y1092" t="inlineStr">
        <is>
          <t>#N/A Field Not Applicable</t>
        </is>
      </c>
      <c r="Z1092" t="inlineStr">
        <is>
          <t>Energy</t>
        </is>
      </c>
      <c r="AA1092" t="inlineStr">
        <is>
          <t>Exploration &amp; Production</t>
        </is>
      </c>
      <c r="AB1092" t="inlineStr">
        <is>
          <t>#N/A Field Not Applicable</t>
        </is>
      </c>
      <c r="AC1092" t="inlineStr">
        <is>
          <t>#N/A Invalid Field</t>
        </is>
      </c>
    </row>
    <row r="1093" s="4">
      <c r="A1093">
        <f>+VLOOKUP(R1093,Aux!$B$3:$I$1107,8,0)</f>
        <v/>
      </c>
      <c r="B1093">
        <f>+VLOOKUP(U1093,Aux!$O$2:$P$23,2,0)</f>
        <v/>
      </c>
      <c r="C1093">
        <f>+A1093&amp;B1093</f>
        <v/>
      </c>
      <c r="D1093">
        <f>+IF(C1093=C1092,D1092+1,1)</f>
        <v/>
      </c>
      <c r="E1093" s="5">
        <f>+D1093/100</f>
        <v/>
      </c>
      <c r="F1093" s="5">
        <f>+MOD(E1093*10,10)</f>
        <v/>
      </c>
      <c r="G1093" s="5">
        <f>+MOD(D1093,10)</f>
        <v/>
      </c>
      <c r="H1093">
        <f>+INT(E1093)&amp;INT(F1093)&amp;INT(G1093)</f>
        <v/>
      </c>
      <c r="I1093">
        <f>+C1093&amp;"00"&amp;H1093</f>
        <v/>
      </c>
      <c r="J1093" t="inlineStr">
        <is>
          <t xml:space="preserve"> ON Pyme CNV Gara. Paredes Construcciones I </t>
        </is>
      </c>
      <c r="L1093" t="n">
        <v>1142091</v>
      </c>
      <c r="M1093" t="inlineStr">
        <is>
          <t>ARPDCT560017</t>
        </is>
      </c>
      <c r="Q1093" t="inlineStr">
        <is>
          <t>Argentina</t>
        </is>
      </c>
      <c r="R1093" t="inlineStr">
        <is>
          <t>Paredes Construccciones</t>
        </is>
      </c>
      <c r="U1093" t="inlineStr">
        <is>
          <t>#N/A Invalid Security</t>
        </is>
      </c>
      <c r="V1093" t="inlineStr">
        <is>
          <t>#N/A Invalid Security</t>
        </is>
      </c>
      <c r="W1093" t="inlineStr">
        <is>
          <t>#N/A Invalid Security</t>
        </is>
      </c>
      <c r="X1093" t="inlineStr">
        <is>
          <t>#N/A Invalid Security</t>
        </is>
      </c>
      <c r="Y1093" t="inlineStr">
        <is>
          <t>#N/A Invalid Security</t>
        </is>
      </c>
      <c r="Z1093" t="inlineStr">
        <is>
          <t>#N/A Invalid Security</t>
        </is>
      </c>
      <c r="AA1093" t="inlineStr">
        <is>
          <t>#N/A Invalid Security</t>
        </is>
      </c>
      <c r="AB1093" t="inlineStr">
        <is>
          <t>#N/A Invalid Security</t>
        </is>
      </c>
      <c r="AC1093" t="inlineStr">
        <is>
          <t>#N/A Invalid Field</t>
        </is>
      </c>
    </row>
    <row r="1094" s="4">
      <c r="A1094">
        <f>+VLOOKUP(R1094,Aux!$B$3:$I$1107,8,0)</f>
        <v/>
      </c>
      <c r="B1094">
        <f>+VLOOKUP(U1094,Aux!$O$2:$P$23,2,0)</f>
        <v/>
      </c>
      <c r="C1094">
        <f>+A1094&amp;B1094</f>
        <v/>
      </c>
      <c r="D1094">
        <f>+IF(C1094=C1093,D1093+1,1)</f>
        <v/>
      </c>
      <c r="E1094" s="5">
        <f>+D1094/100</f>
        <v/>
      </c>
      <c r="F1094" s="5">
        <f>+MOD(E1094*10,10)</f>
        <v/>
      </c>
      <c r="G1094" s="5">
        <f>+MOD(D1094,10)</f>
        <v/>
      </c>
      <c r="H1094">
        <f>+INT(E1094)&amp;INT(F1094)&amp;INT(G1094)</f>
        <v/>
      </c>
      <c r="I1094">
        <f>+C1094&amp;"00"&amp;H1094</f>
        <v/>
      </c>
      <c r="J1094" t="inlineStr">
        <is>
          <t xml:space="preserve"> ON PETROAGRO C 1 </t>
        </is>
      </c>
      <c r="K1094" t="inlineStr">
        <is>
          <t>PEAGAR</t>
        </is>
      </c>
      <c r="L1094" t="n">
        <v>1091054</v>
      </c>
      <c r="M1094" t="inlineStr">
        <is>
          <t>ARPETA560018</t>
        </is>
      </c>
      <c r="N1094" t="inlineStr">
        <is>
          <t>BBG00KRMPCY6</t>
        </is>
      </c>
      <c r="P1094" t="inlineStr">
        <is>
          <t>COAS3762935</t>
        </is>
      </c>
      <c r="Q1094" t="inlineStr">
        <is>
          <t>Argentina</t>
        </is>
      </c>
      <c r="R1094" t="inlineStr">
        <is>
          <t>Petroagro SA</t>
        </is>
      </c>
      <c r="S1094" t="inlineStr">
        <is>
          <t>PETROAGRO SA</t>
        </is>
      </c>
      <c r="T1094" t="inlineStr">
        <is>
          <t>Petroagro SA</t>
        </is>
      </c>
      <c r="U1094" t="inlineStr">
        <is>
          <t>DOMESTIC</t>
        </is>
      </c>
      <c r="V1094" t="inlineStr">
        <is>
          <t>#N/A Field Not Applicable</t>
        </is>
      </c>
      <c r="W1094" t="inlineStr">
        <is>
          <t>#N/A Field Not Applicable</t>
        </is>
      </c>
      <c r="X1094" t="inlineStr">
        <is>
          <t>#N/A Field Not Applicable</t>
        </is>
      </c>
      <c r="Y1094" t="inlineStr">
        <is>
          <t>#N/A Field Not Applicable</t>
        </is>
      </c>
      <c r="Z1094" t="inlineStr">
        <is>
          <t>Consumer Staples</t>
        </is>
      </c>
      <c r="AA1094" t="inlineStr">
        <is>
          <t>Food &amp; Beverage</t>
        </is>
      </c>
      <c r="AB1094" t="inlineStr">
        <is>
          <t>#N/A Field Not Applicable</t>
        </is>
      </c>
      <c r="AC1094" t="inlineStr">
        <is>
          <t>#N/A Invalid Field</t>
        </is>
      </c>
    </row>
    <row r="1095" s="4">
      <c r="A1095">
        <f>+VLOOKUP(R1095,Aux!$B$3:$I$1107,8,0)</f>
        <v/>
      </c>
      <c r="B1095">
        <f>+VLOOKUP(U1095,Aux!$O$2:$P$23,2,0)</f>
        <v/>
      </c>
      <c r="C1095">
        <f>+A1095&amp;B1095</f>
        <v/>
      </c>
      <c r="D1095">
        <f>+IF(C1095=C1094,D1094+1,1)</f>
        <v/>
      </c>
      <c r="E1095" s="5">
        <f>+D1095/100</f>
        <v/>
      </c>
      <c r="F1095" s="5">
        <f>+MOD(E1095*10,10)</f>
        <v/>
      </c>
      <c r="G1095" s="5">
        <f>+MOD(D1095,10)</f>
        <v/>
      </c>
      <c r="H1095">
        <f>+INT(E1095)&amp;INT(F1095)&amp;INT(G1095)</f>
        <v/>
      </c>
      <c r="I1095">
        <f>+C1095&amp;"00"&amp;H1095</f>
        <v/>
      </c>
      <c r="J1095" t="inlineStr">
        <is>
          <t>ON Petroagro C02</t>
        </is>
      </c>
      <c r="M1095" t="inlineStr">
        <is>
          <t>ARPETA560026</t>
        </is>
      </c>
      <c r="Q1095" t="inlineStr">
        <is>
          <t>Argentina</t>
        </is>
      </c>
      <c r="R1095" t="inlineStr">
        <is>
          <t>Petroagro SA</t>
        </is>
      </c>
      <c r="U1095" t="inlineStr">
        <is>
          <t>DOMESTIC</t>
        </is>
      </c>
      <c r="V1095" t="inlineStr">
        <is>
          <t>#N/A Field Not Applicable</t>
        </is>
      </c>
      <c r="W1095" t="inlineStr">
        <is>
          <t>#N/A Field Not Applicable</t>
        </is>
      </c>
      <c r="X1095" t="inlineStr">
        <is>
          <t>#N/A Field Not Applicable</t>
        </is>
      </c>
      <c r="Y1095" t="inlineStr">
        <is>
          <t>#N/A Field Not Applicable</t>
        </is>
      </c>
      <c r="Z1095" t="inlineStr">
        <is>
          <t>Consumer Staples</t>
        </is>
      </c>
      <c r="AA1095" t="inlineStr">
        <is>
          <t>Food &amp; Beverage</t>
        </is>
      </c>
      <c r="AB1095" t="inlineStr">
        <is>
          <t>#N/A Field Not Applicable</t>
        </is>
      </c>
      <c r="AC1095" t="inlineStr">
        <is>
          <t>#N/A Invalid Field</t>
        </is>
      </c>
    </row>
    <row r="1096" s="4">
      <c r="A1096">
        <f>+VLOOKUP(R1096,Aux!$B$3:$I$1107,8,0)</f>
        <v/>
      </c>
      <c r="B1096">
        <f>+VLOOKUP(U1096,Aux!$O$2:$P$23,2,0)</f>
        <v/>
      </c>
      <c r="C1096">
        <f>+A1096&amp;B1096</f>
        <v/>
      </c>
      <c r="D1096">
        <f>+IF(C1096=C1095,D1095+1,1)</f>
        <v/>
      </c>
      <c r="E1096" s="5">
        <f>+D1096/100</f>
        <v/>
      </c>
      <c r="F1096" s="5">
        <f>+MOD(E1096*10,10)</f>
        <v/>
      </c>
      <c r="G1096" s="5">
        <f>+MOD(D1096,10)</f>
        <v/>
      </c>
      <c r="H1096">
        <f>+INT(E1096)&amp;INT(F1096)&amp;INT(G1096)</f>
        <v/>
      </c>
      <c r="I1096">
        <f>+C1096&amp;"00"&amp;H1096</f>
        <v/>
      </c>
      <c r="J1096" t="inlineStr">
        <is>
          <t>PSUR AR</t>
        </is>
      </c>
      <c r="K1096" t="inlineStr">
        <is>
          <t>PSUR</t>
        </is>
      </c>
      <c r="M1096" t="inlineStr">
        <is>
          <t>ARPETO010018</t>
        </is>
      </c>
      <c r="N1096" t="inlineStr">
        <is>
          <t>BBG000CT0XX3</t>
        </is>
      </c>
      <c r="O1096" t="inlineStr">
        <is>
          <t>B01F735</t>
        </is>
      </c>
      <c r="P1096" t="inlineStr">
        <is>
          <t>EQ0141341300001000</t>
        </is>
      </c>
      <c r="Q1096" t="inlineStr">
        <is>
          <t>Argentina</t>
        </is>
      </c>
      <c r="R1096" t="inlineStr">
        <is>
          <t>Petrolera del Conosur SA</t>
        </is>
      </c>
      <c r="S1096" t="inlineStr">
        <is>
          <t>Petrolera del Conosur SA</t>
        </is>
      </c>
      <c r="T1096" t="inlineStr">
        <is>
          <t>Petrolera del Conosur SA</t>
        </is>
      </c>
      <c r="U1096" t="inlineStr">
        <is>
          <t>Common Stock</t>
        </is>
      </c>
      <c r="V1096" t="inlineStr">
        <is>
          <t>Consumer Discretionary</t>
        </is>
      </c>
      <c r="W1096" t="inlineStr">
        <is>
          <t>Specialty Retail</t>
        </is>
      </c>
      <c r="X1096" t="inlineStr">
        <is>
          <t>Retailing</t>
        </is>
      </c>
      <c r="Y1096" t="inlineStr">
        <is>
          <t>Automotive Retail</t>
        </is>
      </c>
      <c r="Z1096" t="inlineStr">
        <is>
          <t>Energy</t>
        </is>
      </c>
      <c r="AA1096" t="inlineStr">
        <is>
          <t>Oil, Gas &amp; Coal</t>
        </is>
      </c>
      <c r="AB1096" t="inlineStr">
        <is>
          <t>Refining &amp; Marketing</t>
        </is>
      </c>
      <c r="AC1096" t="inlineStr">
        <is>
          <t>#N/A Invalid Field</t>
        </is>
      </c>
    </row>
    <row r="1097" s="4">
      <c r="A1097">
        <f>+VLOOKUP(R1097,Aux!$B$3:$I$1107,8,0)</f>
        <v/>
      </c>
      <c r="B1097">
        <f>+VLOOKUP(U1097,Aux!$O$2:$P$23,2,0)</f>
        <v/>
      </c>
      <c r="C1097">
        <f>+A1097&amp;B1097</f>
        <v/>
      </c>
      <c r="D1097">
        <f>+IF(C1097=C1096,D1096+1,1)</f>
        <v/>
      </c>
      <c r="E1097" s="5">
        <f>+D1097/100</f>
        <v/>
      </c>
      <c r="F1097" s="5">
        <f>+MOD(E1097*10,10)</f>
        <v/>
      </c>
      <c r="G1097" s="5">
        <f>+MOD(D1097,10)</f>
        <v/>
      </c>
      <c r="H1097">
        <f>+INT(E1097)&amp;INT(F1097)&amp;INT(G1097)</f>
        <v/>
      </c>
      <c r="I1097">
        <f>+C1097&amp;"00"&amp;H1097</f>
        <v/>
      </c>
      <c r="J1097" t="inlineStr">
        <is>
          <t xml:space="preserve"> ON PCR Clase III </t>
        </is>
      </c>
      <c r="K1097" t="inlineStr">
        <is>
          <t>PCRD</t>
        </is>
      </c>
      <c r="L1097" t="n">
        <v>693826</v>
      </c>
      <c r="M1097" t="inlineStr">
        <is>
          <t>ARPETQ560010</t>
        </is>
      </c>
      <c r="N1097" t="inlineStr">
        <is>
          <t>BBG0087F8486</t>
        </is>
      </c>
      <c r="P1097" t="inlineStr">
        <is>
          <t>COEK7836761</t>
        </is>
      </c>
      <c r="Q1097" t="inlineStr">
        <is>
          <t>Argentina</t>
        </is>
      </c>
      <c r="R1097" t="inlineStr">
        <is>
          <t>Petroquimica Comodoro Rivadavia SA</t>
        </is>
      </c>
      <c r="S1097" t="inlineStr">
        <is>
          <t>COMODORO RIVADAVIA SA</t>
        </is>
      </c>
      <c r="T1097" t="inlineStr">
        <is>
          <t>Petroquimica Comodoro Rivadavia SA</t>
        </is>
      </c>
      <c r="U1097" t="inlineStr">
        <is>
          <t>DOMESTIC</t>
        </is>
      </c>
      <c r="V1097" t="inlineStr">
        <is>
          <t>#N/A Field Not Applicable</t>
        </is>
      </c>
      <c r="W1097" t="inlineStr">
        <is>
          <t>#N/A Field Not Applicable</t>
        </is>
      </c>
      <c r="X1097" t="inlineStr">
        <is>
          <t>#N/A Field Not Applicable</t>
        </is>
      </c>
      <c r="Y1097" t="inlineStr">
        <is>
          <t>#N/A Field Not Applicable</t>
        </is>
      </c>
      <c r="Z1097" t="inlineStr">
        <is>
          <t>Materials</t>
        </is>
      </c>
      <c r="AA1097" t="inlineStr">
        <is>
          <t>Chemicals</t>
        </is>
      </c>
      <c r="AB1097" t="inlineStr">
        <is>
          <t>#N/A Field Not Applicable</t>
        </is>
      </c>
      <c r="AC1097" t="inlineStr">
        <is>
          <t>#N/A Invalid Field</t>
        </is>
      </c>
    </row>
    <row r="1098" s="4">
      <c r="A1098">
        <f>+VLOOKUP(R1098,Aux!$B$3:$I$1107,8,0)</f>
        <v/>
      </c>
      <c r="B1098">
        <f>+VLOOKUP(U1098,Aux!$O$2:$P$23,2,0)</f>
        <v/>
      </c>
      <c r="C1098">
        <f>+A1098&amp;B1098</f>
        <v/>
      </c>
      <c r="D1098">
        <f>+IF(C1098=C1097,D1097+1,1)</f>
        <v/>
      </c>
      <c r="E1098" s="5">
        <f>+D1098/100</f>
        <v/>
      </c>
      <c r="F1098" s="5">
        <f>+MOD(E1098*10,10)</f>
        <v/>
      </c>
      <c r="G1098" s="5">
        <f>+MOD(D1098,10)</f>
        <v/>
      </c>
      <c r="H1098">
        <f>+INT(E1098)&amp;INT(F1098)&amp;INT(G1098)</f>
        <v/>
      </c>
      <c r="I1098">
        <f>+C1098&amp;"00"&amp;H1098</f>
        <v/>
      </c>
      <c r="J1098" t="inlineStr">
        <is>
          <t xml:space="preserve"> ON PCR Clase II </t>
        </is>
      </c>
      <c r="L1098" t="n">
        <v>720946</v>
      </c>
      <c r="M1098" t="inlineStr">
        <is>
          <t>ARPETQ050061</t>
        </is>
      </c>
      <c r="Q1098" t="inlineStr">
        <is>
          <t>Argentina</t>
        </is>
      </c>
      <c r="R1098" t="inlineStr">
        <is>
          <t>Petroquimica Comodoro Rivadavia SA</t>
        </is>
      </c>
      <c r="U1098" t="inlineStr">
        <is>
          <t>#N/A Invalid Security</t>
        </is>
      </c>
      <c r="V1098" t="inlineStr">
        <is>
          <t>#N/A Invalid Security</t>
        </is>
      </c>
      <c r="W1098" t="inlineStr">
        <is>
          <t>#N/A Invalid Security</t>
        </is>
      </c>
      <c r="X1098" t="inlineStr">
        <is>
          <t>#N/A Invalid Security</t>
        </is>
      </c>
      <c r="Y1098" t="inlineStr">
        <is>
          <t>#N/A Invalid Security</t>
        </is>
      </c>
      <c r="Z1098" t="inlineStr">
        <is>
          <t>#N/A Invalid Security</t>
        </is>
      </c>
      <c r="AA1098" t="inlineStr">
        <is>
          <t>#N/A Invalid Security</t>
        </is>
      </c>
      <c r="AB1098" t="inlineStr">
        <is>
          <t>#N/A Invalid Security</t>
        </is>
      </c>
      <c r="AC1098" t="inlineStr">
        <is>
          <t>#N/A Invalid Field</t>
        </is>
      </c>
    </row>
    <row r="1099" s="4">
      <c r="A1099">
        <f>+VLOOKUP(R1099,Aux!$B$3:$I$1107,8,0)</f>
        <v/>
      </c>
      <c r="B1099">
        <f>+VLOOKUP(U1099,Aux!$O$2:$P$23,2,0)</f>
        <v/>
      </c>
      <c r="C1099">
        <f>+A1099&amp;B1099</f>
        <v/>
      </c>
      <c r="D1099">
        <f>+IF(C1099=C1098,D1098+1,1)</f>
        <v/>
      </c>
      <c r="E1099" s="5">
        <f>+D1099/100</f>
        <v/>
      </c>
      <c r="F1099" s="5">
        <f>+MOD(E1099*10,10)</f>
        <v/>
      </c>
      <c r="G1099" s="5">
        <f>+MOD(D1099,10)</f>
        <v/>
      </c>
      <c r="H1099">
        <f>+INT(E1099)&amp;INT(F1099)&amp;INT(G1099)</f>
        <v/>
      </c>
      <c r="I1099">
        <f>+C1099&amp;"00"&amp;H1099</f>
        <v/>
      </c>
      <c r="J1099" t="inlineStr">
        <is>
          <t xml:space="preserve"> ON Pyme Phenix Leasing I </t>
        </is>
      </c>
      <c r="K1099" t="inlineStr">
        <is>
          <t>PHNXAR</t>
        </is>
      </c>
      <c r="L1099" t="n">
        <v>669110</v>
      </c>
      <c r="M1099" t="inlineStr">
        <is>
          <t>ARPHEN560017</t>
        </is>
      </c>
      <c r="N1099" t="inlineStr">
        <is>
          <t>BBG009LDF653</t>
        </is>
      </c>
      <c r="P1099" t="inlineStr">
        <is>
          <t>COAF2690713</t>
        </is>
      </c>
      <c r="Q1099" t="inlineStr">
        <is>
          <t>Argentina</t>
        </is>
      </c>
      <c r="R1099" t="inlineStr">
        <is>
          <t>Phenix Leasing SA</t>
        </is>
      </c>
      <c r="S1099" t="inlineStr">
        <is>
          <t>PHENIX LEASING</t>
        </is>
      </c>
      <c r="T1099" t="inlineStr">
        <is>
          <t>Phenix Leasing SA</t>
        </is>
      </c>
      <c r="U1099" t="inlineStr">
        <is>
          <t>DOMESTIC</t>
        </is>
      </c>
      <c r="V1099" t="inlineStr">
        <is>
          <t>#N/A Field Not Applicable</t>
        </is>
      </c>
      <c r="W1099" t="inlineStr">
        <is>
          <t>#N/A Field Not Applicable</t>
        </is>
      </c>
      <c r="X1099" t="inlineStr">
        <is>
          <t>#N/A Field Not Applicable</t>
        </is>
      </c>
      <c r="Y1099" t="inlineStr">
        <is>
          <t>#N/A Field Not Applicable</t>
        </is>
      </c>
      <c r="Z1099" t="inlineStr">
        <is>
          <t>Financials</t>
        </is>
      </c>
      <c r="AA1099" t="inlineStr">
        <is>
          <t>Commercial Finance</t>
        </is>
      </c>
      <c r="AB1099" t="inlineStr">
        <is>
          <t>#N/A Field Not Applicable</t>
        </is>
      </c>
      <c r="AC1099" t="inlineStr">
        <is>
          <t>#N/A Invalid Field</t>
        </is>
      </c>
    </row>
    <row r="1100" s="4">
      <c r="A1100">
        <f>+VLOOKUP(R1100,Aux!$B$3:$I$1107,8,0)</f>
        <v/>
      </c>
      <c r="B1100">
        <f>+VLOOKUP(U1100,Aux!$O$2:$P$23,2,0)</f>
        <v/>
      </c>
      <c r="C1100">
        <f>+A1100&amp;B1100</f>
        <v/>
      </c>
      <c r="D1100">
        <f>+IF(C1100=C1099,D1099+1,1)</f>
        <v/>
      </c>
      <c r="E1100" s="5">
        <f>+D1100/100</f>
        <v/>
      </c>
      <c r="F1100" s="5">
        <f>+MOD(E1100*10,10)</f>
        <v/>
      </c>
      <c r="G1100" s="5">
        <f>+MOD(D1100,10)</f>
        <v/>
      </c>
      <c r="H1100">
        <f>+INT(E1100)&amp;INT(F1100)&amp;INT(G1100)</f>
        <v/>
      </c>
      <c r="I1100">
        <f>+C1100&amp;"00"&amp;H1100</f>
        <v/>
      </c>
      <c r="J1100" t="inlineStr">
        <is>
          <t>PGR LN</t>
        </is>
      </c>
      <c r="K1100" t="inlineStr">
        <is>
          <t>PGR</t>
        </is>
      </c>
      <c r="M1100" t="inlineStr">
        <is>
          <t>GB00B7LHJ340</t>
        </is>
      </c>
      <c r="N1100" t="inlineStr">
        <is>
          <t>BBG000KLQVS3</t>
        </is>
      </c>
      <c r="O1100" t="inlineStr">
        <is>
          <t>B7LHJ34</t>
        </is>
      </c>
      <c r="P1100" t="inlineStr">
        <is>
          <t>EQ0000000001205077</t>
        </is>
      </c>
      <c r="Q1100" t="inlineStr">
        <is>
          <t>Argentina</t>
        </is>
      </c>
      <c r="R1100" t="inlineStr">
        <is>
          <t>Phoenix Global Resources PLC</t>
        </is>
      </c>
      <c r="S1100" t="inlineStr">
        <is>
          <t>Phoenix Global Resources PLC</t>
        </is>
      </c>
      <c r="T1100" t="inlineStr">
        <is>
          <t>Phoenix Global Resources PLC</t>
        </is>
      </c>
      <c r="U1100" t="inlineStr">
        <is>
          <t>Common Stock</t>
        </is>
      </c>
      <c r="V1100" t="inlineStr">
        <is>
          <t>Energy</t>
        </is>
      </c>
      <c r="W1100" t="inlineStr">
        <is>
          <t>Oil, Gas &amp; Consumable Fuels</t>
        </is>
      </c>
      <c r="X1100" t="inlineStr">
        <is>
          <t>Energy</t>
        </is>
      </c>
      <c r="Y1100" t="inlineStr">
        <is>
          <t>Oil &amp; Gas Exploration &amp; Produc</t>
        </is>
      </c>
      <c r="Z1100" t="inlineStr">
        <is>
          <t>Energy</t>
        </is>
      </c>
      <c r="AA1100" t="inlineStr">
        <is>
          <t>Oil, Gas &amp; Coal</t>
        </is>
      </c>
      <c r="AB1100" t="inlineStr">
        <is>
          <t>Exploration &amp; Production</t>
        </is>
      </c>
      <c r="AC1100" t="inlineStr">
        <is>
          <t>#N/A Invalid Field</t>
        </is>
      </c>
    </row>
    <row r="1101" s="4">
      <c r="A1101">
        <f>+VLOOKUP(R1101,Aux!$B$3:$I$1107,8,0)</f>
        <v/>
      </c>
      <c r="B1101">
        <f>+VLOOKUP(U1101,Aux!$O$2:$P$23,2,0)</f>
        <v/>
      </c>
      <c r="C1101">
        <f>+A1101&amp;B1101</f>
        <v/>
      </c>
      <c r="D1101">
        <f>+IF(C1101=C1100,D1100+1,1)</f>
        <v/>
      </c>
      <c r="E1101" s="5">
        <f>+D1101/100</f>
        <v/>
      </c>
      <c r="F1101" s="5">
        <f>+MOD(E1101*10,10)</f>
        <v/>
      </c>
      <c r="G1101" s="5">
        <f>+MOD(D1101,10)</f>
        <v/>
      </c>
      <c r="H1101">
        <f>+INT(E1101)&amp;INT(F1101)&amp;INT(G1101)</f>
        <v/>
      </c>
      <c r="I1101">
        <f>+C1101&amp;"00"&amp;H1101</f>
        <v/>
      </c>
      <c r="J1101" t="inlineStr">
        <is>
          <t xml:space="preserve"> FF PLA Serie III A </t>
        </is>
      </c>
      <c r="L1101" t="n">
        <v>712277</v>
      </c>
      <c r="M1101" t="inlineStr">
        <is>
          <t>ARROSR6000Q8</t>
        </is>
      </c>
      <c r="Q1101" t="inlineStr">
        <is>
          <t>Argentina</t>
        </is>
      </c>
      <c r="R1101" t="inlineStr">
        <is>
          <t>PLA</t>
        </is>
      </c>
      <c r="U1101" t="inlineStr">
        <is>
          <t>#N/A Invalid Security</t>
        </is>
      </c>
      <c r="V1101" t="inlineStr">
        <is>
          <t>#N/A Invalid Security</t>
        </is>
      </c>
      <c r="W1101" t="inlineStr">
        <is>
          <t>#N/A Invalid Security</t>
        </is>
      </c>
      <c r="X1101" t="inlineStr">
        <is>
          <t>#N/A Invalid Security</t>
        </is>
      </c>
      <c r="Y1101" t="inlineStr">
        <is>
          <t>#N/A Invalid Security</t>
        </is>
      </c>
      <c r="Z1101" t="inlineStr">
        <is>
          <t>#N/A Invalid Security</t>
        </is>
      </c>
      <c r="AA1101" t="inlineStr">
        <is>
          <t>#N/A Invalid Security</t>
        </is>
      </c>
      <c r="AB1101" t="inlineStr">
        <is>
          <t>#N/A Invalid Security</t>
        </is>
      </c>
      <c r="AC1101" t="inlineStr">
        <is>
          <t>#N/A Invalid Field</t>
        </is>
      </c>
    </row>
    <row r="1102" s="4">
      <c r="A1102">
        <f>+VLOOKUP(R1102,Aux!$B$3:$I$1107,8,0)</f>
        <v/>
      </c>
      <c r="B1102">
        <f>+VLOOKUP(U1102,Aux!$O$2:$P$23,2,0)</f>
        <v/>
      </c>
      <c r="C1102">
        <f>+A1102&amp;B1102</f>
        <v/>
      </c>
      <c r="D1102">
        <f>+IF(C1102=C1101,D1101+1,1)</f>
        <v/>
      </c>
      <c r="E1102" s="5">
        <f>+D1102/100</f>
        <v/>
      </c>
      <c r="F1102" s="5">
        <f>+MOD(E1102*10,10)</f>
        <v/>
      </c>
      <c r="G1102" s="5">
        <f>+MOD(D1102,10)</f>
        <v/>
      </c>
      <c r="H1102">
        <f>+INT(E1102)&amp;INT(F1102)&amp;INT(G1102)</f>
        <v/>
      </c>
      <c r="I1102">
        <f>+C1102&amp;"00"&amp;H1102</f>
        <v/>
      </c>
      <c r="J1102" t="inlineStr">
        <is>
          <t xml:space="preserve"> FF PLA Serie IV A (Pymes) </t>
        </is>
      </c>
      <c r="L1102" t="n">
        <v>833469</v>
      </c>
      <c r="M1102" t="inlineStr">
        <is>
          <t>ARROSR6001I3</t>
        </is>
      </c>
      <c r="Q1102" t="inlineStr">
        <is>
          <t>Argentina</t>
        </is>
      </c>
      <c r="R1102" t="inlineStr">
        <is>
          <t>PLA</t>
        </is>
      </c>
      <c r="U1102" t="inlineStr">
        <is>
          <t>#N/A Invalid Security</t>
        </is>
      </c>
      <c r="V1102" t="inlineStr">
        <is>
          <t>#N/A Invalid Security</t>
        </is>
      </c>
      <c r="W1102" t="inlineStr">
        <is>
          <t>#N/A Invalid Security</t>
        </is>
      </c>
      <c r="X1102" t="inlineStr">
        <is>
          <t>#N/A Invalid Security</t>
        </is>
      </c>
      <c r="Y1102" t="inlineStr">
        <is>
          <t>#N/A Invalid Security</t>
        </is>
      </c>
      <c r="Z1102" t="inlineStr">
        <is>
          <t>#N/A Invalid Security</t>
        </is>
      </c>
      <c r="AA1102" t="inlineStr">
        <is>
          <t>#N/A Invalid Security</t>
        </is>
      </c>
      <c r="AB1102" t="inlineStr">
        <is>
          <t>#N/A Invalid Security</t>
        </is>
      </c>
      <c r="AC1102" t="inlineStr">
        <is>
          <t>#N/A Invalid Field</t>
        </is>
      </c>
    </row>
    <row r="1103" s="4">
      <c r="A1103">
        <f>+VLOOKUP(R1103,Aux!$B$3:$I$1107,8,0)</f>
        <v/>
      </c>
      <c r="B1103">
        <f>+VLOOKUP(U1103,Aux!$O$2:$P$23,2,0)</f>
        <v/>
      </c>
      <c r="C1103">
        <f>+A1103&amp;B1103</f>
        <v/>
      </c>
      <c r="D1103">
        <f>+IF(C1103=C1102,D1102+1,1)</f>
        <v/>
      </c>
      <c r="E1103" s="5">
        <f>+D1103/100</f>
        <v/>
      </c>
      <c r="F1103" s="5">
        <f>+MOD(E1103*10,10)</f>
        <v/>
      </c>
      <c r="G1103" s="5">
        <f>+MOD(D1103,10)</f>
        <v/>
      </c>
      <c r="H1103">
        <f>+INT(E1103)&amp;INT(F1103)&amp;INT(G1103)</f>
        <v/>
      </c>
      <c r="I1103">
        <f>+C1103&amp;"00"&amp;H1103</f>
        <v/>
      </c>
      <c r="J1103" t="inlineStr">
        <is>
          <t xml:space="preserve"> FF PLA Serie V A (Pyme) </t>
        </is>
      </c>
      <c r="L1103" t="n">
        <v>1044748</v>
      </c>
      <c r="M1103" t="inlineStr">
        <is>
          <t>ARROSR6003P4</t>
        </is>
      </c>
      <c r="Q1103" t="inlineStr">
        <is>
          <t>Argentina</t>
        </is>
      </c>
      <c r="R1103" t="inlineStr">
        <is>
          <t>PLA</t>
        </is>
      </c>
      <c r="U1103" t="inlineStr">
        <is>
          <t>#N/A Invalid Security</t>
        </is>
      </c>
      <c r="V1103" t="inlineStr">
        <is>
          <t>#N/A Invalid Security</t>
        </is>
      </c>
      <c r="W1103" t="inlineStr">
        <is>
          <t>#N/A Invalid Security</t>
        </is>
      </c>
      <c r="X1103" t="inlineStr">
        <is>
          <t>#N/A Invalid Security</t>
        </is>
      </c>
      <c r="Y1103" t="inlineStr">
        <is>
          <t>#N/A Invalid Security</t>
        </is>
      </c>
      <c r="Z1103" t="inlineStr">
        <is>
          <t>#N/A Invalid Security</t>
        </is>
      </c>
      <c r="AA1103" t="inlineStr">
        <is>
          <t>#N/A Invalid Security</t>
        </is>
      </c>
      <c r="AB1103" t="inlineStr">
        <is>
          <t>#N/A Invalid Security</t>
        </is>
      </c>
      <c r="AC1103" t="inlineStr">
        <is>
          <t>#N/A Invalid Field</t>
        </is>
      </c>
    </row>
    <row r="1104" s="4">
      <c r="A1104">
        <f>+VLOOKUP(R1104,Aux!$B$3:$I$1107,8,0)</f>
        <v/>
      </c>
      <c r="B1104">
        <f>+VLOOKUP(U1104,Aux!$O$2:$P$23,2,0)</f>
        <v/>
      </c>
      <c r="C1104">
        <f>+A1104&amp;B1104</f>
        <v/>
      </c>
      <c r="D1104">
        <f>+IF(C1104=C1103,D1103+1,1)</f>
        <v/>
      </c>
      <c r="E1104" s="5">
        <f>+D1104/100</f>
        <v/>
      </c>
      <c r="F1104" s="5">
        <f>+MOD(E1104*10,10)</f>
        <v/>
      </c>
      <c r="G1104" s="5">
        <f>+MOD(D1104,10)</f>
        <v/>
      </c>
      <c r="H1104">
        <f>+INT(E1104)&amp;INT(F1104)&amp;INT(G1104)</f>
        <v/>
      </c>
      <c r="I1104">
        <f>+C1104&amp;"00"&amp;H1104</f>
        <v/>
      </c>
      <c r="J1104" t="inlineStr">
        <is>
          <t xml:space="preserve"> ON Pyme Plásticos Dise II </t>
        </is>
      </c>
      <c r="K1104" t="inlineStr">
        <is>
          <t>PLASAR</t>
        </is>
      </c>
      <c r="L1104" t="n">
        <v>576572</v>
      </c>
      <c r="M1104" t="inlineStr">
        <is>
          <t>ARPLDI050029</t>
        </is>
      </c>
      <c r="N1104" t="inlineStr">
        <is>
          <t>BBG005S5X8J2</t>
        </is>
      </c>
      <c r="O1104" t="inlineStr">
        <is>
          <t>BKWQKK5</t>
        </is>
      </c>
      <c r="P1104" t="inlineStr">
        <is>
          <t>COEK0037656</t>
        </is>
      </c>
      <c r="Q1104" t="inlineStr">
        <is>
          <t>Argentina</t>
        </is>
      </c>
      <c r="R1104" t="inlineStr">
        <is>
          <t>Plasticos Dise SA</t>
        </is>
      </c>
      <c r="S1104" t="inlineStr">
        <is>
          <t>PLASTICOS DISE SA</t>
        </is>
      </c>
      <c r="T1104" t="inlineStr">
        <is>
          <t>Plasticos Dise SA</t>
        </is>
      </c>
      <c r="U1104" t="inlineStr">
        <is>
          <t>DOMESTIC</t>
        </is>
      </c>
      <c r="V1104" t="inlineStr">
        <is>
          <t>#N/A Field Not Applicable</t>
        </is>
      </c>
      <c r="W1104" t="inlineStr">
        <is>
          <t>#N/A Field Not Applicable</t>
        </is>
      </c>
      <c r="X1104" t="inlineStr">
        <is>
          <t>#N/A Field Not Applicable</t>
        </is>
      </c>
      <c r="Y1104" t="inlineStr">
        <is>
          <t>#N/A Field Not Applicable</t>
        </is>
      </c>
      <c r="Z1104" t="inlineStr">
        <is>
          <t>Industrials</t>
        </is>
      </c>
      <c r="AA1104" t="inlineStr">
        <is>
          <t>Manufactured Goods</t>
        </is>
      </c>
      <c r="AB1104" t="inlineStr">
        <is>
          <t>#N/A Field Not Applicable</t>
        </is>
      </c>
      <c r="AC1104" t="inlineStr">
        <is>
          <t>#N/A Invalid Field</t>
        </is>
      </c>
    </row>
    <row r="1105" s="4">
      <c r="A1105">
        <f>+VLOOKUP(R1105,Aux!$B$3:$I$1107,8,0)</f>
        <v/>
      </c>
      <c r="B1105">
        <f>+VLOOKUP(U1105,Aux!$O$2:$P$23,2,0)</f>
        <v/>
      </c>
      <c r="C1105">
        <f>+A1105&amp;B1105</f>
        <v/>
      </c>
      <c r="D1105">
        <f>+IF(C1105=C1104,D1104+1,1)</f>
        <v/>
      </c>
      <c r="E1105" s="5">
        <f>+D1105/100</f>
        <v/>
      </c>
      <c r="F1105" s="5">
        <f>+MOD(E1105*10,10)</f>
        <v/>
      </c>
      <c r="G1105" s="5">
        <f>+MOD(D1105,10)</f>
        <v/>
      </c>
      <c r="H1105">
        <f>+INT(E1105)&amp;INT(F1105)&amp;INT(G1105)</f>
        <v/>
      </c>
      <c r="I1105">
        <f>+C1105&amp;"00"&amp;H1105</f>
        <v/>
      </c>
      <c r="J1105" t="inlineStr">
        <is>
          <t xml:space="preserve"> ON Pyme Plásticos Dise III (Inc. K - Com. 4872) </t>
        </is>
      </c>
      <c r="K1105" t="inlineStr">
        <is>
          <t>PLASAR</t>
        </is>
      </c>
      <c r="L1105" t="n">
        <v>791100</v>
      </c>
      <c r="M1105" t="inlineStr">
        <is>
          <t>ARPLDI560019</t>
        </is>
      </c>
      <c r="N1105" t="inlineStr">
        <is>
          <t>BBG00BR9PPS3</t>
        </is>
      </c>
      <c r="P1105" t="inlineStr">
        <is>
          <t>COJV4330272</t>
        </is>
      </c>
      <c r="Q1105" t="inlineStr">
        <is>
          <t>Argentina</t>
        </is>
      </c>
      <c r="R1105" t="inlineStr">
        <is>
          <t>Plasticos Dise SA</t>
        </is>
      </c>
      <c r="S1105" t="inlineStr">
        <is>
          <t>PLASTICOS DISE SA</t>
        </is>
      </c>
      <c r="T1105" t="inlineStr">
        <is>
          <t>Plasticos Dise SA</t>
        </is>
      </c>
      <c r="U1105" t="inlineStr">
        <is>
          <t>DOMESTIC</t>
        </is>
      </c>
      <c r="V1105" t="inlineStr">
        <is>
          <t>#N/A Field Not Applicable</t>
        </is>
      </c>
      <c r="W1105" t="inlineStr">
        <is>
          <t>#N/A Field Not Applicable</t>
        </is>
      </c>
      <c r="X1105" t="inlineStr">
        <is>
          <t>#N/A Field Not Applicable</t>
        </is>
      </c>
      <c r="Y1105" t="inlineStr">
        <is>
          <t>#N/A Field Not Applicable</t>
        </is>
      </c>
      <c r="Z1105" t="inlineStr">
        <is>
          <t>Industrials</t>
        </is>
      </c>
      <c r="AA1105" t="inlineStr">
        <is>
          <t>Manufactured Goods</t>
        </is>
      </c>
      <c r="AB1105" t="inlineStr">
        <is>
          <t>#N/A Field Not Applicable</t>
        </is>
      </c>
      <c r="AC1105" t="inlineStr">
        <is>
          <t>#N/A Invalid Field</t>
        </is>
      </c>
    </row>
    <row r="1106" s="4">
      <c r="A1106">
        <f>+VLOOKUP(R1106,Aux!$B$3:$I$1107,8,0)</f>
        <v/>
      </c>
      <c r="B1106">
        <f>+VLOOKUP(U1106,Aux!$O$2:$P$23,2,0)</f>
        <v/>
      </c>
      <c r="C1106">
        <f>+A1106&amp;B1106</f>
        <v/>
      </c>
      <c r="D1106">
        <f>+IF(C1106=C1105,D1105+1,1)</f>
        <v/>
      </c>
      <c r="E1106" s="5">
        <f>+D1106/100</f>
        <v/>
      </c>
      <c r="F1106" s="5">
        <f>+MOD(E1106*10,10)</f>
        <v/>
      </c>
      <c r="G1106" s="5">
        <f>+MOD(D1106,10)</f>
        <v/>
      </c>
      <c r="H1106">
        <f>+INT(E1106)&amp;INT(F1106)&amp;INT(G1106)</f>
        <v/>
      </c>
      <c r="I1106">
        <f>+C1106&amp;"00"&amp;H1106</f>
        <v/>
      </c>
      <c r="J1106" t="inlineStr">
        <is>
          <t xml:space="preserve"> ON Plaza Logística Clase II </t>
        </is>
      </c>
      <c r="K1106" t="inlineStr">
        <is>
          <t>PLLOAR</t>
        </is>
      </c>
      <c r="L1106" t="n">
        <v>1170159</v>
      </c>
      <c r="M1106" t="inlineStr">
        <is>
          <t>ARPLAZ560037</t>
        </is>
      </c>
      <c r="N1106" t="inlineStr">
        <is>
          <t>BBG00MJPF1N1</t>
        </is>
      </c>
      <c r="P1106" t="inlineStr">
        <is>
          <t>COAV6423751</t>
        </is>
      </c>
      <c r="Q1106" t="inlineStr">
        <is>
          <t>Argentina</t>
        </is>
      </c>
      <c r="R1106" t="inlineStr">
        <is>
          <t>Plaza Logistica SRL</t>
        </is>
      </c>
      <c r="S1106" t="inlineStr">
        <is>
          <t>PLAZA LOGISTICA SRL</t>
        </is>
      </c>
      <c r="T1106" t="inlineStr">
        <is>
          <t>Plaza Logistica SRL</t>
        </is>
      </c>
      <c r="U1106" t="inlineStr">
        <is>
          <t>DOMESTIC</t>
        </is>
      </c>
      <c r="V1106" t="inlineStr">
        <is>
          <t>#N/A Field Not Applicable</t>
        </is>
      </c>
      <c r="W1106" t="inlineStr">
        <is>
          <t>#N/A Field Not Applicable</t>
        </is>
      </c>
      <c r="X1106" t="inlineStr">
        <is>
          <t>#N/A Field Not Applicable</t>
        </is>
      </c>
      <c r="Y1106" t="inlineStr">
        <is>
          <t>#N/A Field Not Applicable</t>
        </is>
      </c>
      <c r="Z1106" t="inlineStr">
        <is>
          <t>Industrials</t>
        </is>
      </c>
      <c r="AA1106" t="inlineStr">
        <is>
          <t>Industrial Other</t>
        </is>
      </c>
      <c r="AB1106" t="inlineStr">
        <is>
          <t>#N/A Field Not Applicable</t>
        </is>
      </c>
      <c r="AC1106" t="inlineStr">
        <is>
          <t>#N/A Invalid Field</t>
        </is>
      </c>
    </row>
    <row r="1107" s="4">
      <c r="A1107">
        <f>+VLOOKUP(R1107,Aux!$B$3:$I$1107,8,0)</f>
        <v/>
      </c>
      <c r="B1107">
        <f>+VLOOKUP(U1107,Aux!$O$2:$P$23,2,0)</f>
        <v/>
      </c>
      <c r="C1107">
        <f>+A1107&amp;B1107</f>
        <v/>
      </c>
      <c r="D1107">
        <f>+IF(C1107=C1106,D1106+1,1)</f>
        <v/>
      </c>
      <c r="E1107" s="5">
        <f>+D1107/100</f>
        <v/>
      </c>
      <c r="F1107" s="5">
        <f>+MOD(E1107*10,10)</f>
        <v/>
      </c>
      <c r="G1107" s="5">
        <f>+MOD(D1107,10)</f>
        <v/>
      </c>
      <c r="H1107">
        <f>+INT(E1107)&amp;INT(F1107)&amp;INT(G1107)</f>
        <v/>
      </c>
      <c r="I1107">
        <f>+C1107&amp;"00"&amp;H1107</f>
        <v/>
      </c>
      <c r="J1107" t="inlineStr">
        <is>
          <t>ON Plaza Logistica C3</t>
        </is>
      </c>
      <c r="M1107" t="inlineStr">
        <is>
          <t>ARPLAZ560029</t>
        </is>
      </c>
      <c r="Q1107" t="inlineStr">
        <is>
          <t>Argentina</t>
        </is>
      </c>
      <c r="R1107" t="inlineStr">
        <is>
          <t>Plaza Logistica SRL</t>
        </is>
      </c>
      <c r="U1107" t="inlineStr">
        <is>
          <t>DOMESTIC</t>
        </is>
      </c>
      <c r="V1107" t="inlineStr">
        <is>
          <t>#N/A Field Not Applicable</t>
        </is>
      </c>
      <c r="W1107" t="inlineStr">
        <is>
          <t>#N/A Field Not Applicable</t>
        </is>
      </c>
      <c r="X1107" t="inlineStr">
        <is>
          <t>#N/A Field Not Applicable</t>
        </is>
      </c>
      <c r="Y1107" t="inlineStr">
        <is>
          <t>#N/A Field Not Applicable</t>
        </is>
      </c>
      <c r="Z1107" t="inlineStr">
        <is>
          <t>Industrials</t>
        </is>
      </c>
      <c r="AA1107" t="inlineStr">
        <is>
          <t>Industrial Other</t>
        </is>
      </c>
      <c r="AB1107" t="inlineStr">
        <is>
          <t>#N/A Field Not Applicable</t>
        </is>
      </c>
      <c r="AC1107" t="inlineStr">
        <is>
          <t>#N/A Invalid Field</t>
        </is>
      </c>
    </row>
    <row r="1108" s="4">
      <c r="A1108">
        <f>+VLOOKUP(R1108,Aux!$B$3:$I$1107,8,0)</f>
        <v/>
      </c>
      <c r="B1108">
        <f>+VLOOKUP(U1108,Aux!$O$2:$P$23,2,0)</f>
        <v/>
      </c>
      <c r="C1108">
        <f>+A1108&amp;B1108</f>
        <v/>
      </c>
      <c r="D1108">
        <f>+IF(C1108=C1107,D1107+1,1)</f>
        <v/>
      </c>
      <c r="E1108" s="5">
        <f>+D1108/100</f>
        <v/>
      </c>
      <c r="F1108" s="5">
        <f>+MOD(E1108*10,10)</f>
        <v/>
      </c>
      <c r="G1108" s="5">
        <f>+MOD(D1108,10)</f>
        <v/>
      </c>
      <c r="H1108">
        <f>+INT(E1108)&amp;INT(F1108)&amp;INT(G1108)</f>
        <v/>
      </c>
      <c r="I1108">
        <f>+C1108&amp;"00"&amp;H1108</f>
        <v/>
      </c>
      <c r="J1108" t="inlineStr">
        <is>
          <t>ON Plaza Logistica C1</t>
        </is>
      </c>
      <c r="M1108" t="inlineStr">
        <is>
          <t>ARPLAZ560011</t>
        </is>
      </c>
      <c r="Q1108" t="inlineStr">
        <is>
          <t>Argentina</t>
        </is>
      </c>
      <c r="R1108" t="inlineStr">
        <is>
          <t>Plaza Logistica SRL</t>
        </is>
      </c>
      <c r="U1108" t="inlineStr">
        <is>
          <t>DOMESTIC</t>
        </is>
      </c>
      <c r="V1108" t="inlineStr">
        <is>
          <t>#N/A Field Not Applicable</t>
        </is>
      </c>
      <c r="W1108" t="inlineStr">
        <is>
          <t>#N/A Field Not Applicable</t>
        </is>
      </c>
      <c r="X1108" t="inlineStr">
        <is>
          <t>#N/A Field Not Applicable</t>
        </is>
      </c>
      <c r="Y1108" t="inlineStr">
        <is>
          <t>#N/A Field Not Applicable</t>
        </is>
      </c>
      <c r="Z1108" t="inlineStr">
        <is>
          <t>Industrials</t>
        </is>
      </c>
      <c r="AA1108" t="inlineStr">
        <is>
          <t>Industrial Other</t>
        </is>
      </c>
      <c r="AB1108" t="inlineStr">
        <is>
          <t>#N/A Field Not Applicable</t>
        </is>
      </c>
      <c r="AC1108" t="inlineStr">
        <is>
          <t>#N/A Invalid Field</t>
        </is>
      </c>
    </row>
    <row r="1109" s="4">
      <c r="A1109">
        <f>+VLOOKUP(R1109,Aux!$B$3:$I$1107,8,0)</f>
        <v/>
      </c>
      <c r="B1109">
        <f>+VLOOKUP(U1109,Aux!$O$2:$P$23,2,0)</f>
        <v/>
      </c>
      <c r="C1109">
        <f>+A1109&amp;B1109</f>
        <v/>
      </c>
      <c r="D1109">
        <f>+IF(C1109=C1108,D1108+1,1)</f>
        <v/>
      </c>
      <c r="E1109" s="5">
        <f>+D1109/100</f>
        <v/>
      </c>
      <c r="F1109" s="5">
        <f>+MOD(E1109*10,10)</f>
        <v/>
      </c>
      <c r="G1109" s="5">
        <f>+MOD(D1109,10)</f>
        <v/>
      </c>
      <c r="H1109">
        <f>+INT(E1109)&amp;INT(F1109)&amp;INT(G1109)</f>
        <v/>
      </c>
      <c r="I1109">
        <f>+C1109&amp;"00"&amp;H1109</f>
        <v/>
      </c>
      <c r="J1109" t="inlineStr">
        <is>
          <t xml:space="preserve"> FF Tarjeta Plena S. 1 A (Pymes) </t>
        </is>
      </c>
      <c r="L1109" t="n">
        <v>940285</v>
      </c>
      <c r="M1109" t="inlineStr">
        <is>
          <t>ARPROM600018</t>
        </is>
      </c>
      <c r="Q1109" t="inlineStr">
        <is>
          <t>Argentina</t>
        </is>
      </c>
      <c r="R1109" t="inlineStr">
        <is>
          <t>Plena</t>
        </is>
      </c>
      <c r="U1109" t="inlineStr">
        <is>
          <t>#N/A Invalid Security</t>
        </is>
      </c>
      <c r="V1109" t="inlineStr">
        <is>
          <t>#N/A Invalid Security</t>
        </is>
      </c>
      <c r="W1109" t="inlineStr">
        <is>
          <t>#N/A Invalid Security</t>
        </is>
      </c>
      <c r="X1109" t="inlineStr">
        <is>
          <t>#N/A Invalid Security</t>
        </is>
      </c>
      <c r="Y1109" t="inlineStr">
        <is>
          <t>#N/A Invalid Security</t>
        </is>
      </c>
      <c r="Z1109" t="inlineStr">
        <is>
          <t>#N/A Invalid Security</t>
        </is>
      </c>
      <c r="AA1109" t="inlineStr">
        <is>
          <t>#N/A Invalid Security</t>
        </is>
      </c>
      <c r="AB1109" t="inlineStr">
        <is>
          <t>#N/A Invalid Security</t>
        </is>
      </c>
      <c r="AC1109" t="inlineStr">
        <is>
          <t>#N/A Invalid Field</t>
        </is>
      </c>
    </row>
    <row r="1110" s="4">
      <c r="A1110">
        <f>+VLOOKUP(R1110,Aux!$B$3:$I$1107,8,0)</f>
        <v/>
      </c>
      <c r="B1110">
        <f>+VLOOKUP(U1110,Aux!$O$2:$P$23,2,0)</f>
        <v/>
      </c>
      <c r="C1110">
        <f>+A1110&amp;B1110</f>
        <v/>
      </c>
      <c r="D1110">
        <f>+IF(C1110=C1109,D1109+1,1)</f>
        <v/>
      </c>
      <c r="E1110" s="5">
        <f>+D1110/100</f>
        <v/>
      </c>
      <c r="F1110" s="5">
        <f>+MOD(E1110*10,10)</f>
        <v/>
      </c>
      <c r="G1110" s="5">
        <f>+MOD(D1110,10)</f>
        <v/>
      </c>
      <c r="H1110">
        <f>+INT(E1110)&amp;INT(F1110)&amp;INT(G1110)</f>
        <v/>
      </c>
      <c r="I1110">
        <f>+C1110&amp;"00"&amp;H1110</f>
        <v/>
      </c>
      <c r="J1110" t="inlineStr">
        <is>
          <t xml:space="preserve"> FF Tarjeta Plena S. 2 A (Pyme) </t>
        </is>
      </c>
      <c r="L1110" t="n">
        <v>1049600</v>
      </c>
      <c r="M1110" t="inlineStr">
        <is>
          <t>ARPROM600042</t>
        </is>
      </c>
      <c r="Q1110" t="inlineStr">
        <is>
          <t>Argentina</t>
        </is>
      </c>
      <c r="R1110" t="inlineStr">
        <is>
          <t>Plena</t>
        </is>
      </c>
      <c r="U1110" t="inlineStr">
        <is>
          <t>#N/A Invalid Security</t>
        </is>
      </c>
      <c r="V1110" t="inlineStr">
        <is>
          <t>#N/A Invalid Security</t>
        </is>
      </c>
      <c r="W1110" t="inlineStr">
        <is>
          <t>#N/A Invalid Security</t>
        </is>
      </c>
      <c r="X1110" t="inlineStr">
        <is>
          <t>#N/A Invalid Security</t>
        </is>
      </c>
      <c r="Y1110" t="inlineStr">
        <is>
          <t>#N/A Invalid Security</t>
        </is>
      </c>
      <c r="Z1110" t="inlineStr">
        <is>
          <t>#N/A Invalid Security</t>
        </is>
      </c>
      <c r="AA1110" t="inlineStr">
        <is>
          <t>#N/A Invalid Security</t>
        </is>
      </c>
      <c r="AB1110" t="inlineStr">
        <is>
          <t>#N/A Invalid Security</t>
        </is>
      </c>
      <c r="AC1110" t="inlineStr">
        <is>
          <t>#N/A Invalid Field</t>
        </is>
      </c>
    </row>
    <row r="1111" s="4">
      <c r="A1111">
        <f>+VLOOKUP(R1111,Aux!$B$3:$I$1107,8,0)</f>
        <v/>
      </c>
      <c r="B1111">
        <f>+VLOOKUP(U1111,Aux!$O$2:$P$23,2,0)</f>
        <v/>
      </c>
      <c r="C1111">
        <f>+A1111&amp;B1111</f>
        <v/>
      </c>
      <c r="D1111">
        <f>+IF(C1111=C1110,D1110+1,1)</f>
        <v/>
      </c>
      <c r="E1111" s="5">
        <f>+D1111/100</f>
        <v/>
      </c>
      <c r="F1111" s="5">
        <f>+MOD(E1111*10,10)</f>
        <v/>
      </c>
      <c r="G1111" s="5">
        <f>+MOD(D1111,10)</f>
        <v/>
      </c>
      <c r="H1111">
        <f>+INT(E1111)&amp;INT(F1111)&amp;INT(G1111)</f>
        <v/>
      </c>
      <c r="I1111">
        <f>+C1111&amp;"00"&amp;H1111</f>
        <v/>
      </c>
      <c r="J1111" t="inlineStr">
        <is>
          <t xml:space="preserve"> FF Tarjeta Plena S. 3 A (Pyme) </t>
        </is>
      </c>
      <c r="L1111" t="n">
        <v>1181125</v>
      </c>
      <c r="M1111" t="inlineStr">
        <is>
          <t>ARCFAM6000M6</t>
        </is>
      </c>
      <c r="Q1111" t="inlineStr">
        <is>
          <t>Argentina</t>
        </is>
      </c>
      <c r="R1111" t="inlineStr">
        <is>
          <t>Plena</t>
        </is>
      </c>
      <c r="U1111" t="inlineStr">
        <is>
          <t>#N/A Invalid Security</t>
        </is>
      </c>
      <c r="V1111" t="inlineStr">
        <is>
          <t>#N/A Invalid Security</t>
        </is>
      </c>
      <c r="W1111" t="inlineStr">
        <is>
          <t>#N/A Invalid Security</t>
        </is>
      </c>
      <c r="X1111" t="inlineStr">
        <is>
          <t>#N/A Invalid Security</t>
        </is>
      </c>
      <c r="Y1111" t="inlineStr">
        <is>
          <t>#N/A Invalid Security</t>
        </is>
      </c>
      <c r="Z1111" t="inlineStr">
        <is>
          <t>#N/A Invalid Security</t>
        </is>
      </c>
      <c r="AA1111" t="inlineStr">
        <is>
          <t>#N/A Invalid Security</t>
        </is>
      </c>
      <c r="AB1111" t="inlineStr">
        <is>
          <t>#N/A Invalid Security</t>
        </is>
      </c>
      <c r="AC1111" t="inlineStr">
        <is>
          <t>#N/A Invalid Field</t>
        </is>
      </c>
    </row>
    <row r="1112" s="4">
      <c r="A1112">
        <f>+VLOOKUP(R1112,Aux!$B$3:$I$1107,8,0)</f>
        <v/>
      </c>
      <c r="B1112">
        <f>+VLOOKUP(U1112,Aux!$O$2:$P$23,2,0)</f>
        <v/>
      </c>
      <c r="C1112">
        <f>+A1112&amp;B1112</f>
        <v/>
      </c>
      <c r="D1112">
        <f>+IF(C1112=C1111,D1111+1,1)</f>
        <v/>
      </c>
      <c r="E1112" s="5">
        <f>+D1112/100</f>
        <v/>
      </c>
      <c r="F1112" s="5">
        <f>+MOD(E1112*10,10)</f>
        <v/>
      </c>
      <c r="G1112" s="5">
        <f>+MOD(D1112,10)</f>
        <v/>
      </c>
      <c r="H1112">
        <f>+INT(E1112)&amp;INT(F1112)&amp;INT(G1112)</f>
        <v/>
      </c>
      <c r="I1112">
        <f>+C1112&amp;"00"&amp;H1112</f>
        <v/>
      </c>
      <c r="J1112" t="inlineStr">
        <is>
          <t xml:space="preserve"> ON Pyme Plural Serie I </t>
        </is>
      </c>
      <c r="K1112" t="inlineStr">
        <is>
          <t>PLURAC</t>
        </is>
      </c>
      <c r="L1112" t="n">
        <v>904753</v>
      </c>
      <c r="M1112" t="inlineStr">
        <is>
          <t>ARPLUR560017</t>
        </is>
      </c>
      <c r="N1112" t="inlineStr">
        <is>
          <t>BBG00DY85YM2</t>
        </is>
      </c>
      <c r="P1112" t="inlineStr">
        <is>
          <t>COQZ7629533</t>
        </is>
      </c>
      <c r="Q1112" t="inlineStr">
        <is>
          <t>Argentina</t>
        </is>
      </c>
      <c r="R1112" t="inlineStr">
        <is>
          <t>Plural Coop</t>
        </is>
      </c>
      <c r="S1112" t="inlineStr">
        <is>
          <t>PLURAL COOP</t>
        </is>
      </c>
      <c r="T1112" t="inlineStr">
        <is>
          <t>Plural Coop</t>
        </is>
      </c>
      <c r="U1112" t="inlineStr">
        <is>
          <t>DOMESTIC</t>
        </is>
      </c>
      <c r="V1112" t="inlineStr">
        <is>
          <t>#N/A Field Not Applicable</t>
        </is>
      </c>
      <c r="W1112" t="inlineStr">
        <is>
          <t>#N/A Field Not Applicable</t>
        </is>
      </c>
      <c r="X1112" t="inlineStr">
        <is>
          <t>#N/A Field Not Applicable</t>
        </is>
      </c>
      <c r="Y1112" t="inlineStr">
        <is>
          <t>#N/A Field Not Applicable</t>
        </is>
      </c>
      <c r="Z1112" t="inlineStr">
        <is>
          <t>Financials</t>
        </is>
      </c>
      <c r="AA1112" t="inlineStr">
        <is>
          <t>Consumer Finance</t>
        </is>
      </c>
      <c r="AB1112" t="inlineStr">
        <is>
          <t>#N/A Field Not Applicable</t>
        </is>
      </c>
      <c r="AC1112" t="inlineStr">
        <is>
          <t>#N/A Invalid Field</t>
        </is>
      </c>
    </row>
    <row r="1113" s="4">
      <c r="A1113">
        <f>+VLOOKUP(R1113,Aux!$B$3:$I$1107,8,0)</f>
        <v/>
      </c>
      <c r="B1113">
        <f>+VLOOKUP(U1113,Aux!$O$2:$P$23,2,0)</f>
        <v/>
      </c>
      <c r="C1113">
        <f>+A1113&amp;B1113</f>
        <v/>
      </c>
      <c r="D1113">
        <f>+IF(C1113=C1112,D1112+1,1)</f>
        <v/>
      </c>
      <c r="E1113" s="5">
        <f>+D1113/100</f>
        <v/>
      </c>
      <c r="F1113" s="5">
        <f>+MOD(E1113*10,10)</f>
        <v/>
      </c>
      <c r="G1113" s="5">
        <f>+MOD(D1113,10)</f>
        <v/>
      </c>
      <c r="H1113">
        <f>+INT(E1113)&amp;INT(F1113)&amp;INT(G1113)</f>
        <v/>
      </c>
      <c r="I1113">
        <f>+C1113&amp;"00"&amp;H1113</f>
        <v/>
      </c>
      <c r="J1113" t="inlineStr">
        <is>
          <t xml:space="preserve"> ON Pyme Pluralcoop Serie II </t>
        </is>
      </c>
      <c r="L1113" t="n">
        <v>943123</v>
      </c>
      <c r="M1113" t="inlineStr">
        <is>
          <t>ARPLUR560033</t>
        </is>
      </c>
      <c r="Q1113" t="inlineStr">
        <is>
          <t>Argentina</t>
        </is>
      </c>
      <c r="R1113" t="inlineStr">
        <is>
          <t>Plural Coop</t>
        </is>
      </c>
      <c r="U1113" t="inlineStr">
        <is>
          <t>#N/A Invalid Security</t>
        </is>
      </c>
      <c r="V1113" t="inlineStr">
        <is>
          <t>#N/A Invalid Security</t>
        </is>
      </c>
      <c r="W1113" t="inlineStr">
        <is>
          <t>#N/A Invalid Security</t>
        </is>
      </c>
      <c r="X1113" t="inlineStr">
        <is>
          <t>#N/A Invalid Security</t>
        </is>
      </c>
      <c r="Y1113" t="inlineStr">
        <is>
          <t>#N/A Invalid Security</t>
        </is>
      </c>
      <c r="Z1113" t="inlineStr">
        <is>
          <t>#N/A Invalid Security</t>
        </is>
      </c>
      <c r="AA1113" t="inlineStr">
        <is>
          <t>#N/A Invalid Security</t>
        </is>
      </c>
      <c r="AB1113" t="inlineStr">
        <is>
          <t>#N/A Invalid Security</t>
        </is>
      </c>
      <c r="AC1113" t="inlineStr">
        <is>
          <t>#N/A Invalid Field</t>
        </is>
      </c>
    </row>
    <row r="1114" s="4">
      <c r="A1114">
        <f>+VLOOKUP(R1114,Aux!$B$3:$I$1107,8,0)</f>
        <v/>
      </c>
      <c r="B1114">
        <f>+VLOOKUP(U1114,Aux!$O$2:$P$23,2,0)</f>
        <v/>
      </c>
      <c r="C1114">
        <f>+A1114&amp;B1114</f>
        <v/>
      </c>
      <c r="D1114">
        <f>+IF(C1114=C1113,D1113+1,1)</f>
        <v/>
      </c>
      <c r="E1114" s="5">
        <f>+D1114/100</f>
        <v/>
      </c>
      <c r="F1114" s="5">
        <f>+MOD(E1114*10,10)</f>
        <v/>
      </c>
      <c r="G1114" s="5">
        <f>+MOD(D1114,10)</f>
        <v/>
      </c>
      <c r="H1114">
        <f>+INT(E1114)&amp;INT(F1114)&amp;INT(G1114)</f>
        <v/>
      </c>
      <c r="I1114">
        <f>+C1114&amp;"00"&amp;H1114</f>
        <v/>
      </c>
      <c r="J1114" t="inlineStr">
        <is>
          <t xml:space="preserve"> ON Pyme Pluralcoop Serie III </t>
        </is>
      </c>
      <c r="K1114" t="inlineStr">
        <is>
          <t>PLURAC</t>
        </is>
      </c>
      <c r="L1114" t="n">
        <v>1014537</v>
      </c>
      <c r="M1114" t="inlineStr">
        <is>
          <t>ARPLUR560041</t>
        </is>
      </c>
      <c r="N1114" t="inlineStr">
        <is>
          <t>BBG00HG6NR42</t>
        </is>
      </c>
      <c r="P1114" t="inlineStr">
        <is>
          <t>COAO8204098</t>
        </is>
      </c>
      <c r="Q1114" t="inlineStr">
        <is>
          <t>Argentina</t>
        </is>
      </c>
      <c r="R1114" t="inlineStr">
        <is>
          <t>Plural Coop</t>
        </is>
      </c>
      <c r="S1114" t="inlineStr">
        <is>
          <t>PLURAL COOP</t>
        </is>
      </c>
      <c r="T1114" t="inlineStr">
        <is>
          <t>Plural Coop</t>
        </is>
      </c>
      <c r="U1114" t="inlineStr">
        <is>
          <t>DOMESTIC</t>
        </is>
      </c>
      <c r="V1114" t="inlineStr">
        <is>
          <t>#N/A Field Not Applicable</t>
        </is>
      </c>
      <c r="W1114" t="inlineStr">
        <is>
          <t>#N/A Field Not Applicable</t>
        </is>
      </c>
      <c r="X1114" t="inlineStr">
        <is>
          <t>#N/A Field Not Applicable</t>
        </is>
      </c>
      <c r="Y1114" t="inlineStr">
        <is>
          <t>#N/A Field Not Applicable</t>
        </is>
      </c>
      <c r="Z1114" t="inlineStr">
        <is>
          <t>Financials</t>
        </is>
      </c>
      <c r="AA1114" t="inlineStr">
        <is>
          <t>Consumer Finance</t>
        </is>
      </c>
      <c r="AB1114" t="inlineStr">
        <is>
          <t>#N/A Field Not Applicable</t>
        </is>
      </c>
      <c r="AC1114" t="inlineStr">
        <is>
          <t>#N/A Invalid Field</t>
        </is>
      </c>
    </row>
    <row r="1115" s="4">
      <c r="A1115">
        <f>+VLOOKUP(R1115,Aux!$B$3:$I$1107,8,0)</f>
        <v/>
      </c>
      <c r="B1115">
        <f>+VLOOKUP(U1115,Aux!$O$2:$P$23,2,0)</f>
        <v/>
      </c>
      <c r="C1115">
        <f>+A1115&amp;B1115</f>
        <v/>
      </c>
      <c r="D1115">
        <f>+IF(C1115=C1114,D1114+1,1)</f>
        <v/>
      </c>
      <c r="E1115" s="5">
        <f>+D1115/100</f>
        <v/>
      </c>
      <c r="F1115" s="5">
        <f>+MOD(E1115*10,10)</f>
        <v/>
      </c>
      <c r="G1115" s="5">
        <f>+MOD(D1115,10)</f>
        <v/>
      </c>
      <c r="H1115">
        <f>+INT(E1115)&amp;INT(F1115)&amp;INT(G1115)</f>
        <v/>
      </c>
      <c r="I1115">
        <f>+C1115&amp;"00"&amp;H1115</f>
        <v/>
      </c>
      <c r="J1115" t="inlineStr">
        <is>
          <t xml:space="preserve"> ON Prear Clase I S. I </t>
        </is>
      </c>
      <c r="L1115" t="n">
        <v>855525</v>
      </c>
      <c r="M1115" t="inlineStr">
        <is>
          <t>ARPRAR590012</t>
        </is>
      </c>
      <c r="Q1115" t="inlineStr">
        <is>
          <t>Argentina</t>
        </is>
      </c>
      <c r="R1115" t="inlineStr">
        <is>
          <t>Prear Pretensados Argentinos SA</t>
        </is>
      </c>
      <c r="U1115" t="inlineStr">
        <is>
          <t>#N/A Invalid Security</t>
        </is>
      </c>
      <c r="V1115" t="inlineStr">
        <is>
          <t>#N/A Invalid Security</t>
        </is>
      </c>
      <c r="W1115" t="inlineStr">
        <is>
          <t>#N/A Invalid Security</t>
        </is>
      </c>
      <c r="X1115" t="inlineStr">
        <is>
          <t>#N/A Invalid Security</t>
        </is>
      </c>
      <c r="Y1115" t="inlineStr">
        <is>
          <t>#N/A Invalid Security</t>
        </is>
      </c>
      <c r="Z1115" t="inlineStr">
        <is>
          <t>#N/A Invalid Security</t>
        </is>
      </c>
      <c r="AA1115" t="inlineStr">
        <is>
          <t>#N/A Invalid Security</t>
        </is>
      </c>
      <c r="AB1115" t="inlineStr">
        <is>
          <t>#N/A Invalid Security</t>
        </is>
      </c>
      <c r="AC1115" t="inlineStr">
        <is>
          <t>#N/A Invalid Field</t>
        </is>
      </c>
    </row>
    <row r="1116" s="4">
      <c r="A1116">
        <f>+VLOOKUP(R1116,Aux!$B$3:$I$1107,8,0)</f>
        <v/>
      </c>
      <c r="B1116">
        <f>+VLOOKUP(U1116,Aux!$O$2:$P$23,2,0)</f>
        <v/>
      </c>
      <c r="C1116">
        <f>+A1116&amp;B1116</f>
        <v/>
      </c>
      <c r="D1116">
        <f>+IF(C1116=C1115,D1115+1,1)</f>
        <v/>
      </c>
      <c r="E1116" s="5">
        <f>+D1116/100</f>
        <v/>
      </c>
      <c r="F1116" s="5">
        <f>+MOD(E1116*10,10)</f>
        <v/>
      </c>
      <c r="G1116" s="5">
        <f>+MOD(D1116,10)</f>
        <v/>
      </c>
      <c r="H1116">
        <f>+INT(E1116)&amp;INT(F1116)&amp;INT(G1116)</f>
        <v/>
      </c>
      <c r="I1116">
        <f>+C1116&amp;"00"&amp;H1116</f>
        <v/>
      </c>
      <c r="J1116" t="inlineStr">
        <is>
          <t xml:space="preserve"> ON Prear Clase II </t>
        </is>
      </c>
      <c r="K1116" t="inlineStr">
        <is>
          <t>PREAR</t>
        </is>
      </c>
      <c r="L1116" t="n">
        <v>1011080</v>
      </c>
      <c r="M1116" t="inlineStr">
        <is>
          <t>ARPRAR560023</t>
        </is>
      </c>
      <c r="N1116" t="inlineStr">
        <is>
          <t>BBG00HFDQJ25</t>
        </is>
      </c>
      <c r="P1116" t="inlineStr">
        <is>
          <t>COAO7346361</t>
        </is>
      </c>
      <c r="Q1116" t="inlineStr">
        <is>
          <t>Argentina</t>
        </is>
      </c>
      <c r="R1116" t="inlineStr">
        <is>
          <t>Prear Pretensados Argentinos SA</t>
        </is>
      </c>
      <c r="S1116" t="inlineStr">
        <is>
          <t>PREAR PRENSADOS ARG SA</t>
        </is>
      </c>
      <c r="T1116" t="inlineStr">
        <is>
          <t>Prear Pretensados Argentinos SA</t>
        </is>
      </c>
      <c r="U1116" t="inlineStr">
        <is>
          <t>DOMESTIC</t>
        </is>
      </c>
      <c r="V1116" t="inlineStr">
        <is>
          <t>#N/A Field Not Applicable</t>
        </is>
      </c>
      <c r="W1116" t="inlineStr">
        <is>
          <t>#N/A Field Not Applicable</t>
        </is>
      </c>
      <c r="X1116" t="inlineStr">
        <is>
          <t>#N/A Field Not Applicable</t>
        </is>
      </c>
      <c r="Y1116" t="inlineStr">
        <is>
          <t>#N/A Field Not Applicable</t>
        </is>
      </c>
      <c r="Z1116" t="inlineStr">
        <is>
          <t>Materials</t>
        </is>
      </c>
      <c r="AA1116" t="inlineStr">
        <is>
          <t>Construction Materials Manufacturing</t>
        </is>
      </c>
      <c r="AB1116" t="inlineStr">
        <is>
          <t>#N/A Field Not Applicable</t>
        </is>
      </c>
      <c r="AC1116" t="inlineStr">
        <is>
          <t>#N/A Invalid Field</t>
        </is>
      </c>
    </row>
    <row r="1117" s="4">
      <c r="A1117">
        <f>+VLOOKUP(R1117,Aux!$B$3:$I$1107,8,0)</f>
        <v/>
      </c>
      <c r="B1117">
        <f>+VLOOKUP(U1117,Aux!$O$2:$P$23,2,0)</f>
        <v/>
      </c>
      <c r="C1117">
        <f>+A1117&amp;B1117</f>
        <v/>
      </c>
      <c r="D1117">
        <f>+IF(C1117=C1116,D1116+1,1)</f>
        <v/>
      </c>
      <c r="E1117" s="5">
        <f>+D1117/100</f>
        <v/>
      </c>
      <c r="F1117" s="5">
        <f>+MOD(E1117*10,10)</f>
        <v/>
      </c>
      <c r="G1117" s="5">
        <f>+MOD(D1117,10)</f>
        <v/>
      </c>
      <c r="H1117">
        <f>+INT(E1117)&amp;INT(F1117)&amp;INT(G1117)</f>
        <v/>
      </c>
      <c r="I1117">
        <f>+C1117&amp;"00"&amp;H1117</f>
        <v/>
      </c>
      <c r="J1117" t="inlineStr">
        <is>
          <t xml:space="preserve"> FF Presto Hoy S. I B (Pyme) </t>
        </is>
      </c>
      <c r="L1117" t="n">
        <v>1046554</v>
      </c>
      <c r="M1117" t="inlineStr">
        <is>
          <t>AREQUI600HD9</t>
        </is>
      </c>
      <c r="Q1117" t="inlineStr">
        <is>
          <t>Argentina</t>
        </is>
      </c>
      <c r="R1117" t="inlineStr">
        <is>
          <t>Presto Hoy</t>
        </is>
      </c>
      <c r="U1117" t="inlineStr">
        <is>
          <t>#N/A Invalid Security</t>
        </is>
      </c>
      <c r="V1117" t="inlineStr">
        <is>
          <t>#N/A Invalid Security</t>
        </is>
      </c>
      <c r="W1117" t="inlineStr">
        <is>
          <t>#N/A Invalid Security</t>
        </is>
      </c>
      <c r="X1117" t="inlineStr">
        <is>
          <t>#N/A Invalid Security</t>
        </is>
      </c>
      <c r="Y1117" t="inlineStr">
        <is>
          <t>#N/A Invalid Security</t>
        </is>
      </c>
      <c r="Z1117" t="inlineStr">
        <is>
          <t>#N/A Invalid Security</t>
        </is>
      </c>
      <c r="AA1117" t="inlineStr">
        <is>
          <t>#N/A Invalid Security</t>
        </is>
      </c>
      <c r="AB1117" t="inlineStr">
        <is>
          <t>#N/A Invalid Security</t>
        </is>
      </c>
      <c r="AC1117" t="inlineStr">
        <is>
          <t>#N/A Invalid Field</t>
        </is>
      </c>
    </row>
    <row r="1118" s="4">
      <c r="A1118">
        <f>+VLOOKUP(R1118,Aux!$B$3:$I$1107,8,0)</f>
        <v/>
      </c>
      <c r="B1118">
        <f>+VLOOKUP(U1118,Aux!$O$2:$P$23,2,0)</f>
        <v/>
      </c>
      <c r="C1118">
        <f>+A1118&amp;B1118</f>
        <v/>
      </c>
      <c r="D1118">
        <f>+IF(C1118=C1117,D1117+1,1)</f>
        <v/>
      </c>
      <c r="E1118" s="5">
        <f>+D1118/100</f>
        <v/>
      </c>
      <c r="F1118" s="5">
        <f>+MOD(E1118*10,10)</f>
        <v/>
      </c>
      <c r="G1118" s="5">
        <f>+MOD(D1118,10)</f>
        <v/>
      </c>
      <c r="H1118">
        <f>+INT(E1118)&amp;INT(F1118)&amp;INT(G1118)</f>
        <v/>
      </c>
      <c r="I1118">
        <f>+C1118&amp;"00"&amp;H1118</f>
        <v/>
      </c>
      <c r="J1118" t="inlineStr">
        <is>
          <t xml:space="preserve"> FF Presto Hoy S. II A (Pyme) </t>
        </is>
      </c>
      <c r="K1118" t="inlineStr">
        <is>
          <t>PRHOY</t>
        </is>
      </c>
      <c r="L1118" t="n">
        <v>1150214</v>
      </c>
      <c r="M1118" t="inlineStr">
        <is>
          <t>AREQUI600KH4</t>
        </is>
      </c>
      <c r="N1118" t="inlineStr">
        <is>
          <t>BBG00M59ZFY7</t>
        </is>
      </c>
      <c r="P1118" t="inlineStr">
        <is>
          <t>MG!!02HYKN</t>
        </is>
      </c>
      <c r="Q1118" t="inlineStr">
        <is>
          <t>Argentina</t>
        </is>
      </c>
      <c r="R1118" t="inlineStr">
        <is>
          <t>Presto Hoy</t>
        </is>
      </c>
      <c r="S1118" t="inlineStr">
        <is>
          <t>Presto Hoy</t>
        </is>
      </c>
      <c r="T1118" t="inlineStr">
        <is>
          <t>Fideicomiso Financiero Presto Hoy II</t>
        </is>
      </c>
      <c r="U1118" t="inlineStr">
        <is>
          <t>ABS Other</t>
        </is>
      </c>
      <c r="V1118" t="inlineStr">
        <is>
          <t>#N/A Field Not Applicable</t>
        </is>
      </c>
      <c r="W1118" t="inlineStr">
        <is>
          <t>#N/A Field Not Applicable</t>
        </is>
      </c>
      <c r="X1118" t="inlineStr">
        <is>
          <t>#N/A Field Not Applicable</t>
        </is>
      </c>
      <c r="Y1118" t="inlineStr">
        <is>
          <t>#N/A Field Not Applicable</t>
        </is>
      </c>
      <c r="Z1118" t="inlineStr">
        <is>
          <t>#N/A Field Not Applicable</t>
        </is>
      </c>
      <c r="AA1118" t="inlineStr">
        <is>
          <t>#N/A Field Not Applicable</t>
        </is>
      </c>
      <c r="AB1118" t="inlineStr">
        <is>
          <t>#N/A Field Not Applicable</t>
        </is>
      </c>
      <c r="AC1118" t="inlineStr">
        <is>
          <t>#N/A Invalid Field</t>
        </is>
      </c>
    </row>
    <row r="1119" s="4">
      <c r="A1119">
        <f>+VLOOKUP(R1119,Aux!$B$3:$I$1107,8,0)</f>
        <v/>
      </c>
      <c r="B1119">
        <f>+VLOOKUP(U1119,Aux!$O$2:$P$23,2,0)</f>
        <v/>
      </c>
      <c r="C1119">
        <f>+A1119&amp;B1119</f>
        <v/>
      </c>
      <c r="D1119">
        <f>+IF(C1119=C1118,D1118+1,1)</f>
        <v/>
      </c>
      <c r="E1119" s="5">
        <f>+D1119/100</f>
        <v/>
      </c>
      <c r="F1119" s="5">
        <f>+MOD(E1119*10,10)</f>
        <v/>
      </c>
      <c r="G1119" s="5">
        <f>+MOD(D1119,10)</f>
        <v/>
      </c>
      <c r="H1119">
        <f>+INT(E1119)&amp;INT(F1119)&amp;INT(G1119)</f>
        <v/>
      </c>
      <c r="I1119">
        <f>+C1119&amp;"00"&amp;H1119</f>
        <v/>
      </c>
      <c r="J1119" t="inlineStr">
        <is>
          <t xml:space="preserve"> FF Producir Mas I (Infra.) </t>
        </is>
      </c>
      <c r="L1119" t="n">
        <v>557733</v>
      </c>
      <c r="M1119" t="inlineStr">
        <is>
          <t>ARSAMT080188</t>
        </is>
      </c>
      <c r="Q1119" t="inlineStr">
        <is>
          <t>Argentina</t>
        </is>
      </c>
      <c r="R1119" t="inlineStr">
        <is>
          <t>Producir</t>
        </is>
      </c>
      <c r="U1119" t="inlineStr">
        <is>
          <t>#N/A Invalid Security</t>
        </is>
      </c>
      <c r="V1119" t="inlineStr">
        <is>
          <t>#N/A Invalid Security</t>
        </is>
      </c>
      <c r="W1119" t="inlineStr">
        <is>
          <t>#N/A Invalid Security</t>
        </is>
      </c>
      <c r="X1119" t="inlineStr">
        <is>
          <t>#N/A Invalid Security</t>
        </is>
      </c>
      <c r="Y1119" t="inlineStr">
        <is>
          <t>#N/A Invalid Security</t>
        </is>
      </c>
      <c r="Z1119" t="inlineStr">
        <is>
          <t>#N/A Invalid Security</t>
        </is>
      </c>
      <c r="AA1119" t="inlineStr">
        <is>
          <t>#N/A Invalid Security</t>
        </is>
      </c>
      <c r="AB1119" t="inlineStr">
        <is>
          <t>#N/A Invalid Security</t>
        </is>
      </c>
      <c r="AC1119" t="inlineStr">
        <is>
          <t>#N/A Invalid Field</t>
        </is>
      </c>
    </row>
    <row r="1120" s="4">
      <c r="A1120">
        <f>+VLOOKUP(R1120,Aux!$B$3:$I$1107,8,0)</f>
        <v/>
      </c>
      <c r="B1120">
        <f>+VLOOKUP(U1120,Aux!$O$2:$P$23,2,0)</f>
        <v/>
      </c>
      <c r="C1120">
        <f>+A1120&amp;B1120</f>
        <v/>
      </c>
      <c r="D1120">
        <f>+IF(C1120=C1119,D1119+1,1)</f>
        <v/>
      </c>
      <c r="E1120" s="5">
        <f>+D1120/100</f>
        <v/>
      </c>
      <c r="F1120" s="5">
        <f>+MOD(E1120*10,10)</f>
        <v/>
      </c>
      <c r="G1120" s="5">
        <f>+MOD(D1120,10)</f>
        <v/>
      </c>
      <c r="H1120">
        <f>+INT(E1120)&amp;INT(F1120)&amp;INT(G1120)</f>
        <v/>
      </c>
      <c r="I1120">
        <f>+C1120&amp;"00"&amp;H1120</f>
        <v/>
      </c>
      <c r="J1120" t="inlineStr">
        <is>
          <t xml:space="preserve"> PROV. DE BS. AS 15MAYO2035 (BPLD) </t>
        </is>
      </c>
      <c r="K1120" t="inlineStr">
        <is>
          <t>BUENOS</t>
        </is>
      </c>
      <c r="L1120" t="n">
        <v>395695</v>
      </c>
      <c r="M1120" t="inlineStr">
        <is>
          <t>XS0234084738</t>
        </is>
      </c>
      <c r="N1120" t="inlineStr">
        <is>
          <t>BBG00009H4M8</t>
        </is>
      </c>
      <c r="O1120" t="inlineStr">
        <is>
          <t>B0WGX28</t>
        </is>
      </c>
      <c r="P1120" t="inlineStr">
        <is>
          <t>COEF1721804</t>
        </is>
      </c>
      <c r="Q1120" t="inlineStr">
        <is>
          <t>Argentina</t>
        </is>
      </c>
      <c r="R1120" t="inlineStr">
        <is>
          <t>Provincia de Buenos Aires</t>
        </is>
      </c>
      <c r="S1120" t="inlineStr">
        <is>
          <t>PROVINCIA DE BUENOS AIRE</t>
        </is>
      </c>
      <c r="T1120" t="inlineStr">
        <is>
          <t>Provincia de Buenos Aires/Government Bonds</t>
        </is>
      </c>
      <c r="U1120" t="inlineStr">
        <is>
          <t>EURO-DOLLAR</t>
        </is>
      </c>
      <c r="V1120" t="inlineStr">
        <is>
          <t>#N/A Field Not Applicable</t>
        </is>
      </c>
      <c r="W1120" t="inlineStr">
        <is>
          <t>#N/A Field Not Applicable</t>
        </is>
      </c>
      <c r="X1120" t="inlineStr">
        <is>
          <t>#N/A Field Not Applicable</t>
        </is>
      </c>
      <c r="Y1120" t="inlineStr">
        <is>
          <t>#N/A Field Not Applicable</t>
        </is>
      </c>
      <c r="Z1120" t="inlineStr">
        <is>
          <t>Government</t>
        </is>
      </c>
      <c r="AA1120" t="inlineStr">
        <is>
          <t>Government Regional</t>
        </is>
      </c>
      <c r="AB1120" t="inlineStr">
        <is>
          <t>#N/A Field Not Applicable</t>
        </is>
      </c>
      <c r="AC1120" t="inlineStr">
        <is>
          <t>#N/A Invalid Field</t>
        </is>
      </c>
    </row>
    <row r="1121" s="4">
      <c r="A1121">
        <f>+VLOOKUP(R1121,Aux!$B$3:$I$1107,8,0)</f>
        <v/>
      </c>
      <c r="B1121">
        <f>+VLOOKUP(U1121,Aux!$O$2:$P$23,2,0)</f>
        <v/>
      </c>
      <c r="C1121">
        <f>+A1121&amp;B1121</f>
        <v/>
      </c>
      <c r="D1121">
        <f>+IF(C1121=C1120,D1120+1,1)</f>
        <v/>
      </c>
      <c r="E1121" s="5">
        <f>+D1121/100</f>
        <v/>
      </c>
      <c r="F1121" s="5">
        <f>+MOD(E1121*10,10)</f>
        <v/>
      </c>
      <c r="G1121" s="5">
        <f>+MOD(D1121,10)</f>
        <v/>
      </c>
      <c r="H1121">
        <f>+INT(E1121)&amp;INT(F1121)&amp;INT(G1121)</f>
        <v/>
      </c>
      <c r="I1121">
        <f>+C1121&amp;"00"&amp;H1121</f>
        <v/>
      </c>
      <c r="J1121" t="inlineStr">
        <is>
          <t xml:space="preserve"> Letras PBA Serie II Clase 2 </t>
        </is>
      </c>
      <c r="L1121" t="n">
        <v>710982</v>
      </c>
      <c r="M1121" t="inlineStr">
        <is>
          <t>ARPBUE3201A4</t>
        </is>
      </c>
      <c r="Q1121" t="inlineStr">
        <is>
          <t>Argentina</t>
        </is>
      </c>
      <c r="R1121" t="inlineStr">
        <is>
          <t>Provincia de Buenos Aires</t>
        </is>
      </c>
      <c r="U1121" t="inlineStr">
        <is>
          <t>#N/A Invalid Security</t>
        </is>
      </c>
      <c r="V1121" t="inlineStr">
        <is>
          <t>#N/A Invalid Security</t>
        </is>
      </c>
      <c r="W1121" t="inlineStr">
        <is>
          <t>#N/A Invalid Security</t>
        </is>
      </c>
      <c r="X1121" t="inlineStr">
        <is>
          <t>#N/A Invalid Security</t>
        </is>
      </c>
      <c r="Y1121" t="inlineStr">
        <is>
          <t>#N/A Invalid Security</t>
        </is>
      </c>
      <c r="Z1121" t="inlineStr">
        <is>
          <t>#N/A Invalid Security</t>
        </is>
      </c>
      <c r="AA1121" t="inlineStr">
        <is>
          <t>#N/A Invalid Security</t>
        </is>
      </c>
      <c r="AB1121" t="inlineStr">
        <is>
          <t>#N/A Invalid Security</t>
        </is>
      </c>
      <c r="AC1121" t="inlineStr">
        <is>
          <t>#N/A Invalid Field</t>
        </is>
      </c>
    </row>
    <row r="1122" s="4">
      <c r="A1122">
        <f>+VLOOKUP(R1122,Aux!$B$3:$I$1107,8,0)</f>
        <v/>
      </c>
      <c r="B1122">
        <f>+VLOOKUP(U1122,Aux!$O$2:$P$23,2,0)</f>
        <v/>
      </c>
      <c r="C1122">
        <f>+A1122&amp;B1122</f>
        <v/>
      </c>
      <c r="D1122">
        <f>+IF(C1122=C1121,D1121+1,1)</f>
        <v/>
      </c>
      <c r="E1122" s="5">
        <f>+D1122/100</f>
        <v/>
      </c>
      <c r="F1122" s="5">
        <f>+MOD(E1122*10,10)</f>
        <v/>
      </c>
      <c r="G1122" s="5">
        <f>+MOD(D1122,10)</f>
        <v/>
      </c>
      <c r="H1122">
        <f>+INT(E1122)&amp;INT(F1122)&amp;INT(G1122)</f>
        <v/>
      </c>
      <c r="I1122">
        <f>+C1122&amp;"00"&amp;H1122</f>
        <v/>
      </c>
      <c r="J1122" t="inlineStr">
        <is>
          <t xml:space="preserve"> Títulos Deuda PBA Serie III </t>
        </is>
      </c>
      <c r="K1122" t="inlineStr">
        <is>
          <t>BUENOS</t>
        </is>
      </c>
      <c r="L1122" t="n">
        <v>739487</v>
      </c>
      <c r="M1122" t="inlineStr">
        <is>
          <t>ARPBUE3201N7</t>
        </is>
      </c>
      <c r="N1122" t="inlineStr">
        <is>
          <t>BBG00CXL71X4</t>
        </is>
      </c>
      <c r="O1122" t="inlineStr">
        <is>
          <t>BZ4T803</t>
        </is>
      </c>
      <c r="P1122" t="inlineStr">
        <is>
          <t>COLW1837209</t>
        </is>
      </c>
      <c r="Q1122" t="inlineStr">
        <is>
          <t>Argentina</t>
        </is>
      </c>
      <c r="R1122" t="inlineStr">
        <is>
          <t>Provincia de Buenos Aires</t>
        </is>
      </c>
      <c r="S1122" t="inlineStr">
        <is>
          <t>PROVINCIA DE BUENOS AIRE</t>
        </is>
      </c>
      <c r="T1122" t="inlineStr">
        <is>
          <t>Provincia de Buenos Aires/Government Bonds</t>
        </is>
      </c>
      <c r="U1122" t="inlineStr">
        <is>
          <t>DOMESTIC</t>
        </is>
      </c>
      <c r="V1122" t="inlineStr">
        <is>
          <t>#N/A Field Not Applicable</t>
        </is>
      </c>
      <c r="W1122" t="inlineStr">
        <is>
          <t>#N/A Field Not Applicable</t>
        </is>
      </c>
      <c r="X1122" t="inlineStr">
        <is>
          <t>#N/A Field Not Applicable</t>
        </is>
      </c>
      <c r="Y1122" t="inlineStr">
        <is>
          <t>#N/A Field Not Applicable</t>
        </is>
      </c>
      <c r="Z1122" t="inlineStr">
        <is>
          <t>Government</t>
        </is>
      </c>
      <c r="AA1122" t="inlineStr">
        <is>
          <t>Government Regional</t>
        </is>
      </c>
      <c r="AB1122" t="inlineStr">
        <is>
          <t>#N/A Field Not Applicable</t>
        </is>
      </c>
      <c r="AC1122" t="inlineStr">
        <is>
          <t>#N/A Invalid Field</t>
        </is>
      </c>
    </row>
    <row r="1123" s="4">
      <c r="A1123">
        <f>+VLOOKUP(R1123,Aux!$B$3:$I$1107,8,0)</f>
        <v/>
      </c>
      <c r="B1123">
        <f>+VLOOKUP(U1123,Aux!$O$2:$P$23,2,0)</f>
        <v/>
      </c>
      <c r="C1123">
        <f>+A1123&amp;B1123</f>
        <v/>
      </c>
      <c r="D1123">
        <f>+IF(C1123=C1122,D1122+1,1)</f>
        <v/>
      </c>
      <c r="E1123" s="5">
        <f>+D1123/100</f>
        <v/>
      </c>
      <c r="F1123" s="5">
        <f>+MOD(E1123*10,10)</f>
        <v/>
      </c>
      <c r="G1123" s="5">
        <f>+MOD(D1123,10)</f>
        <v/>
      </c>
      <c r="H1123">
        <f>+INT(E1123)&amp;INT(F1123)&amp;INT(G1123)</f>
        <v/>
      </c>
      <c r="I1123">
        <f>+C1123&amp;"00"&amp;H1123</f>
        <v/>
      </c>
      <c r="J1123" t="inlineStr">
        <is>
          <t xml:space="preserve"> Letras PBA 13OCT2016 </t>
        </is>
      </c>
      <c r="L1123" t="n">
        <v>769660</v>
      </c>
      <c r="M1123" t="inlineStr">
        <is>
          <t>ARPBUE5201Z9</t>
        </is>
      </c>
      <c r="Q1123" t="inlineStr">
        <is>
          <t>Argentina</t>
        </is>
      </c>
      <c r="R1123" t="inlineStr">
        <is>
          <t>Provincia de Buenos Aires</t>
        </is>
      </c>
      <c r="U1123" t="inlineStr">
        <is>
          <t>#N/A Invalid Security</t>
        </is>
      </c>
      <c r="V1123" t="inlineStr">
        <is>
          <t>#N/A Invalid Security</t>
        </is>
      </c>
      <c r="W1123" t="inlineStr">
        <is>
          <t>#N/A Invalid Security</t>
        </is>
      </c>
      <c r="X1123" t="inlineStr">
        <is>
          <t>#N/A Invalid Security</t>
        </is>
      </c>
      <c r="Y1123" t="inlineStr">
        <is>
          <t>#N/A Invalid Security</t>
        </is>
      </c>
      <c r="Z1123" t="inlineStr">
        <is>
          <t>#N/A Invalid Security</t>
        </is>
      </c>
      <c r="AA1123" t="inlineStr">
        <is>
          <t>#N/A Invalid Security</t>
        </is>
      </c>
      <c r="AB1123" t="inlineStr">
        <is>
          <t>#N/A Invalid Security</t>
        </is>
      </c>
      <c r="AC1123" t="inlineStr">
        <is>
          <t>#N/A Invalid Field</t>
        </is>
      </c>
    </row>
    <row r="1124" s="4">
      <c r="A1124">
        <f>+VLOOKUP(R1124,Aux!$B$3:$I$1107,8,0)</f>
        <v/>
      </c>
      <c r="B1124">
        <f>+VLOOKUP(U1124,Aux!$O$2:$P$23,2,0)</f>
        <v/>
      </c>
      <c r="C1124">
        <f>+A1124&amp;B1124</f>
        <v/>
      </c>
      <c r="D1124">
        <f>+IF(C1124=C1123,D1123+1,1)</f>
        <v/>
      </c>
      <c r="E1124" s="5">
        <f>+D1124/100</f>
        <v/>
      </c>
      <c r="F1124" s="5">
        <f>+MOD(E1124*10,10)</f>
        <v/>
      </c>
      <c r="G1124" s="5">
        <f>+MOD(D1124,10)</f>
        <v/>
      </c>
      <c r="H1124">
        <f>+INT(E1124)&amp;INT(F1124)&amp;INT(G1124)</f>
        <v/>
      </c>
      <c r="I1124">
        <f>+C1124&amp;"00"&amp;H1124</f>
        <v/>
      </c>
      <c r="J1124" t="inlineStr">
        <is>
          <t xml:space="preserve"> Letras PBA 10NOV2016 </t>
        </is>
      </c>
      <c r="L1124" t="n">
        <v>779403</v>
      </c>
      <c r="M1124" t="inlineStr">
        <is>
          <t>ARPBUE520240</t>
        </is>
      </c>
      <c r="Q1124" t="inlineStr">
        <is>
          <t>Argentina</t>
        </is>
      </c>
      <c r="R1124" t="inlineStr">
        <is>
          <t>Provincia de Buenos Aires</t>
        </is>
      </c>
      <c r="U1124" t="inlineStr">
        <is>
          <t>#N/A Invalid Security</t>
        </is>
      </c>
      <c r="V1124" t="inlineStr">
        <is>
          <t>#N/A Invalid Security</t>
        </is>
      </c>
      <c r="W1124" t="inlineStr">
        <is>
          <t>#N/A Invalid Security</t>
        </is>
      </c>
      <c r="X1124" t="inlineStr">
        <is>
          <t>#N/A Invalid Security</t>
        </is>
      </c>
      <c r="Y1124" t="inlineStr">
        <is>
          <t>#N/A Invalid Security</t>
        </is>
      </c>
      <c r="Z1124" t="inlineStr">
        <is>
          <t>#N/A Invalid Security</t>
        </is>
      </c>
      <c r="AA1124" t="inlineStr">
        <is>
          <t>#N/A Invalid Security</t>
        </is>
      </c>
      <c r="AB1124" t="inlineStr">
        <is>
          <t>#N/A Invalid Security</t>
        </is>
      </c>
      <c r="AC1124" t="inlineStr">
        <is>
          <t>#N/A Invalid Field</t>
        </is>
      </c>
    </row>
    <row r="1125" s="4">
      <c r="A1125">
        <f>+VLOOKUP(R1125,Aux!$B$3:$I$1107,8,0)</f>
        <v/>
      </c>
      <c r="B1125">
        <f>+VLOOKUP(U1125,Aux!$O$2:$P$23,2,0)</f>
        <v/>
      </c>
      <c r="C1125">
        <f>+A1125&amp;B1125</f>
        <v/>
      </c>
      <c r="D1125">
        <f>+IF(C1125=C1124,D1124+1,1)</f>
        <v/>
      </c>
      <c r="E1125" s="5">
        <f>+D1125/100</f>
        <v/>
      </c>
      <c r="F1125" s="5">
        <f>+MOD(E1125*10,10)</f>
        <v/>
      </c>
      <c r="G1125" s="5">
        <f>+MOD(D1125,10)</f>
        <v/>
      </c>
      <c r="H1125">
        <f>+INT(E1125)&amp;INT(F1125)&amp;INT(G1125)</f>
        <v/>
      </c>
      <c r="I1125">
        <f>+C1125&amp;"00"&amp;H1125</f>
        <v/>
      </c>
      <c r="J1125" t="inlineStr">
        <is>
          <t xml:space="preserve"> Letras PBA Seg. Tramo 10NOV2016 </t>
        </is>
      </c>
      <c r="L1125" t="n">
        <v>800389</v>
      </c>
      <c r="M1125" t="inlineStr">
        <is>
          <t>ARPBUE5202F9</t>
        </is>
      </c>
      <c r="Q1125" t="inlineStr">
        <is>
          <t>Argentina</t>
        </is>
      </c>
      <c r="R1125" t="inlineStr">
        <is>
          <t>Provincia de Buenos Aires</t>
        </is>
      </c>
      <c r="U1125" t="inlineStr">
        <is>
          <t>#N/A Invalid Security</t>
        </is>
      </c>
      <c r="V1125" t="inlineStr">
        <is>
          <t>#N/A Invalid Security</t>
        </is>
      </c>
      <c r="W1125" t="inlineStr">
        <is>
          <t>#N/A Invalid Security</t>
        </is>
      </c>
      <c r="X1125" t="inlineStr">
        <is>
          <t>#N/A Invalid Security</t>
        </is>
      </c>
      <c r="Y1125" t="inlineStr">
        <is>
          <t>#N/A Invalid Security</t>
        </is>
      </c>
      <c r="Z1125" t="inlineStr">
        <is>
          <t>#N/A Invalid Security</t>
        </is>
      </c>
      <c r="AA1125" t="inlineStr">
        <is>
          <t>#N/A Invalid Security</t>
        </is>
      </c>
      <c r="AB1125" t="inlineStr">
        <is>
          <t>#N/A Invalid Security</t>
        </is>
      </c>
      <c r="AC1125" t="inlineStr">
        <is>
          <t>#N/A Invalid Field</t>
        </is>
      </c>
    </row>
    <row r="1126" s="4">
      <c r="A1126">
        <f>+VLOOKUP(R1126,Aux!$B$3:$I$1107,8,0)</f>
        <v/>
      </c>
      <c r="B1126">
        <f>+VLOOKUP(U1126,Aux!$O$2:$P$23,2,0)</f>
        <v/>
      </c>
      <c r="C1126">
        <f>+A1126&amp;B1126</f>
        <v/>
      </c>
      <c r="D1126">
        <f>+IF(C1126=C1125,D1125+1,1)</f>
        <v/>
      </c>
      <c r="E1126" s="5">
        <f>+D1126/100</f>
        <v/>
      </c>
      <c r="F1126" s="5">
        <f>+MOD(E1126*10,10)</f>
        <v/>
      </c>
      <c r="G1126" s="5">
        <f>+MOD(D1126,10)</f>
        <v/>
      </c>
      <c r="H1126">
        <f>+INT(E1126)&amp;INT(F1126)&amp;INT(G1126)</f>
        <v/>
      </c>
      <c r="I1126">
        <f>+C1126&amp;"00"&amp;H1126</f>
        <v/>
      </c>
      <c r="J1126" t="inlineStr">
        <is>
          <t xml:space="preserve"> Letras PBA 18NOV2016 (PBN16) </t>
        </is>
      </c>
      <c r="K1126" t="inlineStr">
        <is>
          <t>BUENOS</t>
        </is>
      </c>
      <c r="L1126" t="n">
        <v>863961</v>
      </c>
      <c r="M1126" t="inlineStr">
        <is>
          <t>ARPBUE320195</t>
        </is>
      </c>
      <c r="N1126" t="inlineStr">
        <is>
          <t>BBG00CTTT131</t>
        </is>
      </c>
      <c r="O1126" t="inlineStr">
        <is>
          <t>BYVXQ30</t>
        </is>
      </c>
      <c r="P1126" t="inlineStr">
        <is>
          <t>COJK9996576</t>
        </is>
      </c>
      <c r="Q1126" t="inlineStr">
        <is>
          <t>Argentina</t>
        </is>
      </c>
      <c r="R1126" t="inlineStr">
        <is>
          <t>Provincia de Buenos Aires</t>
        </is>
      </c>
      <c r="S1126" t="inlineStr">
        <is>
          <t>PROVINCIA DE BUENOS AIRE</t>
        </is>
      </c>
      <c r="T1126" t="inlineStr">
        <is>
          <t>Provincia de Buenos Aires/Government Bonds</t>
        </is>
      </c>
      <c r="U1126" t="inlineStr">
        <is>
          <t>DOMESTIC</t>
        </is>
      </c>
      <c r="V1126" t="inlineStr">
        <is>
          <t>#N/A Field Not Applicable</t>
        </is>
      </c>
      <c r="W1126" t="inlineStr">
        <is>
          <t>#N/A Field Not Applicable</t>
        </is>
      </c>
      <c r="X1126" t="inlineStr">
        <is>
          <t>#N/A Field Not Applicable</t>
        </is>
      </c>
      <c r="Y1126" t="inlineStr">
        <is>
          <t>#N/A Field Not Applicable</t>
        </is>
      </c>
      <c r="Z1126" t="inlineStr">
        <is>
          <t>Government</t>
        </is>
      </c>
      <c r="AA1126" t="inlineStr">
        <is>
          <t>Government Regional</t>
        </is>
      </c>
      <c r="AB1126" t="inlineStr">
        <is>
          <t>#N/A Field Not Applicable</t>
        </is>
      </c>
      <c r="AC1126" t="inlineStr">
        <is>
          <t>#N/A Invalid Field</t>
        </is>
      </c>
    </row>
    <row r="1127" s="4">
      <c r="A1127">
        <f>+VLOOKUP(R1127,Aux!$B$3:$I$1107,8,0)</f>
        <v/>
      </c>
      <c r="B1127">
        <f>+VLOOKUP(U1127,Aux!$O$2:$P$23,2,0)</f>
        <v/>
      </c>
      <c r="C1127">
        <f>+A1127&amp;B1127</f>
        <v/>
      </c>
      <c r="D1127">
        <f>+IF(C1127=C1126,D1126+1,1)</f>
        <v/>
      </c>
      <c r="E1127" s="5">
        <f>+D1127/100</f>
        <v/>
      </c>
      <c r="F1127" s="5">
        <f>+MOD(E1127*10,10)</f>
        <v/>
      </c>
      <c r="G1127" s="5">
        <f>+MOD(D1127,10)</f>
        <v/>
      </c>
      <c r="H1127">
        <f>+INT(E1127)&amp;INT(F1127)&amp;INT(G1127)</f>
        <v/>
      </c>
      <c r="I1127">
        <f>+C1127&amp;"00"&amp;H1127</f>
        <v/>
      </c>
      <c r="J1127" t="inlineStr">
        <is>
          <t xml:space="preserve"> Letras PBA S.1 Clase 1 (PBG16) </t>
        </is>
      </c>
      <c r="K1127" t="inlineStr">
        <is>
          <t>BUENOS</t>
        </is>
      </c>
      <c r="L1127" t="n">
        <v>864768</v>
      </c>
      <c r="M1127" t="inlineStr">
        <is>
          <t>ARPBUE3200P4</t>
        </is>
      </c>
      <c r="N1127" t="inlineStr">
        <is>
          <t>BBG00CTTT998</t>
        </is>
      </c>
      <c r="O1127" t="inlineStr">
        <is>
          <t>BD8RS54</t>
        </is>
      </c>
      <c r="P1127" t="inlineStr">
        <is>
          <t>COJK9996659</t>
        </is>
      </c>
      <c r="Q1127" t="inlineStr">
        <is>
          <t>Argentina</t>
        </is>
      </c>
      <c r="R1127" t="inlineStr">
        <is>
          <t>Provincia de Buenos Aires</t>
        </is>
      </c>
      <c r="S1127" t="inlineStr">
        <is>
          <t>PROVINCIA DE BUENOS AIRE</t>
        </is>
      </c>
      <c r="T1127" t="inlineStr">
        <is>
          <t>Provincia de Buenos Aires/Government Bonds</t>
        </is>
      </c>
      <c r="U1127" t="inlineStr">
        <is>
          <t>DOMESTIC</t>
        </is>
      </c>
      <c r="V1127" t="inlineStr">
        <is>
          <t>#N/A Field Not Applicable</t>
        </is>
      </c>
      <c r="W1127" t="inlineStr">
        <is>
          <t>#N/A Field Not Applicable</t>
        </is>
      </c>
      <c r="X1127" t="inlineStr">
        <is>
          <t>#N/A Field Not Applicable</t>
        </is>
      </c>
      <c r="Y1127" t="inlineStr">
        <is>
          <t>#N/A Field Not Applicable</t>
        </is>
      </c>
      <c r="Z1127" t="inlineStr">
        <is>
          <t>Government</t>
        </is>
      </c>
      <c r="AA1127" t="inlineStr">
        <is>
          <t>Government Regional</t>
        </is>
      </c>
      <c r="AB1127" t="inlineStr">
        <is>
          <t>#N/A Field Not Applicable</t>
        </is>
      </c>
      <c r="AC1127" t="inlineStr">
        <is>
          <t>#N/A Invalid Field</t>
        </is>
      </c>
    </row>
    <row r="1128" s="4">
      <c r="A1128">
        <f>+VLOOKUP(R1128,Aux!$B$3:$I$1107,8,0)</f>
        <v/>
      </c>
      <c r="B1128">
        <f>+VLOOKUP(U1128,Aux!$O$2:$P$23,2,0)</f>
        <v/>
      </c>
      <c r="C1128">
        <f>+A1128&amp;B1128</f>
        <v/>
      </c>
      <c r="D1128">
        <f>+IF(C1128=C1127,D1127+1,1)</f>
        <v/>
      </c>
      <c r="E1128" s="5">
        <f>+D1128/100</f>
        <v/>
      </c>
      <c r="F1128" s="5">
        <f>+MOD(E1128*10,10)</f>
        <v/>
      </c>
      <c r="G1128" s="5">
        <f>+MOD(D1128,10)</f>
        <v/>
      </c>
      <c r="H1128">
        <f>+INT(E1128)&amp;INT(F1128)&amp;INT(G1128)</f>
        <v/>
      </c>
      <c r="I1128">
        <f>+C1128&amp;"00"&amp;H1128</f>
        <v/>
      </c>
      <c r="J1128" t="inlineStr">
        <is>
          <t xml:space="preserve"> LETRAS PBA VIII 06ABR2017 </t>
        </is>
      </c>
      <c r="L1128" t="n">
        <v>873420</v>
      </c>
      <c r="M1128" t="inlineStr">
        <is>
          <t>ARPBUE520356</t>
        </is>
      </c>
      <c r="Q1128" t="inlineStr">
        <is>
          <t>Argentina</t>
        </is>
      </c>
      <c r="R1128" t="inlineStr">
        <is>
          <t>Provincia de Buenos Aires</t>
        </is>
      </c>
      <c r="U1128" t="inlineStr">
        <is>
          <t>#N/A Invalid Security</t>
        </is>
      </c>
      <c r="V1128" t="inlineStr">
        <is>
          <t>#N/A Invalid Security</t>
        </is>
      </c>
      <c r="W1128" t="inlineStr">
        <is>
          <t>#N/A Invalid Security</t>
        </is>
      </c>
      <c r="X1128" t="inlineStr">
        <is>
          <t>#N/A Invalid Security</t>
        </is>
      </c>
      <c r="Y1128" t="inlineStr">
        <is>
          <t>#N/A Invalid Security</t>
        </is>
      </c>
      <c r="Z1128" t="inlineStr">
        <is>
          <t>#N/A Invalid Security</t>
        </is>
      </c>
      <c r="AA1128" t="inlineStr">
        <is>
          <t>#N/A Invalid Security</t>
        </is>
      </c>
      <c r="AB1128" t="inlineStr">
        <is>
          <t>#N/A Invalid Security</t>
        </is>
      </c>
      <c r="AC1128" t="inlineStr">
        <is>
          <t>#N/A Invalid Field</t>
        </is>
      </c>
    </row>
    <row r="1129" s="4">
      <c r="A1129">
        <f>+VLOOKUP(R1129,Aux!$B$3:$I$1107,8,0)</f>
        <v/>
      </c>
      <c r="B1129">
        <f>+VLOOKUP(U1129,Aux!$O$2:$P$23,2,0)</f>
        <v/>
      </c>
      <c r="C1129">
        <f>+A1129&amp;B1129</f>
        <v/>
      </c>
      <c r="D1129">
        <f>+IF(C1129=C1128,D1128+1,1)</f>
        <v/>
      </c>
      <c r="E1129" s="5">
        <f>+D1129/100</f>
        <v/>
      </c>
      <c r="F1129" s="5">
        <f>+MOD(E1129*10,10)</f>
        <v/>
      </c>
      <c r="G1129" s="5">
        <f>+MOD(D1129,10)</f>
        <v/>
      </c>
      <c r="H1129">
        <f>+INT(E1129)&amp;INT(F1129)&amp;INT(G1129)</f>
        <v/>
      </c>
      <c r="I1129">
        <f>+C1129&amp;"00"&amp;H1129</f>
        <v/>
      </c>
      <c r="J1129" t="inlineStr">
        <is>
          <t xml:space="preserve"> Letras PBA 63 dias 12ENE2017 </t>
        </is>
      </c>
      <c r="L1129" t="n">
        <v>919140</v>
      </c>
      <c r="M1129" t="inlineStr">
        <is>
          <t>ARPBUE5203N1</t>
        </is>
      </c>
      <c r="Q1129" t="inlineStr">
        <is>
          <t>Argentina</t>
        </is>
      </c>
      <c r="R1129" t="inlineStr">
        <is>
          <t>Provincia de Buenos Aires</t>
        </is>
      </c>
      <c r="U1129" t="inlineStr">
        <is>
          <t>#N/A Invalid Security</t>
        </is>
      </c>
      <c r="V1129" t="inlineStr">
        <is>
          <t>#N/A Invalid Security</t>
        </is>
      </c>
      <c r="W1129" t="inlineStr">
        <is>
          <t>#N/A Invalid Security</t>
        </is>
      </c>
      <c r="X1129" t="inlineStr">
        <is>
          <t>#N/A Invalid Security</t>
        </is>
      </c>
      <c r="Y1129" t="inlineStr">
        <is>
          <t>#N/A Invalid Security</t>
        </is>
      </c>
      <c r="Z1129" t="inlineStr">
        <is>
          <t>#N/A Invalid Security</t>
        </is>
      </c>
      <c r="AA1129" t="inlineStr">
        <is>
          <t>#N/A Invalid Security</t>
        </is>
      </c>
      <c r="AB1129" t="inlineStr">
        <is>
          <t>#N/A Invalid Security</t>
        </is>
      </c>
      <c r="AC1129" t="inlineStr">
        <is>
          <t>#N/A Invalid Field</t>
        </is>
      </c>
    </row>
    <row r="1130" s="4">
      <c r="A1130">
        <f>+VLOOKUP(R1130,Aux!$B$3:$I$1107,8,0)</f>
        <v/>
      </c>
      <c r="B1130">
        <f>+VLOOKUP(U1130,Aux!$O$2:$P$23,2,0)</f>
        <v/>
      </c>
      <c r="C1130">
        <f>+A1130&amp;B1130</f>
        <v/>
      </c>
      <c r="D1130">
        <f>+IF(C1130=C1129,D1129+1,1)</f>
        <v/>
      </c>
      <c r="E1130" s="5">
        <f>+D1130/100</f>
        <v/>
      </c>
      <c r="F1130" s="5">
        <f>+MOD(E1130*10,10)</f>
        <v/>
      </c>
      <c r="G1130" s="5">
        <f>+MOD(D1130,10)</f>
        <v/>
      </c>
      <c r="H1130">
        <f>+INT(E1130)&amp;INT(F1130)&amp;INT(G1130)</f>
        <v/>
      </c>
      <c r="I1130">
        <f>+C1130&amp;"00"&amp;H1130</f>
        <v/>
      </c>
      <c r="J1130" t="inlineStr">
        <is>
          <t xml:space="preserve"> Letras PBA 91 dias 09FEB2017 </t>
        </is>
      </c>
      <c r="L1130" t="n">
        <v>919168</v>
      </c>
      <c r="M1130" t="inlineStr">
        <is>
          <t>ARPBUE5203O9</t>
        </is>
      </c>
      <c r="Q1130" t="inlineStr">
        <is>
          <t>Argentina</t>
        </is>
      </c>
      <c r="R1130" t="inlineStr">
        <is>
          <t>Provincia de Buenos Aires</t>
        </is>
      </c>
      <c r="U1130" t="inlineStr">
        <is>
          <t>#N/A Invalid Security</t>
        </is>
      </c>
      <c r="V1130" t="inlineStr">
        <is>
          <t>#N/A Invalid Security</t>
        </is>
      </c>
      <c r="W1130" t="inlineStr">
        <is>
          <t>#N/A Invalid Security</t>
        </is>
      </c>
      <c r="X1130" t="inlineStr">
        <is>
          <t>#N/A Invalid Security</t>
        </is>
      </c>
      <c r="Y1130" t="inlineStr">
        <is>
          <t>#N/A Invalid Security</t>
        </is>
      </c>
      <c r="Z1130" t="inlineStr">
        <is>
          <t>#N/A Invalid Security</t>
        </is>
      </c>
      <c r="AA1130" t="inlineStr">
        <is>
          <t>#N/A Invalid Security</t>
        </is>
      </c>
      <c r="AB1130" t="inlineStr">
        <is>
          <t>#N/A Invalid Security</t>
        </is>
      </c>
      <c r="AC1130" t="inlineStr">
        <is>
          <t>#N/A Invalid Field</t>
        </is>
      </c>
    </row>
    <row r="1131" s="4">
      <c r="A1131">
        <f>+VLOOKUP(R1131,Aux!$B$3:$I$1107,8,0)</f>
        <v/>
      </c>
      <c r="B1131">
        <f>+VLOOKUP(U1131,Aux!$O$2:$P$23,2,0)</f>
        <v/>
      </c>
      <c r="C1131">
        <f>+A1131&amp;B1131</f>
        <v/>
      </c>
      <c r="D1131">
        <f>+IF(C1131=C1130,D1130+1,1)</f>
        <v/>
      </c>
      <c r="E1131" s="5">
        <f>+D1131/100</f>
        <v/>
      </c>
      <c r="F1131" s="5">
        <f>+MOD(E1131*10,10)</f>
        <v/>
      </c>
      <c r="G1131" s="5">
        <f>+MOD(D1131,10)</f>
        <v/>
      </c>
      <c r="H1131">
        <f>+INT(E1131)&amp;INT(F1131)&amp;INT(G1131)</f>
        <v/>
      </c>
      <c r="I1131">
        <f>+C1131&amp;"00"&amp;H1131</f>
        <v/>
      </c>
      <c r="J1131" t="inlineStr">
        <is>
          <t xml:space="preserve"> Letras PBA 182 dias 11MAY2017 </t>
        </is>
      </c>
      <c r="L1131" t="n">
        <v>919180</v>
      </c>
      <c r="M1131" t="inlineStr">
        <is>
          <t>ARPBUE5203P6</t>
        </is>
      </c>
      <c r="Q1131" t="inlineStr">
        <is>
          <t>Argentina</t>
        </is>
      </c>
      <c r="R1131" t="inlineStr">
        <is>
          <t>Provincia de Buenos Aires</t>
        </is>
      </c>
      <c r="U1131" t="inlineStr">
        <is>
          <t>#N/A Invalid Security</t>
        </is>
      </c>
      <c r="V1131" t="inlineStr">
        <is>
          <t>#N/A Invalid Security</t>
        </is>
      </c>
      <c r="W1131" t="inlineStr">
        <is>
          <t>#N/A Invalid Security</t>
        </is>
      </c>
      <c r="X1131" t="inlineStr">
        <is>
          <t>#N/A Invalid Security</t>
        </is>
      </c>
      <c r="Y1131" t="inlineStr">
        <is>
          <t>#N/A Invalid Security</t>
        </is>
      </c>
      <c r="Z1131" t="inlineStr">
        <is>
          <t>#N/A Invalid Security</t>
        </is>
      </c>
      <c r="AA1131" t="inlineStr">
        <is>
          <t>#N/A Invalid Security</t>
        </is>
      </c>
      <c r="AB1131" t="inlineStr">
        <is>
          <t>#N/A Invalid Security</t>
        </is>
      </c>
      <c r="AC1131" t="inlineStr">
        <is>
          <t>#N/A Invalid Field</t>
        </is>
      </c>
    </row>
    <row r="1132" s="4">
      <c r="A1132">
        <f>+VLOOKUP(R1132,Aux!$B$3:$I$1107,8,0)</f>
        <v/>
      </c>
      <c r="B1132">
        <f>+VLOOKUP(U1132,Aux!$O$2:$P$23,2,0)</f>
        <v/>
      </c>
      <c r="C1132">
        <f>+A1132&amp;B1132</f>
        <v/>
      </c>
      <c r="D1132">
        <f>+IF(C1132=C1131,D1131+1,1)</f>
        <v/>
      </c>
      <c r="E1132" s="5">
        <f>+D1132/100</f>
        <v/>
      </c>
      <c r="F1132" s="5">
        <f>+MOD(E1132*10,10)</f>
        <v/>
      </c>
      <c r="G1132" s="5">
        <f>+MOD(D1132,10)</f>
        <v/>
      </c>
      <c r="H1132">
        <f>+INT(E1132)&amp;INT(F1132)&amp;INT(G1132)</f>
        <v/>
      </c>
      <c r="I1132">
        <f>+C1132&amp;"00"&amp;H1132</f>
        <v/>
      </c>
      <c r="J1132" t="inlineStr">
        <is>
          <t xml:space="preserve"> LETRAS PBA S. 1 C. 2 </t>
        </is>
      </c>
      <c r="K1132" t="inlineStr">
        <is>
          <t>BUENOS</t>
        </is>
      </c>
      <c r="L1132" t="n">
        <v>928306</v>
      </c>
      <c r="M1132" t="inlineStr">
        <is>
          <t>ARPBUE3203S2</t>
        </is>
      </c>
      <c r="N1132" t="inlineStr">
        <is>
          <t>BBG00FFJM1B9</t>
        </is>
      </c>
      <c r="O1132" t="inlineStr">
        <is>
          <t>BF33N23</t>
        </is>
      </c>
      <c r="P1132" t="inlineStr">
        <is>
          <t>COAL4819507</t>
        </is>
      </c>
      <c r="Q1132" t="inlineStr">
        <is>
          <t>Argentina</t>
        </is>
      </c>
      <c r="R1132" t="inlineStr">
        <is>
          <t>Provincia de Buenos Aires</t>
        </is>
      </c>
      <c r="S1132" t="inlineStr">
        <is>
          <t>PROVINCIA DE BUENOS AIRE</t>
        </is>
      </c>
      <c r="T1132" t="inlineStr">
        <is>
          <t>Provincia de Buenos Aires/Government Bonds</t>
        </is>
      </c>
      <c r="U1132" t="inlineStr">
        <is>
          <t>DOMESTIC</t>
        </is>
      </c>
      <c r="V1132" t="inlineStr">
        <is>
          <t>#N/A Field Not Applicable</t>
        </is>
      </c>
      <c r="W1132" t="inlineStr">
        <is>
          <t>#N/A Field Not Applicable</t>
        </is>
      </c>
      <c r="X1132" t="inlineStr">
        <is>
          <t>#N/A Field Not Applicable</t>
        </is>
      </c>
      <c r="Y1132" t="inlineStr">
        <is>
          <t>#N/A Field Not Applicable</t>
        </is>
      </c>
      <c r="Z1132" t="inlineStr">
        <is>
          <t>Government</t>
        </is>
      </c>
      <c r="AA1132" t="inlineStr">
        <is>
          <t>Government Regional</t>
        </is>
      </c>
      <c r="AB1132" t="inlineStr">
        <is>
          <t>#N/A Field Not Applicable</t>
        </is>
      </c>
      <c r="AC1132" t="inlineStr">
        <is>
          <t>#N/A Invalid Field</t>
        </is>
      </c>
    </row>
    <row r="1133" s="4">
      <c r="A1133">
        <f>+VLOOKUP(R1133,Aux!$B$3:$I$1107,8,0)</f>
        <v/>
      </c>
      <c r="B1133">
        <f>+VLOOKUP(U1133,Aux!$O$2:$P$23,2,0)</f>
        <v/>
      </c>
      <c r="C1133">
        <f>+A1133&amp;B1133</f>
        <v/>
      </c>
      <c r="D1133">
        <f>+IF(C1133=C1132,D1132+1,1)</f>
        <v/>
      </c>
      <c r="E1133" s="5">
        <f>+D1133/100</f>
        <v/>
      </c>
      <c r="F1133" s="5">
        <f>+MOD(E1133*10,10)</f>
        <v/>
      </c>
      <c r="G1133" s="5">
        <f>+MOD(D1133,10)</f>
        <v/>
      </c>
      <c r="H1133">
        <f>+INT(E1133)&amp;INT(F1133)&amp;INT(G1133)</f>
        <v/>
      </c>
      <c r="I1133">
        <f>+C1133&amp;"00"&amp;H1133</f>
        <v/>
      </c>
      <c r="J1133" t="inlineStr">
        <is>
          <t xml:space="preserve"> LETRAS PBA S. 2 C. 1 </t>
        </is>
      </c>
      <c r="K1133" t="inlineStr">
        <is>
          <t>BUENOS</t>
        </is>
      </c>
      <c r="L1133" t="n">
        <v>934291</v>
      </c>
      <c r="M1133" t="inlineStr">
        <is>
          <t>ARPBUE3203V6</t>
        </is>
      </c>
      <c r="N1133" t="inlineStr">
        <is>
          <t>BBG00FP9YP42</t>
        </is>
      </c>
      <c r="P1133" t="inlineStr">
        <is>
          <t>COAL9957237</t>
        </is>
      </c>
      <c r="Q1133" t="inlineStr">
        <is>
          <t>Argentina</t>
        </is>
      </c>
      <c r="R1133" t="inlineStr">
        <is>
          <t>Provincia de Buenos Aires</t>
        </is>
      </c>
      <c r="S1133" t="inlineStr">
        <is>
          <t>PROVINCIA DE BUENOS AIRE</t>
        </is>
      </c>
      <c r="T1133" t="inlineStr">
        <is>
          <t>Provincia de Buenos Aires/Government Bonds</t>
        </is>
      </c>
      <c r="U1133" t="inlineStr">
        <is>
          <t>DOMESTIC</t>
        </is>
      </c>
      <c r="V1133" t="inlineStr">
        <is>
          <t>#N/A Field Not Applicable</t>
        </is>
      </c>
      <c r="W1133" t="inlineStr">
        <is>
          <t>#N/A Field Not Applicable</t>
        </is>
      </c>
      <c r="X1133" t="inlineStr">
        <is>
          <t>#N/A Field Not Applicable</t>
        </is>
      </c>
      <c r="Y1133" t="inlineStr">
        <is>
          <t>#N/A Field Not Applicable</t>
        </is>
      </c>
      <c r="Z1133" t="inlineStr">
        <is>
          <t>Government</t>
        </is>
      </c>
      <c r="AA1133" t="inlineStr">
        <is>
          <t>Government Regional</t>
        </is>
      </c>
      <c r="AB1133" t="inlineStr">
        <is>
          <t>#N/A Field Not Applicable</t>
        </is>
      </c>
      <c r="AC1133" t="inlineStr">
        <is>
          <t>#N/A Invalid Field</t>
        </is>
      </c>
    </row>
    <row r="1134" s="4">
      <c r="A1134">
        <f>+VLOOKUP(R1134,Aux!$B$3:$I$1107,8,0)</f>
        <v/>
      </c>
      <c r="B1134">
        <f>+VLOOKUP(U1134,Aux!$O$2:$P$23,2,0)</f>
        <v/>
      </c>
      <c r="C1134">
        <f>+A1134&amp;B1134</f>
        <v/>
      </c>
      <c r="D1134">
        <f>+IF(C1134=C1133,D1133+1,1)</f>
        <v/>
      </c>
      <c r="E1134" s="5">
        <f>+D1134/100</f>
        <v/>
      </c>
      <c r="F1134" s="5">
        <f>+MOD(E1134*10,10)</f>
        <v/>
      </c>
      <c r="G1134" s="5">
        <f>+MOD(D1134,10)</f>
        <v/>
      </c>
      <c r="H1134">
        <f>+INT(E1134)&amp;INT(F1134)&amp;INT(G1134)</f>
        <v/>
      </c>
      <c r="I1134">
        <f>+C1134&amp;"00"&amp;H1134</f>
        <v/>
      </c>
      <c r="J1134" t="inlineStr">
        <is>
          <t xml:space="preserve"> Letras PBA 4° Tramo </t>
        </is>
      </c>
      <c r="L1134" t="n">
        <v>965674</v>
      </c>
      <c r="M1134" t="inlineStr">
        <is>
          <t>ARPBUE5204C2</t>
        </is>
      </c>
      <c r="Q1134" t="inlineStr">
        <is>
          <t>Argentina</t>
        </is>
      </c>
      <c r="R1134" t="inlineStr">
        <is>
          <t>Provincia de Buenos Aires</t>
        </is>
      </c>
      <c r="U1134" t="inlineStr">
        <is>
          <t>#N/A Invalid Security</t>
        </is>
      </c>
      <c r="V1134" t="inlineStr">
        <is>
          <t>#N/A Invalid Security</t>
        </is>
      </c>
      <c r="W1134" t="inlineStr">
        <is>
          <t>#N/A Invalid Security</t>
        </is>
      </c>
      <c r="X1134" t="inlineStr">
        <is>
          <t>#N/A Invalid Security</t>
        </is>
      </c>
      <c r="Y1134" t="inlineStr">
        <is>
          <t>#N/A Invalid Security</t>
        </is>
      </c>
      <c r="Z1134" t="inlineStr">
        <is>
          <t>#N/A Invalid Security</t>
        </is>
      </c>
      <c r="AA1134" t="inlineStr">
        <is>
          <t>#N/A Invalid Security</t>
        </is>
      </c>
      <c r="AB1134" t="inlineStr">
        <is>
          <t>#N/A Invalid Security</t>
        </is>
      </c>
      <c r="AC1134" t="inlineStr">
        <is>
          <t>#N/A Invalid Field</t>
        </is>
      </c>
    </row>
    <row r="1135" s="4">
      <c r="A1135">
        <f>+VLOOKUP(R1135,Aux!$B$3:$I$1107,8,0)</f>
        <v/>
      </c>
      <c r="B1135">
        <f>+VLOOKUP(U1135,Aux!$O$2:$P$23,2,0)</f>
        <v/>
      </c>
      <c r="C1135">
        <f>+A1135&amp;B1135</f>
        <v/>
      </c>
      <c r="D1135">
        <f>+IF(C1135=C1134,D1134+1,1)</f>
        <v/>
      </c>
      <c r="E1135" s="5">
        <f>+D1135/100</f>
        <v/>
      </c>
      <c r="F1135" s="5">
        <f>+MOD(E1135*10,10)</f>
        <v/>
      </c>
      <c r="G1135" s="5">
        <f>+MOD(D1135,10)</f>
        <v/>
      </c>
      <c r="H1135">
        <f>+INT(E1135)&amp;INT(F1135)&amp;INT(G1135)</f>
        <v/>
      </c>
      <c r="I1135">
        <f>+C1135&amp;"00"&amp;H1135</f>
        <v/>
      </c>
      <c r="J1135" t="inlineStr">
        <is>
          <t xml:space="preserve"> BONO PROV. BS AS. 14SEP2018 </t>
        </is>
      </c>
      <c r="K1135" t="inlineStr">
        <is>
          <t>BUENOS</t>
        </is>
      </c>
      <c r="L1135" t="n">
        <v>965952</v>
      </c>
      <c r="M1135" t="inlineStr">
        <is>
          <t>XS0270992380</t>
        </is>
      </c>
      <c r="N1135" t="inlineStr">
        <is>
          <t>BBG0000F3G33</t>
        </is>
      </c>
      <c r="O1135" t="inlineStr">
        <is>
          <t>B1GBZC0</t>
        </is>
      </c>
      <c r="P1135" t="inlineStr">
        <is>
          <t>COEF7962626</t>
        </is>
      </c>
      <c r="Q1135" t="inlineStr">
        <is>
          <t>Argentina</t>
        </is>
      </c>
      <c r="R1135" t="inlineStr">
        <is>
          <t>Provincia de Buenos Aires</t>
        </is>
      </c>
      <c r="S1135" t="inlineStr">
        <is>
          <t>PROVINCIA DE BUENOS AIRE</t>
        </is>
      </c>
      <c r="T1135" t="inlineStr">
        <is>
          <t>Provincia de Buenos Aires/Government Bonds</t>
        </is>
      </c>
      <c r="U1135" t="inlineStr">
        <is>
          <t>EURO-DOLLAR</t>
        </is>
      </c>
      <c r="V1135" t="inlineStr">
        <is>
          <t>#N/A Field Not Applicable</t>
        </is>
      </c>
      <c r="W1135" t="inlineStr">
        <is>
          <t>#N/A Field Not Applicable</t>
        </is>
      </c>
      <c r="X1135" t="inlineStr">
        <is>
          <t>#N/A Field Not Applicable</t>
        </is>
      </c>
      <c r="Y1135" t="inlineStr">
        <is>
          <t>#N/A Field Not Applicable</t>
        </is>
      </c>
      <c r="Z1135" t="inlineStr">
        <is>
          <t>Government</t>
        </is>
      </c>
      <c r="AA1135" t="inlineStr">
        <is>
          <t>Government Regional</t>
        </is>
      </c>
      <c r="AB1135" t="inlineStr">
        <is>
          <t>#N/A Field Not Applicable</t>
        </is>
      </c>
      <c r="AC1135" t="inlineStr">
        <is>
          <t>#N/A Invalid Field</t>
        </is>
      </c>
    </row>
    <row r="1136" s="4">
      <c r="A1136">
        <f>+VLOOKUP(R1136,Aux!$B$3:$I$1107,8,0)</f>
        <v/>
      </c>
      <c r="B1136">
        <f>+VLOOKUP(U1136,Aux!$O$2:$P$23,2,0)</f>
        <v/>
      </c>
      <c r="C1136">
        <f>+A1136&amp;B1136</f>
        <v/>
      </c>
      <c r="D1136">
        <f>+IF(C1136=C1135,D1135+1,1)</f>
        <v/>
      </c>
      <c r="E1136" s="5">
        <f>+D1136/100</f>
        <v/>
      </c>
      <c r="F1136" s="5">
        <f>+MOD(E1136*10,10)</f>
        <v/>
      </c>
      <c r="G1136" s="5">
        <f>+MOD(D1136,10)</f>
        <v/>
      </c>
      <c r="H1136">
        <f>+INT(E1136)&amp;INT(F1136)&amp;INT(G1136)</f>
        <v/>
      </c>
      <c r="I1136">
        <f>+C1136&amp;"00"&amp;H1136</f>
        <v/>
      </c>
      <c r="J1136" t="inlineStr">
        <is>
          <t xml:space="preserve"> BONO PROV. BS AS. 15FEB2023 </t>
        </is>
      </c>
      <c r="K1136" t="inlineStr">
        <is>
          <t>BUENOS</t>
        </is>
      </c>
      <c r="L1136" t="n">
        <v>966424</v>
      </c>
      <c r="M1136" t="inlineStr">
        <is>
          <t>XS1566193295</t>
        </is>
      </c>
      <c r="N1136" t="inlineStr">
        <is>
          <t>BBG00FYFW679</t>
        </is>
      </c>
      <c r="O1136" t="inlineStr">
        <is>
          <t>BDGKLV2</t>
        </is>
      </c>
      <c r="P1136" t="inlineStr">
        <is>
          <t>COAM4524683</t>
        </is>
      </c>
      <c r="Q1136" t="inlineStr">
        <is>
          <t>Argentina</t>
        </is>
      </c>
      <c r="R1136" t="inlineStr">
        <is>
          <t>Provincia de Buenos Aires</t>
        </is>
      </c>
      <c r="S1136" t="inlineStr">
        <is>
          <t>PROVINCIA DE BUENOS AIRE</t>
        </is>
      </c>
      <c r="T1136" t="inlineStr">
        <is>
          <t>Provincia de Buenos Aires/Government Bonds</t>
        </is>
      </c>
      <c r="U1136" t="inlineStr">
        <is>
          <t>EURO-DOLLAR</t>
        </is>
      </c>
      <c r="V1136" t="inlineStr">
        <is>
          <t>#N/A Field Not Applicable</t>
        </is>
      </c>
      <c r="W1136" t="inlineStr">
        <is>
          <t>#N/A Field Not Applicable</t>
        </is>
      </c>
      <c r="X1136" t="inlineStr">
        <is>
          <t>#N/A Field Not Applicable</t>
        </is>
      </c>
      <c r="Y1136" t="inlineStr">
        <is>
          <t>#N/A Field Not Applicable</t>
        </is>
      </c>
      <c r="Z1136" t="inlineStr">
        <is>
          <t>Government</t>
        </is>
      </c>
      <c r="AA1136" t="inlineStr">
        <is>
          <t>Government Regional</t>
        </is>
      </c>
      <c r="AB1136" t="inlineStr">
        <is>
          <t>#N/A Field Not Applicable</t>
        </is>
      </c>
      <c r="AC1136" t="inlineStr">
        <is>
          <t>#N/A Invalid Field</t>
        </is>
      </c>
    </row>
    <row r="1137" s="4">
      <c r="A1137">
        <f>+VLOOKUP(R1137,Aux!$B$3:$I$1107,8,0)</f>
        <v/>
      </c>
      <c r="B1137">
        <f>+VLOOKUP(U1137,Aux!$O$2:$P$23,2,0)</f>
        <v/>
      </c>
      <c r="C1137">
        <f>+A1137&amp;B1137</f>
        <v/>
      </c>
      <c r="D1137">
        <f>+IF(C1137=C1136,D1136+1,1)</f>
        <v/>
      </c>
      <c r="E1137" s="5">
        <f>+D1137/100</f>
        <v/>
      </c>
      <c r="F1137" s="5">
        <f>+MOD(E1137*10,10)</f>
        <v/>
      </c>
      <c r="G1137" s="5">
        <f>+MOD(D1137,10)</f>
        <v/>
      </c>
      <c r="H1137">
        <f>+INT(E1137)&amp;INT(F1137)&amp;INT(G1137)</f>
        <v/>
      </c>
      <c r="I1137">
        <f>+C1137&amp;"00"&amp;H1137</f>
        <v/>
      </c>
      <c r="J1137" t="inlineStr">
        <is>
          <t xml:space="preserve"> ON Banco Provincia Clase V </t>
        </is>
      </c>
      <c r="K1137" t="inlineStr">
        <is>
          <t>BPRBA</t>
        </is>
      </c>
      <c r="L1137" t="n">
        <v>967216</v>
      </c>
      <c r="M1137" t="inlineStr">
        <is>
          <t>ARBPBA320085</t>
        </is>
      </c>
      <c r="N1137" t="inlineStr">
        <is>
          <t>BBG00GFCCB21</t>
        </is>
      </c>
      <c r="P1137" t="inlineStr">
        <is>
          <t>COAN2050952</t>
        </is>
      </c>
      <c r="Q1137" t="inlineStr">
        <is>
          <t>Argentina</t>
        </is>
      </c>
      <c r="R1137" t="inlineStr">
        <is>
          <t>Provincia de Buenos Aires</t>
        </is>
      </c>
      <c r="S1137" t="inlineStr">
        <is>
          <t>BANCO DE LA PROVINCIA DE</t>
        </is>
      </c>
      <c r="T1137" t="inlineStr">
        <is>
          <t>Banco de la Provincia de Buenos Aires</t>
        </is>
      </c>
      <c r="U1137" t="inlineStr">
        <is>
          <t>DOMESTIC</t>
        </is>
      </c>
      <c r="V1137" t="inlineStr">
        <is>
          <t>#N/A Field Not Applicable</t>
        </is>
      </c>
      <c r="W1137" t="inlineStr">
        <is>
          <t>#N/A Field Not Applicable</t>
        </is>
      </c>
      <c r="X1137" t="inlineStr">
        <is>
          <t>#N/A Field Not Applicable</t>
        </is>
      </c>
      <c r="Y1137" t="inlineStr">
        <is>
          <t>#N/A Field Not Applicable</t>
        </is>
      </c>
      <c r="Z1137" t="inlineStr">
        <is>
          <t>Financials</t>
        </is>
      </c>
      <c r="AA1137" t="inlineStr">
        <is>
          <t>Banks</t>
        </is>
      </c>
      <c r="AB1137" t="inlineStr">
        <is>
          <t>#N/A Field Not Applicable</t>
        </is>
      </c>
      <c r="AC1137" t="inlineStr">
        <is>
          <t>#N/A Invalid Field</t>
        </is>
      </c>
    </row>
    <row r="1138" s="4">
      <c r="A1138">
        <f>+VLOOKUP(R1138,Aux!$B$3:$I$1107,8,0)</f>
        <v/>
      </c>
      <c r="B1138">
        <f>+VLOOKUP(U1138,Aux!$O$2:$P$23,2,0)</f>
        <v/>
      </c>
      <c r="C1138">
        <f>+A1138&amp;B1138</f>
        <v/>
      </c>
      <c r="D1138">
        <f>+IF(C1138=C1137,D1137+1,1)</f>
        <v/>
      </c>
      <c r="E1138" s="5">
        <f>+D1138/100</f>
        <v/>
      </c>
      <c r="F1138" s="5">
        <f>+MOD(E1138*10,10)</f>
        <v/>
      </c>
      <c r="G1138" s="5">
        <f>+MOD(D1138,10)</f>
        <v/>
      </c>
      <c r="H1138">
        <f>+INT(E1138)&amp;INT(F1138)&amp;INT(G1138)</f>
        <v/>
      </c>
      <c r="I1138">
        <f>+C1138&amp;"00"&amp;H1138</f>
        <v/>
      </c>
      <c r="J1138" t="inlineStr">
        <is>
          <t xml:space="preserve"> Letras Prov. Bs. As. S1. C1 (PBJ18) </t>
        </is>
      </c>
      <c r="K1138" t="inlineStr">
        <is>
          <t>BUENOS</t>
        </is>
      </c>
      <c r="L1138" t="n">
        <v>998984</v>
      </c>
      <c r="M1138" t="inlineStr">
        <is>
          <t>ARPBUE3203R4</t>
        </is>
      </c>
      <c r="N1138" t="inlineStr">
        <is>
          <t>BBG00FGXDG88</t>
        </is>
      </c>
      <c r="P1138" t="inlineStr">
        <is>
          <t>COAL6019825</t>
        </is>
      </c>
      <c r="Q1138" t="inlineStr">
        <is>
          <t>Argentina</t>
        </is>
      </c>
      <c r="R1138" t="inlineStr">
        <is>
          <t>Provincia de Buenos Aires</t>
        </is>
      </c>
      <c r="S1138" t="inlineStr">
        <is>
          <t>PROVINCIA DE BUENOS AIRE</t>
        </is>
      </c>
      <c r="T1138" t="inlineStr">
        <is>
          <t>Provincia de Buenos Aires/Government Bonds</t>
        </is>
      </c>
      <c r="U1138" t="inlineStr">
        <is>
          <t>DOMESTIC</t>
        </is>
      </c>
      <c r="V1138" t="inlineStr">
        <is>
          <t>#N/A Field Not Applicable</t>
        </is>
      </c>
      <c r="W1138" t="inlineStr">
        <is>
          <t>#N/A Field Not Applicable</t>
        </is>
      </c>
      <c r="X1138" t="inlineStr">
        <is>
          <t>#N/A Field Not Applicable</t>
        </is>
      </c>
      <c r="Y1138" t="inlineStr">
        <is>
          <t>#N/A Field Not Applicable</t>
        </is>
      </c>
      <c r="Z1138" t="inlineStr">
        <is>
          <t>Government</t>
        </is>
      </c>
      <c r="AA1138" t="inlineStr">
        <is>
          <t>Government Regional</t>
        </is>
      </c>
      <c r="AB1138" t="inlineStr">
        <is>
          <t>#N/A Field Not Applicable</t>
        </is>
      </c>
      <c r="AC1138" t="inlineStr">
        <is>
          <t>#N/A Invalid Field</t>
        </is>
      </c>
    </row>
    <row r="1139" s="4">
      <c r="A1139">
        <f>+VLOOKUP(R1139,Aux!$B$3:$I$1107,8,0)</f>
        <v/>
      </c>
      <c r="B1139">
        <f>+VLOOKUP(U1139,Aux!$O$2:$P$23,2,0)</f>
        <v/>
      </c>
      <c r="C1139">
        <f>+A1139&amp;B1139</f>
        <v/>
      </c>
      <c r="D1139">
        <f>+IF(C1139=C1138,D1138+1,1)</f>
        <v/>
      </c>
      <c r="E1139" s="5">
        <f>+D1139/100</f>
        <v/>
      </c>
      <c r="F1139" s="5">
        <f>+MOD(E1139*10,10)</f>
        <v/>
      </c>
      <c r="G1139" s="5">
        <f>+MOD(D1139,10)</f>
        <v/>
      </c>
      <c r="H1139">
        <f>+INT(E1139)&amp;INT(F1139)&amp;INT(G1139)</f>
        <v/>
      </c>
      <c r="I1139">
        <f>+C1139&amp;"00"&amp;H1139</f>
        <v/>
      </c>
      <c r="J1139" t="inlineStr">
        <is>
          <t xml:space="preserve"> ON Banco Provincia Clase VI </t>
        </is>
      </c>
      <c r="K1139" t="inlineStr">
        <is>
          <t>BPRBA</t>
        </is>
      </c>
      <c r="L1139" t="n">
        <v>1031907</v>
      </c>
      <c r="M1139" t="inlineStr">
        <is>
          <t>ARBPBA3200C0</t>
        </is>
      </c>
      <c r="N1139" t="inlineStr">
        <is>
          <t>BBG00J200CR9</t>
        </is>
      </c>
      <c r="O1139" t="inlineStr">
        <is>
          <t>BF2RB99</t>
        </is>
      </c>
      <c r="P1139" t="inlineStr">
        <is>
          <t>COAP6970283</t>
        </is>
      </c>
      <c r="Q1139" t="inlineStr">
        <is>
          <t>Argentina</t>
        </is>
      </c>
      <c r="R1139" t="inlineStr">
        <is>
          <t>Provincia de Buenos Aires</t>
        </is>
      </c>
      <c r="S1139" t="inlineStr">
        <is>
          <t>BANCO DE LA PROVINCIA DE</t>
        </is>
      </c>
      <c r="T1139" t="inlineStr">
        <is>
          <t>Banco de la Provincia de Buenos Aires</t>
        </is>
      </c>
      <c r="U1139" t="inlineStr">
        <is>
          <t>DOMESTIC</t>
        </is>
      </c>
      <c r="V1139" t="inlineStr">
        <is>
          <t>#N/A Field Not Applicable</t>
        </is>
      </c>
      <c r="W1139" t="inlineStr">
        <is>
          <t>#N/A Field Not Applicable</t>
        </is>
      </c>
      <c r="X1139" t="inlineStr">
        <is>
          <t>#N/A Field Not Applicable</t>
        </is>
      </c>
      <c r="Y1139" t="inlineStr">
        <is>
          <t>#N/A Field Not Applicable</t>
        </is>
      </c>
      <c r="Z1139" t="inlineStr">
        <is>
          <t>Financials</t>
        </is>
      </c>
      <c r="AA1139" t="inlineStr">
        <is>
          <t>Banks</t>
        </is>
      </c>
      <c r="AB1139" t="inlineStr">
        <is>
          <t>#N/A Field Not Applicable</t>
        </is>
      </c>
      <c r="AC1139" t="inlineStr">
        <is>
          <t>#N/A Invalid Field</t>
        </is>
      </c>
    </row>
    <row r="1140" s="4">
      <c r="A1140">
        <f>+VLOOKUP(R1140,Aux!$B$3:$I$1107,8,0)</f>
        <v/>
      </c>
      <c r="B1140">
        <f>+VLOOKUP(U1140,Aux!$O$2:$P$23,2,0)</f>
        <v/>
      </c>
      <c r="C1140">
        <f>+A1140&amp;B1140</f>
        <v/>
      </c>
      <c r="D1140">
        <f>+IF(C1140=C1139,D1139+1,1)</f>
        <v/>
      </c>
      <c r="E1140" s="5">
        <f>+D1140/100</f>
        <v/>
      </c>
      <c r="F1140" s="5">
        <f>+MOD(E1140*10,10)</f>
        <v/>
      </c>
      <c r="G1140" s="5">
        <f>+MOD(D1140,10)</f>
        <v/>
      </c>
      <c r="H1140">
        <f>+INT(E1140)&amp;INT(F1140)&amp;INT(G1140)</f>
        <v/>
      </c>
      <c r="I1140">
        <f>+C1140&amp;"00"&amp;H1140</f>
        <v/>
      </c>
      <c r="J1140" t="inlineStr">
        <is>
          <t xml:space="preserve"> LETRAS PBA 22JUN2018 </t>
        </is>
      </c>
      <c r="L1140" t="n">
        <v>1075814</v>
      </c>
      <c r="M1140" t="inlineStr">
        <is>
          <t>ARPBUE5205L0</t>
        </is>
      </c>
      <c r="Q1140" t="inlineStr">
        <is>
          <t>Argentina</t>
        </is>
      </c>
      <c r="R1140" t="inlineStr">
        <is>
          <t>Provincia de Buenos Aires</t>
        </is>
      </c>
      <c r="U1140" t="inlineStr">
        <is>
          <t>#N/A Invalid Security</t>
        </is>
      </c>
      <c r="V1140" t="inlineStr">
        <is>
          <t>#N/A Invalid Security</t>
        </is>
      </c>
      <c r="W1140" t="inlineStr">
        <is>
          <t>#N/A Invalid Security</t>
        </is>
      </c>
      <c r="X1140" t="inlineStr">
        <is>
          <t>#N/A Invalid Security</t>
        </is>
      </c>
      <c r="Y1140" t="inlineStr">
        <is>
          <t>#N/A Invalid Security</t>
        </is>
      </c>
      <c r="Z1140" t="inlineStr">
        <is>
          <t>#N/A Invalid Security</t>
        </is>
      </c>
      <c r="AA1140" t="inlineStr">
        <is>
          <t>#N/A Invalid Security</t>
        </is>
      </c>
      <c r="AB1140" t="inlineStr">
        <is>
          <t>#N/A Invalid Security</t>
        </is>
      </c>
      <c r="AC1140" t="inlineStr">
        <is>
          <t>#N/A Invalid Field</t>
        </is>
      </c>
    </row>
    <row r="1141" s="4">
      <c r="A1141">
        <f>+VLOOKUP(R1141,Aux!$B$3:$I$1107,8,0)</f>
        <v/>
      </c>
      <c r="B1141">
        <f>+VLOOKUP(U1141,Aux!$O$2:$P$23,2,0)</f>
        <v/>
      </c>
      <c r="C1141">
        <f>+A1141&amp;B1141</f>
        <v/>
      </c>
      <c r="D1141">
        <f>+IF(C1141=C1140,D1140+1,1)</f>
        <v/>
      </c>
      <c r="E1141" s="5">
        <f>+D1141/100</f>
        <v/>
      </c>
      <c r="F1141" s="5">
        <f>+MOD(E1141*10,10)</f>
        <v/>
      </c>
      <c r="G1141" s="5">
        <f>+MOD(D1141,10)</f>
        <v/>
      </c>
      <c r="H1141">
        <f>+INT(E1141)&amp;INT(F1141)&amp;INT(G1141)</f>
        <v/>
      </c>
      <c r="I1141">
        <f>+C1141&amp;"00"&amp;H1141</f>
        <v/>
      </c>
      <c r="J1141" t="inlineStr">
        <is>
          <t xml:space="preserve"> LETRAS PBA 20SEP2018 </t>
        </is>
      </c>
      <c r="L1141" t="n">
        <v>1075835</v>
      </c>
      <c r="M1141" t="inlineStr">
        <is>
          <t>ARPBUE5205M8</t>
        </is>
      </c>
      <c r="Q1141" t="inlineStr">
        <is>
          <t>Argentina</t>
        </is>
      </c>
      <c r="R1141" t="inlineStr">
        <is>
          <t>Provincia de Buenos Aires</t>
        </is>
      </c>
      <c r="U1141" t="inlineStr">
        <is>
          <t>#N/A Invalid Security</t>
        </is>
      </c>
      <c r="V1141" t="inlineStr">
        <is>
          <t>#N/A Invalid Security</t>
        </is>
      </c>
      <c r="W1141" t="inlineStr">
        <is>
          <t>#N/A Invalid Security</t>
        </is>
      </c>
      <c r="X1141" t="inlineStr">
        <is>
          <t>#N/A Invalid Security</t>
        </is>
      </c>
      <c r="Y1141" t="inlineStr">
        <is>
          <t>#N/A Invalid Security</t>
        </is>
      </c>
      <c r="Z1141" t="inlineStr">
        <is>
          <t>#N/A Invalid Security</t>
        </is>
      </c>
      <c r="AA1141" t="inlineStr">
        <is>
          <t>#N/A Invalid Security</t>
        </is>
      </c>
      <c r="AB1141" t="inlineStr">
        <is>
          <t>#N/A Invalid Security</t>
        </is>
      </c>
      <c r="AC1141" t="inlineStr">
        <is>
          <t>#N/A Invalid Field</t>
        </is>
      </c>
    </row>
    <row r="1142" s="4">
      <c r="A1142">
        <f>+VLOOKUP(R1142,Aux!$B$3:$I$1107,8,0)</f>
        <v/>
      </c>
      <c r="B1142">
        <f>+VLOOKUP(U1142,Aux!$O$2:$P$23,2,0)</f>
        <v/>
      </c>
      <c r="C1142">
        <f>+A1142&amp;B1142</f>
        <v/>
      </c>
      <c r="D1142">
        <f>+IF(C1142=C1141,D1141+1,1)</f>
        <v/>
      </c>
      <c r="E1142" s="5">
        <f>+D1142/100</f>
        <v/>
      </c>
      <c r="F1142" s="5">
        <f>+MOD(E1142*10,10)</f>
        <v/>
      </c>
      <c r="G1142" s="5">
        <f>+MOD(D1142,10)</f>
        <v/>
      </c>
      <c r="H1142">
        <f>+INT(E1142)&amp;INT(F1142)&amp;INT(G1142)</f>
        <v/>
      </c>
      <c r="I1142">
        <f>+C1142&amp;"00"&amp;H1142</f>
        <v/>
      </c>
      <c r="J1142" t="inlineStr">
        <is>
          <t xml:space="preserve"> ON BANCO PROVINCIA CLASE 8 </t>
        </is>
      </c>
      <c r="K1142" t="inlineStr">
        <is>
          <t>BPRBA</t>
        </is>
      </c>
      <c r="L1142" t="n">
        <v>1085283</v>
      </c>
      <c r="M1142" t="inlineStr">
        <is>
          <t>ARBPBA3200F3</t>
        </is>
      </c>
      <c r="N1142" t="inlineStr">
        <is>
          <t>BBG00KK6SLM8</t>
        </is>
      </c>
      <c r="P1142" t="inlineStr">
        <is>
          <t>COAS1717725</t>
        </is>
      </c>
      <c r="Q1142" t="inlineStr">
        <is>
          <t>Argentina</t>
        </is>
      </c>
      <c r="R1142" t="inlineStr">
        <is>
          <t>Provincia de Buenos Aires</t>
        </is>
      </c>
      <c r="S1142" t="inlineStr">
        <is>
          <t>BANCO DE LA PROVINCIA DE</t>
        </is>
      </c>
      <c r="T1142" t="inlineStr">
        <is>
          <t>Banco de la Provincia de Buenos Aires</t>
        </is>
      </c>
      <c r="U1142" t="inlineStr">
        <is>
          <t>DOMESTIC</t>
        </is>
      </c>
      <c r="V1142" t="inlineStr">
        <is>
          <t>#N/A Field Not Applicable</t>
        </is>
      </c>
      <c r="W1142" t="inlineStr">
        <is>
          <t>#N/A Field Not Applicable</t>
        </is>
      </c>
      <c r="X1142" t="inlineStr">
        <is>
          <t>#N/A Field Not Applicable</t>
        </is>
      </c>
      <c r="Y1142" t="inlineStr">
        <is>
          <t>#N/A Field Not Applicable</t>
        </is>
      </c>
      <c r="Z1142" t="inlineStr">
        <is>
          <t>Financials</t>
        </is>
      </c>
      <c r="AA1142" t="inlineStr">
        <is>
          <t>Banks</t>
        </is>
      </c>
      <c r="AB1142" t="inlineStr">
        <is>
          <t>#N/A Field Not Applicable</t>
        </is>
      </c>
      <c r="AC1142" t="inlineStr">
        <is>
          <t>#N/A Invalid Field</t>
        </is>
      </c>
    </row>
    <row r="1143" s="4">
      <c r="A1143">
        <f>+VLOOKUP(R1143,Aux!$B$3:$I$1107,8,0)</f>
        <v/>
      </c>
      <c r="B1143">
        <f>+VLOOKUP(U1143,Aux!$O$2:$P$23,2,0)</f>
        <v/>
      </c>
      <c r="C1143">
        <f>+A1143&amp;B1143</f>
        <v/>
      </c>
      <c r="D1143">
        <f>+IF(C1143=C1142,D1142+1,1)</f>
        <v/>
      </c>
      <c r="E1143" s="5">
        <f>+D1143/100</f>
        <v/>
      </c>
      <c r="F1143" s="5">
        <f>+MOD(E1143*10,10)</f>
        <v/>
      </c>
      <c r="G1143" s="5">
        <f>+MOD(D1143,10)</f>
        <v/>
      </c>
      <c r="H1143">
        <f>+INT(E1143)&amp;INT(F1143)&amp;INT(G1143)</f>
        <v/>
      </c>
      <c r="I1143">
        <f>+C1143&amp;"00"&amp;H1143</f>
        <v/>
      </c>
      <c r="J1143" t="inlineStr">
        <is>
          <t xml:space="preserve"> ON BANCO PROVINCIA CLASE 9 </t>
        </is>
      </c>
      <c r="K1143" t="inlineStr">
        <is>
          <t>BPRBA</t>
        </is>
      </c>
      <c r="L1143" t="n">
        <v>1085295</v>
      </c>
      <c r="M1143" t="inlineStr">
        <is>
          <t>ARBPBA3200G1</t>
        </is>
      </c>
      <c r="N1143" t="inlineStr">
        <is>
          <t>BBG00KK6TD27</t>
        </is>
      </c>
      <c r="O1143" t="inlineStr">
        <is>
          <t>BFXVVB2</t>
        </is>
      </c>
      <c r="P1143" t="inlineStr">
        <is>
          <t>COAS1720331</t>
        </is>
      </c>
      <c r="Q1143" t="inlineStr">
        <is>
          <t>Argentina</t>
        </is>
      </c>
      <c r="R1143" t="inlineStr">
        <is>
          <t>Provincia de Buenos Aires</t>
        </is>
      </c>
      <c r="S1143" t="inlineStr">
        <is>
          <t>BANCO DE LA PROVINCIA DE</t>
        </is>
      </c>
      <c r="T1143" t="inlineStr">
        <is>
          <t>Banco de la Provincia de Buenos Aires</t>
        </is>
      </c>
      <c r="U1143" t="inlineStr">
        <is>
          <t>DOMESTIC</t>
        </is>
      </c>
      <c r="V1143" t="inlineStr">
        <is>
          <t>#N/A Field Not Applicable</t>
        </is>
      </c>
      <c r="W1143" t="inlineStr">
        <is>
          <t>#N/A Field Not Applicable</t>
        </is>
      </c>
      <c r="X1143" t="inlineStr">
        <is>
          <t>#N/A Field Not Applicable</t>
        </is>
      </c>
      <c r="Y1143" t="inlineStr">
        <is>
          <t>#N/A Field Not Applicable</t>
        </is>
      </c>
      <c r="Z1143" t="inlineStr">
        <is>
          <t>Financials</t>
        </is>
      </c>
      <c r="AA1143" t="inlineStr">
        <is>
          <t>Banks</t>
        </is>
      </c>
      <c r="AB1143" t="inlineStr">
        <is>
          <t>#N/A Field Not Applicable</t>
        </is>
      </c>
      <c r="AC1143" t="inlineStr">
        <is>
          <t>#N/A Invalid Field</t>
        </is>
      </c>
    </row>
    <row r="1144" s="4">
      <c r="A1144">
        <f>+VLOOKUP(R1144,Aux!$B$3:$I$1107,8,0)</f>
        <v/>
      </c>
      <c r="B1144">
        <f>+VLOOKUP(U1144,Aux!$O$2:$P$23,2,0)</f>
        <v/>
      </c>
      <c r="C1144">
        <f>+A1144&amp;B1144</f>
        <v/>
      </c>
      <c r="D1144">
        <f>+IF(C1144=C1143,D1143+1,1)</f>
        <v/>
      </c>
      <c r="E1144" s="5">
        <f>+D1144/100</f>
        <v/>
      </c>
      <c r="F1144" s="5">
        <f>+MOD(E1144*10,10)</f>
        <v/>
      </c>
      <c r="G1144" s="5">
        <f>+MOD(D1144,10)</f>
        <v/>
      </c>
      <c r="H1144">
        <f>+INT(E1144)&amp;INT(F1144)&amp;INT(G1144)</f>
        <v/>
      </c>
      <c r="I1144">
        <f>+C1144&amp;"00"&amp;H1144</f>
        <v/>
      </c>
      <c r="J1144" t="inlineStr">
        <is>
          <t xml:space="preserve"> LETRAS PBA 18OCT2018 </t>
        </is>
      </c>
      <c r="L1144" t="n">
        <v>1087429</v>
      </c>
      <c r="M1144" t="inlineStr">
        <is>
          <t>ARPBUE5205R7</t>
        </is>
      </c>
      <c r="Q1144" t="inlineStr">
        <is>
          <t>Argentina</t>
        </is>
      </c>
      <c r="R1144" t="inlineStr">
        <is>
          <t>Provincia de Buenos Aires</t>
        </is>
      </c>
      <c r="U1144" t="inlineStr">
        <is>
          <t>#N/A Invalid Security</t>
        </is>
      </c>
      <c r="V1144" t="inlineStr">
        <is>
          <t>#N/A Invalid Security</t>
        </is>
      </c>
      <c r="W1144" t="inlineStr">
        <is>
          <t>#N/A Invalid Security</t>
        </is>
      </c>
      <c r="X1144" t="inlineStr">
        <is>
          <t>#N/A Invalid Security</t>
        </is>
      </c>
      <c r="Y1144" t="inlineStr">
        <is>
          <t>#N/A Invalid Security</t>
        </is>
      </c>
      <c r="Z1144" t="inlineStr">
        <is>
          <t>#N/A Invalid Security</t>
        </is>
      </c>
      <c r="AA1144" t="inlineStr">
        <is>
          <t>#N/A Invalid Security</t>
        </is>
      </c>
      <c r="AB1144" t="inlineStr">
        <is>
          <t>#N/A Invalid Security</t>
        </is>
      </c>
      <c r="AC1144" t="inlineStr">
        <is>
          <t>#N/A Invalid Field</t>
        </is>
      </c>
    </row>
    <row r="1145" s="4">
      <c r="A1145">
        <f>+VLOOKUP(R1145,Aux!$B$3:$I$1107,8,0)</f>
        <v/>
      </c>
      <c r="B1145">
        <f>+VLOOKUP(U1145,Aux!$O$2:$P$23,2,0)</f>
        <v/>
      </c>
      <c r="C1145">
        <f>+A1145&amp;B1145</f>
        <v/>
      </c>
      <c r="D1145">
        <f>+IF(C1145=C1144,D1144+1,1)</f>
        <v/>
      </c>
      <c r="E1145" s="5">
        <f>+D1145/100</f>
        <v/>
      </c>
      <c r="F1145" s="5">
        <f>+MOD(E1145*10,10)</f>
        <v/>
      </c>
      <c r="G1145" s="5">
        <f>+MOD(D1145,10)</f>
        <v/>
      </c>
      <c r="H1145">
        <f>+INT(E1145)&amp;INT(F1145)&amp;INT(G1145)</f>
        <v/>
      </c>
      <c r="I1145">
        <f>+C1145&amp;"00"&amp;H1145</f>
        <v/>
      </c>
      <c r="J1145" t="inlineStr">
        <is>
          <t xml:space="preserve"> PROV. BUENOS AIRES 31MAY2022 </t>
        </is>
      </c>
      <c r="K1145" t="inlineStr">
        <is>
          <t>BUENOS</t>
        </is>
      </c>
      <c r="L1145" t="n">
        <v>1118028</v>
      </c>
      <c r="M1145" t="inlineStr">
        <is>
          <t>ARPBUE3204J9</t>
        </is>
      </c>
      <c r="N1145" t="inlineStr">
        <is>
          <t>BBG00GQD05F9</t>
        </is>
      </c>
      <c r="O1145" t="inlineStr">
        <is>
          <t>BF37682</t>
        </is>
      </c>
      <c r="P1145" t="inlineStr">
        <is>
          <t>COAN6441793</t>
        </is>
      </c>
      <c r="Q1145" t="inlineStr">
        <is>
          <t>Argentina</t>
        </is>
      </c>
      <c r="R1145" t="inlineStr">
        <is>
          <t>Provincia de Buenos Aires</t>
        </is>
      </c>
      <c r="S1145" t="inlineStr">
        <is>
          <t>PROVINCIA DE BUENOS AIRE</t>
        </is>
      </c>
      <c r="T1145" t="inlineStr">
        <is>
          <t>Provincia de Buenos Aires/Government Bonds</t>
        </is>
      </c>
      <c r="U1145" t="inlineStr">
        <is>
          <t>DOMESTIC</t>
        </is>
      </c>
      <c r="V1145" t="inlineStr">
        <is>
          <t>#N/A Field Not Applicable</t>
        </is>
      </c>
      <c r="W1145" t="inlineStr">
        <is>
          <t>#N/A Field Not Applicable</t>
        </is>
      </c>
      <c r="X1145" t="inlineStr">
        <is>
          <t>#N/A Field Not Applicable</t>
        </is>
      </c>
      <c r="Y1145" t="inlineStr">
        <is>
          <t>#N/A Field Not Applicable</t>
        </is>
      </c>
      <c r="Z1145" t="inlineStr">
        <is>
          <t>Government</t>
        </is>
      </c>
      <c r="AA1145" t="inlineStr">
        <is>
          <t>Government Regional</t>
        </is>
      </c>
      <c r="AB1145" t="inlineStr">
        <is>
          <t>#N/A Field Not Applicable</t>
        </is>
      </c>
      <c r="AC1145" t="inlineStr">
        <is>
          <t>#N/A Invalid Field</t>
        </is>
      </c>
    </row>
    <row r="1146" s="4">
      <c r="A1146">
        <f>+VLOOKUP(R1146,Aux!$B$3:$I$1107,8,0)</f>
        <v/>
      </c>
      <c r="B1146">
        <f>+VLOOKUP(U1146,Aux!$O$2:$P$23,2,0)</f>
        <v/>
      </c>
      <c r="C1146">
        <f>+A1146&amp;B1146</f>
        <v/>
      </c>
      <c r="D1146">
        <f>+IF(C1146=C1145,D1145+1,1)</f>
        <v/>
      </c>
      <c r="E1146" s="5">
        <f>+D1146/100</f>
        <v/>
      </c>
      <c r="F1146" s="5">
        <f>+MOD(E1146*10,10)</f>
        <v/>
      </c>
      <c r="G1146" s="5">
        <f>+MOD(D1146,10)</f>
        <v/>
      </c>
      <c r="H1146">
        <f>+INT(E1146)&amp;INT(F1146)&amp;INT(G1146)</f>
        <v/>
      </c>
      <c r="I1146">
        <f>+C1146&amp;"00"&amp;H1146</f>
        <v/>
      </c>
      <c r="J1146" t="inlineStr">
        <is>
          <t>BUENOS 10 ⅞ 01/26/21</t>
        </is>
      </c>
      <c r="K1146" t="inlineStr">
        <is>
          <t>BUENOS</t>
        </is>
      </c>
      <c r="M1146" t="inlineStr">
        <is>
          <t>XS0584493349</t>
        </is>
      </c>
      <c r="N1146" t="inlineStr">
        <is>
          <t>BBG001DM5C84</t>
        </is>
      </c>
      <c r="O1146" t="inlineStr">
        <is>
          <t>B3Z2CM7</t>
        </is>
      </c>
      <c r="P1146" t="inlineStr">
        <is>
          <t>COEI5457920</t>
        </is>
      </c>
      <c r="Q1146" t="inlineStr">
        <is>
          <t>Argentina</t>
        </is>
      </c>
      <c r="R1146" t="inlineStr">
        <is>
          <t>Provincia de Buenos Aires</t>
        </is>
      </c>
      <c r="S1146" t="inlineStr">
        <is>
          <t>PROVINCIA DE BUENOS AIRE</t>
        </is>
      </c>
      <c r="T1146" t="inlineStr">
        <is>
          <t>Provincia de Buenos Aires/Government Bonds</t>
        </is>
      </c>
      <c r="U1146" t="inlineStr">
        <is>
          <t>EURO-DOLLAR</t>
        </is>
      </c>
      <c r="V1146" t="inlineStr">
        <is>
          <t>#N/A Field Not Applicable</t>
        </is>
      </c>
      <c r="W1146" t="inlineStr">
        <is>
          <t>#N/A Field Not Applicable</t>
        </is>
      </c>
      <c r="X1146" t="inlineStr">
        <is>
          <t>#N/A Field Not Applicable</t>
        </is>
      </c>
      <c r="Y1146" t="inlineStr">
        <is>
          <t>#N/A Field Not Applicable</t>
        </is>
      </c>
      <c r="Z1146" t="inlineStr">
        <is>
          <t>Government</t>
        </is>
      </c>
      <c r="AA1146" t="inlineStr">
        <is>
          <t>Government Regional</t>
        </is>
      </c>
      <c r="AB1146" t="inlineStr">
        <is>
          <t>#N/A Field Not Applicable</t>
        </is>
      </c>
      <c r="AC1146" t="inlineStr">
        <is>
          <t>#N/A Invalid Field</t>
        </is>
      </c>
    </row>
    <row r="1147" s="4">
      <c r="A1147">
        <f>+VLOOKUP(R1147,Aux!$B$3:$I$1107,8,0)</f>
        <v/>
      </c>
      <c r="B1147">
        <f>+VLOOKUP(U1147,Aux!$O$2:$P$23,2,0)</f>
        <v/>
      </c>
      <c r="C1147">
        <f>+A1147&amp;B1147</f>
        <v/>
      </c>
      <c r="D1147">
        <f>+IF(C1147=C1146,D1146+1,1)</f>
        <v/>
      </c>
      <c r="E1147" s="5">
        <f>+D1147/100</f>
        <v/>
      </c>
      <c r="F1147" s="5">
        <f>+MOD(E1147*10,10)</f>
        <v/>
      </c>
      <c r="G1147" s="5">
        <f>+MOD(D1147,10)</f>
        <v/>
      </c>
      <c r="H1147">
        <f>+INT(E1147)&amp;INT(F1147)&amp;INT(G1147)</f>
        <v/>
      </c>
      <c r="I1147">
        <f>+C1147&amp;"00"&amp;H1147</f>
        <v/>
      </c>
      <c r="J1147" t="inlineStr">
        <is>
          <t>BUENOS 5 ¾ 06/15/19</t>
        </is>
      </c>
      <c r="K1147" t="inlineStr">
        <is>
          <t>BUENOS</t>
        </is>
      </c>
      <c r="M1147" t="inlineStr">
        <is>
          <t>XS1433314231</t>
        </is>
      </c>
      <c r="N1147" t="inlineStr">
        <is>
          <t>BBG00D23L6C2</t>
        </is>
      </c>
      <c r="O1147" t="inlineStr">
        <is>
          <t>BZB1T10</t>
        </is>
      </c>
      <c r="P1147" t="inlineStr">
        <is>
          <t>COLW3911630</t>
        </is>
      </c>
      <c r="Q1147" t="inlineStr">
        <is>
          <t>Argentina</t>
        </is>
      </c>
      <c r="R1147" t="inlineStr">
        <is>
          <t>Provincia de Buenos Aires</t>
        </is>
      </c>
      <c r="S1147" t="inlineStr">
        <is>
          <t>PROVINCIA DE BUENOS AIRE</t>
        </is>
      </c>
      <c r="T1147" t="inlineStr">
        <is>
          <t>Provincia de Buenos Aires/Government Bonds</t>
        </is>
      </c>
      <c r="U1147" t="inlineStr">
        <is>
          <t>EURO-DOLLAR</t>
        </is>
      </c>
      <c r="V1147" t="inlineStr">
        <is>
          <t>#N/A Field Not Applicable</t>
        </is>
      </c>
      <c r="W1147" t="inlineStr">
        <is>
          <t>#N/A Field Not Applicable</t>
        </is>
      </c>
      <c r="X1147" t="inlineStr">
        <is>
          <t>#N/A Field Not Applicable</t>
        </is>
      </c>
      <c r="Y1147" t="inlineStr">
        <is>
          <t>#N/A Field Not Applicable</t>
        </is>
      </c>
      <c r="Z1147" t="inlineStr">
        <is>
          <t>Government</t>
        </is>
      </c>
      <c r="AA1147" t="inlineStr">
        <is>
          <t>Government Regional</t>
        </is>
      </c>
      <c r="AB1147" t="inlineStr">
        <is>
          <t>#N/A Field Not Applicable</t>
        </is>
      </c>
      <c r="AC1147" t="inlineStr">
        <is>
          <t>#N/A Invalid Field</t>
        </is>
      </c>
    </row>
    <row r="1148" s="4">
      <c r="A1148">
        <f>+VLOOKUP(R1148,Aux!$B$3:$I$1107,8,0)</f>
        <v/>
      </c>
      <c r="B1148">
        <f>+VLOOKUP(U1148,Aux!$O$2:$P$23,2,0)</f>
        <v/>
      </c>
      <c r="C1148">
        <f>+A1148&amp;B1148</f>
        <v/>
      </c>
      <c r="D1148">
        <f>+IF(C1148=C1147,D1147+1,1)</f>
        <v/>
      </c>
      <c r="E1148" s="5">
        <f>+D1148/100</f>
        <v/>
      </c>
      <c r="F1148" s="5">
        <f>+MOD(E1148*10,10)</f>
        <v/>
      </c>
      <c r="G1148" s="5">
        <f>+MOD(D1148,10)</f>
        <v/>
      </c>
      <c r="H1148">
        <f>+INT(E1148)&amp;INT(F1148)&amp;INT(G1148)</f>
        <v/>
      </c>
      <c r="I1148">
        <f>+C1148&amp;"00"&amp;H1148</f>
        <v/>
      </c>
      <c r="J1148" t="inlineStr">
        <is>
          <t>BUENOS 7 ⅞ 06/15/27</t>
        </is>
      </c>
      <c r="K1148" t="inlineStr">
        <is>
          <t>BUENOS</t>
        </is>
      </c>
      <c r="M1148" t="inlineStr">
        <is>
          <t>XS1566192990</t>
        </is>
      </c>
      <c r="N1148" t="inlineStr">
        <is>
          <t>BBG00FYJFX99</t>
        </is>
      </c>
      <c r="O1148" t="inlineStr">
        <is>
          <t>BDGKVL2</t>
        </is>
      </c>
      <c r="P1148" t="inlineStr">
        <is>
          <t>COAM4644325</t>
        </is>
      </c>
      <c r="Q1148" t="inlineStr">
        <is>
          <t>Argentina</t>
        </is>
      </c>
      <c r="R1148" t="inlineStr">
        <is>
          <t>Provincia de Buenos Aires</t>
        </is>
      </c>
      <c r="S1148" t="inlineStr">
        <is>
          <t>PROVINCIA DE BUENOS AIRE</t>
        </is>
      </c>
      <c r="T1148" t="inlineStr">
        <is>
          <t>Provincia de Buenos Aires/Government Bonds</t>
        </is>
      </c>
      <c r="U1148" t="inlineStr">
        <is>
          <t>EURO-DOLLAR</t>
        </is>
      </c>
      <c r="V1148" t="inlineStr">
        <is>
          <t>#N/A Field Not Applicable</t>
        </is>
      </c>
      <c r="W1148" t="inlineStr">
        <is>
          <t>#N/A Field Not Applicable</t>
        </is>
      </c>
      <c r="X1148" t="inlineStr">
        <is>
          <t>#N/A Field Not Applicable</t>
        </is>
      </c>
      <c r="Y1148" t="inlineStr">
        <is>
          <t>#N/A Field Not Applicable</t>
        </is>
      </c>
      <c r="Z1148" t="inlineStr">
        <is>
          <t>Government</t>
        </is>
      </c>
      <c r="AA1148" t="inlineStr">
        <is>
          <t>Government Regional</t>
        </is>
      </c>
      <c r="AB1148" t="inlineStr">
        <is>
          <t>#N/A Field Not Applicable</t>
        </is>
      </c>
      <c r="AC1148" t="inlineStr">
        <is>
          <t>#N/A Invalid Field</t>
        </is>
      </c>
    </row>
    <row r="1149" s="4">
      <c r="A1149">
        <f>+VLOOKUP(R1149,Aux!$B$3:$I$1107,8,0)</f>
        <v/>
      </c>
      <c r="B1149">
        <f>+VLOOKUP(U1149,Aux!$O$2:$P$23,2,0)</f>
        <v/>
      </c>
      <c r="C1149">
        <f>+A1149&amp;B1149</f>
        <v/>
      </c>
      <c r="D1149">
        <f>+IF(C1149=C1148,D1148+1,1)</f>
        <v/>
      </c>
      <c r="E1149" s="5">
        <f>+D1149/100</f>
        <v/>
      </c>
      <c r="F1149" s="5">
        <f>+MOD(E1149*10,10)</f>
        <v/>
      </c>
      <c r="G1149" s="5">
        <f>+MOD(D1149,10)</f>
        <v/>
      </c>
      <c r="H1149">
        <f>+INT(E1149)&amp;INT(F1149)&amp;INT(G1149)</f>
        <v/>
      </c>
      <c r="I1149">
        <f>+C1149&amp;"00"&amp;H1149</f>
        <v/>
      </c>
      <c r="J1149" t="inlineStr">
        <is>
          <t>BUENOS 7 ⅞ 06/15/27</t>
        </is>
      </c>
      <c r="K1149" t="inlineStr">
        <is>
          <t>BUENOS</t>
        </is>
      </c>
      <c r="M1149" t="inlineStr">
        <is>
          <t>XS1508332308</t>
        </is>
      </c>
      <c r="N1149" t="inlineStr">
        <is>
          <t>BBG00F0K1NW4</t>
        </is>
      </c>
      <c r="O1149" t="inlineStr">
        <is>
          <t>BD5GGV6</t>
        </is>
      </c>
      <c r="P1149" t="inlineStr">
        <is>
          <t>COQZ9117552</t>
        </is>
      </c>
      <c r="Q1149" t="inlineStr">
        <is>
          <t>Argentina</t>
        </is>
      </c>
      <c r="R1149" t="inlineStr">
        <is>
          <t>Provincia de Buenos Aires</t>
        </is>
      </c>
      <c r="S1149" t="inlineStr">
        <is>
          <t>PROVINCIA DE BUENOS AIRE</t>
        </is>
      </c>
      <c r="T1149" t="inlineStr">
        <is>
          <t>Provincia de Buenos Aires/Government Bonds</t>
        </is>
      </c>
      <c r="U1149" t="inlineStr">
        <is>
          <t>EURO-DOLLAR</t>
        </is>
      </c>
      <c r="V1149" t="inlineStr">
        <is>
          <t>#N/A Field Not Applicable</t>
        </is>
      </c>
      <c r="W1149" t="inlineStr">
        <is>
          <t>#N/A Field Not Applicable</t>
        </is>
      </c>
      <c r="X1149" t="inlineStr">
        <is>
          <t>#N/A Field Not Applicable</t>
        </is>
      </c>
      <c r="Y1149" t="inlineStr">
        <is>
          <t>#N/A Field Not Applicable</t>
        </is>
      </c>
      <c r="Z1149" t="inlineStr">
        <is>
          <t>Government</t>
        </is>
      </c>
      <c r="AA1149" t="inlineStr">
        <is>
          <t>Government Regional</t>
        </is>
      </c>
      <c r="AB1149" t="inlineStr">
        <is>
          <t>#N/A Field Not Applicable</t>
        </is>
      </c>
      <c r="AC1149" t="inlineStr">
        <is>
          <t>#N/A Invalid Field</t>
        </is>
      </c>
    </row>
    <row r="1150" s="4">
      <c r="A1150">
        <f>+VLOOKUP(R1150,Aux!$B$3:$I$1107,8,0)</f>
        <v/>
      </c>
      <c r="B1150">
        <f>+VLOOKUP(U1150,Aux!$O$2:$P$23,2,0)</f>
        <v/>
      </c>
      <c r="C1150">
        <f>+A1150&amp;B1150</f>
        <v/>
      </c>
      <c r="D1150">
        <f>+IF(C1150=C1149,D1149+1,1)</f>
        <v/>
      </c>
      <c r="E1150" s="5">
        <f>+D1150/100</f>
        <v/>
      </c>
      <c r="F1150" s="5">
        <f>+MOD(E1150*10,10)</f>
        <v/>
      </c>
      <c r="G1150" s="5">
        <f>+MOD(D1150,10)</f>
        <v/>
      </c>
      <c r="H1150">
        <f>+INT(E1150)&amp;INT(F1150)&amp;INT(G1150)</f>
        <v/>
      </c>
      <c r="I1150">
        <f>+C1150&amp;"00"&amp;H1150</f>
        <v/>
      </c>
      <c r="J1150" t="inlineStr">
        <is>
          <t>BUENOS 7 ⅞ 06/15/27</t>
        </is>
      </c>
      <c r="K1150" t="inlineStr">
        <is>
          <t>BUENOS</t>
        </is>
      </c>
      <c r="M1150" t="inlineStr">
        <is>
          <t>XS1433314314</t>
        </is>
      </c>
      <c r="N1150" t="inlineStr">
        <is>
          <t>BBG00D23V4B7</t>
        </is>
      </c>
      <c r="O1150" t="inlineStr">
        <is>
          <t>BYVFRW2</t>
        </is>
      </c>
      <c r="P1150" t="inlineStr">
        <is>
          <t>COLW3915664</t>
        </is>
      </c>
      <c r="Q1150" t="inlineStr">
        <is>
          <t>Argentina</t>
        </is>
      </c>
      <c r="R1150" t="inlineStr">
        <is>
          <t>Provincia de Buenos Aires</t>
        </is>
      </c>
      <c r="S1150" t="inlineStr">
        <is>
          <t>PROVINCIA DE BUENOS AIRE</t>
        </is>
      </c>
      <c r="T1150" t="inlineStr">
        <is>
          <t>Provincia de Buenos Aires/Government Bonds</t>
        </is>
      </c>
      <c r="U1150" t="inlineStr">
        <is>
          <t>EURO-DOLLAR</t>
        </is>
      </c>
      <c r="V1150" t="inlineStr">
        <is>
          <t>#N/A Field Not Applicable</t>
        </is>
      </c>
      <c r="W1150" t="inlineStr">
        <is>
          <t>#N/A Field Not Applicable</t>
        </is>
      </c>
      <c r="X1150" t="inlineStr">
        <is>
          <t>#N/A Field Not Applicable</t>
        </is>
      </c>
      <c r="Y1150" t="inlineStr">
        <is>
          <t>#N/A Field Not Applicable</t>
        </is>
      </c>
      <c r="Z1150" t="inlineStr">
        <is>
          <t>Government</t>
        </is>
      </c>
      <c r="AA1150" t="inlineStr">
        <is>
          <t>Government Regional</t>
        </is>
      </c>
      <c r="AB1150" t="inlineStr">
        <is>
          <t>#N/A Field Not Applicable</t>
        </is>
      </c>
      <c r="AC1150" t="inlineStr">
        <is>
          <t>#N/A Invalid Field</t>
        </is>
      </c>
    </row>
    <row r="1151" s="4">
      <c r="A1151">
        <f>+VLOOKUP(R1151,Aux!$B$3:$I$1107,8,0)</f>
        <v/>
      </c>
      <c r="B1151">
        <f>+VLOOKUP(U1151,Aux!$O$2:$P$23,2,0)</f>
        <v/>
      </c>
      <c r="C1151">
        <f>+A1151&amp;B1151</f>
        <v/>
      </c>
      <c r="D1151">
        <f>+IF(C1151=C1150,D1150+1,1)</f>
        <v/>
      </c>
      <c r="E1151" s="5">
        <f>+D1151/100</f>
        <v/>
      </c>
      <c r="F1151" s="5">
        <f>+MOD(E1151*10,10)</f>
        <v/>
      </c>
      <c r="G1151" s="5">
        <f>+MOD(D1151,10)</f>
        <v/>
      </c>
      <c r="H1151">
        <f>+INT(E1151)&amp;INT(F1151)&amp;INT(G1151)</f>
        <v/>
      </c>
      <c r="I1151">
        <f>+C1151&amp;"00"&amp;H1151</f>
        <v/>
      </c>
      <c r="J1151" t="inlineStr">
        <is>
          <t>BUENOS 9 ⅛ 03/16/24</t>
        </is>
      </c>
      <c r="K1151" t="inlineStr">
        <is>
          <t>BUENOS</t>
        </is>
      </c>
      <c r="M1151" t="inlineStr">
        <is>
          <t>XS1380274735</t>
        </is>
      </c>
      <c r="N1151" t="inlineStr">
        <is>
          <t>BBG00CF69M78</t>
        </is>
      </c>
      <c r="O1151" t="inlineStr">
        <is>
          <t>BZ3CH95</t>
        </is>
      </c>
      <c r="P1151" t="inlineStr">
        <is>
          <t>COJK4113201</t>
        </is>
      </c>
      <c r="Q1151" t="inlineStr">
        <is>
          <t>Argentina</t>
        </is>
      </c>
      <c r="R1151" t="inlineStr">
        <is>
          <t>Provincia de Buenos Aires</t>
        </is>
      </c>
      <c r="S1151" t="inlineStr">
        <is>
          <t>PROVINCIA DE BUENOS AIRE</t>
        </is>
      </c>
      <c r="T1151" t="inlineStr">
        <is>
          <t>Provincia de Buenos Aires/Government Bonds</t>
        </is>
      </c>
      <c r="U1151" t="inlineStr">
        <is>
          <t>EURO-DOLLAR</t>
        </is>
      </c>
      <c r="V1151" t="inlineStr">
        <is>
          <t>#N/A Field Not Applicable</t>
        </is>
      </c>
      <c r="W1151" t="inlineStr">
        <is>
          <t>#N/A Field Not Applicable</t>
        </is>
      </c>
      <c r="X1151" t="inlineStr">
        <is>
          <t>#N/A Field Not Applicable</t>
        </is>
      </c>
      <c r="Y1151" t="inlineStr">
        <is>
          <t>#N/A Field Not Applicable</t>
        </is>
      </c>
      <c r="Z1151" t="inlineStr">
        <is>
          <t>Government</t>
        </is>
      </c>
      <c r="AA1151" t="inlineStr">
        <is>
          <t>Government Regional</t>
        </is>
      </c>
      <c r="AB1151" t="inlineStr">
        <is>
          <t>#N/A Field Not Applicable</t>
        </is>
      </c>
      <c r="AC1151" t="inlineStr">
        <is>
          <t>#N/A Invalid Field</t>
        </is>
      </c>
    </row>
    <row r="1152" s="4">
      <c r="A1152">
        <f>+VLOOKUP(R1152,Aux!$B$3:$I$1107,8,0)</f>
        <v/>
      </c>
      <c r="B1152">
        <f>+VLOOKUP(U1152,Aux!$O$2:$P$23,2,0)</f>
        <v/>
      </c>
      <c r="C1152">
        <f>+A1152&amp;B1152</f>
        <v/>
      </c>
      <c r="D1152">
        <f>+IF(C1152=C1151,D1151+1,1)</f>
        <v/>
      </c>
      <c r="E1152" s="5">
        <f>+D1152/100</f>
        <v/>
      </c>
      <c r="F1152" s="5">
        <f>+MOD(E1152*10,10)</f>
        <v/>
      </c>
      <c r="G1152" s="5">
        <f>+MOD(D1152,10)</f>
        <v/>
      </c>
      <c r="H1152">
        <f>+INT(E1152)&amp;INT(F1152)&amp;INT(G1152)</f>
        <v/>
      </c>
      <c r="I1152">
        <f>+C1152&amp;"00"&amp;H1152</f>
        <v/>
      </c>
      <c r="J1152" t="inlineStr">
        <is>
          <t>BUENOS 9.95 06/09/21</t>
        </is>
      </c>
      <c r="K1152" t="inlineStr">
        <is>
          <t>BUENOS</t>
        </is>
      </c>
      <c r="M1152" t="inlineStr">
        <is>
          <t>XS1244682487</t>
        </is>
      </c>
      <c r="N1152" t="inlineStr">
        <is>
          <t>BBG009BS8PF6</t>
        </is>
      </c>
      <c r="O1152" t="inlineStr">
        <is>
          <t>BYZFYL6</t>
        </is>
      </c>
      <c r="P1152" t="inlineStr">
        <is>
          <t>COEK9543407</t>
        </is>
      </c>
      <c r="Q1152" t="inlineStr">
        <is>
          <t>Argentina</t>
        </is>
      </c>
      <c r="R1152" t="inlineStr">
        <is>
          <t>Provincia de Buenos Aires</t>
        </is>
      </c>
      <c r="S1152" t="inlineStr">
        <is>
          <t>PROVINCIA DE BUENOS AIRE</t>
        </is>
      </c>
      <c r="T1152" t="inlineStr">
        <is>
          <t>Provincia de Buenos Aires/Government Bonds</t>
        </is>
      </c>
      <c r="U1152" t="inlineStr">
        <is>
          <t>EURO-DOLLAR</t>
        </is>
      </c>
      <c r="V1152" t="inlineStr">
        <is>
          <t>#N/A Field Not Applicable</t>
        </is>
      </c>
      <c r="W1152" t="inlineStr">
        <is>
          <t>#N/A Field Not Applicable</t>
        </is>
      </c>
      <c r="X1152" t="inlineStr">
        <is>
          <t>#N/A Field Not Applicable</t>
        </is>
      </c>
      <c r="Y1152" t="inlineStr">
        <is>
          <t>#N/A Field Not Applicable</t>
        </is>
      </c>
      <c r="Z1152" t="inlineStr">
        <is>
          <t>Government</t>
        </is>
      </c>
      <c r="AA1152" t="inlineStr">
        <is>
          <t>Government Regional</t>
        </is>
      </c>
      <c r="AB1152" t="inlineStr">
        <is>
          <t>#N/A Field Not Applicable</t>
        </is>
      </c>
      <c r="AC1152" t="inlineStr">
        <is>
          <t>#N/A Invalid Field</t>
        </is>
      </c>
    </row>
    <row r="1153" s="4">
      <c r="A1153">
        <f>+VLOOKUP(R1153,Aux!$B$3:$I$1107,8,0)</f>
        <v/>
      </c>
      <c r="B1153">
        <f>+VLOOKUP(U1153,Aux!$O$2:$P$23,2,0)</f>
        <v/>
      </c>
      <c r="C1153">
        <f>+A1153&amp;B1153</f>
        <v/>
      </c>
      <c r="D1153">
        <f>+IF(C1153=C1152,D1152+1,1)</f>
        <v/>
      </c>
      <c r="E1153" s="5">
        <f>+D1153/100</f>
        <v/>
      </c>
      <c r="F1153" s="5">
        <f>+MOD(E1153*10,10)</f>
        <v/>
      </c>
      <c r="G1153" s="5">
        <f>+MOD(D1153,10)</f>
        <v/>
      </c>
      <c r="H1153">
        <f>+INT(E1153)&amp;INT(F1153)&amp;INT(G1153)</f>
        <v/>
      </c>
      <c r="I1153">
        <f>+C1153&amp;"00"&amp;H1153</f>
        <v/>
      </c>
      <c r="J1153" t="inlineStr">
        <is>
          <t>BUENOS Float 04/12/25</t>
        </is>
      </c>
      <c r="K1153" t="inlineStr">
        <is>
          <t>BUENOS</t>
        </is>
      </c>
      <c r="M1153" t="inlineStr">
        <is>
          <t>ARPBUE3205N8</t>
        </is>
      </c>
      <c r="N1153" t="inlineStr">
        <is>
          <t>BBG00KHSXR45</t>
        </is>
      </c>
      <c r="O1153" t="inlineStr">
        <is>
          <t>BFNBPB0</t>
        </is>
      </c>
      <c r="P1153" t="inlineStr">
        <is>
          <t>COAS0634590</t>
        </is>
      </c>
      <c r="Q1153" t="inlineStr">
        <is>
          <t>Argentina</t>
        </is>
      </c>
      <c r="R1153" t="inlineStr">
        <is>
          <t>Provincia de Buenos Aires</t>
        </is>
      </c>
      <c r="S1153" t="inlineStr">
        <is>
          <t>PROVINCIA DE BUENOS AIRE</t>
        </is>
      </c>
      <c r="T1153" t="inlineStr">
        <is>
          <t>Provincia de Buenos Aires/Government Bonds</t>
        </is>
      </c>
      <c r="U1153" t="inlineStr">
        <is>
          <t>GLOBAL</t>
        </is>
      </c>
      <c r="V1153" t="inlineStr">
        <is>
          <t>#N/A Field Not Applicable</t>
        </is>
      </c>
      <c r="W1153" t="inlineStr">
        <is>
          <t>#N/A Field Not Applicable</t>
        </is>
      </c>
      <c r="X1153" t="inlineStr">
        <is>
          <t>#N/A Field Not Applicable</t>
        </is>
      </c>
      <c r="Y1153" t="inlineStr">
        <is>
          <t>#N/A Field Not Applicable</t>
        </is>
      </c>
      <c r="Z1153" t="inlineStr">
        <is>
          <t>Government</t>
        </is>
      </c>
      <c r="AA1153" t="inlineStr">
        <is>
          <t>Government Regional</t>
        </is>
      </c>
      <c r="AB1153" t="inlineStr">
        <is>
          <t>#N/A Field Not Applicable</t>
        </is>
      </c>
      <c r="AC1153" t="inlineStr">
        <is>
          <t>#N/A Invalid Field</t>
        </is>
      </c>
    </row>
    <row r="1154" s="4">
      <c r="A1154">
        <f>+VLOOKUP(R1154,Aux!$B$3:$I$1107,8,0)</f>
        <v/>
      </c>
      <c r="B1154">
        <f>+VLOOKUP(U1154,Aux!$O$2:$P$23,2,0)</f>
        <v/>
      </c>
      <c r="C1154">
        <f>+A1154&amp;B1154</f>
        <v/>
      </c>
      <c r="D1154">
        <f>+IF(C1154=C1153,D1153+1,1)</f>
        <v/>
      </c>
      <c r="E1154" s="5">
        <f>+D1154/100</f>
        <v/>
      </c>
      <c r="F1154" s="5">
        <f>+MOD(E1154*10,10)</f>
        <v/>
      </c>
      <c r="G1154" s="5">
        <f>+MOD(D1154,10)</f>
        <v/>
      </c>
      <c r="H1154">
        <f>+INT(E1154)&amp;INT(F1154)&amp;INT(G1154)</f>
        <v/>
      </c>
      <c r="I1154">
        <f>+C1154&amp;"00"&amp;H1154</f>
        <v/>
      </c>
      <c r="J1154" t="inlineStr">
        <is>
          <t>Letra Prov Bs As BBS19</t>
        </is>
      </c>
      <c r="M1154" t="inlineStr">
        <is>
          <t>ARPBUE520745</t>
        </is>
      </c>
      <c r="Q1154" t="inlineStr">
        <is>
          <t>Argentina</t>
        </is>
      </c>
      <c r="R1154" t="inlineStr">
        <is>
          <t>Provincia de Buenos Aires</t>
        </is>
      </c>
      <c r="U1154" t="inlineStr">
        <is>
          <t>#N/A Invalid Security</t>
        </is>
      </c>
      <c r="V1154" t="inlineStr">
        <is>
          <t>#N/A Invalid Security</t>
        </is>
      </c>
      <c r="W1154" t="inlineStr">
        <is>
          <t>#N/A Invalid Security</t>
        </is>
      </c>
      <c r="X1154" t="inlineStr">
        <is>
          <t>#N/A Invalid Security</t>
        </is>
      </c>
      <c r="Y1154" t="inlineStr">
        <is>
          <t>#N/A Invalid Security</t>
        </is>
      </c>
      <c r="Z1154" t="inlineStr">
        <is>
          <t>#N/A Invalid Security</t>
        </is>
      </c>
      <c r="AA1154" t="inlineStr">
        <is>
          <t>#N/A Invalid Security</t>
        </is>
      </c>
      <c r="AB1154" t="inlineStr">
        <is>
          <t>#N/A Invalid Security</t>
        </is>
      </c>
      <c r="AC1154" t="inlineStr">
        <is>
          <t>#N/A Invalid Field</t>
        </is>
      </c>
    </row>
    <row r="1155" s="4">
      <c r="A1155">
        <f>+VLOOKUP(R1155,Aux!$B$3:$I$1107,8,0)</f>
        <v/>
      </c>
      <c r="B1155">
        <f>+VLOOKUP(U1155,Aux!$O$2:$P$23,2,0)</f>
        <v/>
      </c>
      <c r="C1155">
        <f>+A1155&amp;B1155</f>
        <v/>
      </c>
      <c r="D1155">
        <f>+IF(C1155=C1154,D1154+1,1)</f>
        <v/>
      </c>
      <c r="E1155" s="5">
        <f>+D1155/100</f>
        <v/>
      </c>
      <c r="F1155" s="5">
        <f>+MOD(E1155*10,10)</f>
        <v/>
      </c>
      <c r="G1155" s="5">
        <f>+MOD(D1155,10)</f>
        <v/>
      </c>
      <c r="H1155">
        <f>+INT(E1155)&amp;INT(F1155)&amp;INT(G1155)</f>
        <v/>
      </c>
      <c r="I1155">
        <f>+C1155&amp;"00"&amp;H1155</f>
        <v/>
      </c>
      <c r="J1155" t="inlineStr">
        <is>
          <t>Letra Prov Bs As LB2S9</t>
        </is>
      </c>
      <c r="M1155" t="inlineStr">
        <is>
          <t>ARPBUE520711</t>
        </is>
      </c>
      <c r="Q1155" t="inlineStr">
        <is>
          <t>Argentina</t>
        </is>
      </c>
      <c r="R1155" t="inlineStr">
        <is>
          <t>Provincia de Buenos Aires</t>
        </is>
      </c>
      <c r="U1155" t="inlineStr">
        <is>
          <t>#N/A Invalid Security</t>
        </is>
      </c>
      <c r="V1155" t="inlineStr">
        <is>
          <t>#N/A Invalid Security</t>
        </is>
      </c>
      <c r="W1155" t="inlineStr">
        <is>
          <t>#N/A Invalid Security</t>
        </is>
      </c>
      <c r="X1155" t="inlineStr">
        <is>
          <t>#N/A Invalid Security</t>
        </is>
      </c>
      <c r="Y1155" t="inlineStr">
        <is>
          <t>#N/A Invalid Security</t>
        </is>
      </c>
      <c r="Z1155" t="inlineStr">
        <is>
          <t>#N/A Invalid Security</t>
        </is>
      </c>
      <c r="AA1155" t="inlineStr">
        <is>
          <t>#N/A Invalid Security</t>
        </is>
      </c>
      <c r="AB1155" t="inlineStr">
        <is>
          <t>#N/A Invalid Security</t>
        </is>
      </c>
      <c r="AC1155" t="inlineStr">
        <is>
          <t>#N/A Invalid Field</t>
        </is>
      </c>
    </row>
    <row r="1156" s="4">
      <c r="A1156">
        <f>+VLOOKUP(R1156,Aux!$B$3:$I$1107,8,0)</f>
        <v/>
      </c>
      <c r="B1156">
        <f>+VLOOKUP(U1156,Aux!$O$2:$P$23,2,0)</f>
        <v/>
      </c>
      <c r="C1156">
        <f>+A1156&amp;B1156</f>
        <v/>
      </c>
      <c r="D1156">
        <f>+IF(C1156=C1155,D1155+1,1)</f>
        <v/>
      </c>
      <c r="E1156" s="5">
        <f>+D1156/100</f>
        <v/>
      </c>
      <c r="F1156" s="5">
        <f>+MOD(E1156*10,10)</f>
        <v/>
      </c>
      <c r="G1156" s="5">
        <f>+MOD(D1156,10)</f>
        <v/>
      </c>
      <c r="H1156">
        <f>+INT(E1156)&amp;INT(F1156)&amp;INT(G1156)</f>
        <v/>
      </c>
      <c r="I1156">
        <f>+C1156&amp;"00"&amp;H1156</f>
        <v/>
      </c>
      <c r="J1156" t="inlineStr">
        <is>
          <t>ON Bco. Provincia C02</t>
        </is>
      </c>
      <c r="M1156" t="inlineStr">
        <is>
          <t>ARBPBA560029</t>
        </is>
      </c>
      <c r="Q1156" t="inlineStr">
        <is>
          <t>Argentina</t>
        </is>
      </c>
      <c r="R1156" t="inlineStr">
        <is>
          <t>Provincia de Buenos Aires</t>
        </is>
      </c>
      <c r="U1156" t="inlineStr">
        <is>
          <t>DOMESTIC</t>
        </is>
      </c>
      <c r="V1156" t="inlineStr">
        <is>
          <t>#N/A Field Not Applicable</t>
        </is>
      </c>
      <c r="W1156" t="inlineStr">
        <is>
          <t>#N/A Field Not Applicable</t>
        </is>
      </c>
      <c r="X1156" t="inlineStr">
        <is>
          <t>#N/A Field Not Applicable</t>
        </is>
      </c>
      <c r="Y1156" t="inlineStr">
        <is>
          <t>#N/A Field Not Applicable</t>
        </is>
      </c>
      <c r="Z1156" t="inlineStr">
        <is>
          <t>Financials</t>
        </is>
      </c>
      <c r="AA1156" t="inlineStr">
        <is>
          <t>Banks</t>
        </is>
      </c>
      <c r="AB1156" t="inlineStr">
        <is>
          <t>#N/A Field Not Applicable</t>
        </is>
      </c>
      <c r="AC1156" t="inlineStr">
        <is>
          <t>#N/A Invalid Field</t>
        </is>
      </c>
    </row>
    <row r="1157" s="4">
      <c r="A1157">
        <f>+VLOOKUP(R1157,Aux!$B$3:$I$1107,8,0)</f>
        <v/>
      </c>
      <c r="B1157">
        <f>+VLOOKUP(U1157,Aux!$O$2:$P$23,2,0)</f>
        <v/>
      </c>
      <c r="C1157">
        <f>+A1157&amp;B1157</f>
        <v/>
      </c>
      <c r="D1157">
        <f>+IF(C1157=C1156,D1156+1,1)</f>
        <v/>
      </c>
      <c r="E1157" s="5">
        <f>+D1157/100</f>
        <v/>
      </c>
      <c r="F1157" s="5">
        <f>+MOD(E1157*10,10)</f>
        <v/>
      </c>
      <c r="G1157" s="5">
        <f>+MOD(D1157,10)</f>
        <v/>
      </c>
      <c r="H1157">
        <f>+INT(E1157)&amp;INT(F1157)&amp;INT(G1157)</f>
        <v/>
      </c>
      <c r="I1157">
        <f>+C1157&amp;"00"&amp;H1157</f>
        <v/>
      </c>
      <c r="J1157" t="inlineStr">
        <is>
          <t>ON Bco. Provincia C11</t>
        </is>
      </c>
      <c r="M1157" t="inlineStr">
        <is>
          <t>ARBPBA3200I7</t>
        </is>
      </c>
      <c r="Q1157" t="inlineStr">
        <is>
          <t>Argentina</t>
        </is>
      </c>
      <c r="R1157" t="inlineStr">
        <is>
          <t>Provincia de Buenos Aires</t>
        </is>
      </c>
      <c r="U1157" t="inlineStr">
        <is>
          <t>DOMESTIC</t>
        </is>
      </c>
      <c r="V1157" t="inlineStr">
        <is>
          <t>#N/A Field Not Applicable</t>
        </is>
      </c>
      <c r="W1157" t="inlineStr">
        <is>
          <t>#N/A Field Not Applicable</t>
        </is>
      </c>
      <c r="X1157" t="inlineStr">
        <is>
          <t>#N/A Field Not Applicable</t>
        </is>
      </c>
      <c r="Y1157" t="inlineStr">
        <is>
          <t>#N/A Field Not Applicable</t>
        </is>
      </c>
      <c r="Z1157" t="inlineStr">
        <is>
          <t>Financials</t>
        </is>
      </c>
      <c r="AA1157" t="inlineStr">
        <is>
          <t>Banks</t>
        </is>
      </c>
      <c r="AB1157" t="inlineStr">
        <is>
          <t>#N/A Field Not Applicable</t>
        </is>
      </c>
      <c r="AC1157" t="inlineStr">
        <is>
          <t>#N/A Invalid Field</t>
        </is>
      </c>
    </row>
    <row r="1158" s="4">
      <c r="A1158">
        <f>+VLOOKUP(R1158,Aux!$B$3:$I$1107,8,0)</f>
        <v/>
      </c>
      <c r="B1158">
        <f>+VLOOKUP(U1158,Aux!$O$2:$P$23,2,0)</f>
        <v/>
      </c>
      <c r="C1158">
        <f>+A1158&amp;B1158</f>
        <v/>
      </c>
      <c r="D1158">
        <f>+IF(C1158=C1157,D1157+1,1)</f>
        <v/>
      </c>
      <c r="E1158" s="5">
        <f>+D1158/100</f>
        <v/>
      </c>
      <c r="F1158" s="5">
        <f>+MOD(E1158*10,10)</f>
        <v/>
      </c>
      <c r="G1158" s="5">
        <f>+MOD(D1158,10)</f>
        <v/>
      </c>
      <c r="H1158">
        <f>+INT(E1158)&amp;INT(F1158)&amp;INT(G1158)</f>
        <v/>
      </c>
      <c r="I1158">
        <f>+C1158&amp;"00"&amp;H1158</f>
        <v/>
      </c>
      <c r="J1158" t="inlineStr">
        <is>
          <t>ON Bco. Provincia C12</t>
        </is>
      </c>
      <c r="M1158" t="inlineStr">
        <is>
          <t>ARBPBA3200J5</t>
        </is>
      </c>
      <c r="Q1158" t="inlineStr">
        <is>
          <t>Argentina</t>
        </is>
      </c>
      <c r="R1158" t="inlineStr">
        <is>
          <t>Provincia de Buenos Aires</t>
        </is>
      </c>
      <c r="U1158" t="inlineStr">
        <is>
          <t>DOMESTIC</t>
        </is>
      </c>
      <c r="V1158" t="inlineStr">
        <is>
          <t>#N/A Field Not Applicable</t>
        </is>
      </c>
      <c r="W1158" t="inlineStr">
        <is>
          <t>#N/A Field Not Applicable</t>
        </is>
      </c>
      <c r="X1158" t="inlineStr">
        <is>
          <t>#N/A Field Not Applicable</t>
        </is>
      </c>
      <c r="Y1158" t="inlineStr">
        <is>
          <t>#N/A Field Not Applicable</t>
        </is>
      </c>
      <c r="Z1158" t="inlineStr">
        <is>
          <t>Financials</t>
        </is>
      </c>
      <c r="AA1158" t="inlineStr">
        <is>
          <t>Banks</t>
        </is>
      </c>
      <c r="AB1158" t="inlineStr">
        <is>
          <t>#N/A Field Not Applicable</t>
        </is>
      </c>
      <c r="AC1158" t="inlineStr">
        <is>
          <t>#N/A Invalid Field</t>
        </is>
      </c>
    </row>
    <row r="1159" s="4">
      <c r="A1159">
        <f>+VLOOKUP(R1159,Aux!$B$3:$I$1107,8,0)</f>
        <v/>
      </c>
      <c r="B1159">
        <f>+VLOOKUP(U1159,Aux!$O$2:$P$23,2,0)</f>
        <v/>
      </c>
      <c r="C1159">
        <f>+A1159&amp;B1159</f>
        <v/>
      </c>
      <c r="D1159">
        <f>+IF(C1159=C1158,D1158+1,1)</f>
        <v/>
      </c>
      <c r="E1159" s="5">
        <f>+D1159/100</f>
        <v/>
      </c>
      <c r="F1159" s="5">
        <f>+MOD(E1159*10,10)</f>
        <v/>
      </c>
      <c r="G1159" s="5">
        <f>+MOD(D1159,10)</f>
        <v/>
      </c>
      <c r="H1159">
        <f>+INT(E1159)&amp;INT(F1159)&amp;INT(G1159)</f>
        <v/>
      </c>
      <c r="I1159">
        <f>+C1159&amp;"00"&amp;H1159</f>
        <v/>
      </c>
      <c r="J1159" t="inlineStr">
        <is>
          <t>ON Bco. Provincia C04</t>
        </is>
      </c>
      <c r="M1159" t="inlineStr">
        <is>
          <t>ARBPBA320077</t>
        </is>
      </c>
      <c r="Q1159" t="inlineStr">
        <is>
          <t>Argentina</t>
        </is>
      </c>
      <c r="R1159" t="inlineStr">
        <is>
          <t>Provincia de Buenos Aires</t>
        </is>
      </c>
      <c r="U1159" t="inlineStr">
        <is>
          <t>DOMESTIC</t>
        </is>
      </c>
      <c r="V1159" t="inlineStr">
        <is>
          <t>#N/A Field Not Applicable</t>
        </is>
      </c>
      <c r="W1159" t="inlineStr">
        <is>
          <t>#N/A Field Not Applicable</t>
        </is>
      </c>
      <c r="X1159" t="inlineStr">
        <is>
          <t>#N/A Field Not Applicable</t>
        </is>
      </c>
      <c r="Y1159" t="inlineStr">
        <is>
          <t>#N/A Field Not Applicable</t>
        </is>
      </c>
      <c r="Z1159" t="inlineStr">
        <is>
          <t>Financials</t>
        </is>
      </c>
      <c r="AA1159" t="inlineStr">
        <is>
          <t>Banks</t>
        </is>
      </c>
      <c r="AB1159" t="inlineStr">
        <is>
          <t>#N/A Field Not Applicable</t>
        </is>
      </c>
      <c r="AC1159" t="inlineStr">
        <is>
          <t>#N/A Invalid Field</t>
        </is>
      </c>
    </row>
    <row r="1160" s="4">
      <c r="A1160">
        <f>+VLOOKUP(R1160,Aux!$B$3:$I$1107,8,0)</f>
        <v/>
      </c>
      <c r="B1160">
        <f>+VLOOKUP(U1160,Aux!$O$2:$P$23,2,0)</f>
        <v/>
      </c>
      <c r="C1160">
        <f>+A1160&amp;B1160</f>
        <v/>
      </c>
      <c r="D1160">
        <f>+IF(C1160=C1159,D1159+1,1)</f>
        <v/>
      </c>
      <c r="E1160" s="5">
        <f>+D1160/100</f>
        <v/>
      </c>
      <c r="F1160" s="5">
        <f>+MOD(E1160*10,10)</f>
        <v/>
      </c>
      <c r="G1160" s="5">
        <f>+MOD(D1160,10)</f>
        <v/>
      </c>
      <c r="H1160">
        <f>+INT(E1160)&amp;INT(F1160)&amp;INT(G1160)</f>
        <v/>
      </c>
      <c r="I1160">
        <f>+C1160&amp;"00"&amp;H1160</f>
        <v/>
      </c>
      <c r="J1160" t="inlineStr">
        <is>
          <t>ON Bco. Provincia C07</t>
        </is>
      </c>
      <c r="M1160" t="inlineStr">
        <is>
          <t>ARBPBA3200D8</t>
        </is>
      </c>
      <c r="Q1160" t="inlineStr">
        <is>
          <t>Argentina</t>
        </is>
      </c>
      <c r="R1160" t="inlineStr">
        <is>
          <t>Provincia de Buenos Aires</t>
        </is>
      </c>
      <c r="U1160" t="inlineStr">
        <is>
          <t>DOMESTIC</t>
        </is>
      </c>
      <c r="V1160" t="inlineStr">
        <is>
          <t>#N/A Field Not Applicable</t>
        </is>
      </c>
      <c r="W1160" t="inlineStr">
        <is>
          <t>#N/A Field Not Applicable</t>
        </is>
      </c>
      <c r="X1160" t="inlineStr">
        <is>
          <t>#N/A Field Not Applicable</t>
        </is>
      </c>
      <c r="Y1160" t="inlineStr">
        <is>
          <t>#N/A Field Not Applicable</t>
        </is>
      </c>
      <c r="Z1160" t="inlineStr">
        <is>
          <t>Financials</t>
        </is>
      </c>
      <c r="AA1160" t="inlineStr">
        <is>
          <t>Banks</t>
        </is>
      </c>
      <c r="AB1160" t="inlineStr">
        <is>
          <t>#N/A Field Not Applicable</t>
        </is>
      </c>
      <c r="AC1160" t="inlineStr">
        <is>
          <t>#N/A Invalid Field</t>
        </is>
      </c>
    </row>
    <row r="1161" s="4">
      <c r="A1161">
        <f>+VLOOKUP(R1161,Aux!$B$3:$I$1107,8,0)</f>
        <v/>
      </c>
      <c r="B1161">
        <f>+VLOOKUP(U1161,Aux!$O$2:$P$23,2,0)</f>
        <v/>
      </c>
      <c r="C1161">
        <f>+A1161&amp;B1161</f>
        <v/>
      </c>
      <c r="D1161">
        <f>+IF(C1161=C1160,D1160+1,1)</f>
        <v/>
      </c>
      <c r="E1161" s="5">
        <f>+D1161/100</f>
        <v/>
      </c>
      <c r="F1161" s="5">
        <f>+MOD(E1161*10,10)</f>
        <v/>
      </c>
      <c r="G1161" s="5">
        <f>+MOD(D1161,10)</f>
        <v/>
      </c>
      <c r="H1161">
        <f>+INT(E1161)&amp;INT(F1161)&amp;INT(G1161)</f>
        <v/>
      </c>
      <c r="I1161">
        <f>+C1161&amp;"00"&amp;H1161</f>
        <v/>
      </c>
      <c r="J1161" t="inlineStr">
        <is>
          <t>Letra Prov Bs As BBG19</t>
        </is>
      </c>
      <c r="M1161" t="inlineStr">
        <is>
          <t>ARPBUE520794</t>
        </is>
      </c>
      <c r="Q1161" t="inlineStr">
        <is>
          <t>Argentina</t>
        </is>
      </c>
      <c r="R1161" t="inlineStr">
        <is>
          <t>Provincia de Buenos Aires</t>
        </is>
      </c>
      <c r="U1161" t="inlineStr">
        <is>
          <t>DOMESTIC</t>
        </is>
      </c>
      <c r="V1161" t="inlineStr">
        <is>
          <t>#N/A Field Not Applicable</t>
        </is>
      </c>
      <c r="W1161" t="inlineStr">
        <is>
          <t>#N/A Field Not Applicable</t>
        </is>
      </c>
      <c r="X1161" t="inlineStr">
        <is>
          <t>#N/A Field Not Applicable</t>
        </is>
      </c>
      <c r="Y1161" t="inlineStr">
        <is>
          <t>#N/A Field Not Applicable</t>
        </is>
      </c>
      <c r="Z1161" t="inlineStr">
        <is>
          <t>Government</t>
        </is>
      </c>
      <c r="AA1161" t="inlineStr">
        <is>
          <t>Government Regional</t>
        </is>
      </c>
      <c r="AB1161" t="inlineStr">
        <is>
          <t>#N/A Field Not Applicable</t>
        </is>
      </c>
      <c r="AC1161" t="inlineStr">
        <is>
          <t>#N/A Invalid Field</t>
        </is>
      </c>
    </row>
    <row r="1162" s="4">
      <c r="A1162">
        <f>+VLOOKUP(R1162,Aux!$B$3:$I$1107,8,0)</f>
        <v/>
      </c>
      <c r="B1162">
        <f>+VLOOKUP(U1162,Aux!$O$2:$P$23,2,0)</f>
        <v/>
      </c>
      <c r="C1162">
        <f>+A1162&amp;B1162</f>
        <v/>
      </c>
      <c r="D1162">
        <f>+IF(C1162=C1161,D1161+1,1)</f>
        <v/>
      </c>
      <c r="E1162" s="5">
        <f>+D1162/100</f>
        <v/>
      </c>
      <c r="F1162" s="5">
        <f>+MOD(E1162*10,10)</f>
        <v/>
      </c>
      <c r="G1162" s="5">
        <f>+MOD(D1162,10)</f>
        <v/>
      </c>
      <c r="H1162">
        <f>+INT(E1162)&amp;INT(F1162)&amp;INT(G1162)</f>
        <v/>
      </c>
      <c r="I1162">
        <f>+C1162&amp;"00"&amp;H1162</f>
        <v/>
      </c>
      <c r="J1162" t="inlineStr">
        <is>
          <t>Letra Prov Bs As LBG19</t>
        </is>
      </c>
      <c r="M1162" t="inlineStr">
        <is>
          <t>ARPBUE5207L6</t>
        </is>
      </c>
      <c r="Q1162" t="inlineStr">
        <is>
          <t>Argentina</t>
        </is>
      </c>
      <c r="R1162" t="inlineStr">
        <is>
          <t>Provincia de Buenos Aires</t>
        </is>
      </c>
      <c r="U1162" t="inlineStr">
        <is>
          <t>DOMESTIC</t>
        </is>
      </c>
      <c r="V1162" t="inlineStr">
        <is>
          <t>#N/A Field Not Applicable</t>
        </is>
      </c>
      <c r="W1162" t="inlineStr">
        <is>
          <t>#N/A Field Not Applicable</t>
        </is>
      </c>
      <c r="X1162" t="inlineStr">
        <is>
          <t>#N/A Field Not Applicable</t>
        </is>
      </c>
      <c r="Y1162" t="inlineStr">
        <is>
          <t>#N/A Field Not Applicable</t>
        </is>
      </c>
      <c r="Z1162" t="inlineStr">
        <is>
          <t>Government</t>
        </is>
      </c>
      <c r="AA1162" t="inlineStr">
        <is>
          <t>Government Regional</t>
        </is>
      </c>
      <c r="AB1162" t="inlineStr">
        <is>
          <t>#N/A Field Not Applicable</t>
        </is>
      </c>
      <c r="AC1162" t="inlineStr">
        <is>
          <t>#N/A Invalid Field</t>
        </is>
      </c>
    </row>
    <row r="1163" s="4">
      <c r="A1163">
        <f>+VLOOKUP(R1163,Aux!$B$3:$I$1107,8,0)</f>
        <v/>
      </c>
      <c r="B1163">
        <f>+VLOOKUP(U1163,Aux!$O$2:$P$23,2,0)</f>
        <v/>
      </c>
      <c r="C1163">
        <f>+A1163&amp;B1163</f>
        <v/>
      </c>
      <c r="D1163">
        <f>+IF(C1163=C1162,D1162+1,1)</f>
        <v/>
      </c>
      <c r="E1163" s="5">
        <f>+D1163/100</f>
        <v/>
      </c>
      <c r="F1163" s="5">
        <f>+MOD(E1163*10,10)</f>
        <v/>
      </c>
      <c r="G1163" s="5">
        <f>+MOD(D1163,10)</f>
        <v/>
      </c>
      <c r="H1163">
        <f>+INT(E1163)&amp;INT(F1163)&amp;INT(G1163)</f>
        <v/>
      </c>
      <c r="I1163">
        <f>+C1163&amp;"00"&amp;H1163</f>
        <v/>
      </c>
      <c r="J1163" t="inlineStr">
        <is>
          <t>Letra Ciudad Bs As BCS19</t>
        </is>
      </c>
      <c r="M1163" t="inlineStr">
        <is>
          <t>ARCBAS5201T2</t>
        </is>
      </c>
      <c r="Q1163" t="inlineStr">
        <is>
          <t>Argentina</t>
        </is>
      </c>
      <c r="R1163" t="inlineStr">
        <is>
          <t>Provincia de Buenos Aires</t>
        </is>
      </c>
      <c r="U1163" t="inlineStr">
        <is>
          <t>DOMESTIC</t>
        </is>
      </c>
      <c r="V1163" t="inlineStr">
        <is>
          <t>#N/A Field Not Applicable</t>
        </is>
      </c>
      <c r="W1163" t="inlineStr">
        <is>
          <t>#N/A Field Not Applicable</t>
        </is>
      </c>
      <c r="X1163" t="inlineStr">
        <is>
          <t>#N/A Field Not Applicable</t>
        </is>
      </c>
      <c r="Y1163" t="inlineStr">
        <is>
          <t>#N/A Field Not Applicable</t>
        </is>
      </c>
      <c r="Z1163" t="inlineStr">
        <is>
          <t>Government</t>
        </is>
      </c>
      <c r="AA1163" t="inlineStr">
        <is>
          <t>Government Local</t>
        </is>
      </c>
      <c r="AB1163" t="inlineStr">
        <is>
          <t>#N/A Field Not Applicable</t>
        </is>
      </c>
      <c r="AC1163" t="inlineStr">
        <is>
          <t>#N/A Invalid Field</t>
        </is>
      </c>
    </row>
    <row r="1164" s="4">
      <c r="A1164">
        <f>+VLOOKUP(R1164,Aux!$B$3:$I$1107,8,0)</f>
        <v/>
      </c>
      <c r="B1164">
        <f>+VLOOKUP(U1164,Aux!$O$2:$P$23,2,0)</f>
        <v/>
      </c>
      <c r="C1164">
        <f>+A1164&amp;B1164</f>
        <v/>
      </c>
      <c r="D1164">
        <f>+IF(C1164=C1163,D1163+1,1)</f>
        <v/>
      </c>
      <c r="E1164" s="5">
        <f>+D1164/100</f>
        <v/>
      </c>
      <c r="F1164" s="5">
        <f>+MOD(E1164*10,10)</f>
        <v/>
      </c>
      <c r="G1164" s="5">
        <f>+MOD(D1164,10)</f>
        <v/>
      </c>
      <c r="H1164">
        <f>+INT(E1164)&amp;INT(F1164)&amp;INT(G1164)</f>
        <v/>
      </c>
      <c r="I1164">
        <f>+C1164&amp;"00"&amp;H1164</f>
        <v/>
      </c>
      <c r="J1164" t="inlineStr">
        <is>
          <t>Letra Prov Bs As BB2S9</t>
        </is>
      </c>
      <c r="M1164" t="inlineStr">
        <is>
          <t>ARPBUE5207A9</t>
        </is>
      </c>
      <c r="Q1164" t="inlineStr">
        <is>
          <t>Argentina</t>
        </is>
      </c>
      <c r="R1164" t="inlineStr">
        <is>
          <t>Provincia de Buenos Aires</t>
        </is>
      </c>
      <c r="U1164" t="inlineStr">
        <is>
          <t>DOMESTIC</t>
        </is>
      </c>
      <c r="V1164" t="inlineStr">
        <is>
          <t>#N/A Field Not Applicable</t>
        </is>
      </c>
      <c r="W1164" t="inlineStr">
        <is>
          <t>#N/A Field Not Applicable</t>
        </is>
      </c>
      <c r="X1164" t="inlineStr">
        <is>
          <t>#N/A Field Not Applicable</t>
        </is>
      </c>
      <c r="Y1164" t="inlineStr">
        <is>
          <t>#N/A Field Not Applicable</t>
        </is>
      </c>
      <c r="Z1164" t="inlineStr">
        <is>
          <t>Government</t>
        </is>
      </c>
      <c r="AA1164" t="inlineStr">
        <is>
          <t>Government Regional</t>
        </is>
      </c>
      <c r="AB1164" t="inlineStr">
        <is>
          <t>#N/A Field Not Applicable</t>
        </is>
      </c>
      <c r="AC1164" t="inlineStr">
        <is>
          <t>#N/A Invalid Field</t>
        </is>
      </c>
    </row>
    <row r="1165" s="4">
      <c r="A1165">
        <f>+VLOOKUP(R1165,Aux!$B$3:$I$1107,8,0)</f>
        <v/>
      </c>
      <c r="B1165">
        <f>+VLOOKUP(U1165,Aux!$O$2:$P$23,2,0)</f>
        <v/>
      </c>
      <c r="C1165">
        <f>+A1165&amp;B1165</f>
        <v/>
      </c>
      <c r="D1165">
        <f>+IF(C1165=C1164,D1164+1,1)</f>
        <v/>
      </c>
      <c r="E1165" s="5">
        <f>+D1165/100</f>
        <v/>
      </c>
      <c r="F1165" s="5">
        <f>+MOD(E1165*10,10)</f>
        <v/>
      </c>
      <c r="G1165" s="5">
        <f>+MOD(D1165,10)</f>
        <v/>
      </c>
      <c r="H1165">
        <f>+INT(E1165)&amp;INT(F1165)&amp;INT(G1165)</f>
        <v/>
      </c>
      <c r="I1165">
        <f>+C1165&amp;"00"&amp;H1165</f>
        <v/>
      </c>
      <c r="J1165" t="inlineStr">
        <is>
          <t>Letra Prov Bs As LBS19</t>
        </is>
      </c>
      <c r="M1165" t="inlineStr">
        <is>
          <t>ARBPBA5200H7</t>
        </is>
      </c>
      <c r="Q1165" t="inlineStr">
        <is>
          <t>Argentina</t>
        </is>
      </c>
      <c r="R1165" t="inlineStr">
        <is>
          <t>Provincia de Buenos Aires</t>
        </is>
      </c>
      <c r="U1165" t="inlineStr">
        <is>
          <t>#N/A Invalid Security</t>
        </is>
      </c>
      <c r="V1165" t="inlineStr">
        <is>
          <t>#N/A Invalid Security</t>
        </is>
      </c>
      <c r="W1165" t="inlineStr">
        <is>
          <t>#N/A Invalid Security</t>
        </is>
      </c>
      <c r="X1165" t="inlineStr">
        <is>
          <t>#N/A Invalid Security</t>
        </is>
      </c>
      <c r="Y1165" t="inlineStr">
        <is>
          <t>#N/A Invalid Security</t>
        </is>
      </c>
      <c r="Z1165" t="inlineStr">
        <is>
          <t>#N/A Invalid Security</t>
        </is>
      </c>
      <c r="AA1165" t="inlineStr">
        <is>
          <t>#N/A Invalid Security</t>
        </is>
      </c>
      <c r="AB1165" t="inlineStr">
        <is>
          <t>#N/A Invalid Security</t>
        </is>
      </c>
      <c r="AC1165" t="inlineStr">
        <is>
          <t>#N/A Invalid Field</t>
        </is>
      </c>
    </row>
    <row r="1166" s="4">
      <c r="A1166">
        <f>+VLOOKUP(R1166,Aux!$B$3:$I$1107,8,0)</f>
        <v/>
      </c>
      <c r="B1166">
        <f>+VLOOKUP(U1166,Aux!$O$2:$P$23,2,0)</f>
        <v/>
      </c>
      <c r="C1166">
        <f>+A1166&amp;B1166</f>
        <v/>
      </c>
      <c r="D1166">
        <f>+IF(C1166=C1165,D1165+1,1)</f>
        <v/>
      </c>
      <c r="E1166" s="5">
        <f>+D1166/100</f>
        <v/>
      </c>
      <c r="F1166" s="5">
        <f>+MOD(E1166*10,10)</f>
        <v/>
      </c>
      <c r="G1166" s="5">
        <f>+MOD(D1166,10)</f>
        <v/>
      </c>
      <c r="H1166">
        <f>+INT(E1166)&amp;INT(F1166)&amp;INT(G1166)</f>
        <v/>
      </c>
      <c r="I1166">
        <f>+C1166&amp;"00"&amp;H1166</f>
        <v/>
      </c>
      <c r="J1166" t="inlineStr">
        <is>
          <t>Letra Prov Bs As BBO19</t>
        </is>
      </c>
      <c r="M1166" t="inlineStr">
        <is>
          <t>ARPBUE5207C5</t>
        </is>
      </c>
      <c r="Q1166" t="inlineStr">
        <is>
          <t>Argentina</t>
        </is>
      </c>
      <c r="R1166" t="inlineStr">
        <is>
          <t>Provincia de Buenos Aires</t>
        </is>
      </c>
      <c r="U1166" t="inlineStr">
        <is>
          <t>DOMESTIC</t>
        </is>
      </c>
      <c r="V1166" t="inlineStr">
        <is>
          <t>#N/A Field Not Applicable</t>
        </is>
      </c>
      <c r="W1166" t="inlineStr">
        <is>
          <t>#N/A Field Not Applicable</t>
        </is>
      </c>
      <c r="X1166" t="inlineStr">
        <is>
          <t>#N/A Field Not Applicable</t>
        </is>
      </c>
      <c r="Y1166" t="inlineStr">
        <is>
          <t>#N/A Field Not Applicable</t>
        </is>
      </c>
      <c r="Z1166" t="inlineStr">
        <is>
          <t>Government</t>
        </is>
      </c>
      <c r="AA1166" t="inlineStr">
        <is>
          <t>Government Regional</t>
        </is>
      </c>
      <c r="AB1166" t="inlineStr">
        <is>
          <t>#N/A Field Not Applicable</t>
        </is>
      </c>
      <c r="AC1166" t="inlineStr">
        <is>
          <t>#N/A Invalid Field</t>
        </is>
      </c>
    </row>
    <row r="1167" s="4">
      <c r="A1167">
        <f>+VLOOKUP(R1167,Aux!$B$3:$I$1107,8,0)</f>
        <v/>
      </c>
      <c r="B1167">
        <f>+VLOOKUP(U1167,Aux!$O$2:$P$23,2,0)</f>
        <v/>
      </c>
      <c r="C1167">
        <f>+A1167&amp;B1167</f>
        <v/>
      </c>
      <c r="D1167">
        <f>+IF(C1167=C1166,D1166+1,1)</f>
        <v/>
      </c>
      <c r="E1167" s="5">
        <f>+D1167/100</f>
        <v/>
      </c>
      <c r="F1167" s="5">
        <f>+MOD(E1167*10,10)</f>
        <v/>
      </c>
      <c r="G1167" s="5">
        <f>+MOD(D1167,10)</f>
        <v/>
      </c>
      <c r="H1167">
        <f>+INT(E1167)&amp;INT(F1167)&amp;INT(G1167)</f>
        <v/>
      </c>
      <c r="I1167">
        <f>+C1167&amp;"00"&amp;H1167</f>
        <v/>
      </c>
      <c r="J1167" t="inlineStr">
        <is>
          <t>Letra Prov Bs As LBO18</t>
        </is>
      </c>
      <c r="M1167" t="inlineStr">
        <is>
          <t>ARPBUE5206W5</t>
        </is>
      </c>
      <c r="Q1167" t="inlineStr">
        <is>
          <t>Argentina</t>
        </is>
      </c>
      <c r="R1167" t="inlineStr">
        <is>
          <t>Provincia de Buenos Aires</t>
        </is>
      </c>
      <c r="U1167" t="inlineStr">
        <is>
          <t>DOMESTIC</t>
        </is>
      </c>
      <c r="V1167" t="inlineStr">
        <is>
          <t>#N/A Field Not Applicable</t>
        </is>
      </c>
      <c r="W1167" t="inlineStr">
        <is>
          <t>#N/A Field Not Applicable</t>
        </is>
      </c>
      <c r="X1167" t="inlineStr">
        <is>
          <t>#N/A Field Not Applicable</t>
        </is>
      </c>
      <c r="Y1167" t="inlineStr">
        <is>
          <t>#N/A Field Not Applicable</t>
        </is>
      </c>
      <c r="Z1167" t="inlineStr">
        <is>
          <t>Government</t>
        </is>
      </c>
      <c r="AA1167" t="inlineStr">
        <is>
          <t>Government Regional</t>
        </is>
      </c>
      <c r="AB1167" t="inlineStr">
        <is>
          <t>#N/A Field Not Applicable</t>
        </is>
      </c>
      <c r="AC1167" t="inlineStr">
        <is>
          <t>#N/A Invalid Field</t>
        </is>
      </c>
    </row>
    <row r="1168" s="4">
      <c r="A1168">
        <f>+VLOOKUP(R1168,Aux!$B$3:$I$1107,8,0)</f>
        <v/>
      </c>
      <c r="B1168">
        <f>+VLOOKUP(U1168,Aux!$O$2:$P$23,2,0)</f>
        <v/>
      </c>
      <c r="C1168">
        <f>+A1168&amp;B1168</f>
        <v/>
      </c>
      <c r="D1168">
        <f>+IF(C1168=C1167,D1167+1,1)</f>
        <v/>
      </c>
      <c r="E1168" s="5">
        <f>+D1168/100</f>
        <v/>
      </c>
      <c r="F1168" s="5">
        <f>+MOD(E1168*10,10)</f>
        <v/>
      </c>
      <c r="G1168" s="5">
        <f>+MOD(D1168,10)</f>
        <v/>
      </c>
      <c r="H1168">
        <f>+INT(E1168)&amp;INT(F1168)&amp;INT(G1168)</f>
        <v/>
      </c>
      <c r="I1168">
        <f>+C1168&amp;"00"&amp;H1168</f>
        <v/>
      </c>
      <c r="J1168" t="inlineStr">
        <is>
          <t>Letra Prov Bs As BB2N9</t>
        </is>
      </c>
      <c r="M1168" t="inlineStr">
        <is>
          <t>ARPBUE5207M4</t>
        </is>
      </c>
      <c r="Q1168" t="inlineStr">
        <is>
          <t>Argentina</t>
        </is>
      </c>
      <c r="R1168" t="inlineStr">
        <is>
          <t>Provincia de Buenos Aires</t>
        </is>
      </c>
      <c r="U1168" t="inlineStr">
        <is>
          <t>DOMESTIC</t>
        </is>
      </c>
      <c r="V1168" t="inlineStr">
        <is>
          <t>#N/A Field Not Applicable</t>
        </is>
      </c>
      <c r="W1168" t="inlineStr">
        <is>
          <t>#N/A Field Not Applicable</t>
        </is>
      </c>
      <c r="X1168" t="inlineStr">
        <is>
          <t>#N/A Field Not Applicable</t>
        </is>
      </c>
      <c r="Y1168" t="inlineStr">
        <is>
          <t>#N/A Field Not Applicable</t>
        </is>
      </c>
      <c r="Z1168" t="inlineStr">
        <is>
          <t>Government</t>
        </is>
      </c>
      <c r="AA1168" t="inlineStr">
        <is>
          <t>Government Regional</t>
        </is>
      </c>
      <c r="AB1168" t="inlineStr">
        <is>
          <t>#N/A Field Not Applicable</t>
        </is>
      </c>
      <c r="AC1168" t="inlineStr">
        <is>
          <t>#N/A Invalid Field</t>
        </is>
      </c>
    </row>
    <row r="1169" s="4">
      <c r="A1169">
        <f>+VLOOKUP(R1169,Aux!$B$3:$I$1107,8,0)</f>
        <v/>
      </c>
      <c r="B1169">
        <f>+VLOOKUP(U1169,Aux!$O$2:$P$23,2,0)</f>
        <v/>
      </c>
      <c r="C1169">
        <f>+A1169&amp;B1169</f>
        <v/>
      </c>
      <c r="D1169">
        <f>+IF(C1169=C1168,D1168+1,1)</f>
        <v/>
      </c>
      <c r="E1169" s="5">
        <f>+D1169/100</f>
        <v/>
      </c>
      <c r="F1169" s="5">
        <f>+MOD(E1169*10,10)</f>
        <v/>
      </c>
      <c r="G1169" s="5">
        <f>+MOD(D1169,10)</f>
        <v/>
      </c>
      <c r="H1169">
        <f>+INT(E1169)&amp;INT(F1169)&amp;INT(G1169)</f>
        <v/>
      </c>
      <c r="I1169">
        <f>+C1169&amp;"00"&amp;H1169</f>
        <v/>
      </c>
      <c r="J1169" t="inlineStr">
        <is>
          <t>Letra Prov Bs As BBN19</t>
        </is>
      </c>
      <c r="M1169" t="inlineStr">
        <is>
          <t>ARPBUE5207H4</t>
        </is>
      </c>
      <c r="Q1169" t="inlineStr">
        <is>
          <t>Argentina</t>
        </is>
      </c>
      <c r="R1169" t="inlineStr">
        <is>
          <t>Provincia de Buenos Aires</t>
        </is>
      </c>
      <c r="U1169" t="inlineStr">
        <is>
          <t>DOMESTIC</t>
        </is>
      </c>
      <c r="V1169" t="inlineStr">
        <is>
          <t>#N/A Field Not Applicable</t>
        </is>
      </c>
      <c r="W1169" t="inlineStr">
        <is>
          <t>#N/A Field Not Applicable</t>
        </is>
      </c>
      <c r="X1169" t="inlineStr">
        <is>
          <t>#N/A Field Not Applicable</t>
        </is>
      </c>
      <c r="Y1169" t="inlineStr">
        <is>
          <t>#N/A Field Not Applicable</t>
        </is>
      </c>
      <c r="Z1169" t="inlineStr">
        <is>
          <t>Government</t>
        </is>
      </c>
      <c r="AA1169" t="inlineStr">
        <is>
          <t>Government Regional</t>
        </is>
      </c>
      <c r="AB1169" t="inlineStr">
        <is>
          <t>#N/A Field Not Applicable</t>
        </is>
      </c>
      <c r="AC1169" t="inlineStr">
        <is>
          <t>#N/A Invalid Field</t>
        </is>
      </c>
    </row>
    <row r="1170" s="4">
      <c r="A1170">
        <f>+VLOOKUP(R1170,Aux!$B$3:$I$1107,8,0)</f>
        <v/>
      </c>
      <c r="B1170">
        <f>+VLOOKUP(U1170,Aux!$O$2:$P$23,2,0)</f>
        <v/>
      </c>
      <c r="C1170">
        <f>+A1170&amp;B1170</f>
        <v/>
      </c>
      <c r="D1170">
        <f>+IF(C1170=C1169,D1169+1,1)</f>
        <v/>
      </c>
      <c r="E1170" s="5">
        <f>+D1170/100</f>
        <v/>
      </c>
      <c r="F1170" s="5">
        <f>+MOD(E1170*10,10)</f>
        <v/>
      </c>
      <c r="G1170" s="5">
        <f>+MOD(D1170,10)</f>
        <v/>
      </c>
      <c r="H1170">
        <f>+INT(E1170)&amp;INT(F1170)&amp;INT(G1170)</f>
        <v/>
      </c>
      <c r="I1170">
        <f>+C1170&amp;"00"&amp;H1170</f>
        <v/>
      </c>
      <c r="J1170" t="inlineStr">
        <is>
          <t>Letra Ciudad Bs As BCD19</t>
        </is>
      </c>
      <c r="M1170" t="inlineStr">
        <is>
          <t>ARCBAS5201U0</t>
        </is>
      </c>
      <c r="Q1170" t="inlineStr">
        <is>
          <t>Argentina</t>
        </is>
      </c>
      <c r="R1170" t="inlineStr">
        <is>
          <t>Provincia de Buenos Aires</t>
        </is>
      </c>
      <c r="U1170" t="inlineStr">
        <is>
          <t>DOMESTIC</t>
        </is>
      </c>
      <c r="V1170" t="inlineStr">
        <is>
          <t>#N/A Field Not Applicable</t>
        </is>
      </c>
      <c r="W1170" t="inlineStr">
        <is>
          <t>#N/A Field Not Applicable</t>
        </is>
      </c>
      <c r="X1170" t="inlineStr">
        <is>
          <t>#N/A Field Not Applicable</t>
        </is>
      </c>
      <c r="Y1170" t="inlineStr">
        <is>
          <t>#N/A Field Not Applicable</t>
        </is>
      </c>
      <c r="Z1170" t="inlineStr">
        <is>
          <t>Government</t>
        </is>
      </c>
      <c r="AA1170" t="inlineStr">
        <is>
          <t>Government Local</t>
        </is>
      </c>
      <c r="AB1170" t="inlineStr">
        <is>
          <t>#N/A Field Not Applicable</t>
        </is>
      </c>
      <c r="AC1170" t="inlineStr">
        <is>
          <t>#N/A Invalid Field</t>
        </is>
      </c>
    </row>
    <row r="1171" s="4">
      <c r="A1171">
        <f>+VLOOKUP(R1171,Aux!$B$3:$I$1107,8,0)</f>
        <v/>
      </c>
      <c r="B1171">
        <f>+VLOOKUP(U1171,Aux!$O$2:$P$23,2,0)</f>
        <v/>
      </c>
      <c r="C1171">
        <f>+A1171&amp;B1171</f>
        <v/>
      </c>
      <c r="D1171">
        <f>+IF(C1171=C1170,D1170+1,1)</f>
        <v/>
      </c>
      <c r="E1171" s="5">
        <f>+D1171/100</f>
        <v/>
      </c>
      <c r="F1171" s="5">
        <f>+MOD(E1171*10,10)</f>
        <v/>
      </c>
      <c r="G1171" s="5">
        <f>+MOD(D1171,10)</f>
        <v/>
      </c>
      <c r="H1171">
        <f>+INT(E1171)&amp;INT(F1171)&amp;INT(G1171)</f>
        <v/>
      </c>
      <c r="I1171">
        <f>+C1171&amp;"00"&amp;H1171</f>
        <v/>
      </c>
      <c r="J1171" t="inlineStr">
        <is>
          <t>Letra Prov Bs As BBD19</t>
        </is>
      </c>
      <c r="M1171" t="inlineStr">
        <is>
          <t>ARPBUE5207D3</t>
        </is>
      </c>
      <c r="Q1171" t="inlineStr">
        <is>
          <t>Argentina</t>
        </is>
      </c>
      <c r="R1171" t="inlineStr">
        <is>
          <t>Provincia de Buenos Aires</t>
        </is>
      </c>
      <c r="U1171" t="inlineStr">
        <is>
          <t>DOMESTIC</t>
        </is>
      </c>
      <c r="V1171" t="inlineStr">
        <is>
          <t>#N/A Field Not Applicable</t>
        </is>
      </c>
      <c r="W1171" t="inlineStr">
        <is>
          <t>#N/A Field Not Applicable</t>
        </is>
      </c>
      <c r="X1171" t="inlineStr">
        <is>
          <t>#N/A Field Not Applicable</t>
        </is>
      </c>
      <c r="Y1171" t="inlineStr">
        <is>
          <t>#N/A Field Not Applicable</t>
        </is>
      </c>
      <c r="Z1171" t="inlineStr">
        <is>
          <t>Government</t>
        </is>
      </c>
      <c r="AA1171" t="inlineStr">
        <is>
          <t>Government Regional</t>
        </is>
      </c>
      <c r="AB1171" t="inlineStr">
        <is>
          <t>#N/A Field Not Applicable</t>
        </is>
      </c>
      <c r="AC1171" t="inlineStr">
        <is>
          <t>#N/A Invalid Field</t>
        </is>
      </c>
    </row>
    <row r="1172" s="4">
      <c r="A1172">
        <f>+VLOOKUP(R1172,Aux!$B$3:$I$1107,8,0)</f>
        <v/>
      </c>
      <c r="B1172">
        <f>+VLOOKUP(U1172,Aux!$O$2:$P$23,2,0)</f>
        <v/>
      </c>
      <c r="C1172">
        <f>+A1172&amp;B1172</f>
        <v/>
      </c>
      <c r="D1172">
        <f>+IF(C1172=C1171,D1171+1,1)</f>
        <v/>
      </c>
      <c r="E1172" s="5">
        <f>+D1172/100</f>
        <v/>
      </c>
      <c r="F1172" s="5">
        <f>+MOD(E1172*10,10)</f>
        <v/>
      </c>
      <c r="G1172" s="5">
        <f>+MOD(D1172,10)</f>
        <v/>
      </c>
      <c r="H1172">
        <f>+INT(E1172)&amp;INT(F1172)&amp;INT(G1172)</f>
        <v/>
      </c>
      <c r="I1172">
        <f>+C1172&amp;"00"&amp;H1172</f>
        <v/>
      </c>
      <c r="J1172" t="inlineStr">
        <is>
          <t>Letra Prov Bs As BB2E0</t>
        </is>
      </c>
      <c r="M1172" t="inlineStr">
        <is>
          <t>ARPBUE5207N2</t>
        </is>
      </c>
      <c r="Q1172" t="inlineStr">
        <is>
          <t>Argentina</t>
        </is>
      </c>
      <c r="R1172" t="inlineStr">
        <is>
          <t>Provincia de Buenos Aires</t>
        </is>
      </c>
      <c r="U1172" t="inlineStr">
        <is>
          <t>DOMESTIC</t>
        </is>
      </c>
      <c r="V1172" t="inlineStr">
        <is>
          <t>#N/A Field Not Applicable</t>
        </is>
      </c>
      <c r="W1172" t="inlineStr">
        <is>
          <t>#N/A Field Not Applicable</t>
        </is>
      </c>
      <c r="X1172" t="inlineStr">
        <is>
          <t>#N/A Field Not Applicable</t>
        </is>
      </c>
      <c r="Y1172" t="inlineStr">
        <is>
          <t>#N/A Field Not Applicable</t>
        </is>
      </c>
      <c r="Z1172" t="inlineStr">
        <is>
          <t>Government</t>
        </is>
      </c>
      <c r="AA1172" t="inlineStr">
        <is>
          <t>Government Regional</t>
        </is>
      </c>
      <c r="AB1172" t="inlineStr">
        <is>
          <t>#N/A Field Not Applicable</t>
        </is>
      </c>
      <c r="AC1172" t="inlineStr">
        <is>
          <t>#N/A Invalid Field</t>
        </is>
      </c>
    </row>
    <row r="1173" s="4">
      <c r="A1173">
        <f>+VLOOKUP(R1173,Aux!$B$3:$I$1107,8,0)</f>
        <v/>
      </c>
      <c r="B1173">
        <f>+VLOOKUP(U1173,Aux!$O$2:$P$23,2,0)</f>
        <v/>
      </c>
      <c r="C1173">
        <f>+A1173&amp;B1173</f>
        <v/>
      </c>
      <c r="D1173">
        <f>+IF(C1173=C1172,D1172+1,1)</f>
        <v/>
      </c>
      <c r="E1173" s="5">
        <f>+D1173/100</f>
        <v/>
      </c>
      <c r="F1173" s="5">
        <f>+MOD(E1173*10,10)</f>
        <v/>
      </c>
      <c r="G1173" s="5">
        <f>+MOD(D1173,10)</f>
        <v/>
      </c>
      <c r="H1173">
        <f>+INT(E1173)&amp;INT(F1173)&amp;INT(G1173)</f>
        <v/>
      </c>
      <c r="I1173">
        <f>+C1173&amp;"00"&amp;H1173</f>
        <v/>
      </c>
      <c r="J1173" t="inlineStr">
        <is>
          <t>Letra Prov Bs As BBE20</t>
        </is>
      </c>
      <c r="M1173" t="inlineStr">
        <is>
          <t>ARPBUE5207I2</t>
        </is>
      </c>
      <c r="Q1173" t="inlineStr">
        <is>
          <t>Argentina</t>
        </is>
      </c>
      <c r="R1173" t="inlineStr">
        <is>
          <t>Provincia de Buenos Aires</t>
        </is>
      </c>
      <c r="U1173" t="inlineStr">
        <is>
          <t>DOMESTIC</t>
        </is>
      </c>
      <c r="V1173" t="inlineStr">
        <is>
          <t>#N/A Field Not Applicable</t>
        </is>
      </c>
      <c r="W1173" t="inlineStr">
        <is>
          <t>#N/A Field Not Applicable</t>
        </is>
      </c>
      <c r="X1173" t="inlineStr">
        <is>
          <t>#N/A Field Not Applicable</t>
        </is>
      </c>
      <c r="Y1173" t="inlineStr">
        <is>
          <t>#N/A Field Not Applicable</t>
        </is>
      </c>
      <c r="Z1173" t="inlineStr">
        <is>
          <t>Government</t>
        </is>
      </c>
      <c r="AA1173" t="inlineStr">
        <is>
          <t>Government Regional</t>
        </is>
      </c>
      <c r="AB1173" t="inlineStr">
        <is>
          <t>#N/A Field Not Applicable</t>
        </is>
      </c>
      <c r="AC1173" t="inlineStr">
        <is>
          <t>#N/A Invalid Field</t>
        </is>
      </c>
    </row>
    <row r="1174" s="4">
      <c r="A1174">
        <f>+VLOOKUP(R1174,Aux!$B$3:$I$1107,8,0)</f>
        <v/>
      </c>
      <c r="B1174">
        <f>+VLOOKUP(U1174,Aux!$O$2:$P$23,2,0)</f>
        <v/>
      </c>
      <c r="C1174">
        <f>+A1174&amp;B1174</f>
        <v/>
      </c>
      <c r="D1174">
        <f>+IF(C1174=C1173,D1173+1,1)</f>
        <v/>
      </c>
      <c r="E1174" s="5">
        <f>+D1174/100</f>
        <v/>
      </c>
      <c r="F1174" s="5">
        <f>+MOD(E1174*10,10)</f>
        <v/>
      </c>
      <c r="G1174" s="5">
        <f>+MOD(D1174,10)</f>
        <v/>
      </c>
      <c r="H1174">
        <f>+INT(E1174)&amp;INT(F1174)&amp;INT(G1174)</f>
        <v/>
      </c>
      <c r="I1174">
        <f>+C1174&amp;"00"&amp;H1174</f>
        <v/>
      </c>
      <c r="J1174" t="inlineStr">
        <is>
          <t>Letra Prov Bs As BBF20</t>
        </is>
      </c>
      <c r="M1174" t="inlineStr">
        <is>
          <t>ARPBUE5207J0</t>
        </is>
      </c>
      <c r="Q1174" t="inlineStr">
        <is>
          <t>Argentina</t>
        </is>
      </c>
      <c r="R1174" t="inlineStr">
        <is>
          <t>Provincia de Buenos Aires</t>
        </is>
      </c>
      <c r="U1174" t="inlineStr">
        <is>
          <t>DOMESTIC</t>
        </is>
      </c>
      <c r="V1174" t="inlineStr">
        <is>
          <t>#N/A Field Not Applicable</t>
        </is>
      </c>
      <c r="W1174" t="inlineStr">
        <is>
          <t>#N/A Field Not Applicable</t>
        </is>
      </c>
      <c r="X1174" t="inlineStr">
        <is>
          <t>#N/A Field Not Applicable</t>
        </is>
      </c>
      <c r="Y1174" t="inlineStr">
        <is>
          <t>#N/A Field Not Applicable</t>
        </is>
      </c>
      <c r="Z1174" t="inlineStr">
        <is>
          <t>Government</t>
        </is>
      </c>
      <c r="AA1174" t="inlineStr">
        <is>
          <t>Government Regional</t>
        </is>
      </c>
      <c r="AB1174" t="inlineStr">
        <is>
          <t>#N/A Field Not Applicable</t>
        </is>
      </c>
      <c r="AC1174" t="inlineStr">
        <is>
          <t>#N/A Invalid Field</t>
        </is>
      </c>
    </row>
    <row r="1175" s="4">
      <c r="A1175">
        <f>+VLOOKUP(R1175,Aux!$B$3:$I$1107,8,0)</f>
        <v/>
      </c>
      <c r="B1175">
        <f>+VLOOKUP(U1175,Aux!$O$2:$P$23,2,0)</f>
        <v/>
      </c>
      <c r="C1175">
        <f>+A1175&amp;B1175</f>
        <v/>
      </c>
      <c r="D1175">
        <f>+IF(C1175=C1174,D1174+1,1)</f>
        <v/>
      </c>
      <c r="E1175" s="5">
        <f>+D1175/100</f>
        <v/>
      </c>
      <c r="F1175" s="5">
        <f>+MOD(E1175*10,10)</f>
        <v/>
      </c>
      <c r="G1175" s="5">
        <f>+MOD(D1175,10)</f>
        <v/>
      </c>
      <c r="H1175">
        <f>+INT(E1175)&amp;INT(F1175)&amp;INT(G1175)</f>
        <v/>
      </c>
      <c r="I1175">
        <f>+C1175&amp;"00"&amp;H1175</f>
        <v/>
      </c>
      <c r="J1175" t="inlineStr">
        <is>
          <t>Letra Prov Bs As BBA20</t>
        </is>
      </c>
      <c r="M1175" t="inlineStr">
        <is>
          <t>ARPBUE5207K8</t>
        </is>
      </c>
      <c r="Q1175" t="inlineStr">
        <is>
          <t>Argentina</t>
        </is>
      </c>
      <c r="R1175" t="inlineStr">
        <is>
          <t>Provincia de Buenos Aires</t>
        </is>
      </c>
      <c r="U1175" t="inlineStr">
        <is>
          <t>DOMESTIC</t>
        </is>
      </c>
      <c r="V1175" t="inlineStr">
        <is>
          <t>#N/A Field Not Applicable</t>
        </is>
      </c>
      <c r="W1175" t="inlineStr">
        <is>
          <t>#N/A Field Not Applicable</t>
        </is>
      </c>
      <c r="X1175" t="inlineStr">
        <is>
          <t>#N/A Field Not Applicable</t>
        </is>
      </c>
      <c r="Y1175" t="inlineStr">
        <is>
          <t>#N/A Field Not Applicable</t>
        </is>
      </c>
      <c r="Z1175" t="inlineStr">
        <is>
          <t>Government</t>
        </is>
      </c>
      <c r="AA1175" t="inlineStr">
        <is>
          <t>Government Regional</t>
        </is>
      </c>
      <c r="AB1175" t="inlineStr">
        <is>
          <t>#N/A Field Not Applicable</t>
        </is>
      </c>
      <c r="AC1175" t="inlineStr">
        <is>
          <t>#N/A Invalid Field</t>
        </is>
      </c>
    </row>
    <row r="1176" s="4">
      <c r="A1176">
        <f>+VLOOKUP(R1176,Aux!$B$3:$I$1107,8,0)</f>
        <v/>
      </c>
      <c r="B1176">
        <f>+VLOOKUP(U1176,Aux!$O$2:$P$23,2,0)</f>
        <v/>
      </c>
      <c r="C1176">
        <f>+A1176&amp;B1176</f>
        <v/>
      </c>
      <c r="D1176">
        <f>+IF(C1176=C1175,D1175+1,1)</f>
        <v/>
      </c>
      <c r="E1176" s="5">
        <f>+D1176/100</f>
        <v/>
      </c>
      <c r="F1176" s="5">
        <f>+MOD(E1176*10,10)</f>
        <v/>
      </c>
      <c r="G1176" s="5">
        <f>+MOD(D1176,10)</f>
        <v/>
      </c>
      <c r="H1176">
        <f>+INT(E1176)&amp;INT(F1176)&amp;INT(G1176)</f>
        <v/>
      </c>
      <c r="I1176">
        <f>+C1176&amp;"00"&amp;H1176</f>
        <v/>
      </c>
      <c r="J1176" t="inlineStr">
        <is>
          <t>Bono Prov Bs As 2020 BPMD</t>
        </is>
      </c>
      <c r="M1176" t="inlineStr">
        <is>
          <t>XS0234086196</t>
        </is>
      </c>
      <c r="Q1176" t="inlineStr">
        <is>
          <t>Argentina</t>
        </is>
      </c>
      <c r="R1176" t="inlineStr">
        <is>
          <t>Provincia de Buenos Aires</t>
        </is>
      </c>
      <c r="U1176" t="inlineStr">
        <is>
          <t>EURO-DOLLAR</t>
        </is>
      </c>
      <c r="V1176" t="inlineStr">
        <is>
          <t>#N/A Field Not Applicable</t>
        </is>
      </c>
      <c r="W1176" t="inlineStr">
        <is>
          <t>#N/A Field Not Applicable</t>
        </is>
      </c>
      <c r="X1176" t="inlineStr">
        <is>
          <t>#N/A Field Not Applicable</t>
        </is>
      </c>
      <c r="Y1176" t="inlineStr">
        <is>
          <t>#N/A Field Not Applicable</t>
        </is>
      </c>
      <c r="Z1176" t="inlineStr">
        <is>
          <t>Government</t>
        </is>
      </c>
      <c r="AA1176" t="inlineStr">
        <is>
          <t>Government Regional</t>
        </is>
      </c>
      <c r="AB1176" t="inlineStr">
        <is>
          <t>#N/A Field Not Applicable</t>
        </is>
      </c>
      <c r="AC1176" t="inlineStr">
        <is>
          <t>#N/A Invalid Field</t>
        </is>
      </c>
    </row>
    <row r="1177" s="4">
      <c r="A1177">
        <f>+VLOOKUP(R1177,Aux!$B$3:$I$1107,8,0)</f>
        <v/>
      </c>
      <c r="B1177">
        <f>+VLOOKUP(U1177,Aux!$O$2:$P$23,2,0)</f>
        <v/>
      </c>
      <c r="C1177">
        <f>+A1177&amp;B1177</f>
        <v/>
      </c>
      <c r="D1177">
        <f>+IF(C1177=C1176,D1176+1,1)</f>
        <v/>
      </c>
      <c r="E1177" s="5">
        <f>+D1177/100</f>
        <v/>
      </c>
      <c r="F1177" s="5">
        <f>+MOD(E1177*10,10)</f>
        <v/>
      </c>
      <c r="G1177" s="5">
        <f>+MOD(D1177,10)</f>
        <v/>
      </c>
      <c r="H1177">
        <f>+INT(E1177)&amp;INT(F1177)&amp;INT(G1177)</f>
        <v/>
      </c>
      <c r="I1177">
        <f>+C1177&amp;"00"&amp;H1177</f>
        <v/>
      </c>
      <c r="J1177" t="inlineStr">
        <is>
          <t>Bono Prov Bs As 2028 BP28</t>
        </is>
      </c>
      <c r="M1177" t="inlineStr">
        <is>
          <t>XS0290125391</t>
        </is>
      </c>
      <c r="Q1177" t="inlineStr">
        <is>
          <t>Argentina</t>
        </is>
      </c>
      <c r="R1177" t="inlineStr">
        <is>
          <t>Provincia de Buenos Aires</t>
        </is>
      </c>
      <c r="U1177" t="inlineStr">
        <is>
          <t>EURO-DOLLAR</t>
        </is>
      </c>
      <c r="V1177" t="inlineStr">
        <is>
          <t>#N/A Field Not Applicable</t>
        </is>
      </c>
      <c r="W1177" t="inlineStr">
        <is>
          <t>#N/A Field Not Applicable</t>
        </is>
      </c>
      <c r="X1177" t="inlineStr">
        <is>
          <t>#N/A Field Not Applicable</t>
        </is>
      </c>
      <c r="Y1177" t="inlineStr">
        <is>
          <t>#N/A Field Not Applicable</t>
        </is>
      </c>
      <c r="Z1177" t="inlineStr">
        <is>
          <t>Government</t>
        </is>
      </c>
      <c r="AA1177" t="inlineStr">
        <is>
          <t>Government Regional</t>
        </is>
      </c>
      <c r="AB1177" t="inlineStr">
        <is>
          <t>#N/A Field Not Applicable</t>
        </is>
      </c>
      <c r="AC1177" t="inlineStr">
        <is>
          <t>#N/A Invalid Field</t>
        </is>
      </c>
    </row>
    <row r="1178" s="4">
      <c r="A1178">
        <f>+VLOOKUP(R1178,Aux!$B$3:$I$1107,8,0)</f>
        <v/>
      </c>
      <c r="B1178">
        <f>+VLOOKUP(U1178,Aux!$O$2:$P$23,2,0)</f>
        <v/>
      </c>
      <c r="C1178">
        <f>+A1178&amp;B1178</f>
        <v/>
      </c>
      <c r="D1178">
        <f>+IF(C1178=C1177,D1177+1,1)</f>
        <v/>
      </c>
      <c r="E1178" s="5">
        <f>+D1178/100</f>
        <v/>
      </c>
      <c r="F1178" s="5">
        <f>+MOD(E1178*10,10)</f>
        <v/>
      </c>
      <c r="G1178" s="5">
        <f>+MOD(D1178,10)</f>
        <v/>
      </c>
      <c r="H1178">
        <f>+INT(E1178)&amp;INT(F1178)&amp;INT(G1178)</f>
        <v/>
      </c>
      <c r="I1178">
        <f>+C1178&amp;"00"&amp;H1178</f>
        <v/>
      </c>
      <c r="J1178" t="inlineStr">
        <is>
          <t>PDCAR 7 ⅛ 06/10/21</t>
        </is>
      </c>
      <c r="K1178" t="inlineStr">
        <is>
          <t>PDCAR</t>
        </is>
      </c>
      <c r="M1178" t="inlineStr">
        <is>
          <t>USP79171AD96</t>
        </is>
      </c>
      <c r="N1178" t="inlineStr">
        <is>
          <t>BBG00D1PNKW9</t>
        </is>
      </c>
      <c r="O1178" t="inlineStr">
        <is>
          <t>BD04820</t>
        </is>
      </c>
      <c r="P1178" t="inlineStr">
        <is>
          <t>COLW3411201</t>
        </is>
      </c>
      <c r="Q1178" t="inlineStr">
        <is>
          <t>Argentina</t>
        </is>
      </c>
      <c r="R1178" t="inlineStr">
        <is>
          <t>Provincia de Cordoba</t>
        </is>
      </c>
      <c r="S1178" t="inlineStr">
        <is>
          <t>PROVINCIA DE CORDOBA</t>
        </is>
      </c>
      <c r="T1178" t="inlineStr">
        <is>
          <t>Provincia de Cordoba</t>
        </is>
      </c>
      <c r="U1178" t="inlineStr">
        <is>
          <t>EURO-DOLLAR</t>
        </is>
      </c>
      <c r="V1178" t="inlineStr">
        <is>
          <t>#N/A Field Not Applicable</t>
        </is>
      </c>
      <c r="W1178" t="inlineStr">
        <is>
          <t>#N/A Field Not Applicable</t>
        </is>
      </c>
      <c r="X1178" t="inlineStr">
        <is>
          <t>#N/A Field Not Applicable</t>
        </is>
      </c>
      <c r="Y1178" t="inlineStr">
        <is>
          <t>#N/A Field Not Applicable</t>
        </is>
      </c>
      <c r="Z1178" t="inlineStr">
        <is>
          <t>Government</t>
        </is>
      </c>
      <c r="AA1178" t="inlineStr">
        <is>
          <t>Government Regional</t>
        </is>
      </c>
      <c r="AB1178" t="inlineStr">
        <is>
          <t>#N/A Field Not Applicable</t>
        </is>
      </c>
      <c r="AC1178" t="inlineStr">
        <is>
          <t>#N/A Invalid Field</t>
        </is>
      </c>
    </row>
    <row r="1179" s="4">
      <c r="A1179">
        <f>+VLOOKUP(R1179,Aux!$B$3:$I$1107,8,0)</f>
        <v/>
      </c>
      <c r="B1179">
        <f>+VLOOKUP(U1179,Aux!$O$2:$P$23,2,0)</f>
        <v/>
      </c>
      <c r="C1179">
        <f>+A1179&amp;B1179</f>
        <v/>
      </c>
      <c r="D1179">
        <f>+IF(C1179=C1178,D1178+1,1)</f>
        <v/>
      </c>
      <c r="E1179" s="5">
        <f>+D1179/100</f>
        <v/>
      </c>
      <c r="F1179" s="5">
        <f>+MOD(E1179*10,10)</f>
        <v/>
      </c>
      <c r="G1179" s="5">
        <f>+MOD(D1179,10)</f>
        <v/>
      </c>
      <c r="H1179">
        <f>+INT(E1179)&amp;INT(F1179)&amp;INT(G1179)</f>
        <v/>
      </c>
      <c r="I1179">
        <f>+C1179&amp;"00"&amp;H1179</f>
        <v/>
      </c>
      <c r="J1179" t="inlineStr">
        <is>
          <t>PDCAR 7 ⅛ 08/01/27</t>
        </is>
      </c>
      <c r="K1179" t="inlineStr">
        <is>
          <t>PDCAR</t>
        </is>
      </c>
      <c r="M1179" t="inlineStr">
        <is>
          <t>USP79171AF45</t>
        </is>
      </c>
      <c r="N1179" t="inlineStr">
        <is>
          <t>BBG00H2D4R07</t>
        </is>
      </c>
      <c r="O1179" t="inlineStr">
        <is>
          <t>BF2BL13</t>
        </is>
      </c>
      <c r="P1179" t="inlineStr">
        <is>
          <t>COAO1716742</t>
        </is>
      </c>
      <c r="Q1179" t="inlineStr">
        <is>
          <t>Argentina</t>
        </is>
      </c>
      <c r="R1179" t="inlineStr">
        <is>
          <t>Provincia de Cordoba</t>
        </is>
      </c>
      <c r="S1179" t="inlineStr">
        <is>
          <t>PROVINCIA DE CORDOBA</t>
        </is>
      </c>
      <c r="T1179" t="inlineStr">
        <is>
          <t>Provincia de Cordoba</t>
        </is>
      </c>
      <c r="U1179" t="inlineStr">
        <is>
          <t>EURO-DOLLAR</t>
        </is>
      </c>
      <c r="V1179" t="inlineStr">
        <is>
          <t>#N/A Field Not Applicable</t>
        </is>
      </c>
      <c r="W1179" t="inlineStr">
        <is>
          <t>#N/A Field Not Applicable</t>
        </is>
      </c>
      <c r="X1179" t="inlineStr">
        <is>
          <t>#N/A Field Not Applicable</t>
        </is>
      </c>
      <c r="Y1179" t="inlineStr">
        <is>
          <t>#N/A Field Not Applicable</t>
        </is>
      </c>
      <c r="Z1179" t="inlineStr">
        <is>
          <t>Government</t>
        </is>
      </c>
      <c r="AA1179" t="inlineStr">
        <is>
          <t>Government Regional</t>
        </is>
      </c>
      <c r="AB1179" t="inlineStr">
        <is>
          <t>#N/A Field Not Applicable</t>
        </is>
      </c>
      <c r="AC1179" t="inlineStr">
        <is>
          <t>#N/A Invalid Field</t>
        </is>
      </c>
    </row>
    <row r="1180" s="4">
      <c r="A1180">
        <f>+VLOOKUP(R1180,Aux!$B$3:$I$1107,8,0)</f>
        <v/>
      </c>
      <c r="B1180">
        <f>+VLOOKUP(U1180,Aux!$O$2:$P$23,2,0)</f>
        <v/>
      </c>
      <c r="C1180">
        <f>+A1180&amp;B1180</f>
        <v/>
      </c>
      <c r="D1180">
        <f>+IF(C1180=C1179,D1179+1,1)</f>
        <v/>
      </c>
      <c r="E1180" s="5">
        <f>+D1180/100</f>
        <v/>
      </c>
      <c r="F1180" s="5">
        <f>+MOD(E1180*10,10)</f>
        <v/>
      </c>
      <c r="G1180" s="5">
        <f>+MOD(D1180,10)</f>
        <v/>
      </c>
      <c r="H1180">
        <f>+INT(E1180)&amp;INT(F1180)&amp;INT(G1180)</f>
        <v/>
      </c>
      <c r="I1180">
        <f>+C1180&amp;"00"&amp;H1180</f>
        <v/>
      </c>
      <c r="J1180" t="inlineStr">
        <is>
          <t>PDCAR 7 ⅛ 10/27/26</t>
        </is>
      </c>
      <c r="K1180" t="inlineStr">
        <is>
          <t>PDCAR</t>
        </is>
      </c>
      <c r="M1180" t="inlineStr">
        <is>
          <t>ARPCDB320099</t>
        </is>
      </c>
      <c r="N1180" t="inlineStr">
        <is>
          <t>BBG00F172ZS9</t>
        </is>
      </c>
      <c r="O1180" t="inlineStr">
        <is>
          <t>BF2F3P3</t>
        </is>
      </c>
      <c r="P1180" t="inlineStr">
        <is>
          <t>COQZ9722930</t>
        </is>
      </c>
      <c r="Q1180" t="inlineStr">
        <is>
          <t>Argentina</t>
        </is>
      </c>
      <c r="R1180" t="inlineStr">
        <is>
          <t>Provincia de Cordoba</t>
        </is>
      </c>
      <c r="S1180" t="inlineStr">
        <is>
          <t>PROVINCIA DE CORDOBA</t>
        </is>
      </c>
      <c r="T1180" t="inlineStr">
        <is>
          <t>Provincia de Cordoba</t>
        </is>
      </c>
      <c r="U1180" t="inlineStr">
        <is>
          <t>DOMESTIC</t>
        </is>
      </c>
      <c r="V1180" t="inlineStr">
        <is>
          <t>#N/A Field Not Applicable</t>
        </is>
      </c>
      <c r="W1180" t="inlineStr">
        <is>
          <t>#N/A Field Not Applicable</t>
        </is>
      </c>
      <c r="X1180" t="inlineStr">
        <is>
          <t>#N/A Field Not Applicable</t>
        </is>
      </c>
      <c r="Y1180" t="inlineStr">
        <is>
          <t>#N/A Field Not Applicable</t>
        </is>
      </c>
      <c r="Z1180" t="inlineStr">
        <is>
          <t>Government</t>
        </is>
      </c>
      <c r="AA1180" t="inlineStr">
        <is>
          <t>Government Regional</t>
        </is>
      </c>
      <c r="AB1180" t="inlineStr">
        <is>
          <t>#N/A Field Not Applicable</t>
        </is>
      </c>
      <c r="AC1180" t="inlineStr">
        <is>
          <t>#N/A Invalid Field</t>
        </is>
      </c>
    </row>
    <row r="1181" s="4">
      <c r="A1181">
        <f>+VLOOKUP(R1181,Aux!$B$3:$I$1107,8,0)</f>
        <v/>
      </c>
      <c r="B1181">
        <f>+VLOOKUP(U1181,Aux!$O$2:$P$23,2,0)</f>
        <v/>
      </c>
      <c r="C1181">
        <f>+A1181&amp;B1181</f>
        <v/>
      </c>
      <c r="D1181">
        <f>+IF(C1181=C1180,D1180+1,1)</f>
        <v/>
      </c>
      <c r="E1181" s="5">
        <f>+D1181/100</f>
        <v/>
      </c>
      <c r="F1181" s="5">
        <f>+MOD(E1181*10,10)</f>
        <v/>
      </c>
      <c r="G1181" s="5">
        <f>+MOD(D1181,10)</f>
        <v/>
      </c>
      <c r="H1181">
        <f>+INT(E1181)&amp;INT(F1181)&amp;INT(G1181)</f>
        <v/>
      </c>
      <c r="I1181">
        <f>+C1181&amp;"00"&amp;H1181</f>
        <v/>
      </c>
      <c r="J1181" t="inlineStr">
        <is>
          <t>PDCAR 7.45 09/01/24</t>
        </is>
      </c>
      <c r="K1181" t="inlineStr">
        <is>
          <t>PDCAR</t>
        </is>
      </c>
      <c r="M1181" t="inlineStr">
        <is>
          <t>USP79171AE79</t>
        </is>
      </c>
      <c r="N1181" t="inlineStr">
        <is>
          <t>BBG00G2GQS15</t>
        </is>
      </c>
      <c r="O1181" t="inlineStr">
        <is>
          <t>BDT5G53</t>
        </is>
      </c>
      <c r="P1181" t="inlineStr">
        <is>
          <t>COAM6258819</t>
        </is>
      </c>
      <c r="Q1181" t="inlineStr">
        <is>
          <t>Argentina</t>
        </is>
      </c>
      <c r="R1181" t="inlineStr">
        <is>
          <t>Provincia de Cordoba</t>
        </is>
      </c>
      <c r="S1181" t="inlineStr">
        <is>
          <t>PROVINCIA DE CORDOBA</t>
        </is>
      </c>
      <c r="T1181" t="inlineStr">
        <is>
          <t>Provincia de Cordoba</t>
        </is>
      </c>
      <c r="U1181" t="inlineStr">
        <is>
          <t>EURO-DOLLAR</t>
        </is>
      </c>
      <c r="V1181" t="inlineStr">
        <is>
          <t>#N/A Field Not Applicable</t>
        </is>
      </c>
      <c r="W1181" t="inlineStr">
        <is>
          <t>#N/A Field Not Applicable</t>
        </is>
      </c>
      <c r="X1181" t="inlineStr">
        <is>
          <t>#N/A Field Not Applicable</t>
        </is>
      </c>
      <c r="Y1181" t="inlineStr">
        <is>
          <t>#N/A Field Not Applicable</t>
        </is>
      </c>
      <c r="Z1181" t="inlineStr">
        <is>
          <t>Government</t>
        </is>
      </c>
      <c r="AA1181" t="inlineStr">
        <is>
          <t>Government Regional</t>
        </is>
      </c>
      <c r="AB1181" t="inlineStr">
        <is>
          <t>#N/A Field Not Applicable</t>
        </is>
      </c>
      <c r="AC1181" t="inlineStr">
        <is>
          <t>#N/A Invalid Field</t>
        </is>
      </c>
    </row>
    <row r="1182" s="4">
      <c r="A1182">
        <f>+VLOOKUP(R1182,Aux!$B$3:$I$1107,8,0)</f>
        <v/>
      </c>
      <c r="B1182">
        <f>+VLOOKUP(U1182,Aux!$O$2:$P$23,2,0)</f>
        <v/>
      </c>
      <c r="C1182">
        <f>+A1182&amp;B1182</f>
        <v/>
      </c>
      <c r="D1182">
        <f>+IF(C1182=C1181,D1181+1,1)</f>
        <v/>
      </c>
      <c r="E1182" s="5">
        <f>+D1182/100</f>
        <v/>
      </c>
      <c r="F1182" s="5">
        <f>+MOD(E1182*10,10)</f>
        <v/>
      </c>
      <c r="G1182" s="5">
        <f>+MOD(D1182,10)</f>
        <v/>
      </c>
      <c r="H1182">
        <f>+INT(E1182)&amp;INT(F1182)&amp;INT(G1182)</f>
        <v/>
      </c>
      <c r="I1182">
        <f>+C1182&amp;"00"&amp;H1182</f>
        <v/>
      </c>
      <c r="J1182" t="inlineStr">
        <is>
          <t>ON Bco. de Cordoba S2</t>
        </is>
      </c>
      <c r="M1182" t="inlineStr">
        <is>
          <t>ARBNCO560016</t>
        </is>
      </c>
      <c r="Q1182" t="inlineStr">
        <is>
          <t>Argentina</t>
        </is>
      </c>
      <c r="R1182" t="inlineStr">
        <is>
          <t>Provincia de Cordoba</t>
        </is>
      </c>
      <c r="U1182" t="inlineStr">
        <is>
          <t>DOMESTIC</t>
        </is>
      </c>
      <c r="V1182" t="inlineStr">
        <is>
          <t>#N/A Field Not Applicable</t>
        </is>
      </c>
      <c r="W1182" t="inlineStr">
        <is>
          <t>#N/A Field Not Applicable</t>
        </is>
      </c>
      <c r="X1182" t="inlineStr">
        <is>
          <t>#N/A Field Not Applicable</t>
        </is>
      </c>
      <c r="Y1182" t="inlineStr">
        <is>
          <t>#N/A Field Not Applicable</t>
        </is>
      </c>
      <c r="Z1182" t="inlineStr">
        <is>
          <t>Financials</t>
        </is>
      </c>
      <c r="AA1182" t="inlineStr">
        <is>
          <t>Banks</t>
        </is>
      </c>
      <c r="AB1182" t="inlineStr">
        <is>
          <t>#N/A N/A</t>
        </is>
      </c>
      <c r="AC1182" t="inlineStr">
        <is>
          <t>#N/A Invalid Field</t>
        </is>
      </c>
    </row>
    <row r="1183" s="4">
      <c r="A1183">
        <f>+VLOOKUP(R1183,Aux!$B$3:$I$1107,8,0)</f>
        <v/>
      </c>
      <c r="B1183">
        <f>+VLOOKUP(U1183,Aux!$O$2:$P$23,2,0)</f>
        <v/>
      </c>
      <c r="C1183">
        <f>+A1183&amp;B1183</f>
        <v/>
      </c>
      <c r="D1183">
        <f>+IF(C1183=C1182,D1182+1,1)</f>
        <v/>
      </c>
      <c r="E1183" s="5">
        <f>+D1183/100</f>
        <v/>
      </c>
      <c r="F1183" s="5">
        <f>+MOD(E1183*10,10)</f>
        <v/>
      </c>
      <c r="G1183" s="5">
        <f>+MOD(D1183,10)</f>
        <v/>
      </c>
      <c r="H1183">
        <f>+INT(E1183)&amp;INT(F1183)&amp;INT(G1183)</f>
        <v/>
      </c>
      <c r="I1183">
        <f>+C1183&amp;"00"&amp;H1183</f>
        <v/>
      </c>
      <c r="J1183" t="inlineStr">
        <is>
          <t xml:space="preserve"> Fid. Financ. Constr. Viv. Pcia de Entre Ríos I </t>
        </is>
      </c>
      <c r="L1183" t="n">
        <v>405405</v>
      </c>
      <c r="M1183" t="inlineStr">
        <is>
          <t>ARNACI080287</t>
        </is>
      </c>
      <c r="Q1183" t="inlineStr">
        <is>
          <t>Argentina</t>
        </is>
      </c>
      <c r="R1183" t="inlineStr">
        <is>
          <t>Provincia de Entre Rios</t>
        </is>
      </c>
      <c r="U1183" t="inlineStr">
        <is>
          <t>#N/A Invalid Security</t>
        </is>
      </c>
      <c r="V1183" t="inlineStr">
        <is>
          <t>#N/A Invalid Security</t>
        </is>
      </c>
      <c r="W1183" t="inlineStr">
        <is>
          <t>#N/A Invalid Security</t>
        </is>
      </c>
      <c r="X1183" t="inlineStr">
        <is>
          <t>#N/A Invalid Security</t>
        </is>
      </c>
      <c r="Y1183" t="inlineStr">
        <is>
          <t>#N/A Invalid Security</t>
        </is>
      </c>
      <c r="Z1183" t="inlineStr">
        <is>
          <t>#N/A Invalid Security</t>
        </is>
      </c>
      <c r="AA1183" t="inlineStr">
        <is>
          <t>#N/A Invalid Security</t>
        </is>
      </c>
      <c r="AB1183" t="inlineStr">
        <is>
          <t>#N/A Invalid Security</t>
        </is>
      </c>
      <c r="AC1183" t="inlineStr">
        <is>
          <t>#N/A Invalid Field</t>
        </is>
      </c>
    </row>
    <row r="1184" s="4">
      <c r="A1184">
        <f>+VLOOKUP(R1184,Aux!$B$3:$I$1107,8,0)</f>
        <v/>
      </c>
      <c r="B1184">
        <f>+VLOOKUP(U1184,Aux!$O$2:$P$23,2,0)</f>
        <v/>
      </c>
      <c r="C1184">
        <f>+A1184&amp;B1184</f>
        <v/>
      </c>
      <c r="D1184">
        <f>+IF(C1184=C1183,D1183+1,1)</f>
        <v/>
      </c>
      <c r="E1184" s="5">
        <f>+D1184/100</f>
        <v/>
      </c>
      <c r="F1184" s="5">
        <f>+MOD(E1184*10,10)</f>
        <v/>
      </c>
      <c r="G1184" s="5">
        <f>+MOD(D1184,10)</f>
        <v/>
      </c>
      <c r="H1184">
        <f>+INT(E1184)&amp;INT(F1184)&amp;INT(G1184)</f>
        <v/>
      </c>
      <c r="I1184">
        <f>+C1184&amp;"00"&amp;H1184</f>
        <v/>
      </c>
      <c r="J1184" t="inlineStr">
        <is>
          <t xml:space="preserve"> Bono Prov. Entre Rios 12DIC2016 </t>
        </is>
      </c>
      <c r="K1184" t="inlineStr">
        <is>
          <t>ENTRIO</t>
        </is>
      </c>
      <c r="L1184" t="n">
        <v>672725</v>
      </c>
      <c r="M1184" t="inlineStr">
        <is>
          <t>ARPENR320089</t>
        </is>
      </c>
      <c r="N1184" t="inlineStr">
        <is>
          <t>BBG00B0FSCJ4</t>
        </is>
      </c>
      <c r="P1184" t="inlineStr">
        <is>
          <t>COUV8871666</t>
        </is>
      </c>
      <c r="Q1184" t="inlineStr">
        <is>
          <t>Argentina</t>
        </is>
      </c>
      <c r="R1184" t="inlineStr">
        <is>
          <t>Provincia de Entre Rios</t>
        </is>
      </c>
      <c r="S1184" t="inlineStr">
        <is>
          <t>PROVINCIA DE ENTRE RIOS</t>
        </is>
      </c>
      <c r="T1184" t="inlineStr">
        <is>
          <t>Provincia de Entre Rios Argentina</t>
        </is>
      </c>
      <c r="U1184" t="inlineStr">
        <is>
          <t>DOMESTIC</t>
        </is>
      </c>
      <c r="V1184" t="inlineStr">
        <is>
          <t>#N/A Field Not Applicable</t>
        </is>
      </c>
      <c r="W1184" t="inlineStr">
        <is>
          <t>#N/A Field Not Applicable</t>
        </is>
      </c>
      <c r="X1184" t="inlineStr">
        <is>
          <t>#N/A Field Not Applicable</t>
        </is>
      </c>
      <c r="Y1184" t="inlineStr">
        <is>
          <t>#N/A Field Not Applicable</t>
        </is>
      </c>
      <c r="Z1184" t="inlineStr">
        <is>
          <t>Government</t>
        </is>
      </c>
      <c r="AA1184" t="inlineStr">
        <is>
          <t>Government Regional</t>
        </is>
      </c>
      <c r="AB1184" t="inlineStr">
        <is>
          <t>#N/A Field Not Applicable</t>
        </is>
      </c>
      <c r="AC1184" t="inlineStr">
        <is>
          <t>#N/A Invalid Field</t>
        </is>
      </c>
    </row>
    <row r="1185" s="4">
      <c r="A1185">
        <f>+VLOOKUP(R1185,Aux!$B$3:$I$1107,8,0)</f>
        <v/>
      </c>
      <c r="B1185">
        <f>+VLOOKUP(U1185,Aux!$O$2:$P$23,2,0)</f>
        <v/>
      </c>
      <c r="C1185">
        <f>+A1185&amp;B1185</f>
        <v/>
      </c>
      <c r="D1185">
        <f>+IF(C1185=C1184,D1184+1,1)</f>
        <v/>
      </c>
      <c r="E1185" s="5">
        <f>+D1185/100</f>
        <v/>
      </c>
      <c r="F1185" s="5">
        <f>+MOD(E1185*10,10)</f>
        <v/>
      </c>
      <c r="G1185" s="5">
        <f>+MOD(D1185,10)</f>
        <v/>
      </c>
      <c r="H1185">
        <f>+INT(E1185)&amp;INT(F1185)&amp;INT(G1185)</f>
        <v/>
      </c>
      <c r="I1185">
        <f>+C1185&amp;"00"&amp;H1185</f>
        <v/>
      </c>
      <c r="J1185" t="inlineStr">
        <is>
          <t xml:space="preserve"> Letras Entre Ríos X A 17MAR2016 </t>
        </is>
      </c>
      <c r="L1185" t="n">
        <v>784290</v>
      </c>
      <c r="M1185" t="inlineStr">
        <is>
          <t>ARPENR520118</t>
        </is>
      </c>
      <c r="Q1185" t="inlineStr">
        <is>
          <t>Argentina</t>
        </is>
      </c>
      <c r="R1185" t="inlineStr">
        <is>
          <t>Provincia de Entre Rios</t>
        </is>
      </c>
      <c r="U1185" t="inlineStr">
        <is>
          <t>#N/A Invalid Security</t>
        </is>
      </c>
      <c r="V1185" t="inlineStr">
        <is>
          <t>#N/A Invalid Security</t>
        </is>
      </c>
      <c r="W1185" t="inlineStr">
        <is>
          <t>#N/A Invalid Security</t>
        </is>
      </c>
      <c r="X1185" t="inlineStr">
        <is>
          <t>#N/A Invalid Security</t>
        </is>
      </c>
      <c r="Y1185" t="inlineStr">
        <is>
          <t>#N/A Invalid Security</t>
        </is>
      </c>
      <c r="Z1185" t="inlineStr">
        <is>
          <t>#N/A Invalid Security</t>
        </is>
      </c>
      <c r="AA1185" t="inlineStr">
        <is>
          <t>#N/A Invalid Security</t>
        </is>
      </c>
      <c r="AB1185" t="inlineStr">
        <is>
          <t>#N/A Invalid Security</t>
        </is>
      </c>
      <c r="AC1185" t="inlineStr">
        <is>
          <t>#N/A Invalid Field</t>
        </is>
      </c>
    </row>
    <row r="1186" s="4">
      <c r="A1186">
        <f>+VLOOKUP(R1186,Aux!$B$3:$I$1107,8,0)</f>
        <v/>
      </c>
      <c r="B1186">
        <f>+VLOOKUP(U1186,Aux!$O$2:$P$23,2,0)</f>
        <v/>
      </c>
      <c r="C1186">
        <f>+A1186&amp;B1186</f>
        <v/>
      </c>
      <c r="D1186">
        <f>+IF(C1186=C1185,D1185+1,1)</f>
        <v/>
      </c>
      <c r="E1186" s="5">
        <f>+D1186/100</f>
        <v/>
      </c>
      <c r="F1186" s="5">
        <f>+MOD(E1186*10,10)</f>
        <v/>
      </c>
      <c r="G1186" s="5">
        <f>+MOD(D1186,10)</f>
        <v/>
      </c>
      <c r="H1186">
        <f>+INT(E1186)&amp;INT(F1186)&amp;INT(G1186)</f>
        <v/>
      </c>
      <c r="I1186">
        <f>+C1186&amp;"00"&amp;H1186</f>
        <v/>
      </c>
      <c r="J1186" t="inlineStr">
        <is>
          <t xml:space="preserve"> Letras Entre Rios S.1 Clase C </t>
        </is>
      </c>
      <c r="L1186" t="n">
        <v>823875</v>
      </c>
      <c r="M1186" t="inlineStr">
        <is>
          <t>ARPENR520191</t>
        </is>
      </c>
      <c r="Q1186" t="inlineStr">
        <is>
          <t>Argentina</t>
        </is>
      </c>
      <c r="R1186" t="inlineStr">
        <is>
          <t>Provincia de Entre Rios</t>
        </is>
      </c>
      <c r="U1186" t="inlineStr">
        <is>
          <t>#N/A Invalid Security</t>
        </is>
      </c>
      <c r="V1186" t="inlineStr">
        <is>
          <t>#N/A Invalid Security</t>
        </is>
      </c>
      <c r="W1186" t="inlineStr">
        <is>
          <t>#N/A Invalid Security</t>
        </is>
      </c>
      <c r="X1186" t="inlineStr">
        <is>
          <t>#N/A Invalid Security</t>
        </is>
      </c>
      <c r="Y1186" t="inlineStr">
        <is>
          <t>#N/A Invalid Security</t>
        </is>
      </c>
      <c r="Z1186" t="inlineStr">
        <is>
          <t>#N/A Invalid Security</t>
        </is>
      </c>
      <c r="AA1186" t="inlineStr">
        <is>
          <t>#N/A Invalid Security</t>
        </is>
      </c>
      <c r="AB1186" t="inlineStr">
        <is>
          <t>#N/A Invalid Security</t>
        </is>
      </c>
      <c r="AC1186" t="inlineStr">
        <is>
          <t>#N/A Invalid Field</t>
        </is>
      </c>
    </row>
    <row r="1187" s="4">
      <c r="A1187">
        <f>+VLOOKUP(R1187,Aux!$B$3:$I$1107,8,0)</f>
        <v/>
      </c>
      <c r="B1187">
        <f>+VLOOKUP(U1187,Aux!$O$2:$P$23,2,0)</f>
        <v/>
      </c>
      <c r="C1187">
        <f>+A1187&amp;B1187</f>
        <v/>
      </c>
      <c r="D1187">
        <f>+IF(C1187=C1186,D1186+1,1)</f>
        <v/>
      </c>
      <c r="E1187" s="5">
        <f>+D1187/100</f>
        <v/>
      </c>
      <c r="F1187" s="5">
        <f>+MOD(E1187*10,10)</f>
        <v/>
      </c>
      <c r="G1187" s="5">
        <f>+MOD(D1187,10)</f>
        <v/>
      </c>
      <c r="H1187">
        <f>+INT(E1187)&amp;INT(F1187)&amp;INT(G1187)</f>
        <v/>
      </c>
      <c r="I1187">
        <f>+C1187&amp;"00"&amp;H1187</f>
        <v/>
      </c>
      <c r="J1187" t="inlineStr">
        <is>
          <t xml:space="preserve"> Letras Entre Rios S.1 Clase A </t>
        </is>
      </c>
      <c r="L1187" t="n">
        <v>823887</v>
      </c>
      <c r="M1187" t="inlineStr">
        <is>
          <t>ARPENR520175</t>
        </is>
      </c>
      <c r="Q1187" t="inlineStr">
        <is>
          <t>Argentina</t>
        </is>
      </c>
      <c r="R1187" t="inlineStr">
        <is>
          <t>Provincia de Entre Rios</t>
        </is>
      </c>
      <c r="U1187" t="inlineStr">
        <is>
          <t>#N/A Invalid Security</t>
        </is>
      </c>
      <c r="V1187" t="inlineStr">
        <is>
          <t>#N/A Invalid Security</t>
        </is>
      </c>
      <c r="W1187" t="inlineStr">
        <is>
          <t>#N/A Invalid Security</t>
        </is>
      </c>
      <c r="X1187" t="inlineStr">
        <is>
          <t>#N/A Invalid Security</t>
        </is>
      </c>
      <c r="Y1187" t="inlineStr">
        <is>
          <t>#N/A Invalid Security</t>
        </is>
      </c>
      <c r="Z1187" t="inlineStr">
        <is>
          <t>#N/A Invalid Security</t>
        </is>
      </c>
      <c r="AA1187" t="inlineStr">
        <is>
          <t>#N/A Invalid Security</t>
        </is>
      </c>
      <c r="AB1187" t="inlineStr">
        <is>
          <t>#N/A Invalid Security</t>
        </is>
      </c>
      <c r="AC1187" t="inlineStr">
        <is>
          <t>#N/A Invalid Field</t>
        </is>
      </c>
    </row>
    <row r="1188" s="4">
      <c r="A1188">
        <f>+VLOOKUP(R1188,Aux!$B$3:$I$1107,8,0)</f>
        <v/>
      </c>
      <c r="B1188">
        <f>+VLOOKUP(U1188,Aux!$O$2:$P$23,2,0)</f>
        <v/>
      </c>
      <c r="C1188">
        <f>+A1188&amp;B1188</f>
        <v/>
      </c>
      <c r="D1188">
        <f>+IF(C1188=C1187,D1187+1,1)</f>
        <v/>
      </c>
      <c r="E1188" s="5">
        <f>+D1188/100</f>
        <v/>
      </c>
      <c r="F1188" s="5">
        <f>+MOD(E1188*10,10)</f>
        <v/>
      </c>
      <c r="G1188" s="5">
        <f>+MOD(D1188,10)</f>
        <v/>
      </c>
      <c r="H1188">
        <f>+INT(E1188)&amp;INT(F1188)&amp;INT(G1188)</f>
        <v/>
      </c>
      <c r="I1188">
        <f>+C1188&amp;"00"&amp;H1188</f>
        <v/>
      </c>
      <c r="J1188" t="inlineStr">
        <is>
          <t>ENTRIO 8 ¾ 02/08/25</t>
        </is>
      </c>
      <c r="K1188" t="inlineStr">
        <is>
          <t>ENTRIO</t>
        </is>
      </c>
      <c r="M1188" t="inlineStr">
        <is>
          <t>USP37341AA50</t>
        </is>
      </c>
      <c r="N1188" t="inlineStr">
        <is>
          <t>BBG00FX5RJK5</t>
        </is>
      </c>
      <c r="O1188" t="inlineStr">
        <is>
          <t>BD3DW44</t>
        </is>
      </c>
      <c r="P1188" t="inlineStr">
        <is>
          <t>COAM3762052</t>
        </is>
      </c>
      <c r="Q1188" t="inlineStr">
        <is>
          <t>Argentina</t>
        </is>
      </c>
      <c r="R1188" t="inlineStr">
        <is>
          <t>Provincia de Entre Rios</t>
        </is>
      </c>
      <c r="S1188" t="inlineStr">
        <is>
          <t>PROVINCIA DE ENTRE RIOS</t>
        </is>
      </c>
      <c r="T1188" t="inlineStr">
        <is>
          <t>Provincia de Entre Rios Argentina</t>
        </is>
      </c>
      <c r="U1188" t="inlineStr">
        <is>
          <t>EURO-DOLLAR</t>
        </is>
      </c>
      <c r="V1188" t="inlineStr">
        <is>
          <t>#N/A Field Not Applicable</t>
        </is>
      </c>
      <c r="W1188" t="inlineStr">
        <is>
          <t>#N/A Field Not Applicable</t>
        </is>
      </c>
      <c r="X1188" t="inlineStr">
        <is>
          <t>#N/A Field Not Applicable</t>
        </is>
      </c>
      <c r="Y1188" t="inlineStr">
        <is>
          <t>#N/A Field Not Applicable</t>
        </is>
      </c>
      <c r="Z1188" t="inlineStr">
        <is>
          <t>Government</t>
        </is>
      </c>
      <c r="AA1188" t="inlineStr">
        <is>
          <t>Government Regional</t>
        </is>
      </c>
      <c r="AB1188" t="inlineStr">
        <is>
          <t>#N/A Field Not Applicable</t>
        </is>
      </c>
      <c r="AC1188" t="inlineStr">
        <is>
          <t>#N/A Invalid Field</t>
        </is>
      </c>
    </row>
    <row r="1189" s="4">
      <c r="A1189">
        <f>+VLOOKUP(R1189,Aux!$B$3:$I$1107,8,0)</f>
        <v/>
      </c>
      <c r="B1189">
        <f>+VLOOKUP(U1189,Aux!$O$2:$P$23,2,0)</f>
        <v/>
      </c>
      <c r="C1189">
        <f>+A1189&amp;B1189</f>
        <v/>
      </c>
      <c r="D1189">
        <f>+IF(C1189=C1188,D1188+1,1)</f>
        <v/>
      </c>
      <c r="E1189" s="5">
        <f>+D1189/100</f>
        <v/>
      </c>
      <c r="F1189" s="5">
        <f>+MOD(E1189*10,10)</f>
        <v/>
      </c>
      <c r="G1189" s="5">
        <f>+MOD(D1189,10)</f>
        <v/>
      </c>
      <c r="H1189">
        <f>+INT(E1189)&amp;INT(F1189)&amp;INT(G1189)</f>
        <v/>
      </c>
      <c r="I1189">
        <f>+C1189&amp;"00"&amp;H1189</f>
        <v/>
      </c>
      <c r="J1189" t="inlineStr">
        <is>
          <t>Bono Prov Entre R 2025</t>
        </is>
      </c>
      <c r="M1189" t="inlineStr">
        <is>
          <t>US29384NAA28</t>
        </is>
      </c>
      <c r="Q1189" t="inlineStr">
        <is>
          <t>Argentina</t>
        </is>
      </c>
      <c r="R1189" t="inlineStr">
        <is>
          <t>Provincia de Entre Rios</t>
        </is>
      </c>
      <c r="U1189" t="inlineStr">
        <is>
          <t>PRIV PLACEMENT</t>
        </is>
      </c>
      <c r="V1189" t="inlineStr">
        <is>
          <t>#N/A Field Not Applicable</t>
        </is>
      </c>
      <c r="W1189" t="inlineStr">
        <is>
          <t>#N/A Field Not Applicable</t>
        </is>
      </c>
      <c r="X1189" t="inlineStr">
        <is>
          <t>#N/A Field Not Applicable</t>
        </is>
      </c>
      <c r="Y1189" t="inlineStr">
        <is>
          <t>#N/A Field Not Applicable</t>
        </is>
      </c>
      <c r="Z1189" t="inlineStr">
        <is>
          <t>Government</t>
        </is>
      </c>
      <c r="AA1189" t="inlineStr">
        <is>
          <t>Government Regional</t>
        </is>
      </c>
      <c r="AB1189" t="inlineStr">
        <is>
          <t>#N/A Field Not Applicable</t>
        </is>
      </c>
      <c r="AC1189" t="inlineStr">
        <is>
          <t>#N/A Invalid Field</t>
        </is>
      </c>
    </row>
    <row r="1190" s="4">
      <c r="A1190">
        <f>+VLOOKUP(R1190,Aux!$B$3:$I$1107,8,0)</f>
        <v/>
      </c>
      <c r="B1190">
        <f>+VLOOKUP(U1190,Aux!$O$2:$P$23,2,0)</f>
        <v/>
      </c>
      <c r="C1190">
        <f>+A1190&amp;B1190</f>
        <v/>
      </c>
      <c r="D1190">
        <f>+IF(C1190=C1189,D1189+1,1)</f>
        <v/>
      </c>
      <c r="E1190" s="5">
        <f>+D1190/100</f>
        <v/>
      </c>
      <c r="F1190" s="5">
        <f>+MOD(E1190*10,10)</f>
        <v/>
      </c>
      <c r="G1190" s="5">
        <f>+MOD(D1190,10)</f>
        <v/>
      </c>
      <c r="H1190">
        <f>+INT(E1190)&amp;INT(F1190)&amp;INT(G1190)</f>
        <v/>
      </c>
      <c r="I1190">
        <f>+C1190&amp;"00"&amp;H1190</f>
        <v/>
      </c>
      <c r="J1190" t="inlineStr">
        <is>
          <t>JUJUYA 8 ⅝ 09/20/22</t>
        </is>
      </c>
      <c r="K1190" t="inlineStr">
        <is>
          <t>JUJUYA</t>
        </is>
      </c>
      <c r="M1190" t="inlineStr">
        <is>
          <t>XS1686882298</t>
        </is>
      </c>
      <c r="N1190" t="inlineStr">
        <is>
          <t>BBG00HPRWHN7</t>
        </is>
      </c>
      <c r="O1190" t="inlineStr">
        <is>
          <t>BF0GW73</t>
        </is>
      </c>
      <c r="P1190" t="inlineStr">
        <is>
          <t>COAP1531338</t>
        </is>
      </c>
      <c r="Q1190" t="inlineStr">
        <is>
          <t>Argentina</t>
        </is>
      </c>
      <c r="R1190" t="inlineStr">
        <is>
          <t>Provincia de Jujuy</t>
        </is>
      </c>
      <c r="S1190" t="inlineStr">
        <is>
          <t>PROVINCE OF JUJUY</t>
        </is>
      </c>
      <c r="T1190" t="inlineStr">
        <is>
          <t>Province of Jujuy Argentina</t>
        </is>
      </c>
      <c r="U1190" t="inlineStr">
        <is>
          <t>EURO-DOLLAR</t>
        </is>
      </c>
      <c r="V1190" t="inlineStr">
        <is>
          <t>#N/A Field Not Applicable</t>
        </is>
      </c>
      <c r="W1190" t="inlineStr">
        <is>
          <t>#N/A Field Not Applicable</t>
        </is>
      </c>
      <c r="X1190" t="inlineStr">
        <is>
          <t>#N/A Field Not Applicable</t>
        </is>
      </c>
      <c r="Y1190" t="inlineStr">
        <is>
          <t>#N/A Field Not Applicable</t>
        </is>
      </c>
      <c r="Z1190" t="inlineStr">
        <is>
          <t>Government</t>
        </is>
      </c>
      <c r="AA1190" t="inlineStr">
        <is>
          <t>Government Regional</t>
        </is>
      </c>
      <c r="AB1190" t="inlineStr">
        <is>
          <t>#N/A Field Not Applicable</t>
        </is>
      </c>
      <c r="AC1190" t="inlineStr">
        <is>
          <t>#N/A Invalid Field</t>
        </is>
      </c>
    </row>
    <row r="1191" s="4">
      <c r="A1191">
        <f>+VLOOKUP(R1191,Aux!$B$3:$I$1107,8,0)</f>
        <v/>
      </c>
      <c r="B1191">
        <f>+VLOOKUP(U1191,Aux!$O$2:$P$23,2,0)</f>
        <v/>
      </c>
      <c r="C1191">
        <f>+A1191&amp;B1191</f>
        <v/>
      </c>
      <c r="D1191">
        <f>+IF(C1191=C1190,D1190+1,1)</f>
        <v/>
      </c>
      <c r="E1191" s="5">
        <f>+D1191/100</f>
        <v/>
      </c>
      <c r="F1191" s="5">
        <f>+MOD(E1191*10,10)</f>
        <v/>
      </c>
      <c r="G1191" s="5">
        <f>+MOD(D1191,10)</f>
        <v/>
      </c>
      <c r="H1191">
        <f>+INT(E1191)&amp;INT(F1191)&amp;INT(G1191)</f>
        <v/>
      </c>
      <c r="I1191">
        <f>+C1191&amp;"00"&amp;H1191</f>
        <v/>
      </c>
      <c r="J1191" t="inlineStr">
        <is>
          <t xml:space="preserve"> PROV. DE LA RIOJA 24FEB2025 (BIS) </t>
        </is>
      </c>
      <c r="K1191" t="inlineStr">
        <is>
          <t>PRIO</t>
        </is>
      </c>
      <c r="L1191" t="n">
        <v>1052025</v>
      </c>
      <c r="M1191" t="inlineStr">
        <is>
          <t>USP6S52BAB89</t>
        </is>
      </c>
      <c r="N1191" t="inlineStr">
        <is>
          <t>BBG00JF6Z1H9</t>
        </is>
      </c>
      <c r="O1191" t="inlineStr">
        <is>
          <t>BFD4Y23</t>
        </is>
      </c>
      <c r="P1191" t="inlineStr">
        <is>
          <t>COAQ3193713</t>
        </is>
      </c>
      <c r="Q1191" t="inlineStr">
        <is>
          <t>Argentina</t>
        </is>
      </c>
      <c r="R1191" t="inlineStr">
        <is>
          <t>Provincia de la Rioja</t>
        </is>
      </c>
      <c r="S1191" t="inlineStr">
        <is>
          <t>PROVINCIA DE LA RIOJA</t>
        </is>
      </c>
      <c r="T1191" t="inlineStr">
        <is>
          <t>Provincia de la Rioja</t>
        </is>
      </c>
      <c r="U1191" t="inlineStr">
        <is>
          <t>EURO-DOLLAR</t>
        </is>
      </c>
      <c r="V1191" t="inlineStr">
        <is>
          <t>#N/A Field Not Applicable</t>
        </is>
      </c>
      <c r="W1191" t="inlineStr">
        <is>
          <t>#N/A Field Not Applicable</t>
        </is>
      </c>
      <c r="X1191" t="inlineStr">
        <is>
          <t>#N/A Field Not Applicable</t>
        </is>
      </c>
      <c r="Y1191" t="inlineStr">
        <is>
          <t>#N/A Field Not Applicable</t>
        </is>
      </c>
      <c r="Z1191" t="inlineStr">
        <is>
          <t>Government</t>
        </is>
      </c>
      <c r="AA1191" t="inlineStr">
        <is>
          <t>Government Regional</t>
        </is>
      </c>
      <c r="AB1191" t="inlineStr">
        <is>
          <t>#N/A Field Not Applicable</t>
        </is>
      </c>
      <c r="AC1191" t="inlineStr">
        <is>
          <t>#N/A Invalid Field</t>
        </is>
      </c>
    </row>
    <row r="1192" s="4">
      <c r="A1192">
        <f>+VLOOKUP(R1192,Aux!$B$3:$I$1107,8,0)</f>
        <v/>
      </c>
      <c r="B1192">
        <f>+VLOOKUP(U1192,Aux!$O$2:$P$23,2,0)</f>
        <v/>
      </c>
      <c r="C1192">
        <f>+A1192&amp;B1192</f>
        <v/>
      </c>
      <c r="D1192">
        <f>+IF(C1192=C1191,D1191+1,1)</f>
        <v/>
      </c>
      <c r="E1192" s="5">
        <f>+D1192/100</f>
        <v/>
      </c>
      <c r="F1192" s="5">
        <f>+MOD(E1192*10,10)</f>
        <v/>
      </c>
      <c r="G1192" s="5">
        <f>+MOD(D1192,10)</f>
        <v/>
      </c>
      <c r="H1192">
        <f>+INT(E1192)&amp;INT(F1192)&amp;INT(G1192)</f>
        <v/>
      </c>
      <c r="I1192">
        <f>+C1192&amp;"00"&amp;H1192</f>
        <v/>
      </c>
      <c r="J1192" t="inlineStr">
        <is>
          <t>PRIO 9 ¾ 02/24/25</t>
        </is>
      </c>
      <c r="K1192" t="inlineStr">
        <is>
          <t>PRIO</t>
        </is>
      </c>
      <c r="M1192" t="inlineStr">
        <is>
          <t>USP6S52BAA07</t>
        </is>
      </c>
      <c r="N1192" t="inlineStr">
        <is>
          <t>BBG00FZQN5W8</t>
        </is>
      </c>
      <c r="O1192" t="inlineStr">
        <is>
          <t>BDZCLG4</t>
        </is>
      </c>
      <c r="P1192" t="inlineStr">
        <is>
          <t>COAM5399796</t>
        </is>
      </c>
      <c r="Q1192" t="inlineStr">
        <is>
          <t>Argentina</t>
        </is>
      </c>
      <c r="R1192" t="inlineStr">
        <is>
          <t>Provincia de la Rioja</t>
        </is>
      </c>
      <c r="S1192" t="inlineStr">
        <is>
          <t>PROVINCIA DE LA RIOJA</t>
        </is>
      </c>
      <c r="T1192" t="inlineStr">
        <is>
          <t>Provincia de la Rioja</t>
        </is>
      </c>
      <c r="U1192" t="inlineStr">
        <is>
          <t>EURO-DOLLAR</t>
        </is>
      </c>
      <c r="V1192" t="inlineStr">
        <is>
          <t>#N/A Field Not Applicable</t>
        </is>
      </c>
      <c r="W1192" t="inlineStr">
        <is>
          <t>#N/A Field Not Applicable</t>
        </is>
      </c>
      <c r="X1192" t="inlineStr">
        <is>
          <t>#N/A Field Not Applicable</t>
        </is>
      </c>
      <c r="Y1192" t="inlineStr">
        <is>
          <t>#N/A Field Not Applicable</t>
        </is>
      </c>
      <c r="Z1192" t="inlineStr">
        <is>
          <t>Government</t>
        </is>
      </c>
      <c r="AA1192" t="inlineStr">
        <is>
          <t>Government Regional</t>
        </is>
      </c>
      <c r="AB1192" t="inlineStr">
        <is>
          <t>#N/A Field Not Applicable</t>
        </is>
      </c>
      <c r="AC1192" t="inlineStr">
        <is>
          <t>#N/A Invalid Field</t>
        </is>
      </c>
    </row>
    <row r="1193" s="4">
      <c r="A1193">
        <f>+VLOOKUP(R1193,Aux!$B$3:$I$1107,8,0)</f>
        <v/>
      </c>
      <c r="B1193">
        <f>+VLOOKUP(U1193,Aux!$O$2:$P$23,2,0)</f>
        <v/>
      </c>
      <c r="C1193">
        <f>+A1193&amp;B1193</f>
        <v/>
      </c>
      <c r="D1193">
        <f>+IF(C1193=C1192,D1192+1,1)</f>
        <v/>
      </c>
      <c r="E1193" s="5">
        <f>+D1193/100</f>
        <v/>
      </c>
      <c r="F1193" s="5">
        <f>+MOD(E1193*10,10)</f>
        <v/>
      </c>
      <c r="G1193" s="5">
        <f>+MOD(D1193,10)</f>
        <v/>
      </c>
      <c r="H1193">
        <f>+INT(E1193)&amp;INT(F1193)&amp;INT(G1193)</f>
        <v/>
      </c>
      <c r="I1193">
        <f>+C1193&amp;"00"&amp;H1193</f>
        <v/>
      </c>
      <c r="J1193" t="inlineStr">
        <is>
          <t xml:space="preserve"> Fid. Financ. Mendoza Viv. </t>
        </is>
      </c>
      <c r="L1193" t="n">
        <v>369807</v>
      </c>
      <c r="M1193" t="inlineStr">
        <is>
          <t>ARNACI080204</t>
        </is>
      </c>
      <c r="Q1193" t="inlineStr">
        <is>
          <t>Argentina</t>
        </is>
      </c>
      <c r="R1193" t="inlineStr">
        <is>
          <t>Provincia de Mendoza</t>
        </is>
      </c>
      <c r="U1193" t="inlineStr">
        <is>
          <t>#N/A Invalid Security</t>
        </is>
      </c>
      <c r="V1193" t="inlineStr">
        <is>
          <t>#N/A Invalid Security</t>
        </is>
      </c>
      <c r="W1193" t="inlineStr">
        <is>
          <t>#N/A Invalid Security</t>
        </is>
      </c>
      <c r="X1193" t="inlineStr">
        <is>
          <t>#N/A Invalid Security</t>
        </is>
      </c>
      <c r="Y1193" t="inlineStr">
        <is>
          <t>#N/A Invalid Security</t>
        </is>
      </c>
      <c r="Z1193" t="inlineStr">
        <is>
          <t>#N/A Invalid Security</t>
        </is>
      </c>
      <c r="AA1193" t="inlineStr">
        <is>
          <t>#N/A Invalid Security</t>
        </is>
      </c>
      <c r="AB1193" t="inlineStr">
        <is>
          <t>#N/A Invalid Security</t>
        </is>
      </c>
      <c r="AC1193" t="inlineStr">
        <is>
          <t>#N/A Invalid Field</t>
        </is>
      </c>
    </row>
    <row r="1194" s="4">
      <c r="A1194">
        <f>+VLOOKUP(R1194,Aux!$B$3:$I$1107,8,0)</f>
        <v/>
      </c>
      <c r="B1194">
        <f>+VLOOKUP(U1194,Aux!$O$2:$P$23,2,0)</f>
        <v/>
      </c>
      <c r="C1194">
        <f>+A1194&amp;B1194</f>
        <v/>
      </c>
      <c r="D1194">
        <f>+IF(C1194=C1193,D1193+1,1)</f>
        <v/>
      </c>
      <c r="E1194" s="5">
        <f>+D1194/100</f>
        <v/>
      </c>
      <c r="F1194" s="5">
        <f>+MOD(E1194*10,10)</f>
        <v/>
      </c>
      <c r="G1194" s="5">
        <f>+MOD(D1194,10)</f>
        <v/>
      </c>
      <c r="H1194">
        <f>+INT(E1194)&amp;INT(F1194)&amp;INT(G1194)</f>
        <v/>
      </c>
      <c r="I1194">
        <f>+C1194&amp;"00"&amp;H1194</f>
        <v/>
      </c>
      <c r="J1194" t="inlineStr">
        <is>
          <t xml:space="preserve"> FID. FINANC. VIV MENDOZA S2 </t>
        </is>
      </c>
      <c r="L1194" t="n">
        <v>428005</v>
      </c>
      <c r="M1194" t="inlineStr">
        <is>
          <t>ARNACI080295</t>
        </is>
      </c>
      <c r="Q1194" t="inlineStr">
        <is>
          <t>Argentina</t>
        </is>
      </c>
      <c r="R1194" t="inlineStr">
        <is>
          <t>Provincia de Mendoza</t>
        </is>
      </c>
      <c r="U1194" t="inlineStr">
        <is>
          <t>#N/A Invalid Security</t>
        </is>
      </c>
      <c r="V1194" t="inlineStr">
        <is>
          <t>#N/A Invalid Security</t>
        </is>
      </c>
      <c r="W1194" t="inlineStr">
        <is>
          <t>#N/A Invalid Security</t>
        </is>
      </c>
      <c r="X1194" t="inlineStr">
        <is>
          <t>#N/A Invalid Security</t>
        </is>
      </c>
      <c r="Y1194" t="inlineStr">
        <is>
          <t>#N/A Invalid Security</t>
        </is>
      </c>
      <c r="Z1194" t="inlineStr">
        <is>
          <t>#N/A Invalid Security</t>
        </is>
      </c>
      <c r="AA1194" t="inlineStr">
        <is>
          <t>#N/A Invalid Security</t>
        </is>
      </c>
      <c r="AB1194" t="inlineStr">
        <is>
          <t>#N/A Invalid Security</t>
        </is>
      </c>
      <c r="AC1194" t="inlineStr">
        <is>
          <t>#N/A Invalid Field</t>
        </is>
      </c>
    </row>
    <row r="1195" s="4">
      <c r="A1195">
        <f>+VLOOKUP(R1195,Aux!$B$3:$I$1107,8,0)</f>
        <v/>
      </c>
      <c r="B1195">
        <f>+VLOOKUP(U1195,Aux!$O$2:$P$23,2,0)</f>
        <v/>
      </c>
      <c r="C1195">
        <f>+A1195&amp;B1195</f>
        <v/>
      </c>
      <c r="D1195">
        <f>+IF(C1195=C1194,D1194+1,1)</f>
        <v/>
      </c>
      <c r="E1195" s="5">
        <f>+D1195/100</f>
        <v/>
      </c>
      <c r="F1195" s="5">
        <f>+MOD(E1195*10,10)</f>
        <v/>
      </c>
      <c r="G1195" s="5">
        <f>+MOD(D1195,10)</f>
        <v/>
      </c>
      <c r="H1195">
        <f>+INT(E1195)&amp;INT(F1195)&amp;INT(G1195)</f>
        <v/>
      </c>
      <c r="I1195">
        <f>+C1195&amp;"00"&amp;H1195</f>
        <v/>
      </c>
      <c r="J1195" t="inlineStr">
        <is>
          <t xml:space="preserve"> LETRAS MENDOZA CLASE 1 </t>
        </is>
      </c>
      <c r="K1195" t="inlineStr">
        <is>
          <t>MENDOZ</t>
        </is>
      </c>
      <c r="L1195" t="n">
        <v>525824</v>
      </c>
      <c r="M1195" t="inlineStr">
        <is>
          <t>ARPMZA030154</t>
        </is>
      </c>
      <c r="N1195" t="inlineStr">
        <is>
          <t>BBG004MDWD86</t>
        </is>
      </c>
      <c r="O1195" t="inlineStr">
        <is>
          <t>BQ793M4</t>
        </is>
      </c>
      <c r="P1195" t="inlineStr">
        <is>
          <t>COEJ6948966</t>
        </is>
      </c>
      <c r="Q1195" t="inlineStr">
        <is>
          <t>Argentina</t>
        </is>
      </c>
      <c r="R1195" t="inlineStr">
        <is>
          <t>Provincia de Mendoza</t>
        </is>
      </c>
      <c r="S1195" t="inlineStr">
        <is>
          <t>PROVINCIA DE MENDOZA</t>
        </is>
      </c>
      <c r="T1195" t="inlineStr">
        <is>
          <t>Provincia de Mendoza Argentina</t>
        </is>
      </c>
      <c r="U1195" t="inlineStr">
        <is>
          <t>DOMESTIC</t>
        </is>
      </c>
      <c r="V1195" t="inlineStr">
        <is>
          <t>#N/A Field Not Applicable</t>
        </is>
      </c>
      <c r="W1195" t="inlineStr">
        <is>
          <t>#N/A Field Not Applicable</t>
        </is>
      </c>
      <c r="X1195" t="inlineStr">
        <is>
          <t>#N/A Field Not Applicable</t>
        </is>
      </c>
      <c r="Y1195" t="inlineStr">
        <is>
          <t>#N/A Field Not Applicable</t>
        </is>
      </c>
      <c r="Z1195" t="inlineStr">
        <is>
          <t>Government</t>
        </is>
      </c>
      <c r="AA1195" t="inlineStr">
        <is>
          <t>Government Regional</t>
        </is>
      </c>
      <c r="AB1195" t="inlineStr">
        <is>
          <t>#N/A Field Not Applicable</t>
        </is>
      </c>
      <c r="AC1195" t="inlineStr">
        <is>
          <t>#N/A Invalid Field</t>
        </is>
      </c>
    </row>
    <row r="1196" s="4">
      <c r="A1196">
        <f>+VLOOKUP(R1196,Aux!$B$3:$I$1107,8,0)</f>
        <v/>
      </c>
      <c r="B1196">
        <f>+VLOOKUP(U1196,Aux!$O$2:$P$23,2,0)</f>
        <v/>
      </c>
      <c r="C1196">
        <f>+A1196&amp;B1196</f>
        <v/>
      </c>
      <c r="D1196">
        <f>+IF(C1196=C1195,D1195+1,1)</f>
        <v/>
      </c>
      <c r="E1196" s="5">
        <f>+D1196/100</f>
        <v/>
      </c>
      <c r="F1196" s="5">
        <f>+MOD(E1196*10,10)</f>
        <v/>
      </c>
      <c r="G1196" s="5">
        <f>+MOD(D1196,10)</f>
        <v/>
      </c>
      <c r="H1196">
        <f>+INT(E1196)&amp;INT(F1196)&amp;INT(G1196)</f>
        <v/>
      </c>
      <c r="I1196">
        <f>+C1196&amp;"00"&amp;H1196</f>
        <v/>
      </c>
      <c r="J1196" t="inlineStr">
        <is>
          <t xml:space="preserve"> Letras Mendoza Clase I </t>
        </is>
      </c>
      <c r="K1196" t="inlineStr">
        <is>
          <t>MENDOZ</t>
        </is>
      </c>
      <c r="L1196" t="n">
        <v>670583</v>
      </c>
      <c r="M1196" t="inlineStr">
        <is>
          <t>ARPMZA320027</t>
        </is>
      </c>
      <c r="N1196" t="inlineStr">
        <is>
          <t>BBG00B0G7PY9</t>
        </is>
      </c>
      <c r="P1196" t="inlineStr">
        <is>
          <t>COUV8876210</t>
        </is>
      </c>
      <c r="Q1196" t="inlineStr">
        <is>
          <t>Argentina</t>
        </is>
      </c>
      <c r="R1196" t="inlineStr">
        <is>
          <t>Provincia de Mendoza</t>
        </is>
      </c>
      <c r="S1196" t="inlineStr">
        <is>
          <t>PROVINCIA DE MENDOZA</t>
        </is>
      </c>
      <c r="T1196" t="inlineStr">
        <is>
          <t>Provincia de Mendoza Argentina</t>
        </is>
      </c>
      <c r="U1196" t="inlineStr">
        <is>
          <t>DOMESTIC</t>
        </is>
      </c>
      <c r="V1196" t="inlineStr">
        <is>
          <t>#N/A Field Not Applicable</t>
        </is>
      </c>
      <c r="W1196" t="inlineStr">
        <is>
          <t>#N/A Field Not Applicable</t>
        </is>
      </c>
      <c r="X1196" t="inlineStr">
        <is>
          <t>#N/A Field Not Applicable</t>
        </is>
      </c>
      <c r="Y1196" t="inlineStr">
        <is>
          <t>#N/A Field Not Applicable</t>
        </is>
      </c>
      <c r="Z1196" t="inlineStr">
        <is>
          <t>Government</t>
        </is>
      </c>
      <c r="AA1196" t="inlineStr">
        <is>
          <t>Government Regional</t>
        </is>
      </c>
      <c r="AB1196" t="inlineStr">
        <is>
          <t>#N/A Field Not Applicable</t>
        </is>
      </c>
      <c r="AC1196" t="inlineStr">
        <is>
          <t>#N/A Invalid Field</t>
        </is>
      </c>
    </row>
    <row r="1197" s="4">
      <c r="A1197">
        <f>+VLOOKUP(R1197,Aux!$B$3:$I$1107,8,0)</f>
        <v/>
      </c>
      <c r="B1197">
        <f>+VLOOKUP(U1197,Aux!$O$2:$P$23,2,0)</f>
        <v/>
      </c>
      <c r="C1197">
        <f>+A1197&amp;B1197</f>
        <v/>
      </c>
      <c r="D1197">
        <f>+IF(C1197=C1196,D1196+1,1)</f>
        <v/>
      </c>
      <c r="E1197" s="5">
        <f>+D1197/100</f>
        <v/>
      </c>
      <c r="F1197" s="5">
        <f>+MOD(E1197*10,10)</f>
        <v/>
      </c>
      <c r="G1197" s="5">
        <f>+MOD(D1197,10)</f>
        <v/>
      </c>
      <c r="H1197">
        <f>+INT(E1197)&amp;INT(F1197)&amp;INT(G1197)</f>
        <v/>
      </c>
      <c r="I1197">
        <f>+C1197&amp;"00"&amp;H1197</f>
        <v/>
      </c>
      <c r="J1197" t="inlineStr">
        <is>
          <t xml:space="preserve"> LETRAS TES. MENDOZA S3 C2 (BMD16) </t>
        </is>
      </c>
      <c r="L1197" t="n">
        <v>867390</v>
      </c>
      <c r="M1197" t="inlineStr">
        <is>
          <t>ARPMZA5200K7</t>
        </is>
      </c>
      <c r="Q1197" t="inlineStr">
        <is>
          <t>Argentina</t>
        </is>
      </c>
      <c r="R1197" t="inlineStr">
        <is>
          <t>Provincia de Mendoza</t>
        </is>
      </c>
      <c r="U1197" t="inlineStr">
        <is>
          <t>#N/A Invalid Security</t>
        </is>
      </c>
      <c r="V1197" t="inlineStr">
        <is>
          <t>#N/A Invalid Security</t>
        </is>
      </c>
      <c r="W1197" t="inlineStr">
        <is>
          <t>#N/A Invalid Security</t>
        </is>
      </c>
      <c r="X1197" t="inlineStr">
        <is>
          <t>#N/A Invalid Security</t>
        </is>
      </c>
      <c r="Y1197" t="inlineStr">
        <is>
          <t>#N/A Invalid Security</t>
        </is>
      </c>
      <c r="Z1197" t="inlineStr">
        <is>
          <t>#N/A Invalid Security</t>
        </is>
      </c>
      <c r="AA1197" t="inlineStr">
        <is>
          <t>#N/A Invalid Security</t>
        </is>
      </c>
      <c r="AB1197" t="inlineStr">
        <is>
          <t>#N/A Invalid Security</t>
        </is>
      </c>
      <c r="AC1197" t="inlineStr">
        <is>
          <t>#N/A Invalid Field</t>
        </is>
      </c>
    </row>
    <row r="1198" s="4">
      <c r="A1198">
        <f>+VLOOKUP(R1198,Aux!$B$3:$I$1107,8,0)</f>
        <v/>
      </c>
      <c r="B1198">
        <f>+VLOOKUP(U1198,Aux!$O$2:$P$23,2,0)</f>
        <v/>
      </c>
      <c r="C1198">
        <f>+A1198&amp;B1198</f>
        <v/>
      </c>
      <c r="D1198">
        <f>+IF(C1198=C1197,D1197+1,1)</f>
        <v/>
      </c>
      <c r="E1198" s="5">
        <f>+D1198/100</f>
        <v/>
      </c>
      <c r="F1198" s="5">
        <f>+MOD(E1198*10,10)</f>
        <v/>
      </c>
      <c r="G1198" s="5">
        <f>+MOD(D1198,10)</f>
        <v/>
      </c>
      <c r="H1198">
        <f>+INT(E1198)&amp;INT(F1198)&amp;INT(G1198)</f>
        <v/>
      </c>
      <c r="I1198">
        <f>+C1198&amp;"00"&amp;H1198</f>
        <v/>
      </c>
      <c r="J1198" t="inlineStr">
        <is>
          <t xml:space="preserve"> Letras Mendoza S. I Clase III (BMG16) </t>
        </is>
      </c>
      <c r="L1198" t="n">
        <v>874441</v>
      </c>
      <c r="M1198" t="inlineStr">
        <is>
          <t>ARPMZA5200E0</t>
        </is>
      </c>
      <c r="Q1198" t="inlineStr">
        <is>
          <t>Argentina</t>
        </is>
      </c>
      <c r="R1198" t="inlineStr">
        <is>
          <t>Provincia de Mendoza</t>
        </is>
      </c>
      <c r="U1198" t="inlineStr">
        <is>
          <t>#N/A Invalid Security</t>
        </is>
      </c>
      <c r="V1198" t="inlineStr">
        <is>
          <t>#N/A Invalid Security</t>
        </is>
      </c>
      <c r="W1198" t="inlineStr">
        <is>
          <t>#N/A Invalid Security</t>
        </is>
      </c>
      <c r="X1198" t="inlineStr">
        <is>
          <t>#N/A Invalid Security</t>
        </is>
      </c>
      <c r="Y1198" t="inlineStr">
        <is>
          <t>#N/A Invalid Security</t>
        </is>
      </c>
      <c r="Z1198" t="inlineStr">
        <is>
          <t>#N/A Invalid Security</t>
        </is>
      </c>
      <c r="AA1198" t="inlineStr">
        <is>
          <t>#N/A Invalid Security</t>
        </is>
      </c>
      <c r="AB1198" t="inlineStr">
        <is>
          <t>#N/A Invalid Security</t>
        </is>
      </c>
      <c r="AC1198" t="inlineStr">
        <is>
          <t>#N/A Invalid Field</t>
        </is>
      </c>
    </row>
    <row r="1199" s="4">
      <c r="A1199">
        <f>+VLOOKUP(R1199,Aux!$B$3:$I$1107,8,0)</f>
        <v/>
      </c>
      <c r="B1199">
        <f>+VLOOKUP(U1199,Aux!$O$2:$P$23,2,0)</f>
        <v/>
      </c>
      <c r="C1199">
        <f>+A1199&amp;B1199</f>
        <v/>
      </c>
      <c r="D1199">
        <f>+IF(C1199=C1198,D1198+1,1)</f>
        <v/>
      </c>
      <c r="E1199" s="5">
        <f>+D1199/100</f>
        <v/>
      </c>
      <c r="F1199" s="5">
        <f>+MOD(E1199*10,10)</f>
        <v/>
      </c>
      <c r="G1199" s="5">
        <f>+MOD(D1199,10)</f>
        <v/>
      </c>
      <c r="H1199">
        <f>+INT(E1199)&amp;INT(F1199)&amp;INT(G1199)</f>
        <v/>
      </c>
      <c r="I1199">
        <f>+C1199&amp;"00"&amp;H1199</f>
        <v/>
      </c>
      <c r="J1199" t="inlineStr">
        <is>
          <t xml:space="preserve"> Títulos Mendoza Reest. Deudas 2015 (PMN18) </t>
        </is>
      </c>
      <c r="K1199" t="inlineStr">
        <is>
          <t>MENDOZ</t>
        </is>
      </c>
      <c r="L1199" t="n">
        <v>876525</v>
      </c>
      <c r="M1199" t="inlineStr">
        <is>
          <t>ARPMZA3200J1</t>
        </is>
      </c>
      <c r="N1199" t="inlineStr">
        <is>
          <t>BBG00DB5FWV6</t>
        </is>
      </c>
      <c r="P1199" t="inlineStr">
        <is>
          <t>COLW8671288</t>
        </is>
      </c>
      <c r="Q1199" t="inlineStr">
        <is>
          <t>Argentina</t>
        </is>
      </c>
      <c r="R1199" t="inlineStr">
        <is>
          <t>Provincia de Mendoza</t>
        </is>
      </c>
      <c r="S1199" t="inlineStr">
        <is>
          <t>PROVINCIA DE MENDOZA</t>
        </is>
      </c>
      <c r="T1199" t="inlineStr">
        <is>
          <t>Provincia de Mendoza Argentina</t>
        </is>
      </c>
      <c r="U1199" t="inlineStr">
        <is>
          <t>DOMESTIC</t>
        </is>
      </c>
      <c r="V1199" t="inlineStr">
        <is>
          <t>#N/A Field Not Applicable</t>
        </is>
      </c>
      <c r="W1199" t="inlineStr">
        <is>
          <t>#N/A Field Not Applicable</t>
        </is>
      </c>
      <c r="X1199" t="inlineStr">
        <is>
          <t>#N/A Field Not Applicable</t>
        </is>
      </c>
      <c r="Y1199" t="inlineStr">
        <is>
          <t>#N/A Field Not Applicable</t>
        </is>
      </c>
      <c r="Z1199" t="inlineStr">
        <is>
          <t>Government</t>
        </is>
      </c>
      <c r="AA1199" t="inlineStr">
        <is>
          <t>Government Regional</t>
        </is>
      </c>
      <c r="AB1199" t="inlineStr">
        <is>
          <t>#N/A Field Not Applicable</t>
        </is>
      </c>
      <c r="AC1199" t="inlineStr">
        <is>
          <t>#N/A Invalid Field</t>
        </is>
      </c>
    </row>
    <row r="1200" s="4">
      <c r="A1200">
        <f>+VLOOKUP(R1200,Aux!$B$3:$I$1107,8,0)</f>
        <v/>
      </c>
      <c r="B1200">
        <f>+VLOOKUP(U1200,Aux!$O$2:$P$23,2,0)</f>
        <v/>
      </c>
      <c r="C1200">
        <f>+A1200&amp;B1200</f>
        <v/>
      </c>
      <c r="D1200">
        <f>+IF(C1200=C1199,D1199+1,1)</f>
        <v/>
      </c>
      <c r="E1200" s="5">
        <f>+D1200/100</f>
        <v/>
      </c>
      <c r="F1200" s="5">
        <f>+MOD(E1200*10,10)</f>
        <v/>
      </c>
      <c r="G1200" s="5">
        <f>+MOD(D1200,10)</f>
        <v/>
      </c>
      <c r="H1200">
        <f>+INT(E1200)&amp;INT(F1200)&amp;INT(G1200)</f>
        <v/>
      </c>
      <c r="I1200">
        <f>+C1200&amp;"00"&amp;H1200</f>
        <v/>
      </c>
      <c r="J1200" t="inlineStr">
        <is>
          <t xml:space="preserve"> Tít. Deuda Mendoza 09JUN2021 </t>
        </is>
      </c>
      <c r="K1200" t="inlineStr">
        <is>
          <t>MENDOZ</t>
        </is>
      </c>
      <c r="L1200" t="n">
        <v>985091</v>
      </c>
      <c r="M1200" t="inlineStr">
        <is>
          <t>ARPMZA3200P8</t>
        </is>
      </c>
      <c r="N1200" t="inlineStr">
        <is>
          <t>BBG00GVQHY09</t>
        </is>
      </c>
      <c r="O1200" t="inlineStr">
        <is>
          <t>BF4JNP3</t>
        </is>
      </c>
      <c r="P1200" t="inlineStr">
        <is>
          <t>COAN8519398</t>
        </is>
      </c>
      <c r="Q1200" t="inlineStr">
        <is>
          <t>Argentina</t>
        </is>
      </c>
      <c r="R1200" t="inlineStr">
        <is>
          <t>Provincia de Mendoza</t>
        </is>
      </c>
      <c r="S1200" t="inlineStr">
        <is>
          <t>PROVINCIA DE MENDOZA</t>
        </is>
      </c>
      <c r="T1200" t="inlineStr">
        <is>
          <t>Provincia de Mendoza Argentina</t>
        </is>
      </c>
      <c r="U1200" t="inlineStr">
        <is>
          <t>DOMESTIC</t>
        </is>
      </c>
      <c r="V1200" t="inlineStr">
        <is>
          <t>#N/A Field Not Applicable</t>
        </is>
      </c>
      <c r="W1200" t="inlineStr">
        <is>
          <t>#N/A Field Not Applicable</t>
        </is>
      </c>
      <c r="X1200" t="inlineStr">
        <is>
          <t>#N/A Field Not Applicable</t>
        </is>
      </c>
      <c r="Y1200" t="inlineStr">
        <is>
          <t>#N/A Field Not Applicable</t>
        </is>
      </c>
      <c r="Z1200" t="inlineStr">
        <is>
          <t>Government</t>
        </is>
      </c>
      <c r="AA1200" t="inlineStr">
        <is>
          <t>Government Regional</t>
        </is>
      </c>
      <c r="AB1200" t="inlineStr">
        <is>
          <t>#N/A Field Not Applicable</t>
        </is>
      </c>
      <c r="AC1200" t="inlineStr">
        <is>
          <t>#N/A Invalid Field</t>
        </is>
      </c>
    </row>
    <row r="1201" s="4">
      <c r="A1201">
        <f>+VLOOKUP(R1201,Aux!$B$3:$I$1107,8,0)</f>
        <v/>
      </c>
      <c r="B1201">
        <f>+VLOOKUP(U1201,Aux!$O$2:$P$23,2,0)</f>
        <v/>
      </c>
      <c r="C1201">
        <f>+A1201&amp;B1201</f>
        <v/>
      </c>
      <c r="D1201">
        <f>+IF(C1201=C1200,D1200+1,1)</f>
        <v/>
      </c>
      <c r="E1201" s="5">
        <f>+D1201/100</f>
        <v/>
      </c>
      <c r="F1201" s="5">
        <f>+MOD(E1201*10,10)</f>
        <v/>
      </c>
      <c r="G1201" s="5">
        <f>+MOD(D1201,10)</f>
        <v/>
      </c>
      <c r="H1201">
        <f>+INT(E1201)&amp;INT(F1201)&amp;INT(G1201)</f>
        <v/>
      </c>
      <c r="I1201">
        <f>+C1201&amp;"00"&amp;H1201</f>
        <v/>
      </c>
      <c r="J1201" t="inlineStr">
        <is>
          <t>MENDOZ 8 ⅜ 05/19/24</t>
        </is>
      </c>
      <c r="K1201" t="inlineStr">
        <is>
          <t>MENDOZ</t>
        </is>
      </c>
      <c r="M1201" t="inlineStr">
        <is>
          <t>USP6480JAG24</t>
        </is>
      </c>
      <c r="N1201" t="inlineStr">
        <is>
          <t>BBG00CWWY0J9</t>
        </is>
      </c>
      <c r="O1201" t="inlineStr">
        <is>
          <t>BD0S4R9</t>
        </is>
      </c>
      <c r="P1201" t="inlineStr">
        <is>
          <t>COLW1230900</t>
        </is>
      </c>
      <c r="Q1201" t="inlineStr">
        <is>
          <t>Argentina</t>
        </is>
      </c>
      <c r="R1201" t="inlineStr">
        <is>
          <t>Provincia de Mendoza</t>
        </is>
      </c>
      <c r="S1201" t="inlineStr">
        <is>
          <t>PROVINCIA DE MENDOZA</t>
        </is>
      </c>
      <c r="T1201" t="inlineStr">
        <is>
          <t>Provincia de Mendoza Argentina</t>
        </is>
      </c>
      <c r="U1201" t="inlineStr">
        <is>
          <t>EURO-DOLLAR</t>
        </is>
      </c>
      <c r="V1201" t="inlineStr">
        <is>
          <t>#N/A Field Not Applicable</t>
        </is>
      </c>
      <c r="W1201" t="inlineStr">
        <is>
          <t>#N/A Field Not Applicable</t>
        </is>
      </c>
      <c r="X1201" t="inlineStr">
        <is>
          <t>#N/A Field Not Applicable</t>
        </is>
      </c>
      <c r="Y1201" t="inlineStr">
        <is>
          <t>#N/A Field Not Applicable</t>
        </is>
      </c>
      <c r="Z1201" t="inlineStr">
        <is>
          <t>Government</t>
        </is>
      </c>
      <c r="AA1201" t="inlineStr">
        <is>
          <t>Government Regional</t>
        </is>
      </c>
      <c r="AB1201" t="inlineStr">
        <is>
          <t>#N/A Field Not Applicable</t>
        </is>
      </c>
      <c r="AC1201" t="inlineStr">
        <is>
          <t>#N/A Invalid Field</t>
        </is>
      </c>
    </row>
    <row r="1202" s="4">
      <c r="A1202">
        <f>+VLOOKUP(R1202,Aux!$B$3:$I$1107,8,0)</f>
        <v/>
      </c>
      <c r="B1202">
        <f>+VLOOKUP(U1202,Aux!$O$2:$P$23,2,0)</f>
        <v/>
      </c>
      <c r="C1202">
        <f>+A1202&amp;B1202</f>
        <v/>
      </c>
      <c r="D1202">
        <f>+IF(C1202=C1201,D1201+1,1)</f>
        <v/>
      </c>
      <c r="E1202" s="5">
        <f>+D1202/100</f>
        <v/>
      </c>
      <c r="F1202" s="5">
        <f>+MOD(E1202*10,10)</f>
        <v/>
      </c>
      <c r="G1202" s="5">
        <f>+MOD(D1202,10)</f>
        <v/>
      </c>
      <c r="H1202">
        <f>+INT(E1202)&amp;INT(F1202)&amp;INT(G1202)</f>
        <v/>
      </c>
      <c r="I1202">
        <f>+C1202&amp;"00"&amp;H1202</f>
        <v/>
      </c>
      <c r="J1202" t="inlineStr">
        <is>
          <t xml:space="preserve"> Letras Neuquén 12JUN2016 (NDG1) </t>
        </is>
      </c>
      <c r="K1202" t="inlineStr">
        <is>
          <t>NEUQUE</t>
        </is>
      </c>
      <c r="L1202" t="n">
        <v>529275</v>
      </c>
      <c r="M1202" t="inlineStr">
        <is>
          <t>ARPNEU030105</t>
        </is>
      </c>
      <c r="N1202" t="inlineStr">
        <is>
          <t>BBG004P3QYX8</t>
        </is>
      </c>
      <c r="P1202" t="inlineStr">
        <is>
          <t>COEJ7124534</t>
        </is>
      </c>
      <c r="Q1202" t="inlineStr">
        <is>
          <t>Argentina</t>
        </is>
      </c>
      <c r="R1202" t="inlineStr">
        <is>
          <t>Provincia de Neuquen</t>
        </is>
      </c>
      <c r="S1202" t="inlineStr">
        <is>
          <t>PROVINCE OF NEUQUEN</t>
        </is>
      </c>
      <c r="T1202" t="inlineStr">
        <is>
          <t>Provincia de Neuquen Argentina</t>
        </is>
      </c>
      <c r="U1202" t="inlineStr">
        <is>
          <t>DOMESTIC</t>
        </is>
      </c>
      <c r="V1202" t="inlineStr">
        <is>
          <t>#N/A Field Not Applicable</t>
        </is>
      </c>
      <c r="W1202" t="inlineStr">
        <is>
          <t>#N/A Field Not Applicable</t>
        </is>
      </c>
      <c r="X1202" t="inlineStr">
        <is>
          <t>#N/A Field Not Applicable</t>
        </is>
      </c>
      <c r="Y1202" t="inlineStr">
        <is>
          <t>#N/A Field Not Applicable</t>
        </is>
      </c>
      <c r="Z1202" t="inlineStr">
        <is>
          <t>Government</t>
        </is>
      </c>
      <c r="AA1202" t="inlineStr">
        <is>
          <t>Government Regional</t>
        </is>
      </c>
      <c r="AB1202" t="inlineStr">
        <is>
          <t>#N/A Field Not Applicable</t>
        </is>
      </c>
      <c r="AC1202" t="inlineStr">
        <is>
          <t>#N/A Invalid Field</t>
        </is>
      </c>
    </row>
    <row r="1203" s="4">
      <c r="A1203">
        <f>+VLOOKUP(R1203,Aux!$B$3:$I$1107,8,0)</f>
        <v/>
      </c>
      <c r="B1203">
        <f>+VLOOKUP(U1203,Aux!$O$2:$P$23,2,0)</f>
        <v/>
      </c>
      <c r="C1203">
        <f>+A1203&amp;B1203</f>
        <v/>
      </c>
      <c r="D1203">
        <f>+IF(C1203=C1202,D1202+1,1)</f>
        <v/>
      </c>
      <c r="E1203" s="5">
        <f>+D1203/100</f>
        <v/>
      </c>
      <c r="F1203" s="5">
        <f>+MOD(E1203*10,10)</f>
        <v/>
      </c>
      <c r="G1203" s="5">
        <f>+MOD(D1203,10)</f>
        <v/>
      </c>
      <c r="H1203">
        <f>+INT(E1203)&amp;INT(F1203)&amp;INT(G1203)</f>
        <v/>
      </c>
      <c r="I1203">
        <f>+C1203&amp;"00"&amp;H1203</f>
        <v/>
      </c>
      <c r="J1203" t="inlineStr">
        <is>
          <t xml:space="preserve"> Letras Neuquén Clase II S. I </t>
        </is>
      </c>
      <c r="K1203" t="inlineStr">
        <is>
          <t>NEUQUE</t>
        </is>
      </c>
      <c r="L1203" t="n">
        <v>559731</v>
      </c>
      <c r="M1203" t="inlineStr">
        <is>
          <t>ARPNEU030113</t>
        </is>
      </c>
      <c r="N1203" t="inlineStr">
        <is>
          <t>BBG005GBRRL4</t>
        </is>
      </c>
      <c r="O1203" t="inlineStr">
        <is>
          <t>BJ62YV1</t>
        </is>
      </c>
      <c r="P1203" t="inlineStr">
        <is>
          <t>COEJ8961314</t>
        </is>
      </c>
      <c r="Q1203" t="inlineStr">
        <is>
          <t>Argentina</t>
        </is>
      </c>
      <c r="R1203" t="inlineStr">
        <is>
          <t>Provincia de Neuquen</t>
        </is>
      </c>
      <c r="S1203" t="inlineStr">
        <is>
          <t>PROVINCE OF NEUQUEN</t>
        </is>
      </c>
      <c r="T1203" t="inlineStr">
        <is>
          <t>Provincia de Neuquen Argentina</t>
        </is>
      </c>
      <c r="U1203" t="inlineStr">
        <is>
          <t>DOMESTIC</t>
        </is>
      </c>
      <c r="V1203" t="inlineStr">
        <is>
          <t>#N/A Field Not Applicable</t>
        </is>
      </c>
      <c r="W1203" t="inlineStr">
        <is>
          <t>#N/A Field Not Applicable</t>
        </is>
      </c>
      <c r="X1203" t="inlineStr">
        <is>
          <t>#N/A Field Not Applicable</t>
        </is>
      </c>
      <c r="Y1203" t="inlineStr">
        <is>
          <t>#N/A Field Not Applicable</t>
        </is>
      </c>
      <c r="Z1203" t="inlineStr">
        <is>
          <t>Government</t>
        </is>
      </c>
      <c r="AA1203" t="inlineStr">
        <is>
          <t>Government Regional</t>
        </is>
      </c>
      <c r="AB1203" t="inlineStr">
        <is>
          <t>#N/A Field Not Applicable</t>
        </is>
      </c>
      <c r="AC1203" t="inlineStr">
        <is>
          <t>#N/A Invalid Field</t>
        </is>
      </c>
    </row>
    <row r="1204" s="4">
      <c r="A1204">
        <f>+VLOOKUP(R1204,Aux!$B$3:$I$1107,8,0)</f>
        <v/>
      </c>
      <c r="B1204">
        <f>+VLOOKUP(U1204,Aux!$O$2:$P$23,2,0)</f>
        <v/>
      </c>
      <c r="C1204">
        <f>+A1204&amp;B1204</f>
        <v/>
      </c>
      <c r="D1204">
        <f>+IF(C1204=C1203,D1203+1,1)</f>
        <v/>
      </c>
      <c r="E1204" s="5">
        <f>+D1204/100</f>
        <v/>
      </c>
      <c r="F1204" s="5">
        <f>+MOD(E1204*10,10)</f>
        <v/>
      </c>
      <c r="G1204" s="5">
        <f>+MOD(D1204,10)</f>
        <v/>
      </c>
      <c r="H1204">
        <f>+INT(E1204)&amp;INT(F1204)&amp;INT(G1204)</f>
        <v/>
      </c>
      <c r="I1204">
        <f>+C1204&amp;"00"&amp;H1204</f>
        <v/>
      </c>
      <c r="J1204" t="inlineStr">
        <is>
          <t xml:space="preserve"> Letras de Neuquen S. 1 C. 1 </t>
        </is>
      </c>
      <c r="L1204" t="n">
        <v>617278</v>
      </c>
      <c r="M1204" t="inlineStr">
        <is>
          <t>ARPNEU150135</t>
        </is>
      </c>
      <c r="Q1204" t="inlineStr">
        <is>
          <t>Argentina</t>
        </is>
      </c>
      <c r="R1204" t="inlineStr">
        <is>
          <t>Provincia de Neuquen</t>
        </is>
      </c>
      <c r="U1204" t="inlineStr">
        <is>
          <t>#N/A Invalid Security</t>
        </is>
      </c>
      <c r="V1204" t="inlineStr">
        <is>
          <t>#N/A Invalid Security</t>
        </is>
      </c>
      <c r="W1204" t="inlineStr">
        <is>
          <t>#N/A Invalid Security</t>
        </is>
      </c>
      <c r="X1204" t="inlineStr">
        <is>
          <t>#N/A Invalid Security</t>
        </is>
      </c>
      <c r="Y1204" t="inlineStr">
        <is>
          <t>#N/A Invalid Security</t>
        </is>
      </c>
      <c r="Z1204" t="inlineStr">
        <is>
          <t>#N/A Invalid Security</t>
        </is>
      </c>
      <c r="AA1204" t="inlineStr">
        <is>
          <t>#N/A Invalid Security</t>
        </is>
      </c>
      <c r="AB1204" t="inlineStr">
        <is>
          <t>#N/A Invalid Security</t>
        </is>
      </c>
      <c r="AC1204" t="inlineStr">
        <is>
          <t>#N/A Invalid Field</t>
        </is>
      </c>
    </row>
    <row r="1205" s="4">
      <c r="A1205">
        <f>+VLOOKUP(R1205,Aux!$B$3:$I$1107,8,0)</f>
        <v/>
      </c>
      <c r="B1205">
        <f>+VLOOKUP(U1205,Aux!$O$2:$P$23,2,0)</f>
        <v/>
      </c>
      <c r="C1205">
        <f>+A1205&amp;B1205</f>
        <v/>
      </c>
      <c r="D1205">
        <f>+IF(C1205=C1204,D1204+1,1)</f>
        <v/>
      </c>
      <c r="E1205" s="5">
        <f>+D1205/100</f>
        <v/>
      </c>
      <c r="F1205" s="5">
        <f>+MOD(E1205*10,10)</f>
        <v/>
      </c>
      <c r="G1205" s="5">
        <f>+MOD(D1205,10)</f>
        <v/>
      </c>
      <c r="H1205">
        <f>+INT(E1205)&amp;INT(F1205)&amp;INT(G1205)</f>
        <v/>
      </c>
      <c r="I1205">
        <f>+C1205&amp;"00"&amp;H1205</f>
        <v/>
      </c>
      <c r="J1205" t="inlineStr">
        <is>
          <t xml:space="preserve"> Letras de Neuquen S. 1 C. 2 </t>
        </is>
      </c>
      <c r="L1205" t="n">
        <v>617304</v>
      </c>
      <c r="M1205" t="inlineStr">
        <is>
          <t>ARPNEU150143</t>
        </is>
      </c>
      <c r="Q1205" t="inlineStr">
        <is>
          <t>Argentina</t>
        </is>
      </c>
      <c r="R1205" t="inlineStr">
        <is>
          <t>Provincia de Neuquen</t>
        </is>
      </c>
      <c r="U1205" t="inlineStr">
        <is>
          <t>#N/A Invalid Security</t>
        </is>
      </c>
      <c r="V1205" t="inlineStr">
        <is>
          <t>#N/A Invalid Security</t>
        </is>
      </c>
      <c r="W1205" t="inlineStr">
        <is>
          <t>#N/A Invalid Security</t>
        </is>
      </c>
      <c r="X1205" t="inlineStr">
        <is>
          <t>#N/A Invalid Security</t>
        </is>
      </c>
      <c r="Y1205" t="inlineStr">
        <is>
          <t>#N/A Invalid Security</t>
        </is>
      </c>
      <c r="Z1205" t="inlineStr">
        <is>
          <t>#N/A Invalid Security</t>
        </is>
      </c>
      <c r="AA1205" t="inlineStr">
        <is>
          <t>#N/A Invalid Security</t>
        </is>
      </c>
      <c r="AB1205" t="inlineStr">
        <is>
          <t>#N/A Invalid Security</t>
        </is>
      </c>
      <c r="AC1205" t="inlineStr">
        <is>
          <t>#N/A Invalid Field</t>
        </is>
      </c>
    </row>
    <row r="1206" s="4">
      <c r="A1206">
        <f>+VLOOKUP(R1206,Aux!$B$3:$I$1107,8,0)</f>
        <v/>
      </c>
      <c r="B1206">
        <f>+VLOOKUP(U1206,Aux!$O$2:$P$23,2,0)</f>
        <v/>
      </c>
      <c r="C1206">
        <f>+A1206&amp;B1206</f>
        <v/>
      </c>
      <c r="D1206">
        <f>+IF(C1206=C1205,D1205+1,1)</f>
        <v/>
      </c>
      <c r="E1206" s="5">
        <f>+D1206/100</f>
        <v/>
      </c>
      <c r="F1206" s="5">
        <f>+MOD(E1206*10,10)</f>
        <v/>
      </c>
      <c r="G1206" s="5">
        <f>+MOD(D1206,10)</f>
        <v/>
      </c>
      <c r="H1206">
        <f>+INT(E1206)&amp;INT(F1206)&amp;INT(G1206)</f>
        <v/>
      </c>
      <c r="I1206">
        <f>+C1206&amp;"00"&amp;H1206</f>
        <v/>
      </c>
      <c r="J1206" t="inlineStr">
        <is>
          <t xml:space="preserve"> Letras Neuquén Cl. 1 S. 2 </t>
        </is>
      </c>
      <c r="L1206" t="n">
        <v>728286</v>
      </c>
      <c r="M1206" t="inlineStr">
        <is>
          <t>ARPNEU520063</t>
        </is>
      </c>
      <c r="Q1206" t="inlineStr">
        <is>
          <t>Argentina</t>
        </is>
      </c>
      <c r="R1206" t="inlineStr">
        <is>
          <t>Provincia de Neuquen</t>
        </is>
      </c>
      <c r="U1206" t="inlineStr">
        <is>
          <t>#N/A Invalid Security</t>
        </is>
      </c>
      <c r="V1206" t="inlineStr">
        <is>
          <t>#N/A Invalid Security</t>
        </is>
      </c>
      <c r="W1206" t="inlineStr">
        <is>
          <t>#N/A Invalid Security</t>
        </is>
      </c>
      <c r="X1206" t="inlineStr">
        <is>
          <t>#N/A Invalid Security</t>
        </is>
      </c>
      <c r="Y1206" t="inlineStr">
        <is>
          <t>#N/A Invalid Security</t>
        </is>
      </c>
      <c r="Z1206" t="inlineStr">
        <is>
          <t>#N/A Invalid Security</t>
        </is>
      </c>
      <c r="AA1206" t="inlineStr">
        <is>
          <t>#N/A Invalid Security</t>
        </is>
      </c>
      <c r="AB1206" t="inlineStr">
        <is>
          <t>#N/A Invalid Security</t>
        </is>
      </c>
      <c r="AC1206" t="inlineStr">
        <is>
          <t>#N/A Invalid Field</t>
        </is>
      </c>
    </row>
    <row r="1207" s="4">
      <c r="A1207">
        <f>+VLOOKUP(R1207,Aux!$B$3:$I$1107,8,0)</f>
        <v/>
      </c>
      <c r="B1207">
        <f>+VLOOKUP(U1207,Aux!$O$2:$P$23,2,0)</f>
        <v/>
      </c>
      <c r="C1207">
        <f>+A1207&amp;B1207</f>
        <v/>
      </c>
      <c r="D1207">
        <f>+IF(C1207=C1206,D1206+1,1)</f>
        <v/>
      </c>
      <c r="E1207" s="5">
        <f>+D1207/100</f>
        <v/>
      </c>
      <c r="F1207" s="5">
        <f>+MOD(E1207*10,10)</f>
        <v/>
      </c>
      <c r="G1207" s="5">
        <f>+MOD(D1207,10)</f>
        <v/>
      </c>
      <c r="H1207">
        <f>+INT(E1207)&amp;INT(F1207)&amp;INT(G1207)</f>
        <v/>
      </c>
      <c r="I1207">
        <f>+C1207&amp;"00"&amp;H1207</f>
        <v/>
      </c>
      <c r="J1207" t="inlineStr">
        <is>
          <t xml:space="preserve"> Letras Neuquén Serie III Clase I </t>
        </is>
      </c>
      <c r="L1207" t="n">
        <v>782717</v>
      </c>
      <c r="M1207" t="inlineStr">
        <is>
          <t>ARPNEU5200A9</t>
        </is>
      </c>
      <c r="Q1207" t="inlineStr">
        <is>
          <t>Argentina</t>
        </is>
      </c>
      <c r="R1207" t="inlineStr">
        <is>
          <t>Provincia de Neuquen</t>
        </is>
      </c>
      <c r="U1207" t="inlineStr">
        <is>
          <t>#N/A Invalid Security</t>
        </is>
      </c>
      <c r="V1207" t="inlineStr">
        <is>
          <t>#N/A Invalid Security</t>
        </is>
      </c>
      <c r="W1207" t="inlineStr">
        <is>
          <t>#N/A Invalid Security</t>
        </is>
      </c>
      <c r="X1207" t="inlineStr">
        <is>
          <t>#N/A Invalid Security</t>
        </is>
      </c>
      <c r="Y1207" t="inlineStr">
        <is>
          <t>#N/A Invalid Security</t>
        </is>
      </c>
      <c r="Z1207" t="inlineStr">
        <is>
          <t>#N/A Invalid Security</t>
        </is>
      </c>
      <c r="AA1207" t="inlineStr">
        <is>
          <t>#N/A Invalid Security</t>
        </is>
      </c>
      <c r="AB1207" t="inlineStr">
        <is>
          <t>#N/A Invalid Security</t>
        </is>
      </c>
      <c r="AC1207" t="inlineStr">
        <is>
          <t>#N/A Invalid Field</t>
        </is>
      </c>
    </row>
    <row r="1208" s="4">
      <c r="A1208">
        <f>+VLOOKUP(R1208,Aux!$B$3:$I$1107,8,0)</f>
        <v/>
      </c>
      <c r="B1208">
        <f>+VLOOKUP(U1208,Aux!$O$2:$P$23,2,0)</f>
        <v/>
      </c>
      <c r="C1208">
        <f>+A1208&amp;B1208</f>
        <v/>
      </c>
      <c r="D1208">
        <f>+IF(C1208=C1207,D1207+1,1)</f>
        <v/>
      </c>
      <c r="E1208" s="5">
        <f>+D1208/100</f>
        <v/>
      </c>
      <c r="F1208" s="5">
        <f>+MOD(E1208*10,10)</f>
        <v/>
      </c>
      <c r="G1208" s="5">
        <f>+MOD(D1208,10)</f>
        <v/>
      </c>
      <c r="H1208">
        <f>+INT(E1208)&amp;INT(F1208)&amp;INT(G1208)</f>
        <v/>
      </c>
      <c r="I1208">
        <f>+C1208&amp;"00"&amp;H1208</f>
        <v/>
      </c>
      <c r="J1208" t="inlineStr">
        <is>
          <t xml:space="preserve"> Letras Neuquén Garantizadas S.1 C.1 </t>
        </is>
      </c>
      <c r="L1208" t="n">
        <v>853688</v>
      </c>
      <c r="M1208" t="inlineStr">
        <is>
          <t>ARPNEU520030</t>
        </is>
      </c>
      <c r="Q1208" t="inlineStr">
        <is>
          <t>Argentina</t>
        </is>
      </c>
      <c r="R1208" t="inlineStr">
        <is>
          <t>Provincia de Neuquen</t>
        </is>
      </c>
      <c r="U1208" t="inlineStr">
        <is>
          <t>#N/A Invalid Security</t>
        </is>
      </c>
      <c r="V1208" t="inlineStr">
        <is>
          <t>#N/A Invalid Security</t>
        </is>
      </c>
      <c r="W1208" t="inlineStr">
        <is>
          <t>#N/A Invalid Security</t>
        </is>
      </c>
      <c r="X1208" t="inlineStr">
        <is>
          <t>#N/A Invalid Security</t>
        </is>
      </c>
      <c r="Y1208" t="inlineStr">
        <is>
          <t>#N/A Invalid Security</t>
        </is>
      </c>
      <c r="Z1208" t="inlineStr">
        <is>
          <t>#N/A Invalid Security</t>
        </is>
      </c>
      <c r="AA1208" t="inlineStr">
        <is>
          <t>#N/A Invalid Security</t>
        </is>
      </c>
      <c r="AB1208" t="inlineStr">
        <is>
          <t>#N/A Invalid Security</t>
        </is>
      </c>
      <c r="AC1208" t="inlineStr">
        <is>
          <t>#N/A Invalid Field</t>
        </is>
      </c>
    </row>
    <row r="1209" s="4">
      <c r="A1209">
        <f>+VLOOKUP(R1209,Aux!$B$3:$I$1107,8,0)</f>
        <v/>
      </c>
      <c r="B1209">
        <f>+VLOOKUP(U1209,Aux!$O$2:$P$23,2,0)</f>
        <v/>
      </c>
      <c r="C1209">
        <f>+A1209&amp;B1209</f>
        <v/>
      </c>
      <c r="D1209">
        <f>+IF(C1209=C1208,D1208+1,1)</f>
        <v/>
      </c>
      <c r="E1209" s="5">
        <f>+D1209/100</f>
        <v/>
      </c>
      <c r="F1209" s="5">
        <f>+MOD(E1209*10,10)</f>
        <v/>
      </c>
      <c r="G1209" s="5">
        <f>+MOD(D1209,10)</f>
        <v/>
      </c>
      <c r="H1209">
        <f>+INT(E1209)&amp;INT(F1209)&amp;INT(G1209)</f>
        <v/>
      </c>
      <c r="I1209">
        <f>+C1209&amp;"00"&amp;H1209</f>
        <v/>
      </c>
      <c r="J1209" t="inlineStr">
        <is>
          <t xml:space="preserve"> Letras Neuquen C1 S1 09SEP2020 (BNS20) </t>
        </is>
      </c>
      <c r="K1209" t="inlineStr">
        <is>
          <t>NEUQUE</t>
        </is>
      </c>
      <c r="L1209" t="n">
        <v>896231</v>
      </c>
      <c r="M1209" t="inlineStr">
        <is>
          <t>ARPNEU5200F8</t>
        </is>
      </c>
      <c r="N1209" t="inlineStr">
        <is>
          <t>BBG00MNJHN78</t>
        </is>
      </c>
      <c r="P1209" t="inlineStr">
        <is>
          <t>COAV8354863</t>
        </is>
      </c>
      <c r="Q1209" t="inlineStr">
        <is>
          <t>Argentina</t>
        </is>
      </c>
      <c r="R1209" t="inlineStr">
        <is>
          <t>Provincia de Neuquen</t>
        </is>
      </c>
      <c r="S1209" t="inlineStr">
        <is>
          <t>PROVINCE OF NEUQUEN</t>
        </is>
      </c>
      <c r="T1209" t="inlineStr">
        <is>
          <t>Provincia de Neuquen Argentina</t>
        </is>
      </c>
      <c r="U1209" t="inlineStr">
        <is>
          <t>DOMESTIC</t>
        </is>
      </c>
      <c r="V1209" t="inlineStr">
        <is>
          <t>#N/A Field Not Applicable</t>
        </is>
      </c>
      <c r="W1209" t="inlineStr">
        <is>
          <t>#N/A Field Not Applicable</t>
        </is>
      </c>
      <c r="X1209" t="inlineStr">
        <is>
          <t>#N/A Field Not Applicable</t>
        </is>
      </c>
      <c r="Y1209" t="inlineStr">
        <is>
          <t>#N/A Field Not Applicable</t>
        </is>
      </c>
      <c r="Z1209" t="inlineStr">
        <is>
          <t>Government</t>
        </is>
      </c>
      <c r="AA1209" t="inlineStr">
        <is>
          <t>Government Regional</t>
        </is>
      </c>
      <c r="AB1209" t="inlineStr">
        <is>
          <t>#N/A Field Not Applicable</t>
        </is>
      </c>
      <c r="AC1209" t="inlineStr">
        <is>
          <t>#N/A Invalid Field</t>
        </is>
      </c>
    </row>
    <row r="1210" s="4">
      <c r="A1210">
        <f>+VLOOKUP(R1210,Aux!$B$3:$I$1107,8,0)</f>
        <v/>
      </c>
      <c r="B1210">
        <f>+VLOOKUP(U1210,Aux!$O$2:$P$23,2,0)</f>
        <v/>
      </c>
      <c r="C1210">
        <f>+A1210&amp;B1210</f>
        <v/>
      </c>
      <c r="D1210">
        <f>+IF(C1210=C1209,D1209+1,1)</f>
        <v/>
      </c>
      <c r="E1210" s="5">
        <f>+D1210/100</f>
        <v/>
      </c>
      <c r="F1210" s="5">
        <f>+MOD(E1210*10,10)</f>
        <v/>
      </c>
      <c r="G1210" s="5">
        <f>+MOD(D1210,10)</f>
        <v/>
      </c>
      <c r="H1210">
        <f>+INT(E1210)&amp;INT(F1210)&amp;INT(G1210)</f>
        <v/>
      </c>
      <c r="I1210">
        <f>+C1210&amp;"00"&amp;H1210</f>
        <v/>
      </c>
      <c r="J1210" t="inlineStr">
        <is>
          <t xml:space="preserve"> Letras Meidiano Plazo Neuquen S.1 C.1 </t>
        </is>
      </c>
      <c r="K1210" t="inlineStr">
        <is>
          <t>NEUQUE</t>
        </is>
      </c>
      <c r="L1210" t="n">
        <v>953743</v>
      </c>
      <c r="M1210" t="inlineStr">
        <is>
          <t>ARPNEU5200H4</t>
        </is>
      </c>
      <c r="N1210" t="inlineStr">
        <is>
          <t>BBG00MNBSK97</t>
        </is>
      </c>
      <c r="P1210" t="inlineStr">
        <is>
          <t>COAV8039019</t>
        </is>
      </c>
      <c r="Q1210" t="inlineStr">
        <is>
          <t>Argentina</t>
        </is>
      </c>
      <c r="R1210" t="inlineStr">
        <is>
          <t>Provincia de Neuquen</t>
        </is>
      </c>
      <c r="S1210" t="inlineStr">
        <is>
          <t>PROVINCE OF NEUQUEN</t>
        </is>
      </c>
      <c r="T1210" t="inlineStr">
        <is>
          <t>Provincia de Neuquen Argentina</t>
        </is>
      </c>
      <c r="U1210" t="inlineStr">
        <is>
          <t>DOMESTIC</t>
        </is>
      </c>
      <c r="V1210" t="inlineStr">
        <is>
          <t>#N/A Field Not Applicable</t>
        </is>
      </c>
      <c r="W1210" t="inlineStr">
        <is>
          <t>#N/A Field Not Applicable</t>
        </is>
      </c>
      <c r="X1210" t="inlineStr">
        <is>
          <t>#N/A Field Not Applicable</t>
        </is>
      </c>
      <c r="Y1210" t="inlineStr">
        <is>
          <t>#N/A Field Not Applicable</t>
        </is>
      </c>
      <c r="Z1210" t="inlineStr">
        <is>
          <t>Government</t>
        </is>
      </c>
      <c r="AA1210" t="inlineStr">
        <is>
          <t>Government Regional</t>
        </is>
      </c>
      <c r="AB1210" t="inlineStr">
        <is>
          <t>#N/A Field Not Applicable</t>
        </is>
      </c>
      <c r="AC1210" t="inlineStr">
        <is>
          <t>#N/A Invalid Field</t>
        </is>
      </c>
    </row>
    <row r="1211" s="4">
      <c r="A1211">
        <f>+VLOOKUP(R1211,Aux!$B$3:$I$1107,8,0)</f>
        <v/>
      </c>
      <c r="B1211">
        <f>+VLOOKUP(U1211,Aux!$O$2:$P$23,2,0)</f>
        <v/>
      </c>
      <c r="C1211">
        <f>+A1211&amp;B1211</f>
        <v/>
      </c>
      <c r="D1211">
        <f>+IF(C1211=C1210,D1210+1,1)</f>
        <v/>
      </c>
      <c r="E1211" s="5">
        <f>+D1211/100</f>
        <v/>
      </c>
      <c r="F1211" s="5">
        <f>+MOD(E1211*10,10)</f>
        <v/>
      </c>
      <c r="G1211" s="5">
        <f>+MOD(D1211,10)</f>
        <v/>
      </c>
      <c r="H1211">
        <f>+INT(E1211)&amp;INT(F1211)&amp;INT(G1211)</f>
        <v/>
      </c>
      <c r="I1211">
        <f>+C1211&amp;"00"&amp;H1211</f>
        <v/>
      </c>
      <c r="J1211" t="inlineStr">
        <is>
          <t>NEUQUE 7 ½ 04/27/25</t>
        </is>
      </c>
      <c r="K1211" t="inlineStr">
        <is>
          <t>NEUQUE</t>
        </is>
      </c>
      <c r="M1211" t="inlineStr">
        <is>
          <t>USP7169GAA78</t>
        </is>
      </c>
      <c r="N1211" t="inlineStr">
        <is>
          <t>BBG00GH3BCW5</t>
        </is>
      </c>
      <c r="O1211" t="inlineStr">
        <is>
          <t>BF0L803</t>
        </is>
      </c>
      <c r="P1211" t="inlineStr">
        <is>
          <t>COAN2886496</t>
        </is>
      </c>
      <c r="Q1211" t="inlineStr">
        <is>
          <t>Argentina</t>
        </is>
      </c>
      <c r="R1211" t="inlineStr">
        <is>
          <t>Provincia de Neuquen</t>
        </is>
      </c>
      <c r="S1211" t="inlineStr">
        <is>
          <t>PROVINCE OF NEUQUEN</t>
        </is>
      </c>
      <c r="T1211" t="inlineStr">
        <is>
          <t>Provincia de Neuquen Argentina</t>
        </is>
      </c>
      <c r="U1211" t="inlineStr">
        <is>
          <t>EURO-DOLLAR</t>
        </is>
      </c>
      <c r="V1211" t="inlineStr">
        <is>
          <t>#N/A Field Not Applicable</t>
        </is>
      </c>
      <c r="W1211" t="inlineStr">
        <is>
          <t>#N/A Field Not Applicable</t>
        </is>
      </c>
      <c r="X1211" t="inlineStr">
        <is>
          <t>#N/A Field Not Applicable</t>
        </is>
      </c>
      <c r="Y1211" t="inlineStr">
        <is>
          <t>#N/A Field Not Applicable</t>
        </is>
      </c>
      <c r="Z1211" t="inlineStr">
        <is>
          <t>Government</t>
        </is>
      </c>
      <c r="AA1211" t="inlineStr">
        <is>
          <t>Government Regional</t>
        </is>
      </c>
      <c r="AB1211" t="inlineStr">
        <is>
          <t>#N/A Field Not Applicable</t>
        </is>
      </c>
      <c r="AC1211" t="inlineStr">
        <is>
          <t>#N/A Invalid Field</t>
        </is>
      </c>
    </row>
    <row r="1212" s="4">
      <c r="A1212">
        <f>+VLOOKUP(R1212,Aux!$B$3:$I$1107,8,0)</f>
        <v/>
      </c>
      <c r="B1212">
        <f>+VLOOKUP(U1212,Aux!$O$2:$P$23,2,0)</f>
        <v/>
      </c>
      <c r="C1212">
        <f>+A1212&amp;B1212</f>
        <v/>
      </c>
      <c r="D1212">
        <f>+IF(C1212=C1211,D1211+1,1)</f>
        <v/>
      </c>
      <c r="E1212" s="5">
        <f>+D1212/100</f>
        <v/>
      </c>
      <c r="F1212" s="5">
        <f>+MOD(E1212*10,10)</f>
        <v/>
      </c>
      <c r="G1212" s="5">
        <f>+MOD(D1212,10)</f>
        <v/>
      </c>
      <c r="H1212">
        <f>+INT(E1212)&amp;INT(F1212)&amp;INT(G1212)</f>
        <v/>
      </c>
      <c r="I1212">
        <f>+C1212&amp;"00"&amp;H1212</f>
        <v/>
      </c>
      <c r="J1212" t="inlineStr">
        <is>
          <t>NEUQUE 8 ⅝ 05/12/28</t>
        </is>
      </c>
      <c r="K1212" t="inlineStr">
        <is>
          <t>NEUQUE</t>
        </is>
      </c>
      <c r="M1212" t="inlineStr">
        <is>
          <t>USP71695AC75</t>
        </is>
      </c>
      <c r="N1212" t="inlineStr">
        <is>
          <t>BBG00CVS2CF2</t>
        </is>
      </c>
      <c r="O1212" t="inlineStr">
        <is>
          <t>BDB2XR3</t>
        </is>
      </c>
      <c r="P1212" t="inlineStr">
        <is>
          <t>COLW0480522</t>
        </is>
      </c>
      <c r="Q1212" t="inlineStr">
        <is>
          <t>Argentina</t>
        </is>
      </c>
      <c r="R1212" t="inlineStr">
        <is>
          <t>Provincia de Neuquen</t>
        </is>
      </c>
      <c r="S1212" t="inlineStr">
        <is>
          <t>PROVINCE OF NEUQUEN</t>
        </is>
      </c>
      <c r="T1212" t="inlineStr">
        <is>
          <t>Provincia de Neuquen Argentina</t>
        </is>
      </c>
      <c r="U1212" t="inlineStr">
        <is>
          <t>EURO-DOLLAR</t>
        </is>
      </c>
      <c r="V1212" t="inlineStr">
        <is>
          <t>#N/A Field Not Applicable</t>
        </is>
      </c>
      <c r="W1212" t="inlineStr">
        <is>
          <t>#N/A Field Not Applicable</t>
        </is>
      </c>
      <c r="X1212" t="inlineStr">
        <is>
          <t>#N/A Field Not Applicable</t>
        </is>
      </c>
      <c r="Y1212" t="inlineStr">
        <is>
          <t>#N/A Field Not Applicable</t>
        </is>
      </c>
      <c r="Z1212" t="inlineStr">
        <is>
          <t>Government</t>
        </is>
      </c>
      <c r="AA1212" t="inlineStr">
        <is>
          <t>Government Regional</t>
        </is>
      </c>
      <c r="AB1212" t="inlineStr">
        <is>
          <t>#N/A Field Not Applicable</t>
        </is>
      </c>
      <c r="AC1212" t="inlineStr">
        <is>
          <t>#N/A Invalid Field</t>
        </is>
      </c>
    </row>
    <row r="1213" s="4">
      <c r="A1213">
        <f>+VLOOKUP(R1213,Aux!$B$3:$I$1107,8,0)</f>
        <v/>
      </c>
      <c r="B1213">
        <f>+VLOOKUP(U1213,Aux!$O$2:$P$23,2,0)</f>
        <v/>
      </c>
      <c r="C1213">
        <f>+A1213&amp;B1213</f>
        <v/>
      </c>
      <c r="D1213">
        <f>+IF(C1213=C1212,D1212+1,1)</f>
        <v/>
      </c>
      <c r="E1213" s="5">
        <f>+D1213/100</f>
        <v/>
      </c>
      <c r="F1213" s="5">
        <f>+MOD(E1213*10,10)</f>
        <v/>
      </c>
      <c r="G1213" s="5">
        <f>+MOD(D1213,10)</f>
        <v/>
      </c>
      <c r="H1213">
        <f>+INT(E1213)&amp;INT(F1213)&amp;INT(G1213)</f>
        <v/>
      </c>
      <c r="I1213">
        <f>+C1213&amp;"00"&amp;H1213</f>
        <v/>
      </c>
      <c r="J1213" t="inlineStr">
        <is>
          <t>Bono Prov Neuquen 2021 NRH2</t>
        </is>
      </c>
      <c r="M1213" t="inlineStr">
        <is>
          <t>USP71695AB92</t>
        </is>
      </c>
      <c r="Q1213" t="inlineStr">
        <is>
          <t>Argentina</t>
        </is>
      </c>
      <c r="R1213" t="inlineStr">
        <is>
          <t>Provincia de Neuquen</t>
        </is>
      </c>
      <c r="U1213" t="inlineStr">
        <is>
          <t>EURO-DOLLAR</t>
        </is>
      </c>
      <c r="V1213" t="inlineStr">
        <is>
          <t>#N/A Field Not Applicable</t>
        </is>
      </c>
      <c r="W1213" t="inlineStr">
        <is>
          <t>#N/A Field Not Applicable</t>
        </is>
      </c>
      <c r="X1213" t="inlineStr">
        <is>
          <t>#N/A Field Not Applicable</t>
        </is>
      </c>
      <c r="Y1213" t="inlineStr">
        <is>
          <t>#N/A Field Not Applicable</t>
        </is>
      </c>
      <c r="Z1213" t="inlineStr">
        <is>
          <t>Government</t>
        </is>
      </c>
      <c r="AA1213" t="inlineStr">
        <is>
          <t>Government Regional</t>
        </is>
      </c>
      <c r="AB1213" t="inlineStr">
        <is>
          <t>#N/A Field Not Applicable</t>
        </is>
      </c>
      <c r="AC1213" t="inlineStr">
        <is>
          <t>#N/A Invalid Field</t>
        </is>
      </c>
    </row>
    <row r="1214" s="4">
      <c r="A1214">
        <f>+VLOOKUP(R1214,Aux!$B$3:$I$1107,8,0)</f>
        <v/>
      </c>
      <c r="B1214">
        <f>+VLOOKUP(U1214,Aux!$O$2:$P$23,2,0)</f>
        <v/>
      </c>
      <c r="C1214">
        <f>+A1214&amp;B1214</f>
        <v/>
      </c>
      <c r="D1214">
        <f>+IF(C1214=C1213,D1213+1,1)</f>
        <v/>
      </c>
      <c r="E1214" s="5">
        <f>+D1214/100</f>
        <v/>
      </c>
      <c r="F1214" s="5">
        <f>+MOD(E1214*10,10)</f>
        <v/>
      </c>
      <c r="G1214" s="5">
        <f>+MOD(D1214,10)</f>
        <v/>
      </c>
      <c r="H1214">
        <f>+INT(E1214)&amp;INT(F1214)&amp;INT(G1214)</f>
        <v/>
      </c>
      <c r="I1214">
        <f>+C1214&amp;"00"&amp;H1214</f>
        <v/>
      </c>
      <c r="J1214" t="inlineStr">
        <is>
          <t xml:space="preserve"> Fid. Financ. Viv. Rio Negro I </t>
        </is>
      </c>
      <c r="L1214" t="n">
        <v>442119</v>
      </c>
      <c r="M1214" t="inlineStr">
        <is>
          <t>ARNACI080337</t>
        </is>
      </c>
      <c r="Q1214" t="inlineStr">
        <is>
          <t>Argentina</t>
        </is>
      </c>
      <c r="R1214" t="inlineStr">
        <is>
          <t>Provincia de Rio Negro</t>
        </is>
      </c>
      <c r="U1214" t="inlineStr">
        <is>
          <t>#N/A Invalid Security</t>
        </is>
      </c>
      <c r="V1214" t="inlineStr">
        <is>
          <t>#N/A Invalid Security</t>
        </is>
      </c>
      <c r="W1214" t="inlineStr">
        <is>
          <t>#N/A Invalid Security</t>
        </is>
      </c>
      <c r="X1214" t="inlineStr">
        <is>
          <t>#N/A Invalid Security</t>
        </is>
      </c>
      <c r="Y1214" t="inlineStr">
        <is>
          <t>#N/A Invalid Security</t>
        </is>
      </c>
      <c r="Z1214" t="inlineStr">
        <is>
          <t>#N/A Invalid Security</t>
        </is>
      </c>
      <c r="AA1214" t="inlineStr">
        <is>
          <t>#N/A Invalid Security</t>
        </is>
      </c>
      <c r="AB1214" t="inlineStr">
        <is>
          <t>#N/A Invalid Security</t>
        </is>
      </c>
      <c r="AC1214" t="inlineStr">
        <is>
          <t>#N/A Invalid Field</t>
        </is>
      </c>
    </row>
    <row r="1215" s="4">
      <c r="A1215">
        <f>+VLOOKUP(R1215,Aux!$B$3:$I$1107,8,0)</f>
        <v/>
      </c>
      <c r="B1215">
        <f>+VLOOKUP(U1215,Aux!$O$2:$P$23,2,0)</f>
        <v/>
      </c>
      <c r="C1215">
        <f>+A1215&amp;B1215</f>
        <v/>
      </c>
      <c r="D1215">
        <f>+IF(C1215=C1214,D1214+1,1)</f>
        <v/>
      </c>
      <c r="E1215" s="5">
        <f>+D1215/100</f>
        <v/>
      </c>
      <c r="F1215" s="5">
        <f>+MOD(E1215*10,10)</f>
        <v/>
      </c>
      <c r="G1215" s="5">
        <f>+MOD(D1215,10)</f>
        <v/>
      </c>
      <c r="H1215">
        <f>+INT(E1215)&amp;INT(F1215)&amp;INT(G1215)</f>
        <v/>
      </c>
      <c r="I1215">
        <f>+C1215&amp;"00"&amp;H1215</f>
        <v/>
      </c>
      <c r="J1215" t="inlineStr">
        <is>
          <t xml:space="preserve"> Letras Río Cuarto XXIX </t>
        </is>
      </c>
      <c r="L1215" t="n">
        <v>717034</v>
      </c>
      <c r="M1215" t="inlineStr">
        <is>
          <t>ARMCRC520058</t>
        </is>
      </c>
      <c r="Q1215" t="inlineStr">
        <is>
          <t>Argentina</t>
        </is>
      </c>
      <c r="R1215" t="inlineStr">
        <is>
          <t>Provincia de Rio Negro</t>
        </is>
      </c>
      <c r="U1215" t="inlineStr">
        <is>
          <t>#N/A Invalid Security</t>
        </is>
      </c>
      <c r="V1215" t="inlineStr">
        <is>
          <t>#N/A Invalid Security</t>
        </is>
      </c>
      <c r="W1215" t="inlineStr">
        <is>
          <t>#N/A Invalid Security</t>
        </is>
      </c>
      <c r="X1215" t="inlineStr">
        <is>
          <t>#N/A Invalid Security</t>
        </is>
      </c>
      <c r="Y1215" t="inlineStr">
        <is>
          <t>#N/A Invalid Security</t>
        </is>
      </c>
      <c r="Z1215" t="inlineStr">
        <is>
          <t>#N/A Invalid Security</t>
        </is>
      </c>
      <c r="AA1215" t="inlineStr">
        <is>
          <t>#N/A Invalid Security</t>
        </is>
      </c>
      <c r="AB1215" t="inlineStr">
        <is>
          <t>#N/A Invalid Security</t>
        </is>
      </c>
      <c r="AC1215" t="inlineStr">
        <is>
          <t>#N/A Invalid Field</t>
        </is>
      </c>
    </row>
    <row r="1216" s="4">
      <c r="A1216">
        <f>+VLOOKUP(R1216,Aux!$B$3:$I$1107,8,0)</f>
        <v/>
      </c>
      <c r="B1216">
        <f>+VLOOKUP(U1216,Aux!$O$2:$P$23,2,0)</f>
        <v/>
      </c>
      <c r="C1216">
        <f>+A1216&amp;B1216</f>
        <v/>
      </c>
      <c r="D1216">
        <f>+IF(C1216=C1215,D1215+1,1)</f>
        <v/>
      </c>
      <c r="E1216" s="5">
        <f>+D1216/100</f>
        <v/>
      </c>
      <c r="F1216" s="5">
        <f>+MOD(E1216*10,10)</f>
        <v/>
      </c>
      <c r="G1216" s="5">
        <f>+MOD(D1216,10)</f>
        <v/>
      </c>
      <c r="H1216">
        <f>+INT(E1216)&amp;INT(F1216)&amp;INT(G1216)</f>
        <v/>
      </c>
      <c r="I1216">
        <f>+C1216&amp;"00"&amp;H1216</f>
        <v/>
      </c>
      <c r="J1216" t="inlineStr">
        <is>
          <t xml:space="preserve"> LETRAS RIO NEGRO S2 C3 (BGJ17) </t>
        </is>
      </c>
      <c r="L1216" t="n">
        <v>868156</v>
      </c>
      <c r="M1216" t="inlineStr">
        <is>
          <t>ARPRNG520066</t>
        </is>
      </c>
      <c r="Q1216" t="inlineStr">
        <is>
          <t>Argentina</t>
        </is>
      </c>
      <c r="R1216" t="inlineStr">
        <is>
          <t>Provincia de Rio Negro</t>
        </is>
      </c>
      <c r="U1216" t="inlineStr">
        <is>
          <t>#N/A Invalid Security</t>
        </is>
      </c>
      <c r="V1216" t="inlineStr">
        <is>
          <t>#N/A Invalid Security</t>
        </is>
      </c>
      <c r="W1216" t="inlineStr">
        <is>
          <t>#N/A Invalid Security</t>
        </is>
      </c>
      <c r="X1216" t="inlineStr">
        <is>
          <t>#N/A Invalid Security</t>
        </is>
      </c>
      <c r="Y1216" t="inlineStr">
        <is>
          <t>#N/A Invalid Security</t>
        </is>
      </c>
      <c r="Z1216" t="inlineStr">
        <is>
          <t>#N/A Invalid Security</t>
        </is>
      </c>
      <c r="AA1216" t="inlineStr">
        <is>
          <t>#N/A Invalid Security</t>
        </is>
      </c>
      <c r="AB1216" t="inlineStr">
        <is>
          <t>#N/A Invalid Security</t>
        </is>
      </c>
      <c r="AC1216" t="inlineStr">
        <is>
          <t>#N/A Invalid Field</t>
        </is>
      </c>
    </row>
    <row r="1217" s="4">
      <c r="A1217">
        <f>+VLOOKUP(R1217,Aux!$B$3:$I$1107,8,0)</f>
        <v/>
      </c>
      <c r="B1217">
        <f>+VLOOKUP(U1217,Aux!$O$2:$P$23,2,0)</f>
        <v/>
      </c>
      <c r="C1217">
        <f>+A1217&amp;B1217</f>
        <v/>
      </c>
      <c r="D1217">
        <f>+IF(C1217=C1216,D1216+1,1)</f>
        <v/>
      </c>
      <c r="E1217" s="5">
        <f>+D1217/100</f>
        <v/>
      </c>
      <c r="F1217" s="5">
        <f>+MOD(E1217*10,10)</f>
        <v/>
      </c>
      <c r="G1217" s="5">
        <f>+MOD(D1217,10)</f>
        <v/>
      </c>
      <c r="H1217">
        <f>+INT(E1217)&amp;INT(F1217)&amp;INT(G1217)</f>
        <v/>
      </c>
      <c r="I1217">
        <f>+C1217&amp;"00"&amp;H1217</f>
        <v/>
      </c>
      <c r="J1217" t="inlineStr">
        <is>
          <t xml:space="preserve"> Letras Río Negro S. III C. 1 </t>
        </is>
      </c>
      <c r="L1217" t="n">
        <v>883427</v>
      </c>
      <c r="M1217" t="inlineStr">
        <is>
          <t>ARPRNG520074</t>
        </is>
      </c>
      <c r="Q1217" t="inlineStr">
        <is>
          <t>Argentina</t>
        </is>
      </c>
      <c r="R1217" t="inlineStr">
        <is>
          <t>Provincia de Rio Negro</t>
        </is>
      </c>
      <c r="U1217" t="inlineStr">
        <is>
          <t>#N/A Invalid Security</t>
        </is>
      </c>
      <c r="V1217" t="inlineStr">
        <is>
          <t>#N/A Invalid Security</t>
        </is>
      </c>
      <c r="W1217" t="inlineStr">
        <is>
          <t>#N/A Invalid Security</t>
        </is>
      </c>
      <c r="X1217" t="inlineStr">
        <is>
          <t>#N/A Invalid Security</t>
        </is>
      </c>
      <c r="Y1217" t="inlineStr">
        <is>
          <t>#N/A Invalid Security</t>
        </is>
      </c>
      <c r="Z1217" t="inlineStr">
        <is>
          <t>#N/A Invalid Security</t>
        </is>
      </c>
      <c r="AA1217" t="inlineStr">
        <is>
          <t>#N/A Invalid Security</t>
        </is>
      </c>
      <c r="AB1217" t="inlineStr">
        <is>
          <t>#N/A Invalid Security</t>
        </is>
      </c>
      <c r="AC1217" t="inlineStr">
        <is>
          <t>#N/A Invalid Field</t>
        </is>
      </c>
    </row>
    <row r="1218" s="4">
      <c r="A1218">
        <f>+VLOOKUP(R1218,Aux!$B$3:$I$1107,8,0)</f>
        <v/>
      </c>
      <c r="B1218">
        <f>+VLOOKUP(U1218,Aux!$O$2:$P$23,2,0)</f>
        <v/>
      </c>
      <c r="C1218">
        <f>+A1218&amp;B1218</f>
        <v/>
      </c>
      <c r="D1218">
        <f>+IF(C1218=C1217,D1217+1,1)</f>
        <v/>
      </c>
      <c r="E1218" s="5">
        <f>+D1218/100</f>
        <v/>
      </c>
      <c r="F1218" s="5">
        <f>+MOD(E1218*10,10)</f>
        <v/>
      </c>
      <c r="G1218" s="5">
        <f>+MOD(D1218,10)</f>
        <v/>
      </c>
      <c r="H1218">
        <f>+INT(E1218)&amp;INT(F1218)&amp;INT(G1218)</f>
        <v/>
      </c>
      <c r="I1218">
        <f>+C1218&amp;"00"&amp;H1218</f>
        <v/>
      </c>
      <c r="J1218" t="inlineStr">
        <is>
          <t xml:space="preserve"> Letras Río Negro S. III C. 3 </t>
        </is>
      </c>
      <c r="L1218" t="n">
        <v>883450</v>
      </c>
      <c r="M1218" t="inlineStr">
        <is>
          <t>ARPRNG520090</t>
        </is>
      </c>
      <c r="Q1218" t="inlineStr">
        <is>
          <t>Argentina</t>
        </is>
      </c>
      <c r="R1218" t="inlineStr">
        <is>
          <t>Provincia de Rio Negro</t>
        </is>
      </c>
      <c r="U1218" t="inlineStr">
        <is>
          <t>#N/A Invalid Security</t>
        </is>
      </c>
      <c r="V1218" t="inlineStr">
        <is>
          <t>#N/A Invalid Security</t>
        </is>
      </c>
      <c r="W1218" t="inlineStr">
        <is>
          <t>#N/A Invalid Security</t>
        </is>
      </c>
      <c r="X1218" t="inlineStr">
        <is>
          <t>#N/A Invalid Security</t>
        </is>
      </c>
      <c r="Y1218" t="inlineStr">
        <is>
          <t>#N/A Invalid Security</t>
        </is>
      </c>
      <c r="Z1218" t="inlineStr">
        <is>
          <t>#N/A Invalid Security</t>
        </is>
      </c>
      <c r="AA1218" t="inlineStr">
        <is>
          <t>#N/A Invalid Security</t>
        </is>
      </c>
      <c r="AB1218" t="inlineStr">
        <is>
          <t>#N/A Invalid Security</t>
        </is>
      </c>
      <c r="AC1218" t="inlineStr">
        <is>
          <t>#N/A Invalid Field</t>
        </is>
      </c>
    </row>
    <row r="1219" s="4">
      <c r="A1219">
        <f>+VLOOKUP(R1219,Aux!$B$3:$I$1107,8,0)</f>
        <v/>
      </c>
      <c r="B1219">
        <f>+VLOOKUP(U1219,Aux!$O$2:$P$23,2,0)</f>
        <v/>
      </c>
      <c r="C1219">
        <f>+A1219&amp;B1219</f>
        <v/>
      </c>
      <c r="D1219">
        <f>+IF(C1219=C1218,D1218+1,1)</f>
        <v/>
      </c>
      <c r="E1219" s="5">
        <f>+D1219/100</f>
        <v/>
      </c>
      <c r="F1219" s="5">
        <f>+MOD(E1219*10,10)</f>
        <v/>
      </c>
      <c r="G1219" s="5">
        <f>+MOD(D1219,10)</f>
        <v/>
      </c>
      <c r="H1219">
        <f>+INT(E1219)&amp;INT(F1219)&amp;INT(G1219)</f>
        <v/>
      </c>
      <c r="I1219">
        <f>+C1219&amp;"00"&amp;H1219</f>
        <v/>
      </c>
      <c r="J1219" t="inlineStr">
        <is>
          <t xml:space="preserve"> Letras Rio Negro C3 (BGY17) </t>
        </is>
      </c>
      <c r="L1219" t="n">
        <v>894669</v>
      </c>
      <c r="M1219" t="inlineStr">
        <is>
          <t>ARPRNG520033</t>
        </is>
      </c>
      <c r="Q1219" t="inlineStr">
        <is>
          <t>Argentina</t>
        </is>
      </c>
      <c r="R1219" t="inlineStr">
        <is>
          <t>Provincia de Rio Negro</t>
        </is>
      </c>
      <c r="U1219" t="inlineStr">
        <is>
          <t>#N/A Invalid Security</t>
        </is>
      </c>
      <c r="V1219" t="inlineStr">
        <is>
          <t>#N/A Invalid Security</t>
        </is>
      </c>
      <c r="W1219" t="inlineStr">
        <is>
          <t>#N/A Invalid Security</t>
        </is>
      </c>
      <c r="X1219" t="inlineStr">
        <is>
          <t>#N/A Invalid Security</t>
        </is>
      </c>
      <c r="Y1219" t="inlineStr">
        <is>
          <t>#N/A Invalid Security</t>
        </is>
      </c>
      <c r="Z1219" t="inlineStr">
        <is>
          <t>#N/A Invalid Security</t>
        </is>
      </c>
      <c r="AA1219" t="inlineStr">
        <is>
          <t>#N/A Invalid Security</t>
        </is>
      </c>
      <c r="AB1219" t="inlineStr">
        <is>
          <t>#N/A Invalid Security</t>
        </is>
      </c>
      <c r="AC1219" t="inlineStr">
        <is>
          <t>#N/A Invalid Field</t>
        </is>
      </c>
    </row>
    <row r="1220" s="4">
      <c r="A1220">
        <f>+VLOOKUP(R1220,Aux!$B$3:$I$1107,8,0)</f>
        <v/>
      </c>
      <c r="B1220">
        <f>+VLOOKUP(U1220,Aux!$O$2:$P$23,2,0)</f>
        <v/>
      </c>
      <c r="C1220">
        <f>+A1220&amp;B1220</f>
        <v/>
      </c>
      <c r="D1220">
        <f>+IF(C1220=C1219,D1219+1,1)</f>
        <v/>
      </c>
      <c r="E1220" s="5">
        <f>+D1220/100</f>
        <v/>
      </c>
      <c r="F1220" s="5">
        <f>+MOD(E1220*10,10)</f>
        <v/>
      </c>
      <c r="G1220" s="5">
        <f>+MOD(D1220,10)</f>
        <v/>
      </c>
      <c r="H1220">
        <f>+INT(E1220)&amp;INT(F1220)&amp;INT(G1220)</f>
        <v/>
      </c>
      <c r="I1220">
        <f>+C1220&amp;"00"&amp;H1220</f>
        <v/>
      </c>
      <c r="J1220" t="inlineStr">
        <is>
          <t xml:space="preserve"> Letras Rio Cuarto XXXIII </t>
        </is>
      </c>
      <c r="L1220" t="n">
        <v>899918</v>
      </c>
      <c r="M1220" t="inlineStr">
        <is>
          <t>ARMCRC5200A9</t>
        </is>
      </c>
      <c r="Q1220" t="inlineStr">
        <is>
          <t>Argentina</t>
        </is>
      </c>
      <c r="R1220" t="inlineStr">
        <is>
          <t>Provincia de Rio Negro</t>
        </is>
      </c>
      <c r="U1220" t="inlineStr">
        <is>
          <t>#N/A Invalid Security</t>
        </is>
      </c>
      <c r="V1220" t="inlineStr">
        <is>
          <t>#N/A Invalid Security</t>
        </is>
      </c>
      <c r="W1220" t="inlineStr">
        <is>
          <t>#N/A Invalid Security</t>
        </is>
      </c>
      <c r="X1220" t="inlineStr">
        <is>
          <t>#N/A Invalid Security</t>
        </is>
      </c>
      <c r="Y1220" t="inlineStr">
        <is>
          <t>#N/A Invalid Security</t>
        </is>
      </c>
      <c r="Z1220" t="inlineStr">
        <is>
          <t>#N/A Invalid Security</t>
        </is>
      </c>
      <c r="AA1220" t="inlineStr">
        <is>
          <t>#N/A Invalid Security</t>
        </is>
      </c>
      <c r="AB1220" t="inlineStr">
        <is>
          <t>#N/A Invalid Security</t>
        </is>
      </c>
      <c r="AC1220" t="inlineStr">
        <is>
          <t>#N/A Invalid Field</t>
        </is>
      </c>
    </row>
    <row r="1221" s="4">
      <c r="A1221">
        <f>+VLOOKUP(R1221,Aux!$B$3:$I$1107,8,0)</f>
        <v/>
      </c>
      <c r="B1221">
        <f>+VLOOKUP(U1221,Aux!$O$2:$P$23,2,0)</f>
        <v/>
      </c>
      <c r="C1221">
        <f>+A1221&amp;B1221</f>
        <v/>
      </c>
      <c r="D1221">
        <f>+IF(C1221=C1220,D1220+1,1)</f>
        <v/>
      </c>
      <c r="E1221" s="5">
        <f>+D1221/100</f>
        <v/>
      </c>
      <c r="F1221" s="5">
        <f>+MOD(E1221*10,10)</f>
        <v/>
      </c>
      <c r="G1221" s="5">
        <f>+MOD(D1221,10)</f>
        <v/>
      </c>
      <c r="H1221">
        <f>+INT(E1221)&amp;INT(F1221)&amp;INT(G1221)</f>
        <v/>
      </c>
      <c r="I1221">
        <f>+C1221&amp;"00"&amp;H1221</f>
        <v/>
      </c>
      <c r="J1221" t="inlineStr">
        <is>
          <t xml:space="preserve"> Letras Rio Negro S. IV C. 3 </t>
        </is>
      </c>
      <c r="L1221" t="n">
        <v>919194</v>
      </c>
      <c r="M1221" t="inlineStr">
        <is>
          <t>ARPRNG5200A0</t>
        </is>
      </c>
      <c r="Q1221" t="inlineStr">
        <is>
          <t>Argentina</t>
        </is>
      </c>
      <c r="R1221" t="inlineStr">
        <is>
          <t>Provincia de Rio Negro</t>
        </is>
      </c>
      <c r="U1221" t="inlineStr">
        <is>
          <t>#N/A Invalid Security</t>
        </is>
      </c>
      <c r="V1221" t="inlineStr">
        <is>
          <t>#N/A Invalid Security</t>
        </is>
      </c>
      <c r="W1221" t="inlineStr">
        <is>
          <t>#N/A Invalid Security</t>
        </is>
      </c>
      <c r="X1221" t="inlineStr">
        <is>
          <t>#N/A Invalid Security</t>
        </is>
      </c>
      <c r="Y1221" t="inlineStr">
        <is>
          <t>#N/A Invalid Security</t>
        </is>
      </c>
      <c r="Z1221" t="inlineStr">
        <is>
          <t>#N/A Invalid Security</t>
        </is>
      </c>
      <c r="AA1221" t="inlineStr">
        <is>
          <t>#N/A Invalid Security</t>
        </is>
      </c>
      <c r="AB1221" t="inlineStr">
        <is>
          <t>#N/A Invalid Security</t>
        </is>
      </c>
      <c r="AC1221" t="inlineStr">
        <is>
          <t>#N/A Invalid Field</t>
        </is>
      </c>
    </row>
    <row r="1222" s="4">
      <c r="A1222">
        <f>+VLOOKUP(R1222,Aux!$B$3:$I$1107,8,0)</f>
        <v/>
      </c>
      <c r="B1222">
        <f>+VLOOKUP(U1222,Aux!$O$2:$P$23,2,0)</f>
        <v/>
      </c>
      <c r="C1222">
        <f>+A1222&amp;B1222</f>
        <v/>
      </c>
      <c r="D1222">
        <f>+IF(C1222=C1221,D1221+1,1)</f>
        <v/>
      </c>
      <c r="E1222" s="5">
        <f>+D1222/100</f>
        <v/>
      </c>
      <c r="F1222" s="5">
        <f>+MOD(E1222*10,10)</f>
        <v/>
      </c>
      <c r="G1222" s="5">
        <f>+MOD(D1222,10)</f>
        <v/>
      </c>
      <c r="H1222">
        <f>+INT(E1222)&amp;INT(F1222)&amp;INT(G1222)</f>
        <v/>
      </c>
      <c r="I1222">
        <f>+C1222&amp;"00"&amp;H1222</f>
        <v/>
      </c>
      <c r="J1222" t="inlineStr">
        <is>
          <t xml:space="preserve"> Letra Rio Negro VI Clase 1 </t>
        </is>
      </c>
      <c r="L1222" t="n">
        <v>930870</v>
      </c>
      <c r="M1222" t="inlineStr">
        <is>
          <t>ARPRNG5200C6</t>
        </is>
      </c>
      <c r="Q1222" t="inlineStr">
        <is>
          <t>Argentina</t>
        </is>
      </c>
      <c r="R1222" t="inlineStr">
        <is>
          <t>Provincia de Rio Negro</t>
        </is>
      </c>
      <c r="U1222" t="inlineStr">
        <is>
          <t>#N/A Invalid Security</t>
        </is>
      </c>
      <c r="V1222" t="inlineStr">
        <is>
          <t>#N/A Invalid Security</t>
        </is>
      </c>
      <c r="W1222" t="inlineStr">
        <is>
          <t>#N/A Invalid Security</t>
        </is>
      </c>
      <c r="X1222" t="inlineStr">
        <is>
          <t>#N/A Invalid Security</t>
        </is>
      </c>
      <c r="Y1222" t="inlineStr">
        <is>
          <t>#N/A Invalid Security</t>
        </is>
      </c>
      <c r="Z1222" t="inlineStr">
        <is>
          <t>#N/A Invalid Security</t>
        </is>
      </c>
      <c r="AA1222" t="inlineStr">
        <is>
          <t>#N/A Invalid Security</t>
        </is>
      </c>
      <c r="AB1222" t="inlineStr">
        <is>
          <t>#N/A Invalid Security</t>
        </is>
      </c>
      <c r="AC1222" t="inlineStr">
        <is>
          <t>#N/A Invalid Field</t>
        </is>
      </c>
    </row>
    <row r="1223" s="4">
      <c r="A1223">
        <f>+VLOOKUP(R1223,Aux!$B$3:$I$1107,8,0)</f>
        <v/>
      </c>
      <c r="B1223">
        <f>+VLOOKUP(U1223,Aux!$O$2:$P$23,2,0)</f>
        <v/>
      </c>
      <c r="C1223">
        <f>+A1223&amp;B1223</f>
        <v/>
      </c>
      <c r="D1223">
        <f>+IF(C1223=C1222,D1222+1,1)</f>
        <v/>
      </c>
      <c r="E1223" s="5">
        <f>+D1223/100</f>
        <v/>
      </c>
      <c r="F1223" s="5">
        <f>+MOD(E1223*10,10)</f>
        <v/>
      </c>
      <c r="G1223" s="5">
        <f>+MOD(D1223,10)</f>
        <v/>
      </c>
      <c r="H1223">
        <f>+INT(E1223)&amp;INT(F1223)&amp;INT(G1223)</f>
        <v/>
      </c>
      <c r="I1223">
        <f>+C1223&amp;"00"&amp;H1223</f>
        <v/>
      </c>
      <c r="J1223" t="inlineStr">
        <is>
          <t xml:space="preserve"> Letras Prov. Rio Negro S.VII Cl. 1 </t>
        </is>
      </c>
      <c r="L1223" t="n">
        <v>1046150</v>
      </c>
      <c r="M1223" t="inlineStr">
        <is>
          <t>ARPRNG5200Q6</t>
        </is>
      </c>
      <c r="Q1223" t="inlineStr">
        <is>
          <t>Argentina</t>
        </is>
      </c>
      <c r="R1223" t="inlineStr">
        <is>
          <t>Provincia de Rio Negro</t>
        </is>
      </c>
      <c r="U1223" t="inlineStr">
        <is>
          <t>#N/A Invalid Security</t>
        </is>
      </c>
      <c r="V1223" t="inlineStr">
        <is>
          <t>#N/A Invalid Security</t>
        </is>
      </c>
      <c r="W1223" t="inlineStr">
        <is>
          <t>#N/A Invalid Security</t>
        </is>
      </c>
      <c r="X1223" t="inlineStr">
        <is>
          <t>#N/A Invalid Security</t>
        </is>
      </c>
      <c r="Y1223" t="inlineStr">
        <is>
          <t>#N/A Invalid Security</t>
        </is>
      </c>
      <c r="Z1223" t="inlineStr">
        <is>
          <t>#N/A Invalid Security</t>
        </is>
      </c>
      <c r="AA1223" t="inlineStr">
        <is>
          <t>#N/A Invalid Security</t>
        </is>
      </c>
      <c r="AB1223" t="inlineStr">
        <is>
          <t>#N/A Invalid Security</t>
        </is>
      </c>
      <c r="AC1223" t="inlineStr">
        <is>
          <t>#N/A Invalid Field</t>
        </is>
      </c>
    </row>
    <row r="1224" s="4">
      <c r="A1224">
        <f>+VLOOKUP(R1224,Aux!$B$3:$I$1107,8,0)</f>
        <v/>
      </c>
      <c r="B1224">
        <f>+VLOOKUP(U1224,Aux!$O$2:$P$23,2,0)</f>
        <v/>
      </c>
      <c r="C1224">
        <f>+A1224&amp;B1224</f>
        <v/>
      </c>
      <c r="D1224">
        <f>+IF(C1224=C1223,D1223+1,1)</f>
        <v/>
      </c>
      <c r="E1224" s="5">
        <f>+D1224/100</f>
        <v/>
      </c>
      <c r="F1224" s="5">
        <f>+MOD(E1224*10,10)</f>
        <v/>
      </c>
      <c r="G1224" s="5">
        <f>+MOD(D1224,10)</f>
        <v/>
      </c>
      <c r="H1224">
        <f>+INT(E1224)&amp;INT(F1224)&amp;INT(G1224)</f>
        <v/>
      </c>
      <c r="I1224">
        <f>+C1224&amp;"00"&amp;H1224</f>
        <v/>
      </c>
      <c r="J1224" t="inlineStr">
        <is>
          <t xml:space="preserve"> BONO RIO NEGRO CLASE 1 (RNA21) </t>
        </is>
      </c>
      <c r="K1224" t="inlineStr">
        <is>
          <t>PRN</t>
        </is>
      </c>
      <c r="L1224" t="n">
        <v>1083607</v>
      </c>
      <c r="M1224" t="inlineStr">
        <is>
          <t>ARPRNG3200S4</t>
        </is>
      </c>
      <c r="N1224" t="inlineStr">
        <is>
          <t>BBG00KK08KJ9</t>
        </is>
      </c>
      <c r="O1224" t="inlineStr">
        <is>
          <t>BFYY541</t>
        </is>
      </c>
      <c r="P1224" t="inlineStr">
        <is>
          <t>COAS1393055</t>
        </is>
      </c>
      <c r="Q1224" t="inlineStr">
        <is>
          <t>Argentina</t>
        </is>
      </c>
      <c r="R1224" t="inlineStr">
        <is>
          <t>Provincia de Rio Negro</t>
        </is>
      </c>
      <c r="S1224" t="inlineStr">
        <is>
          <t>PROVINCIA DE RIO NEGRO</t>
        </is>
      </c>
      <c r="T1224" t="inlineStr">
        <is>
          <t>Provincia de Rio Negro</t>
        </is>
      </c>
      <c r="U1224" t="inlineStr">
        <is>
          <t>DOMESTIC</t>
        </is>
      </c>
      <c r="V1224" t="inlineStr">
        <is>
          <t>#N/A Field Not Applicable</t>
        </is>
      </c>
      <c r="W1224" t="inlineStr">
        <is>
          <t>#N/A Field Not Applicable</t>
        </is>
      </c>
      <c r="X1224" t="inlineStr">
        <is>
          <t>#N/A Field Not Applicable</t>
        </is>
      </c>
      <c r="Y1224" t="inlineStr">
        <is>
          <t>#N/A Field Not Applicable</t>
        </is>
      </c>
      <c r="Z1224" t="inlineStr">
        <is>
          <t>Government</t>
        </is>
      </c>
      <c r="AA1224" t="inlineStr">
        <is>
          <t>Government Regional</t>
        </is>
      </c>
      <c r="AB1224" t="inlineStr">
        <is>
          <t>#N/A Field Not Applicable</t>
        </is>
      </c>
      <c r="AC1224" t="inlineStr">
        <is>
          <t>#N/A Invalid Field</t>
        </is>
      </c>
    </row>
    <row r="1225" s="4">
      <c r="A1225">
        <f>+VLOOKUP(R1225,Aux!$B$3:$I$1107,8,0)</f>
        <v/>
      </c>
      <c r="B1225">
        <f>+VLOOKUP(U1225,Aux!$O$2:$P$23,2,0)</f>
        <v/>
      </c>
      <c r="C1225">
        <f>+A1225&amp;B1225</f>
        <v/>
      </c>
      <c r="D1225">
        <f>+IF(C1225=C1224,D1224+1,1)</f>
        <v/>
      </c>
      <c r="E1225" s="5">
        <f>+D1225/100</f>
        <v/>
      </c>
      <c r="F1225" s="5">
        <f>+MOD(E1225*10,10)</f>
        <v/>
      </c>
      <c r="G1225" s="5">
        <f>+MOD(D1225,10)</f>
        <v/>
      </c>
      <c r="H1225">
        <f>+INT(E1225)&amp;INT(F1225)&amp;INT(G1225)</f>
        <v/>
      </c>
      <c r="I1225">
        <f>+C1225&amp;"00"&amp;H1225</f>
        <v/>
      </c>
      <c r="J1225" t="inlineStr">
        <is>
          <t>PRN 7 ¾ 12/07/25</t>
        </is>
      </c>
      <c r="K1225" t="inlineStr">
        <is>
          <t>PRN</t>
        </is>
      </c>
      <c r="M1225" t="inlineStr">
        <is>
          <t>USP7920RCL70</t>
        </is>
      </c>
      <c r="N1225" t="inlineStr">
        <is>
          <t>BBG00JC221Q7</t>
        </is>
      </c>
      <c r="O1225" t="inlineStr">
        <is>
          <t>BF4BJB7</t>
        </is>
      </c>
      <c r="P1225" t="inlineStr">
        <is>
          <t>COAQ1602996</t>
        </is>
      </c>
      <c r="Q1225" t="inlineStr">
        <is>
          <t>Argentina</t>
        </is>
      </c>
      <c r="R1225" t="inlineStr">
        <is>
          <t>Provincia de Rio Negro</t>
        </is>
      </c>
      <c r="S1225" t="inlineStr">
        <is>
          <t>PROVINCIA DE RIO NEGRO</t>
        </is>
      </c>
      <c r="T1225" t="inlineStr">
        <is>
          <t>Provincia de Rio Negro</t>
        </is>
      </c>
      <c r="U1225" t="inlineStr">
        <is>
          <t>EURO-DOLLAR</t>
        </is>
      </c>
      <c r="V1225" t="inlineStr">
        <is>
          <t>#N/A Field Not Applicable</t>
        </is>
      </c>
      <c r="W1225" t="inlineStr">
        <is>
          <t>#N/A Field Not Applicable</t>
        </is>
      </c>
      <c r="X1225" t="inlineStr">
        <is>
          <t>#N/A Field Not Applicable</t>
        </is>
      </c>
      <c r="Y1225" t="inlineStr">
        <is>
          <t>#N/A Field Not Applicable</t>
        </is>
      </c>
      <c r="Z1225" t="inlineStr">
        <is>
          <t>Government</t>
        </is>
      </c>
      <c r="AA1225" t="inlineStr">
        <is>
          <t>Government Regional</t>
        </is>
      </c>
      <c r="AB1225" t="inlineStr">
        <is>
          <t>#N/A Field Not Applicable</t>
        </is>
      </c>
      <c r="AC1225" t="inlineStr">
        <is>
          <t>#N/A Invalid Field</t>
        </is>
      </c>
    </row>
    <row r="1226" s="4">
      <c r="A1226">
        <f>+VLOOKUP(R1226,Aux!$B$3:$I$1107,8,0)</f>
        <v/>
      </c>
      <c r="B1226">
        <f>+VLOOKUP(U1226,Aux!$O$2:$P$23,2,0)</f>
        <v/>
      </c>
      <c r="C1226">
        <f>+A1226&amp;B1226</f>
        <v/>
      </c>
      <c r="D1226">
        <f>+IF(C1226=C1225,D1225+1,1)</f>
        <v/>
      </c>
      <c r="E1226" s="5">
        <f>+D1226/100</f>
        <v/>
      </c>
      <c r="F1226" s="5">
        <f>+MOD(E1226*10,10)</f>
        <v/>
      </c>
      <c r="G1226" s="5">
        <f>+MOD(D1226,10)</f>
        <v/>
      </c>
      <c r="H1226">
        <f>+INT(E1226)&amp;INT(F1226)&amp;INT(G1226)</f>
        <v/>
      </c>
      <c r="I1226">
        <f>+C1226&amp;"00"&amp;H1226</f>
        <v/>
      </c>
      <c r="J1226" t="inlineStr">
        <is>
          <t>Bono Prov Rio Negro 2020 RN20</t>
        </is>
      </c>
      <c r="M1226" t="inlineStr">
        <is>
          <t>ARPRNG3200L9</t>
        </is>
      </c>
      <c r="Q1226" t="inlineStr">
        <is>
          <t>Argentina</t>
        </is>
      </c>
      <c r="R1226" t="inlineStr">
        <is>
          <t>Provincia de Rio Negro</t>
        </is>
      </c>
      <c r="U1226" t="inlineStr">
        <is>
          <t>DOMESTIC</t>
        </is>
      </c>
      <c r="V1226" t="inlineStr">
        <is>
          <t>#N/A Field Not Applicable</t>
        </is>
      </c>
      <c r="W1226" t="inlineStr">
        <is>
          <t>#N/A Field Not Applicable</t>
        </is>
      </c>
      <c r="X1226" t="inlineStr">
        <is>
          <t>#N/A Field Not Applicable</t>
        </is>
      </c>
      <c r="Y1226" t="inlineStr">
        <is>
          <t>#N/A Field Not Applicable</t>
        </is>
      </c>
      <c r="Z1226" t="inlineStr">
        <is>
          <t>Government</t>
        </is>
      </c>
      <c r="AA1226" t="inlineStr">
        <is>
          <t>Government Regional</t>
        </is>
      </c>
      <c r="AB1226" t="inlineStr">
        <is>
          <t>#N/A Field Not Applicable</t>
        </is>
      </c>
      <c r="AC1226" t="inlineStr">
        <is>
          <t>#N/A Invalid Field</t>
        </is>
      </c>
    </row>
    <row r="1227" s="4">
      <c r="A1227">
        <f>+VLOOKUP(R1227,Aux!$B$3:$I$1107,8,0)</f>
        <v/>
      </c>
      <c r="B1227">
        <f>+VLOOKUP(U1227,Aux!$O$2:$P$23,2,0)</f>
        <v/>
      </c>
      <c r="C1227">
        <f>+A1227&amp;B1227</f>
        <v/>
      </c>
      <c r="D1227">
        <f>+IF(C1227=C1226,D1226+1,1)</f>
        <v/>
      </c>
      <c r="E1227" s="5">
        <f>+D1227/100</f>
        <v/>
      </c>
      <c r="F1227" s="5">
        <f>+MOD(E1227*10,10)</f>
        <v/>
      </c>
      <c r="G1227" s="5">
        <f>+MOD(D1227,10)</f>
        <v/>
      </c>
      <c r="H1227">
        <f>+INT(E1227)&amp;INT(F1227)&amp;INT(G1227)</f>
        <v/>
      </c>
      <c r="I1227">
        <f>+C1227&amp;"00"&amp;H1227</f>
        <v/>
      </c>
      <c r="J1227" t="inlineStr">
        <is>
          <t>Letra Prov Chaco BLN19</t>
        </is>
      </c>
      <c r="M1227" t="inlineStr">
        <is>
          <t>ARPCHA5203U9</t>
        </is>
      </c>
      <c r="Q1227" t="inlineStr">
        <is>
          <t>Argentina</t>
        </is>
      </c>
      <c r="R1227" t="inlineStr">
        <is>
          <t>Provincia de Rio Negro</t>
        </is>
      </c>
      <c r="U1227" t="inlineStr">
        <is>
          <t>#N/A Invalid Security</t>
        </is>
      </c>
      <c r="V1227" t="inlineStr">
        <is>
          <t>#N/A Invalid Security</t>
        </is>
      </c>
      <c r="W1227" t="inlineStr">
        <is>
          <t>#N/A Invalid Security</t>
        </is>
      </c>
      <c r="X1227" t="inlineStr">
        <is>
          <t>#N/A Invalid Security</t>
        </is>
      </c>
      <c r="Y1227" t="inlineStr">
        <is>
          <t>#N/A Invalid Security</t>
        </is>
      </c>
      <c r="Z1227" t="inlineStr">
        <is>
          <t>#N/A Invalid Security</t>
        </is>
      </c>
      <c r="AA1227" t="inlineStr">
        <is>
          <t>#N/A Invalid Security</t>
        </is>
      </c>
      <c r="AB1227" t="inlineStr">
        <is>
          <t>#N/A Invalid Security</t>
        </is>
      </c>
      <c r="AC1227" t="inlineStr">
        <is>
          <t>#N/A Invalid Field</t>
        </is>
      </c>
    </row>
    <row r="1228" s="4">
      <c r="A1228">
        <f>+VLOOKUP(R1228,Aux!$B$3:$I$1107,8,0)</f>
        <v/>
      </c>
      <c r="B1228">
        <f>+VLOOKUP(U1228,Aux!$O$2:$P$23,2,0)</f>
        <v/>
      </c>
      <c r="C1228">
        <f>+A1228&amp;B1228</f>
        <v/>
      </c>
      <c r="D1228">
        <f>+IF(C1228=C1227,D1227+1,1)</f>
        <v/>
      </c>
      <c r="E1228" s="5">
        <f>+D1228/100</f>
        <v/>
      </c>
      <c r="F1228" s="5">
        <f>+MOD(E1228*10,10)</f>
        <v/>
      </c>
      <c r="G1228" s="5">
        <f>+MOD(D1228,10)</f>
        <v/>
      </c>
      <c r="H1228">
        <f>+INT(E1228)&amp;INT(F1228)&amp;INT(G1228)</f>
        <v/>
      </c>
      <c r="I1228">
        <f>+C1228&amp;"00"&amp;H1228</f>
        <v/>
      </c>
      <c r="J1228" t="inlineStr">
        <is>
          <t>Letra Prov R Negro LGS19</t>
        </is>
      </c>
      <c r="M1228" t="inlineStr">
        <is>
          <t>ARPRNG5200W4</t>
        </is>
      </c>
      <c r="Q1228" t="inlineStr">
        <is>
          <t>Argentina</t>
        </is>
      </c>
      <c r="R1228" t="inlineStr">
        <is>
          <t>Provincia de Rio Negro</t>
        </is>
      </c>
      <c r="U1228" t="inlineStr">
        <is>
          <t>#N/A Invalid Security</t>
        </is>
      </c>
      <c r="V1228" t="inlineStr">
        <is>
          <t>#N/A Invalid Security</t>
        </is>
      </c>
      <c r="W1228" t="inlineStr">
        <is>
          <t>#N/A Invalid Security</t>
        </is>
      </c>
      <c r="X1228" t="inlineStr">
        <is>
          <t>#N/A Invalid Security</t>
        </is>
      </c>
      <c r="Y1228" t="inlineStr">
        <is>
          <t>#N/A Invalid Security</t>
        </is>
      </c>
      <c r="Z1228" t="inlineStr">
        <is>
          <t>#N/A Invalid Security</t>
        </is>
      </c>
      <c r="AA1228" t="inlineStr">
        <is>
          <t>#N/A Invalid Security</t>
        </is>
      </c>
      <c r="AB1228" t="inlineStr">
        <is>
          <t>#N/A Invalid Security</t>
        </is>
      </c>
      <c r="AC1228" t="inlineStr">
        <is>
          <t>#N/A Invalid Field</t>
        </is>
      </c>
    </row>
    <row r="1229" s="4">
      <c r="A1229">
        <f>+VLOOKUP(R1229,Aux!$B$3:$I$1107,8,0)</f>
        <v/>
      </c>
      <c r="B1229">
        <f>+VLOOKUP(U1229,Aux!$O$2:$P$23,2,0)</f>
        <v/>
      </c>
      <c r="C1229">
        <f>+A1229&amp;B1229</f>
        <v/>
      </c>
      <c r="D1229">
        <f>+IF(C1229=C1228,D1228+1,1)</f>
        <v/>
      </c>
      <c r="E1229" s="5">
        <f>+D1229/100</f>
        <v/>
      </c>
      <c r="F1229" s="5">
        <f>+MOD(E1229*10,10)</f>
        <v/>
      </c>
      <c r="G1229" s="5">
        <f>+MOD(D1229,10)</f>
        <v/>
      </c>
      <c r="H1229">
        <f>+INT(E1229)&amp;INT(F1229)&amp;INT(G1229)</f>
        <v/>
      </c>
      <c r="I1229">
        <f>+C1229&amp;"00"&amp;H1229</f>
        <v/>
      </c>
      <c r="J1229" t="inlineStr">
        <is>
          <t>Letra Prov R Negro LGN19</t>
        </is>
      </c>
      <c r="M1229" t="inlineStr">
        <is>
          <t>ARPRNG5200Y0</t>
        </is>
      </c>
      <c r="Q1229" t="inlineStr">
        <is>
          <t>Argentina</t>
        </is>
      </c>
      <c r="R1229" t="inlineStr">
        <is>
          <t>Provincia de Rio Negro</t>
        </is>
      </c>
      <c r="U1229" t="inlineStr">
        <is>
          <t>#N/A Invalid Security</t>
        </is>
      </c>
      <c r="V1229" t="inlineStr">
        <is>
          <t>#N/A Invalid Security</t>
        </is>
      </c>
      <c r="W1229" t="inlineStr">
        <is>
          <t>#N/A Invalid Security</t>
        </is>
      </c>
      <c r="X1229" t="inlineStr">
        <is>
          <t>#N/A Invalid Security</t>
        </is>
      </c>
      <c r="Y1229" t="inlineStr">
        <is>
          <t>#N/A Invalid Security</t>
        </is>
      </c>
      <c r="Z1229" t="inlineStr">
        <is>
          <t>#N/A Invalid Security</t>
        </is>
      </c>
      <c r="AA1229" t="inlineStr">
        <is>
          <t>#N/A Invalid Security</t>
        </is>
      </c>
      <c r="AB1229" t="inlineStr">
        <is>
          <t>#N/A Invalid Security</t>
        </is>
      </c>
      <c r="AC1229" t="inlineStr">
        <is>
          <t>#N/A Invalid Field</t>
        </is>
      </c>
    </row>
    <row r="1230" s="4">
      <c r="A1230">
        <f>+VLOOKUP(R1230,Aux!$B$3:$I$1107,8,0)</f>
        <v/>
      </c>
      <c r="B1230">
        <f>+VLOOKUP(U1230,Aux!$O$2:$P$23,2,0)</f>
        <v/>
      </c>
      <c r="C1230">
        <f>+A1230&amp;B1230</f>
        <v/>
      </c>
      <c r="D1230">
        <f>+IF(C1230=C1229,D1229+1,1)</f>
        <v/>
      </c>
      <c r="E1230" s="5">
        <f>+D1230/100</f>
        <v/>
      </c>
      <c r="F1230" s="5">
        <f>+MOD(E1230*10,10)</f>
        <v/>
      </c>
      <c r="G1230" s="5">
        <f>+MOD(D1230,10)</f>
        <v/>
      </c>
      <c r="H1230">
        <f>+INT(E1230)&amp;INT(F1230)&amp;INT(G1230)</f>
        <v/>
      </c>
      <c r="I1230">
        <f>+C1230&amp;"00"&amp;H1230</f>
        <v/>
      </c>
      <c r="J1230" t="inlineStr">
        <is>
          <t xml:space="preserve"> Fid. Financ. Viv Salta S1 </t>
        </is>
      </c>
      <c r="L1230" t="n">
        <v>438299</v>
      </c>
      <c r="M1230" t="inlineStr">
        <is>
          <t>ARNACI080329</t>
        </is>
      </c>
      <c r="Q1230" t="inlineStr">
        <is>
          <t>Argentina</t>
        </is>
      </c>
      <c r="R1230" t="inlineStr">
        <is>
          <t>Provincia de Salta</t>
        </is>
      </c>
      <c r="U1230" t="inlineStr">
        <is>
          <t>#N/A Invalid Security</t>
        </is>
      </c>
      <c r="V1230" t="inlineStr">
        <is>
          <t>#N/A Invalid Security</t>
        </is>
      </c>
      <c r="W1230" t="inlineStr">
        <is>
          <t>#N/A Invalid Security</t>
        </is>
      </c>
      <c r="X1230" t="inlineStr">
        <is>
          <t>#N/A Invalid Security</t>
        </is>
      </c>
      <c r="Y1230" t="inlineStr">
        <is>
          <t>#N/A Invalid Security</t>
        </is>
      </c>
      <c r="Z1230" t="inlineStr">
        <is>
          <t>#N/A Invalid Security</t>
        </is>
      </c>
      <c r="AA1230" t="inlineStr">
        <is>
          <t>#N/A Invalid Security</t>
        </is>
      </c>
      <c r="AB1230" t="inlineStr">
        <is>
          <t>#N/A Invalid Security</t>
        </is>
      </c>
      <c r="AC1230" t="inlineStr">
        <is>
          <t>#N/A Invalid Field</t>
        </is>
      </c>
    </row>
    <row r="1231" s="4">
      <c r="A1231">
        <f>+VLOOKUP(R1231,Aux!$B$3:$I$1107,8,0)</f>
        <v/>
      </c>
      <c r="B1231">
        <f>+VLOOKUP(U1231,Aux!$O$2:$P$23,2,0)</f>
        <v/>
      </c>
      <c r="C1231">
        <f>+A1231&amp;B1231</f>
        <v/>
      </c>
      <c r="D1231">
        <f>+IF(C1231=C1230,D1230+1,1)</f>
        <v/>
      </c>
      <c r="E1231" s="5">
        <f>+D1231/100</f>
        <v/>
      </c>
      <c r="F1231" s="5">
        <f>+MOD(E1231*10,10)</f>
        <v/>
      </c>
      <c r="G1231" s="5">
        <f>+MOD(D1231,10)</f>
        <v/>
      </c>
      <c r="H1231">
        <f>+INT(E1231)&amp;INT(F1231)&amp;INT(G1231)</f>
        <v/>
      </c>
      <c r="I1231">
        <f>+C1231&amp;"00"&amp;H1231</f>
        <v/>
      </c>
      <c r="J1231" t="inlineStr">
        <is>
          <t xml:space="preserve"> BONO Salta Clase 1 </t>
        </is>
      </c>
      <c r="K1231" t="inlineStr">
        <is>
          <t>SALTA</t>
        </is>
      </c>
      <c r="L1231" t="n">
        <v>705253</v>
      </c>
      <c r="M1231" t="inlineStr">
        <is>
          <t>ARPSAL320019</t>
        </is>
      </c>
      <c r="N1231" t="inlineStr">
        <is>
          <t>BBG00B0H0TD9</t>
        </is>
      </c>
      <c r="O1231" t="inlineStr">
        <is>
          <t>BDD2003</t>
        </is>
      </c>
      <c r="P1231" t="inlineStr">
        <is>
          <t>COUV8900226</t>
        </is>
      </c>
      <c r="Q1231" t="inlineStr">
        <is>
          <t>Argentina</t>
        </is>
      </c>
      <c r="R1231" t="inlineStr">
        <is>
          <t>Provincia de Salta</t>
        </is>
      </c>
      <c r="S1231" t="inlineStr">
        <is>
          <t>PROVINCE OF SALTA</t>
        </is>
      </c>
      <c r="T1231" t="inlineStr">
        <is>
          <t>Province of Salta Argentina</t>
        </is>
      </c>
      <c r="U1231" t="inlineStr">
        <is>
          <t>DOMESTIC</t>
        </is>
      </c>
      <c r="V1231" t="inlineStr">
        <is>
          <t>#N/A Field Not Applicable</t>
        </is>
      </c>
      <c r="W1231" t="inlineStr">
        <is>
          <t>#N/A Field Not Applicable</t>
        </is>
      </c>
      <c r="X1231" t="inlineStr">
        <is>
          <t>#N/A Field Not Applicable</t>
        </is>
      </c>
      <c r="Y1231" t="inlineStr">
        <is>
          <t>#N/A Field Not Applicable</t>
        </is>
      </c>
      <c r="Z1231" t="inlineStr">
        <is>
          <t>Government</t>
        </is>
      </c>
      <c r="AA1231" t="inlineStr">
        <is>
          <t>Government Regional</t>
        </is>
      </c>
      <c r="AB1231" t="inlineStr">
        <is>
          <t>#N/A Field Not Applicable</t>
        </is>
      </c>
      <c r="AC1231" t="inlineStr">
        <is>
          <t>#N/A Invalid Field</t>
        </is>
      </c>
    </row>
    <row r="1232" s="4">
      <c r="A1232">
        <f>+VLOOKUP(R1232,Aux!$B$3:$I$1107,8,0)</f>
        <v/>
      </c>
      <c r="B1232">
        <f>+VLOOKUP(U1232,Aux!$O$2:$P$23,2,0)</f>
        <v/>
      </c>
      <c r="C1232">
        <f>+A1232&amp;B1232</f>
        <v/>
      </c>
      <c r="D1232">
        <f>+IF(C1232=C1231,D1231+1,1)</f>
        <v/>
      </c>
      <c r="E1232" s="5">
        <f>+D1232/100</f>
        <v/>
      </c>
      <c r="F1232" s="5">
        <f>+MOD(E1232*10,10)</f>
        <v/>
      </c>
      <c r="G1232" s="5">
        <f>+MOD(D1232,10)</f>
        <v/>
      </c>
      <c r="H1232">
        <f>+INT(E1232)&amp;INT(F1232)&amp;INT(G1232)</f>
        <v/>
      </c>
      <c r="I1232">
        <f>+C1232&amp;"00"&amp;H1232</f>
        <v/>
      </c>
      <c r="J1232" t="inlineStr">
        <is>
          <t xml:space="preserve"> Letras Salta Serie II </t>
        </is>
      </c>
      <c r="L1232" t="n">
        <v>798347</v>
      </c>
      <c r="M1232" t="inlineStr">
        <is>
          <t>ARPSAL520048</t>
        </is>
      </c>
      <c r="Q1232" t="inlineStr">
        <is>
          <t>Argentina</t>
        </is>
      </c>
      <c r="R1232" t="inlineStr">
        <is>
          <t>Provincia de Salta</t>
        </is>
      </c>
      <c r="U1232" t="inlineStr">
        <is>
          <t>#N/A Invalid Security</t>
        </is>
      </c>
      <c r="V1232" t="inlineStr">
        <is>
          <t>#N/A Invalid Security</t>
        </is>
      </c>
      <c r="W1232" t="inlineStr">
        <is>
          <t>#N/A Invalid Security</t>
        </is>
      </c>
      <c r="X1232" t="inlineStr">
        <is>
          <t>#N/A Invalid Security</t>
        </is>
      </c>
      <c r="Y1232" t="inlineStr">
        <is>
          <t>#N/A Invalid Security</t>
        </is>
      </c>
      <c r="Z1232" t="inlineStr">
        <is>
          <t>#N/A Invalid Security</t>
        </is>
      </c>
      <c r="AA1232" t="inlineStr">
        <is>
          <t>#N/A Invalid Security</t>
        </is>
      </c>
      <c r="AB1232" t="inlineStr">
        <is>
          <t>#N/A Invalid Security</t>
        </is>
      </c>
      <c r="AC1232" t="inlineStr">
        <is>
          <t>#N/A Invalid Field</t>
        </is>
      </c>
    </row>
    <row r="1233" s="4">
      <c r="A1233">
        <f>+VLOOKUP(R1233,Aux!$B$3:$I$1107,8,0)</f>
        <v/>
      </c>
      <c r="B1233">
        <f>+VLOOKUP(U1233,Aux!$O$2:$P$23,2,0)</f>
        <v/>
      </c>
      <c r="C1233">
        <f>+A1233&amp;B1233</f>
        <v/>
      </c>
      <c r="D1233">
        <f>+IF(C1233=C1232,D1232+1,1)</f>
        <v/>
      </c>
      <c r="E1233" s="5">
        <f>+D1233/100</f>
        <v/>
      </c>
      <c r="F1233" s="5">
        <f>+MOD(E1233*10,10)</f>
        <v/>
      </c>
      <c r="G1233" s="5">
        <f>+MOD(D1233,10)</f>
        <v/>
      </c>
      <c r="H1233">
        <f>+INT(E1233)&amp;INT(F1233)&amp;INT(G1233)</f>
        <v/>
      </c>
      <c r="I1233">
        <f>+C1233&amp;"00"&amp;H1233</f>
        <v/>
      </c>
      <c r="J1233" t="inlineStr">
        <is>
          <t xml:space="preserve"> Letras Salta Serie VII </t>
        </is>
      </c>
      <c r="L1233" t="n">
        <v>869492</v>
      </c>
      <c r="M1233" t="inlineStr">
        <is>
          <t>ARPSAL5200A5</t>
        </is>
      </c>
      <c r="Q1233" t="inlineStr">
        <is>
          <t>Argentina</t>
        </is>
      </c>
      <c r="R1233" t="inlineStr">
        <is>
          <t>Provincia de Salta</t>
        </is>
      </c>
      <c r="U1233" t="inlineStr">
        <is>
          <t>#N/A Invalid Security</t>
        </is>
      </c>
      <c r="V1233" t="inlineStr">
        <is>
          <t>#N/A Invalid Security</t>
        </is>
      </c>
      <c r="W1233" t="inlineStr">
        <is>
          <t>#N/A Invalid Security</t>
        </is>
      </c>
      <c r="X1233" t="inlineStr">
        <is>
          <t>#N/A Invalid Security</t>
        </is>
      </c>
      <c r="Y1233" t="inlineStr">
        <is>
          <t>#N/A Invalid Security</t>
        </is>
      </c>
      <c r="Z1233" t="inlineStr">
        <is>
          <t>#N/A Invalid Security</t>
        </is>
      </c>
      <c r="AA1233" t="inlineStr">
        <is>
          <t>#N/A Invalid Security</t>
        </is>
      </c>
      <c r="AB1233" t="inlineStr">
        <is>
          <t>#N/A Invalid Security</t>
        </is>
      </c>
      <c r="AC1233" t="inlineStr">
        <is>
          <t>#N/A Invalid Field</t>
        </is>
      </c>
    </row>
    <row r="1234" s="4">
      <c r="A1234">
        <f>+VLOOKUP(R1234,Aux!$B$3:$I$1107,8,0)</f>
        <v/>
      </c>
      <c r="B1234">
        <f>+VLOOKUP(U1234,Aux!$O$2:$P$23,2,0)</f>
        <v/>
      </c>
      <c r="C1234">
        <f>+A1234&amp;B1234</f>
        <v/>
      </c>
      <c r="D1234">
        <f>+IF(C1234=C1233,D1233+1,1)</f>
        <v/>
      </c>
      <c r="E1234" s="5">
        <f>+D1234/100</f>
        <v/>
      </c>
      <c r="F1234" s="5">
        <f>+MOD(E1234*10,10)</f>
        <v/>
      </c>
      <c r="G1234" s="5">
        <f>+MOD(D1234,10)</f>
        <v/>
      </c>
      <c r="H1234">
        <f>+INT(E1234)&amp;INT(F1234)&amp;INT(G1234)</f>
        <v/>
      </c>
      <c r="I1234">
        <f>+C1234&amp;"00"&amp;H1234</f>
        <v/>
      </c>
      <c r="J1234" t="inlineStr">
        <is>
          <t xml:space="preserve"> Letras Salta VI 11AGO2016 (BSG16) </t>
        </is>
      </c>
      <c r="L1234" t="n">
        <v>874439</v>
      </c>
      <c r="M1234" t="inlineStr">
        <is>
          <t>ARPSAL520089</t>
        </is>
      </c>
      <c r="Q1234" t="inlineStr">
        <is>
          <t>Argentina</t>
        </is>
      </c>
      <c r="R1234" t="inlineStr">
        <is>
          <t>Provincia de Salta</t>
        </is>
      </c>
      <c r="U1234" t="inlineStr">
        <is>
          <t>#N/A Invalid Security</t>
        </is>
      </c>
      <c r="V1234" t="inlineStr">
        <is>
          <t>#N/A Invalid Security</t>
        </is>
      </c>
      <c r="W1234" t="inlineStr">
        <is>
          <t>#N/A Invalid Security</t>
        </is>
      </c>
      <c r="X1234" t="inlineStr">
        <is>
          <t>#N/A Invalid Security</t>
        </is>
      </c>
      <c r="Y1234" t="inlineStr">
        <is>
          <t>#N/A Invalid Security</t>
        </is>
      </c>
      <c r="Z1234" t="inlineStr">
        <is>
          <t>#N/A Invalid Security</t>
        </is>
      </c>
      <c r="AA1234" t="inlineStr">
        <is>
          <t>#N/A Invalid Security</t>
        </is>
      </c>
      <c r="AB1234" t="inlineStr">
        <is>
          <t>#N/A Invalid Security</t>
        </is>
      </c>
      <c r="AC1234" t="inlineStr">
        <is>
          <t>#N/A Invalid Field</t>
        </is>
      </c>
    </row>
    <row r="1235" s="4">
      <c r="A1235">
        <f>+VLOOKUP(R1235,Aux!$B$3:$I$1107,8,0)</f>
        <v/>
      </c>
      <c r="B1235">
        <f>+VLOOKUP(U1235,Aux!$O$2:$P$23,2,0)</f>
        <v/>
      </c>
      <c r="C1235">
        <f>+A1235&amp;B1235</f>
        <v/>
      </c>
      <c r="D1235">
        <f>+IF(C1235=C1234,D1234+1,1)</f>
        <v/>
      </c>
      <c r="E1235" s="5">
        <f>+D1235/100</f>
        <v/>
      </c>
      <c r="F1235" s="5">
        <f>+MOD(E1235*10,10)</f>
        <v/>
      </c>
      <c r="G1235" s="5">
        <f>+MOD(D1235,10)</f>
        <v/>
      </c>
      <c r="H1235">
        <f>+INT(E1235)&amp;INT(F1235)&amp;INT(G1235)</f>
        <v/>
      </c>
      <c r="I1235">
        <f>+C1235&amp;"00"&amp;H1235</f>
        <v/>
      </c>
      <c r="J1235" t="inlineStr">
        <is>
          <t xml:space="preserve"> Letras Salta Serie X </t>
        </is>
      </c>
      <c r="L1235" t="n">
        <v>909858</v>
      </c>
      <c r="M1235" t="inlineStr">
        <is>
          <t>ARPSAL5200D9</t>
        </is>
      </c>
      <c r="Q1235" t="inlineStr">
        <is>
          <t>Argentina</t>
        </is>
      </c>
      <c r="R1235" t="inlineStr">
        <is>
          <t>Provincia de Salta</t>
        </is>
      </c>
      <c r="U1235" t="inlineStr">
        <is>
          <t>#N/A Invalid Security</t>
        </is>
      </c>
      <c r="V1235" t="inlineStr">
        <is>
          <t>#N/A Invalid Security</t>
        </is>
      </c>
      <c r="W1235" t="inlineStr">
        <is>
          <t>#N/A Invalid Security</t>
        </is>
      </c>
      <c r="X1235" t="inlineStr">
        <is>
          <t>#N/A Invalid Security</t>
        </is>
      </c>
      <c r="Y1235" t="inlineStr">
        <is>
          <t>#N/A Invalid Security</t>
        </is>
      </c>
      <c r="Z1235" t="inlineStr">
        <is>
          <t>#N/A Invalid Security</t>
        </is>
      </c>
      <c r="AA1235" t="inlineStr">
        <is>
          <t>#N/A Invalid Security</t>
        </is>
      </c>
      <c r="AB1235" t="inlineStr">
        <is>
          <t>#N/A Invalid Security</t>
        </is>
      </c>
      <c r="AC1235" t="inlineStr">
        <is>
          <t>#N/A Invalid Field</t>
        </is>
      </c>
    </row>
    <row r="1236" s="4">
      <c r="A1236">
        <f>+VLOOKUP(R1236,Aux!$B$3:$I$1107,8,0)</f>
        <v/>
      </c>
      <c r="B1236">
        <f>+VLOOKUP(U1236,Aux!$O$2:$P$23,2,0)</f>
        <v/>
      </c>
      <c r="C1236">
        <f>+A1236&amp;B1236</f>
        <v/>
      </c>
      <c r="D1236">
        <f>+IF(C1236=C1235,D1235+1,1)</f>
        <v/>
      </c>
      <c r="E1236" s="5">
        <f>+D1236/100</f>
        <v/>
      </c>
      <c r="F1236" s="5">
        <f>+MOD(E1236*10,10)</f>
        <v/>
      </c>
      <c r="G1236" s="5">
        <f>+MOD(D1236,10)</f>
        <v/>
      </c>
      <c r="H1236">
        <f>+INT(E1236)&amp;INT(F1236)&amp;INT(G1236)</f>
        <v/>
      </c>
      <c r="I1236">
        <f>+C1236&amp;"00"&amp;H1236</f>
        <v/>
      </c>
      <c r="J1236" t="inlineStr">
        <is>
          <t xml:space="preserve"> Letras de Salta S.II </t>
        </is>
      </c>
      <c r="L1236" t="n">
        <v>963134</v>
      </c>
      <c r="M1236" t="inlineStr">
        <is>
          <t>ARPSAL5200F4</t>
        </is>
      </c>
      <c r="Q1236" t="inlineStr">
        <is>
          <t>Argentina</t>
        </is>
      </c>
      <c r="R1236" t="inlineStr">
        <is>
          <t>Provincia de Salta</t>
        </is>
      </c>
      <c r="U1236" t="inlineStr">
        <is>
          <t>#N/A Invalid Security</t>
        </is>
      </c>
      <c r="V1236" t="inlineStr">
        <is>
          <t>#N/A Invalid Security</t>
        </is>
      </c>
      <c r="W1236" t="inlineStr">
        <is>
          <t>#N/A Invalid Security</t>
        </is>
      </c>
      <c r="X1236" t="inlineStr">
        <is>
          <t>#N/A Invalid Security</t>
        </is>
      </c>
      <c r="Y1236" t="inlineStr">
        <is>
          <t>#N/A Invalid Security</t>
        </is>
      </c>
      <c r="Z1236" t="inlineStr">
        <is>
          <t>#N/A Invalid Security</t>
        </is>
      </c>
      <c r="AA1236" t="inlineStr">
        <is>
          <t>#N/A Invalid Security</t>
        </is>
      </c>
      <c r="AB1236" t="inlineStr">
        <is>
          <t>#N/A Invalid Security</t>
        </is>
      </c>
      <c r="AC1236" t="inlineStr">
        <is>
          <t>#N/A Invalid Field</t>
        </is>
      </c>
    </row>
    <row r="1237" s="4">
      <c r="A1237">
        <f>+VLOOKUP(R1237,Aux!$B$3:$I$1107,8,0)</f>
        <v/>
      </c>
      <c r="B1237">
        <f>+VLOOKUP(U1237,Aux!$O$2:$P$23,2,0)</f>
        <v/>
      </c>
      <c r="C1237">
        <f>+A1237&amp;B1237</f>
        <v/>
      </c>
      <c r="D1237">
        <f>+IF(C1237=C1236,D1236+1,1)</f>
        <v/>
      </c>
      <c r="E1237" s="5">
        <f>+D1237/100</f>
        <v/>
      </c>
      <c r="F1237" s="5">
        <f>+MOD(E1237*10,10)</f>
        <v/>
      </c>
      <c r="G1237" s="5">
        <f>+MOD(D1237,10)</f>
        <v/>
      </c>
      <c r="H1237">
        <f>+INT(E1237)&amp;INT(F1237)&amp;INT(G1237)</f>
        <v/>
      </c>
      <c r="I1237">
        <f>+C1237&amp;"00"&amp;H1237</f>
        <v/>
      </c>
      <c r="J1237" t="inlineStr">
        <is>
          <t xml:space="preserve"> Letras de Salta Serie VII </t>
        </is>
      </c>
      <c r="L1237" t="n">
        <v>1014268</v>
      </c>
      <c r="M1237" t="inlineStr">
        <is>
          <t>ARPSAL5200K4</t>
        </is>
      </c>
      <c r="Q1237" t="inlineStr">
        <is>
          <t>Argentina</t>
        </is>
      </c>
      <c r="R1237" t="inlineStr">
        <is>
          <t>Provincia de Salta</t>
        </is>
      </c>
      <c r="U1237" t="inlineStr">
        <is>
          <t>#N/A Invalid Security</t>
        </is>
      </c>
      <c r="V1237" t="inlineStr">
        <is>
          <t>#N/A Invalid Security</t>
        </is>
      </c>
      <c r="W1237" t="inlineStr">
        <is>
          <t>#N/A Invalid Security</t>
        </is>
      </c>
      <c r="X1237" t="inlineStr">
        <is>
          <t>#N/A Invalid Security</t>
        </is>
      </c>
      <c r="Y1237" t="inlineStr">
        <is>
          <t>#N/A Invalid Security</t>
        </is>
      </c>
      <c r="Z1237" t="inlineStr">
        <is>
          <t>#N/A Invalid Security</t>
        </is>
      </c>
      <c r="AA1237" t="inlineStr">
        <is>
          <t>#N/A Invalid Security</t>
        </is>
      </c>
      <c r="AB1237" t="inlineStr">
        <is>
          <t>#N/A Invalid Security</t>
        </is>
      </c>
      <c r="AC1237" t="inlineStr">
        <is>
          <t>#N/A Invalid Field</t>
        </is>
      </c>
    </row>
    <row r="1238" s="4">
      <c r="A1238">
        <f>+VLOOKUP(R1238,Aux!$B$3:$I$1107,8,0)</f>
        <v/>
      </c>
      <c r="B1238">
        <f>+VLOOKUP(U1238,Aux!$O$2:$P$23,2,0)</f>
        <v/>
      </c>
      <c r="C1238">
        <f>+A1238&amp;B1238</f>
        <v/>
      </c>
      <c r="D1238">
        <f>+IF(C1238=C1237,D1237+1,1)</f>
        <v/>
      </c>
      <c r="E1238" s="5">
        <f>+D1238/100</f>
        <v/>
      </c>
      <c r="F1238" s="5">
        <f>+MOD(E1238*10,10)</f>
        <v/>
      </c>
      <c r="G1238" s="5">
        <f>+MOD(D1238,10)</f>
        <v/>
      </c>
      <c r="H1238">
        <f>+INT(E1238)&amp;INT(F1238)&amp;INT(G1238)</f>
        <v/>
      </c>
      <c r="I1238">
        <f>+C1238&amp;"00"&amp;H1238</f>
        <v/>
      </c>
      <c r="J1238" t="inlineStr">
        <is>
          <t>SALTA 9 ⅛ 07/07/24</t>
        </is>
      </c>
      <c r="K1238" t="inlineStr">
        <is>
          <t>SALTA</t>
        </is>
      </c>
      <c r="M1238" t="inlineStr">
        <is>
          <t>USP8388TAC82</t>
        </is>
      </c>
      <c r="N1238" t="inlineStr">
        <is>
          <t>BBG00DM1PPB9</t>
        </is>
      </c>
      <c r="O1238" t="inlineStr">
        <is>
          <t>BDQPMS1</t>
        </is>
      </c>
      <c r="P1238" t="inlineStr">
        <is>
          <t>COQZ2927577</t>
        </is>
      </c>
      <c r="Q1238" t="inlineStr">
        <is>
          <t>Argentina</t>
        </is>
      </c>
      <c r="R1238" t="inlineStr">
        <is>
          <t>Provincia de Salta</t>
        </is>
      </c>
      <c r="S1238" t="inlineStr">
        <is>
          <t>PROVINCE OF SALTA</t>
        </is>
      </c>
      <c r="T1238" t="inlineStr">
        <is>
          <t>Province of Salta Argentina</t>
        </is>
      </c>
      <c r="U1238" t="inlineStr">
        <is>
          <t>EURO-DOLLAR</t>
        </is>
      </c>
      <c r="V1238" t="inlineStr">
        <is>
          <t>#N/A Field Not Applicable</t>
        </is>
      </c>
      <c r="W1238" t="inlineStr">
        <is>
          <t>#N/A Field Not Applicable</t>
        </is>
      </c>
      <c r="X1238" t="inlineStr">
        <is>
          <t>#N/A Field Not Applicable</t>
        </is>
      </c>
      <c r="Y1238" t="inlineStr">
        <is>
          <t>#N/A Field Not Applicable</t>
        </is>
      </c>
      <c r="Z1238" t="inlineStr">
        <is>
          <t>Government</t>
        </is>
      </c>
      <c r="AA1238" t="inlineStr">
        <is>
          <t>Government Regional</t>
        </is>
      </c>
      <c r="AB1238" t="inlineStr">
        <is>
          <t>#N/A Field Not Applicable</t>
        </is>
      </c>
      <c r="AC1238" t="inlineStr">
        <is>
          <t>#N/A Invalid Field</t>
        </is>
      </c>
    </row>
    <row r="1239" s="4">
      <c r="A1239">
        <f>+VLOOKUP(R1239,Aux!$B$3:$I$1107,8,0)</f>
        <v/>
      </c>
      <c r="B1239">
        <f>+VLOOKUP(U1239,Aux!$O$2:$P$23,2,0)</f>
        <v/>
      </c>
      <c r="C1239">
        <f>+A1239&amp;B1239</f>
        <v/>
      </c>
      <c r="D1239">
        <f>+IF(C1239=C1238,D1238+1,1)</f>
        <v/>
      </c>
      <c r="E1239" s="5">
        <f>+D1239/100</f>
        <v/>
      </c>
      <c r="F1239" s="5">
        <f>+MOD(E1239*10,10)</f>
        <v/>
      </c>
      <c r="G1239" s="5">
        <f>+MOD(D1239,10)</f>
        <v/>
      </c>
      <c r="H1239">
        <f>+INT(E1239)&amp;INT(F1239)&amp;INT(G1239)</f>
        <v/>
      </c>
      <c r="I1239">
        <f>+C1239&amp;"00"&amp;H1239</f>
        <v/>
      </c>
      <c r="J1239" t="inlineStr">
        <is>
          <t>SALTA 9 ⅛ 07/07/24</t>
        </is>
      </c>
      <c r="K1239" t="inlineStr">
        <is>
          <t>SALTA</t>
        </is>
      </c>
      <c r="M1239" t="inlineStr">
        <is>
          <t>USP8388TAB00</t>
        </is>
      </c>
      <c r="N1239" t="inlineStr">
        <is>
          <t>BBG00D7J6602</t>
        </is>
      </c>
      <c r="O1239" t="inlineStr">
        <is>
          <t>BD9X0R7</t>
        </is>
      </c>
      <c r="P1239" t="inlineStr">
        <is>
          <t>COLW6597972</t>
        </is>
      </c>
      <c r="Q1239" t="inlineStr">
        <is>
          <t>Argentina</t>
        </is>
      </c>
      <c r="R1239" t="inlineStr">
        <is>
          <t>Provincia de Salta</t>
        </is>
      </c>
      <c r="S1239" t="inlineStr">
        <is>
          <t>PROVINCE OF SALTA</t>
        </is>
      </c>
      <c r="T1239" t="inlineStr">
        <is>
          <t>Province of Salta Argentina</t>
        </is>
      </c>
      <c r="U1239" t="inlineStr">
        <is>
          <t>EURO-DOLLAR</t>
        </is>
      </c>
      <c r="V1239" t="inlineStr">
        <is>
          <t>#N/A Field Not Applicable</t>
        </is>
      </c>
      <c r="W1239" t="inlineStr">
        <is>
          <t>#N/A Field Not Applicable</t>
        </is>
      </c>
      <c r="X1239" t="inlineStr">
        <is>
          <t>#N/A Field Not Applicable</t>
        </is>
      </c>
      <c r="Y1239" t="inlineStr">
        <is>
          <t>#N/A Field Not Applicable</t>
        </is>
      </c>
      <c r="Z1239" t="inlineStr">
        <is>
          <t>Government</t>
        </is>
      </c>
      <c r="AA1239" t="inlineStr">
        <is>
          <t>Government Regional</t>
        </is>
      </c>
      <c r="AB1239" t="inlineStr">
        <is>
          <t>#N/A Field Not Applicable</t>
        </is>
      </c>
      <c r="AC1239" t="inlineStr">
        <is>
          <t>#N/A Invalid Field</t>
        </is>
      </c>
    </row>
    <row r="1240" s="4">
      <c r="A1240">
        <f>+VLOOKUP(R1240,Aux!$B$3:$I$1107,8,0)</f>
        <v/>
      </c>
      <c r="B1240">
        <f>+VLOOKUP(U1240,Aux!$O$2:$P$23,2,0)</f>
        <v/>
      </c>
      <c r="C1240">
        <f>+A1240&amp;B1240</f>
        <v/>
      </c>
      <c r="D1240">
        <f>+IF(C1240=C1239,D1239+1,1)</f>
        <v/>
      </c>
      <c r="E1240" s="5">
        <f>+D1240/100</f>
        <v/>
      </c>
      <c r="F1240" s="5">
        <f>+MOD(E1240*10,10)</f>
        <v/>
      </c>
      <c r="G1240" s="5">
        <f>+MOD(D1240,10)</f>
        <v/>
      </c>
      <c r="H1240">
        <f>+INT(E1240)&amp;INT(F1240)&amp;INT(G1240)</f>
        <v/>
      </c>
      <c r="I1240">
        <f>+C1240&amp;"00"&amp;H1240</f>
        <v/>
      </c>
      <c r="J1240" t="inlineStr">
        <is>
          <t>Bono Prov Salta 2022 SARH</t>
        </is>
      </c>
      <c r="M1240" t="inlineStr">
        <is>
          <t>USP8388TAA27</t>
        </is>
      </c>
      <c r="Q1240" t="inlineStr">
        <is>
          <t>Argentina</t>
        </is>
      </c>
      <c r="R1240" t="inlineStr">
        <is>
          <t>Provincia de Salta</t>
        </is>
      </c>
      <c r="U1240" t="inlineStr">
        <is>
          <t>EURO-DOLLAR</t>
        </is>
      </c>
      <c r="V1240" t="inlineStr">
        <is>
          <t>#N/A Field Not Applicable</t>
        </is>
      </c>
      <c r="W1240" t="inlineStr">
        <is>
          <t>#N/A Field Not Applicable</t>
        </is>
      </c>
      <c r="X1240" t="inlineStr">
        <is>
          <t>#N/A Field Not Applicable</t>
        </is>
      </c>
      <c r="Y1240" t="inlineStr">
        <is>
          <t>#N/A Field Not Applicable</t>
        </is>
      </c>
      <c r="Z1240" t="inlineStr">
        <is>
          <t>Government</t>
        </is>
      </c>
      <c r="AA1240" t="inlineStr">
        <is>
          <t>Government Regional</t>
        </is>
      </c>
      <c r="AB1240" t="inlineStr">
        <is>
          <t>#N/A Field Not Applicable</t>
        </is>
      </c>
      <c r="AC1240" t="inlineStr">
        <is>
          <t>#N/A Invalid Field</t>
        </is>
      </c>
    </row>
    <row r="1241" s="4">
      <c r="A1241">
        <f>+VLOOKUP(R1241,Aux!$B$3:$I$1107,8,0)</f>
        <v/>
      </c>
      <c r="B1241">
        <f>+VLOOKUP(U1241,Aux!$O$2:$P$23,2,0)</f>
        <v/>
      </c>
      <c r="C1241">
        <f>+A1241&amp;B1241</f>
        <v/>
      </c>
      <c r="D1241">
        <f>+IF(C1241=C1240,D1240+1,1)</f>
        <v/>
      </c>
      <c r="E1241" s="5">
        <f>+D1241/100</f>
        <v/>
      </c>
      <c r="F1241" s="5">
        <f>+MOD(E1241*10,10)</f>
        <v/>
      </c>
      <c r="G1241" s="5">
        <f>+MOD(D1241,10)</f>
        <v/>
      </c>
      <c r="H1241">
        <f>+INT(E1241)&amp;INT(F1241)&amp;INT(G1241)</f>
        <v/>
      </c>
      <c r="I1241">
        <f>+C1241&amp;"00"&amp;H1241</f>
        <v/>
      </c>
      <c r="J1241" t="inlineStr">
        <is>
          <t xml:space="preserve"> Fid. Financ. Prov. San Juan I </t>
        </is>
      </c>
      <c r="L1241" t="n">
        <v>454845</v>
      </c>
      <c r="M1241" t="inlineStr">
        <is>
          <t>ARNACI080345</t>
        </is>
      </c>
      <c r="Q1241" t="inlineStr">
        <is>
          <t>Argentina</t>
        </is>
      </c>
      <c r="R1241" t="inlineStr">
        <is>
          <t>Provincia de San Juan</t>
        </is>
      </c>
      <c r="U1241" t="inlineStr">
        <is>
          <t>#N/A Invalid Security</t>
        </is>
      </c>
      <c r="V1241" t="inlineStr">
        <is>
          <t>#N/A Invalid Security</t>
        </is>
      </c>
      <c r="W1241" t="inlineStr">
        <is>
          <t>#N/A Invalid Security</t>
        </is>
      </c>
      <c r="X1241" t="inlineStr">
        <is>
          <t>#N/A Invalid Security</t>
        </is>
      </c>
      <c r="Y1241" t="inlineStr">
        <is>
          <t>#N/A Invalid Security</t>
        </is>
      </c>
      <c r="Z1241" t="inlineStr">
        <is>
          <t>#N/A Invalid Security</t>
        </is>
      </c>
      <c r="AA1241" t="inlineStr">
        <is>
          <t>#N/A Invalid Security</t>
        </is>
      </c>
      <c r="AB1241" t="inlineStr">
        <is>
          <t>#N/A Invalid Security</t>
        </is>
      </c>
      <c r="AC1241" t="inlineStr">
        <is>
          <t>#N/A Invalid Field</t>
        </is>
      </c>
    </row>
    <row r="1242" s="4">
      <c r="A1242">
        <f>+VLOOKUP(R1242,Aux!$B$3:$I$1107,8,0)</f>
        <v/>
      </c>
      <c r="B1242">
        <f>+VLOOKUP(U1242,Aux!$O$2:$P$23,2,0)</f>
        <v/>
      </c>
      <c r="C1242">
        <f>+A1242&amp;B1242</f>
        <v/>
      </c>
      <c r="D1242">
        <f>+IF(C1242=C1241,D1241+1,1)</f>
        <v/>
      </c>
      <c r="E1242" s="5">
        <f>+D1242/100</f>
        <v/>
      </c>
      <c r="F1242" s="5">
        <f>+MOD(E1242*10,10)</f>
        <v/>
      </c>
      <c r="G1242" s="5">
        <f>+MOD(D1242,10)</f>
        <v/>
      </c>
      <c r="H1242">
        <f>+INT(E1242)&amp;INT(F1242)&amp;INT(G1242)</f>
        <v/>
      </c>
      <c r="I1242">
        <f>+C1242&amp;"00"&amp;H1242</f>
        <v/>
      </c>
      <c r="J1242" t="inlineStr">
        <is>
          <t xml:space="preserve"> LETRAS SANTA FE S4 CLASE B (BF2F7) </t>
        </is>
      </c>
      <c r="L1242" t="n">
        <v>868170</v>
      </c>
      <c r="M1242" t="inlineStr">
        <is>
          <t>ARPSFE5200A9</t>
        </is>
      </c>
      <c r="Q1242" t="inlineStr">
        <is>
          <t>Argentina</t>
        </is>
      </c>
      <c r="R1242" t="inlineStr">
        <is>
          <t>Provincia de Santa Fe</t>
        </is>
      </c>
      <c r="U1242" t="inlineStr">
        <is>
          <t>#N/A Invalid Security</t>
        </is>
      </c>
      <c r="V1242" t="inlineStr">
        <is>
          <t>#N/A Invalid Security</t>
        </is>
      </c>
      <c r="W1242" t="inlineStr">
        <is>
          <t>#N/A Invalid Security</t>
        </is>
      </c>
      <c r="X1242" t="inlineStr">
        <is>
          <t>#N/A Invalid Security</t>
        </is>
      </c>
      <c r="Y1242" t="inlineStr">
        <is>
          <t>#N/A Invalid Security</t>
        </is>
      </c>
      <c r="Z1242" t="inlineStr">
        <is>
          <t>#N/A Invalid Security</t>
        </is>
      </c>
      <c r="AA1242" t="inlineStr">
        <is>
          <t>#N/A Invalid Security</t>
        </is>
      </c>
      <c r="AB1242" t="inlineStr">
        <is>
          <t>#N/A Invalid Security</t>
        </is>
      </c>
      <c r="AC1242" t="inlineStr">
        <is>
          <t>#N/A Invalid Field</t>
        </is>
      </c>
    </row>
    <row r="1243" s="4">
      <c r="A1243">
        <f>+VLOOKUP(R1243,Aux!$B$3:$I$1107,8,0)</f>
        <v/>
      </c>
      <c r="B1243">
        <f>+VLOOKUP(U1243,Aux!$O$2:$P$23,2,0)</f>
        <v/>
      </c>
      <c r="C1243">
        <f>+A1243&amp;B1243</f>
        <v/>
      </c>
      <c r="D1243">
        <f>+IF(C1243=C1242,D1242+1,1)</f>
        <v/>
      </c>
      <c r="E1243" s="5">
        <f>+D1243/100</f>
        <v/>
      </c>
      <c r="F1243" s="5">
        <f>+MOD(E1243*10,10)</f>
        <v/>
      </c>
      <c r="G1243" s="5">
        <f>+MOD(D1243,10)</f>
        <v/>
      </c>
      <c r="H1243">
        <f>+INT(E1243)&amp;INT(F1243)&amp;INT(G1243)</f>
        <v/>
      </c>
      <c r="I1243">
        <f>+C1243&amp;"00"&amp;H1243</f>
        <v/>
      </c>
      <c r="J1243" t="inlineStr">
        <is>
          <t xml:space="preserve"> Letras Santa Fe II B (BFN16) </t>
        </is>
      </c>
      <c r="L1243" t="n">
        <v>882937</v>
      </c>
      <c r="M1243" t="inlineStr">
        <is>
          <t>ARPSFE520059</t>
        </is>
      </c>
      <c r="Q1243" t="inlineStr">
        <is>
          <t>Argentina</t>
        </is>
      </c>
      <c r="R1243" t="inlineStr">
        <is>
          <t>Provincia de Santa Fe</t>
        </is>
      </c>
      <c r="U1243" t="inlineStr">
        <is>
          <t>#N/A Invalid Security</t>
        </is>
      </c>
      <c r="V1243" t="inlineStr">
        <is>
          <t>#N/A Invalid Security</t>
        </is>
      </c>
      <c r="W1243" t="inlineStr">
        <is>
          <t>#N/A Invalid Security</t>
        </is>
      </c>
      <c r="X1243" t="inlineStr">
        <is>
          <t>#N/A Invalid Security</t>
        </is>
      </c>
      <c r="Y1243" t="inlineStr">
        <is>
          <t>#N/A Invalid Security</t>
        </is>
      </c>
      <c r="Z1243" t="inlineStr">
        <is>
          <t>#N/A Invalid Security</t>
        </is>
      </c>
      <c r="AA1243" t="inlineStr">
        <is>
          <t>#N/A Invalid Security</t>
        </is>
      </c>
      <c r="AB1243" t="inlineStr">
        <is>
          <t>#N/A Invalid Security</t>
        </is>
      </c>
      <c r="AC1243" t="inlineStr">
        <is>
          <t>#N/A Invalid Field</t>
        </is>
      </c>
    </row>
    <row r="1244" s="4">
      <c r="A1244">
        <f>+VLOOKUP(R1244,Aux!$B$3:$I$1107,8,0)</f>
        <v/>
      </c>
      <c r="B1244">
        <f>+VLOOKUP(U1244,Aux!$O$2:$P$23,2,0)</f>
        <v/>
      </c>
      <c r="C1244">
        <f>+A1244&amp;B1244</f>
        <v/>
      </c>
      <c r="D1244">
        <f>+IF(C1244=C1243,D1243+1,1)</f>
        <v/>
      </c>
      <c r="E1244" s="5">
        <f>+D1244/100</f>
        <v/>
      </c>
      <c r="F1244" s="5">
        <f>+MOD(E1244*10,10)</f>
        <v/>
      </c>
      <c r="G1244" s="5">
        <f>+MOD(D1244,10)</f>
        <v/>
      </c>
      <c r="H1244">
        <f>+INT(E1244)&amp;INT(F1244)&amp;INT(G1244)</f>
        <v/>
      </c>
      <c r="I1244">
        <f>+C1244&amp;"00"&amp;H1244</f>
        <v/>
      </c>
      <c r="J1244" t="inlineStr">
        <is>
          <t>PROVSF 6.9 11/01/27</t>
        </is>
      </c>
      <c r="K1244" t="inlineStr">
        <is>
          <t>PROVSF</t>
        </is>
      </c>
      <c r="M1244" t="inlineStr">
        <is>
          <t>USP84641AB82</t>
        </is>
      </c>
      <c r="N1244" t="inlineStr">
        <is>
          <t>BBG00F366TH1</t>
        </is>
      </c>
      <c r="O1244" t="inlineStr">
        <is>
          <t>BYYDCW8</t>
        </is>
      </c>
      <c r="P1244" t="inlineStr">
        <is>
          <t>COAL0095367</t>
        </is>
      </c>
      <c r="Q1244" t="inlineStr">
        <is>
          <t>Argentina</t>
        </is>
      </c>
      <c r="R1244" t="inlineStr">
        <is>
          <t>Provincia de Santa Fe</t>
        </is>
      </c>
      <c r="S1244" t="inlineStr">
        <is>
          <t>PROVINCE OF SANTA FE</t>
        </is>
      </c>
      <c r="T1244" t="inlineStr">
        <is>
          <t>Province of Santa Fe</t>
        </is>
      </c>
      <c r="U1244" t="inlineStr">
        <is>
          <t>EURO-DOLLAR</t>
        </is>
      </c>
      <c r="V1244" t="inlineStr">
        <is>
          <t>#N/A Field Not Applicable</t>
        </is>
      </c>
      <c r="W1244" t="inlineStr">
        <is>
          <t>#N/A Field Not Applicable</t>
        </is>
      </c>
      <c r="X1244" t="inlineStr">
        <is>
          <t>#N/A Field Not Applicable</t>
        </is>
      </c>
      <c r="Y1244" t="inlineStr">
        <is>
          <t>#N/A Field Not Applicable</t>
        </is>
      </c>
      <c r="Z1244" t="inlineStr">
        <is>
          <t>Government</t>
        </is>
      </c>
      <c r="AA1244" t="inlineStr">
        <is>
          <t>Government Regional</t>
        </is>
      </c>
      <c r="AB1244" t="inlineStr">
        <is>
          <t>#N/A Field Not Applicable</t>
        </is>
      </c>
      <c r="AC1244" t="inlineStr">
        <is>
          <t>#N/A Invalid Field</t>
        </is>
      </c>
    </row>
    <row r="1245" s="4">
      <c r="A1245">
        <f>+VLOOKUP(R1245,Aux!$B$3:$I$1107,8,0)</f>
        <v/>
      </c>
      <c r="B1245">
        <f>+VLOOKUP(U1245,Aux!$O$2:$P$23,2,0)</f>
        <v/>
      </c>
      <c r="C1245">
        <f>+A1245&amp;B1245</f>
        <v/>
      </c>
      <c r="D1245">
        <f>+IF(C1245=C1244,D1244+1,1)</f>
        <v/>
      </c>
      <c r="E1245" s="5">
        <f>+D1245/100</f>
        <v/>
      </c>
      <c r="F1245" s="5">
        <f>+MOD(E1245*10,10)</f>
        <v/>
      </c>
      <c r="G1245" s="5">
        <f>+MOD(D1245,10)</f>
        <v/>
      </c>
      <c r="H1245">
        <f>+INT(E1245)&amp;INT(F1245)&amp;INT(G1245)</f>
        <v/>
      </c>
      <c r="I1245">
        <f>+C1245&amp;"00"&amp;H1245</f>
        <v/>
      </c>
      <c r="J1245" t="inlineStr">
        <is>
          <t>PROVSF 7 03/23/23</t>
        </is>
      </c>
      <c r="K1245" t="inlineStr">
        <is>
          <t>PROVSF</t>
        </is>
      </c>
      <c r="M1245" t="inlineStr">
        <is>
          <t>USP84641AC65</t>
        </is>
      </c>
      <c r="N1245" t="inlineStr">
        <is>
          <t>BBG00G763PK2</t>
        </is>
      </c>
      <c r="O1245" t="inlineStr">
        <is>
          <t>BDCVR77</t>
        </is>
      </c>
      <c r="P1245" t="inlineStr">
        <is>
          <t>COAM9018855</t>
        </is>
      </c>
      <c r="Q1245" t="inlineStr">
        <is>
          <t>Argentina</t>
        </is>
      </c>
      <c r="R1245" t="inlineStr">
        <is>
          <t>Provincia de Santa Fe</t>
        </is>
      </c>
      <c r="S1245" t="inlineStr">
        <is>
          <t>PROVINCE OF SANTA FE</t>
        </is>
      </c>
      <c r="T1245" t="inlineStr">
        <is>
          <t>Province of Santa Fe</t>
        </is>
      </c>
      <c r="U1245" t="inlineStr">
        <is>
          <t>EURO-DOLLAR</t>
        </is>
      </c>
      <c r="V1245" t="inlineStr">
        <is>
          <t>#N/A Field Not Applicable</t>
        </is>
      </c>
      <c r="W1245" t="inlineStr">
        <is>
          <t>#N/A Field Not Applicable</t>
        </is>
      </c>
      <c r="X1245" t="inlineStr">
        <is>
          <t>#N/A Field Not Applicable</t>
        </is>
      </c>
      <c r="Y1245" t="inlineStr">
        <is>
          <t>#N/A Field Not Applicable</t>
        </is>
      </c>
      <c r="Z1245" t="inlineStr">
        <is>
          <t>Government</t>
        </is>
      </c>
      <c r="AA1245" t="inlineStr">
        <is>
          <t>Government Regional</t>
        </is>
      </c>
      <c r="AB1245" t="inlineStr">
        <is>
          <t>#N/A Field Not Applicable</t>
        </is>
      </c>
      <c r="AC1245" t="inlineStr">
        <is>
          <t>#N/A Invalid Field</t>
        </is>
      </c>
    </row>
    <row r="1246" s="4">
      <c r="A1246">
        <f>+VLOOKUP(R1246,Aux!$B$3:$I$1107,8,0)</f>
        <v/>
      </c>
      <c r="B1246">
        <f>+VLOOKUP(U1246,Aux!$O$2:$P$23,2,0)</f>
        <v/>
      </c>
      <c r="C1246">
        <f>+A1246&amp;B1246</f>
        <v/>
      </c>
      <c r="D1246">
        <f>+IF(C1246=C1245,D1245+1,1)</f>
        <v/>
      </c>
      <c r="E1246" s="5">
        <f>+D1246/100</f>
        <v/>
      </c>
      <c r="F1246" s="5">
        <f>+MOD(E1246*10,10)</f>
        <v/>
      </c>
      <c r="G1246" s="5">
        <f>+MOD(D1246,10)</f>
        <v/>
      </c>
      <c r="H1246">
        <f>+INT(E1246)&amp;INT(F1246)&amp;INT(G1246)</f>
        <v/>
      </c>
      <c r="I1246">
        <f>+C1246&amp;"00"&amp;H1246</f>
        <v/>
      </c>
      <c r="J1246" t="inlineStr">
        <is>
          <t>FUEGO 8.95 04/17/27</t>
        </is>
      </c>
      <c r="K1246" t="inlineStr">
        <is>
          <t>FUEGO</t>
        </is>
      </c>
      <c r="M1246" t="inlineStr">
        <is>
          <t>USP91528AA03</t>
        </is>
      </c>
      <c r="N1246" t="inlineStr">
        <is>
          <t>BBG00GF81YZ6</t>
        </is>
      </c>
      <c r="O1246" t="inlineStr">
        <is>
          <t>BYPGBX0</t>
        </is>
      </c>
      <c r="P1246" t="inlineStr">
        <is>
          <t>COAN1911691</t>
        </is>
      </c>
      <c r="Q1246" t="inlineStr">
        <is>
          <t>Argentina</t>
        </is>
      </c>
      <c r="R1246" t="inlineStr">
        <is>
          <t>Provincia de Tierra Del Fuego</t>
        </is>
      </c>
      <c r="S1246" t="inlineStr">
        <is>
          <t>PROV OF TIERRA DEL FUEGO</t>
        </is>
      </c>
      <c r="T1246" t="inlineStr">
        <is>
          <t>Provincia de Tierra Del Fuego Argentina</t>
        </is>
      </c>
      <c r="U1246" t="inlineStr">
        <is>
          <t>GLOBAL</t>
        </is>
      </c>
      <c r="V1246" t="inlineStr">
        <is>
          <t>#N/A Field Not Applicable</t>
        </is>
      </c>
      <c r="W1246" t="inlineStr">
        <is>
          <t>#N/A Field Not Applicable</t>
        </is>
      </c>
      <c r="X1246" t="inlineStr">
        <is>
          <t>#N/A Field Not Applicable</t>
        </is>
      </c>
      <c r="Y1246" t="inlineStr">
        <is>
          <t>#N/A Field Not Applicable</t>
        </is>
      </c>
      <c r="Z1246" t="inlineStr">
        <is>
          <t>Government</t>
        </is>
      </c>
      <c r="AA1246" t="inlineStr">
        <is>
          <t>Government Regional</t>
        </is>
      </c>
      <c r="AB1246" t="inlineStr">
        <is>
          <t>#N/A Field Not Applicable</t>
        </is>
      </c>
      <c r="AC1246" t="inlineStr">
        <is>
          <t>#N/A Invalid Field</t>
        </is>
      </c>
    </row>
    <row r="1247" s="4">
      <c r="A1247">
        <f>+VLOOKUP(R1247,Aux!$B$3:$I$1107,8,0)</f>
        <v/>
      </c>
      <c r="B1247">
        <f>+VLOOKUP(U1247,Aux!$O$2:$P$23,2,0)</f>
        <v/>
      </c>
      <c r="C1247">
        <f>+A1247&amp;B1247</f>
        <v/>
      </c>
      <c r="D1247">
        <f>+IF(C1247=C1246,D1246+1,1)</f>
        <v/>
      </c>
      <c r="E1247" s="5">
        <f>+D1247/100</f>
        <v/>
      </c>
      <c r="F1247" s="5">
        <f>+MOD(E1247*10,10)</f>
        <v/>
      </c>
      <c r="G1247" s="5">
        <f>+MOD(D1247,10)</f>
        <v/>
      </c>
      <c r="H1247">
        <f>+INT(E1247)&amp;INT(F1247)&amp;INT(G1247)</f>
        <v/>
      </c>
      <c r="I1247">
        <f>+C1247&amp;"00"&amp;H1247</f>
        <v/>
      </c>
      <c r="J1247" t="inlineStr">
        <is>
          <t xml:space="preserve"> Fid. Financ. Chaco Viv. II </t>
        </is>
      </c>
      <c r="L1247" t="n">
        <v>367487</v>
      </c>
      <c r="M1247" t="inlineStr">
        <is>
          <t>ARNACI080196</t>
        </is>
      </c>
      <c r="Q1247" t="inlineStr">
        <is>
          <t>Argentina</t>
        </is>
      </c>
      <c r="R1247" t="inlineStr">
        <is>
          <t>Provincia del Chaco</t>
        </is>
      </c>
      <c r="U1247" t="inlineStr">
        <is>
          <t>#N/A Invalid Security</t>
        </is>
      </c>
      <c r="V1247" t="inlineStr">
        <is>
          <t>#N/A Invalid Security</t>
        </is>
      </c>
      <c r="W1247" t="inlineStr">
        <is>
          <t>#N/A Invalid Security</t>
        </is>
      </c>
      <c r="X1247" t="inlineStr">
        <is>
          <t>#N/A Invalid Security</t>
        </is>
      </c>
      <c r="Y1247" t="inlineStr">
        <is>
          <t>#N/A Invalid Security</t>
        </is>
      </c>
      <c r="Z1247" t="inlineStr">
        <is>
          <t>#N/A Invalid Security</t>
        </is>
      </c>
      <c r="AA1247" t="inlineStr">
        <is>
          <t>#N/A Invalid Security</t>
        </is>
      </c>
      <c r="AB1247" t="inlineStr">
        <is>
          <t>#N/A Invalid Security</t>
        </is>
      </c>
      <c r="AC1247" t="inlineStr">
        <is>
          <t>#N/A Invalid Field</t>
        </is>
      </c>
    </row>
    <row r="1248" s="4">
      <c r="A1248">
        <f>+VLOOKUP(R1248,Aux!$B$3:$I$1107,8,0)</f>
        <v/>
      </c>
      <c r="B1248">
        <f>+VLOOKUP(U1248,Aux!$O$2:$P$23,2,0)</f>
        <v/>
      </c>
      <c r="C1248">
        <f>+A1248&amp;B1248</f>
        <v/>
      </c>
      <c r="D1248">
        <f>+IF(C1248=C1247,D1247+1,1)</f>
        <v/>
      </c>
      <c r="E1248" s="5">
        <f>+D1248/100</f>
        <v/>
      </c>
      <c r="F1248" s="5">
        <f>+MOD(E1248*10,10)</f>
        <v/>
      </c>
      <c r="G1248" s="5">
        <f>+MOD(D1248,10)</f>
        <v/>
      </c>
      <c r="H1248">
        <f>+INT(E1248)&amp;INT(F1248)&amp;INT(G1248)</f>
        <v/>
      </c>
      <c r="I1248">
        <f>+C1248&amp;"00"&amp;H1248</f>
        <v/>
      </c>
      <c r="J1248" t="inlineStr">
        <is>
          <t xml:space="preserve"> Letras Chaco Serie XVI (129 d.) </t>
        </is>
      </c>
      <c r="L1248" t="n">
        <v>1049650</v>
      </c>
      <c r="M1248" t="inlineStr">
        <is>
          <t>ARPCHA5202Q9</t>
        </is>
      </c>
      <c r="Q1248" t="inlineStr">
        <is>
          <t>Argentina</t>
        </is>
      </c>
      <c r="R1248" t="inlineStr">
        <is>
          <t>Provincia del Chaco</t>
        </is>
      </c>
      <c r="U1248" t="inlineStr">
        <is>
          <t>#N/A Invalid Security</t>
        </is>
      </c>
      <c r="V1248" t="inlineStr">
        <is>
          <t>#N/A Invalid Security</t>
        </is>
      </c>
      <c r="W1248" t="inlineStr">
        <is>
          <t>#N/A Invalid Security</t>
        </is>
      </c>
      <c r="X1248" t="inlineStr">
        <is>
          <t>#N/A Invalid Security</t>
        </is>
      </c>
      <c r="Y1248" t="inlineStr">
        <is>
          <t>#N/A Invalid Security</t>
        </is>
      </c>
      <c r="Z1248" t="inlineStr">
        <is>
          <t>#N/A Invalid Security</t>
        </is>
      </c>
      <c r="AA1248" t="inlineStr">
        <is>
          <t>#N/A Invalid Security</t>
        </is>
      </c>
      <c r="AB1248" t="inlineStr">
        <is>
          <t>#N/A Invalid Security</t>
        </is>
      </c>
      <c r="AC1248" t="inlineStr">
        <is>
          <t>#N/A Invalid Field</t>
        </is>
      </c>
    </row>
    <row r="1249" s="4">
      <c r="A1249">
        <f>+VLOOKUP(R1249,Aux!$B$3:$I$1107,8,0)</f>
        <v/>
      </c>
      <c r="B1249">
        <f>+VLOOKUP(U1249,Aux!$O$2:$P$23,2,0)</f>
        <v/>
      </c>
      <c r="C1249">
        <f>+A1249&amp;B1249</f>
        <v/>
      </c>
      <c r="D1249">
        <f>+IF(C1249=C1248,D1248+1,1)</f>
        <v/>
      </c>
      <c r="E1249" s="5">
        <f>+D1249/100</f>
        <v/>
      </c>
      <c r="F1249" s="5">
        <f>+MOD(E1249*10,10)</f>
        <v/>
      </c>
      <c r="G1249" s="5">
        <f>+MOD(D1249,10)</f>
        <v/>
      </c>
      <c r="H1249">
        <f>+INT(E1249)&amp;INT(F1249)&amp;INT(G1249)</f>
        <v/>
      </c>
      <c r="I1249">
        <f>+C1249&amp;"00"&amp;H1249</f>
        <v/>
      </c>
      <c r="J1249" t="inlineStr">
        <is>
          <t>CHACO 9 ⅜ 08/18/24</t>
        </is>
      </c>
      <c r="K1249" t="inlineStr">
        <is>
          <t>CHACO</t>
        </is>
      </c>
      <c r="M1249" t="inlineStr">
        <is>
          <t>USP2389CAA10</t>
        </is>
      </c>
      <c r="N1249" t="inlineStr">
        <is>
          <t>BBG00DKQ5LY2</t>
        </is>
      </c>
      <c r="O1249" t="inlineStr">
        <is>
          <t>BYZVR04</t>
        </is>
      </c>
      <c r="P1249" t="inlineStr">
        <is>
          <t>COQZ2149784</t>
        </is>
      </c>
      <c r="Q1249" t="inlineStr">
        <is>
          <t>Argentina</t>
        </is>
      </c>
      <c r="R1249" t="inlineStr">
        <is>
          <t>Provincia del Chaco</t>
        </is>
      </c>
      <c r="S1249" t="inlineStr">
        <is>
          <t>PROVINCIA DEL CHACO</t>
        </is>
      </c>
      <c r="T1249" t="inlineStr">
        <is>
          <t>Provincia del Chaco Argentina</t>
        </is>
      </c>
      <c r="U1249" t="inlineStr">
        <is>
          <t>EURO-DOLLAR</t>
        </is>
      </c>
      <c r="V1249" t="inlineStr">
        <is>
          <t>#N/A Field Not Applicable</t>
        </is>
      </c>
      <c r="W1249" t="inlineStr">
        <is>
          <t>#N/A Field Not Applicable</t>
        </is>
      </c>
      <c r="X1249" t="inlineStr">
        <is>
          <t>#N/A Field Not Applicable</t>
        </is>
      </c>
      <c r="Y1249" t="inlineStr">
        <is>
          <t>#N/A Field Not Applicable</t>
        </is>
      </c>
      <c r="Z1249" t="inlineStr">
        <is>
          <t>Government</t>
        </is>
      </c>
      <c r="AA1249" t="inlineStr">
        <is>
          <t>Government Regional</t>
        </is>
      </c>
      <c r="AB1249" t="inlineStr">
        <is>
          <t>#N/A Field Not Applicable</t>
        </is>
      </c>
      <c r="AC1249" t="inlineStr">
        <is>
          <t>#N/A Invalid Field</t>
        </is>
      </c>
    </row>
    <row r="1250" s="4">
      <c r="A1250">
        <f>+VLOOKUP(R1250,Aux!$B$3:$I$1107,8,0)</f>
        <v/>
      </c>
      <c r="B1250">
        <f>+VLOOKUP(U1250,Aux!$O$2:$P$23,2,0)</f>
        <v/>
      </c>
      <c r="C1250">
        <f>+A1250&amp;B1250</f>
        <v/>
      </c>
      <c r="D1250">
        <f>+IF(C1250=C1249,D1249+1,1)</f>
        <v/>
      </c>
      <c r="E1250" s="5">
        <f>+D1250/100</f>
        <v/>
      </c>
      <c r="F1250" s="5">
        <f>+MOD(E1250*10,10)</f>
        <v/>
      </c>
      <c r="G1250" s="5">
        <f>+MOD(D1250,10)</f>
        <v/>
      </c>
      <c r="H1250">
        <f>+INT(E1250)&amp;INT(F1250)&amp;INT(G1250)</f>
        <v/>
      </c>
      <c r="I1250">
        <f>+C1250&amp;"00"&amp;H1250</f>
        <v/>
      </c>
      <c r="J1250" t="inlineStr">
        <is>
          <t>Letra Prov Chaco CL2G9</t>
        </is>
      </c>
      <c r="M1250" t="inlineStr">
        <is>
          <t>ARPCHA5203S3</t>
        </is>
      </c>
      <c r="Q1250" t="inlineStr">
        <is>
          <t>Argentina</t>
        </is>
      </c>
      <c r="R1250" t="inlineStr">
        <is>
          <t>Provincia del Chaco</t>
        </is>
      </c>
      <c r="U1250" t="inlineStr">
        <is>
          <t>#N/A Invalid Security</t>
        </is>
      </c>
      <c r="V1250" t="inlineStr">
        <is>
          <t>#N/A Invalid Security</t>
        </is>
      </c>
      <c r="W1250" t="inlineStr">
        <is>
          <t>#N/A Invalid Security</t>
        </is>
      </c>
      <c r="X1250" t="inlineStr">
        <is>
          <t>#N/A Invalid Security</t>
        </is>
      </c>
      <c r="Y1250" t="inlineStr">
        <is>
          <t>#N/A Invalid Security</t>
        </is>
      </c>
      <c r="Z1250" t="inlineStr">
        <is>
          <t>#N/A Invalid Security</t>
        </is>
      </c>
      <c r="AA1250" t="inlineStr">
        <is>
          <t>#N/A Invalid Security</t>
        </is>
      </c>
      <c r="AB1250" t="inlineStr">
        <is>
          <t>#N/A Invalid Security</t>
        </is>
      </c>
      <c r="AC1250" t="inlineStr">
        <is>
          <t>#N/A Invalid Field</t>
        </is>
      </c>
    </row>
    <row r="1251" s="4">
      <c r="A1251">
        <f>+VLOOKUP(R1251,Aux!$B$3:$I$1107,8,0)</f>
        <v/>
      </c>
      <c r="B1251">
        <f>+VLOOKUP(U1251,Aux!$O$2:$P$23,2,0)</f>
        <v/>
      </c>
      <c r="C1251">
        <f>+A1251&amp;B1251</f>
        <v/>
      </c>
      <c r="D1251">
        <f>+IF(C1251=C1250,D1250+1,1)</f>
        <v/>
      </c>
      <c r="E1251" s="5">
        <f>+D1251/100</f>
        <v/>
      </c>
      <c r="F1251" s="5">
        <f>+MOD(E1251*10,10)</f>
        <v/>
      </c>
      <c r="G1251" s="5">
        <f>+MOD(D1251,10)</f>
        <v/>
      </c>
      <c r="H1251">
        <f>+INT(E1251)&amp;INT(F1251)&amp;INT(G1251)</f>
        <v/>
      </c>
      <c r="I1251">
        <f>+C1251&amp;"00"&amp;H1251</f>
        <v/>
      </c>
      <c r="J1251" t="inlineStr">
        <is>
          <t>Letra Prov Chaco CLG19</t>
        </is>
      </c>
      <c r="M1251" t="inlineStr">
        <is>
          <t>ARPCHA5203Q7</t>
        </is>
      </c>
      <c r="Q1251" t="inlineStr">
        <is>
          <t>Argentina</t>
        </is>
      </c>
      <c r="R1251" t="inlineStr">
        <is>
          <t>Provincia del Chaco</t>
        </is>
      </c>
      <c r="U1251" t="inlineStr">
        <is>
          <t>#N/A Invalid Security</t>
        </is>
      </c>
      <c r="V1251" t="inlineStr">
        <is>
          <t>#N/A Invalid Security</t>
        </is>
      </c>
      <c r="W1251" t="inlineStr">
        <is>
          <t>#N/A Invalid Security</t>
        </is>
      </c>
      <c r="X1251" t="inlineStr">
        <is>
          <t>#N/A Invalid Security</t>
        </is>
      </c>
      <c r="Y1251" t="inlineStr">
        <is>
          <t>#N/A Invalid Security</t>
        </is>
      </c>
      <c r="Z1251" t="inlineStr">
        <is>
          <t>#N/A Invalid Security</t>
        </is>
      </c>
      <c r="AA1251" t="inlineStr">
        <is>
          <t>#N/A Invalid Security</t>
        </is>
      </c>
      <c r="AB1251" t="inlineStr">
        <is>
          <t>#N/A Invalid Security</t>
        </is>
      </c>
      <c r="AC1251" t="inlineStr">
        <is>
          <t>#N/A Invalid Field</t>
        </is>
      </c>
    </row>
    <row r="1252" s="4">
      <c r="A1252">
        <f>+VLOOKUP(R1252,Aux!$B$3:$I$1107,8,0)</f>
        <v/>
      </c>
      <c r="B1252">
        <f>+VLOOKUP(U1252,Aux!$O$2:$P$23,2,0)</f>
        <v/>
      </c>
      <c r="C1252">
        <f>+A1252&amp;B1252</f>
        <v/>
      </c>
      <c r="D1252">
        <f>+IF(C1252=C1251,D1251+1,1)</f>
        <v/>
      </c>
      <c r="E1252" s="5">
        <f>+D1252/100</f>
        <v/>
      </c>
      <c r="F1252" s="5">
        <f>+MOD(E1252*10,10)</f>
        <v/>
      </c>
      <c r="G1252" s="5">
        <f>+MOD(D1252,10)</f>
        <v/>
      </c>
      <c r="H1252">
        <f>+INT(E1252)&amp;INT(F1252)&amp;INT(G1252)</f>
        <v/>
      </c>
      <c r="I1252">
        <f>+C1252&amp;"00"&amp;H1252</f>
        <v/>
      </c>
      <c r="J1252" t="inlineStr">
        <is>
          <t>Letra Prov Chaco CLS19</t>
        </is>
      </c>
      <c r="M1252" t="inlineStr">
        <is>
          <t>ARPCHA5203T1</t>
        </is>
      </c>
      <c r="Q1252" t="inlineStr">
        <is>
          <t>Argentina</t>
        </is>
      </c>
      <c r="R1252" t="inlineStr">
        <is>
          <t>Provincia del Chaco</t>
        </is>
      </c>
      <c r="U1252" t="inlineStr">
        <is>
          <t>#N/A Invalid Security</t>
        </is>
      </c>
      <c r="V1252" t="inlineStr">
        <is>
          <t>#N/A Invalid Security</t>
        </is>
      </c>
      <c r="W1252" t="inlineStr">
        <is>
          <t>#N/A Invalid Security</t>
        </is>
      </c>
      <c r="X1252" t="inlineStr">
        <is>
          <t>#N/A Invalid Security</t>
        </is>
      </c>
      <c r="Y1252" t="inlineStr">
        <is>
          <t>#N/A Invalid Security</t>
        </is>
      </c>
      <c r="Z1252" t="inlineStr">
        <is>
          <t>#N/A Invalid Security</t>
        </is>
      </c>
      <c r="AA1252" t="inlineStr">
        <is>
          <t>#N/A Invalid Security</t>
        </is>
      </c>
      <c r="AB1252" t="inlineStr">
        <is>
          <t>#N/A Invalid Security</t>
        </is>
      </c>
      <c r="AC1252" t="inlineStr">
        <is>
          <t>#N/A Invalid Field</t>
        </is>
      </c>
    </row>
    <row r="1253" s="4">
      <c r="A1253">
        <f>+VLOOKUP(R1253,Aux!$B$3:$I$1107,8,0)</f>
        <v/>
      </c>
      <c r="B1253">
        <f>+VLOOKUP(U1253,Aux!$O$2:$P$23,2,0)</f>
        <v/>
      </c>
      <c r="C1253">
        <f>+A1253&amp;B1253</f>
        <v/>
      </c>
      <c r="D1253">
        <f>+IF(C1253=C1252,D1252+1,1)</f>
        <v/>
      </c>
      <c r="E1253" s="5">
        <f>+D1253/100</f>
        <v/>
      </c>
      <c r="F1253" s="5">
        <f>+MOD(E1253*10,10)</f>
        <v/>
      </c>
      <c r="G1253" s="5">
        <f>+MOD(D1253,10)</f>
        <v/>
      </c>
      <c r="H1253">
        <f>+INT(E1253)&amp;INT(F1253)&amp;INT(G1253)</f>
        <v/>
      </c>
      <c r="I1253">
        <f>+C1253&amp;"00"&amp;H1253</f>
        <v/>
      </c>
      <c r="J1253" t="inlineStr">
        <is>
          <t>Letra Prov Chaco BLO19</t>
        </is>
      </c>
      <c r="M1253" t="inlineStr">
        <is>
          <t>ARPCHA5203R5</t>
        </is>
      </c>
      <c r="Q1253" t="inlineStr">
        <is>
          <t>Argentina</t>
        </is>
      </c>
      <c r="R1253" t="inlineStr">
        <is>
          <t>Provincia del Chaco</t>
        </is>
      </c>
      <c r="U1253" t="inlineStr">
        <is>
          <t>#N/A Invalid Security</t>
        </is>
      </c>
      <c r="V1253" t="inlineStr">
        <is>
          <t>#N/A Invalid Security</t>
        </is>
      </c>
      <c r="W1253" t="inlineStr">
        <is>
          <t>#N/A Invalid Security</t>
        </is>
      </c>
      <c r="X1253" t="inlineStr">
        <is>
          <t>#N/A Invalid Security</t>
        </is>
      </c>
      <c r="Y1253" t="inlineStr">
        <is>
          <t>#N/A Invalid Security</t>
        </is>
      </c>
      <c r="Z1253" t="inlineStr">
        <is>
          <t>#N/A Invalid Security</t>
        </is>
      </c>
      <c r="AA1253" t="inlineStr">
        <is>
          <t>#N/A Invalid Security</t>
        </is>
      </c>
      <c r="AB1253" t="inlineStr">
        <is>
          <t>#N/A Invalid Security</t>
        </is>
      </c>
      <c r="AC1253" t="inlineStr">
        <is>
          <t>#N/A Invalid Field</t>
        </is>
      </c>
    </row>
    <row r="1254" s="4">
      <c r="A1254">
        <f>+VLOOKUP(R1254,Aux!$B$3:$I$1107,8,0)</f>
        <v/>
      </c>
      <c r="B1254">
        <f>+VLOOKUP(U1254,Aux!$O$2:$P$23,2,0)</f>
        <v/>
      </c>
      <c r="C1254">
        <f>+A1254&amp;B1254</f>
        <v/>
      </c>
      <c r="D1254">
        <f>+IF(C1254=C1253,D1253+1,1)</f>
        <v/>
      </c>
      <c r="E1254" s="5">
        <f>+D1254/100</f>
        <v/>
      </c>
      <c r="F1254" s="5">
        <f>+MOD(E1254*10,10)</f>
        <v/>
      </c>
      <c r="G1254" s="5">
        <f>+MOD(D1254,10)</f>
        <v/>
      </c>
      <c r="H1254">
        <f>+INT(E1254)&amp;INT(F1254)&amp;INT(G1254)</f>
        <v/>
      </c>
      <c r="I1254">
        <f>+C1254&amp;"00"&amp;H1254</f>
        <v/>
      </c>
      <c r="J1254" t="inlineStr">
        <is>
          <t xml:space="preserve"> FF Chubut Serie I B </t>
        </is>
      </c>
      <c r="L1254" t="n">
        <v>540015</v>
      </c>
      <c r="M1254" t="inlineStr">
        <is>
          <t>ARBVAL08F695</t>
        </is>
      </c>
      <c r="Q1254" t="inlineStr">
        <is>
          <t>Argentina</t>
        </is>
      </c>
      <c r="R1254" t="inlineStr">
        <is>
          <t>Provincia del Chubut</t>
        </is>
      </c>
      <c r="U1254" t="inlineStr">
        <is>
          <t>#N/A Invalid Security</t>
        </is>
      </c>
      <c r="V1254" t="inlineStr">
        <is>
          <t>#N/A Invalid Security</t>
        </is>
      </c>
      <c r="W1254" t="inlineStr">
        <is>
          <t>#N/A Invalid Security</t>
        </is>
      </c>
      <c r="X1254" t="inlineStr">
        <is>
          <t>#N/A Invalid Security</t>
        </is>
      </c>
      <c r="Y1254" t="inlineStr">
        <is>
          <t>#N/A Invalid Security</t>
        </is>
      </c>
      <c r="Z1254" t="inlineStr">
        <is>
          <t>#N/A Invalid Security</t>
        </is>
      </c>
      <c r="AA1254" t="inlineStr">
        <is>
          <t>#N/A Invalid Security</t>
        </is>
      </c>
      <c r="AB1254" t="inlineStr">
        <is>
          <t>#N/A Invalid Security</t>
        </is>
      </c>
      <c r="AC1254" t="inlineStr">
        <is>
          <t>#N/A Invalid Field</t>
        </is>
      </c>
    </row>
    <row r="1255" s="4">
      <c r="A1255">
        <f>+VLOOKUP(R1255,Aux!$B$3:$I$1107,8,0)</f>
        <v/>
      </c>
      <c r="B1255">
        <f>+VLOOKUP(U1255,Aux!$O$2:$P$23,2,0)</f>
        <v/>
      </c>
      <c r="C1255">
        <f>+A1255&amp;B1255</f>
        <v/>
      </c>
      <c r="D1255">
        <f>+IF(C1255=C1254,D1254+1,1)</f>
        <v/>
      </c>
      <c r="E1255" s="5">
        <f>+D1255/100</f>
        <v/>
      </c>
      <c r="F1255" s="5">
        <f>+MOD(E1255*10,10)</f>
        <v/>
      </c>
      <c r="G1255" s="5">
        <f>+MOD(D1255,10)</f>
        <v/>
      </c>
      <c r="H1255">
        <f>+INT(E1255)&amp;INT(F1255)&amp;INT(G1255)</f>
        <v/>
      </c>
      <c r="I1255">
        <f>+C1255&amp;"00"&amp;H1255</f>
        <v/>
      </c>
      <c r="J1255" t="inlineStr">
        <is>
          <t xml:space="preserve"> LETRAS CHUBUT 21OCT2019 (PUO19) </t>
        </is>
      </c>
      <c r="K1255" t="inlineStr">
        <is>
          <t>CHUBUT</t>
        </is>
      </c>
      <c r="L1255" t="n">
        <v>560682</v>
      </c>
      <c r="M1255" t="inlineStr">
        <is>
          <t>ARPCHU030253</t>
        </is>
      </c>
      <c r="N1255" t="inlineStr">
        <is>
          <t>BBG005NDHHY1</t>
        </is>
      </c>
      <c r="O1255" t="inlineStr">
        <is>
          <t>BHB2B11</t>
        </is>
      </c>
      <c r="P1255" t="inlineStr">
        <is>
          <t>COEJ9650767</t>
        </is>
      </c>
      <c r="Q1255" t="inlineStr">
        <is>
          <t>Argentina</t>
        </is>
      </c>
      <c r="R1255" t="inlineStr">
        <is>
          <t>Provincia del Chubut</t>
        </is>
      </c>
      <c r="S1255" t="inlineStr">
        <is>
          <t>BONO GAR PROV DEL CHUBUT</t>
        </is>
      </c>
      <c r="T1255" t="inlineStr">
        <is>
          <t>Provincia del Chubut Argentina</t>
        </is>
      </c>
      <c r="U1255" t="inlineStr">
        <is>
          <t>DOMESTIC</t>
        </is>
      </c>
      <c r="V1255" t="inlineStr">
        <is>
          <t>#N/A Field Not Applicable</t>
        </is>
      </c>
      <c r="W1255" t="inlineStr">
        <is>
          <t>#N/A Field Not Applicable</t>
        </is>
      </c>
      <c r="X1255" t="inlineStr">
        <is>
          <t>#N/A Field Not Applicable</t>
        </is>
      </c>
      <c r="Y1255" t="inlineStr">
        <is>
          <t>#N/A Field Not Applicable</t>
        </is>
      </c>
      <c r="Z1255" t="inlineStr">
        <is>
          <t>Government</t>
        </is>
      </c>
      <c r="AA1255" t="inlineStr">
        <is>
          <t>Government Regional</t>
        </is>
      </c>
      <c r="AB1255" t="inlineStr">
        <is>
          <t>#N/A Field Not Applicable</t>
        </is>
      </c>
      <c r="AC1255" t="inlineStr">
        <is>
          <t>#N/A Invalid Field</t>
        </is>
      </c>
    </row>
    <row r="1256" s="4">
      <c r="A1256">
        <f>+VLOOKUP(R1256,Aux!$B$3:$I$1107,8,0)</f>
        <v/>
      </c>
      <c r="B1256">
        <f>+VLOOKUP(U1256,Aux!$O$2:$P$23,2,0)</f>
        <v/>
      </c>
      <c r="C1256">
        <f>+A1256&amp;B1256</f>
        <v/>
      </c>
      <c r="D1256">
        <f>+IF(C1256=C1255,D1255+1,1)</f>
        <v/>
      </c>
      <c r="E1256" s="5">
        <f>+D1256/100</f>
        <v/>
      </c>
      <c r="F1256" s="5">
        <f>+MOD(E1256*10,10)</f>
        <v/>
      </c>
      <c r="G1256" s="5">
        <f>+MOD(D1256,10)</f>
        <v/>
      </c>
      <c r="H1256">
        <f>+INT(E1256)&amp;INT(F1256)&amp;INT(G1256)</f>
        <v/>
      </c>
      <c r="I1256">
        <f>+C1256&amp;"00"&amp;H1256</f>
        <v/>
      </c>
      <c r="J1256" t="inlineStr">
        <is>
          <t xml:space="preserve"> BONO CHUBUT II (BODIC2</t>
        </is>
      </c>
      <c r="K1256" t="inlineStr">
        <is>
          <t>CHUBUT</t>
        </is>
      </c>
      <c r="L1256" t="n">
        <v>698121</v>
      </c>
      <c r="M1256" t="inlineStr">
        <is>
          <t>ARPCHU320019</t>
        </is>
      </c>
      <c r="N1256" t="inlineStr">
        <is>
          <t>BBG009SYFVL7</t>
        </is>
      </c>
      <c r="O1256" t="inlineStr">
        <is>
          <t>BD9XL85</t>
        </is>
      </c>
      <c r="P1256" t="inlineStr">
        <is>
          <t>COUV5358550</t>
        </is>
      </c>
      <c r="Q1256" t="inlineStr">
        <is>
          <t>Argentina</t>
        </is>
      </c>
      <c r="R1256" t="inlineStr">
        <is>
          <t>Provincia del Chubut</t>
        </is>
      </c>
      <c r="S1256" t="inlineStr">
        <is>
          <t>BONO GAR PROV DEL CHUBUT</t>
        </is>
      </c>
      <c r="T1256" t="inlineStr">
        <is>
          <t>Provincia del Chubut Argentina</t>
        </is>
      </c>
      <c r="U1256" t="inlineStr">
        <is>
          <t>DOMESTIC</t>
        </is>
      </c>
      <c r="V1256" t="inlineStr">
        <is>
          <t>#N/A Field Not Applicable</t>
        </is>
      </c>
      <c r="W1256" t="inlineStr">
        <is>
          <t>#N/A Field Not Applicable</t>
        </is>
      </c>
      <c r="X1256" t="inlineStr">
        <is>
          <t>#N/A Field Not Applicable</t>
        </is>
      </c>
      <c r="Y1256" t="inlineStr">
        <is>
          <t>#N/A Field Not Applicable</t>
        </is>
      </c>
      <c r="Z1256" t="inlineStr">
        <is>
          <t>Government</t>
        </is>
      </c>
      <c r="AA1256" t="inlineStr">
        <is>
          <t>Government Regional</t>
        </is>
      </c>
      <c r="AB1256" t="inlineStr">
        <is>
          <t>#N/A Field Not Applicable</t>
        </is>
      </c>
      <c r="AC1256" t="inlineStr">
        <is>
          <t>#N/A Invalid Field</t>
        </is>
      </c>
    </row>
    <row r="1257" s="4">
      <c r="A1257">
        <f>+VLOOKUP(R1257,Aux!$B$3:$I$1107,8,0)</f>
        <v/>
      </c>
      <c r="B1257">
        <f>+VLOOKUP(U1257,Aux!$O$2:$P$23,2,0)</f>
        <v/>
      </c>
      <c r="C1257">
        <f>+A1257&amp;B1257</f>
        <v/>
      </c>
      <c r="D1257">
        <f>+IF(C1257=C1256,D1256+1,1)</f>
        <v/>
      </c>
      <c r="E1257" s="5">
        <f>+D1257/100</f>
        <v/>
      </c>
      <c r="F1257" s="5">
        <f>+MOD(E1257*10,10)</f>
        <v/>
      </c>
      <c r="G1257" s="5">
        <f>+MOD(D1257,10)</f>
        <v/>
      </c>
      <c r="H1257">
        <f>+INT(E1257)&amp;INT(F1257)&amp;INT(G1257)</f>
        <v/>
      </c>
      <c r="I1257">
        <f>+C1257&amp;"00"&amp;H1257</f>
        <v/>
      </c>
      <c r="J1257" t="inlineStr">
        <is>
          <t xml:space="preserve"> Letras Chubut 208 d. (BU2M6) </t>
        </is>
      </c>
      <c r="L1257" t="n">
        <v>762463</v>
      </c>
      <c r="M1257" t="inlineStr">
        <is>
          <t>ARPCHU520048</t>
        </is>
      </c>
      <c r="Q1257" t="inlineStr">
        <is>
          <t>Argentina</t>
        </is>
      </c>
      <c r="R1257" t="inlineStr">
        <is>
          <t>Provincia del Chubut</t>
        </is>
      </c>
      <c r="U1257" t="inlineStr">
        <is>
          <t>#N/A Invalid Security</t>
        </is>
      </c>
      <c r="V1257" t="inlineStr">
        <is>
          <t>#N/A Invalid Security</t>
        </is>
      </c>
      <c r="W1257" t="inlineStr">
        <is>
          <t>#N/A Invalid Security</t>
        </is>
      </c>
      <c r="X1257" t="inlineStr">
        <is>
          <t>#N/A Invalid Security</t>
        </is>
      </c>
      <c r="Y1257" t="inlineStr">
        <is>
          <t>#N/A Invalid Security</t>
        </is>
      </c>
      <c r="Z1257" t="inlineStr">
        <is>
          <t>#N/A Invalid Security</t>
        </is>
      </c>
      <c r="AA1257" t="inlineStr">
        <is>
          <t>#N/A Invalid Security</t>
        </is>
      </c>
      <c r="AB1257" t="inlineStr">
        <is>
          <t>#N/A Invalid Security</t>
        </is>
      </c>
      <c r="AC1257" t="inlineStr">
        <is>
          <t>#N/A Invalid Field</t>
        </is>
      </c>
    </row>
    <row r="1258" s="4">
      <c r="A1258">
        <f>+VLOOKUP(R1258,Aux!$B$3:$I$1107,8,0)</f>
        <v/>
      </c>
      <c r="B1258">
        <f>+VLOOKUP(U1258,Aux!$O$2:$P$23,2,0)</f>
        <v/>
      </c>
      <c r="C1258">
        <f>+A1258&amp;B1258</f>
        <v/>
      </c>
      <c r="D1258">
        <f>+IF(C1258=C1257,D1257+1,1)</f>
        <v/>
      </c>
      <c r="E1258" s="5">
        <f>+D1258/100</f>
        <v/>
      </c>
      <c r="F1258" s="5">
        <f>+MOD(E1258*10,10)</f>
        <v/>
      </c>
      <c r="G1258" s="5">
        <f>+MOD(D1258,10)</f>
        <v/>
      </c>
      <c r="H1258">
        <f>+INT(E1258)&amp;INT(F1258)&amp;INT(G1258)</f>
        <v/>
      </c>
      <c r="I1258">
        <f>+C1258&amp;"00"&amp;H1258</f>
        <v/>
      </c>
      <c r="J1258" t="inlineStr">
        <is>
          <t xml:space="preserve"> Letras Chubut XXIII Clase 1 </t>
        </is>
      </c>
      <c r="L1258" t="n">
        <v>865037</v>
      </c>
      <c r="M1258" t="inlineStr">
        <is>
          <t>ARPCHU5200S7</t>
        </is>
      </c>
      <c r="Q1258" t="inlineStr">
        <is>
          <t>Argentina</t>
        </is>
      </c>
      <c r="R1258" t="inlineStr">
        <is>
          <t>Provincia del Chubut</t>
        </is>
      </c>
      <c r="U1258" t="inlineStr">
        <is>
          <t>#N/A Invalid Security</t>
        </is>
      </c>
      <c r="V1258" t="inlineStr">
        <is>
          <t>#N/A Invalid Security</t>
        </is>
      </c>
      <c r="W1258" t="inlineStr">
        <is>
          <t>#N/A Invalid Security</t>
        </is>
      </c>
      <c r="X1258" t="inlineStr">
        <is>
          <t>#N/A Invalid Security</t>
        </is>
      </c>
      <c r="Y1258" t="inlineStr">
        <is>
          <t>#N/A Invalid Security</t>
        </is>
      </c>
      <c r="Z1258" t="inlineStr">
        <is>
          <t>#N/A Invalid Security</t>
        </is>
      </c>
      <c r="AA1258" t="inlineStr">
        <is>
          <t>#N/A Invalid Security</t>
        </is>
      </c>
      <c r="AB1258" t="inlineStr">
        <is>
          <t>#N/A Invalid Security</t>
        </is>
      </c>
      <c r="AC1258" t="inlineStr">
        <is>
          <t>#N/A Invalid Field</t>
        </is>
      </c>
    </row>
    <row r="1259" s="4">
      <c r="A1259">
        <f>+VLOOKUP(R1259,Aux!$B$3:$I$1107,8,0)</f>
        <v/>
      </c>
      <c r="B1259">
        <f>+VLOOKUP(U1259,Aux!$O$2:$P$23,2,0)</f>
        <v/>
      </c>
      <c r="C1259">
        <f>+A1259&amp;B1259</f>
        <v/>
      </c>
      <c r="D1259">
        <f>+IF(C1259=C1258,D1258+1,1)</f>
        <v/>
      </c>
      <c r="E1259" s="5">
        <f>+D1259/100</f>
        <v/>
      </c>
      <c r="F1259" s="5">
        <f>+MOD(E1259*10,10)</f>
        <v/>
      </c>
      <c r="G1259" s="5">
        <f>+MOD(D1259,10)</f>
        <v/>
      </c>
      <c r="H1259">
        <f>+INT(E1259)&amp;INT(F1259)&amp;INT(G1259)</f>
        <v/>
      </c>
      <c r="I1259">
        <f>+C1259&amp;"00"&amp;H1259</f>
        <v/>
      </c>
      <c r="J1259" t="inlineStr">
        <is>
          <t xml:space="preserve"> Letras Chubut XXIII Clase 2 </t>
        </is>
      </c>
      <c r="L1259" t="n">
        <v>865059</v>
      </c>
      <c r="M1259" t="inlineStr">
        <is>
          <t>ARPCHU5200T5</t>
        </is>
      </c>
      <c r="Q1259" t="inlineStr">
        <is>
          <t>Argentina</t>
        </is>
      </c>
      <c r="R1259" t="inlineStr">
        <is>
          <t>Provincia del Chubut</t>
        </is>
      </c>
      <c r="U1259" t="inlineStr">
        <is>
          <t>#N/A Invalid Security</t>
        </is>
      </c>
      <c r="V1259" t="inlineStr">
        <is>
          <t>#N/A Invalid Security</t>
        </is>
      </c>
      <c r="W1259" t="inlineStr">
        <is>
          <t>#N/A Invalid Security</t>
        </is>
      </c>
      <c r="X1259" t="inlineStr">
        <is>
          <t>#N/A Invalid Security</t>
        </is>
      </c>
      <c r="Y1259" t="inlineStr">
        <is>
          <t>#N/A Invalid Security</t>
        </is>
      </c>
      <c r="Z1259" t="inlineStr">
        <is>
          <t>#N/A Invalid Security</t>
        </is>
      </c>
      <c r="AA1259" t="inlineStr">
        <is>
          <t>#N/A Invalid Security</t>
        </is>
      </c>
      <c r="AB1259" t="inlineStr">
        <is>
          <t>#N/A Invalid Security</t>
        </is>
      </c>
      <c r="AC1259" t="inlineStr">
        <is>
          <t>#N/A Invalid Field</t>
        </is>
      </c>
    </row>
    <row r="1260" s="4">
      <c r="A1260">
        <f>+VLOOKUP(R1260,Aux!$B$3:$I$1107,8,0)</f>
        <v/>
      </c>
      <c r="B1260">
        <f>+VLOOKUP(U1260,Aux!$O$2:$P$23,2,0)</f>
        <v/>
      </c>
      <c r="C1260">
        <f>+A1260&amp;B1260</f>
        <v/>
      </c>
      <c r="D1260">
        <f>+IF(C1260=C1259,D1259+1,1)</f>
        <v/>
      </c>
      <c r="E1260" s="5">
        <f>+D1260/100</f>
        <v/>
      </c>
      <c r="F1260" s="5">
        <f>+MOD(E1260*10,10)</f>
        <v/>
      </c>
      <c r="G1260" s="5">
        <f>+MOD(D1260,10)</f>
        <v/>
      </c>
      <c r="H1260">
        <f>+INT(E1260)&amp;INT(F1260)&amp;INT(G1260)</f>
        <v/>
      </c>
      <c r="I1260">
        <f>+C1260&amp;"00"&amp;H1260</f>
        <v/>
      </c>
      <c r="J1260" t="inlineStr">
        <is>
          <t xml:space="preserve"> Letras Chubut XXV </t>
        </is>
      </c>
      <c r="L1260" t="n">
        <v>891036</v>
      </c>
      <c r="M1260" t="inlineStr">
        <is>
          <t>ARPCHU5200Y5</t>
        </is>
      </c>
      <c r="Q1260" t="inlineStr">
        <is>
          <t>Argentina</t>
        </is>
      </c>
      <c r="R1260" t="inlineStr">
        <is>
          <t>Provincia del Chubut</t>
        </is>
      </c>
      <c r="U1260" t="inlineStr">
        <is>
          <t>#N/A Invalid Security</t>
        </is>
      </c>
      <c r="V1260" t="inlineStr">
        <is>
          <t>#N/A Invalid Security</t>
        </is>
      </c>
      <c r="W1260" t="inlineStr">
        <is>
          <t>#N/A Invalid Security</t>
        </is>
      </c>
      <c r="X1260" t="inlineStr">
        <is>
          <t>#N/A Invalid Security</t>
        </is>
      </c>
      <c r="Y1260" t="inlineStr">
        <is>
          <t>#N/A Invalid Security</t>
        </is>
      </c>
      <c r="Z1260" t="inlineStr">
        <is>
          <t>#N/A Invalid Security</t>
        </is>
      </c>
      <c r="AA1260" t="inlineStr">
        <is>
          <t>#N/A Invalid Security</t>
        </is>
      </c>
      <c r="AB1260" t="inlineStr">
        <is>
          <t>#N/A Invalid Security</t>
        </is>
      </c>
      <c r="AC1260" t="inlineStr">
        <is>
          <t>#N/A Invalid Field</t>
        </is>
      </c>
    </row>
    <row r="1261" s="4">
      <c r="A1261">
        <f>+VLOOKUP(R1261,Aux!$B$3:$I$1107,8,0)</f>
        <v/>
      </c>
      <c r="B1261">
        <f>+VLOOKUP(U1261,Aux!$O$2:$P$23,2,0)</f>
        <v/>
      </c>
      <c r="C1261">
        <f>+A1261&amp;B1261</f>
        <v/>
      </c>
      <c r="D1261">
        <f>+IF(C1261=C1260,D1260+1,1)</f>
        <v/>
      </c>
      <c r="E1261" s="5">
        <f>+D1261/100</f>
        <v/>
      </c>
      <c r="F1261" s="5">
        <f>+MOD(E1261*10,10)</f>
        <v/>
      </c>
      <c r="G1261" s="5">
        <f>+MOD(D1261,10)</f>
        <v/>
      </c>
      <c r="H1261">
        <f>+INT(E1261)&amp;INT(F1261)&amp;INT(G1261)</f>
        <v/>
      </c>
      <c r="I1261">
        <f>+C1261&amp;"00"&amp;H1261</f>
        <v/>
      </c>
      <c r="J1261" t="inlineStr">
        <is>
          <t xml:space="preserve"> Letras Chubut XXVI </t>
        </is>
      </c>
      <c r="L1261" t="n">
        <v>901267</v>
      </c>
      <c r="M1261" t="inlineStr">
        <is>
          <t>ARPCHU5200Z2</t>
        </is>
      </c>
      <c r="Q1261" t="inlineStr">
        <is>
          <t>Argentina</t>
        </is>
      </c>
      <c r="R1261" t="inlineStr">
        <is>
          <t>Provincia del Chubut</t>
        </is>
      </c>
      <c r="U1261" t="inlineStr">
        <is>
          <t>#N/A Invalid Security</t>
        </is>
      </c>
      <c r="V1261" t="inlineStr">
        <is>
          <t>#N/A Invalid Security</t>
        </is>
      </c>
      <c r="W1261" t="inlineStr">
        <is>
          <t>#N/A Invalid Security</t>
        </is>
      </c>
      <c r="X1261" t="inlineStr">
        <is>
          <t>#N/A Invalid Security</t>
        </is>
      </c>
      <c r="Y1261" t="inlineStr">
        <is>
          <t>#N/A Invalid Security</t>
        </is>
      </c>
      <c r="Z1261" t="inlineStr">
        <is>
          <t>#N/A Invalid Security</t>
        </is>
      </c>
      <c r="AA1261" t="inlineStr">
        <is>
          <t>#N/A Invalid Security</t>
        </is>
      </c>
      <c r="AB1261" t="inlineStr">
        <is>
          <t>#N/A Invalid Security</t>
        </is>
      </c>
      <c r="AC1261" t="inlineStr">
        <is>
          <t>#N/A Invalid Field</t>
        </is>
      </c>
    </row>
    <row r="1262" s="4">
      <c r="A1262">
        <f>+VLOOKUP(R1262,Aux!$B$3:$I$1107,8,0)</f>
        <v/>
      </c>
      <c r="B1262">
        <f>+VLOOKUP(U1262,Aux!$O$2:$P$23,2,0)</f>
        <v/>
      </c>
      <c r="C1262">
        <f>+A1262&amp;B1262</f>
        <v/>
      </c>
      <c r="D1262">
        <f>+IF(C1262=C1261,D1261+1,1)</f>
        <v/>
      </c>
      <c r="E1262" s="5">
        <f>+D1262/100</f>
        <v/>
      </c>
      <c r="F1262" s="5">
        <f>+MOD(E1262*10,10)</f>
        <v/>
      </c>
      <c r="G1262" s="5">
        <f>+MOD(D1262,10)</f>
        <v/>
      </c>
      <c r="H1262">
        <f>+INT(E1262)&amp;INT(F1262)&amp;INT(G1262)</f>
        <v/>
      </c>
      <c r="I1262">
        <f>+C1262&amp;"00"&amp;H1262</f>
        <v/>
      </c>
      <c r="J1262" t="inlineStr">
        <is>
          <t>CHUBUT 7 ¾ 07/26/26</t>
        </is>
      </c>
      <c r="K1262" t="inlineStr">
        <is>
          <t>CHUBUT</t>
        </is>
      </c>
      <c r="M1262" t="inlineStr">
        <is>
          <t>USP25619AB67</t>
        </is>
      </c>
      <c r="N1262" t="inlineStr">
        <is>
          <t>BBG00DDYZ9N9</t>
        </is>
      </c>
      <c r="O1262" t="inlineStr">
        <is>
          <t>BD6F8D8</t>
        </is>
      </c>
      <c r="P1262" t="inlineStr">
        <is>
          <t>COLW9519130</t>
        </is>
      </c>
      <c r="Q1262" t="inlineStr">
        <is>
          <t>Argentina</t>
        </is>
      </c>
      <c r="R1262" t="inlineStr">
        <is>
          <t>Provincia del Chubut</t>
        </is>
      </c>
      <c r="S1262" t="inlineStr">
        <is>
          <t>BONO GAR PROV DEL CHUBUT</t>
        </is>
      </c>
      <c r="T1262" t="inlineStr">
        <is>
          <t>Provincia del Chubut Argentina</t>
        </is>
      </c>
      <c r="U1262" t="inlineStr">
        <is>
          <t>EURO-DOLLAR</t>
        </is>
      </c>
      <c r="V1262" t="inlineStr">
        <is>
          <t>#N/A Field Not Applicable</t>
        </is>
      </c>
      <c r="W1262" t="inlineStr">
        <is>
          <t>#N/A Field Not Applicable</t>
        </is>
      </c>
      <c r="X1262" t="inlineStr">
        <is>
          <t>#N/A Field Not Applicable</t>
        </is>
      </c>
      <c r="Y1262" t="inlineStr">
        <is>
          <t>#N/A Field Not Applicable</t>
        </is>
      </c>
      <c r="Z1262" t="inlineStr">
        <is>
          <t>Government</t>
        </is>
      </c>
      <c r="AA1262" t="inlineStr">
        <is>
          <t>Government Regional</t>
        </is>
      </c>
      <c r="AB1262" t="inlineStr">
        <is>
          <t>#N/A Field Not Applicable</t>
        </is>
      </c>
      <c r="AC1262" t="inlineStr">
        <is>
          <t>#N/A Invalid Field</t>
        </is>
      </c>
    </row>
    <row r="1263" s="4">
      <c r="A1263">
        <f>+VLOOKUP(R1263,Aux!$B$3:$I$1107,8,0)</f>
        <v/>
      </c>
      <c r="B1263">
        <f>+VLOOKUP(U1263,Aux!$O$2:$P$23,2,0)</f>
        <v/>
      </c>
      <c r="C1263">
        <f>+A1263&amp;B1263</f>
        <v/>
      </c>
      <c r="D1263">
        <f>+IF(C1263=C1262,D1262+1,1)</f>
        <v/>
      </c>
      <c r="E1263" s="5">
        <f>+D1263/100</f>
        <v/>
      </c>
      <c r="F1263" s="5">
        <f>+MOD(E1263*10,10)</f>
        <v/>
      </c>
      <c r="G1263" s="5">
        <f>+MOD(D1263,10)</f>
        <v/>
      </c>
      <c r="H1263">
        <f>+INT(E1263)&amp;INT(F1263)&amp;INT(G1263)</f>
        <v/>
      </c>
      <c r="I1263">
        <f>+C1263&amp;"00"&amp;H1263</f>
        <v/>
      </c>
      <c r="J1263" t="inlineStr">
        <is>
          <t xml:space="preserve"> ON PSA Finance Serie XXIII </t>
        </is>
      </c>
      <c r="K1263" t="inlineStr">
        <is>
          <t>PSAFIN</t>
        </is>
      </c>
      <c r="L1263" t="n">
        <v>1119075</v>
      </c>
      <c r="M1263" t="inlineStr">
        <is>
          <t>ARPSAF560059</t>
        </is>
      </c>
      <c r="N1263" t="inlineStr">
        <is>
          <t>BBG00GLRTMS1</t>
        </is>
      </c>
      <c r="P1263" t="inlineStr">
        <is>
          <t>COAN4077227</t>
        </is>
      </c>
      <c r="Q1263" t="inlineStr">
        <is>
          <t>Argentina</t>
        </is>
      </c>
      <c r="R1263" t="inlineStr">
        <is>
          <t>PSA Finance Argentina Cia Financiera SA</t>
        </is>
      </c>
      <c r="S1263" t="inlineStr">
        <is>
          <t>PSA FINANCE ARGENTINA</t>
        </is>
      </c>
      <c r="T1263" t="inlineStr">
        <is>
          <t>PSA Finance Argentina Cia Financiera SA</t>
        </is>
      </c>
      <c r="U1263" t="inlineStr">
        <is>
          <t>DOMESTIC</t>
        </is>
      </c>
      <c r="V1263" t="inlineStr">
        <is>
          <t>#N/A Field Not Applicable</t>
        </is>
      </c>
      <c r="W1263" t="inlineStr">
        <is>
          <t>#N/A Field Not Applicable</t>
        </is>
      </c>
      <c r="X1263" t="inlineStr">
        <is>
          <t>#N/A Field Not Applicable</t>
        </is>
      </c>
      <c r="Y1263" t="inlineStr">
        <is>
          <t>#N/A Field Not Applicable</t>
        </is>
      </c>
      <c r="Z1263" t="inlineStr">
        <is>
          <t>Financials</t>
        </is>
      </c>
      <c r="AA1263" t="inlineStr">
        <is>
          <t>Consumer Finance</t>
        </is>
      </c>
      <c r="AB1263" t="inlineStr">
        <is>
          <t>#N/A Field Not Applicable</t>
        </is>
      </c>
      <c r="AC1263" t="inlineStr">
        <is>
          <t>#N/A Invalid Field</t>
        </is>
      </c>
    </row>
    <row r="1264" s="4">
      <c r="A1264">
        <f>+VLOOKUP(R1264,Aux!$B$3:$I$1107,8,0)</f>
        <v/>
      </c>
      <c r="B1264">
        <f>+VLOOKUP(U1264,Aux!$O$2:$P$23,2,0)</f>
        <v/>
      </c>
      <c r="C1264">
        <f>+A1264&amp;B1264</f>
        <v/>
      </c>
      <c r="D1264">
        <f>+IF(C1264=C1263,D1263+1,1)</f>
        <v/>
      </c>
      <c r="E1264" s="5">
        <f>+D1264/100</f>
        <v/>
      </c>
      <c r="F1264" s="5">
        <f>+MOD(E1264*10,10)</f>
        <v/>
      </c>
      <c r="G1264" s="5">
        <f>+MOD(D1264,10)</f>
        <v/>
      </c>
      <c r="H1264">
        <f>+INT(E1264)&amp;INT(F1264)&amp;INT(G1264)</f>
        <v/>
      </c>
      <c r="I1264">
        <f>+C1264&amp;"00"&amp;H1264</f>
        <v/>
      </c>
      <c r="J1264" t="inlineStr">
        <is>
          <t>ON PSA Serie 24</t>
        </is>
      </c>
      <c r="M1264" t="inlineStr">
        <is>
          <t>ARPSAF560067</t>
        </is>
      </c>
      <c r="Q1264" t="inlineStr">
        <is>
          <t>Argentina</t>
        </is>
      </c>
      <c r="R1264" t="inlineStr">
        <is>
          <t>PSA Finance Argentina Cia Financiera SA</t>
        </is>
      </c>
      <c r="U1264" t="inlineStr">
        <is>
          <t>DOMESTIC</t>
        </is>
      </c>
      <c r="V1264" t="inlineStr">
        <is>
          <t>#N/A Field Not Applicable</t>
        </is>
      </c>
      <c r="W1264" t="inlineStr">
        <is>
          <t>#N/A Field Not Applicable</t>
        </is>
      </c>
      <c r="X1264" t="inlineStr">
        <is>
          <t>#N/A Field Not Applicable</t>
        </is>
      </c>
      <c r="Y1264" t="inlineStr">
        <is>
          <t>#N/A Field Not Applicable</t>
        </is>
      </c>
      <c r="Z1264" t="inlineStr">
        <is>
          <t>Financials</t>
        </is>
      </c>
      <c r="AA1264" t="inlineStr">
        <is>
          <t>Consumer Finance</t>
        </is>
      </c>
      <c r="AB1264" t="inlineStr">
        <is>
          <t>#N/A Field Not Applicable</t>
        </is>
      </c>
      <c r="AC1264" t="inlineStr">
        <is>
          <t>#N/A Invalid Field</t>
        </is>
      </c>
    </row>
    <row r="1265" s="4">
      <c r="A1265">
        <f>+VLOOKUP(R1265,Aux!$B$3:$I$1107,8,0)</f>
        <v/>
      </c>
      <c r="B1265">
        <f>+VLOOKUP(U1265,Aux!$O$2:$P$23,2,0)</f>
        <v/>
      </c>
      <c r="C1265">
        <f>+A1265&amp;B1265</f>
        <v/>
      </c>
      <c r="D1265">
        <f>+IF(C1265=C1264,D1264+1,1)</f>
        <v/>
      </c>
      <c r="E1265" s="5">
        <f>+D1265/100</f>
        <v/>
      </c>
      <c r="F1265" s="5">
        <f>+MOD(E1265*10,10)</f>
        <v/>
      </c>
      <c r="G1265" s="5">
        <f>+MOD(D1265,10)</f>
        <v/>
      </c>
      <c r="H1265">
        <f>+INT(E1265)&amp;INT(F1265)&amp;INT(G1265)</f>
        <v/>
      </c>
      <c r="I1265">
        <f>+C1265&amp;"00"&amp;H1265</f>
        <v/>
      </c>
      <c r="J1265" t="inlineStr">
        <is>
          <t>ON PSA Serie 26</t>
        </is>
      </c>
      <c r="M1265" t="inlineStr">
        <is>
          <t>ARPSAF560083</t>
        </is>
      </c>
      <c r="Q1265" t="inlineStr">
        <is>
          <t>Argentina</t>
        </is>
      </c>
      <c r="R1265" t="inlineStr">
        <is>
          <t>PSA Finance Argentina Cia Financiera SA</t>
        </is>
      </c>
      <c r="U1265" t="inlineStr">
        <is>
          <t>DOMESTIC</t>
        </is>
      </c>
      <c r="V1265" t="inlineStr">
        <is>
          <t>#N/A Field Not Applicable</t>
        </is>
      </c>
      <c r="W1265" t="inlineStr">
        <is>
          <t>#N/A Field Not Applicable</t>
        </is>
      </c>
      <c r="X1265" t="inlineStr">
        <is>
          <t>#N/A Field Not Applicable</t>
        </is>
      </c>
      <c r="Y1265" t="inlineStr">
        <is>
          <t>#N/A Field Not Applicable</t>
        </is>
      </c>
      <c r="Z1265" t="inlineStr">
        <is>
          <t>Financials</t>
        </is>
      </c>
      <c r="AA1265" t="inlineStr">
        <is>
          <t>Consumer Finance</t>
        </is>
      </c>
      <c r="AB1265" t="inlineStr">
        <is>
          <t>#N/A Field Not Applicable</t>
        </is>
      </c>
      <c r="AC1265" t="inlineStr">
        <is>
          <t>#N/A Invalid Field</t>
        </is>
      </c>
    </row>
    <row r="1266" s="4">
      <c r="A1266">
        <f>+VLOOKUP(R1266,Aux!$B$3:$I$1107,8,0)</f>
        <v/>
      </c>
      <c r="B1266">
        <f>+VLOOKUP(U1266,Aux!$O$2:$P$23,2,0)</f>
        <v/>
      </c>
      <c r="C1266">
        <f>+A1266&amp;B1266</f>
        <v/>
      </c>
      <c r="D1266">
        <f>+IF(C1266=C1265,D1265+1,1)</f>
        <v/>
      </c>
      <c r="E1266" s="5">
        <f>+D1266/100</f>
        <v/>
      </c>
      <c r="F1266" s="5">
        <f>+MOD(E1266*10,10)</f>
        <v/>
      </c>
      <c r="G1266" s="5">
        <f>+MOD(D1266,10)</f>
        <v/>
      </c>
      <c r="H1266">
        <f>+INT(E1266)&amp;INT(F1266)&amp;INT(G1266)</f>
        <v/>
      </c>
      <c r="I1266">
        <f>+C1266&amp;"00"&amp;H1266</f>
        <v/>
      </c>
      <c r="J1266" t="inlineStr">
        <is>
          <t>ON PyME Gar. Publicidad Sarmiento S1</t>
        </is>
      </c>
      <c r="M1266" t="inlineStr">
        <is>
          <t>ARPSAR560014</t>
        </is>
      </c>
      <c r="Q1266" t="inlineStr">
        <is>
          <t>Argentina</t>
        </is>
      </c>
      <c r="R1266" t="inlineStr">
        <is>
          <t>Publicidad Sarmiento SA</t>
        </is>
      </c>
      <c r="U1266" t="inlineStr">
        <is>
          <t>DOMESTIC</t>
        </is>
      </c>
      <c r="V1266" t="inlineStr">
        <is>
          <t>#N/A Field Not Applicable</t>
        </is>
      </c>
      <c r="W1266" t="inlineStr">
        <is>
          <t>#N/A Field Not Applicable</t>
        </is>
      </c>
      <c r="X1266" t="inlineStr">
        <is>
          <t>#N/A Field Not Applicable</t>
        </is>
      </c>
      <c r="Y1266" t="inlineStr">
        <is>
          <t>#N/A Field Not Applicable</t>
        </is>
      </c>
      <c r="Z1266" t="inlineStr">
        <is>
          <t>Communications</t>
        </is>
      </c>
      <c r="AA1266" t="inlineStr">
        <is>
          <t>Publishing &amp; Broadcasting</t>
        </is>
      </c>
      <c r="AB1266" t="inlineStr">
        <is>
          <t>#N/A Field Not Applicable</t>
        </is>
      </c>
      <c r="AC1266" t="inlineStr">
        <is>
          <t>#N/A Invalid Field</t>
        </is>
      </c>
    </row>
    <row r="1267" s="4">
      <c r="A1267">
        <f>+VLOOKUP(R1267,Aux!$B$3:$I$1107,8,0)</f>
        <v/>
      </c>
      <c r="B1267">
        <f>+VLOOKUP(U1267,Aux!$O$2:$P$23,2,0)</f>
        <v/>
      </c>
      <c r="C1267">
        <f>+A1267&amp;B1267</f>
        <v/>
      </c>
      <c r="D1267">
        <f>+IF(C1267=C1266,D1266+1,1)</f>
        <v/>
      </c>
      <c r="E1267" s="5">
        <f>+D1267/100</f>
        <v/>
      </c>
      <c r="F1267" s="5">
        <f>+MOD(E1267*10,10)</f>
        <v/>
      </c>
      <c r="G1267" s="5">
        <f>+MOD(D1267,10)</f>
        <v/>
      </c>
      <c r="H1267">
        <f>+INT(E1267)&amp;INT(F1267)&amp;INT(G1267)</f>
        <v/>
      </c>
      <c r="I1267">
        <f>+C1267&amp;"00"&amp;H1267</f>
        <v/>
      </c>
      <c r="J1267" t="inlineStr">
        <is>
          <t xml:space="preserve"> VCP PUENTE CLASE 6 </t>
        </is>
      </c>
      <c r="K1267" t="inlineStr">
        <is>
          <t>PUENAR</t>
        </is>
      </c>
      <c r="L1267" t="n">
        <v>788617</v>
      </c>
      <c r="M1267" t="inlineStr">
        <is>
          <t>ARPUEH590064</t>
        </is>
      </c>
      <c r="N1267" t="inlineStr">
        <is>
          <t>BBG00BL5QGP9</t>
        </is>
      </c>
      <c r="P1267" t="inlineStr">
        <is>
          <t>COJV0487761</t>
        </is>
      </c>
      <c r="Q1267" t="inlineStr">
        <is>
          <t>Argentina</t>
        </is>
      </c>
      <c r="R1267" t="inlineStr">
        <is>
          <t>Puente Hnos MAE SA</t>
        </is>
      </c>
      <c r="S1267" t="inlineStr">
        <is>
          <t>PUENTE HNOS MAE SA</t>
        </is>
      </c>
      <c r="T1267" t="inlineStr">
        <is>
          <t>Puente Hnos MAE SA</t>
        </is>
      </c>
      <c r="U1267" t="inlineStr">
        <is>
          <t>DOMESTIC</t>
        </is>
      </c>
      <c r="V1267" t="inlineStr">
        <is>
          <t>#N/A Field Not Applicable</t>
        </is>
      </c>
      <c r="W1267" t="inlineStr">
        <is>
          <t>#N/A Field Not Applicable</t>
        </is>
      </c>
      <c r="X1267" t="inlineStr">
        <is>
          <t>#N/A Field Not Applicable</t>
        </is>
      </c>
      <c r="Y1267" t="inlineStr">
        <is>
          <t>#N/A Field Not Applicable</t>
        </is>
      </c>
      <c r="Z1267" t="inlineStr">
        <is>
          <t>Financials</t>
        </is>
      </c>
      <c r="AA1267" t="inlineStr">
        <is>
          <t>Financial Services</t>
        </is>
      </c>
      <c r="AB1267" t="inlineStr">
        <is>
          <t>#N/A Field Not Applicable</t>
        </is>
      </c>
      <c r="AC1267" t="inlineStr">
        <is>
          <t>#N/A Invalid Field</t>
        </is>
      </c>
    </row>
    <row r="1268" s="4">
      <c r="A1268">
        <f>+VLOOKUP(R1268,Aux!$B$3:$I$1107,8,0)</f>
        <v/>
      </c>
      <c r="B1268">
        <f>+VLOOKUP(U1268,Aux!$O$2:$P$23,2,0)</f>
        <v/>
      </c>
      <c r="C1268">
        <f>+A1268&amp;B1268</f>
        <v/>
      </c>
      <c r="D1268">
        <f>+IF(C1268=C1267,D1267+1,1)</f>
        <v/>
      </c>
      <c r="E1268" s="5">
        <f>+D1268/100</f>
        <v/>
      </c>
      <c r="F1268" s="5">
        <f>+MOD(E1268*10,10)</f>
        <v/>
      </c>
      <c r="G1268" s="5">
        <f>+MOD(D1268,10)</f>
        <v/>
      </c>
      <c r="H1268">
        <f>+INT(E1268)&amp;INT(F1268)&amp;INT(G1268)</f>
        <v/>
      </c>
      <c r="I1268">
        <f>+C1268&amp;"00"&amp;H1268</f>
        <v/>
      </c>
      <c r="J1268" t="inlineStr">
        <is>
          <t>ON Puente Hnos. Clase 1</t>
        </is>
      </c>
      <c r="M1268" t="inlineStr">
        <is>
          <t>ARPUEH5600D6</t>
        </is>
      </c>
      <c r="Q1268" t="inlineStr">
        <is>
          <t>Argentina</t>
        </is>
      </c>
      <c r="R1268" t="inlineStr">
        <is>
          <t>Puente Hnos MAE SA</t>
        </is>
      </c>
      <c r="U1268" t="inlineStr">
        <is>
          <t>DOMESTIC</t>
        </is>
      </c>
      <c r="V1268" t="inlineStr">
        <is>
          <t>#N/A Field Not Applicable</t>
        </is>
      </c>
      <c r="W1268" t="inlineStr">
        <is>
          <t>#N/A Field Not Applicable</t>
        </is>
      </c>
      <c r="X1268" t="inlineStr">
        <is>
          <t>#N/A Field Not Applicable</t>
        </is>
      </c>
      <c r="Y1268" t="inlineStr">
        <is>
          <t>#N/A Field Not Applicable</t>
        </is>
      </c>
      <c r="Z1268" t="inlineStr">
        <is>
          <t>Financials</t>
        </is>
      </c>
      <c r="AA1268" t="inlineStr">
        <is>
          <t>Financial Services</t>
        </is>
      </c>
      <c r="AB1268" t="inlineStr">
        <is>
          <t>#N/A Field Not Applicable</t>
        </is>
      </c>
      <c r="AC1268" t="inlineStr">
        <is>
          <t>#N/A Invalid Field</t>
        </is>
      </c>
    </row>
    <row r="1269" s="4">
      <c r="A1269">
        <f>+VLOOKUP(R1269,Aux!$B$3:$I$1107,8,0)</f>
        <v/>
      </c>
      <c r="B1269">
        <f>+VLOOKUP(U1269,Aux!$O$2:$P$23,2,0)</f>
        <v/>
      </c>
      <c r="C1269">
        <f>+A1269&amp;B1269</f>
        <v/>
      </c>
      <c r="D1269">
        <f>+IF(C1269=C1268,D1268+1,1)</f>
        <v/>
      </c>
      <c r="E1269" s="5">
        <f>+D1269/100</f>
        <v/>
      </c>
      <c r="F1269" s="5">
        <f>+MOD(E1269*10,10)</f>
        <v/>
      </c>
      <c r="G1269" s="5">
        <f>+MOD(D1269,10)</f>
        <v/>
      </c>
      <c r="H1269">
        <f>+INT(E1269)&amp;INT(F1269)&amp;INT(G1269)</f>
        <v/>
      </c>
      <c r="I1269">
        <f>+C1269&amp;"00"&amp;H1269</f>
        <v/>
      </c>
      <c r="J1269" t="inlineStr">
        <is>
          <t xml:space="preserve"> ON PYME CNV GAR. PTO. LAS PALMAS S1 C A </t>
        </is>
      </c>
      <c r="K1269" t="inlineStr">
        <is>
          <t>PULAAR</t>
        </is>
      </c>
      <c r="L1269" t="n">
        <v>1067275</v>
      </c>
      <c r="M1269" t="inlineStr">
        <is>
          <t>ARPUER560016</t>
        </is>
      </c>
      <c r="N1269" t="inlineStr">
        <is>
          <t>BBG00K677LL6</t>
        </is>
      </c>
      <c r="P1269" t="inlineStr">
        <is>
          <t>COAR5028220</t>
        </is>
      </c>
      <c r="Q1269" t="inlineStr">
        <is>
          <t>Argentina</t>
        </is>
      </c>
      <c r="R1269" t="inlineStr">
        <is>
          <t>Puerto Las Palmas SA</t>
        </is>
      </c>
      <c r="S1269" t="inlineStr">
        <is>
          <t>PUERTO LAS PALMAS SA</t>
        </is>
      </c>
      <c r="T1269" t="inlineStr">
        <is>
          <t>Puerto Las Palmas SA</t>
        </is>
      </c>
      <c r="U1269" t="inlineStr">
        <is>
          <t>DOMESTIC</t>
        </is>
      </c>
      <c r="V1269" t="inlineStr">
        <is>
          <t>#N/A Field Not Applicable</t>
        </is>
      </c>
      <c r="W1269" t="inlineStr">
        <is>
          <t>#N/A Field Not Applicable</t>
        </is>
      </c>
      <c r="X1269" t="inlineStr">
        <is>
          <t>#N/A Field Not Applicable</t>
        </is>
      </c>
      <c r="Y1269" t="inlineStr">
        <is>
          <t>#N/A Field Not Applicable</t>
        </is>
      </c>
      <c r="Z1269" t="inlineStr">
        <is>
          <t>Industrials</t>
        </is>
      </c>
      <c r="AA1269" t="inlineStr">
        <is>
          <t>Transportation &amp; Logistics</t>
        </is>
      </c>
      <c r="AB1269" t="inlineStr">
        <is>
          <t>#N/A Field Not Applicable</t>
        </is>
      </c>
      <c r="AC1269" t="inlineStr">
        <is>
          <t>#N/A Invalid Field</t>
        </is>
      </c>
    </row>
    <row r="1270" s="4">
      <c r="A1270">
        <f>+VLOOKUP(R1270,Aux!$B$3:$I$1107,8,0)</f>
        <v/>
      </c>
      <c r="B1270">
        <f>+VLOOKUP(U1270,Aux!$O$2:$P$23,2,0)</f>
        <v/>
      </c>
      <c r="C1270">
        <f>+A1270&amp;B1270</f>
        <v/>
      </c>
      <c r="D1270">
        <f>+IF(C1270=C1269,D1269+1,1)</f>
        <v/>
      </c>
      <c r="E1270" s="5">
        <f>+D1270/100</f>
        <v/>
      </c>
      <c r="F1270" s="5">
        <f>+MOD(E1270*10,10)</f>
        <v/>
      </c>
      <c r="G1270" s="5">
        <f>+MOD(D1270,10)</f>
        <v/>
      </c>
      <c r="H1270">
        <f>+INT(E1270)&amp;INT(F1270)&amp;INT(G1270)</f>
        <v/>
      </c>
      <c r="I1270">
        <f>+C1270&amp;"00"&amp;H1270</f>
        <v/>
      </c>
      <c r="J1270" t="inlineStr">
        <is>
          <t xml:space="preserve"> FF PVCRED XXIII A </t>
        </is>
      </c>
      <c r="L1270" t="n">
        <v>739475</v>
      </c>
      <c r="M1270" t="inlineStr">
        <is>
          <t>AREQUI6003O5</t>
        </is>
      </c>
      <c r="Q1270" t="inlineStr">
        <is>
          <t>Argentina</t>
        </is>
      </c>
      <c r="R1270" t="inlineStr">
        <is>
          <t>PVCRED</t>
        </is>
      </c>
      <c r="U1270" t="inlineStr">
        <is>
          <t>#N/A Invalid Security</t>
        </is>
      </c>
      <c r="V1270" t="inlineStr">
        <is>
          <t>#N/A Invalid Security</t>
        </is>
      </c>
      <c r="W1270" t="inlineStr">
        <is>
          <t>#N/A Invalid Security</t>
        </is>
      </c>
      <c r="X1270" t="inlineStr">
        <is>
          <t>#N/A Invalid Security</t>
        </is>
      </c>
      <c r="Y1270" t="inlineStr">
        <is>
          <t>#N/A Invalid Security</t>
        </is>
      </c>
      <c r="Z1270" t="inlineStr">
        <is>
          <t>#N/A Invalid Security</t>
        </is>
      </c>
      <c r="AA1270" t="inlineStr">
        <is>
          <t>#N/A Invalid Security</t>
        </is>
      </c>
      <c r="AB1270" t="inlineStr">
        <is>
          <t>#N/A Invalid Security</t>
        </is>
      </c>
      <c r="AC1270" t="inlineStr">
        <is>
          <t>#N/A Invalid Field</t>
        </is>
      </c>
    </row>
    <row r="1271" s="4">
      <c r="A1271">
        <f>+VLOOKUP(R1271,Aux!$B$3:$I$1107,8,0)</f>
        <v/>
      </c>
      <c r="B1271">
        <f>+VLOOKUP(U1271,Aux!$O$2:$P$23,2,0)</f>
        <v/>
      </c>
      <c r="C1271">
        <f>+A1271&amp;B1271</f>
        <v/>
      </c>
      <c r="D1271">
        <f>+IF(C1271=C1270,D1270+1,1)</f>
        <v/>
      </c>
      <c r="E1271" s="5">
        <f>+D1271/100</f>
        <v/>
      </c>
      <c r="F1271" s="5">
        <f>+MOD(E1271*10,10)</f>
        <v/>
      </c>
      <c r="G1271" s="5">
        <f>+MOD(D1271,10)</f>
        <v/>
      </c>
      <c r="H1271">
        <f>+INT(E1271)&amp;INT(F1271)&amp;INT(G1271)</f>
        <v/>
      </c>
      <c r="I1271">
        <f>+C1271&amp;"00"&amp;H1271</f>
        <v/>
      </c>
      <c r="J1271" t="inlineStr">
        <is>
          <t xml:space="preserve"> FF PVCRED XXV A </t>
        </is>
      </c>
      <c r="L1271" t="n">
        <v>808532</v>
      </c>
      <c r="M1271" t="inlineStr">
        <is>
          <t>AREQUI600762</t>
        </is>
      </c>
      <c r="Q1271" t="inlineStr">
        <is>
          <t>Argentina</t>
        </is>
      </c>
      <c r="R1271" t="inlineStr">
        <is>
          <t>PVCRED</t>
        </is>
      </c>
      <c r="U1271" t="inlineStr">
        <is>
          <t>#N/A Invalid Security</t>
        </is>
      </c>
      <c r="V1271" t="inlineStr">
        <is>
          <t>#N/A Invalid Security</t>
        </is>
      </c>
      <c r="W1271" t="inlineStr">
        <is>
          <t>#N/A Invalid Security</t>
        </is>
      </c>
      <c r="X1271" t="inlineStr">
        <is>
          <t>#N/A Invalid Security</t>
        </is>
      </c>
      <c r="Y1271" t="inlineStr">
        <is>
          <t>#N/A Invalid Security</t>
        </is>
      </c>
      <c r="Z1271" t="inlineStr">
        <is>
          <t>#N/A Invalid Security</t>
        </is>
      </c>
      <c r="AA1271" t="inlineStr">
        <is>
          <t>#N/A Invalid Security</t>
        </is>
      </c>
      <c r="AB1271" t="inlineStr">
        <is>
          <t>#N/A Invalid Security</t>
        </is>
      </c>
      <c r="AC1271" t="inlineStr">
        <is>
          <t>#N/A Invalid Field</t>
        </is>
      </c>
    </row>
    <row r="1272" s="4">
      <c r="A1272">
        <f>+VLOOKUP(R1272,Aux!$B$3:$I$1107,8,0)</f>
        <v/>
      </c>
      <c r="B1272">
        <f>+VLOOKUP(U1272,Aux!$O$2:$P$23,2,0)</f>
        <v/>
      </c>
      <c r="C1272">
        <f>+A1272&amp;B1272</f>
        <v/>
      </c>
      <c r="D1272">
        <f>+IF(C1272=C1271,D1271+1,1)</f>
        <v/>
      </c>
      <c r="E1272" s="5">
        <f>+D1272/100</f>
        <v/>
      </c>
      <c r="F1272" s="5">
        <f>+MOD(E1272*10,10)</f>
        <v/>
      </c>
      <c r="G1272" s="5">
        <f>+MOD(D1272,10)</f>
        <v/>
      </c>
      <c r="H1272">
        <f>+INT(E1272)&amp;INT(F1272)&amp;INT(G1272)</f>
        <v/>
      </c>
      <c r="I1272">
        <f>+C1272&amp;"00"&amp;H1272</f>
        <v/>
      </c>
      <c r="J1272" t="inlineStr">
        <is>
          <t xml:space="preserve"> FF PVCRED XXVI A </t>
        </is>
      </c>
      <c r="L1272" t="n">
        <v>837345</v>
      </c>
      <c r="M1272" t="inlineStr">
        <is>
          <t>AREQUI600804</t>
        </is>
      </c>
      <c r="Q1272" t="inlineStr">
        <is>
          <t>Argentina</t>
        </is>
      </c>
      <c r="R1272" t="inlineStr">
        <is>
          <t>PVCRED</t>
        </is>
      </c>
      <c r="U1272" t="inlineStr">
        <is>
          <t>#N/A Invalid Security</t>
        </is>
      </c>
      <c r="V1272" t="inlineStr">
        <is>
          <t>#N/A Invalid Security</t>
        </is>
      </c>
      <c r="W1272" t="inlineStr">
        <is>
          <t>#N/A Invalid Security</t>
        </is>
      </c>
      <c r="X1272" t="inlineStr">
        <is>
          <t>#N/A Invalid Security</t>
        </is>
      </c>
      <c r="Y1272" t="inlineStr">
        <is>
          <t>#N/A Invalid Security</t>
        </is>
      </c>
      <c r="Z1272" t="inlineStr">
        <is>
          <t>#N/A Invalid Security</t>
        </is>
      </c>
      <c r="AA1272" t="inlineStr">
        <is>
          <t>#N/A Invalid Security</t>
        </is>
      </c>
      <c r="AB1272" t="inlineStr">
        <is>
          <t>#N/A Invalid Security</t>
        </is>
      </c>
      <c r="AC1272" t="inlineStr">
        <is>
          <t>#N/A Invalid Field</t>
        </is>
      </c>
    </row>
    <row r="1273" s="4">
      <c r="A1273">
        <f>+VLOOKUP(R1273,Aux!$B$3:$I$1107,8,0)</f>
        <v/>
      </c>
      <c r="B1273">
        <f>+VLOOKUP(U1273,Aux!$O$2:$P$23,2,0)</f>
        <v/>
      </c>
      <c r="C1273">
        <f>+A1273&amp;B1273</f>
        <v/>
      </c>
      <c r="D1273">
        <f>+IF(C1273=C1272,D1272+1,1)</f>
        <v/>
      </c>
      <c r="E1273" s="5">
        <f>+D1273/100</f>
        <v/>
      </c>
      <c r="F1273" s="5">
        <f>+MOD(E1273*10,10)</f>
        <v/>
      </c>
      <c r="G1273" s="5">
        <f>+MOD(D1273,10)</f>
        <v/>
      </c>
      <c r="H1273">
        <f>+INT(E1273)&amp;INT(F1273)&amp;INT(G1273)</f>
        <v/>
      </c>
      <c r="I1273">
        <f>+C1273&amp;"00"&amp;H1273</f>
        <v/>
      </c>
      <c r="J1273" t="inlineStr">
        <is>
          <t xml:space="preserve"> ON Pyme CNV Garantiz QSN 1 </t>
        </is>
      </c>
      <c r="K1273" t="inlineStr">
        <is>
          <t>QSNAR</t>
        </is>
      </c>
      <c r="L1273" t="n">
        <v>1176006</v>
      </c>
      <c r="M1273" t="inlineStr">
        <is>
          <t>ARQSNS560025</t>
        </is>
      </c>
      <c r="N1273" t="inlineStr">
        <is>
          <t>BBG00MNJTTK7</t>
        </is>
      </c>
      <c r="P1273" t="inlineStr">
        <is>
          <t>COAV8382930</t>
        </is>
      </c>
      <c r="Q1273" t="inlineStr">
        <is>
          <t>Argentina</t>
        </is>
      </c>
      <c r="R1273" t="inlineStr">
        <is>
          <t>QSN SA</t>
        </is>
      </c>
      <c r="S1273" t="inlineStr">
        <is>
          <t>QSN SA</t>
        </is>
      </c>
      <c r="T1273" t="inlineStr">
        <is>
          <t>QSN SA</t>
        </is>
      </c>
      <c r="U1273" t="inlineStr">
        <is>
          <t>DOMESTIC</t>
        </is>
      </c>
      <c r="V1273" t="inlineStr">
        <is>
          <t>#N/A Field Not Applicable</t>
        </is>
      </c>
      <c r="W1273" t="inlineStr">
        <is>
          <t>#N/A Field Not Applicable</t>
        </is>
      </c>
      <c r="X1273" t="inlineStr">
        <is>
          <t>#N/A Field Not Applicable</t>
        </is>
      </c>
      <c r="Y1273" t="inlineStr">
        <is>
          <t>#N/A Field Not Applicable</t>
        </is>
      </c>
      <c r="Z1273" t="inlineStr">
        <is>
          <t>Technology</t>
        </is>
      </c>
      <c r="AA1273" t="inlineStr">
        <is>
          <t>Software &amp; Services</t>
        </is>
      </c>
      <c r="AB1273" t="inlineStr">
        <is>
          <t>#N/A Field Not Applicable</t>
        </is>
      </c>
      <c r="AC1273" t="inlineStr">
        <is>
          <t>#N/A Invalid Field</t>
        </is>
      </c>
    </row>
    <row r="1274" s="4">
      <c r="A1274">
        <f>+VLOOKUP(R1274,Aux!$B$3:$I$1107,8,0)</f>
        <v/>
      </c>
      <c r="B1274">
        <f>+VLOOKUP(U1274,Aux!$O$2:$P$23,2,0)</f>
        <v/>
      </c>
      <c r="C1274">
        <f>+A1274&amp;B1274</f>
        <v/>
      </c>
      <c r="D1274">
        <f>+IF(C1274=C1273,D1273+1,1)</f>
        <v/>
      </c>
      <c r="E1274" s="5">
        <f>+D1274/100</f>
        <v/>
      </c>
      <c r="F1274" s="5">
        <f>+MOD(E1274*10,10)</f>
        <v/>
      </c>
      <c r="G1274" s="5">
        <f>+MOD(D1274,10)</f>
        <v/>
      </c>
      <c r="H1274">
        <f>+INT(E1274)&amp;INT(F1274)&amp;INT(G1274)</f>
        <v/>
      </c>
      <c r="I1274">
        <f>+C1274&amp;"00"&amp;H1274</f>
        <v/>
      </c>
      <c r="J1274" t="inlineStr">
        <is>
          <t>PATY AR</t>
        </is>
      </c>
      <c r="K1274" t="inlineStr">
        <is>
          <t>PATY</t>
        </is>
      </c>
      <c r="M1274" t="inlineStr">
        <is>
          <t>ARQUIK010014</t>
        </is>
      </c>
      <c r="N1274" t="inlineStr">
        <is>
          <t>BBG000FJL4J9</t>
        </is>
      </c>
      <c r="O1274" t="n">
        <v>2807630</v>
      </c>
      <c r="P1274" t="inlineStr">
        <is>
          <t>EQ0036933700001000</t>
        </is>
      </c>
      <c r="Q1274" t="inlineStr">
        <is>
          <t>Argentina</t>
        </is>
      </c>
      <c r="R1274" t="inlineStr">
        <is>
          <t>Quickfood SA</t>
        </is>
      </c>
      <c r="S1274" t="inlineStr">
        <is>
          <t>Quickfood SA</t>
        </is>
      </c>
      <c r="T1274" t="inlineStr">
        <is>
          <t>Quickfood SA</t>
        </is>
      </c>
      <c r="U1274" t="inlineStr">
        <is>
          <t>Common Stock</t>
        </is>
      </c>
      <c r="V1274" t="inlineStr">
        <is>
          <t>Consumer Staples</t>
        </is>
      </c>
      <c r="W1274" t="inlineStr">
        <is>
          <t>Food Products</t>
        </is>
      </c>
      <c r="X1274" t="inlineStr">
        <is>
          <t>Food, Beverage &amp; Tobacco</t>
        </is>
      </c>
      <c r="Y1274" t="inlineStr">
        <is>
          <t>Packaged Foods &amp; Meats</t>
        </is>
      </c>
      <c r="Z1274" t="inlineStr">
        <is>
          <t>Consumer Staples</t>
        </is>
      </c>
      <c r="AA1274" t="inlineStr">
        <is>
          <t>Consumer Products</t>
        </is>
      </c>
      <c r="AB1274" t="inlineStr">
        <is>
          <t>Agricultural Producers</t>
        </is>
      </c>
      <c r="AC1274" t="inlineStr">
        <is>
          <t>#N/A Invalid Field</t>
        </is>
      </c>
    </row>
    <row r="1275" s="4">
      <c r="A1275">
        <f>+VLOOKUP(R1275,Aux!$B$3:$I$1107,8,0)</f>
        <v/>
      </c>
      <c r="B1275">
        <f>+VLOOKUP(U1275,Aux!$O$2:$P$23,2,0)</f>
        <v/>
      </c>
      <c r="C1275">
        <f>+A1275&amp;B1275</f>
        <v/>
      </c>
      <c r="D1275">
        <f>+IF(C1275=C1274,D1274+1,1)</f>
        <v/>
      </c>
      <c r="E1275" s="5">
        <f>+D1275/100</f>
        <v/>
      </c>
      <c r="F1275" s="5">
        <f>+MOD(E1275*10,10)</f>
        <v/>
      </c>
      <c r="G1275" s="5">
        <f>+MOD(D1275,10)</f>
        <v/>
      </c>
      <c r="H1275">
        <f>+INT(E1275)&amp;INT(F1275)&amp;INT(G1275)</f>
        <v/>
      </c>
      <c r="I1275">
        <f>+C1275&amp;"00"&amp;H1275</f>
        <v/>
      </c>
      <c r="J1275" t="inlineStr">
        <is>
          <t xml:space="preserve"> ON QUICKFOOD Clase II </t>
        </is>
      </c>
      <c r="K1275" t="inlineStr">
        <is>
          <t>BRFSBZ</t>
        </is>
      </c>
      <c r="L1275" t="n">
        <v>551684</v>
      </c>
      <c r="M1275" t="inlineStr">
        <is>
          <t>ARQUIK050077</t>
        </is>
      </c>
      <c r="N1275" t="inlineStr">
        <is>
          <t>BBG0056LBYT7</t>
        </is>
      </c>
      <c r="O1275" t="inlineStr">
        <is>
          <t>BF262S2</t>
        </is>
      </c>
      <c r="P1275" t="inlineStr">
        <is>
          <t>COEJ8139804</t>
        </is>
      </c>
      <c r="Q1275" t="inlineStr">
        <is>
          <t>Argentina</t>
        </is>
      </c>
      <c r="R1275" t="inlineStr">
        <is>
          <t>Quickfood SA</t>
        </is>
      </c>
      <c r="S1275" t="inlineStr">
        <is>
          <t>QUICKFOOD SA</t>
        </is>
      </c>
      <c r="T1275" t="inlineStr">
        <is>
          <t>Quickfood SA</t>
        </is>
      </c>
      <c r="U1275" t="inlineStr">
        <is>
          <t>DOMESTIC</t>
        </is>
      </c>
      <c r="V1275" t="inlineStr">
        <is>
          <t>Consumer Staples</t>
        </is>
      </c>
      <c r="W1275" t="inlineStr">
        <is>
          <t>Food Products</t>
        </is>
      </c>
      <c r="X1275" t="inlineStr">
        <is>
          <t>Food, Beverage &amp; Tobacco</t>
        </is>
      </c>
      <c r="Y1275" t="inlineStr">
        <is>
          <t>Packaged Foods &amp; Meats</t>
        </is>
      </c>
      <c r="Z1275" t="inlineStr">
        <is>
          <t>Consumer Staples</t>
        </is>
      </c>
      <c r="AA1275" t="inlineStr">
        <is>
          <t>Food &amp; Beverage</t>
        </is>
      </c>
      <c r="AB1275" t="inlineStr">
        <is>
          <t>#N/A N/A</t>
        </is>
      </c>
      <c r="AC1275" t="inlineStr">
        <is>
          <t>#N/A Invalid Field</t>
        </is>
      </c>
    </row>
    <row r="1276" s="4">
      <c r="A1276">
        <f>+VLOOKUP(R1276,Aux!$B$3:$I$1107,8,0)</f>
        <v/>
      </c>
      <c r="B1276">
        <f>+VLOOKUP(U1276,Aux!$O$2:$P$23,2,0)</f>
        <v/>
      </c>
      <c r="C1276">
        <f>+A1276&amp;B1276</f>
        <v/>
      </c>
      <c r="D1276">
        <f>+IF(C1276=C1275,D1275+1,1)</f>
        <v/>
      </c>
      <c r="E1276" s="5">
        <f>+D1276/100</f>
        <v/>
      </c>
      <c r="F1276" s="5">
        <f>+MOD(E1276*10,10)</f>
        <v/>
      </c>
      <c r="G1276" s="5">
        <f>+MOD(D1276,10)</f>
        <v/>
      </c>
      <c r="H1276">
        <f>+INT(E1276)&amp;INT(F1276)&amp;INT(G1276)</f>
        <v/>
      </c>
      <c r="I1276">
        <f>+C1276&amp;"00"&amp;H1276</f>
        <v/>
      </c>
      <c r="J1276" t="inlineStr">
        <is>
          <t xml:space="preserve"> ON QUICKFOOD Clase IV </t>
        </is>
      </c>
      <c r="K1276" t="inlineStr">
        <is>
          <t>BRFSBZ</t>
        </is>
      </c>
      <c r="L1276" t="n">
        <v>599187</v>
      </c>
      <c r="M1276" t="inlineStr">
        <is>
          <t>ARQUIK050093</t>
        </is>
      </c>
      <c r="N1276" t="inlineStr">
        <is>
          <t>BBG0065B0JP7</t>
        </is>
      </c>
      <c r="O1276" t="inlineStr">
        <is>
          <t>BLZHDW5</t>
        </is>
      </c>
      <c r="P1276" t="inlineStr">
        <is>
          <t>COEK1285304</t>
        </is>
      </c>
      <c r="Q1276" t="inlineStr">
        <is>
          <t>Argentina</t>
        </is>
      </c>
      <c r="R1276" t="inlineStr">
        <is>
          <t>Quickfood SA</t>
        </is>
      </c>
      <c r="S1276" t="inlineStr">
        <is>
          <t>QUICKFOOD SA</t>
        </is>
      </c>
      <c r="T1276" t="inlineStr">
        <is>
          <t>Quickfood SA</t>
        </is>
      </c>
      <c r="U1276" t="inlineStr">
        <is>
          <t>DOMESTIC</t>
        </is>
      </c>
      <c r="V1276" t="inlineStr">
        <is>
          <t>Consumer Staples</t>
        </is>
      </c>
      <c r="W1276" t="inlineStr">
        <is>
          <t>Food Products</t>
        </is>
      </c>
      <c r="X1276" t="inlineStr">
        <is>
          <t>Food, Beverage &amp; Tobacco</t>
        </is>
      </c>
      <c r="Y1276" t="inlineStr">
        <is>
          <t>Packaged Foods &amp; Meats</t>
        </is>
      </c>
      <c r="Z1276" t="inlineStr">
        <is>
          <t>Consumer Staples</t>
        </is>
      </c>
      <c r="AA1276" t="inlineStr">
        <is>
          <t>Food &amp; Beverage</t>
        </is>
      </c>
      <c r="AB1276" t="inlineStr">
        <is>
          <t>#N/A N/A</t>
        </is>
      </c>
      <c r="AC1276" t="inlineStr">
        <is>
          <t>#N/A Invalid Field</t>
        </is>
      </c>
    </row>
    <row r="1277" s="4">
      <c r="A1277">
        <f>+VLOOKUP(R1277,Aux!$B$3:$I$1107,8,0)</f>
        <v/>
      </c>
      <c r="B1277">
        <f>+VLOOKUP(U1277,Aux!$O$2:$P$23,2,0)</f>
        <v/>
      </c>
      <c r="C1277">
        <f>+A1277&amp;B1277</f>
        <v/>
      </c>
      <c r="D1277">
        <f>+IF(C1277=C1276,D1276+1,1)</f>
        <v/>
      </c>
      <c r="E1277" s="5">
        <f>+D1277/100</f>
        <v/>
      </c>
      <c r="F1277" s="5">
        <f>+MOD(E1277*10,10)</f>
        <v/>
      </c>
      <c r="G1277" s="5">
        <f>+MOD(D1277,10)</f>
        <v/>
      </c>
      <c r="H1277">
        <f>+INT(E1277)&amp;INT(F1277)&amp;INT(G1277)</f>
        <v/>
      </c>
      <c r="I1277">
        <f>+C1277&amp;"00"&amp;H1277</f>
        <v/>
      </c>
      <c r="J1277" t="inlineStr">
        <is>
          <t xml:space="preserve"> ON QUICKFOOD CLASE 6 </t>
        </is>
      </c>
      <c r="K1277" t="inlineStr">
        <is>
          <t>BRFSBZ</t>
        </is>
      </c>
      <c r="L1277" t="n">
        <v>658817</v>
      </c>
      <c r="M1277" t="inlineStr">
        <is>
          <t>ARQUIK560026</t>
        </is>
      </c>
      <c r="N1277" t="inlineStr">
        <is>
          <t>BBG0078X5GT1</t>
        </is>
      </c>
      <c r="P1277" t="inlineStr">
        <is>
          <t>COEK5325437</t>
        </is>
      </c>
      <c r="Q1277" t="inlineStr">
        <is>
          <t>Argentina</t>
        </is>
      </c>
      <c r="R1277" t="inlineStr">
        <is>
          <t>Quickfood SA</t>
        </is>
      </c>
      <c r="S1277" t="inlineStr">
        <is>
          <t>QUICKFOOD SA</t>
        </is>
      </c>
      <c r="T1277" t="inlineStr">
        <is>
          <t>Quickfood SA</t>
        </is>
      </c>
      <c r="U1277" t="inlineStr">
        <is>
          <t>DOMESTIC</t>
        </is>
      </c>
      <c r="V1277" t="inlineStr">
        <is>
          <t>Consumer Staples</t>
        </is>
      </c>
      <c r="W1277" t="inlineStr">
        <is>
          <t>Food Products</t>
        </is>
      </c>
      <c r="X1277" t="inlineStr">
        <is>
          <t>Food, Beverage &amp; Tobacco</t>
        </is>
      </c>
      <c r="Y1277" t="inlineStr">
        <is>
          <t>Packaged Foods &amp; Meats</t>
        </is>
      </c>
      <c r="Z1277" t="inlineStr">
        <is>
          <t>Consumer Staples</t>
        </is>
      </c>
      <c r="AA1277" t="inlineStr">
        <is>
          <t>Food &amp; Beverage</t>
        </is>
      </c>
      <c r="AB1277" t="inlineStr">
        <is>
          <t>#N/A N/A</t>
        </is>
      </c>
      <c r="AC1277" t="inlineStr">
        <is>
          <t>#N/A Invalid Field</t>
        </is>
      </c>
    </row>
    <row r="1278" s="4">
      <c r="A1278">
        <f>+VLOOKUP(R1278,Aux!$B$3:$I$1107,8,0)</f>
        <v/>
      </c>
      <c r="B1278">
        <f>+VLOOKUP(U1278,Aux!$O$2:$P$23,2,0)</f>
        <v/>
      </c>
      <c r="C1278">
        <f>+A1278&amp;B1278</f>
        <v/>
      </c>
      <c r="D1278">
        <f>+IF(C1278=C1277,D1277+1,1)</f>
        <v/>
      </c>
      <c r="E1278" s="5">
        <f>+D1278/100</f>
        <v/>
      </c>
      <c r="F1278" s="5">
        <f>+MOD(E1278*10,10)</f>
        <v/>
      </c>
      <c r="G1278" s="5">
        <f>+MOD(D1278,10)</f>
        <v/>
      </c>
      <c r="H1278">
        <f>+INT(E1278)&amp;INT(F1278)&amp;INT(G1278)</f>
        <v/>
      </c>
      <c r="I1278">
        <f>+C1278&amp;"00"&amp;H1278</f>
        <v/>
      </c>
      <c r="J1278" t="inlineStr">
        <is>
          <t xml:space="preserve"> ON Quickfood VII (Pymes) </t>
        </is>
      </c>
      <c r="K1278" t="inlineStr">
        <is>
          <t>BRFSBZ</t>
        </is>
      </c>
      <c r="L1278" t="n">
        <v>736332</v>
      </c>
      <c r="M1278" t="inlineStr">
        <is>
          <t>ARQUIK560042</t>
        </is>
      </c>
      <c r="N1278" t="inlineStr">
        <is>
          <t>BBG009PK14H0</t>
        </is>
      </c>
      <c r="P1278" t="inlineStr">
        <is>
          <t>COUV3543351</t>
        </is>
      </c>
      <c r="Q1278" t="inlineStr">
        <is>
          <t>Argentina</t>
        </is>
      </c>
      <c r="R1278" t="inlineStr">
        <is>
          <t>Quickfood SA</t>
        </is>
      </c>
      <c r="S1278" t="inlineStr">
        <is>
          <t>QUICKFOOD SA</t>
        </is>
      </c>
      <c r="T1278" t="inlineStr">
        <is>
          <t>Quickfood SA</t>
        </is>
      </c>
      <c r="U1278" t="inlineStr">
        <is>
          <t>DOMESTIC</t>
        </is>
      </c>
      <c r="V1278" t="inlineStr">
        <is>
          <t>Consumer Staples</t>
        </is>
      </c>
      <c r="W1278" t="inlineStr">
        <is>
          <t>Food Products</t>
        </is>
      </c>
      <c r="X1278" t="inlineStr">
        <is>
          <t>Food, Beverage &amp; Tobacco</t>
        </is>
      </c>
      <c r="Y1278" t="inlineStr">
        <is>
          <t>Packaged Foods &amp; Meats</t>
        </is>
      </c>
      <c r="Z1278" t="inlineStr">
        <is>
          <t>Consumer Staples</t>
        </is>
      </c>
      <c r="AA1278" t="inlineStr">
        <is>
          <t>Food &amp; Beverage</t>
        </is>
      </c>
      <c r="AB1278" t="inlineStr">
        <is>
          <t>#N/A N/A</t>
        </is>
      </c>
      <c r="AC1278" t="inlineStr">
        <is>
          <t>#N/A Invalid Field</t>
        </is>
      </c>
    </row>
    <row r="1279" s="4">
      <c r="A1279">
        <f>+VLOOKUP(R1279,Aux!$B$3:$I$1107,8,0)</f>
        <v/>
      </c>
      <c r="B1279">
        <f>+VLOOKUP(U1279,Aux!$O$2:$P$23,2,0)</f>
        <v/>
      </c>
      <c r="C1279">
        <f>+A1279&amp;B1279</f>
        <v/>
      </c>
      <c r="D1279">
        <f>+IF(C1279=C1278,D1278+1,1)</f>
        <v/>
      </c>
      <c r="E1279" s="5">
        <f>+D1279/100</f>
        <v/>
      </c>
      <c r="F1279" s="5">
        <f>+MOD(E1279*10,10)</f>
        <v/>
      </c>
      <c r="G1279" s="5">
        <f>+MOD(D1279,10)</f>
        <v/>
      </c>
      <c r="H1279">
        <f>+INT(E1279)&amp;INT(F1279)&amp;INT(G1279)</f>
        <v/>
      </c>
      <c r="I1279">
        <f>+C1279&amp;"00"&amp;H1279</f>
        <v/>
      </c>
      <c r="J1279" t="inlineStr">
        <is>
          <t xml:space="preserve"> ON Quickfood VIII (Pymes) </t>
        </is>
      </c>
      <c r="K1279" t="inlineStr">
        <is>
          <t>BRFSBZ</t>
        </is>
      </c>
      <c r="L1279" t="n">
        <v>736380</v>
      </c>
      <c r="M1279" t="inlineStr">
        <is>
          <t>ARQUIK560059</t>
        </is>
      </c>
      <c r="N1279" t="inlineStr">
        <is>
          <t>BBG009PK2461</t>
        </is>
      </c>
      <c r="P1279" t="inlineStr">
        <is>
          <t>COUV3543393</t>
        </is>
      </c>
      <c r="Q1279" t="inlineStr">
        <is>
          <t>Argentina</t>
        </is>
      </c>
      <c r="R1279" t="inlineStr">
        <is>
          <t>Quickfood SA</t>
        </is>
      </c>
      <c r="S1279" t="inlineStr">
        <is>
          <t>QUICKFOOD SA</t>
        </is>
      </c>
      <c r="T1279" t="inlineStr">
        <is>
          <t>Quickfood SA</t>
        </is>
      </c>
      <c r="U1279" t="inlineStr">
        <is>
          <t>DOMESTIC</t>
        </is>
      </c>
      <c r="V1279" t="inlineStr">
        <is>
          <t>Consumer Staples</t>
        </is>
      </c>
      <c r="W1279" t="inlineStr">
        <is>
          <t>Food Products</t>
        </is>
      </c>
      <c r="X1279" t="inlineStr">
        <is>
          <t>Food, Beverage &amp; Tobacco</t>
        </is>
      </c>
      <c r="Y1279" t="inlineStr">
        <is>
          <t>Packaged Foods &amp; Meats</t>
        </is>
      </c>
      <c r="Z1279" t="inlineStr">
        <is>
          <t>Consumer Staples</t>
        </is>
      </c>
      <c r="AA1279" t="inlineStr">
        <is>
          <t>Food &amp; Beverage</t>
        </is>
      </c>
      <c r="AB1279" t="inlineStr">
        <is>
          <t>#N/A N/A</t>
        </is>
      </c>
      <c r="AC1279" t="inlineStr">
        <is>
          <t>#N/A Invalid Field</t>
        </is>
      </c>
    </row>
    <row r="1280" s="4">
      <c r="A1280">
        <f>+VLOOKUP(R1280,Aux!$B$3:$I$1107,8,0)</f>
        <v/>
      </c>
      <c r="B1280">
        <f>+VLOOKUP(U1280,Aux!$O$2:$P$23,2,0)</f>
        <v/>
      </c>
      <c r="C1280">
        <f>+A1280&amp;B1280</f>
        <v/>
      </c>
      <c r="D1280">
        <f>+IF(C1280=C1279,D1279+1,1)</f>
        <v/>
      </c>
      <c r="E1280" s="5">
        <f>+D1280/100</f>
        <v/>
      </c>
      <c r="F1280" s="5">
        <f>+MOD(E1280*10,10)</f>
        <v/>
      </c>
      <c r="G1280" s="5">
        <f>+MOD(D1280,10)</f>
        <v/>
      </c>
      <c r="H1280">
        <f>+INT(E1280)&amp;INT(F1280)&amp;INT(G1280)</f>
        <v/>
      </c>
      <c r="I1280">
        <f>+C1280&amp;"00"&amp;H1280</f>
        <v/>
      </c>
      <c r="J1280" t="inlineStr">
        <is>
          <t xml:space="preserve"> ON Quickfood IX (Inc. K - Com. 4841) </t>
        </is>
      </c>
      <c r="K1280" t="inlineStr">
        <is>
          <t>BRFSBZ</t>
        </is>
      </c>
      <c r="L1280" t="n">
        <v>783427</v>
      </c>
      <c r="M1280" t="inlineStr">
        <is>
          <t>ARQUIK560067</t>
        </is>
      </c>
      <c r="N1280" t="inlineStr">
        <is>
          <t>BBG00BGQ1T41</t>
        </is>
      </c>
      <c r="P1280" t="inlineStr">
        <is>
          <t>COQJ8189483</t>
        </is>
      </c>
      <c r="Q1280" t="inlineStr">
        <is>
          <t>Argentina</t>
        </is>
      </c>
      <c r="R1280" t="inlineStr">
        <is>
          <t>Quickfood SA</t>
        </is>
      </c>
      <c r="S1280" t="inlineStr">
        <is>
          <t>QUICKFOOD SA</t>
        </is>
      </c>
      <c r="T1280" t="inlineStr">
        <is>
          <t>Quickfood SA</t>
        </is>
      </c>
      <c r="U1280" t="inlineStr">
        <is>
          <t>DOMESTIC</t>
        </is>
      </c>
      <c r="V1280" t="inlineStr">
        <is>
          <t>Consumer Staples</t>
        </is>
      </c>
      <c r="W1280" t="inlineStr">
        <is>
          <t>Food Products</t>
        </is>
      </c>
      <c r="X1280" t="inlineStr">
        <is>
          <t>Food, Beverage &amp; Tobacco</t>
        </is>
      </c>
      <c r="Y1280" t="inlineStr">
        <is>
          <t>Packaged Foods &amp; Meats</t>
        </is>
      </c>
      <c r="Z1280" t="inlineStr">
        <is>
          <t>Consumer Staples</t>
        </is>
      </c>
      <c r="AA1280" t="inlineStr">
        <is>
          <t>Food &amp; Beverage</t>
        </is>
      </c>
      <c r="AB1280" t="inlineStr">
        <is>
          <t>#N/A N/A</t>
        </is>
      </c>
      <c r="AC1280" t="inlineStr">
        <is>
          <t>#N/A Invalid Field</t>
        </is>
      </c>
    </row>
    <row r="1281" s="4">
      <c r="A1281">
        <f>+VLOOKUP(R1281,Aux!$B$3:$I$1107,8,0)</f>
        <v/>
      </c>
      <c r="B1281">
        <f>+VLOOKUP(U1281,Aux!$O$2:$P$23,2,0)</f>
        <v/>
      </c>
      <c r="C1281">
        <f>+A1281&amp;B1281</f>
        <v/>
      </c>
      <c r="D1281">
        <f>+IF(C1281=C1280,D1280+1,1)</f>
        <v/>
      </c>
      <c r="E1281" s="5">
        <f>+D1281/100</f>
        <v/>
      </c>
      <c r="F1281" s="5">
        <f>+MOD(E1281*10,10)</f>
        <v/>
      </c>
      <c r="G1281" s="5">
        <f>+MOD(D1281,10)</f>
        <v/>
      </c>
      <c r="H1281">
        <f>+INT(E1281)&amp;INT(F1281)&amp;INT(G1281)</f>
        <v/>
      </c>
      <c r="I1281">
        <f>+C1281&amp;"00"&amp;H1281</f>
        <v/>
      </c>
      <c r="J1281" t="inlineStr">
        <is>
          <t xml:space="preserve"> ON QUICKFOOD CLASE 11 </t>
        </is>
      </c>
      <c r="K1281" t="inlineStr">
        <is>
          <t>BRFSBZ</t>
        </is>
      </c>
      <c r="L1281" t="n">
        <v>1043736</v>
      </c>
      <c r="M1281" t="inlineStr">
        <is>
          <t>ARQUIK560091</t>
        </is>
      </c>
      <c r="N1281" t="inlineStr">
        <is>
          <t>BBG00JDYD086</t>
        </is>
      </c>
      <c r="P1281" t="inlineStr">
        <is>
          <t>COAQ2889568</t>
        </is>
      </c>
      <c r="Q1281" t="inlineStr">
        <is>
          <t>Argentina</t>
        </is>
      </c>
      <c r="R1281" t="inlineStr">
        <is>
          <t>Quickfood SA</t>
        </is>
      </c>
      <c r="S1281" t="inlineStr">
        <is>
          <t>QUICKFOOD SA</t>
        </is>
      </c>
      <c r="T1281" t="inlineStr">
        <is>
          <t>Quickfood SA</t>
        </is>
      </c>
      <c r="U1281" t="inlineStr">
        <is>
          <t>DOMESTIC</t>
        </is>
      </c>
      <c r="V1281" t="inlineStr">
        <is>
          <t>Consumer Staples</t>
        </is>
      </c>
      <c r="W1281" t="inlineStr">
        <is>
          <t>Food Products</t>
        </is>
      </c>
      <c r="X1281" t="inlineStr">
        <is>
          <t>Food, Beverage &amp; Tobacco</t>
        </is>
      </c>
      <c r="Y1281" t="inlineStr">
        <is>
          <t>Packaged Foods &amp; Meats</t>
        </is>
      </c>
      <c r="Z1281" t="inlineStr">
        <is>
          <t>Consumer Staples</t>
        </is>
      </c>
      <c r="AA1281" t="inlineStr">
        <is>
          <t>Food &amp; Beverage</t>
        </is>
      </c>
      <c r="AB1281" t="inlineStr">
        <is>
          <t>#N/A N/A</t>
        </is>
      </c>
      <c r="AC1281" t="inlineStr">
        <is>
          <t>#N/A Invalid Field</t>
        </is>
      </c>
    </row>
    <row r="1282" s="4">
      <c r="A1282">
        <f>+VLOOKUP(R1282,Aux!$B$3:$I$1107,8,0)</f>
        <v/>
      </c>
      <c r="B1282">
        <f>+VLOOKUP(U1282,Aux!$O$2:$P$23,2,0)</f>
        <v/>
      </c>
      <c r="C1282">
        <f>+A1282&amp;B1282</f>
        <v/>
      </c>
      <c r="D1282">
        <f>+IF(C1282=C1281,D1281+1,1)</f>
        <v/>
      </c>
      <c r="E1282" s="5">
        <f>+D1282/100</f>
        <v/>
      </c>
      <c r="F1282" s="5">
        <f>+MOD(E1282*10,10)</f>
        <v/>
      </c>
      <c r="G1282" s="5">
        <f>+MOD(D1282,10)</f>
        <v/>
      </c>
      <c r="H1282">
        <f>+INT(E1282)&amp;INT(F1282)&amp;INT(G1282)</f>
        <v/>
      </c>
      <c r="I1282">
        <f>+C1282&amp;"00"&amp;H1282</f>
        <v/>
      </c>
      <c r="J1282" t="inlineStr">
        <is>
          <t>ON Quickfood C10</t>
        </is>
      </c>
      <c r="M1282" t="inlineStr">
        <is>
          <t>ARQUIK560083</t>
        </is>
      </c>
      <c r="Q1282" t="inlineStr">
        <is>
          <t>Argentina</t>
        </is>
      </c>
      <c r="R1282" t="inlineStr">
        <is>
          <t>Quickfood SA</t>
        </is>
      </c>
      <c r="U1282" t="inlineStr">
        <is>
          <t>DOMESTIC</t>
        </is>
      </c>
      <c r="V1282" t="inlineStr">
        <is>
          <t>Consumer Staples</t>
        </is>
      </c>
      <c r="W1282" t="inlineStr">
        <is>
          <t>Food Products</t>
        </is>
      </c>
      <c r="X1282" t="inlineStr">
        <is>
          <t>Food, Beverage &amp; Tobacco</t>
        </is>
      </c>
      <c r="Y1282" t="inlineStr">
        <is>
          <t>Packaged Foods &amp; Meats</t>
        </is>
      </c>
      <c r="Z1282" t="inlineStr">
        <is>
          <t>Consumer Staples</t>
        </is>
      </c>
      <c r="AA1282" t="inlineStr">
        <is>
          <t>Food &amp; Beverage</t>
        </is>
      </c>
      <c r="AB1282" t="inlineStr">
        <is>
          <t>#N/A N/A</t>
        </is>
      </c>
      <c r="AC1282" t="inlineStr">
        <is>
          <t>#N/A Invalid Field</t>
        </is>
      </c>
    </row>
    <row r="1283" s="4">
      <c r="A1283">
        <f>+VLOOKUP(R1283,Aux!$B$3:$I$1107,8,0)</f>
        <v/>
      </c>
      <c r="B1283">
        <f>+VLOOKUP(U1283,Aux!$O$2:$P$23,2,0)</f>
        <v/>
      </c>
      <c r="C1283">
        <f>+A1283&amp;B1283</f>
        <v/>
      </c>
      <c r="D1283">
        <f>+IF(C1283=C1282,D1282+1,1)</f>
        <v/>
      </c>
      <c r="E1283" s="5">
        <f>+D1283/100</f>
        <v/>
      </c>
      <c r="F1283" s="5">
        <f>+MOD(E1283*10,10)</f>
        <v/>
      </c>
      <c r="G1283" s="5">
        <f>+MOD(D1283,10)</f>
        <v/>
      </c>
      <c r="H1283">
        <f>+INT(E1283)&amp;INT(F1283)&amp;INT(G1283)</f>
        <v/>
      </c>
      <c r="I1283">
        <f>+C1283&amp;"00"&amp;H1283</f>
        <v/>
      </c>
      <c r="J1283" t="inlineStr">
        <is>
          <t>ON Raghsa C2</t>
        </is>
      </c>
      <c r="M1283" t="inlineStr">
        <is>
          <t>USP79849AB41</t>
        </is>
      </c>
      <c r="Q1283" t="inlineStr">
        <is>
          <t>Argentina</t>
        </is>
      </c>
      <c r="R1283" t="inlineStr">
        <is>
          <t>Raghsa SA</t>
        </is>
      </c>
      <c r="U1283" t="inlineStr">
        <is>
          <t>EURO-DOLLAR</t>
        </is>
      </c>
      <c r="V1283" t="inlineStr">
        <is>
          <t>#N/A Field Not Applicable</t>
        </is>
      </c>
      <c r="W1283" t="inlineStr">
        <is>
          <t>#N/A Field Not Applicable</t>
        </is>
      </c>
      <c r="X1283" t="inlineStr">
        <is>
          <t>#N/A Field Not Applicable</t>
        </is>
      </c>
      <c r="Y1283" t="inlineStr">
        <is>
          <t>#N/A Field Not Applicable</t>
        </is>
      </c>
      <c r="Z1283" t="inlineStr">
        <is>
          <t>Financials</t>
        </is>
      </c>
      <c r="AA1283" t="inlineStr">
        <is>
          <t>Real Estate</t>
        </is>
      </c>
      <c r="AB1283" t="inlineStr">
        <is>
          <t>#N/A N/A</t>
        </is>
      </c>
      <c r="AC1283" t="inlineStr">
        <is>
          <t>#N/A Invalid Field</t>
        </is>
      </c>
    </row>
    <row r="1284" s="4">
      <c r="A1284">
        <f>+VLOOKUP(R1284,Aux!$B$3:$I$1107,8,0)</f>
        <v/>
      </c>
      <c r="B1284">
        <f>+VLOOKUP(U1284,Aux!$O$2:$P$23,2,0)</f>
        <v/>
      </c>
      <c r="C1284">
        <f>+A1284&amp;B1284</f>
        <v/>
      </c>
      <c r="D1284">
        <f>+IF(C1284=C1283,D1283+1,1)</f>
        <v/>
      </c>
      <c r="E1284" s="5">
        <f>+D1284/100</f>
        <v/>
      </c>
      <c r="F1284" s="5">
        <f>+MOD(E1284*10,10)</f>
        <v/>
      </c>
      <c r="G1284" s="5">
        <f>+MOD(D1284,10)</f>
        <v/>
      </c>
      <c r="H1284">
        <f>+INT(E1284)&amp;INT(F1284)&amp;INT(G1284)</f>
        <v/>
      </c>
      <c r="I1284">
        <f>+C1284&amp;"00"&amp;H1284</f>
        <v/>
      </c>
      <c r="J1284" t="inlineStr">
        <is>
          <t>ON Raghsa C3 S1</t>
        </is>
      </c>
      <c r="M1284" t="inlineStr">
        <is>
          <t>USP79849AC24</t>
        </is>
      </c>
      <c r="Q1284" t="inlineStr">
        <is>
          <t>Argentina</t>
        </is>
      </c>
      <c r="R1284" t="inlineStr">
        <is>
          <t>Raghsa SA</t>
        </is>
      </c>
      <c r="U1284" t="inlineStr">
        <is>
          <t>EURO-DOLLAR</t>
        </is>
      </c>
      <c r="V1284" t="inlineStr">
        <is>
          <t>#N/A Field Not Applicable</t>
        </is>
      </c>
      <c r="W1284" t="inlineStr">
        <is>
          <t>#N/A Field Not Applicable</t>
        </is>
      </c>
      <c r="X1284" t="inlineStr">
        <is>
          <t>#N/A Field Not Applicable</t>
        </is>
      </c>
      <c r="Y1284" t="inlineStr">
        <is>
          <t>#N/A Field Not Applicable</t>
        </is>
      </c>
      <c r="Z1284" t="inlineStr">
        <is>
          <t>Financials</t>
        </is>
      </c>
      <c r="AA1284" t="inlineStr">
        <is>
          <t>Real Estate</t>
        </is>
      </c>
      <c r="AB1284" t="inlineStr">
        <is>
          <t>#N/A N/A</t>
        </is>
      </c>
      <c r="AC1284" t="inlineStr">
        <is>
          <t>#N/A Invalid Field</t>
        </is>
      </c>
    </row>
    <row r="1285" s="4">
      <c r="A1285">
        <f>+VLOOKUP(R1285,Aux!$B$3:$I$1107,8,0)</f>
        <v/>
      </c>
      <c r="B1285">
        <f>+VLOOKUP(U1285,Aux!$O$2:$P$23,2,0)</f>
        <v/>
      </c>
      <c r="C1285">
        <f>+A1285&amp;B1285</f>
        <v/>
      </c>
      <c r="D1285">
        <f>+IF(C1285=C1284,D1284+1,1)</f>
        <v/>
      </c>
      <c r="E1285" s="5">
        <f>+D1285/100</f>
        <v/>
      </c>
      <c r="F1285" s="5">
        <f>+MOD(E1285*10,10)</f>
        <v/>
      </c>
      <c r="G1285" s="5">
        <f>+MOD(D1285,10)</f>
        <v/>
      </c>
      <c r="H1285">
        <f>+INT(E1285)&amp;INT(F1285)&amp;INT(G1285)</f>
        <v/>
      </c>
      <c r="I1285">
        <f>+C1285&amp;"00"&amp;H1285</f>
        <v/>
      </c>
      <c r="J1285" t="inlineStr">
        <is>
          <t xml:space="preserve"> ON Pyme RDA Renting Serie 1 </t>
        </is>
      </c>
      <c r="L1285" t="n">
        <v>1020168</v>
      </c>
      <c r="M1285" t="inlineStr">
        <is>
          <t>ARRDAR560019</t>
        </is>
      </c>
      <c r="Q1285" t="inlineStr">
        <is>
          <t>Argentina</t>
        </is>
      </c>
      <c r="R1285" t="inlineStr">
        <is>
          <t>RDA Renting SA</t>
        </is>
      </c>
      <c r="U1285" t="inlineStr">
        <is>
          <t>#N/A Invalid Security</t>
        </is>
      </c>
      <c r="V1285" t="inlineStr">
        <is>
          <t>#N/A Invalid Security</t>
        </is>
      </c>
      <c r="W1285" t="inlineStr">
        <is>
          <t>#N/A Invalid Security</t>
        </is>
      </c>
      <c r="X1285" t="inlineStr">
        <is>
          <t>#N/A Invalid Security</t>
        </is>
      </c>
      <c r="Y1285" t="inlineStr">
        <is>
          <t>#N/A Invalid Security</t>
        </is>
      </c>
      <c r="Z1285" t="inlineStr">
        <is>
          <t>#N/A Invalid Security</t>
        </is>
      </c>
      <c r="AA1285" t="inlineStr">
        <is>
          <t>#N/A Invalid Security</t>
        </is>
      </c>
      <c r="AB1285" t="inlineStr">
        <is>
          <t>#N/A Invalid Security</t>
        </is>
      </c>
      <c r="AC1285" t="inlineStr">
        <is>
          <t>#N/A Invalid Field</t>
        </is>
      </c>
    </row>
    <row r="1286" s="4">
      <c r="A1286">
        <f>+VLOOKUP(R1286,Aux!$B$3:$I$1107,8,0)</f>
        <v/>
      </c>
      <c r="B1286">
        <f>+VLOOKUP(U1286,Aux!$O$2:$P$23,2,0)</f>
        <v/>
      </c>
      <c r="C1286">
        <f>+A1286&amp;B1286</f>
        <v/>
      </c>
      <c r="D1286">
        <f>+IF(C1286=C1285,D1285+1,1)</f>
        <v/>
      </c>
      <c r="E1286" s="5">
        <f>+D1286/100</f>
        <v/>
      </c>
      <c r="F1286" s="5">
        <f>+MOD(E1286*10,10)</f>
        <v/>
      </c>
      <c r="G1286" s="5">
        <f>+MOD(D1286,10)</f>
        <v/>
      </c>
      <c r="H1286">
        <f>+INT(E1286)&amp;INT(F1286)&amp;INT(G1286)</f>
        <v/>
      </c>
      <c r="I1286">
        <f>+C1286&amp;"00"&amp;H1286</f>
        <v/>
      </c>
      <c r="J1286" t="inlineStr">
        <is>
          <t xml:space="preserve"> ON Pyme CNV Gara. RDA Renting II </t>
        </is>
      </c>
      <c r="K1286" t="inlineStr">
        <is>
          <t>RDARAR</t>
        </is>
      </c>
      <c r="L1286" t="n">
        <v>1141455</v>
      </c>
      <c r="M1286" t="inlineStr">
        <is>
          <t>ARRDAR560027</t>
        </is>
      </c>
      <c r="N1286" t="inlineStr">
        <is>
          <t>BBG00LSVCTW2</t>
        </is>
      </c>
      <c r="P1286" t="inlineStr">
        <is>
          <t>COAU1894172</t>
        </is>
      </c>
      <c r="Q1286" t="inlineStr">
        <is>
          <t>Argentina</t>
        </is>
      </c>
      <c r="R1286" t="inlineStr">
        <is>
          <t>RDA Renting SA</t>
        </is>
      </c>
      <c r="S1286" t="inlineStr">
        <is>
          <t>RDA RENTING SA</t>
        </is>
      </c>
      <c r="T1286" t="inlineStr">
        <is>
          <t>RDA Renting SA</t>
        </is>
      </c>
      <c r="U1286" t="inlineStr">
        <is>
          <t>DOMESTIC</t>
        </is>
      </c>
      <c r="V1286" t="inlineStr">
        <is>
          <t>#N/A Field Not Applicable</t>
        </is>
      </c>
      <c r="W1286" t="inlineStr">
        <is>
          <t>#N/A Field Not Applicable</t>
        </is>
      </c>
      <c r="X1286" t="inlineStr">
        <is>
          <t>#N/A Field Not Applicable</t>
        </is>
      </c>
      <c r="Y1286" t="inlineStr">
        <is>
          <t>#N/A Field Not Applicable</t>
        </is>
      </c>
      <c r="Z1286" t="inlineStr">
        <is>
          <t>Consumer Discretionary</t>
        </is>
      </c>
      <c r="AA1286" t="inlineStr">
        <is>
          <t>Retail - Consumer Discretionary</t>
        </is>
      </c>
      <c r="AB1286" t="inlineStr">
        <is>
          <t>#N/A Field Not Applicable</t>
        </is>
      </c>
      <c r="AC1286" t="inlineStr">
        <is>
          <t>#N/A Invalid Field</t>
        </is>
      </c>
    </row>
    <row r="1287" s="4">
      <c r="A1287">
        <f>+VLOOKUP(R1287,Aux!$B$3:$I$1107,8,0)</f>
        <v/>
      </c>
      <c r="B1287">
        <f>+VLOOKUP(U1287,Aux!$O$2:$P$23,2,0)</f>
        <v/>
      </c>
      <c r="C1287">
        <f>+A1287&amp;B1287</f>
        <v/>
      </c>
      <c r="D1287">
        <f>+IF(C1287=C1286,D1286+1,1)</f>
        <v/>
      </c>
      <c r="E1287" s="5">
        <f>+D1287/100</f>
        <v/>
      </c>
      <c r="F1287" s="5">
        <f>+MOD(E1287*10,10)</f>
        <v/>
      </c>
      <c r="G1287" s="5">
        <f>+MOD(D1287,10)</f>
        <v/>
      </c>
      <c r="H1287">
        <f>+INT(E1287)&amp;INT(F1287)&amp;INT(G1287)</f>
        <v/>
      </c>
      <c r="I1287">
        <f>+C1287&amp;"00"&amp;H1287</f>
        <v/>
      </c>
      <c r="J1287" t="inlineStr">
        <is>
          <t xml:space="preserve"> FF Red Surcos III A (Pymes) </t>
        </is>
      </c>
      <c r="L1287" t="n">
        <v>846036</v>
      </c>
      <c r="M1287" t="inlineStr">
        <is>
          <t>ARGALI600173</t>
        </is>
      </c>
      <c r="Q1287" t="inlineStr">
        <is>
          <t>Argentina</t>
        </is>
      </c>
      <c r="R1287" t="inlineStr">
        <is>
          <t>RED Surcos SA</t>
        </is>
      </c>
      <c r="U1287" t="inlineStr">
        <is>
          <t>#N/A Invalid Security</t>
        </is>
      </c>
      <c r="V1287" t="inlineStr">
        <is>
          <t>#N/A Invalid Security</t>
        </is>
      </c>
      <c r="W1287" t="inlineStr">
        <is>
          <t>#N/A Invalid Security</t>
        </is>
      </c>
      <c r="X1287" t="inlineStr">
        <is>
          <t>#N/A Invalid Security</t>
        </is>
      </c>
      <c r="Y1287" t="inlineStr">
        <is>
          <t>#N/A Invalid Security</t>
        </is>
      </c>
      <c r="Z1287" t="inlineStr">
        <is>
          <t>#N/A Invalid Security</t>
        </is>
      </c>
      <c r="AA1287" t="inlineStr">
        <is>
          <t>#N/A Invalid Security</t>
        </is>
      </c>
      <c r="AB1287" t="inlineStr">
        <is>
          <t>#N/A Invalid Security</t>
        </is>
      </c>
      <c r="AC1287" t="inlineStr">
        <is>
          <t>#N/A Invalid Field</t>
        </is>
      </c>
    </row>
    <row r="1288" s="4">
      <c r="A1288">
        <f>+VLOOKUP(R1288,Aux!$B$3:$I$1107,8,0)</f>
        <v/>
      </c>
      <c r="B1288">
        <f>+VLOOKUP(U1288,Aux!$O$2:$P$23,2,0)</f>
        <v/>
      </c>
      <c r="C1288">
        <f>+A1288&amp;B1288</f>
        <v/>
      </c>
      <c r="D1288">
        <f>+IF(C1288=C1287,D1287+1,1)</f>
        <v/>
      </c>
      <c r="E1288" s="5">
        <f>+D1288/100</f>
        <v/>
      </c>
      <c r="F1288" s="5">
        <f>+MOD(E1288*10,10)</f>
        <v/>
      </c>
      <c r="G1288" s="5">
        <f>+MOD(D1288,10)</f>
        <v/>
      </c>
      <c r="H1288">
        <f>+INT(E1288)&amp;INT(F1288)&amp;INT(G1288)</f>
        <v/>
      </c>
      <c r="I1288">
        <f>+C1288&amp;"00"&amp;H1288</f>
        <v/>
      </c>
      <c r="J1288" t="inlineStr">
        <is>
          <t xml:space="preserve"> FF Red Surcos IV A (Pymes) </t>
        </is>
      </c>
      <c r="L1288" t="n">
        <v>882573</v>
      </c>
      <c r="M1288" t="inlineStr">
        <is>
          <t>ARGALI6001N9</t>
        </is>
      </c>
      <c r="Q1288" t="inlineStr">
        <is>
          <t>Argentina</t>
        </is>
      </c>
      <c r="R1288" t="inlineStr">
        <is>
          <t>RED Surcos SA</t>
        </is>
      </c>
      <c r="U1288" t="inlineStr">
        <is>
          <t>#N/A Invalid Security</t>
        </is>
      </c>
      <c r="V1288" t="inlineStr">
        <is>
          <t>#N/A Invalid Security</t>
        </is>
      </c>
      <c r="W1288" t="inlineStr">
        <is>
          <t>#N/A Invalid Security</t>
        </is>
      </c>
      <c r="X1288" t="inlineStr">
        <is>
          <t>#N/A Invalid Security</t>
        </is>
      </c>
      <c r="Y1288" t="inlineStr">
        <is>
          <t>#N/A Invalid Security</t>
        </is>
      </c>
      <c r="Z1288" t="inlineStr">
        <is>
          <t>#N/A Invalid Security</t>
        </is>
      </c>
      <c r="AA1288" t="inlineStr">
        <is>
          <t>#N/A Invalid Security</t>
        </is>
      </c>
      <c r="AB1288" t="inlineStr">
        <is>
          <t>#N/A Invalid Security</t>
        </is>
      </c>
      <c r="AC1288" t="inlineStr">
        <is>
          <t>#N/A Invalid Field</t>
        </is>
      </c>
    </row>
    <row r="1289" s="4">
      <c r="A1289">
        <f>+VLOOKUP(R1289,Aux!$B$3:$I$1107,8,0)</f>
        <v/>
      </c>
      <c r="B1289">
        <f>+VLOOKUP(U1289,Aux!$O$2:$P$23,2,0)</f>
        <v/>
      </c>
      <c r="C1289">
        <f>+A1289&amp;B1289</f>
        <v/>
      </c>
      <c r="D1289">
        <f>+IF(C1289=C1288,D1288+1,1)</f>
        <v/>
      </c>
      <c r="E1289" s="5">
        <f>+D1289/100</f>
        <v/>
      </c>
      <c r="F1289" s="5">
        <f>+MOD(E1289*10,10)</f>
        <v/>
      </c>
      <c r="G1289" s="5">
        <f>+MOD(D1289,10)</f>
        <v/>
      </c>
      <c r="H1289">
        <f>+INT(E1289)&amp;INT(F1289)&amp;INT(G1289)</f>
        <v/>
      </c>
      <c r="I1289">
        <f>+C1289&amp;"00"&amp;H1289</f>
        <v/>
      </c>
      <c r="J1289" t="inlineStr">
        <is>
          <t xml:space="preserve"> ON RED SURCOS SERIE 1 (PYMES) </t>
        </is>
      </c>
      <c r="K1289" t="inlineStr">
        <is>
          <t>REDSAR</t>
        </is>
      </c>
      <c r="L1289" t="n">
        <v>991384</v>
      </c>
      <c r="M1289" t="inlineStr">
        <is>
          <t>ARREDS560022</t>
        </is>
      </c>
      <c r="N1289" t="inlineStr">
        <is>
          <t>BBG00GY05VG5</t>
        </is>
      </c>
      <c r="P1289" t="inlineStr">
        <is>
          <t>COAO0117694</t>
        </is>
      </c>
      <c r="Q1289" t="inlineStr">
        <is>
          <t>Argentina</t>
        </is>
      </c>
      <c r="R1289" t="inlineStr">
        <is>
          <t>RED Surcos SA</t>
        </is>
      </c>
      <c r="S1289" t="inlineStr">
        <is>
          <t>RED SURCOS SA</t>
        </is>
      </c>
      <c r="T1289" t="inlineStr">
        <is>
          <t>RED Surcos SA</t>
        </is>
      </c>
      <c r="U1289" t="inlineStr">
        <is>
          <t>DOMESTIC</t>
        </is>
      </c>
      <c r="V1289" t="inlineStr">
        <is>
          <t>#N/A Field Not Applicable</t>
        </is>
      </c>
      <c r="W1289" t="inlineStr">
        <is>
          <t>#N/A Field Not Applicable</t>
        </is>
      </c>
      <c r="X1289" t="inlineStr">
        <is>
          <t>#N/A Field Not Applicable</t>
        </is>
      </c>
      <c r="Y1289" t="inlineStr">
        <is>
          <t>#N/A Field Not Applicable</t>
        </is>
      </c>
      <c r="Z1289" t="inlineStr">
        <is>
          <t>Materials</t>
        </is>
      </c>
      <c r="AA1289" t="inlineStr">
        <is>
          <t>Chemicals</t>
        </is>
      </c>
      <c r="AB1289" t="inlineStr">
        <is>
          <t>#N/A Field Not Applicable</t>
        </is>
      </c>
      <c r="AC1289" t="inlineStr">
        <is>
          <t>#N/A Invalid Field</t>
        </is>
      </c>
    </row>
    <row r="1290" s="4">
      <c r="A1290">
        <f>+VLOOKUP(R1290,Aux!$B$3:$I$1107,8,0)</f>
        <v/>
      </c>
      <c r="B1290">
        <f>+VLOOKUP(U1290,Aux!$O$2:$P$23,2,0)</f>
        <v/>
      </c>
      <c r="C1290">
        <f>+A1290&amp;B1290</f>
        <v/>
      </c>
      <c r="D1290">
        <f>+IF(C1290=C1289,D1289+1,1)</f>
        <v/>
      </c>
      <c r="E1290" s="5">
        <f>+D1290/100</f>
        <v/>
      </c>
      <c r="F1290" s="5">
        <f>+MOD(E1290*10,10)</f>
        <v/>
      </c>
      <c r="G1290" s="5">
        <f>+MOD(D1290,10)</f>
        <v/>
      </c>
      <c r="H1290">
        <f>+INT(E1290)&amp;INT(F1290)&amp;INT(G1290)</f>
        <v/>
      </c>
      <c r="I1290">
        <f>+C1290&amp;"00"&amp;H1290</f>
        <v/>
      </c>
      <c r="J1290" t="inlineStr">
        <is>
          <t xml:space="preserve"> ON RED SURCOS SERIE 2 (DR2DO) </t>
        </is>
      </c>
      <c r="K1290" t="inlineStr">
        <is>
          <t>REDSAR</t>
        </is>
      </c>
      <c r="L1290" t="n">
        <v>1066304</v>
      </c>
      <c r="M1290" t="inlineStr">
        <is>
          <t>ARREDS560048</t>
        </is>
      </c>
      <c r="N1290" t="inlineStr">
        <is>
          <t>BBG00K2RQ718</t>
        </is>
      </c>
      <c r="P1290" t="inlineStr">
        <is>
          <t>COAR3730488</t>
        </is>
      </c>
      <c r="Q1290" t="inlineStr">
        <is>
          <t>Argentina</t>
        </is>
      </c>
      <c r="R1290" t="inlineStr">
        <is>
          <t>RED Surcos SA</t>
        </is>
      </c>
      <c r="S1290" t="inlineStr">
        <is>
          <t>RED SURCOS SA</t>
        </is>
      </c>
      <c r="T1290" t="inlineStr">
        <is>
          <t>RED Surcos SA</t>
        </is>
      </c>
      <c r="U1290" t="inlineStr">
        <is>
          <t>DOMESTIC</t>
        </is>
      </c>
      <c r="V1290" t="inlineStr">
        <is>
          <t>#N/A Field Not Applicable</t>
        </is>
      </c>
      <c r="W1290" t="inlineStr">
        <is>
          <t>#N/A Field Not Applicable</t>
        </is>
      </c>
      <c r="X1290" t="inlineStr">
        <is>
          <t>#N/A Field Not Applicable</t>
        </is>
      </c>
      <c r="Y1290" t="inlineStr">
        <is>
          <t>#N/A Field Not Applicable</t>
        </is>
      </c>
      <c r="Z1290" t="inlineStr">
        <is>
          <t>Materials</t>
        </is>
      </c>
      <c r="AA1290" t="inlineStr">
        <is>
          <t>Chemicals</t>
        </is>
      </c>
      <c r="AB1290" t="inlineStr">
        <is>
          <t>#N/A Field Not Applicable</t>
        </is>
      </c>
      <c r="AC1290" t="inlineStr">
        <is>
          <t>#N/A Invalid Field</t>
        </is>
      </c>
    </row>
    <row r="1291" s="4">
      <c r="A1291">
        <f>+VLOOKUP(R1291,Aux!$B$3:$I$1107,8,0)</f>
        <v/>
      </c>
      <c r="B1291">
        <f>+VLOOKUP(U1291,Aux!$O$2:$P$23,2,0)</f>
        <v/>
      </c>
      <c r="C1291">
        <f>+A1291&amp;B1291</f>
        <v/>
      </c>
      <c r="D1291">
        <f>+IF(C1291=C1290,D1290+1,1)</f>
        <v/>
      </c>
      <c r="E1291" s="5">
        <f>+D1291/100</f>
        <v/>
      </c>
      <c r="F1291" s="5">
        <f>+MOD(E1291*10,10)</f>
        <v/>
      </c>
      <c r="G1291" s="5">
        <f>+MOD(D1291,10)</f>
        <v/>
      </c>
      <c r="H1291">
        <f>+INT(E1291)&amp;INT(F1291)&amp;INT(G1291)</f>
        <v/>
      </c>
      <c r="I1291">
        <f>+C1291&amp;"00"&amp;H1291</f>
        <v/>
      </c>
      <c r="J1291" t="inlineStr">
        <is>
          <t xml:space="preserve"> ON Pymes Regional Trade IX </t>
        </is>
      </c>
      <c r="L1291" t="n">
        <v>849078</v>
      </c>
      <c r="M1291" t="inlineStr">
        <is>
          <t>ARRETR560017</t>
        </is>
      </c>
      <c r="Q1291" t="inlineStr">
        <is>
          <t>Argentina</t>
        </is>
      </c>
      <c r="R1291" t="inlineStr">
        <is>
          <t>Regional Trade</t>
        </is>
      </c>
      <c r="U1291" t="inlineStr">
        <is>
          <t>#N/A Invalid Security</t>
        </is>
      </c>
      <c r="V1291" t="inlineStr">
        <is>
          <t>#N/A Invalid Security</t>
        </is>
      </c>
      <c r="W1291" t="inlineStr">
        <is>
          <t>#N/A Invalid Security</t>
        </is>
      </c>
      <c r="X1291" t="inlineStr">
        <is>
          <t>#N/A Invalid Security</t>
        </is>
      </c>
      <c r="Y1291" t="inlineStr">
        <is>
          <t>#N/A Invalid Security</t>
        </is>
      </c>
      <c r="Z1291" t="inlineStr">
        <is>
          <t>#N/A Invalid Security</t>
        </is>
      </c>
      <c r="AA1291" t="inlineStr">
        <is>
          <t>#N/A Invalid Security</t>
        </is>
      </c>
      <c r="AB1291" t="inlineStr">
        <is>
          <t>#N/A Invalid Security</t>
        </is>
      </c>
      <c r="AC1291" t="inlineStr">
        <is>
          <t>#N/A Invalid Field</t>
        </is>
      </c>
    </row>
    <row r="1292" s="4">
      <c r="A1292">
        <f>+VLOOKUP(R1292,Aux!$B$3:$I$1107,8,0)</f>
        <v/>
      </c>
      <c r="B1292">
        <f>+VLOOKUP(U1292,Aux!$O$2:$P$23,2,0)</f>
        <v/>
      </c>
      <c r="C1292">
        <f>+A1292&amp;B1292</f>
        <v/>
      </c>
      <c r="D1292">
        <f>+IF(C1292=C1291,D1291+1,1)</f>
        <v/>
      </c>
      <c r="E1292" s="5">
        <f>+D1292/100</f>
        <v/>
      </c>
      <c r="F1292" s="5">
        <f>+MOD(E1292*10,10)</f>
        <v/>
      </c>
      <c r="G1292" s="5">
        <f>+MOD(D1292,10)</f>
        <v/>
      </c>
      <c r="H1292">
        <f>+INT(E1292)&amp;INT(F1292)&amp;INT(G1292)</f>
        <v/>
      </c>
      <c r="I1292">
        <f>+C1292&amp;"00"&amp;H1292</f>
        <v/>
      </c>
      <c r="J1292" t="inlineStr">
        <is>
          <t>MSUNRG 6 ⅞ 02/01/25</t>
        </is>
      </c>
      <c r="K1292" t="inlineStr">
        <is>
          <t>MSUNRG</t>
        </is>
      </c>
      <c r="M1292" t="inlineStr">
        <is>
          <t>USP8S12UAA35</t>
        </is>
      </c>
      <c r="N1292" t="inlineStr">
        <is>
          <t>BBG00JWPHTS5</t>
        </is>
      </c>
      <c r="O1292" t="inlineStr">
        <is>
          <t>BG13Y29</t>
        </is>
      </c>
      <c r="P1292" t="inlineStr">
        <is>
          <t>COAQ9357734</t>
        </is>
      </c>
      <c r="Q1292" t="inlineStr">
        <is>
          <t>Argentina</t>
        </is>
      </c>
      <c r="R1292" t="inlineStr">
        <is>
          <t>Rio Energy SA</t>
        </is>
      </c>
      <c r="S1292" t="inlineStr">
        <is>
          <t>RIO ENERGY SA/UGEN SA</t>
        </is>
      </c>
      <c r="T1292" t="inlineStr">
        <is>
          <t>Rio Energy SA / UGEN SA / UENSA SA</t>
        </is>
      </c>
      <c r="U1292" t="inlineStr">
        <is>
          <t>EURO-DOLLAR</t>
        </is>
      </c>
      <c r="V1292" t="inlineStr">
        <is>
          <t>#N/A Field Not Applicable</t>
        </is>
      </c>
      <c r="W1292" t="inlineStr">
        <is>
          <t>#N/A Field Not Applicable</t>
        </is>
      </c>
      <c r="X1292" t="inlineStr">
        <is>
          <t>#N/A Field Not Applicable</t>
        </is>
      </c>
      <c r="Y1292" t="inlineStr">
        <is>
          <t>#N/A Field Not Applicable</t>
        </is>
      </c>
      <c r="Z1292" t="inlineStr">
        <is>
          <t>Utilities</t>
        </is>
      </c>
      <c r="AA1292" t="inlineStr">
        <is>
          <t>Power Generation</t>
        </is>
      </c>
      <c r="AB1292" t="inlineStr">
        <is>
          <t>#N/A N/A</t>
        </is>
      </c>
      <c r="AC1292" t="inlineStr">
        <is>
          <t>#N/A Invalid Field</t>
        </is>
      </c>
    </row>
    <row r="1293" s="4">
      <c r="A1293">
        <f>+VLOOKUP(R1293,Aux!$B$3:$I$1107,8,0)</f>
        <v/>
      </c>
      <c r="B1293">
        <f>+VLOOKUP(U1293,Aux!$O$2:$P$23,2,0)</f>
        <v/>
      </c>
      <c r="C1293">
        <f>+A1293&amp;B1293</f>
        <v/>
      </c>
      <c r="D1293">
        <f>+IF(C1293=C1292,D1292+1,1)</f>
        <v/>
      </c>
      <c r="E1293" s="5">
        <f>+D1293/100</f>
        <v/>
      </c>
      <c r="F1293" s="5">
        <f>+MOD(E1293*10,10)</f>
        <v/>
      </c>
      <c r="G1293" s="5">
        <f>+MOD(D1293,10)</f>
        <v/>
      </c>
      <c r="H1293">
        <f>+INT(E1293)&amp;INT(F1293)&amp;INT(G1293)</f>
        <v/>
      </c>
      <c r="I1293">
        <f>+C1293&amp;"00"&amp;H1293</f>
        <v/>
      </c>
      <c r="J1293" t="inlineStr">
        <is>
          <t xml:space="preserve"> ON PYME RIZOBACTER S1 (Inc. K - Com. 4568) </t>
        </is>
      </c>
      <c r="L1293" t="n">
        <v>426689</v>
      </c>
      <c r="M1293" t="inlineStr">
        <is>
          <t>ARRIAR050016</t>
        </is>
      </c>
      <c r="Q1293" t="inlineStr">
        <is>
          <t>Argentina</t>
        </is>
      </c>
      <c r="R1293" t="inlineStr">
        <is>
          <t>Rizobacter</t>
        </is>
      </c>
      <c r="U1293" t="inlineStr">
        <is>
          <t>#N/A Invalid Security</t>
        </is>
      </c>
      <c r="V1293" t="inlineStr">
        <is>
          <t>#N/A Invalid Security</t>
        </is>
      </c>
      <c r="W1293" t="inlineStr">
        <is>
          <t>#N/A Invalid Security</t>
        </is>
      </c>
      <c r="X1293" t="inlineStr">
        <is>
          <t>#N/A Invalid Security</t>
        </is>
      </c>
      <c r="Y1293" t="inlineStr">
        <is>
          <t>#N/A Invalid Security</t>
        </is>
      </c>
      <c r="Z1293" t="inlineStr">
        <is>
          <t>#N/A Invalid Security</t>
        </is>
      </c>
      <c r="AA1293" t="inlineStr">
        <is>
          <t>#N/A Invalid Security</t>
        </is>
      </c>
      <c r="AB1293" t="inlineStr">
        <is>
          <t>#N/A Invalid Security</t>
        </is>
      </c>
      <c r="AC1293" t="inlineStr">
        <is>
          <t>#N/A Invalid Field</t>
        </is>
      </c>
    </row>
    <row r="1294" s="4">
      <c r="A1294">
        <f>+VLOOKUP(R1294,Aux!$B$3:$I$1107,8,0)</f>
        <v/>
      </c>
      <c r="B1294">
        <f>+VLOOKUP(U1294,Aux!$O$2:$P$23,2,0)</f>
        <v/>
      </c>
      <c r="C1294">
        <f>+A1294&amp;B1294</f>
        <v/>
      </c>
      <c r="D1294">
        <f>+IF(C1294=C1293,D1293+1,1)</f>
        <v/>
      </c>
      <c r="E1294" s="5">
        <f>+D1294/100</f>
        <v/>
      </c>
      <c r="F1294" s="5">
        <f>+MOD(E1294*10,10)</f>
        <v/>
      </c>
      <c r="G1294" s="5">
        <f>+MOD(D1294,10)</f>
        <v/>
      </c>
      <c r="H1294">
        <f>+INT(E1294)&amp;INT(F1294)&amp;INT(G1294)</f>
        <v/>
      </c>
      <c r="I1294">
        <f>+C1294&amp;"00"&amp;H1294</f>
        <v/>
      </c>
      <c r="J1294" t="inlineStr">
        <is>
          <t>ON Roch C3</t>
        </is>
      </c>
      <c r="M1294" t="inlineStr">
        <is>
          <t>ARROCH560032</t>
        </is>
      </c>
      <c r="Q1294" t="inlineStr">
        <is>
          <t>Argentina</t>
        </is>
      </c>
      <c r="R1294" t="inlineStr">
        <is>
          <t>Roch SA</t>
        </is>
      </c>
      <c r="U1294" t="inlineStr">
        <is>
          <t>DOMESTIC</t>
        </is>
      </c>
      <c r="V1294" t="inlineStr">
        <is>
          <t>#N/A Field Not Applicable</t>
        </is>
      </c>
      <c r="W1294" t="inlineStr">
        <is>
          <t>#N/A Field Not Applicable</t>
        </is>
      </c>
      <c r="X1294" t="inlineStr">
        <is>
          <t>#N/A Field Not Applicable</t>
        </is>
      </c>
      <c r="Y1294" t="inlineStr">
        <is>
          <t>#N/A Field Not Applicable</t>
        </is>
      </c>
      <c r="Z1294" t="inlineStr">
        <is>
          <t>Energy</t>
        </is>
      </c>
      <c r="AA1294" t="inlineStr">
        <is>
          <t>Exploration &amp; Production</t>
        </is>
      </c>
      <c r="AB1294" t="inlineStr">
        <is>
          <t>#N/A Field Not Applicable</t>
        </is>
      </c>
      <c r="AC1294" t="inlineStr">
        <is>
          <t>#N/A Invalid Field</t>
        </is>
      </c>
    </row>
    <row r="1295" s="4">
      <c r="A1295">
        <f>+VLOOKUP(R1295,Aux!$B$3:$I$1107,8,0)</f>
        <v/>
      </c>
      <c r="B1295">
        <f>+VLOOKUP(U1295,Aux!$O$2:$P$23,2,0)</f>
        <v/>
      </c>
      <c r="C1295">
        <f>+A1295&amp;B1295</f>
        <v/>
      </c>
      <c r="D1295">
        <f>+IF(C1295=C1294,D1294+1,1)</f>
        <v/>
      </c>
      <c r="E1295" s="5">
        <f>+D1295/100</f>
        <v/>
      </c>
      <c r="F1295" s="5">
        <f>+MOD(E1295*10,10)</f>
        <v/>
      </c>
      <c r="G1295" s="5">
        <f>+MOD(D1295,10)</f>
        <v/>
      </c>
      <c r="H1295">
        <f>+INT(E1295)&amp;INT(F1295)&amp;INT(G1295)</f>
        <v/>
      </c>
      <c r="I1295">
        <f>+C1295&amp;"00"&amp;H1295</f>
        <v/>
      </c>
      <c r="J1295" t="inlineStr">
        <is>
          <t>ON Roch C4</t>
        </is>
      </c>
      <c r="M1295" t="inlineStr">
        <is>
          <t>ARROCH560081</t>
        </is>
      </c>
      <c r="Q1295" t="inlineStr">
        <is>
          <t>Argentina</t>
        </is>
      </c>
      <c r="R1295" t="inlineStr">
        <is>
          <t>Roch SA</t>
        </is>
      </c>
      <c r="U1295" t="inlineStr">
        <is>
          <t>DOMESTIC</t>
        </is>
      </c>
      <c r="V1295" t="inlineStr">
        <is>
          <t>#N/A Field Not Applicable</t>
        </is>
      </c>
      <c r="W1295" t="inlineStr">
        <is>
          <t>#N/A Field Not Applicable</t>
        </is>
      </c>
      <c r="X1295" t="inlineStr">
        <is>
          <t>#N/A Field Not Applicable</t>
        </is>
      </c>
      <c r="Y1295" t="inlineStr">
        <is>
          <t>#N/A Field Not Applicable</t>
        </is>
      </c>
      <c r="Z1295" t="inlineStr">
        <is>
          <t>Energy</t>
        </is>
      </c>
      <c r="AA1295" t="inlineStr">
        <is>
          <t>Exploration &amp; Production</t>
        </is>
      </c>
      <c r="AB1295" t="inlineStr">
        <is>
          <t>#N/A Field Not Applicable</t>
        </is>
      </c>
      <c r="AC1295" t="inlineStr">
        <is>
          <t>#N/A Invalid Field</t>
        </is>
      </c>
    </row>
    <row r="1296" s="4">
      <c r="A1296">
        <f>+VLOOKUP(R1296,Aux!$B$3:$I$1107,8,0)</f>
        <v/>
      </c>
      <c r="B1296">
        <f>+VLOOKUP(U1296,Aux!$O$2:$P$23,2,0)</f>
        <v/>
      </c>
      <c r="C1296">
        <f>+A1296&amp;B1296</f>
        <v/>
      </c>
      <c r="D1296">
        <f>+IF(C1296=C1295,D1295+1,1)</f>
        <v/>
      </c>
      <c r="E1296" s="5">
        <f>+D1296/100</f>
        <v/>
      </c>
      <c r="F1296" s="5">
        <f>+MOD(E1296*10,10)</f>
        <v/>
      </c>
      <c r="G1296" s="5">
        <f>+MOD(D1296,10)</f>
        <v/>
      </c>
      <c r="H1296">
        <f>+INT(E1296)&amp;INT(F1296)&amp;INT(G1296)</f>
        <v/>
      </c>
      <c r="I1296">
        <f>+C1296&amp;"00"&amp;H1296</f>
        <v/>
      </c>
      <c r="J1296" t="inlineStr">
        <is>
          <t>ON Roch Clase 5</t>
        </is>
      </c>
      <c r="M1296" t="inlineStr">
        <is>
          <t>ARROCH560099</t>
        </is>
      </c>
      <c r="Q1296" t="inlineStr">
        <is>
          <t>Argentina</t>
        </is>
      </c>
      <c r="R1296" t="inlineStr">
        <is>
          <t>Roch SA</t>
        </is>
      </c>
      <c r="U1296" t="inlineStr">
        <is>
          <t>DOMESTIC</t>
        </is>
      </c>
      <c r="V1296" t="inlineStr">
        <is>
          <t>#N/A Field Not Applicable</t>
        </is>
      </c>
      <c r="W1296" t="inlineStr">
        <is>
          <t>#N/A Field Not Applicable</t>
        </is>
      </c>
      <c r="X1296" t="inlineStr">
        <is>
          <t>#N/A Field Not Applicable</t>
        </is>
      </c>
      <c r="Y1296" t="inlineStr">
        <is>
          <t>#N/A Field Not Applicable</t>
        </is>
      </c>
      <c r="Z1296" t="inlineStr">
        <is>
          <t>Energy</t>
        </is>
      </c>
      <c r="AA1296" t="inlineStr">
        <is>
          <t>Exploration &amp; Production</t>
        </is>
      </c>
      <c r="AB1296" t="inlineStr">
        <is>
          <t>#N/A Field Not Applicable</t>
        </is>
      </c>
      <c r="AC1296" t="inlineStr">
        <is>
          <t>#N/A Invalid Field</t>
        </is>
      </c>
    </row>
    <row r="1297" s="4">
      <c r="A1297">
        <f>+VLOOKUP(R1297,Aux!$B$3:$I$1107,8,0)</f>
        <v/>
      </c>
      <c r="B1297">
        <f>+VLOOKUP(U1297,Aux!$O$2:$P$23,2,0)</f>
        <v/>
      </c>
      <c r="C1297">
        <f>+A1297&amp;B1297</f>
        <v/>
      </c>
      <c r="D1297">
        <f>+IF(C1297=C1296,D1296+1,1)</f>
        <v/>
      </c>
      <c r="E1297" s="5">
        <f>+D1297/100</f>
        <v/>
      </c>
      <c r="F1297" s="5">
        <f>+MOD(E1297*10,10)</f>
        <v/>
      </c>
      <c r="G1297" s="5">
        <f>+MOD(D1297,10)</f>
        <v/>
      </c>
      <c r="H1297">
        <f>+INT(E1297)&amp;INT(F1297)&amp;INT(G1297)</f>
        <v/>
      </c>
      <c r="I1297">
        <f>+C1297&amp;"00"&amp;H1297</f>
        <v/>
      </c>
      <c r="J1297" t="inlineStr">
        <is>
          <t xml:space="preserve"> ON Rogiro Clase VII </t>
        </is>
      </c>
      <c r="L1297" t="n">
        <v>695841</v>
      </c>
      <c r="M1297" t="inlineStr">
        <is>
          <t>ARROGI560029</t>
        </is>
      </c>
      <c r="Q1297" t="inlineStr">
        <is>
          <t>Argentina</t>
        </is>
      </c>
      <c r="R1297" t="inlineStr">
        <is>
          <t>Rogiro Aceros SA</t>
        </is>
      </c>
      <c r="U1297" t="inlineStr">
        <is>
          <t>#N/A Invalid Security</t>
        </is>
      </c>
      <c r="V1297" t="inlineStr">
        <is>
          <t>#N/A Invalid Security</t>
        </is>
      </c>
      <c r="W1297" t="inlineStr">
        <is>
          <t>#N/A Invalid Security</t>
        </is>
      </c>
      <c r="X1297" t="inlineStr">
        <is>
          <t>#N/A Invalid Security</t>
        </is>
      </c>
      <c r="Y1297" t="inlineStr">
        <is>
          <t>#N/A Invalid Security</t>
        </is>
      </c>
      <c r="Z1297" t="inlineStr">
        <is>
          <t>#N/A Invalid Security</t>
        </is>
      </c>
      <c r="AA1297" t="inlineStr">
        <is>
          <t>#N/A Invalid Security</t>
        </is>
      </c>
      <c r="AB1297" t="inlineStr">
        <is>
          <t>#N/A Invalid Security</t>
        </is>
      </c>
      <c r="AC1297" t="inlineStr">
        <is>
          <t>#N/A Invalid Field</t>
        </is>
      </c>
    </row>
    <row r="1298" s="4">
      <c r="A1298">
        <f>+VLOOKUP(R1298,Aux!$B$3:$I$1107,8,0)</f>
        <v/>
      </c>
      <c r="B1298">
        <f>+VLOOKUP(U1298,Aux!$O$2:$P$23,2,0)</f>
        <v/>
      </c>
      <c r="C1298">
        <f>+A1298&amp;B1298</f>
        <v/>
      </c>
      <c r="D1298">
        <f>+IF(C1298=C1297,D1297+1,1)</f>
        <v/>
      </c>
      <c r="E1298" s="5">
        <f>+D1298/100</f>
        <v/>
      </c>
      <c r="F1298" s="5">
        <f>+MOD(E1298*10,10)</f>
        <v/>
      </c>
      <c r="G1298" s="5">
        <f>+MOD(D1298,10)</f>
        <v/>
      </c>
      <c r="H1298">
        <f>+INT(E1298)&amp;INT(F1298)&amp;INT(G1298)</f>
        <v/>
      </c>
      <c r="I1298">
        <f>+C1298&amp;"00"&amp;H1298</f>
        <v/>
      </c>
      <c r="J1298" t="inlineStr">
        <is>
          <t xml:space="preserve"> ON Rogiro Aceros VIII (Inc. K - Com. 4731) </t>
        </is>
      </c>
      <c r="L1298" t="n">
        <v>762595</v>
      </c>
      <c r="M1298" t="inlineStr">
        <is>
          <t>ARROGI560037</t>
        </is>
      </c>
      <c r="Q1298" t="inlineStr">
        <is>
          <t>Argentina</t>
        </is>
      </c>
      <c r="R1298" t="inlineStr">
        <is>
          <t>Rogiro Aceros SA</t>
        </is>
      </c>
      <c r="U1298" t="inlineStr">
        <is>
          <t>#N/A Invalid Security</t>
        </is>
      </c>
      <c r="V1298" t="inlineStr">
        <is>
          <t>#N/A Invalid Security</t>
        </is>
      </c>
      <c r="W1298" t="inlineStr">
        <is>
          <t>#N/A Invalid Security</t>
        </is>
      </c>
      <c r="X1298" t="inlineStr">
        <is>
          <t>#N/A Invalid Security</t>
        </is>
      </c>
      <c r="Y1298" t="inlineStr">
        <is>
          <t>#N/A Invalid Security</t>
        </is>
      </c>
      <c r="Z1298" t="inlineStr">
        <is>
          <t>#N/A Invalid Security</t>
        </is>
      </c>
      <c r="AA1298" t="inlineStr">
        <is>
          <t>#N/A Invalid Security</t>
        </is>
      </c>
      <c r="AB1298" t="inlineStr">
        <is>
          <t>#N/A Invalid Security</t>
        </is>
      </c>
      <c r="AC1298" t="inlineStr">
        <is>
          <t>#N/A Invalid Field</t>
        </is>
      </c>
    </row>
    <row r="1299" s="4">
      <c r="A1299">
        <f>+VLOOKUP(R1299,Aux!$B$3:$I$1107,8,0)</f>
        <v/>
      </c>
      <c r="B1299">
        <f>+VLOOKUP(U1299,Aux!$O$2:$P$23,2,0)</f>
        <v/>
      </c>
      <c r="C1299">
        <f>+A1299&amp;B1299</f>
        <v/>
      </c>
      <c r="D1299">
        <f>+IF(C1299=C1298,D1298+1,1)</f>
        <v/>
      </c>
      <c r="E1299" s="5">
        <f>+D1299/100</f>
        <v/>
      </c>
      <c r="F1299" s="5">
        <f>+MOD(E1299*10,10)</f>
        <v/>
      </c>
      <c r="G1299" s="5">
        <f>+MOD(D1299,10)</f>
        <v/>
      </c>
      <c r="H1299">
        <f>+INT(E1299)&amp;INT(F1299)&amp;INT(G1299)</f>
        <v/>
      </c>
      <c r="I1299">
        <f>+C1299&amp;"00"&amp;H1299</f>
        <v/>
      </c>
      <c r="J1299" t="inlineStr">
        <is>
          <t xml:space="preserve"> ON Rogiro Aceros IX (Inc. K - Com. 4841) </t>
        </is>
      </c>
      <c r="L1299" t="n">
        <v>792904</v>
      </c>
      <c r="M1299" t="inlineStr">
        <is>
          <t>ARROGI560045</t>
        </is>
      </c>
      <c r="Q1299" t="inlineStr">
        <is>
          <t>Argentina</t>
        </is>
      </c>
      <c r="R1299" t="inlineStr">
        <is>
          <t>Rogiro Aceros SA</t>
        </is>
      </c>
      <c r="U1299" t="inlineStr">
        <is>
          <t>#N/A Invalid Security</t>
        </is>
      </c>
      <c r="V1299" t="inlineStr">
        <is>
          <t>#N/A Invalid Security</t>
        </is>
      </c>
      <c r="W1299" t="inlineStr">
        <is>
          <t>#N/A Invalid Security</t>
        </is>
      </c>
      <c r="X1299" t="inlineStr">
        <is>
          <t>#N/A Invalid Security</t>
        </is>
      </c>
      <c r="Y1299" t="inlineStr">
        <is>
          <t>#N/A Invalid Security</t>
        </is>
      </c>
      <c r="Z1299" t="inlineStr">
        <is>
          <t>#N/A Invalid Security</t>
        </is>
      </c>
      <c r="AA1299" t="inlineStr">
        <is>
          <t>#N/A Invalid Security</t>
        </is>
      </c>
      <c r="AB1299" t="inlineStr">
        <is>
          <t>#N/A Invalid Security</t>
        </is>
      </c>
      <c r="AC1299" t="inlineStr">
        <is>
          <t>#N/A Invalid Field</t>
        </is>
      </c>
    </row>
    <row r="1300" s="4">
      <c r="A1300">
        <f>+VLOOKUP(R1300,Aux!$B$3:$I$1107,8,0)</f>
        <v/>
      </c>
      <c r="B1300">
        <f>+VLOOKUP(U1300,Aux!$O$2:$P$23,2,0)</f>
        <v/>
      </c>
      <c r="C1300">
        <f>+A1300&amp;B1300</f>
        <v/>
      </c>
      <c r="D1300">
        <f>+IF(C1300=C1299,D1299+1,1)</f>
        <v/>
      </c>
      <c r="E1300" s="5">
        <f>+D1300/100</f>
        <v/>
      </c>
      <c r="F1300" s="5">
        <f>+MOD(E1300*10,10)</f>
        <v/>
      </c>
      <c r="G1300" s="5">
        <f>+MOD(D1300,10)</f>
        <v/>
      </c>
      <c r="H1300">
        <f>+INT(E1300)&amp;INT(F1300)&amp;INT(G1300)</f>
        <v/>
      </c>
      <c r="I1300">
        <f>+C1300&amp;"00"&amp;H1300</f>
        <v/>
      </c>
      <c r="J1300" t="inlineStr">
        <is>
          <t xml:space="preserve"> ON ROGIRO ACEROS S. 11 (PYME) </t>
        </is>
      </c>
      <c r="K1300" t="inlineStr">
        <is>
          <t>ROGAR</t>
        </is>
      </c>
      <c r="L1300" t="n">
        <v>928340</v>
      </c>
      <c r="M1300" t="inlineStr">
        <is>
          <t>ARROGI560060</t>
        </is>
      </c>
      <c r="N1300" t="inlineStr">
        <is>
          <t>BBG00FVCZXR5</t>
        </is>
      </c>
      <c r="P1300" t="inlineStr">
        <is>
          <t>COAM2563709</t>
        </is>
      </c>
      <c r="Q1300" t="inlineStr">
        <is>
          <t>Argentina</t>
        </is>
      </c>
      <c r="R1300" t="inlineStr">
        <is>
          <t>Rogiro Aceros SA</t>
        </is>
      </c>
      <c r="S1300" t="inlineStr">
        <is>
          <t>ROGIRO ACEROS SA</t>
        </is>
      </c>
      <c r="T1300" t="inlineStr">
        <is>
          <t>Rogiro Aceros SA</t>
        </is>
      </c>
      <c r="U1300" t="inlineStr">
        <is>
          <t>DOMESTIC</t>
        </is>
      </c>
      <c r="V1300" t="inlineStr">
        <is>
          <t>#N/A Field Not Applicable</t>
        </is>
      </c>
      <c r="W1300" t="inlineStr">
        <is>
          <t>#N/A Field Not Applicable</t>
        </is>
      </c>
      <c r="X1300" t="inlineStr">
        <is>
          <t>#N/A Field Not Applicable</t>
        </is>
      </c>
      <c r="Y1300" t="inlineStr">
        <is>
          <t>#N/A Field Not Applicable</t>
        </is>
      </c>
      <c r="Z1300" t="inlineStr">
        <is>
          <t>Materials</t>
        </is>
      </c>
      <c r="AA1300" t="inlineStr">
        <is>
          <t>Metals &amp; Mining</t>
        </is>
      </c>
      <c r="AB1300" t="inlineStr">
        <is>
          <t>#N/A Field Not Applicable</t>
        </is>
      </c>
      <c r="AC1300" t="inlineStr">
        <is>
          <t>#N/A Invalid Field</t>
        </is>
      </c>
    </row>
    <row r="1301" s="4">
      <c r="A1301">
        <f>+VLOOKUP(R1301,Aux!$B$3:$I$1107,8,0)</f>
        <v/>
      </c>
      <c r="B1301">
        <f>+VLOOKUP(U1301,Aux!$O$2:$P$23,2,0)</f>
        <v/>
      </c>
      <c r="C1301">
        <f>+A1301&amp;B1301</f>
        <v/>
      </c>
      <c r="D1301">
        <f>+IF(C1301=C1300,D1300+1,1)</f>
        <v/>
      </c>
      <c r="E1301" s="5">
        <f>+D1301/100</f>
        <v/>
      </c>
      <c r="F1301" s="5">
        <f>+MOD(E1301*10,10)</f>
        <v/>
      </c>
      <c r="G1301" s="5">
        <f>+MOD(D1301,10)</f>
        <v/>
      </c>
      <c r="H1301">
        <f>+INT(E1301)&amp;INT(F1301)&amp;INT(G1301)</f>
        <v/>
      </c>
      <c r="I1301">
        <f>+C1301&amp;"00"&amp;H1301</f>
        <v/>
      </c>
      <c r="J1301" t="inlineStr">
        <is>
          <t xml:space="preserve"> ON Rogiro Aceros S. XIII (Pyme) </t>
        </is>
      </c>
      <c r="L1301" t="n">
        <v>1040344</v>
      </c>
      <c r="M1301" t="inlineStr">
        <is>
          <t>ARROGI560086</t>
        </is>
      </c>
      <c r="Q1301" t="inlineStr">
        <is>
          <t>Argentina</t>
        </is>
      </c>
      <c r="R1301" t="inlineStr">
        <is>
          <t>Rogiro Aceros SA</t>
        </is>
      </c>
      <c r="U1301" t="inlineStr">
        <is>
          <t>#N/A Invalid Security</t>
        </is>
      </c>
      <c r="V1301" t="inlineStr">
        <is>
          <t>#N/A Invalid Security</t>
        </is>
      </c>
      <c r="W1301" t="inlineStr">
        <is>
          <t>#N/A Invalid Security</t>
        </is>
      </c>
      <c r="X1301" t="inlineStr">
        <is>
          <t>#N/A Invalid Security</t>
        </is>
      </c>
      <c r="Y1301" t="inlineStr">
        <is>
          <t>#N/A Invalid Security</t>
        </is>
      </c>
      <c r="Z1301" t="inlineStr">
        <is>
          <t>#N/A Invalid Security</t>
        </is>
      </c>
      <c r="AA1301" t="inlineStr">
        <is>
          <t>#N/A Invalid Security</t>
        </is>
      </c>
      <c r="AB1301" t="inlineStr">
        <is>
          <t>#N/A Invalid Security</t>
        </is>
      </c>
      <c r="AC1301" t="inlineStr">
        <is>
          <t>#N/A Invalid Field</t>
        </is>
      </c>
    </row>
    <row r="1302" s="4">
      <c r="A1302">
        <f>+VLOOKUP(R1302,Aux!$B$3:$I$1107,8,0)</f>
        <v/>
      </c>
      <c r="B1302">
        <f>+VLOOKUP(U1302,Aux!$O$2:$P$23,2,0)</f>
        <v/>
      </c>
      <c r="C1302">
        <f>+A1302&amp;B1302</f>
        <v/>
      </c>
      <c r="D1302">
        <f>+IF(C1302=C1301,D1301+1,1)</f>
        <v/>
      </c>
      <c r="E1302" s="5">
        <f>+D1302/100</f>
        <v/>
      </c>
      <c r="F1302" s="5">
        <f>+MOD(E1302*10,10)</f>
        <v/>
      </c>
      <c r="G1302" s="5">
        <f>+MOD(D1302,10)</f>
        <v/>
      </c>
      <c r="H1302">
        <f>+INT(E1302)&amp;INT(F1302)&amp;INT(G1302)</f>
        <v/>
      </c>
      <c r="I1302">
        <f>+C1302&amp;"00"&amp;H1302</f>
        <v/>
      </c>
      <c r="J1302" t="inlineStr">
        <is>
          <t xml:space="preserve"> ON Rombo XXXV </t>
        </is>
      </c>
      <c r="K1302" t="inlineStr">
        <is>
          <t>ROMBOC</t>
        </is>
      </c>
      <c r="L1302" t="n">
        <v>914821</v>
      </c>
      <c r="M1302" t="inlineStr">
        <is>
          <t>ARROMB5600A7</t>
        </is>
      </c>
      <c r="N1302" t="inlineStr">
        <is>
          <t>BBG00F31KSG9</t>
        </is>
      </c>
      <c r="P1302" t="inlineStr">
        <is>
          <t>COQZ9888806</t>
        </is>
      </c>
      <c r="Q1302" t="inlineStr">
        <is>
          <t>Argentina</t>
        </is>
      </c>
      <c r="R1302" t="inlineStr">
        <is>
          <t>Rombo Cia Financiera SA</t>
        </is>
      </c>
      <c r="S1302" t="inlineStr">
        <is>
          <t>ROMBO CIA FINANCIERA SA</t>
        </is>
      </c>
      <c r="T1302" t="inlineStr">
        <is>
          <t>Rombo Cia Financiera SA</t>
        </is>
      </c>
      <c r="U1302" t="inlineStr">
        <is>
          <t>DOMESTIC</t>
        </is>
      </c>
      <c r="V1302" t="inlineStr">
        <is>
          <t>#N/A Field Not Applicable</t>
        </is>
      </c>
      <c r="W1302" t="inlineStr">
        <is>
          <t>#N/A Field Not Applicable</t>
        </is>
      </c>
      <c r="X1302" t="inlineStr">
        <is>
          <t>#N/A Field Not Applicable</t>
        </is>
      </c>
      <c r="Y1302" t="inlineStr">
        <is>
          <t>#N/A Field Not Applicable</t>
        </is>
      </c>
      <c r="Z1302" t="inlineStr">
        <is>
          <t>Consumer Discretionary</t>
        </is>
      </c>
      <c r="AA1302" t="inlineStr">
        <is>
          <t>Automobiles Manufacturing</t>
        </is>
      </c>
      <c r="AB1302" t="inlineStr">
        <is>
          <t>#N/A N/A</t>
        </is>
      </c>
      <c r="AC1302" t="inlineStr">
        <is>
          <t>#N/A Invalid Field</t>
        </is>
      </c>
    </row>
    <row r="1303" s="4">
      <c r="A1303">
        <f>+VLOOKUP(R1303,Aux!$B$3:$I$1107,8,0)</f>
        <v/>
      </c>
      <c r="B1303">
        <f>+VLOOKUP(U1303,Aux!$O$2:$P$23,2,0)</f>
        <v/>
      </c>
      <c r="C1303">
        <f>+A1303&amp;B1303</f>
        <v/>
      </c>
      <c r="D1303">
        <f>+IF(C1303=C1302,D1302+1,1)</f>
        <v/>
      </c>
      <c r="E1303" s="5">
        <f>+D1303/100</f>
        <v/>
      </c>
      <c r="F1303" s="5">
        <f>+MOD(E1303*10,10)</f>
        <v/>
      </c>
      <c r="G1303" s="5">
        <f>+MOD(D1303,10)</f>
        <v/>
      </c>
      <c r="H1303">
        <f>+INT(E1303)&amp;INT(F1303)&amp;INT(G1303)</f>
        <v/>
      </c>
      <c r="I1303">
        <f>+C1303&amp;"00"&amp;H1303</f>
        <v/>
      </c>
      <c r="J1303" t="inlineStr">
        <is>
          <t xml:space="preserve"> ON Rombo Clase XXXVIII </t>
        </is>
      </c>
      <c r="K1303" t="inlineStr">
        <is>
          <t>ROMBOC</t>
        </is>
      </c>
      <c r="L1303" t="n">
        <v>1002944</v>
      </c>
      <c r="M1303" t="inlineStr">
        <is>
          <t>ARROMB5600D1</t>
        </is>
      </c>
      <c r="N1303" t="inlineStr">
        <is>
          <t>BBG00FZQMXD9</t>
        </is>
      </c>
      <c r="P1303" t="inlineStr">
        <is>
          <t>COAM5399523</t>
        </is>
      </c>
      <c r="Q1303" t="inlineStr">
        <is>
          <t>Argentina</t>
        </is>
      </c>
      <c r="R1303" t="inlineStr">
        <is>
          <t>Rombo Cia Financiera SA</t>
        </is>
      </c>
      <c r="S1303" t="inlineStr">
        <is>
          <t>ROMBO CIA FINANCIERA SA</t>
        </is>
      </c>
      <c r="T1303" t="inlineStr">
        <is>
          <t>Rombo Cia Financiera SA</t>
        </is>
      </c>
      <c r="U1303" t="inlineStr">
        <is>
          <t>DOMESTIC</t>
        </is>
      </c>
      <c r="V1303" t="inlineStr">
        <is>
          <t>#N/A Field Not Applicable</t>
        </is>
      </c>
      <c r="W1303" t="inlineStr">
        <is>
          <t>#N/A Field Not Applicable</t>
        </is>
      </c>
      <c r="X1303" t="inlineStr">
        <is>
          <t>#N/A Field Not Applicable</t>
        </is>
      </c>
      <c r="Y1303" t="inlineStr">
        <is>
          <t>#N/A Field Not Applicable</t>
        </is>
      </c>
      <c r="Z1303" t="inlineStr">
        <is>
          <t>Consumer Discretionary</t>
        </is>
      </c>
      <c r="AA1303" t="inlineStr">
        <is>
          <t>Automobiles Manufacturing</t>
        </is>
      </c>
      <c r="AB1303" t="inlineStr">
        <is>
          <t>#N/A N/A</t>
        </is>
      </c>
      <c r="AC1303" t="inlineStr">
        <is>
          <t>#N/A Invalid Field</t>
        </is>
      </c>
    </row>
    <row r="1304" s="4">
      <c r="A1304">
        <f>+VLOOKUP(R1304,Aux!$B$3:$I$1107,8,0)</f>
        <v/>
      </c>
      <c r="B1304">
        <f>+VLOOKUP(U1304,Aux!$O$2:$P$23,2,0)</f>
        <v/>
      </c>
      <c r="C1304">
        <f>+A1304&amp;B1304</f>
        <v/>
      </c>
      <c r="D1304">
        <f>+IF(C1304=C1303,D1303+1,1)</f>
        <v/>
      </c>
      <c r="E1304" s="5">
        <f>+D1304/100</f>
        <v/>
      </c>
      <c r="F1304" s="5">
        <f>+MOD(E1304*10,10)</f>
        <v/>
      </c>
      <c r="G1304" s="5">
        <f>+MOD(D1304,10)</f>
        <v/>
      </c>
      <c r="H1304">
        <f>+INT(E1304)&amp;INT(F1304)&amp;INT(G1304)</f>
        <v/>
      </c>
      <c r="I1304">
        <f>+C1304&amp;"00"&amp;H1304</f>
        <v/>
      </c>
      <c r="J1304" t="inlineStr">
        <is>
          <t xml:space="preserve"> ON Rombo Serie XXXIX </t>
        </is>
      </c>
      <c r="K1304" t="inlineStr">
        <is>
          <t>ROMBOC</t>
        </is>
      </c>
      <c r="L1304" t="n">
        <v>1011011</v>
      </c>
      <c r="M1304" t="inlineStr">
        <is>
          <t>ARROMB5600E9</t>
        </is>
      </c>
      <c r="N1304" t="inlineStr">
        <is>
          <t>BBG00HD43T93</t>
        </is>
      </c>
      <c r="P1304" t="inlineStr">
        <is>
          <t>COAO6541640</t>
        </is>
      </c>
      <c r="Q1304" t="inlineStr">
        <is>
          <t>Argentina</t>
        </is>
      </c>
      <c r="R1304" t="inlineStr">
        <is>
          <t>Rombo Cia Financiera SA</t>
        </is>
      </c>
      <c r="S1304" t="inlineStr">
        <is>
          <t>ROMBO CIA FINANCIERA SA</t>
        </is>
      </c>
      <c r="T1304" t="inlineStr">
        <is>
          <t>Rombo Cia Financiera SA</t>
        </is>
      </c>
      <c r="U1304" t="inlineStr">
        <is>
          <t>DOMESTIC</t>
        </is>
      </c>
      <c r="V1304" t="inlineStr">
        <is>
          <t>#N/A Field Not Applicable</t>
        </is>
      </c>
      <c r="W1304" t="inlineStr">
        <is>
          <t>#N/A Field Not Applicable</t>
        </is>
      </c>
      <c r="X1304" t="inlineStr">
        <is>
          <t>#N/A Field Not Applicable</t>
        </is>
      </c>
      <c r="Y1304" t="inlineStr">
        <is>
          <t>#N/A Field Not Applicable</t>
        </is>
      </c>
      <c r="Z1304" t="inlineStr">
        <is>
          <t>Consumer Discretionary</t>
        </is>
      </c>
      <c r="AA1304" t="inlineStr">
        <is>
          <t>Automobiles Manufacturing</t>
        </is>
      </c>
      <c r="AB1304" t="inlineStr">
        <is>
          <t>#N/A N/A</t>
        </is>
      </c>
      <c r="AC1304" t="inlineStr">
        <is>
          <t>#N/A Invalid Field</t>
        </is>
      </c>
    </row>
    <row r="1305" s="4">
      <c r="A1305">
        <f>+VLOOKUP(R1305,Aux!$B$3:$I$1107,8,0)</f>
        <v/>
      </c>
      <c r="B1305">
        <f>+VLOOKUP(U1305,Aux!$O$2:$P$23,2,0)</f>
        <v/>
      </c>
      <c r="C1305">
        <f>+A1305&amp;B1305</f>
        <v/>
      </c>
      <c r="D1305">
        <f>+IF(C1305=C1304,D1304+1,1)</f>
        <v/>
      </c>
      <c r="E1305" s="5">
        <f>+D1305/100</f>
        <v/>
      </c>
      <c r="F1305" s="5">
        <f>+MOD(E1305*10,10)</f>
        <v/>
      </c>
      <c r="G1305" s="5">
        <f>+MOD(D1305,10)</f>
        <v/>
      </c>
      <c r="H1305">
        <f>+INT(E1305)&amp;INT(F1305)&amp;INT(G1305)</f>
        <v/>
      </c>
      <c r="I1305">
        <f>+C1305&amp;"00"&amp;H1305</f>
        <v/>
      </c>
      <c r="J1305" t="inlineStr">
        <is>
          <t xml:space="preserve"> ON Rombo Compañía Financiera XL </t>
        </is>
      </c>
      <c r="K1305" t="inlineStr">
        <is>
          <t>ROMBOC</t>
        </is>
      </c>
      <c r="L1305" t="n">
        <v>1032749</v>
      </c>
      <c r="M1305" t="inlineStr">
        <is>
          <t>ARROMB5600F6</t>
        </is>
      </c>
      <c r="N1305" t="inlineStr">
        <is>
          <t>BBG00J29VHK2</t>
        </is>
      </c>
      <c r="P1305" t="inlineStr">
        <is>
          <t>COAP7149416</t>
        </is>
      </c>
      <c r="Q1305" t="inlineStr">
        <is>
          <t>Argentina</t>
        </is>
      </c>
      <c r="R1305" t="inlineStr">
        <is>
          <t>Rombo Cia Financiera SA</t>
        </is>
      </c>
      <c r="S1305" t="inlineStr">
        <is>
          <t>ROMBO CIA FINANCIERA SA</t>
        </is>
      </c>
      <c r="T1305" t="inlineStr">
        <is>
          <t>Rombo Cia Financiera SA</t>
        </is>
      </c>
      <c r="U1305" t="inlineStr">
        <is>
          <t>DOMESTIC</t>
        </is>
      </c>
      <c r="V1305" t="inlineStr">
        <is>
          <t>#N/A Field Not Applicable</t>
        </is>
      </c>
      <c r="W1305" t="inlineStr">
        <is>
          <t>#N/A Field Not Applicable</t>
        </is>
      </c>
      <c r="X1305" t="inlineStr">
        <is>
          <t>#N/A Field Not Applicable</t>
        </is>
      </c>
      <c r="Y1305" t="inlineStr">
        <is>
          <t>#N/A Field Not Applicable</t>
        </is>
      </c>
      <c r="Z1305" t="inlineStr">
        <is>
          <t>Consumer Discretionary</t>
        </is>
      </c>
      <c r="AA1305" t="inlineStr">
        <is>
          <t>Automobiles Manufacturing</t>
        </is>
      </c>
      <c r="AB1305" t="inlineStr">
        <is>
          <t>#N/A N/A</t>
        </is>
      </c>
      <c r="AC1305" t="inlineStr">
        <is>
          <t>#N/A Invalid Field</t>
        </is>
      </c>
    </row>
    <row r="1306" s="4">
      <c r="A1306">
        <f>+VLOOKUP(R1306,Aux!$B$3:$I$1107,8,0)</f>
        <v/>
      </c>
      <c r="B1306">
        <f>+VLOOKUP(U1306,Aux!$O$2:$P$23,2,0)</f>
        <v/>
      </c>
      <c r="C1306">
        <f>+A1306&amp;B1306</f>
        <v/>
      </c>
      <c r="D1306">
        <f>+IF(C1306=C1305,D1305+1,1)</f>
        <v/>
      </c>
      <c r="E1306" s="5">
        <f>+D1306/100</f>
        <v/>
      </c>
      <c r="F1306" s="5">
        <f>+MOD(E1306*10,10)</f>
        <v/>
      </c>
      <c r="G1306" s="5">
        <f>+MOD(D1306,10)</f>
        <v/>
      </c>
      <c r="H1306">
        <f>+INT(E1306)&amp;INT(F1306)&amp;INT(G1306)</f>
        <v/>
      </c>
      <c r="I1306">
        <f>+C1306&amp;"00"&amp;H1306</f>
        <v/>
      </c>
      <c r="J1306" t="inlineStr">
        <is>
          <t xml:space="preserve"> ON Rombo Cía. Financiera XLI </t>
        </is>
      </c>
      <c r="K1306" t="inlineStr">
        <is>
          <t>ROMBOC</t>
        </is>
      </c>
      <c r="L1306" t="n">
        <v>1057421</v>
      </c>
      <c r="M1306" t="inlineStr">
        <is>
          <t>ARROMB5600G4</t>
        </is>
      </c>
      <c r="N1306" t="inlineStr">
        <is>
          <t>BBG00JSL7N76</t>
        </is>
      </c>
      <c r="P1306" t="inlineStr">
        <is>
          <t>COAQ8825475</t>
        </is>
      </c>
      <c r="Q1306" t="inlineStr">
        <is>
          <t>Argentina</t>
        </is>
      </c>
      <c r="R1306" t="inlineStr">
        <is>
          <t>Rombo Cia Financiera SA</t>
        </is>
      </c>
      <c r="S1306" t="inlineStr">
        <is>
          <t>ROMBO CIA FINANCIERA SA</t>
        </is>
      </c>
      <c r="T1306" t="inlineStr">
        <is>
          <t>Rombo Cia Financiera SA</t>
        </is>
      </c>
      <c r="U1306" t="inlineStr">
        <is>
          <t>DOMESTIC</t>
        </is>
      </c>
      <c r="V1306" t="inlineStr">
        <is>
          <t>#N/A Field Not Applicable</t>
        </is>
      </c>
      <c r="W1306" t="inlineStr">
        <is>
          <t>#N/A Field Not Applicable</t>
        </is>
      </c>
      <c r="X1306" t="inlineStr">
        <is>
          <t>#N/A Field Not Applicable</t>
        </is>
      </c>
      <c r="Y1306" t="inlineStr">
        <is>
          <t>#N/A Field Not Applicable</t>
        </is>
      </c>
      <c r="Z1306" t="inlineStr">
        <is>
          <t>Consumer Discretionary</t>
        </is>
      </c>
      <c r="AA1306" t="inlineStr">
        <is>
          <t>Automobiles Manufacturing</t>
        </is>
      </c>
      <c r="AB1306" t="inlineStr">
        <is>
          <t>#N/A N/A</t>
        </is>
      </c>
      <c r="AC1306" t="inlineStr">
        <is>
          <t>#N/A Invalid Field</t>
        </is>
      </c>
    </row>
    <row r="1307" s="4">
      <c r="A1307">
        <f>+VLOOKUP(R1307,Aux!$B$3:$I$1107,8,0)</f>
        <v/>
      </c>
      <c r="B1307">
        <f>+VLOOKUP(U1307,Aux!$O$2:$P$23,2,0)</f>
        <v/>
      </c>
      <c r="C1307">
        <f>+A1307&amp;B1307</f>
        <v/>
      </c>
      <c r="D1307">
        <f>+IF(C1307=C1306,D1306+1,1)</f>
        <v/>
      </c>
      <c r="E1307" s="5">
        <f>+D1307/100</f>
        <v/>
      </c>
      <c r="F1307" s="5">
        <f>+MOD(E1307*10,10)</f>
        <v/>
      </c>
      <c r="G1307" s="5">
        <f>+MOD(D1307,10)</f>
        <v/>
      </c>
      <c r="H1307">
        <f>+INT(E1307)&amp;INT(F1307)&amp;INT(G1307)</f>
        <v/>
      </c>
      <c r="I1307">
        <f>+C1307&amp;"00"&amp;H1307</f>
        <v/>
      </c>
      <c r="J1307" t="inlineStr">
        <is>
          <t xml:space="preserve"> ON Rombo Cia Fciera S42 </t>
        </is>
      </c>
      <c r="K1307" t="inlineStr">
        <is>
          <t>ROMBOC</t>
        </is>
      </c>
      <c r="L1307" t="n">
        <v>1117469</v>
      </c>
      <c r="M1307" t="inlineStr">
        <is>
          <t>ARROMB5600H2</t>
        </is>
      </c>
      <c r="N1307" t="inlineStr">
        <is>
          <t>BBG00JSL9DP6</t>
        </is>
      </c>
      <c r="P1307" t="inlineStr">
        <is>
          <t>COAQ8825525</t>
        </is>
      </c>
      <c r="Q1307" t="inlineStr">
        <is>
          <t>Argentina</t>
        </is>
      </c>
      <c r="R1307" t="inlineStr">
        <is>
          <t>Rombo Cia Financiera SA</t>
        </is>
      </c>
      <c r="S1307" t="inlineStr">
        <is>
          <t>ROMBO CIA FINANCIERA SA</t>
        </is>
      </c>
      <c r="T1307" t="inlineStr">
        <is>
          <t>Rombo Cia Financiera SA</t>
        </is>
      </c>
      <c r="U1307" t="inlineStr">
        <is>
          <t>DOMESTIC</t>
        </is>
      </c>
      <c r="V1307" t="inlineStr">
        <is>
          <t>#N/A Field Not Applicable</t>
        </is>
      </c>
      <c r="W1307" t="inlineStr">
        <is>
          <t>#N/A Field Not Applicable</t>
        </is>
      </c>
      <c r="X1307" t="inlineStr">
        <is>
          <t>#N/A Field Not Applicable</t>
        </is>
      </c>
      <c r="Y1307" t="inlineStr">
        <is>
          <t>#N/A Field Not Applicable</t>
        </is>
      </c>
      <c r="Z1307" t="inlineStr">
        <is>
          <t>Consumer Discretionary</t>
        </is>
      </c>
      <c r="AA1307" t="inlineStr">
        <is>
          <t>Automobiles Manufacturing</t>
        </is>
      </c>
      <c r="AB1307" t="inlineStr">
        <is>
          <t>#N/A N/A</t>
        </is>
      </c>
      <c r="AC1307" t="inlineStr">
        <is>
          <t>#N/A Invalid Field</t>
        </is>
      </c>
    </row>
    <row r="1308" s="4">
      <c r="A1308">
        <f>+VLOOKUP(R1308,Aux!$B$3:$I$1107,8,0)</f>
        <v/>
      </c>
      <c r="B1308">
        <f>+VLOOKUP(U1308,Aux!$O$2:$P$23,2,0)</f>
        <v/>
      </c>
      <c r="C1308">
        <f>+A1308&amp;B1308</f>
        <v/>
      </c>
      <c r="D1308">
        <f>+IF(C1308=C1307,D1307+1,1)</f>
        <v/>
      </c>
      <c r="E1308" s="5">
        <f>+D1308/100</f>
        <v/>
      </c>
      <c r="F1308" s="5">
        <f>+MOD(E1308*10,10)</f>
        <v/>
      </c>
      <c r="G1308" s="5">
        <f>+MOD(D1308,10)</f>
        <v/>
      </c>
      <c r="H1308">
        <f>+INT(E1308)&amp;INT(F1308)&amp;INT(G1308)</f>
        <v/>
      </c>
      <c r="I1308">
        <f>+C1308&amp;"00"&amp;H1308</f>
        <v/>
      </c>
      <c r="J1308" t="inlineStr">
        <is>
          <t xml:space="preserve"> ON Rombo XLIV </t>
        </is>
      </c>
      <c r="K1308" t="inlineStr">
        <is>
          <t>ROMBOC</t>
        </is>
      </c>
      <c r="L1308" t="n">
        <v>1177273</v>
      </c>
      <c r="M1308" t="inlineStr">
        <is>
          <t>ARROMB5600J8</t>
        </is>
      </c>
      <c r="N1308" t="inlineStr">
        <is>
          <t>BBG00MTH00Z3</t>
        </is>
      </c>
      <c r="P1308" t="inlineStr">
        <is>
          <t>COAW2479292</t>
        </is>
      </c>
      <c r="Q1308" t="inlineStr">
        <is>
          <t>Argentina</t>
        </is>
      </c>
      <c r="R1308" t="inlineStr">
        <is>
          <t>Rombo Cia Financiera SA</t>
        </is>
      </c>
      <c r="S1308" t="inlineStr">
        <is>
          <t>ROMBO CIA FINANCIERA SA</t>
        </is>
      </c>
      <c r="T1308" t="inlineStr">
        <is>
          <t>Rombo Cia Financiera SA</t>
        </is>
      </c>
      <c r="U1308" t="inlineStr">
        <is>
          <t>DOMESTIC</t>
        </is>
      </c>
      <c r="V1308" t="inlineStr">
        <is>
          <t>#N/A Field Not Applicable</t>
        </is>
      </c>
      <c r="W1308" t="inlineStr">
        <is>
          <t>#N/A Field Not Applicable</t>
        </is>
      </c>
      <c r="X1308" t="inlineStr">
        <is>
          <t>#N/A Field Not Applicable</t>
        </is>
      </c>
      <c r="Y1308" t="inlineStr">
        <is>
          <t>#N/A Field Not Applicable</t>
        </is>
      </c>
      <c r="Z1308" t="inlineStr">
        <is>
          <t>Consumer Discretionary</t>
        </is>
      </c>
      <c r="AA1308" t="inlineStr">
        <is>
          <t>Automobiles Manufacturing</t>
        </is>
      </c>
      <c r="AB1308" t="inlineStr">
        <is>
          <t>#N/A N/A</t>
        </is>
      </c>
      <c r="AC1308" t="inlineStr">
        <is>
          <t>#N/A Invalid Field</t>
        </is>
      </c>
    </row>
    <row r="1309" s="4">
      <c r="A1309">
        <f>+VLOOKUP(R1309,Aux!$B$3:$I$1107,8,0)</f>
        <v/>
      </c>
      <c r="B1309">
        <f>+VLOOKUP(U1309,Aux!$O$2:$P$23,2,0)</f>
        <v/>
      </c>
      <c r="C1309">
        <f>+A1309&amp;B1309</f>
        <v/>
      </c>
      <c r="D1309">
        <f>+IF(C1309=C1308,D1308+1,1)</f>
        <v/>
      </c>
      <c r="E1309" s="5">
        <f>+D1309/100</f>
        <v/>
      </c>
      <c r="F1309" s="5">
        <f>+MOD(E1309*10,10)</f>
        <v/>
      </c>
      <c r="G1309" s="5">
        <f>+MOD(D1309,10)</f>
        <v/>
      </c>
      <c r="H1309">
        <f>+INT(E1309)&amp;INT(F1309)&amp;INT(G1309)</f>
        <v/>
      </c>
      <c r="I1309">
        <f>+C1309&amp;"00"&amp;H1309</f>
        <v/>
      </c>
      <c r="J1309" t="inlineStr">
        <is>
          <t xml:space="preserve"> ON Rombo XLIII </t>
        </is>
      </c>
      <c r="L1309" t="n">
        <v>1177275</v>
      </c>
      <c r="M1309" t="inlineStr">
        <is>
          <t>ARROMB5600I0</t>
        </is>
      </c>
      <c r="Q1309" t="inlineStr">
        <is>
          <t>Argentina</t>
        </is>
      </c>
      <c r="R1309" t="inlineStr">
        <is>
          <t>Rombo Cia Financiera SA</t>
        </is>
      </c>
      <c r="U1309" t="inlineStr">
        <is>
          <t>#N/A Invalid Security</t>
        </is>
      </c>
      <c r="V1309" t="inlineStr">
        <is>
          <t>#N/A Invalid Security</t>
        </is>
      </c>
      <c r="W1309" t="inlineStr">
        <is>
          <t>#N/A Invalid Security</t>
        </is>
      </c>
      <c r="X1309" t="inlineStr">
        <is>
          <t>#N/A Invalid Security</t>
        </is>
      </c>
      <c r="Y1309" t="inlineStr">
        <is>
          <t>#N/A Invalid Security</t>
        </is>
      </c>
      <c r="Z1309" t="inlineStr">
        <is>
          <t>#N/A Invalid Security</t>
        </is>
      </c>
      <c r="AA1309" t="inlineStr">
        <is>
          <t>#N/A Invalid Security</t>
        </is>
      </c>
      <c r="AB1309" t="inlineStr">
        <is>
          <t>#N/A Invalid Security</t>
        </is>
      </c>
      <c r="AC1309" t="inlineStr">
        <is>
          <t>#N/A Invalid Field</t>
        </is>
      </c>
    </row>
    <row r="1310" s="4">
      <c r="A1310">
        <f>+VLOOKUP(R1310,Aux!$B$3:$I$1107,8,0)</f>
        <v/>
      </c>
      <c r="B1310">
        <f>+VLOOKUP(U1310,Aux!$O$2:$P$23,2,0)</f>
        <v/>
      </c>
      <c r="C1310">
        <f>+A1310&amp;B1310</f>
        <v/>
      </c>
      <c r="D1310">
        <f>+IF(C1310=C1309,D1309+1,1)</f>
        <v/>
      </c>
      <c r="E1310" s="5">
        <f>+D1310/100</f>
        <v/>
      </c>
      <c r="F1310" s="5">
        <f>+MOD(E1310*10,10)</f>
        <v/>
      </c>
      <c r="G1310" s="5">
        <f>+MOD(D1310,10)</f>
        <v/>
      </c>
      <c r="H1310">
        <f>+INT(E1310)&amp;INT(F1310)&amp;INT(G1310)</f>
        <v/>
      </c>
      <c r="I1310">
        <f>+C1310&amp;"00"&amp;H1310</f>
        <v/>
      </c>
      <c r="J1310" t="inlineStr">
        <is>
          <t>ON Rombo Cia Fciera S33</t>
        </is>
      </c>
      <c r="M1310" t="inlineStr">
        <is>
          <t>ARROMB560069</t>
        </is>
      </c>
      <c r="Q1310" t="inlineStr">
        <is>
          <t>Argentina</t>
        </is>
      </c>
      <c r="R1310" t="inlineStr">
        <is>
          <t>Rombo Cia Financiera SA</t>
        </is>
      </c>
      <c r="U1310" t="inlineStr">
        <is>
          <t>DOMESTIC</t>
        </is>
      </c>
      <c r="V1310" t="inlineStr">
        <is>
          <t>#N/A Field Not Applicable</t>
        </is>
      </c>
      <c r="W1310" t="inlineStr">
        <is>
          <t>#N/A Field Not Applicable</t>
        </is>
      </c>
      <c r="X1310" t="inlineStr">
        <is>
          <t>#N/A Field Not Applicable</t>
        </is>
      </c>
      <c r="Y1310" t="inlineStr">
        <is>
          <t>#N/A Field Not Applicable</t>
        </is>
      </c>
      <c r="Z1310" t="inlineStr">
        <is>
          <t>Consumer Discretionary</t>
        </is>
      </c>
      <c r="AA1310" t="inlineStr">
        <is>
          <t>Automobiles Manufacturing</t>
        </is>
      </c>
      <c r="AB1310" t="inlineStr">
        <is>
          <t>#N/A N/A</t>
        </is>
      </c>
      <c r="AC1310" t="inlineStr">
        <is>
          <t>#N/A Invalid Field</t>
        </is>
      </c>
    </row>
    <row r="1311" s="4">
      <c r="A1311">
        <f>+VLOOKUP(R1311,Aux!$B$3:$I$1107,8,0)</f>
        <v/>
      </c>
      <c r="B1311">
        <f>+VLOOKUP(U1311,Aux!$O$2:$P$23,2,0)</f>
        <v/>
      </c>
      <c r="C1311">
        <f>+A1311&amp;B1311</f>
        <v/>
      </c>
      <c r="D1311">
        <f>+IF(C1311=C1310,D1310+1,1)</f>
        <v/>
      </c>
      <c r="E1311" s="5">
        <f>+D1311/100</f>
        <v/>
      </c>
      <c r="F1311" s="5">
        <f>+MOD(E1311*10,10)</f>
        <v/>
      </c>
      <c r="G1311" s="5">
        <f>+MOD(D1311,10)</f>
        <v/>
      </c>
      <c r="H1311">
        <f>+INT(E1311)&amp;INT(F1311)&amp;INT(G1311)</f>
        <v/>
      </c>
      <c r="I1311">
        <f>+C1311&amp;"00"&amp;H1311</f>
        <v/>
      </c>
      <c r="J1311" t="inlineStr">
        <is>
          <t>ON Rombo Cia Financiera Serie 45</t>
        </is>
      </c>
      <c r="M1311" t="inlineStr">
        <is>
          <t>ARROMB5600K6</t>
        </is>
      </c>
      <c r="Q1311" t="inlineStr">
        <is>
          <t>Argentina</t>
        </is>
      </c>
      <c r="R1311" t="inlineStr">
        <is>
          <t>Rombo Cia Financiera SA</t>
        </is>
      </c>
      <c r="U1311" t="inlineStr">
        <is>
          <t>DOMESTIC</t>
        </is>
      </c>
      <c r="V1311" t="inlineStr">
        <is>
          <t>#N/A Field Not Applicable</t>
        </is>
      </c>
      <c r="W1311" t="inlineStr">
        <is>
          <t>#N/A Field Not Applicable</t>
        </is>
      </c>
      <c r="X1311" t="inlineStr">
        <is>
          <t>#N/A Field Not Applicable</t>
        </is>
      </c>
      <c r="Y1311" t="inlineStr">
        <is>
          <t>#N/A Field Not Applicable</t>
        </is>
      </c>
      <c r="Z1311" t="inlineStr">
        <is>
          <t>Consumer Discretionary</t>
        </is>
      </c>
      <c r="AA1311" t="inlineStr">
        <is>
          <t>Automobiles Manufacturing</t>
        </is>
      </c>
      <c r="AB1311" t="inlineStr">
        <is>
          <t>#N/A N/A</t>
        </is>
      </c>
      <c r="AC1311" t="inlineStr">
        <is>
          <t>#N/A Invalid Field</t>
        </is>
      </c>
    </row>
    <row r="1312" s="4">
      <c r="A1312">
        <f>+VLOOKUP(R1312,Aux!$B$3:$I$1107,8,0)</f>
        <v/>
      </c>
      <c r="B1312">
        <f>+VLOOKUP(U1312,Aux!$O$2:$P$23,2,0)</f>
        <v/>
      </c>
      <c r="C1312">
        <f>+A1312&amp;B1312</f>
        <v/>
      </c>
      <c r="D1312">
        <f>+IF(C1312=C1311,D1311+1,1)</f>
        <v/>
      </c>
      <c r="E1312" s="5">
        <f>+D1312/100</f>
        <v/>
      </c>
      <c r="F1312" s="5">
        <f>+MOD(E1312*10,10)</f>
        <v/>
      </c>
      <c r="G1312" s="5">
        <f>+MOD(D1312,10)</f>
        <v/>
      </c>
      <c r="H1312">
        <f>+INT(E1312)&amp;INT(F1312)&amp;INT(G1312)</f>
        <v/>
      </c>
      <c r="I1312">
        <f>+C1312&amp;"00"&amp;H1312</f>
        <v/>
      </c>
      <c r="J1312" t="inlineStr">
        <is>
          <t>SAMI AR</t>
        </is>
      </c>
      <c r="K1312" t="inlineStr">
        <is>
          <t>SAMI</t>
        </is>
      </c>
      <c r="M1312" t="inlineStr">
        <is>
          <t>ARSMIG010018</t>
        </is>
      </c>
      <c r="N1312" t="inlineStr">
        <is>
          <t>BBG000BVXDM9</t>
        </is>
      </c>
      <c r="O1312" t="n">
        <v>2035345</v>
      </c>
      <c r="P1312" t="inlineStr">
        <is>
          <t>EQ0000000001167093</t>
        </is>
      </c>
      <c r="Q1312" t="inlineStr">
        <is>
          <t>Argentina</t>
        </is>
      </c>
      <c r="R1312" t="inlineStr">
        <is>
          <t>SA San Miguel AGICI y F</t>
        </is>
      </c>
      <c r="S1312" t="inlineStr">
        <is>
          <t>SA San Miguel AGICI y F</t>
        </is>
      </c>
      <c r="T1312" t="inlineStr">
        <is>
          <t>SA San Miguel AGICI y F</t>
        </is>
      </c>
      <c r="U1312" t="inlineStr">
        <is>
          <t>Common Stock</t>
        </is>
      </c>
      <c r="V1312" t="inlineStr">
        <is>
          <t>Consumer Staples</t>
        </is>
      </c>
      <c r="W1312" t="inlineStr">
        <is>
          <t>Food Products</t>
        </is>
      </c>
      <c r="X1312" t="inlineStr">
        <is>
          <t>Food, Beverage &amp; Tobacco</t>
        </is>
      </c>
      <c r="Y1312" t="inlineStr">
        <is>
          <t>Packaged Foods &amp; Meats</t>
        </is>
      </c>
      <c r="Z1312" t="inlineStr">
        <is>
          <t>Consumer Staples</t>
        </is>
      </c>
      <c r="AA1312" t="inlineStr">
        <is>
          <t>Consumer Products</t>
        </is>
      </c>
      <c r="AB1312" t="inlineStr">
        <is>
          <t>Agricultural Producers</t>
        </is>
      </c>
      <c r="AC1312" t="inlineStr">
        <is>
          <t>#N/A Invalid Field</t>
        </is>
      </c>
    </row>
    <row r="1313" s="4">
      <c r="A1313">
        <f>+VLOOKUP(R1313,Aux!$B$3:$I$1107,8,0)</f>
        <v/>
      </c>
      <c r="B1313">
        <f>+VLOOKUP(U1313,Aux!$O$2:$P$23,2,0)</f>
        <v/>
      </c>
      <c r="C1313">
        <f>+A1313&amp;B1313</f>
        <v/>
      </c>
      <c r="D1313">
        <f>+IF(C1313=C1312,D1312+1,1)</f>
        <v/>
      </c>
      <c r="E1313" s="5">
        <f>+D1313/100</f>
        <v/>
      </c>
      <c r="F1313" s="5">
        <f>+MOD(E1313*10,10)</f>
        <v/>
      </c>
      <c r="G1313" s="5">
        <f>+MOD(D1313,10)</f>
        <v/>
      </c>
      <c r="H1313">
        <f>+INT(E1313)&amp;INT(F1313)&amp;INT(G1313)</f>
        <v/>
      </c>
      <c r="I1313">
        <f>+C1313&amp;"00"&amp;H1313</f>
        <v/>
      </c>
      <c r="J1313" t="inlineStr">
        <is>
          <t xml:space="preserve"> ON San Miguel II A </t>
        </is>
      </c>
      <c r="K1313" t="inlineStr">
        <is>
          <t>SASAAR</t>
        </is>
      </c>
      <c r="L1313" t="n">
        <v>715341</v>
      </c>
      <c r="M1313" t="inlineStr">
        <is>
          <t>ARSMIG560020</t>
        </is>
      </c>
      <c r="N1313" t="inlineStr">
        <is>
          <t>BBG0098Q2KC4</t>
        </is>
      </c>
      <c r="P1313" t="inlineStr">
        <is>
          <t>COEK9344798</t>
        </is>
      </c>
      <c r="Q1313" t="inlineStr">
        <is>
          <t>Argentina</t>
        </is>
      </c>
      <c r="R1313" t="inlineStr">
        <is>
          <t>SA San Miguel AGICI y F</t>
        </is>
      </c>
      <c r="S1313" t="inlineStr">
        <is>
          <t>SA SAN MIGUEL AGICI Y F</t>
        </is>
      </c>
      <c r="T1313" t="inlineStr">
        <is>
          <t>SA San Miguel AGICI y F</t>
        </is>
      </c>
      <c r="U1313" t="inlineStr">
        <is>
          <t>DOMESTIC</t>
        </is>
      </c>
      <c r="V1313" t="inlineStr">
        <is>
          <t>Consumer Staples</t>
        </is>
      </c>
      <c r="W1313" t="inlineStr">
        <is>
          <t>Food Products</t>
        </is>
      </c>
      <c r="X1313" t="inlineStr">
        <is>
          <t>Food, Beverage &amp; Tobacco</t>
        </is>
      </c>
      <c r="Y1313" t="inlineStr">
        <is>
          <t>Packaged Foods &amp; Meats</t>
        </is>
      </c>
      <c r="Z1313" t="inlineStr">
        <is>
          <t>Consumer Staples</t>
        </is>
      </c>
      <c r="AA1313" t="inlineStr">
        <is>
          <t>Food &amp; Beverage</t>
        </is>
      </c>
      <c r="AB1313" t="inlineStr">
        <is>
          <t>#N/A N/A</t>
        </is>
      </c>
      <c r="AC1313" t="inlineStr">
        <is>
          <t>#N/A Invalid Field</t>
        </is>
      </c>
    </row>
    <row r="1314" s="4">
      <c r="A1314">
        <f>+VLOOKUP(R1314,Aux!$B$3:$I$1107,8,0)</f>
        <v/>
      </c>
      <c r="B1314">
        <f>+VLOOKUP(U1314,Aux!$O$2:$P$23,2,0)</f>
        <v/>
      </c>
      <c r="C1314">
        <f>+A1314&amp;B1314</f>
        <v/>
      </c>
      <c r="D1314">
        <f>+IF(C1314=C1313,D1313+1,1)</f>
        <v/>
      </c>
      <c r="E1314" s="5">
        <f>+D1314/100</f>
        <v/>
      </c>
      <c r="F1314" s="5">
        <f>+MOD(E1314*10,10)</f>
        <v/>
      </c>
      <c r="G1314" s="5">
        <f>+MOD(D1314,10)</f>
        <v/>
      </c>
      <c r="H1314">
        <f>+INT(E1314)&amp;INT(F1314)&amp;INT(G1314)</f>
        <v/>
      </c>
      <c r="I1314">
        <f>+C1314&amp;"00"&amp;H1314</f>
        <v/>
      </c>
      <c r="J1314" t="inlineStr">
        <is>
          <t xml:space="preserve"> ON San Miguel I </t>
        </is>
      </c>
      <c r="K1314" t="inlineStr">
        <is>
          <t>SASAAR</t>
        </is>
      </c>
      <c r="L1314" t="n">
        <v>737039</v>
      </c>
      <c r="M1314" t="inlineStr">
        <is>
          <t>ARSMIG560012</t>
        </is>
      </c>
      <c r="N1314" t="inlineStr">
        <is>
          <t>BBG0077QC9Q8</t>
        </is>
      </c>
      <c r="P1314" t="inlineStr">
        <is>
          <t>COEK5214185</t>
        </is>
      </c>
      <c r="Q1314" t="inlineStr">
        <is>
          <t>Argentina</t>
        </is>
      </c>
      <c r="R1314" t="inlineStr">
        <is>
          <t>SA San Miguel AGICI y F</t>
        </is>
      </c>
      <c r="S1314" t="inlineStr">
        <is>
          <t>SA SAN MIGUEL AGICI Y F</t>
        </is>
      </c>
      <c r="T1314" t="inlineStr">
        <is>
          <t>SA San Miguel AGICI y F</t>
        </is>
      </c>
      <c r="U1314" t="inlineStr">
        <is>
          <t>DOMESTIC</t>
        </is>
      </c>
      <c r="V1314" t="inlineStr">
        <is>
          <t>Consumer Staples</t>
        </is>
      </c>
      <c r="W1314" t="inlineStr">
        <is>
          <t>Food Products</t>
        </is>
      </c>
      <c r="X1314" t="inlineStr">
        <is>
          <t>Food, Beverage &amp; Tobacco</t>
        </is>
      </c>
      <c r="Y1314" t="inlineStr">
        <is>
          <t>Packaged Foods &amp; Meats</t>
        </is>
      </c>
      <c r="Z1314" t="inlineStr">
        <is>
          <t>Consumer Staples</t>
        </is>
      </c>
      <c r="AA1314" t="inlineStr">
        <is>
          <t>Food &amp; Beverage</t>
        </is>
      </c>
      <c r="AB1314" t="inlineStr">
        <is>
          <t>#N/A N/A</t>
        </is>
      </c>
      <c r="AC1314" t="inlineStr">
        <is>
          <t>#N/A Invalid Field</t>
        </is>
      </c>
    </row>
    <row r="1315" s="4">
      <c r="A1315">
        <f>+VLOOKUP(R1315,Aux!$B$3:$I$1107,8,0)</f>
        <v/>
      </c>
      <c r="B1315">
        <f>+VLOOKUP(U1315,Aux!$O$2:$P$23,2,0)</f>
        <v/>
      </c>
      <c r="C1315">
        <f>+A1315&amp;B1315</f>
        <v/>
      </c>
      <c r="D1315">
        <f>+IF(C1315=C1314,D1314+1,1)</f>
        <v/>
      </c>
      <c r="E1315" s="5">
        <f>+D1315/100</f>
        <v/>
      </c>
      <c r="F1315" s="5">
        <f>+MOD(E1315*10,10)</f>
        <v/>
      </c>
      <c r="G1315" s="5">
        <f>+MOD(D1315,10)</f>
        <v/>
      </c>
      <c r="H1315">
        <f>+INT(E1315)&amp;INT(F1315)&amp;INT(G1315)</f>
        <v/>
      </c>
      <c r="I1315">
        <f>+C1315&amp;"00"&amp;H1315</f>
        <v/>
      </c>
      <c r="J1315" t="inlineStr">
        <is>
          <t xml:space="preserve"> VCP Santiago Saenz IV (Pymes) </t>
        </is>
      </c>
      <c r="K1315" t="inlineStr">
        <is>
          <t>SSAENZ</t>
        </is>
      </c>
      <c r="L1315" t="n">
        <v>737018</v>
      </c>
      <c r="M1315" t="inlineStr">
        <is>
          <t>ARSASA590017</t>
        </is>
      </c>
      <c r="N1315" t="inlineStr">
        <is>
          <t>BBG009PWQW58</t>
        </is>
      </c>
      <c r="P1315" t="inlineStr">
        <is>
          <t>COUV3774220</t>
        </is>
      </c>
      <c r="Q1315" t="inlineStr">
        <is>
          <t>Argentina</t>
        </is>
      </c>
      <c r="R1315" t="inlineStr">
        <is>
          <t>Santiago Saenz SA</t>
        </is>
      </c>
      <c r="S1315" t="inlineStr">
        <is>
          <t>SANTIAGO SAENZ</t>
        </is>
      </c>
      <c r="T1315" t="inlineStr">
        <is>
          <t>Santiago Saenz SA</t>
        </is>
      </c>
      <c r="U1315" t="inlineStr">
        <is>
          <t>DOMESTIC</t>
        </is>
      </c>
      <c r="V1315" t="inlineStr">
        <is>
          <t>#N/A Field Not Applicable</t>
        </is>
      </c>
      <c r="W1315" t="inlineStr">
        <is>
          <t>#N/A Field Not Applicable</t>
        </is>
      </c>
      <c r="X1315" t="inlineStr">
        <is>
          <t>#N/A Field Not Applicable</t>
        </is>
      </c>
      <c r="Y1315" t="inlineStr">
        <is>
          <t>#N/A Field Not Applicable</t>
        </is>
      </c>
      <c r="Z1315" t="inlineStr">
        <is>
          <t>Consumer Staples</t>
        </is>
      </c>
      <c r="AA1315" t="inlineStr">
        <is>
          <t>Consumer Products</t>
        </is>
      </c>
      <c r="AB1315" t="inlineStr">
        <is>
          <t>#N/A N/A</t>
        </is>
      </c>
      <c r="AC1315" t="inlineStr">
        <is>
          <t>#N/A Invalid Field</t>
        </is>
      </c>
    </row>
    <row r="1316" s="4">
      <c r="A1316">
        <f>+VLOOKUP(R1316,Aux!$B$3:$I$1107,8,0)</f>
        <v/>
      </c>
      <c r="B1316">
        <f>+VLOOKUP(U1316,Aux!$O$2:$P$23,2,0)</f>
        <v/>
      </c>
      <c r="C1316">
        <f>+A1316&amp;B1316</f>
        <v/>
      </c>
      <c r="D1316">
        <f>+IF(C1316=C1315,D1315+1,1)</f>
        <v/>
      </c>
      <c r="E1316" s="5">
        <f>+D1316/100</f>
        <v/>
      </c>
      <c r="F1316" s="5">
        <f>+MOD(E1316*10,10)</f>
        <v/>
      </c>
      <c r="G1316" s="5">
        <f>+MOD(D1316,10)</f>
        <v/>
      </c>
      <c r="H1316">
        <f>+INT(E1316)&amp;INT(F1316)&amp;INT(G1316)</f>
        <v/>
      </c>
      <c r="I1316">
        <f>+C1316&amp;"00"&amp;H1316</f>
        <v/>
      </c>
      <c r="J1316" t="inlineStr">
        <is>
          <t xml:space="preserve"> VCP Santiago Saenz V </t>
        </is>
      </c>
      <c r="L1316" t="n">
        <v>809186</v>
      </c>
      <c r="M1316" t="inlineStr">
        <is>
          <t>ARSASA590025</t>
        </is>
      </c>
      <c r="Q1316" t="inlineStr">
        <is>
          <t>Argentina</t>
        </is>
      </c>
      <c r="R1316" t="inlineStr">
        <is>
          <t>Santiago Saenz SA</t>
        </is>
      </c>
      <c r="U1316" t="inlineStr">
        <is>
          <t>#N/A Invalid Security</t>
        </is>
      </c>
      <c r="V1316" t="inlineStr">
        <is>
          <t>#N/A Invalid Security</t>
        </is>
      </c>
      <c r="W1316" t="inlineStr">
        <is>
          <t>#N/A Invalid Security</t>
        </is>
      </c>
      <c r="X1316" t="inlineStr">
        <is>
          <t>#N/A Invalid Security</t>
        </is>
      </c>
      <c r="Y1316" t="inlineStr">
        <is>
          <t>#N/A Invalid Security</t>
        </is>
      </c>
      <c r="Z1316" t="inlineStr">
        <is>
          <t>#N/A Invalid Security</t>
        </is>
      </c>
      <c r="AA1316" t="inlineStr">
        <is>
          <t>#N/A Invalid Security</t>
        </is>
      </c>
      <c r="AB1316" t="inlineStr">
        <is>
          <t>#N/A Invalid Security</t>
        </is>
      </c>
      <c r="AC1316" t="inlineStr">
        <is>
          <t>#N/A Invalid Field</t>
        </is>
      </c>
    </row>
    <row r="1317" s="4">
      <c r="A1317">
        <f>+VLOOKUP(R1317,Aux!$B$3:$I$1107,8,0)</f>
        <v/>
      </c>
      <c r="B1317">
        <f>+VLOOKUP(U1317,Aux!$O$2:$P$23,2,0)</f>
        <v/>
      </c>
      <c r="C1317">
        <f>+A1317&amp;B1317</f>
        <v/>
      </c>
      <c r="D1317">
        <f>+IF(C1317=C1316,D1316+1,1)</f>
        <v/>
      </c>
      <c r="E1317" s="5">
        <f>+D1317/100</f>
        <v/>
      </c>
      <c r="F1317" s="5">
        <f>+MOD(E1317*10,10)</f>
        <v/>
      </c>
      <c r="G1317" s="5">
        <f>+MOD(D1317,10)</f>
        <v/>
      </c>
      <c r="H1317">
        <f>+INT(E1317)&amp;INT(F1317)&amp;INT(G1317)</f>
        <v/>
      </c>
      <c r="I1317">
        <f>+C1317&amp;"00"&amp;H1317</f>
        <v/>
      </c>
      <c r="J1317" t="inlineStr">
        <is>
          <t xml:space="preserve"> VCP SANTIAGO SAENZ CLASE 7 (SSC7V) </t>
        </is>
      </c>
      <c r="L1317" t="n">
        <v>896866</v>
      </c>
      <c r="M1317" t="inlineStr">
        <is>
          <t>ARSASA590033</t>
        </is>
      </c>
      <c r="Q1317" t="inlineStr">
        <is>
          <t>Argentina</t>
        </is>
      </c>
      <c r="R1317" t="inlineStr">
        <is>
          <t>Santiago Saenz SA</t>
        </is>
      </c>
      <c r="U1317" t="inlineStr">
        <is>
          <t>#N/A Invalid Security</t>
        </is>
      </c>
      <c r="V1317" t="inlineStr">
        <is>
          <t>#N/A Invalid Security</t>
        </is>
      </c>
      <c r="W1317" t="inlineStr">
        <is>
          <t>#N/A Invalid Security</t>
        </is>
      </c>
      <c r="X1317" t="inlineStr">
        <is>
          <t>#N/A Invalid Security</t>
        </is>
      </c>
      <c r="Y1317" t="inlineStr">
        <is>
          <t>#N/A Invalid Security</t>
        </is>
      </c>
      <c r="Z1317" t="inlineStr">
        <is>
          <t>#N/A Invalid Security</t>
        </is>
      </c>
      <c r="AA1317" t="inlineStr">
        <is>
          <t>#N/A Invalid Security</t>
        </is>
      </c>
      <c r="AB1317" t="inlineStr">
        <is>
          <t>#N/A Invalid Security</t>
        </is>
      </c>
      <c r="AC1317" t="inlineStr">
        <is>
          <t>#N/A Invalid Field</t>
        </is>
      </c>
    </row>
    <row r="1318" s="4">
      <c r="A1318">
        <f>+VLOOKUP(R1318,Aux!$B$3:$I$1107,8,0)</f>
        <v/>
      </c>
      <c r="B1318">
        <f>+VLOOKUP(U1318,Aux!$O$2:$P$23,2,0)</f>
        <v/>
      </c>
      <c r="C1318">
        <f>+A1318&amp;B1318</f>
        <v/>
      </c>
      <c r="D1318">
        <f>+IF(C1318=C1317,D1317+1,1)</f>
        <v/>
      </c>
      <c r="E1318" s="5">
        <f>+D1318/100</f>
        <v/>
      </c>
      <c r="F1318" s="5">
        <f>+MOD(E1318*10,10)</f>
        <v/>
      </c>
      <c r="G1318" s="5">
        <f>+MOD(D1318,10)</f>
        <v/>
      </c>
      <c r="H1318">
        <f>+INT(E1318)&amp;INT(F1318)&amp;INT(G1318)</f>
        <v/>
      </c>
      <c r="I1318">
        <f>+C1318&amp;"00"&amp;H1318</f>
        <v/>
      </c>
      <c r="J1318" t="inlineStr">
        <is>
          <t xml:space="preserve"> VCP Santiago Saenz VIII (Pymes) </t>
        </is>
      </c>
      <c r="L1318" t="n">
        <v>946177</v>
      </c>
      <c r="M1318" t="inlineStr">
        <is>
          <t>ARSASA590041</t>
        </is>
      </c>
      <c r="Q1318" t="inlineStr">
        <is>
          <t>Argentina</t>
        </is>
      </c>
      <c r="R1318" t="inlineStr">
        <is>
          <t>Santiago Saenz SA</t>
        </is>
      </c>
      <c r="U1318" t="inlineStr">
        <is>
          <t>#N/A Invalid Security</t>
        </is>
      </c>
      <c r="V1318" t="inlineStr">
        <is>
          <t>#N/A Invalid Security</t>
        </is>
      </c>
      <c r="W1318" t="inlineStr">
        <is>
          <t>#N/A Invalid Security</t>
        </is>
      </c>
      <c r="X1318" t="inlineStr">
        <is>
          <t>#N/A Invalid Security</t>
        </is>
      </c>
      <c r="Y1318" t="inlineStr">
        <is>
          <t>#N/A Invalid Security</t>
        </is>
      </c>
      <c r="Z1318" t="inlineStr">
        <is>
          <t>#N/A Invalid Security</t>
        </is>
      </c>
      <c r="AA1318" t="inlineStr">
        <is>
          <t>#N/A Invalid Security</t>
        </is>
      </c>
      <c r="AB1318" t="inlineStr">
        <is>
          <t>#N/A Invalid Security</t>
        </is>
      </c>
      <c r="AC1318" t="inlineStr">
        <is>
          <t>#N/A Invalid Field</t>
        </is>
      </c>
    </row>
    <row r="1319" s="4">
      <c r="A1319">
        <f>+VLOOKUP(R1319,Aux!$B$3:$I$1107,8,0)</f>
        <v/>
      </c>
      <c r="B1319">
        <f>+VLOOKUP(U1319,Aux!$O$2:$P$23,2,0)</f>
        <v/>
      </c>
      <c r="C1319">
        <f>+A1319&amp;B1319</f>
        <v/>
      </c>
      <c r="D1319">
        <f>+IF(C1319=C1318,D1318+1,1)</f>
        <v/>
      </c>
      <c r="E1319" s="5">
        <f>+D1319/100</f>
        <v/>
      </c>
      <c r="F1319" s="5">
        <f>+MOD(E1319*10,10)</f>
        <v/>
      </c>
      <c r="G1319" s="5">
        <f>+MOD(D1319,10)</f>
        <v/>
      </c>
      <c r="H1319">
        <f>+INT(E1319)&amp;INT(F1319)&amp;INT(G1319)</f>
        <v/>
      </c>
      <c r="I1319">
        <f>+C1319&amp;"00"&amp;H1319</f>
        <v/>
      </c>
      <c r="J1319" t="inlineStr">
        <is>
          <t xml:space="preserve"> ON Santiago Sáenz Clase 1 (Pyme) </t>
        </is>
      </c>
      <c r="K1319" t="inlineStr">
        <is>
          <t>SSAENZ</t>
        </is>
      </c>
      <c r="L1319" t="n">
        <v>995277</v>
      </c>
      <c r="M1319" t="inlineStr">
        <is>
          <t>ARSASA560051</t>
        </is>
      </c>
      <c r="N1319" t="inlineStr">
        <is>
          <t>BBG00H2M8DT3</t>
        </is>
      </c>
      <c r="P1319" t="inlineStr">
        <is>
          <t>COAO1923686</t>
        </is>
      </c>
      <c r="Q1319" t="inlineStr">
        <is>
          <t>Argentina</t>
        </is>
      </c>
      <c r="R1319" t="inlineStr">
        <is>
          <t>Santiago Saenz SA</t>
        </is>
      </c>
      <c r="S1319" t="inlineStr">
        <is>
          <t>SANTIAGO SAENZ</t>
        </is>
      </c>
      <c r="T1319" t="inlineStr">
        <is>
          <t>Santiago Saenz SA</t>
        </is>
      </c>
      <c r="U1319" t="inlineStr">
        <is>
          <t>DOMESTIC</t>
        </is>
      </c>
      <c r="V1319" t="inlineStr">
        <is>
          <t>#N/A Field Not Applicable</t>
        </is>
      </c>
      <c r="W1319" t="inlineStr">
        <is>
          <t>#N/A Field Not Applicable</t>
        </is>
      </c>
      <c r="X1319" t="inlineStr">
        <is>
          <t>#N/A Field Not Applicable</t>
        </is>
      </c>
      <c r="Y1319" t="inlineStr">
        <is>
          <t>#N/A Field Not Applicable</t>
        </is>
      </c>
      <c r="Z1319" t="inlineStr">
        <is>
          <t>Consumer Staples</t>
        </is>
      </c>
      <c r="AA1319" t="inlineStr">
        <is>
          <t>Consumer Products</t>
        </is>
      </c>
      <c r="AB1319" t="inlineStr">
        <is>
          <t>#N/A N/A</t>
        </is>
      </c>
      <c r="AC1319" t="inlineStr">
        <is>
          <t>#N/A Invalid Field</t>
        </is>
      </c>
    </row>
    <row r="1320" s="4">
      <c r="A1320">
        <f>+VLOOKUP(R1320,Aux!$B$3:$I$1107,8,0)</f>
        <v/>
      </c>
      <c r="B1320">
        <f>+VLOOKUP(U1320,Aux!$O$2:$P$23,2,0)</f>
        <v/>
      </c>
      <c r="C1320">
        <f>+A1320&amp;B1320</f>
        <v/>
      </c>
      <c r="D1320">
        <f>+IF(C1320=C1319,D1319+1,1)</f>
        <v/>
      </c>
      <c r="E1320" s="5">
        <f>+D1320/100</f>
        <v/>
      </c>
      <c r="F1320" s="5">
        <f>+MOD(E1320*10,10)</f>
        <v/>
      </c>
      <c r="G1320" s="5">
        <f>+MOD(D1320,10)</f>
        <v/>
      </c>
      <c r="H1320">
        <f>+INT(E1320)&amp;INT(F1320)&amp;INT(G1320)</f>
        <v/>
      </c>
      <c r="I1320">
        <f>+C1320&amp;"00"&amp;H1320</f>
        <v/>
      </c>
      <c r="J1320" t="inlineStr">
        <is>
          <t xml:space="preserve"> ON Santiago Sáenz Clase 2 (Pyme) </t>
        </is>
      </c>
      <c r="K1320" t="inlineStr">
        <is>
          <t>SSAENZ</t>
        </is>
      </c>
      <c r="L1320" t="n">
        <v>1056481</v>
      </c>
      <c r="M1320" t="inlineStr">
        <is>
          <t>ARSASA560069</t>
        </is>
      </c>
      <c r="N1320" t="inlineStr">
        <is>
          <t>BBG00JSCNMV3</t>
        </is>
      </c>
      <c r="P1320" t="inlineStr">
        <is>
          <t>COAQ8641518</t>
        </is>
      </c>
      <c r="Q1320" t="inlineStr">
        <is>
          <t>Argentina</t>
        </is>
      </c>
      <c r="R1320" t="inlineStr">
        <is>
          <t>Santiago Saenz SA</t>
        </is>
      </c>
      <c r="S1320" t="inlineStr">
        <is>
          <t>SANTIAGO SAENZ</t>
        </is>
      </c>
      <c r="T1320" t="inlineStr">
        <is>
          <t>Santiago Saenz SA</t>
        </is>
      </c>
      <c r="U1320" t="inlineStr">
        <is>
          <t>DOMESTIC</t>
        </is>
      </c>
      <c r="V1320" t="inlineStr">
        <is>
          <t>#N/A Field Not Applicable</t>
        </is>
      </c>
      <c r="W1320" t="inlineStr">
        <is>
          <t>#N/A Field Not Applicable</t>
        </is>
      </c>
      <c r="X1320" t="inlineStr">
        <is>
          <t>#N/A Field Not Applicable</t>
        </is>
      </c>
      <c r="Y1320" t="inlineStr">
        <is>
          <t>#N/A Field Not Applicable</t>
        </is>
      </c>
      <c r="Z1320" t="inlineStr">
        <is>
          <t>Consumer Staples</t>
        </is>
      </c>
      <c r="AA1320" t="inlineStr">
        <is>
          <t>Consumer Products</t>
        </is>
      </c>
      <c r="AB1320" t="inlineStr">
        <is>
          <t>#N/A N/A</t>
        </is>
      </c>
      <c r="AC1320" t="inlineStr">
        <is>
          <t>#N/A Invalid Field</t>
        </is>
      </c>
    </row>
    <row r="1321" s="4">
      <c r="A1321">
        <f>+VLOOKUP(R1321,Aux!$B$3:$I$1107,8,0)</f>
        <v/>
      </c>
      <c r="B1321">
        <f>+VLOOKUP(U1321,Aux!$O$2:$P$23,2,0)</f>
        <v/>
      </c>
      <c r="C1321">
        <f>+A1321&amp;B1321</f>
        <v/>
      </c>
      <c r="D1321">
        <f>+IF(C1321=C1320,D1320+1,1)</f>
        <v/>
      </c>
      <c r="E1321" s="5">
        <f>+D1321/100</f>
        <v/>
      </c>
      <c r="F1321" s="5">
        <f>+MOD(E1321*10,10)</f>
        <v/>
      </c>
      <c r="G1321" s="5">
        <f>+MOD(D1321,10)</f>
        <v/>
      </c>
      <c r="H1321">
        <f>+INT(E1321)&amp;INT(F1321)&amp;INT(G1321)</f>
        <v/>
      </c>
      <c r="I1321">
        <f>+C1321&amp;"00"&amp;H1321</f>
        <v/>
      </c>
      <c r="J1321" t="inlineStr">
        <is>
          <t xml:space="preserve"> ON SAVANT PHARM III (Pymes) </t>
        </is>
      </c>
      <c r="L1321" t="n">
        <v>477165</v>
      </c>
      <c r="M1321" t="inlineStr">
        <is>
          <t>ARSAVA050033</t>
        </is>
      </c>
      <c r="Q1321" t="inlineStr">
        <is>
          <t>Argentina</t>
        </is>
      </c>
      <c r="R1321" t="inlineStr">
        <is>
          <t>Savant Pharm SA</t>
        </is>
      </c>
      <c r="U1321" t="inlineStr">
        <is>
          <t>#N/A Invalid Security</t>
        </is>
      </c>
      <c r="V1321" t="inlineStr">
        <is>
          <t>#N/A Invalid Security</t>
        </is>
      </c>
      <c r="W1321" t="inlineStr">
        <is>
          <t>#N/A Invalid Security</t>
        </is>
      </c>
      <c r="X1321" t="inlineStr">
        <is>
          <t>#N/A Invalid Security</t>
        </is>
      </c>
      <c r="Y1321" t="inlineStr">
        <is>
          <t>#N/A Invalid Security</t>
        </is>
      </c>
      <c r="Z1321" t="inlineStr">
        <is>
          <t>#N/A Invalid Security</t>
        </is>
      </c>
      <c r="AA1321" t="inlineStr">
        <is>
          <t>#N/A Invalid Security</t>
        </is>
      </c>
      <c r="AB1321" t="inlineStr">
        <is>
          <t>#N/A Invalid Security</t>
        </is>
      </c>
      <c r="AC1321" t="inlineStr">
        <is>
          <t>#N/A Invalid Field</t>
        </is>
      </c>
    </row>
    <row r="1322" s="4">
      <c r="A1322">
        <f>+VLOOKUP(R1322,Aux!$B$3:$I$1107,8,0)</f>
        <v/>
      </c>
      <c r="B1322">
        <f>+VLOOKUP(U1322,Aux!$O$2:$P$23,2,0)</f>
        <v/>
      </c>
      <c r="C1322">
        <f>+A1322&amp;B1322</f>
        <v/>
      </c>
      <c r="D1322">
        <f>+IF(C1322=C1321,D1321+1,1)</f>
        <v/>
      </c>
      <c r="E1322" s="5">
        <f>+D1322/100</f>
        <v/>
      </c>
      <c r="F1322" s="5">
        <f>+MOD(E1322*10,10)</f>
        <v/>
      </c>
      <c r="G1322" s="5">
        <f>+MOD(D1322,10)</f>
        <v/>
      </c>
      <c r="H1322">
        <f>+INT(E1322)&amp;INT(F1322)&amp;INT(G1322)</f>
        <v/>
      </c>
      <c r="I1322">
        <f>+C1322&amp;"00"&amp;H1322</f>
        <v/>
      </c>
      <c r="J1322" t="inlineStr">
        <is>
          <t xml:space="preserve"> ON SAVANT PHARMA 1 A </t>
        </is>
      </c>
      <c r="L1322" t="n">
        <v>573819</v>
      </c>
      <c r="M1322" t="inlineStr">
        <is>
          <t>ARSAVA050041</t>
        </is>
      </c>
      <c r="Q1322" t="inlineStr">
        <is>
          <t>Argentina</t>
        </is>
      </c>
      <c r="R1322" t="inlineStr">
        <is>
          <t>Savant Pharm SA</t>
        </is>
      </c>
      <c r="U1322" t="inlineStr">
        <is>
          <t>#N/A Invalid Security</t>
        </is>
      </c>
      <c r="V1322" t="inlineStr">
        <is>
          <t>#N/A Invalid Security</t>
        </is>
      </c>
      <c r="W1322" t="inlineStr">
        <is>
          <t>#N/A Invalid Security</t>
        </is>
      </c>
      <c r="X1322" t="inlineStr">
        <is>
          <t>#N/A Invalid Security</t>
        </is>
      </c>
      <c r="Y1322" t="inlineStr">
        <is>
          <t>#N/A Invalid Security</t>
        </is>
      </c>
      <c r="Z1322" t="inlineStr">
        <is>
          <t>#N/A Invalid Security</t>
        </is>
      </c>
      <c r="AA1322" t="inlineStr">
        <is>
          <t>#N/A Invalid Security</t>
        </is>
      </c>
      <c r="AB1322" t="inlineStr">
        <is>
          <t>#N/A Invalid Security</t>
        </is>
      </c>
      <c r="AC1322" t="inlineStr">
        <is>
          <t>#N/A Invalid Field</t>
        </is>
      </c>
    </row>
    <row r="1323" s="4">
      <c r="A1323">
        <f>+VLOOKUP(R1323,Aux!$B$3:$I$1107,8,0)</f>
        <v/>
      </c>
      <c r="B1323">
        <f>+VLOOKUP(U1323,Aux!$O$2:$P$23,2,0)</f>
        <v/>
      </c>
      <c r="C1323">
        <f>+A1323&amp;B1323</f>
        <v/>
      </c>
      <c r="D1323">
        <f>+IF(C1323=C1322,D1322+1,1)</f>
        <v/>
      </c>
      <c r="E1323" s="5">
        <f>+D1323/100</f>
        <v/>
      </c>
      <c r="F1323" s="5">
        <f>+MOD(E1323*10,10)</f>
        <v/>
      </c>
      <c r="G1323" s="5">
        <f>+MOD(D1323,10)</f>
        <v/>
      </c>
      <c r="H1323">
        <f>+INT(E1323)&amp;INT(F1323)&amp;INT(G1323)</f>
        <v/>
      </c>
      <c r="I1323">
        <f>+C1323&amp;"00"&amp;H1323</f>
        <v/>
      </c>
      <c r="J1323" t="inlineStr">
        <is>
          <t xml:space="preserve"> ON Savant Pharm II C (Inc. K - Com. 4188) </t>
        </is>
      </c>
      <c r="K1323" t="inlineStr">
        <is>
          <t>SAVANT</t>
        </is>
      </c>
      <c r="L1323" t="n">
        <v>654938</v>
      </c>
      <c r="M1323" t="inlineStr">
        <is>
          <t>ARSAVA050058</t>
        </is>
      </c>
      <c r="N1323" t="inlineStr">
        <is>
          <t>BBG0077NQQP3</t>
        </is>
      </c>
      <c r="P1323" t="inlineStr">
        <is>
          <t>COEK5200424</t>
        </is>
      </c>
      <c r="Q1323" t="inlineStr">
        <is>
          <t>Argentina</t>
        </is>
      </c>
      <c r="R1323" t="inlineStr">
        <is>
          <t>Savant Pharm SA</t>
        </is>
      </c>
      <c r="S1323" t="inlineStr">
        <is>
          <t>SAVANT PHARM SA</t>
        </is>
      </c>
      <c r="T1323" t="inlineStr">
        <is>
          <t>Savant Pharm SA</t>
        </is>
      </c>
      <c r="U1323" t="inlineStr">
        <is>
          <t>DOMESTIC</t>
        </is>
      </c>
      <c r="V1323" t="inlineStr">
        <is>
          <t>#N/A Field Not Applicable</t>
        </is>
      </c>
      <c r="W1323" t="inlineStr">
        <is>
          <t>#N/A Field Not Applicable</t>
        </is>
      </c>
      <c r="X1323" t="inlineStr">
        <is>
          <t>#N/A Field Not Applicable</t>
        </is>
      </c>
      <c r="Y1323" t="inlineStr">
        <is>
          <t>#N/A Field Not Applicable</t>
        </is>
      </c>
      <c r="Z1323" t="inlineStr">
        <is>
          <t>Health Care</t>
        </is>
      </c>
      <c r="AA1323" t="inlineStr">
        <is>
          <t>Pharmaceuticals</t>
        </is>
      </c>
      <c r="AB1323" t="inlineStr">
        <is>
          <t>#N/A Field Not Applicable</t>
        </is>
      </c>
      <c r="AC1323" t="inlineStr">
        <is>
          <t>#N/A Invalid Field</t>
        </is>
      </c>
    </row>
    <row r="1324" s="4">
      <c r="A1324">
        <f>+VLOOKUP(R1324,Aux!$B$3:$I$1107,8,0)</f>
        <v/>
      </c>
      <c r="B1324">
        <f>+VLOOKUP(U1324,Aux!$O$2:$P$23,2,0)</f>
        <v/>
      </c>
      <c r="C1324">
        <f>+A1324&amp;B1324</f>
        <v/>
      </c>
      <c r="D1324">
        <f>+IF(C1324=C1323,D1323+1,1)</f>
        <v/>
      </c>
      <c r="E1324" s="5">
        <f>+D1324/100</f>
        <v/>
      </c>
      <c r="F1324" s="5">
        <f>+MOD(E1324*10,10)</f>
        <v/>
      </c>
      <c r="G1324" s="5">
        <f>+MOD(D1324,10)</f>
        <v/>
      </c>
      <c r="H1324">
        <f>+INT(E1324)&amp;INT(F1324)&amp;INT(G1324)</f>
        <v/>
      </c>
      <c r="I1324">
        <f>+C1324&amp;"00"&amp;H1324</f>
        <v/>
      </c>
      <c r="J1324" t="inlineStr">
        <is>
          <t xml:space="preserve"> ON Savant Pharm III G (Inc. K - Com. 4731) </t>
        </is>
      </c>
      <c r="K1324" t="inlineStr">
        <is>
          <t>SAVANT</t>
        </is>
      </c>
      <c r="L1324" t="n">
        <v>763002</v>
      </c>
      <c r="M1324" t="inlineStr">
        <is>
          <t>ARSAVA560031</t>
        </is>
      </c>
      <c r="N1324" t="inlineStr">
        <is>
          <t>BBG00B5Z20P2</t>
        </is>
      </c>
      <c r="P1324" t="inlineStr">
        <is>
          <t>COQJ1521278</t>
        </is>
      </c>
      <c r="Q1324" t="inlineStr">
        <is>
          <t>Argentina</t>
        </is>
      </c>
      <c r="R1324" t="inlineStr">
        <is>
          <t>Savant Pharm SA</t>
        </is>
      </c>
      <c r="S1324" t="inlineStr">
        <is>
          <t>SAVANT PHARM SA</t>
        </is>
      </c>
      <c r="T1324" t="inlineStr">
        <is>
          <t>Savant Pharm SA</t>
        </is>
      </c>
      <c r="U1324" t="inlineStr">
        <is>
          <t>DOMESTIC</t>
        </is>
      </c>
      <c r="V1324" t="inlineStr">
        <is>
          <t>#N/A Field Not Applicable</t>
        </is>
      </c>
      <c r="W1324" t="inlineStr">
        <is>
          <t>#N/A Field Not Applicable</t>
        </is>
      </c>
      <c r="X1324" t="inlineStr">
        <is>
          <t>#N/A Field Not Applicable</t>
        </is>
      </c>
      <c r="Y1324" t="inlineStr">
        <is>
          <t>#N/A Field Not Applicable</t>
        </is>
      </c>
      <c r="Z1324" t="inlineStr">
        <is>
          <t>Health Care</t>
        </is>
      </c>
      <c r="AA1324" t="inlineStr">
        <is>
          <t>Pharmaceuticals</t>
        </is>
      </c>
      <c r="AB1324" t="inlineStr">
        <is>
          <t>#N/A Field Not Applicable</t>
        </is>
      </c>
      <c r="AC1324" t="inlineStr">
        <is>
          <t>#N/A Invalid Field</t>
        </is>
      </c>
    </row>
    <row r="1325" s="4">
      <c r="A1325">
        <f>+VLOOKUP(R1325,Aux!$B$3:$I$1107,8,0)</f>
        <v/>
      </c>
      <c r="B1325">
        <f>+VLOOKUP(U1325,Aux!$O$2:$P$23,2,0)</f>
        <v/>
      </c>
      <c r="C1325">
        <f>+A1325&amp;B1325</f>
        <v/>
      </c>
      <c r="D1325">
        <f>+IF(C1325=C1324,D1324+1,1)</f>
        <v/>
      </c>
      <c r="E1325" s="5">
        <f>+D1325/100</f>
        <v/>
      </c>
      <c r="F1325" s="5">
        <f>+MOD(E1325*10,10)</f>
        <v/>
      </c>
      <c r="G1325" s="5">
        <f>+MOD(D1325,10)</f>
        <v/>
      </c>
      <c r="H1325">
        <f>+INT(E1325)&amp;INT(F1325)&amp;INT(G1325)</f>
        <v/>
      </c>
      <c r="I1325">
        <f>+C1325&amp;"00"&amp;H1325</f>
        <v/>
      </c>
      <c r="J1325" t="inlineStr">
        <is>
          <t xml:space="preserve"> ON Savant Pharm IV 1 (Pymes) </t>
        </is>
      </c>
      <c r="K1325" t="inlineStr">
        <is>
          <t>SAVANT</t>
        </is>
      </c>
      <c r="L1325" t="n">
        <v>821728</v>
      </c>
      <c r="M1325" t="inlineStr">
        <is>
          <t>ARSAVA560049</t>
        </is>
      </c>
      <c r="N1325" t="inlineStr">
        <is>
          <t>BBG00BN9WVM2</t>
        </is>
      </c>
      <c r="P1325" t="inlineStr">
        <is>
          <t>COJV2822528</t>
        </is>
      </c>
      <c r="Q1325" t="inlineStr">
        <is>
          <t>Argentina</t>
        </is>
      </c>
      <c r="R1325" t="inlineStr">
        <is>
          <t>Savant Pharm SA</t>
        </is>
      </c>
      <c r="S1325" t="inlineStr">
        <is>
          <t>SAVANT PHARM SA</t>
        </is>
      </c>
      <c r="T1325" t="inlineStr">
        <is>
          <t>Savant Pharm SA</t>
        </is>
      </c>
      <c r="U1325" t="inlineStr">
        <is>
          <t>DOMESTIC</t>
        </is>
      </c>
      <c r="V1325" t="inlineStr">
        <is>
          <t>#N/A Field Not Applicable</t>
        </is>
      </c>
      <c r="W1325" t="inlineStr">
        <is>
          <t>#N/A Field Not Applicable</t>
        </is>
      </c>
      <c r="X1325" t="inlineStr">
        <is>
          <t>#N/A Field Not Applicable</t>
        </is>
      </c>
      <c r="Y1325" t="inlineStr">
        <is>
          <t>#N/A Field Not Applicable</t>
        </is>
      </c>
      <c r="Z1325" t="inlineStr">
        <is>
          <t>Health Care</t>
        </is>
      </c>
      <c r="AA1325" t="inlineStr">
        <is>
          <t>Pharmaceuticals</t>
        </is>
      </c>
      <c r="AB1325" t="inlineStr">
        <is>
          <t>#N/A Field Not Applicable</t>
        </is>
      </c>
      <c r="AC1325" t="inlineStr">
        <is>
          <t>#N/A Invalid Field</t>
        </is>
      </c>
    </row>
    <row r="1326" s="4">
      <c r="A1326">
        <f>+VLOOKUP(R1326,Aux!$B$3:$I$1107,8,0)</f>
        <v/>
      </c>
      <c r="B1326">
        <f>+VLOOKUP(U1326,Aux!$O$2:$P$23,2,0)</f>
        <v/>
      </c>
      <c r="C1326">
        <f>+A1326&amp;B1326</f>
        <v/>
      </c>
      <c r="D1326">
        <f>+IF(C1326=C1325,D1325+1,1)</f>
        <v/>
      </c>
      <c r="E1326" s="5">
        <f>+D1326/100</f>
        <v/>
      </c>
      <c r="F1326" s="5">
        <f>+MOD(E1326*10,10)</f>
        <v/>
      </c>
      <c r="G1326" s="5">
        <f>+MOD(D1326,10)</f>
        <v/>
      </c>
      <c r="H1326">
        <f>+INT(E1326)&amp;INT(F1326)&amp;INT(G1326)</f>
        <v/>
      </c>
      <c r="I1326">
        <f>+C1326&amp;"00"&amp;H1326</f>
        <v/>
      </c>
      <c r="J1326" t="inlineStr">
        <is>
          <t xml:space="preserve"> ON Savant Pharm Serie V Clase K (Pyme) </t>
        </is>
      </c>
      <c r="K1326" t="inlineStr">
        <is>
          <t>SAVANT</t>
        </is>
      </c>
      <c r="L1326" t="n">
        <v>1005320</v>
      </c>
      <c r="M1326" t="inlineStr">
        <is>
          <t>ARSAVA560064</t>
        </is>
      </c>
      <c r="N1326" t="inlineStr">
        <is>
          <t>BBG00H6YP9Q6</t>
        </is>
      </c>
      <c r="P1326" t="inlineStr">
        <is>
          <t>COAO4761893</t>
        </is>
      </c>
      <c r="Q1326" t="inlineStr">
        <is>
          <t>Argentina</t>
        </is>
      </c>
      <c r="R1326" t="inlineStr">
        <is>
          <t>Savant Pharm SA</t>
        </is>
      </c>
      <c r="S1326" t="inlineStr">
        <is>
          <t>SAVANT PHARM SA</t>
        </is>
      </c>
      <c r="T1326" t="inlineStr">
        <is>
          <t>Savant Pharm SA</t>
        </is>
      </c>
      <c r="U1326" t="inlineStr">
        <is>
          <t>DOMESTIC</t>
        </is>
      </c>
      <c r="V1326" t="inlineStr">
        <is>
          <t>#N/A Field Not Applicable</t>
        </is>
      </c>
      <c r="W1326" t="inlineStr">
        <is>
          <t>#N/A Field Not Applicable</t>
        </is>
      </c>
      <c r="X1326" t="inlineStr">
        <is>
          <t>#N/A Field Not Applicable</t>
        </is>
      </c>
      <c r="Y1326" t="inlineStr">
        <is>
          <t>#N/A Field Not Applicable</t>
        </is>
      </c>
      <c r="Z1326" t="inlineStr">
        <is>
          <t>Health Care</t>
        </is>
      </c>
      <c r="AA1326" t="inlineStr">
        <is>
          <t>Pharmaceuticals</t>
        </is>
      </c>
      <c r="AB1326" t="inlineStr">
        <is>
          <t>#N/A Field Not Applicable</t>
        </is>
      </c>
      <c r="AC1326" t="inlineStr">
        <is>
          <t>#N/A Invalid Field</t>
        </is>
      </c>
    </row>
    <row r="1327" s="4">
      <c r="A1327">
        <f>+VLOOKUP(R1327,Aux!$B$3:$I$1107,8,0)</f>
        <v/>
      </c>
      <c r="B1327">
        <f>+VLOOKUP(U1327,Aux!$O$2:$P$23,2,0)</f>
        <v/>
      </c>
      <c r="C1327">
        <f>+A1327&amp;B1327</f>
        <v/>
      </c>
      <c r="D1327">
        <f>+IF(C1327=C1326,D1326+1,1)</f>
        <v/>
      </c>
      <c r="E1327" s="5">
        <f>+D1327/100</f>
        <v/>
      </c>
      <c r="F1327" s="5">
        <f>+MOD(E1327*10,10)</f>
        <v/>
      </c>
      <c r="G1327" s="5">
        <f>+MOD(D1327,10)</f>
        <v/>
      </c>
      <c r="H1327">
        <f>+INT(E1327)&amp;INT(F1327)&amp;INT(G1327)</f>
        <v/>
      </c>
      <c r="I1327">
        <f>+C1327&amp;"00"&amp;H1327</f>
        <v/>
      </c>
      <c r="J1327" t="inlineStr">
        <is>
          <t>ON Savant Pharma S5 CJ</t>
        </is>
      </c>
      <c r="M1327" t="inlineStr">
        <is>
          <t>ARSAVA560056</t>
        </is>
      </c>
      <c r="Q1327" t="inlineStr">
        <is>
          <t>Argentina</t>
        </is>
      </c>
      <c r="R1327" t="inlineStr">
        <is>
          <t>Savant Pharm SA</t>
        </is>
      </c>
      <c r="U1327" t="inlineStr">
        <is>
          <t>DOMESTIC</t>
        </is>
      </c>
      <c r="V1327" t="inlineStr">
        <is>
          <t>#N/A Field Not Applicable</t>
        </is>
      </c>
      <c r="W1327" t="inlineStr">
        <is>
          <t>#N/A Field Not Applicable</t>
        </is>
      </c>
      <c r="X1327" t="inlineStr">
        <is>
          <t>#N/A Field Not Applicable</t>
        </is>
      </c>
      <c r="Y1327" t="inlineStr">
        <is>
          <t>#N/A Field Not Applicable</t>
        </is>
      </c>
      <c r="Z1327" t="inlineStr">
        <is>
          <t>Health Care</t>
        </is>
      </c>
      <c r="AA1327" t="inlineStr">
        <is>
          <t>Pharmaceuticals</t>
        </is>
      </c>
      <c r="AB1327" t="inlineStr">
        <is>
          <t>#N/A Field Not Applicable</t>
        </is>
      </c>
      <c r="AC1327" t="inlineStr">
        <is>
          <t>#N/A Invalid Field</t>
        </is>
      </c>
    </row>
    <row r="1328" s="4">
      <c r="A1328">
        <f>+VLOOKUP(R1328,Aux!$B$3:$I$1107,8,0)</f>
        <v/>
      </c>
      <c r="B1328">
        <f>+VLOOKUP(U1328,Aux!$O$2:$P$23,2,0)</f>
        <v/>
      </c>
      <c r="C1328">
        <f>+A1328&amp;B1328</f>
        <v/>
      </c>
      <c r="D1328">
        <f>+IF(C1328=C1327,D1327+1,1)</f>
        <v/>
      </c>
      <c r="E1328" s="5">
        <f>+D1328/100</f>
        <v/>
      </c>
      <c r="F1328" s="5">
        <f>+MOD(E1328*10,10)</f>
        <v/>
      </c>
      <c r="G1328" s="5">
        <f>+MOD(D1328,10)</f>
        <v/>
      </c>
      <c r="H1328">
        <f>+INT(E1328)&amp;INT(F1328)&amp;INT(G1328)</f>
        <v/>
      </c>
      <c r="I1328">
        <f>+C1328&amp;"00"&amp;H1328</f>
        <v/>
      </c>
      <c r="J1328" t="inlineStr">
        <is>
          <t xml:space="preserve"> ON Pyme SBM Créditos I </t>
        </is>
      </c>
      <c r="K1328" t="inlineStr">
        <is>
          <t>SBMCAR</t>
        </is>
      </c>
      <c r="L1328" t="n">
        <v>666014</v>
      </c>
      <c r="M1328" t="inlineStr">
        <is>
          <t>ARSBMC560013</t>
        </is>
      </c>
      <c r="N1328" t="inlineStr">
        <is>
          <t>BBG007K9KG77</t>
        </is>
      </c>
      <c r="P1328" t="inlineStr">
        <is>
          <t>COEK6137203</t>
        </is>
      </c>
      <c r="Q1328" t="inlineStr">
        <is>
          <t>Argentina</t>
        </is>
      </c>
      <c r="R1328" t="inlineStr">
        <is>
          <t>SBM Creditos SA</t>
        </is>
      </c>
      <c r="S1328" t="inlineStr">
        <is>
          <t>SBM CREDITOS SA</t>
        </is>
      </c>
      <c r="T1328" t="inlineStr">
        <is>
          <t>SBM Creditos SA</t>
        </is>
      </c>
      <c r="U1328" t="inlineStr">
        <is>
          <t>DOMESTIC</t>
        </is>
      </c>
      <c r="V1328" t="inlineStr">
        <is>
          <t>#N/A Field Not Applicable</t>
        </is>
      </c>
      <c r="W1328" t="inlineStr">
        <is>
          <t>#N/A Field Not Applicable</t>
        </is>
      </c>
      <c r="X1328" t="inlineStr">
        <is>
          <t>#N/A Field Not Applicable</t>
        </is>
      </c>
      <c r="Y1328" t="inlineStr">
        <is>
          <t>#N/A Field Not Applicable</t>
        </is>
      </c>
      <c r="Z1328" t="inlineStr">
        <is>
          <t>Financials</t>
        </is>
      </c>
      <c r="AA1328" t="inlineStr">
        <is>
          <t>Financial Services</t>
        </is>
      </c>
      <c r="AB1328" t="inlineStr">
        <is>
          <t>#N/A Field Not Applicable</t>
        </is>
      </c>
      <c r="AC1328" t="inlineStr">
        <is>
          <t>#N/A Invalid Field</t>
        </is>
      </c>
    </row>
    <row r="1329" s="4">
      <c r="A1329">
        <f>+VLOOKUP(R1329,Aux!$B$3:$I$1107,8,0)</f>
        <v/>
      </c>
      <c r="B1329">
        <f>+VLOOKUP(U1329,Aux!$O$2:$P$23,2,0)</f>
        <v/>
      </c>
      <c r="C1329">
        <f>+A1329&amp;B1329</f>
        <v/>
      </c>
      <c r="D1329">
        <f>+IF(C1329=C1328,D1328+1,1)</f>
        <v/>
      </c>
      <c r="E1329" s="5">
        <f>+D1329/100</f>
        <v/>
      </c>
      <c r="F1329" s="5">
        <f>+MOD(E1329*10,10)</f>
        <v/>
      </c>
      <c r="G1329" s="5">
        <f>+MOD(D1329,10)</f>
        <v/>
      </c>
      <c r="H1329">
        <f>+INT(E1329)&amp;INT(F1329)&amp;INT(G1329)</f>
        <v/>
      </c>
      <c r="I1329">
        <f>+C1329&amp;"00"&amp;H1329</f>
        <v/>
      </c>
      <c r="J1329" t="inlineStr">
        <is>
          <t xml:space="preserve"> FF Sensei Serie IV A (Pyme) </t>
        </is>
      </c>
      <c r="L1329" t="n">
        <v>1039274</v>
      </c>
      <c r="M1329" t="inlineStr">
        <is>
          <t>ARCOHE600288</t>
        </is>
      </c>
      <c r="Q1329" t="inlineStr">
        <is>
          <t>Argentina</t>
        </is>
      </c>
      <c r="R1329" t="inlineStr">
        <is>
          <t>Sensei</t>
        </is>
      </c>
      <c r="U1329" t="inlineStr">
        <is>
          <t>#N/A Invalid Security</t>
        </is>
      </c>
      <c r="V1329" t="inlineStr">
        <is>
          <t>#N/A Invalid Security</t>
        </is>
      </c>
      <c r="W1329" t="inlineStr">
        <is>
          <t>#N/A Invalid Security</t>
        </is>
      </c>
      <c r="X1329" t="inlineStr">
        <is>
          <t>#N/A Invalid Security</t>
        </is>
      </c>
      <c r="Y1329" t="inlineStr">
        <is>
          <t>#N/A Invalid Security</t>
        </is>
      </c>
      <c r="Z1329" t="inlineStr">
        <is>
          <t>#N/A Invalid Security</t>
        </is>
      </c>
      <c r="AA1329" t="inlineStr">
        <is>
          <t>#N/A Invalid Security</t>
        </is>
      </c>
      <c r="AB1329" t="inlineStr">
        <is>
          <t>#N/A Invalid Security</t>
        </is>
      </c>
      <c r="AC1329" t="inlineStr">
        <is>
          <t>#N/A Invalid Field</t>
        </is>
      </c>
    </row>
    <row r="1330" s="4">
      <c r="A1330">
        <f>+VLOOKUP(R1330,Aux!$B$3:$I$1107,8,0)</f>
        <v/>
      </c>
      <c r="B1330">
        <f>+VLOOKUP(U1330,Aux!$O$2:$P$23,2,0)</f>
        <v/>
      </c>
      <c r="C1330">
        <f>+A1330&amp;B1330</f>
        <v/>
      </c>
      <c r="D1330">
        <f>+IF(C1330=C1329,D1329+1,1)</f>
        <v/>
      </c>
      <c r="E1330" s="5">
        <f>+D1330/100</f>
        <v/>
      </c>
      <c r="F1330" s="5">
        <f>+MOD(E1330*10,10)</f>
        <v/>
      </c>
      <c r="G1330" s="5">
        <f>+MOD(D1330,10)</f>
        <v/>
      </c>
      <c r="H1330">
        <f>+INT(E1330)&amp;INT(F1330)&amp;INT(G1330)</f>
        <v/>
      </c>
      <c r="I1330">
        <f>+C1330&amp;"00"&amp;H1330</f>
        <v/>
      </c>
      <c r="J1330" t="inlineStr">
        <is>
          <t xml:space="preserve"> FF Sensei Serie IV B (Pyme) </t>
        </is>
      </c>
      <c r="L1330" t="n">
        <v>1039870</v>
      </c>
      <c r="M1330" t="inlineStr">
        <is>
          <t>ARCOHE600296</t>
        </is>
      </c>
      <c r="Q1330" t="inlineStr">
        <is>
          <t>Argentina</t>
        </is>
      </c>
      <c r="R1330" t="inlineStr">
        <is>
          <t>Sensei</t>
        </is>
      </c>
      <c r="U1330" t="inlineStr">
        <is>
          <t>#N/A Invalid Security</t>
        </is>
      </c>
      <c r="V1330" t="inlineStr">
        <is>
          <t>#N/A Invalid Security</t>
        </is>
      </c>
      <c r="W1330" t="inlineStr">
        <is>
          <t>#N/A Invalid Security</t>
        </is>
      </c>
      <c r="X1330" t="inlineStr">
        <is>
          <t>#N/A Invalid Security</t>
        </is>
      </c>
      <c r="Y1330" t="inlineStr">
        <is>
          <t>#N/A Invalid Security</t>
        </is>
      </c>
      <c r="Z1330" t="inlineStr">
        <is>
          <t>#N/A Invalid Security</t>
        </is>
      </c>
      <c r="AA1330" t="inlineStr">
        <is>
          <t>#N/A Invalid Security</t>
        </is>
      </c>
      <c r="AB1330" t="inlineStr">
        <is>
          <t>#N/A Invalid Security</t>
        </is>
      </c>
      <c r="AC1330" t="inlineStr">
        <is>
          <t>#N/A Invalid Field</t>
        </is>
      </c>
    </row>
    <row r="1331" s="4">
      <c r="A1331">
        <f>+VLOOKUP(R1331,Aux!$B$3:$I$1107,8,0)</f>
        <v/>
      </c>
      <c r="B1331">
        <f>+VLOOKUP(U1331,Aux!$O$2:$P$23,2,0)</f>
        <v/>
      </c>
      <c r="C1331">
        <f>+A1331&amp;B1331</f>
        <v/>
      </c>
      <c r="D1331">
        <f>+IF(C1331=C1330,D1330+1,1)</f>
        <v/>
      </c>
      <c r="E1331" s="5">
        <f>+D1331/100</f>
        <v/>
      </c>
      <c r="F1331" s="5">
        <f>+MOD(E1331*10,10)</f>
        <v/>
      </c>
      <c r="G1331" s="5">
        <f>+MOD(D1331,10)</f>
        <v/>
      </c>
      <c r="H1331">
        <f>+INT(E1331)&amp;INT(F1331)&amp;INT(G1331)</f>
        <v/>
      </c>
      <c r="I1331">
        <f>+C1331&amp;"00"&amp;H1331</f>
        <v/>
      </c>
      <c r="J1331" t="inlineStr">
        <is>
          <t xml:space="preserve"> FF Sensei S.V A (Pymes) </t>
        </is>
      </c>
      <c r="L1331" t="n">
        <v>1109744</v>
      </c>
      <c r="M1331" t="inlineStr">
        <is>
          <t>ARCOHE6002P9</t>
        </is>
      </c>
      <c r="Q1331" t="inlineStr">
        <is>
          <t>Argentina</t>
        </is>
      </c>
      <c r="R1331" t="inlineStr">
        <is>
          <t>Sensei</t>
        </is>
      </c>
      <c r="U1331" t="inlineStr">
        <is>
          <t>#N/A Invalid Security</t>
        </is>
      </c>
      <c r="V1331" t="inlineStr">
        <is>
          <t>#N/A Invalid Security</t>
        </is>
      </c>
      <c r="W1331" t="inlineStr">
        <is>
          <t>#N/A Invalid Security</t>
        </is>
      </c>
      <c r="X1331" t="inlineStr">
        <is>
          <t>#N/A Invalid Security</t>
        </is>
      </c>
      <c r="Y1331" t="inlineStr">
        <is>
          <t>#N/A Invalid Security</t>
        </is>
      </c>
      <c r="Z1331" t="inlineStr">
        <is>
          <t>#N/A Invalid Security</t>
        </is>
      </c>
      <c r="AA1331" t="inlineStr">
        <is>
          <t>#N/A Invalid Security</t>
        </is>
      </c>
      <c r="AB1331" t="inlineStr">
        <is>
          <t>#N/A Invalid Security</t>
        </is>
      </c>
      <c r="AC1331" t="inlineStr">
        <is>
          <t>#N/A Invalid Field</t>
        </is>
      </c>
    </row>
    <row r="1332" s="4">
      <c r="A1332">
        <f>+VLOOKUP(R1332,Aux!$B$3:$I$1107,8,0)</f>
        <v/>
      </c>
      <c r="B1332">
        <f>+VLOOKUP(U1332,Aux!$O$2:$P$23,2,0)</f>
        <v/>
      </c>
      <c r="C1332">
        <f>+A1332&amp;B1332</f>
        <v/>
      </c>
      <c r="D1332">
        <f>+IF(C1332=C1331,D1331+1,1)</f>
        <v/>
      </c>
      <c r="E1332" s="5">
        <f>+D1332/100</f>
        <v/>
      </c>
      <c r="F1332" s="5">
        <f>+MOD(E1332*10,10)</f>
        <v/>
      </c>
      <c r="G1332" s="5">
        <f>+MOD(D1332,10)</f>
        <v/>
      </c>
      <c r="H1332">
        <f>+INT(E1332)&amp;INT(F1332)&amp;INT(G1332)</f>
        <v/>
      </c>
      <c r="I1332">
        <f>+C1332&amp;"00"&amp;H1332</f>
        <v/>
      </c>
      <c r="J1332" t="inlineStr">
        <is>
          <t xml:space="preserve"> ON Pyme Serviaut Clase I </t>
        </is>
      </c>
      <c r="K1332" t="inlineStr">
        <is>
          <t>SERVAR</t>
        </is>
      </c>
      <c r="L1332" t="n">
        <v>931850</v>
      </c>
      <c r="M1332" t="inlineStr">
        <is>
          <t>ARSERV560012</t>
        </is>
      </c>
      <c r="N1332" t="inlineStr">
        <is>
          <t>BBG00FHY7B92</t>
        </is>
      </c>
      <c r="P1332" t="inlineStr">
        <is>
          <t>COAL7008314</t>
        </is>
      </c>
      <c r="Q1332" t="inlineStr">
        <is>
          <t>Argentina</t>
        </is>
      </c>
      <c r="R1332" t="inlineStr">
        <is>
          <t>Serviaut SA</t>
        </is>
      </c>
      <c r="S1332" t="inlineStr">
        <is>
          <t>SERVIAUT SA</t>
        </is>
      </c>
      <c r="T1332" t="inlineStr">
        <is>
          <t>Serviaut SA</t>
        </is>
      </c>
      <c r="U1332" t="inlineStr">
        <is>
          <t>DOMESTIC</t>
        </is>
      </c>
      <c r="V1332" t="inlineStr">
        <is>
          <t>#N/A Field Not Applicable</t>
        </is>
      </c>
      <c r="W1332" t="inlineStr">
        <is>
          <t>#N/A Field Not Applicable</t>
        </is>
      </c>
      <c r="X1332" t="inlineStr">
        <is>
          <t>#N/A Field Not Applicable</t>
        </is>
      </c>
      <c r="Y1332" t="inlineStr">
        <is>
          <t>#N/A Field Not Applicable</t>
        </is>
      </c>
      <c r="Z1332" t="inlineStr">
        <is>
          <t>Consumer Discretionary</t>
        </is>
      </c>
      <c r="AA1332" t="inlineStr">
        <is>
          <t>Retail - Consumer Discretionary</t>
        </is>
      </c>
      <c r="AB1332" t="inlineStr">
        <is>
          <t>#N/A Field Not Applicable</t>
        </is>
      </c>
      <c r="AC1332" t="inlineStr">
        <is>
          <t>#N/A Invalid Field</t>
        </is>
      </c>
    </row>
    <row r="1333" s="4">
      <c r="A1333">
        <f>+VLOOKUP(R1333,Aux!$B$3:$I$1107,8,0)</f>
        <v/>
      </c>
      <c r="B1333">
        <f>+VLOOKUP(U1333,Aux!$O$2:$P$23,2,0)</f>
        <v/>
      </c>
      <c r="C1333">
        <f>+A1333&amp;B1333</f>
        <v/>
      </c>
      <c r="D1333">
        <f>+IF(C1333=C1332,D1332+1,1)</f>
        <v/>
      </c>
      <c r="E1333" s="5">
        <f>+D1333/100</f>
        <v/>
      </c>
      <c r="F1333" s="5">
        <f>+MOD(E1333*10,10)</f>
        <v/>
      </c>
      <c r="G1333" s="5">
        <f>+MOD(D1333,10)</f>
        <v/>
      </c>
      <c r="H1333">
        <f>+INT(E1333)&amp;INT(F1333)&amp;INT(G1333)</f>
        <v/>
      </c>
      <c r="I1333">
        <f>+C1333&amp;"00"&amp;H1333</f>
        <v/>
      </c>
      <c r="J1333" t="inlineStr">
        <is>
          <t xml:space="preserve"> FF SICOM CREDITOS 8 A </t>
        </is>
      </c>
      <c r="L1333" t="n">
        <v>788720</v>
      </c>
      <c r="M1333" t="inlineStr">
        <is>
          <t>ARROSR600176</t>
        </is>
      </c>
      <c r="Q1333" t="inlineStr">
        <is>
          <t>Argentina</t>
        </is>
      </c>
      <c r="R1333" t="inlineStr">
        <is>
          <t>Sicom SA</t>
        </is>
      </c>
      <c r="U1333" t="inlineStr">
        <is>
          <t>#N/A Invalid Security</t>
        </is>
      </c>
      <c r="V1333" t="inlineStr">
        <is>
          <t>#N/A Invalid Security</t>
        </is>
      </c>
      <c r="W1333" t="inlineStr">
        <is>
          <t>#N/A Invalid Security</t>
        </is>
      </c>
      <c r="X1333" t="inlineStr">
        <is>
          <t>#N/A Invalid Security</t>
        </is>
      </c>
      <c r="Y1333" t="inlineStr">
        <is>
          <t>#N/A Invalid Security</t>
        </is>
      </c>
      <c r="Z1333" t="inlineStr">
        <is>
          <t>#N/A Invalid Security</t>
        </is>
      </c>
      <c r="AA1333" t="inlineStr">
        <is>
          <t>#N/A Invalid Security</t>
        </is>
      </c>
      <c r="AB1333" t="inlineStr">
        <is>
          <t>#N/A Invalid Security</t>
        </is>
      </c>
      <c r="AC1333" t="inlineStr">
        <is>
          <t>#N/A Invalid Field</t>
        </is>
      </c>
    </row>
    <row r="1334">
      <c r="A1334">
        <f>+VLOOKUP(R1334,Aux!$B$3:$I$1107,8,0)</f>
        <v/>
      </c>
      <c r="B1334">
        <f>+VLOOKUP(U1334,Aux!$O$2:$P$23,2,0)</f>
        <v/>
      </c>
      <c r="C1334">
        <f>+A1334&amp;B1334</f>
        <v/>
      </c>
      <c r="D1334">
        <f>+IF(C1334=C1333,D1333+1,1)</f>
        <v/>
      </c>
      <c r="E1334" s="5">
        <f>+D1334/100</f>
        <v/>
      </c>
      <c r="F1334" s="5">
        <f>+MOD(E1334*10,10)</f>
        <v/>
      </c>
      <c r="G1334" s="5">
        <f>+MOD(D1334,10)</f>
        <v/>
      </c>
      <c r="H1334">
        <f>+INT(E1334)&amp;INT(F1334)&amp;INT(G1334)</f>
        <v/>
      </c>
      <c r="I1334">
        <f>+C1334&amp;"00"&amp;H1334</f>
        <v/>
      </c>
      <c r="J1334" t="inlineStr">
        <is>
          <t xml:space="preserve"> ON Pyme Sicom Clase III </t>
        </is>
      </c>
      <c r="K1334" t="inlineStr">
        <is>
          <t>SICMAR</t>
        </is>
      </c>
      <c r="L1334" t="n">
        <v>933583</v>
      </c>
      <c r="M1334" t="inlineStr">
        <is>
          <t>ARSICS560028</t>
        </is>
      </c>
      <c r="N1334" t="inlineStr">
        <is>
          <t>BBG00FLRFWQ8</t>
        </is>
      </c>
      <c r="P1334" t="inlineStr">
        <is>
          <t>COAL8401245</t>
        </is>
      </c>
      <c r="Q1334" t="inlineStr">
        <is>
          <t>Argentina</t>
        </is>
      </c>
      <c r="R1334" t="inlineStr">
        <is>
          <t>Sicom SA</t>
        </is>
      </c>
      <c r="S1334" t="inlineStr">
        <is>
          <t>SICOM SA</t>
        </is>
      </c>
      <c r="T1334" t="inlineStr">
        <is>
          <t>Sicom SA</t>
        </is>
      </c>
      <c r="U1334" t="inlineStr">
        <is>
          <t>DOMESTIC</t>
        </is>
      </c>
      <c r="V1334" t="inlineStr">
        <is>
          <t>#N/A Field Not Applicable</t>
        </is>
      </c>
      <c r="W1334" t="inlineStr">
        <is>
          <t>#N/A Field Not Applicable</t>
        </is>
      </c>
      <c r="X1334" t="inlineStr">
        <is>
          <t>#N/A Field Not Applicable</t>
        </is>
      </c>
      <c r="Y1334" t="inlineStr">
        <is>
          <t>#N/A Field Not Applicable</t>
        </is>
      </c>
      <c r="Z1334" t="inlineStr">
        <is>
          <t>Financials</t>
        </is>
      </c>
      <c r="AA1334" t="inlineStr">
        <is>
          <t>Financial Services</t>
        </is>
      </c>
      <c r="AB1334" t="inlineStr">
        <is>
          <t>#N/A Field Not Applicable</t>
        </is>
      </c>
      <c r="AC1334" t="inlineStr">
        <is>
          <t>#N/A Invalid Security</t>
        </is>
      </c>
    </row>
    <row r="1335">
      <c r="A1335">
        <f>+VLOOKUP(R1335,Aux!$B$3:$I$1107,8,0)</f>
        <v/>
      </c>
      <c r="B1335">
        <f>+VLOOKUP(U1335,Aux!$O$2:$P$23,2,0)</f>
        <v/>
      </c>
      <c r="C1335">
        <f>+A1335&amp;B1335</f>
        <v/>
      </c>
      <c r="D1335">
        <f>+IF(C1335=C1334,D1334+1,1)</f>
        <v/>
      </c>
      <c r="E1335" s="5">
        <f>+D1335/100</f>
        <v/>
      </c>
      <c r="F1335" s="5">
        <f>+MOD(E1335*10,10)</f>
        <v/>
      </c>
      <c r="G1335" s="5">
        <f>+MOD(D1335,10)</f>
        <v/>
      </c>
      <c r="H1335">
        <f>+INT(E1335)&amp;INT(F1335)&amp;INT(G1335)</f>
        <v/>
      </c>
      <c r="I1335">
        <f>+C1335&amp;"00"&amp;H1335</f>
        <v/>
      </c>
      <c r="J1335" t="inlineStr">
        <is>
          <t>ON PyME Sicom C4</t>
        </is>
      </c>
      <c r="M1335" t="inlineStr">
        <is>
          <t>ARSICS560036</t>
        </is>
      </c>
      <c r="Q1335" t="inlineStr">
        <is>
          <t>Argentina</t>
        </is>
      </c>
      <c r="R1335" t="inlineStr">
        <is>
          <t>Sicom SA</t>
        </is>
      </c>
      <c r="U1335" t="inlineStr">
        <is>
          <t>DOMESTIC</t>
        </is>
      </c>
      <c r="V1335" t="inlineStr">
        <is>
          <t>#N/A Field Not Applicable</t>
        </is>
      </c>
      <c r="W1335" t="inlineStr">
        <is>
          <t>#N/A Field Not Applicable</t>
        </is>
      </c>
      <c r="X1335" t="inlineStr">
        <is>
          <t>#N/A Field Not Applicable</t>
        </is>
      </c>
      <c r="Y1335" t="inlineStr">
        <is>
          <t>#N/A Field Not Applicable</t>
        </is>
      </c>
      <c r="Z1335" t="inlineStr">
        <is>
          <t>Financials</t>
        </is>
      </c>
      <c r="AA1335" t="inlineStr">
        <is>
          <t>Financial Services</t>
        </is>
      </c>
      <c r="AB1335" t="inlineStr">
        <is>
          <t>#N/A Field Not Applicable</t>
        </is>
      </c>
      <c r="AC1335" t="inlineStr">
        <is>
          <t>#N/A Invalid Field</t>
        </is>
      </c>
    </row>
    <row r="1336">
      <c r="A1336">
        <f>+VLOOKUP(R1336,Aux!$B$3:$I$1107,8,0)</f>
        <v/>
      </c>
      <c r="B1336">
        <f>+VLOOKUP(U1336,Aux!$O$2:$P$23,2,0)</f>
        <v/>
      </c>
      <c r="C1336">
        <f>+A1336&amp;B1336</f>
        <v/>
      </c>
      <c r="D1336">
        <f>+IF(C1336=C1335,D1335+1,1)</f>
        <v/>
      </c>
      <c r="E1336" s="5">
        <f>+D1336/100</f>
        <v/>
      </c>
      <c r="F1336" s="5">
        <f>+MOD(E1336*10,10)</f>
        <v/>
      </c>
      <c r="G1336" s="5">
        <f>+MOD(D1336,10)</f>
        <v/>
      </c>
      <c r="H1336">
        <f>+INT(E1336)&amp;INT(F1336)&amp;INT(G1336)</f>
        <v/>
      </c>
      <c r="I1336">
        <f>+C1336&amp;"00"&amp;H1336</f>
        <v/>
      </c>
      <c r="J1336" t="inlineStr">
        <is>
          <t>TXAR AR</t>
        </is>
      </c>
      <c r="K1336" t="inlineStr">
        <is>
          <t>TXAR</t>
        </is>
      </c>
      <c r="M1336" t="inlineStr">
        <is>
          <t>ARSIDE010029</t>
        </is>
      </c>
      <c r="N1336" t="inlineStr">
        <is>
          <t>BBG000GPNL59</t>
        </is>
      </c>
      <c r="O1336" t="n">
        <v>2778532</v>
      </c>
      <c r="P1336" t="inlineStr">
        <is>
          <t>EQ0017351500001005</t>
        </is>
      </c>
      <c r="Q1336" t="inlineStr">
        <is>
          <t>Argentina</t>
        </is>
      </c>
      <c r="R1336" t="inlineStr">
        <is>
          <t>Siderar SAIC</t>
        </is>
      </c>
      <c r="S1336" t="inlineStr">
        <is>
          <t>Ternium Argentina SA</t>
        </is>
      </c>
      <c r="T1336" t="inlineStr">
        <is>
          <t>Ternium Argentina SA</t>
        </is>
      </c>
      <c r="U1336" t="inlineStr">
        <is>
          <t>Common Stock</t>
        </is>
      </c>
      <c r="V1336" t="inlineStr">
        <is>
          <t>Materials</t>
        </is>
      </c>
      <c r="W1336" t="inlineStr">
        <is>
          <t>Metals &amp; Mining</t>
        </is>
      </c>
      <c r="X1336" t="inlineStr">
        <is>
          <t>Materials</t>
        </is>
      </c>
      <c r="Y1336" t="inlineStr">
        <is>
          <t>Steel</t>
        </is>
      </c>
      <c r="Z1336" t="inlineStr">
        <is>
          <t>Materials</t>
        </is>
      </c>
      <c r="AA1336" t="inlineStr">
        <is>
          <t>Iron &amp; Steel</t>
        </is>
      </c>
      <c r="AB1336" t="inlineStr">
        <is>
          <t>Steel Producers</t>
        </is>
      </c>
      <c r="AC1336" t="inlineStr">
        <is>
          <t>#N/A Invalid Field</t>
        </is>
      </c>
    </row>
    <row r="1337">
      <c r="A1337">
        <f>+VLOOKUP(R1337,Aux!$B$3:$I$1107,8,0)</f>
        <v/>
      </c>
      <c r="B1337">
        <f>+VLOOKUP(U1337,Aux!$O$2:$P$23,2,0)</f>
        <v/>
      </c>
      <c r="C1337">
        <f>+A1337&amp;B1337</f>
        <v/>
      </c>
      <c r="D1337">
        <f>+IF(C1337=C1336,D1336+1,1)</f>
        <v/>
      </c>
      <c r="E1337" s="5">
        <f>+D1337/100</f>
        <v/>
      </c>
      <c r="F1337" s="5">
        <f>+MOD(E1337*10,10)</f>
        <v/>
      </c>
      <c r="G1337" s="5">
        <f>+MOD(D1337,10)</f>
        <v/>
      </c>
      <c r="H1337">
        <f>+INT(E1337)&amp;INT(F1337)&amp;INT(G1337)</f>
        <v/>
      </c>
      <c r="I1337">
        <f>+C1337&amp;"00"&amp;H1337</f>
        <v/>
      </c>
      <c r="J1337" t="inlineStr">
        <is>
          <t xml:space="preserve"> ON Pyme SION S. I </t>
        </is>
      </c>
      <c r="K1337" t="inlineStr">
        <is>
          <t>SIONAR</t>
        </is>
      </c>
      <c r="L1337" t="n">
        <v>661509</v>
      </c>
      <c r="M1337" t="inlineStr">
        <is>
          <t>ARSION560011</t>
        </is>
      </c>
      <c r="N1337" t="inlineStr">
        <is>
          <t>BBG007V98GH8</t>
        </is>
      </c>
      <c r="P1337" t="inlineStr">
        <is>
          <t>COEK6831870</t>
        </is>
      </c>
      <c r="Q1337" t="inlineStr">
        <is>
          <t>Argentina</t>
        </is>
      </c>
      <c r="R1337" t="inlineStr">
        <is>
          <t>Sion SA</t>
        </is>
      </c>
      <c r="S1337" t="inlineStr">
        <is>
          <t>SION SA</t>
        </is>
      </c>
      <c r="T1337" t="inlineStr">
        <is>
          <t>Sion SA</t>
        </is>
      </c>
      <c r="U1337" t="inlineStr">
        <is>
          <t>DOMESTIC</t>
        </is>
      </c>
      <c r="V1337" t="inlineStr">
        <is>
          <t>#N/A Field Not Applicable</t>
        </is>
      </c>
      <c r="W1337" t="inlineStr">
        <is>
          <t>#N/A Field Not Applicable</t>
        </is>
      </c>
      <c r="X1337" t="inlineStr">
        <is>
          <t>#N/A Field Not Applicable</t>
        </is>
      </c>
      <c r="Y1337" t="inlineStr">
        <is>
          <t>#N/A Field Not Applicable</t>
        </is>
      </c>
      <c r="Z1337" t="inlineStr">
        <is>
          <t>Communications</t>
        </is>
      </c>
      <c r="AA1337" t="inlineStr">
        <is>
          <t>Internet Media</t>
        </is>
      </c>
      <c r="AB1337" t="inlineStr">
        <is>
          <t>#N/A Field Not Applicable</t>
        </is>
      </c>
      <c r="AC1337" t="inlineStr">
        <is>
          <t>#N/A Invalid Field</t>
        </is>
      </c>
    </row>
    <row r="1338">
      <c r="A1338">
        <f>+VLOOKUP(R1338,Aux!$B$3:$I$1107,8,0)</f>
        <v/>
      </c>
      <c r="B1338">
        <f>+VLOOKUP(U1338,Aux!$O$2:$P$23,2,0)</f>
        <v/>
      </c>
      <c r="C1338">
        <f>+A1338&amp;B1338</f>
        <v/>
      </c>
      <c r="D1338">
        <f>+IF(C1338=C1337,D1337+1,1)</f>
        <v/>
      </c>
      <c r="E1338" s="5">
        <f>+D1338/100</f>
        <v/>
      </c>
      <c r="F1338" s="5">
        <f>+MOD(E1338*10,10)</f>
        <v/>
      </c>
      <c r="G1338" s="5">
        <f>+MOD(D1338,10)</f>
        <v/>
      </c>
      <c r="H1338">
        <f>+INT(E1338)&amp;INT(F1338)&amp;INT(G1338)</f>
        <v/>
      </c>
      <c r="I1338">
        <f>+C1338&amp;"00"&amp;H1338</f>
        <v/>
      </c>
      <c r="J1338" t="inlineStr">
        <is>
          <t xml:space="preserve"> ON PYME SION S2 CLASE B </t>
        </is>
      </c>
      <c r="K1338" t="inlineStr">
        <is>
          <t>SIONAR</t>
        </is>
      </c>
      <c r="L1338" t="n">
        <v>1067241</v>
      </c>
      <c r="M1338" t="inlineStr">
        <is>
          <t>ARSION560037</t>
        </is>
      </c>
      <c r="N1338" t="inlineStr">
        <is>
          <t>BBG00K54SC22</t>
        </is>
      </c>
      <c r="P1338" t="inlineStr">
        <is>
          <t>COAR4361325</t>
        </is>
      </c>
      <c r="Q1338" t="inlineStr">
        <is>
          <t>Argentina</t>
        </is>
      </c>
      <c r="R1338" t="inlineStr">
        <is>
          <t>Sion SA</t>
        </is>
      </c>
      <c r="S1338" t="inlineStr">
        <is>
          <t>SION SA</t>
        </is>
      </c>
      <c r="T1338" t="inlineStr">
        <is>
          <t>Sion SA</t>
        </is>
      </c>
      <c r="U1338" t="inlineStr">
        <is>
          <t>DOMESTIC</t>
        </is>
      </c>
      <c r="V1338" t="inlineStr">
        <is>
          <t>#N/A Field Not Applicable</t>
        </is>
      </c>
      <c r="W1338" t="inlineStr">
        <is>
          <t>#N/A Field Not Applicable</t>
        </is>
      </c>
      <c r="X1338" t="inlineStr">
        <is>
          <t>#N/A Field Not Applicable</t>
        </is>
      </c>
      <c r="Y1338" t="inlineStr">
        <is>
          <t>#N/A Field Not Applicable</t>
        </is>
      </c>
      <c r="Z1338" t="inlineStr">
        <is>
          <t>Communications</t>
        </is>
      </c>
      <c r="AA1338" t="inlineStr">
        <is>
          <t>Internet Media</t>
        </is>
      </c>
      <c r="AB1338" t="inlineStr">
        <is>
          <t>#N/A Field Not Applicable</t>
        </is>
      </c>
      <c r="AC1338" t="inlineStr">
        <is>
          <t>#N/A Invalid Field</t>
        </is>
      </c>
    </row>
    <row r="1339">
      <c r="A1339">
        <f>+VLOOKUP(R1339,Aux!$B$3:$I$1107,8,0)</f>
        <v/>
      </c>
      <c r="B1339">
        <f>+VLOOKUP(U1339,Aux!$O$2:$P$23,2,0)</f>
        <v/>
      </c>
      <c r="C1339">
        <f>+A1339&amp;B1339</f>
        <v/>
      </c>
      <c r="D1339">
        <f>+IF(C1339=C1338,D1338+1,1)</f>
        <v/>
      </c>
      <c r="E1339" s="5">
        <f>+D1339/100</f>
        <v/>
      </c>
      <c r="F1339" s="5">
        <f>+MOD(E1339*10,10)</f>
        <v/>
      </c>
      <c r="G1339" s="5">
        <f>+MOD(D1339,10)</f>
        <v/>
      </c>
      <c r="H1339">
        <f>+INT(E1339)&amp;INT(F1339)&amp;INT(G1339)</f>
        <v/>
      </c>
      <c r="I1339">
        <f>+C1339&amp;"00"&amp;H1339</f>
        <v/>
      </c>
      <c r="J1339" t="inlineStr">
        <is>
          <t>ON PyME Sion S2 Clase A</t>
        </is>
      </c>
      <c r="M1339" t="inlineStr">
        <is>
          <t>ARSION560029</t>
        </is>
      </c>
      <c r="Q1339" t="inlineStr">
        <is>
          <t>Argentina</t>
        </is>
      </c>
      <c r="R1339" t="inlineStr">
        <is>
          <t>Sion SA</t>
        </is>
      </c>
      <c r="U1339" t="inlineStr">
        <is>
          <t>DOMESTIC</t>
        </is>
      </c>
      <c r="V1339" t="inlineStr">
        <is>
          <t>#N/A Field Not Applicable</t>
        </is>
      </c>
      <c r="W1339" t="inlineStr">
        <is>
          <t>#N/A Field Not Applicable</t>
        </is>
      </c>
      <c r="X1339" t="inlineStr">
        <is>
          <t>#N/A Field Not Applicable</t>
        </is>
      </c>
      <c r="Y1339" t="inlineStr">
        <is>
          <t>#N/A Field Not Applicable</t>
        </is>
      </c>
      <c r="Z1339" t="inlineStr">
        <is>
          <t>Communications</t>
        </is>
      </c>
      <c r="AA1339" t="inlineStr">
        <is>
          <t>Internet Media</t>
        </is>
      </c>
      <c r="AB1339" t="inlineStr">
        <is>
          <t>#N/A Field Not Applicable</t>
        </is>
      </c>
      <c r="AC1339" t="inlineStr">
        <is>
          <t>#N/A Invalid Field</t>
        </is>
      </c>
    </row>
    <row r="1340">
      <c r="A1340">
        <f>+VLOOKUP(R1340,Aux!$B$3:$I$1107,8,0)</f>
        <v/>
      </c>
      <c r="B1340">
        <f>+VLOOKUP(U1340,Aux!$O$2:$P$23,2,0)</f>
        <v/>
      </c>
      <c r="C1340">
        <f>+A1340&amp;B1340</f>
        <v/>
      </c>
      <c r="D1340">
        <f>+IF(C1340=C1339,D1339+1,1)</f>
        <v/>
      </c>
      <c r="E1340" s="5">
        <f>+D1340/100</f>
        <v/>
      </c>
      <c r="F1340" s="5">
        <f>+MOD(E1340*10,10)</f>
        <v/>
      </c>
      <c r="G1340" s="5">
        <f>+MOD(D1340,10)</f>
        <v/>
      </c>
      <c r="H1340">
        <f>+INT(E1340)&amp;INT(F1340)&amp;INT(G1340)</f>
        <v/>
      </c>
      <c r="I1340">
        <f>+C1340&amp;"00"&amp;H1340</f>
        <v/>
      </c>
      <c r="J1340" t="inlineStr">
        <is>
          <t xml:space="preserve"> FF Tarjeta Plata (pyme) IV B </t>
        </is>
      </c>
      <c r="L1340" t="n">
        <v>872190</v>
      </c>
      <c r="M1340" t="inlineStr">
        <is>
          <t>AREQUI6009D5</t>
        </is>
      </c>
      <c r="Q1340" t="inlineStr">
        <is>
          <t>Argentina</t>
        </is>
      </c>
      <c r="R1340" t="inlineStr">
        <is>
          <t>Sistemas Unificados De Credito Dirigido SA</t>
        </is>
      </c>
      <c r="U1340" t="inlineStr">
        <is>
          <t>#N/A Invalid Security</t>
        </is>
      </c>
      <c r="V1340" t="inlineStr">
        <is>
          <t>#N/A Invalid Security</t>
        </is>
      </c>
      <c r="W1340" t="inlineStr">
        <is>
          <t>#N/A Invalid Security</t>
        </is>
      </c>
      <c r="X1340" t="inlineStr">
        <is>
          <t>#N/A Invalid Security</t>
        </is>
      </c>
      <c r="Y1340" t="inlineStr">
        <is>
          <t>#N/A Invalid Security</t>
        </is>
      </c>
      <c r="Z1340" t="inlineStr">
        <is>
          <t>#N/A Invalid Security</t>
        </is>
      </c>
      <c r="AA1340" t="inlineStr">
        <is>
          <t>#N/A Invalid Security</t>
        </is>
      </c>
      <c r="AB1340" t="inlineStr">
        <is>
          <t>#N/A Invalid Security</t>
        </is>
      </c>
      <c r="AC1340" t="inlineStr">
        <is>
          <t>#N/A Invalid Field</t>
        </is>
      </c>
    </row>
    <row r="1341">
      <c r="A1341">
        <f>+VLOOKUP(R1341,Aux!$B$3:$I$1107,8,0)</f>
        <v/>
      </c>
      <c r="B1341">
        <f>+VLOOKUP(U1341,Aux!$O$2:$P$23,2,0)</f>
        <v/>
      </c>
      <c r="C1341">
        <f>+A1341&amp;B1341</f>
        <v/>
      </c>
      <c r="D1341">
        <f>+IF(C1341=C1340,D1340+1,1)</f>
        <v/>
      </c>
      <c r="E1341" s="5">
        <f>+D1341/100</f>
        <v/>
      </c>
      <c r="F1341" s="5">
        <f>+MOD(E1341*10,10)</f>
        <v/>
      </c>
      <c r="G1341" s="5">
        <f>+MOD(D1341,10)</f>
        <v/>
      </c>
      <c r="H1341">
        <f>+INT(E1341)&amp;INT(F1341)&amp;INT(G1341)</f>
        <v/>
      </c>
      <c r="I1341">
        <f>+C1341&amp;"00"&amp;H1341</f>
        <v/>
      </c>
      <c r="J1341" t="inlineStr">
        <is>
          <t xml:space="preserve"> FF Tarjeta Plata V VDF B </t>
        </is>
      </c>
      <c r="L1341" t="n">
        <v>946153</v>
      </c>
      <c r="M1341" t="inlineStr">
        <is>
          <t>AREQUI600C23</t>
        </is>
      </c>
      <c r="Q1341" t="inlineStr">
        <is>
          <t>Argentina</t>
        </is>
      </c>
      <c r="R1341" t="inlineStr">
        <is>
          <t>Sistemas Unificados De Credito Dirigido SA</t>
        </is>
      </c>
      <c r="U1341" t="inlineStr">
        <is>
          <t>#N/A Invalid Security</t>
        </is>
      </c>
      <c r="V1341" t="inlineStr">
        <is>
          <t>#N/A Invalid Security</t>
        </is>
      </c>
      <c r="W1341" t="inlineStr">
        <is>
          <t>#N/A Invalid Security</t>
        </is>
      </c>
      <c r="X1341" t="inlineStr">
        <is>
          <t>#N/A Invalid Security</t>
        </is>
      </c>
      <c r="Y1341" t="inlineStr">
        <is>
          <t>#N/A Invalid Security</t>
        </is>
      </c>
      <c r="Z1341" t="inlineStr">
        <is>
          <t>#N/A Invalid Security</t>
        </is>
      </c>
      <c r="AA1341" t="inlineStr">
        <is>
          <t>#N/A Invalid Security</t>
        </is>
      </c>
      <c r="AB1341" t="inlineStr">
        <is>
          <t>#N/A Invalid Security</t>
        </is>
      </c>
      <c r="AC1341" t="inlineStr">
        <is>
          <t>#N/A Invalid Field</t>
        </is>
      </c>
    </row>
    <row r="1342">
      <c r="A1342">
        <f>+VLOOKUP(R1342,Aux!$B$3:$I$1107,8,0)</f>
        <v/>
      </c>
      <c r="B1342">
        <f>+VLOOKUP(U1342,Aux!$O$2:$P$23,2,0)</f>
        <v/>
      </c>
      <c r="C1342">
        <f>+A1342&amp;B1342</f>
        <v/>
      </c>
      <c r="D1342">
        <f>+IF(C1342=C1341,D1341+1,1)</f>
        <v/>
      </c>
      <c r="E1342" s="5">
        <f>+D1342/100</f>
        <v/>
      </c>
      <c r="F1342" s="5">
        <f>+MOD(E1342*10,10)</f>
        <v/>
      </c>
      <c r="G1342" s="5">
        <f>+MOD(D1342,10)</f>
        <v/>
      </c>
      <c r="H1342">
        <f>+INT(E1342)&amp;INT(F1342)&amp;INT(G1342)</f>
        <v/>
      </c>
      <c r="I1342">
        <f>+C1342&amp;"00"&amp;H1342</f>
        <v/>
      </c>
      <c r="J1342" t="inlineStr">
        <is>
          <t xml:space="preserve"> ON Pyme Tarjeta Plata Clase 1 </t>
        </is>
      </c>
      <c r="K1342" t="inlineStr">
        <is>
          <t>SUCDAR</t>
        </is>
      </c>
      <c r="L1342" t="n">
        <v>1052489</v>
      </c>
      <c r="M1342" t="inlineStr">
        <is>
          <t>ARSUCD560011</t>
        </is>
      </c>
      <c r="N1342" t="inlineStr">
        <is>
          <t>BBG00JR5G8F6</t>
        </is>
      </c>
      <c r="P1342" t="inlineStr">
        <is>
          <t>COAQ7621479</t>
        </is>
      </c>
      <c r="Q1342" t="inlineStr">
        <is>
          <t>Argentina</t>
        </is>
      </c>
      <c r="R1342" t="inlineStr">
        <is>
          <t>Sistemas Unificados De Credito Dirigido SA</t>
        </is>
      </c>
      <c r="S1342" t="inlineStr">
        <is>
          <t>SIS UNI CREDITO DIRIGIDO</t>
        </is>
      </c>
      <c r="T1342" t="inlineStr">
        <is>
          <t>Sistemas Unificados De Credito Dirigido SA</t>
        </is>
      </c>
      <c r="U1342" t="inlineStr">
        <is>
          <t>DOMESTIC</t>
        </is>
      </c>
      <c r="V1342" t="inlineStr">
        <is>
          <t>#N/A Field Not Applicable</t>
        </is>
      </c>
      <c r="W1342" t="inlineStr">
        <is>
          <t>#N/A Field Not Applicable</t>
        </is>
      </c>
      <c r="X1342" t="inlineStr">
        <is>
          <t>#N/A Field Not Applicable</t>
        </is>
      </c>
      <c r="Y1342" t="inlineStr">
        <is>
          <t>#N/A Field Not Applicable</t>
        </is>
      </c>
      <c r="Z1342" t="inlineStr">
        <is>
          <t>Financials</t>
        </is>
      </c>
      <c r="AA1342" t="inlineStr">
        <is>
          <t>Consumer Finance</t>
        </is>
      </c>
      <c r="AB1342" t="inlineStr">
        <is>
          <t>#N/A Field Not Applicable</t>
        </is>
      </c>
      <c r="AC1342" t="inlineStr">
        <is>
          <t>#N/A Invalid Field</t>
        </is>
      </c>
    </row>
    <row r="1343">
      <c r="A1343">
        <f>+VLOOKUP(R1343,Aux!$B$3:$I$1107,8,0)</f>
        <v/>
      </c>
      <c r="B1343">
        <f>+VLOOKUP(U1343,Aux!$O$2:$P$23,2,0)</f>
        <v/>
      </c>
      <c r="C1343">
        <f>+A1343&amp;B1343</f>
        <v/>
      </c>
      <c r="D1343">
        <f>+IF(C1343=C1342,D1342+1,1)</f>
        <v/>
      </c>
      <c r="E1343" s="5">
        <f>+D1343/100</f>
        <v/>
      </c>
      <c r="F1343" s="5">
        <f>+MOD(E1343*10,10)</f>
        <v/>
      </c>
      <c r="G1343" s="5">
        <f>+MOD(D1343,10)</f>
        <v/>
      </c>
      <c r="H1343">
        <f>+INT(E1343)&amp;INT(F1343)&amp;INT(G1343)</f>
        <v/>
      </c>
      <c r="I1343">
        <f>+C1343&amp;"00"&amp;H1343</f>
        <v/>
      </c>
      <c r="J1343" t="inlineStr">
        <is>
          <t xml:space="preserve"> FF Tarjeta Plata VII A (Pyme) </t>
        </is>
      </c>
      <c r="K1343" t="inlineStr">
        <is>
          <t>TAREP</t>
        </is>
      </c>
      <c r="L1343" t="n">
        <v>1136507</v>
      </c>
      <c r="M1343" t="inlineStr">
        <is>
          <t>AREQUI600JW5</t>
        </is>
      </c>
      <c r="N1343" t="inlineStr">
        <is>
          <t>BBG00MCBJTY2</t>
        </is>
      </c>
      <c r="P1343" t="inlineStr">
        <is>
          <t>MG!!02I3IF</t>
        </is>
      </c>
      <c r="Q1343" t="inlineStr">
        <is>
          <t>Argentina</t>
        </is>
      </c>
      <c r="R1343" t="inlineStr">
        <is>
          <t>Sistemas Unificados De Credito Dirigido SA</t>
        </is>
      </c>
      <c r="S1343" t="inlineStr">
        <is>
          <t>Tarjeta Plata</t>
        </is>
      </c>
      <c r="T1343" t="inlineStr">
        <is>
          <t>Fideicomiso Financiero Tarjeta Plata Serie VII</t>
        </is>
      </c>
      <c r="U1343" t="inlineStr">
        <is>
          <t>ABS Other</t>
        </is>
      </c>
      <c r="V1343" t="inlineStr">
        <is>
          <t>#N/A Field Not Applicable</t>
        </is>
      </c>
      <c r="W1343" t="inlineStr">
        <is>
          <t>#N/A Field Not Applicable</t>
        </is>
      </c>
      <c r="X1343" t="inlineStr">
        <is>
          <t>#N/A Field Not Applicable</t>
        </is>
      </c>
      <c r="Y1343" t="inlineStr">
        <is>
          <t>#N/A Field Not Applicable</t>
        </is>
      </c>
      <c r="Z1343" t="inlineStr">
        <is>
          <t>#N/A Field Not Applicable</t>
        </is>
      </c>
      <c r="AA1343" t="inlineStr">
        <is>
          <t>#N/A Field Not Applicable</t>
        </is>
      </c>
      <c r="AB1343" t="inlineStr">
        <is>
          <t>#N/A Field Not Applicable</t>
        </is>
      </c>
      <c r="AC1343" t="inlineStr">
        <is>
          <t>#N/A Invalid Field</t>
        </is>
      </c>
    </row>
    <row r="1344">
      <c r="A1344">
        <f>+VLOOKUP(R1344,Aux!$B$3:$I$1107,8,0)</f>
        <v/>
      </c>
      <c r="B1344">
        <f>+VLOOKUP(U1344,Aux!$O$2:$P$23,2,0)</f>
        <v/>
      </c>
      <c r="C1344">
        <f>+A1344&amp;B1344</f>
        <v/>
      </c>
      <c r="D1344">
        <f>+IF(C1344=C1343,D1343+1,1)</f>
        <v/>
      </c>
      <c r="E1344" s="5">
        <f>+D1344/100</f>
        <v/>
      </c>
      <c r="F1344" s="5">
        <f>+MOD(E1344*10,10)</f>
        <v/>
      </c>
      <c r="G1344" s="5">
        <f>+MOD(D1344,10)</f>
        <v/>
      </c>
      <c r="H1344">
        <f>+INT(E1344)&amp;INT(F1344)&amp;INT(G1344)</f>
        <v/>
      </c>
      <c r="I1344">
        <f>+C1344&amp;"00"&amp;H1344</f>
        <v/>
      </c>
      <c r="J1344" t="inlineStr">
        <is>
          <t xml:space="preserve"> FF TARJETA PLATA S 8 VDF A </t>
        </is>
      </c>
      <c r="L1344" t="n">
        <v>1165506</v>
      </c>
      <c r="M1344" t="inlineStr">
        <is>
          <t>AREQUI600L71</t>
        </is>
      </c>
      <c r="Q1344" t="inlineStr">
        <is>
          <t>Argentina</t>
        </is>
      </c>
      <c r="R1344" t="inlineStr">
        <is>
          <t>Sistemas Unificados De Credito Dirigido SA</t>
        </is>
      </c>
      <c r="U1344" t="inlineStr">
        <is>
          <t>#N/A Invalid Security</t>
        </is>
      </c>
      <c r="V1344" t="inlineStr">
        <is>
          <t>#N/A Invalid Security</t>
        </is>
      </c>
      <c r="W1344" t="inlineStr">
        <is>
          <t>#N/A Invalid Security</t>
        </is>
      </c>
      <c r="X1344" t="inlineStr">
        <is>
          <t>#N/A Invalid Security</t>
        </is>
      </c>
      <c r="Y1344" t="inlineStr">
        <is>
          <t>#N/A Invalid Security</t>
        </is>
      </c>
      <c r="Z1344" t="inlineStr">
        <is>
          <t>#N/A Invalid Security</t>
        </is>
      </c>
      <c r="AA1344" t="inlineStr">
        <is>
          <t>#N/A Invalid Security</t>
        </is>
      </c>
      <c r="AB1344" t="inlineStr">
        <is>
          <t>#N/A Invalid Security</t>
        </is>
      </c>
      <c r="AC1344" t="inlineStr">
        <is>
          <t>#N/A Invalid Field</t>
        </is>
      </c>
    </row>
    <row r="1345">
      <c r="A1345">
        <f>+VLOOKUP(R1345,Aux!$B$3:$I$1107,8,0)</f>
        <v/>
      </c>
      <c r="B1345">
        <f>+VLOOKUP(U1345,Aux!$O$2:$P$23,2,0)</f>
        <v/>
      </c>
      <c r="C1345">
        <f>+A1345&amp;B1345</f>
        <v/>
      </c>
      <c r="D1345">
        <f>+IF(C1345=C1344,D1344+1,1)</f>
        <v/>
      </c>
      <c r="E1345" s="5">
        <f>+D1345/100</f>
        <v/>
      </c>
      <c r="F1345" s="5">
        <f>+MOD(E1345*10,10)</f>
        <v/>
      </c>
      <c r="G1345" s="5">
        <f>+MOD(D1345,10)</f>
        <v/>
      </c>
      <c r="H1345">
        <f>+INT(E1345)&amp;INT(F1345)&amp;INT(G1345)</f>
        <v/>
      </c>
      <c r="I1345">
        <f>+C1345&amp;"00"&amp;H1345</f>
        <v/>
      </c>
      <c r="J1345" t="inlineStr">
        <is>
          <t>COME AR</t>
        </is>
      </c>
      <c r="K1345" t="inlineStr">
        <is>
          <t>COME</t>
        </is>
      </c>
      <c r="M1345" t="inlineStr">
        <is>
          <t>ARP290071462</t>
        </is>
      </c>
      <c r="N1345" t="inlineStr">
        <is>
          <t>BBG000BZ90H1</t>
        </is>
      </c>
      <c r="O1345" t="n">
        <v>2213431</v>
      </c>
      <c r="P1345" t="inlineStr">
        <is>
          <t>EQ0000000003679462</t>
        </is>
      </c>
      <c r="Q1345" t="inlineStr">
        <is>
          <t>Argentina</t>
        </is>
      </c>
      <c r="R1345" t="inlineStr">
        <is>
          <t>Sociedad Comercial del Plata SA</t>
        </is>
      </c>
      <c r="S1345" t="inlineStr">
        <is>
          <t>Sociedad Comercial del Plata S</t>
        </is>
      </c>
      <c r="T1345" t="inlineStr">
        <is>
          <t>Sociedad Comercial del Plata SA</t>
        </is>
      </c>
      <c r="U1345" t="inlineStr">
        <is>
          <t>Common Stock</t>
        </is>
      </c>
      <c r="V1345" t="inlineStr">
        <is>
          <t>Energy</t>
        </is>
      </c>
      <c r="W1345" t="inlineStr">
        <is>
          <t>Oil, Gas &amp; Consumable Fuels</t>
        </is>
      </c>
      <c r="X1345" t="inlineStr">
        <is>
          <t>Energy</t>
        </is>
      </c>
      <c r="Y1345" t="inlineStr">
        <is>
          <t>Oil &amp; Gas Exploration &amp; Produc</t>
        </is>
      </c>
      <c r="Z1345" t="inlineStr">
        <is>
          <t>Consumer Discretionary</t>
        </is>
      </c>
      <c r="AA1345" t="inlineStr">
        <is>
          <t>Commercial Services</t>
        </is>
      </c>
      <c r="AB1345" t="inlineStr">
        <is>
          <t>Construction Related Pro Svcs</t>
        </is>
      </c>
      <c r="AC1345" t="inlineStr">
        <is>
          <t>#N/A Invalid Field</t>
        </is>
      </c>
    </row>
    <row r="1346">
      <c r="A1346">
        <f>+VLOOKUP(R1346,Aux!$B$3:$I$1107,8,0)</f>
        <v/>
      </c>
      <c r="B1346">
        <f>+VLOOKUP(U1346,Aux!$O$2:$P$23,2,0)</f>
        <v/>
      </c>
      <c r="C1346">
        <f>+A1346&amp;B1346</f>
        <v/>
      </c>
      <c r="D1346">
        <f>+IF(C1346=C1345,D1345+1,1)</f>
        <v/>
      </c>
      <c r="E1346" s="5">
        <f>+D1346/100</f>
        <v/>
      </c>
      <c r="F1346" s="5">
        <f>+MOD(E1346*10,10)</f>
        <v/>
      </c>
      <c r="G1346" s="5">
        <f>+MOD(D1346,10)</f>
        <v/>
      </c>
      <c r="H1346">
        <f>+INT(E1346)&amp;INT(F1346)&amp;INT(G1346)</f>
        <v/>
      </c>
      <c r="I1346">
        <f>+C1346&amp;"00"&amp;H1346</f>
        <v/>
      </c>
      <c r="J1346" t="inlineStr">
        <is>
          <t>ON PyME Gar. Sojas Argentinas S1</t>
        </is>
      </c>
      <c r="M1346" t="n">
        <v>0</v>
      </c>
      <c r="Q1346" t="inlineStr">
        <is>
          <t>Argentina</t>
        </is>
      </c>
      <c r="R1346" t="inlineStr">
        <is>
          <t>Sojas Argentinas</t>
        </is>
      </c>
      <c r="U1346" t="inlineStr">
        <is>
          <t>#N/A Invalid Security</t>
        </is>
      </c>
      <c r="V1346" t="inlineStr">
        <is>
          <t>#N/A Invalid Security</t>
        </is>
      </c>
      <c r="W1346" t="inlineStr">
        <is>
          <t>#N/A Invalid Security</t>
        </is>
      </c>
      <c r="X1346" t="inlineStr">
        <is>
          <t>#N/A Invalid Security</t>
        </is>
      </c>
      <c r="Y1346" t="inlineStr">
        <is>
          <t>#N/A Invalid Security</t>
        </is>
      </c>
      <c r="Z1346" t="inlineStr">
        <is>
          <t>#N/A Invalid Security</t>
        </is>
      </c>
      <c r="AA1346" t="inlineStr">
        <is>
          <t>#N/A Invalid Security</t>
        </is>
      </c>
      <c r="AB1346" t="inlineStr">
        <is>
          <t>#N/A Invalid Security</t>
        </is>
      </c>
      <c r="AC1346" t="inlineStr">
        <is>
          <t>#N/A Invalid Field</t>
        </is>
      </c>
    </row>
    <row r="1347">
      <c r="A1347">
        <f>+VLOOKUP(R1347,Aux!$B$3:$I$1107,8,0)</f>
        <v/>
      </c>
      <c r="B1347">
        <f>+VLOOKUP(U1347,Aux!$O$2:$P$23,2,0)</f>
        <v/>
      </c>
      <c r="C1347">
        <f>+A1347&amp;B1347</f>
        <v/>
      </c>
      <c r="D1347">
        <f>+IF(C1347=C1346,D1346+1,1)</f>
        <v/>
      </c>
      <c r="E1347" s="5">
        <f>+D1347/100</f>
        <v/>
      </c>
      <c r="F1347" s="5">
        <f>+MOD(E1347*10,10)</f>
        <v/>
      </c>
      <c r="G1347" s="5">
        <f>+MOD(D1347,10)</f>
        <v/>
      </c>
      <c r="H1347">
        <f>+INT(E1347)&amp;INT(F1347)&amp;INT(G1347)</f>
        <v/>
      </c>
      <c r="I1347">
        <f>+C1347&amp;"00"&amp;H1347</f>
        <v/>
      </c>
      <c r="J1347" t="inlineStr">
        <is>
          <t>INDU AR</t>
        </is>
      </c>
      <c r="K1347" t="inlineStr">
        <is>
          <t>INDU</t>
        </is>
      </c>
      <c r="M1347" t="inlineStr">
        <is>
          <t>ARP533511050</t>
        </is>
      </c>
      <c r="N1347" t="inlineStr">
        <is>
          <t>BBG000BZMZX1</t>
        </is>
      </c>
      <c r="O1347" t="n">
        <v>2461724</v>
      </c>
      <c r="P1347" t="inlineStr">
        <is>
          <t>EQ0015950400001000</t>
        </is>
      </c>
      <c r="Q1347" t="inlineStr">
        <is>
          <t>Argentina</t>
        </is>
      </c>
      <c r="R1347" t="inlineStr">
        <is>
          <t>Solvay Indupa SAIC</t>
        </is>
      </c>
      <c r="S1347" t="inlineStr">
        <is>
          <t>Unipar Indupa SAIC</t>
        </is>
      </c>
      <c r="T1347" t="inlineStr">
        <is>
          <t>Unipar Indupa SAIC</t>
        </is>
      </c>
      <c r="U1347" t="inlineStr">
        <is>
          <t>Common Stock</t>
        </is>
      </c>
      <c r="V1347" t="inlineStr">
        <is>
          <t>Materials</t>
        </is>
      </c>
      <c r="W1347" t="inlineStr">
        <is>
          <t>Chemicals</t>
        </is>
      </c>
      <c r="X1347" t="inlineStr">
        <is>
          <t>Materials</t>
        </is>
      </c>
      <c r="Y1347" t="inlineStr">
        <is>
          <t>Commodity Chemicals</t>
        </is>
      </c>
      <c r="Z1347" t="inlineStr">
        <is>
          <t>Materials</t>
        </is>
      </c>
      <c r="AA1347" t="inlineStr">
        <is>
          <t>Chemicals</t>
        </is>
      </c>
      <c r="AB1347" t="inlineStr">
        <is>
          <t>Basic &amp; Diversified Chemicals</t>
        </is>
      </c>
      <c r="AC1347" t="inlineStr">
        <is>
          <t>#N/A Invalid Field</t>
        </is>
      </c>
    </row>
    <row r="1348">
      <c r="A1348">
        <f>+VLOOKUP(R1348,Aux!$B$3:$I$1107,8,0)</f>
        <v/>
      </c>
      <c r="B1348">
        <f>+VLOOKUP(U1348,Aux!$O$2:$P$23,2,0)</f>
        <v/>
      </c>
      <c r="C1348">
        <f>+A1348&amp;B1348</f>
        <v/>
      </c>
      <c r="D1348">
        <f>+IF(C1348=C1347,D1347+1,1)</f>
        <v/>
      </c>
      <c r="E1348" s="5">
        <f>+D1348/100</f>
        <v/>
      </c>
      <c r="F1348" s="5">
        <f>+MOD(E1348*10,10)</f>
        <v/>
      </c>
      <c r="G1348" s="5">
        <f>+MOD(D1348,10)</f>
        <v/>
      </c>
      <c r="H1348">
        <f>+INT(E1348)&amp;INT(F1348)&amp;INT(G1348)</f>
        <v/>
      </c>
      <c r="I1348">
        <f>+C1348&amp;"00"&amp;H1348</f>
        <v/>
      </c>
      <c r="J1348" t="inlineStr">
        <is>
          <t xml:space="preserve"> ON Pyme South Manag. S1 </t>
        </is>
      </c>
      <c r="K1348" t="inlineStr">
        <is>
          <t>SOUTAR</t>
        </is>
      </c>
      <c r="L1348" t="n">
        <v>573097</v>
      </c>
      <c r="M1348" t="inlineStr">
        <is>
          <t>ARSMSA050018</t>
        </is>
      </c>
      <c r="N1348" t="inlineStr">
        <is>
          <t>BBG008G64HN4</t>
        </is>
      </c>
      <c r="O1348" t="inlineStr">
        <is>
          <t>BHZLS79</t>
        </is>
      </c>
      <c r="P1348" t="inlineStr">
        <is>
          <t>COEK8453020</t>
        </is>
      </c>
      <c r="Q1348" t="inlineStr">
        <is>
          <t>Argentina</t>
        </is>
      </c>
      <c r="R1348" t="inlineStr">
        <is>
          <t>South Management SA</t>
        </is>
      </c>
      <c r="S1348" t="inlineStr">
        <is>
          <t>SOUTH MANAGEMENT SA</t>
        </is>
      </c>
      <c r="T1348" t="inlineStr">
        <is>
          <t>South Management SA</t>
        </is>
      </c>
      <c r="U1348" t="inlineStr">
        <is>
          <t>DOMESTIC</t>
        </is>
      </c>
      <c r="V1348" t="inlineStr">
        <is>
          <t>#N/A Field Not Applicable</t>
        </is>
      </c>
      <c r="W1348" t="inlineStr">
        <is>
          <t>#N/A Field Not Applicable</t>
        </is>
      </c>
      <c r="X1348" t="inlineStr">
        <is>
          <t>#N/A Field Not Applicable</t>
        </is>
      </c>
      <c r="Y1348" t="inlineStr">
        <is>
          <t>#N/A Field Not Applicable</t>
        </is>
      </c>
      <c r="Z1348" t="inlineStr">
        <is>
          <t>Consumer Discretionary</t>
        </is>
      </c>
      <c r="AA1348" t="inlineStr">
        <is>
          <t>Restaurants</t>
        </is>
      </c>
      <c r="AB1348" t="inlineStr">
        <is>
          <t>#N/A Field Not Applicable</t>
        </is>
      </c>
      <c r="AC1348" t="inlineStr">
        <is>
          <t>#N/A Invalid Field</t>
        </is>
      </c>
    </row>
    <row r="1349">
      <c r="A1349">
        <f>+VLOOKUP(R1349,Aux!$B$3:$I$1107,8,0)</f>
        <v/>
      </c>
      <c r="B1349">
        <f>+VLOOKUP(U1349,Aux!$O$2:$P$23,2,0)</f>
        <v/>
      </c>
      <c r="C1349">
        <f>+A1349&amp;B1349</f>
        <v/>
      </c>
      <c r="D1349">
        <f>+IF(C1349=C1348,D1348+1,1)</f>
        <v/>
      </c>
      <c r="E1349" s="5">
        <f>+D1349/100</f>
        <v/>
      </c>
      <c r="F1349" s="5">
        <f>+MOD(E1349*10,10)</f>
        <v/>
      </c>
      <c r="G1349" s="5">
        <f>+MOD(D1349,10)</f>
        <v/>
      </c>
      <c r="H1349">
        <f>+INT(E1349)&amp;INT(F1349)&amp;INT(G1349)</f>
        <v/>
      </c>
      <c r="I1349">
        <f>+C1349&amp;"00"&amp;H1349</f>
        <v/>
      </c>
      <c r="J1349" t="inlineStr">
        <is>
          <t>ON PyME Gar. SouthCross Logistics S1</t>
        </is>
      </c>
      <c r="M1349" t="inlineStr">
        <is>
          <t>ARSOUC560026</t>
        </is>
      </c>
      <c r="Q1349" t="inlineStr">
        <is>
          <t>Argentina</t>
        </is>
      </c>
      <c r="R1349" t="inlineStr">
        <is>
          <t>Southcross Logistics SA</t>
        </is>
      </c>
      <c r="U1349" t="inlineStr">
        <is>
          <t>DOMESTIC</t>
        </is>
      </c>
      <c r="V1349" t="inlineStr">
        <is>
          <t>#N/A Field Not Applicable</t>
        </is>
      </c>
      <c r="W1349" t="inlineStr">
        <is>
          <t>#N/A Field Not Applicable</t>
        </is>
      </c>
      <c r="X1349" t="inlineStr">
        <is>
          <t>#N/A Field Not Applicable</t>
        </is>
      </c>
      <c r="Y1349" t="inlineStr">
        <is>
          <t>#N/A Field Not Applicable</t>
        </is>
      </c>
      <c r="Z1349" t="inlineStr">
        <is>
          <t>Industrials</t>
        </is>
      </c>
      <c r="AA1349" t="inlineStr">
        <is>
          <t>Transportation &amp; Logistics</t>
        </is>
      </c>
      <c r="AB1349" t="inlineStr">
        <is>
          <t>#N/A Field Not Applicable</t>
        </is>
      </c>
      <c r="AC1349" t="inlineStr">
        <is>
          <t>#N/A Invalid Field</t>
        </is>
      </c>
    </row>
    <row r="1350">
      <c r="A1350">
        <f>+VLOOKUP(R1350,Aux!$B$3:$I$1107,8,0)</f>
        <v/>
      </c>
      <c r="B1350">
        <f>+VLOOKUP(U1350,Aux!$O$2:$P$23,2,0)</f>
        <v/>
      </c>
      <c r="C1350">
        <f>+A1350&amp;B1350</f>
        <v/>
      </c>
      <c r="D1350">
        <f>+IF(C1350=C1349,D1349+1,1)</f>
        <v/>
      </c>
      <c r="E1350" s="5">
        <f>+D1350/100</f>
        <v/>
      </c>
      <c r="F1350" s="5">
        <f>+MOD(E1350*10,10)</f>
        <v/>
      </c>
      <c r="G1350" s="5">
        <f>+MOD(D1350,10)</f>
        <v/>
      </c>
      <c r="H1350">
        <f>+INT(E1350)&amp;INT(F1350)&amp;INT(G1350)</f>
        <v/>
      </c>
      <c r="I1350">
        <f>+C1350&amp;"00"&amp;H1350</f>
        <v/>
      </c>
      <c r="J1350" t="inlineStr">
        <is>
          <t>STNEWY 10 03/01/27</t>
        </is>
      </c>
      <c r="K1350" t="inlineStr">
        <is>
          <t>STNEWY</t>
        </is>
      </c>
      <c r="M1350" t="inlineStr">
        <is>
          <t>US86188PAA57</t>
        </is>
      </c>
      <c r="N1350" t="inlineStr">
        <is>
          <t>BBG00FZ2J119</t>
        </is>
      </c>
      <c r="O1350" t="inlineStr">
        <is>
          <t>BD4HGN2</t>
        </is>
      </c>
      <c r="P1350" t="inlineStr">
        <is>
          <t>COAM4659232</t>
        </is>
      </c>
      <c r="Q1350" t="inlineStr">
        <is>
          <t>Argentina</t>
        </is>
      </c>
      <c r="R1350" t="inlineStr">
        <is>
          <t>Stoneway Capital Corp</t>
        </is>
      </c>
      <c r="S1350" t="inlineStr">
        <is>
          <t>STONEWAY CAPITAL CORP</t>
        </is>
      </c>
      <c r="T1350" t="inlineStr">
        <is>
          <t>Stoneway Capital Corp</t>
        </is>
      </c>
      <c r="U1350" t="inlineStr">
        <is>
          <t>PRIV PLACEMENT</t>
        </is>
      </c>
      <c r="V1350" t="inlineStr">
        <is>
          <t>#N/A Field Not Applicable</t>
        </is>
      </c>
      <c r="W1350" t="inlineStr">
        <is>
          <t>#N/A Field Not Applicable</t>
        </is>
      </c>
      <c r="X1350" t="inlineStr">
        <is>
          <t>#N/A Field Not Applicable</t>
        </is>
      </c>
      <c r="Y1350" t="inlineStr">
        <is>
          <t>#N/A Field Not Applicable</t>
        </is>
      </c>
      <c r="Z1350" t="inlineStr">
        <is>
          <t>Utilities</t>
        </is>
      </c>
      <c r="AA1350" t="inlineStr">
        <is>
          <t>Power Generation</t>
        </is>
      </c>
      <c r="AB1350" t="inlineStr">
        <is>
          <t>#N/A Field Not Applicable</t>
        </is>
      </c>
      <c r="AC1350" t="inlineStr">
        <is>
          <t>#N/A Invalid Field</t>
        </is>
      </c>
    </row>
    <row r="1351">
      <c r="A1351">
        <f>+VLOOKUP(R1351,Aux!$B$3:$I$1107,8,0)</f>
        <v/>
      </c>
      <c r="B1351">
        <f>+VLOOKUP(U1351,Aux!$O$2:$P$23,2,0)</f>
        <v/>
      </c>
      <c r="C1351">
        <f>+A1351&amp;B1351</f>
        <v/>
      </c>
      <c r="D1351">
        <f>+IF(C1351=C1350,D1350+1,1)</f>
        <v/>
      </c>
      <c r="E1351" s="5">
        <f>+D1351/100</f>
        <v/>
      </c>
      <c r="F1351" s="5">
        <f>+MOD(E1351*10,10)</f>
        <v/>
      </c>
      <c r="G1351" s="5">
        <f>+MOD(D1351,10)</f>
        <v/>
      </c>
      <c r="H1351">
        <f>+INT(E1351)&amp;INT(F1351)&amp;INT(G1351)</f>
        <v/>
      </c>
      <c r="I1351">
        <f>+C1351&amp;"00"&amp;H1351</f>
        <v/>
      </c>
      <c r="J1351" t="inlineStr">
        <is>
          <t>STNEWY 10 03/01/27</t>
        </is>
      </c>
      <c r="K1351" t="inlineStr">
        <is>
          <t>STNEWY</t>
        </is>
      </c>
      <c r="M1351" t="inlineStr">
        <is>
          <t>USC86155AA35</t>
        </is>
      </c>
      <c r="N1351" t="inlineStr">
        <is>
          <t>BBG00FZ2J2Q0</t>
        </is>
      </c>
      <c r="O1351" t="inlineStr">
        <is>
          <t>BD4HGM1</t>
        </is>
      </c>
      <c r="P1351" t="inlineStr">
        <is>
          <t>COAM4659562</t>
        </is>
      </c>
      <c r="Q1351" t="inlineStr">
        <is>
          <t>Argentina</t>
        </is>
      </c>
      <c r="R1351" t="inlineStr">
        <is>
          <t>Stoneway Capital Corp</t>
        </is>
      </c>
      <c r="S1351" t="inlineStr">
        <is>
          <t>STONEWAY CAPITAL CORP</t>
        </is>
      </c>
      <c r="T1351" t="inlineStr">
        <is>
          <t>Stoneway Capital Corp</t>
        </is>
      </c>
      <c r="U1351" t="inlineStr">
        <is>
          <t>EURO-DOLLAR</t>
        </is>
      </c>
      <c r="V1351" t="inlineStr">
        <is>
          <t>#N/A Field Not Applicable</t>
        </is>
      </c>
      <c r="W1351" t="inlineStr">
        <is>
          <t>#N/A Field Not Applicable</t>
        </is>
      </c>
      <c r="X1351" t="inlineStr">
        <is>
          <t>#N/A Field Not Applicable</t>
        </is>
      </c>
      <c r="Y1351" t="inlineStr">
        <is>
          <t>#N/A Field Not Applicable</t>
        </is>
      </c>
      <c r="Z1351" t="inlineStr">
        <is>
          <t>Utilities</t>
        </is>
      </c>
      <c r="AA1351" t="inlineStr">
        <is>
          <t>Power Generation</t>
        </is>
      </c>
      <c r="AB1351" t="inlineStr">
        <is>
          <t>#N/A Field Not Applicable</t>
        </is>
      </c>
      <c r="AC1351" t="inlineStr">
        <is>
          <t>#N/A Invalid Field</t>
        </is>
      </c>
    </row>
    <row r="1352">
      <c r="A1352">
        <f>+VLOOKUP(R1352,Aux!$B$3:$I$1107,8,0)</f>
        <v/>
      </c>
      <c r="B1352">
        <f>+VLOOKUP(U1352,Aux!$O$2:$P$23,2,0)</f>
        <v/>
      </c>
      <c r="C1352">
        <f>+A1352&amp;B1352</f>
        <v/>
      </c>
      <c r="D1352">
        <f>+IF(C1352=C1351,D1351+1,1)</f>
        <v/>
      </c>
      <c r="E1352" s="5">
        <f>+D1352/100</f>
        <v/>
      </c>
      <c r="F1352" s="5">
        <f>+MOD(E1352*10,10)</f>
        <v/>
      </c>
      <c r="G1352" s="5">
        <f>+MOD(D1352,10)</f>
        <v/>
      </c>
      <c r="H1352">
        <f>+INT(E1352)&amp;INT(F1352)&amp;INT(G1352)</f>
        <v/>
      </c>
      <c r="I1352">
        <f>+C1352&amp;"00"&amp;H1352</f>
        <v/>
      </c>
      <c r="J1352" t="inlineStr">
        <is>
          <t xml:space="preserve"> FF Sucrédito XIII B </t>
        </is>
      </c>
      <c r="L1352" t="n">
        <v>839831</v>
      </c>
      <c r="M1352" t="inlineStr">
        <is>
          <t>ARBVAL6008N8</t>
        </is>
      </c>
      <c r="Q1352" t="inlineStr">
        <is>
          <t>Argentina</t>
        </is>
      </c>
      <c r="R1352" t="inlineStr">
        <is>
          <t>Sucredito</t>
        </is>
      </c>
      <c r="U1352" t="inlineStr">
        <is>
          <t>#N/A Invalid Security</t>
        </is>
      </c>
      <c r="V1352" t="inlineStr">
        <is>
          <t>#N/A Invalid Security</t>
        </is>
      </c>
      <c r="W1352" t="inlineStr">
        <is>
          <t>#N/A Invalid Security</t>
        </is>
      </c>
      <c r="X1352" t="inlineStr">
        <is>
          <t>#N/A Invalid Security</t>
        </is>
      </c>
      <c r="Y1352" t="inlineStr">
        <is>
          <t>#N/A Invalid Security</t>
        </is>
      </c>
      <c r="Z1352" t="inlineStr">
        <is>
          <t>#N/A Invalid Security</t>
        </is>
      </c>
      <c r="AA1352" t="inlineStr">
        <is>
          <t>#N/A Invalid Security</t>
        </is>
      </c>
      <c r="AB1352" t="inlineStr">
        <is>
          <t>#N/A Invalid Security</t>
        </is>
      </c>
      <c r="AC1352" t="inlineStr">
        <is>
          <t>#N/A Invalid Field</t>
        </is>
      </c>
    </row>
    <row r="1353">
      <c r="A1353">
        <f>+VLOOKUP(R1353,Aux!$B$3:$I$1107,8,0)</f>
        <v/>
      </c>
      <c r="B1353">
        <f>+VLOOKUP(U1353,Aux!$O$2:$P$23,2,0)</f>
        <v/>
      </c>
      <c r="C1353">
        <f>+A1353&amp;B1353</f>
        <v/>
      </c>
      <c r="D1353">
        <f>+IF(C1353=C1352,D1352+1,1)</f>
        <v/>
      </c>
      <c r="E1353" s="5">
        <f>+D1353/100</f>
        <v/>
      </c>
      <c r="F1353" s="5">
        <f>+MOD(E1353*10,10)</f>
        <v/>
      </c>
      <c r="G1353" s="5">
        <f>+MOD(D1353,10)</f>
        <v/>
      </c>
      <c r="H1353">
        <f>+INT(E1353)&amp;INT(F1353)&amp;INT(G1353)</f>
        <v/>
      </c>
      <c r="I1353">
        <f>+C1353&amp;"00"&amp;H1353</f>
        <v/>
      </c>
      <c r="J1353" t="inlineStr">
        <is>
          <t xml:space="preserve"> FCI Super Ahorro Pes Cl B </t>
        </is>
      </c>
      <c r="L1353" t="n">
        <v>370175</v>
      </c>
      <c r="M1353" t="inlineStr">
        <is>
          <t>BBG000F3HWQ9</t>
        </is>
      </c>
      <c r="Q1353" t="inlineStr">
        <is>
          <t>Argentina</t>
        </is>
      </c>
      <c r="R1353" t="inlineStr">
        <is>
          <t>Super Ahorro</t>
        </is>
      </c>
      <c r="U1353" t="inlineStr">
        <is>
          <t>#N/A Invalid Security</t>
        </is>
      </c>
      <c r="V1353" t="inlineStr">
        <is>
          <t>#N/A Invalid Security</t>
        </is>
      </c>
      <c r="W1353" t="inlineStr">
        <is>
          <t>#N/A Invalid Security</t>
        </is>
      </c>
      <c r="X1353" t="inlineStr">
        <is>
          <t>#N/A Invalid Security</t>
        </is>
      </c>
      <c r="Y1353" t="inlineStr">
        <is>
          <t>#N/A Invalid Security</t>
        </is>
      </c>
      <c r="Z1353" t="inlineStr">
        <is>
          <t>#N/A Invalid Security</t>
        </is>
      </c>
      <c r="AA1353" t="inlineStr">
        <is>
          <t>#N/A Invalid Security</t>
        </is>
      </c>
      <c r="AB1353" t="inlineStr">
        <is>
          <t>#N/A Invalid Security</t>
        </is>
      </c>
      <c r="AC1353" t="inlineStr">
        <is>
          <t>#N/A Invalid Field</t>
        </is>
      </c>
    </row>
    <row r="1354">
      <c r="A1354">
        <f>+VLOOKUP(R1354,Aux!$B$3:$I$1107,8,0)</f>
        <v/>
      </c>
      <c r="B1354">
        <f>+VLOOKUP(U1354,Aux!$O$2:$P$23,2,0)</f>
        <v/>
      </c>
      <c r="C1354">
        <f>+A1354&amp;B1354</f>
        <v/>
      </c>
      <c r="D1354">
        <f>+IF(C1354=C1353,D1353+1,1)</f>
        <v/>
      </c>
      <c r="E1354" s="5">
        <f>+D1354/100</f>
        <v/>
      </c>
      <c r="F1354" s="5">
        <f>+MOD(E1354*10,10)</f>
        <v/>
      </c>
      <c r="G1354" s="5">
        <f>+MOD(D1354,10)</f>
        <v/>
      </c>
      <c r="H1354">
        <f>+INT(E1354)&amp;INT(F1354)&amp;INT(G1354)</f>
        <v/>
      </c>
      <c r="I1354">
        <f>+C1354&amp;"00"&amp;H1354</f>
        <v/>
      </c>
      <c r="J1354" t="inlineStr">
        <is>
          <t xml:space="preserve"> FF Pyme Tarjeta Fértil VIII A </t>
        </is>
      </c>
      <c r="L1354" t="n">
        <v>850733</v>
      </c>
      <c r="M1354" t="inlineStr">
        <is>
          <t>ARCOHE600155</t>
        </is>
      </c>
      <c r="Q1354" t="inlineStr">
        <is>
          <t>Argentina</t>
        </is>
      </c>
      <c r="R1354" t="inlineStr">
        <is>
          <t>Tarjeta Fertil</t>
        </is>
      </c>
      <c r="U1354" t="inlineStr">
        <is>
          <t>#N/A Invalid Security</t>
        </is>
      </c>
      <c r="V1354" t="inlineStr">
        <is>
          <t>#N/A Invalid Security</t>
        </is>
      </c>
      <c r="W1354" t="inlineStr">
        <is>
          <t>#N/A Invalid Security</t>
        </is>
      </c>
      <c r="X1354" t="inlineStr">
        <is>
          <t>#N/A Invalid Security</t>
        </is>
      </c>
      <c r="Y1354" t="inlineStr">
        <is>
          <t>#N/A Invalid Security</t>
        </is>
      </c>
      <c r="Z1354" t="inlineStr">
        <is>
          <t>#N/A Invalid Security</t>
        </is>
      </c>
      <c r="AA1354" t="inlineStr">
        <is>
          <t>#N/A Invalid Security</t>
        </is>
      </c>
      <c r="AB1354" t="inlineStr">
        <is>
          <t>#N/A Invalid Security</t>
        </is>
      </c>
      <c r="AC1354" t="inlineStr">
        <is>
          <t>#N/A Invalid Field</t>
        </is>
      </c>
    </row>
    <row r="1355">
      <c r="A1355">
        <f>+VLOOKUP(R1355,Aux!$B$3:$I$1107,8,0)</f>
        <v/>
      </c>
      <c r="B1355">
        <f>+VLOOKUP(U1355,Aux!$O$2:$P$23,2,0)</f>
        <v/>
      </c>
      <c r="C1355">
        <f>+A1355&amp;B1355</f>
        <v/>
      </c>
      <c r="D1355">
        <f>+IF(C1355=C1354,D1354+1,1)</f>
        <v/>
      </c>
      <c r="E1355" s="5">
        <f>+D1355/100</f>
        <v/>
      </c>
      <c r="F1355" s="5">
        <f>+MOD(E1355*10,10)</f>
        <v/>
      </c>
      <c r="G1355" s="5">
        <f>+MOD(D1355,10)</f>
        <v/>
      </c>
      <c r="H1355">
        <f>+INT(E1355)&amp;INT(F1355)&amp;INT(G1355)</f>
        <v/>
      </c>
      <c r="I1355">
        <f>+C1355&amp;"00"&amp;H1355</f>
        <v/>
      </c>
      <c r="J1355" t="inlineStr">
        <is>
          <t xml:space="preserve"> FF Pyme Tarjeta Fértil VIII B </t>
        </is>
      </c>
      <c r="L1355" t="n">
        <v>870189</v>
      </c>
      <c r="M1355" t="inlineStr">
        <is>
          <t>ARCOHE600163</t>
        </is>
      </c>
      <c r="Q1355" t="inlineStr">
        <is>
          <t>Argentina</t>
        </is>
      </c>
      <c r="R1355" t="inlineStr">
        <is>
          <t>Tarjeta Fertil</t>
        </is>
      </c>
      <c r="U1355" t="inlineStr">
        <is>
          <t>#N/A Invalid Security</t>
        </is>
      </c>
      <c r="V1355" t="inlineStr">
        <is>
          <t>#N/A Invalid Security</t>
        </is>
      </c>
      <c r="W1355" t="inlineStr">
        <is>
          <t>#N/A Invalid Security</t>
        </is>
      </c>
      <c r="X1355" t="inlineStr">
        <is>
          <t>#N/A Invalid Security</t>
        </is>
      </c>
      <c r="Y1355" t="inlineStr">
        <is>
          <t>#N/A Invalid Security</t>
        </is>
      </c>
      <c r="Z1355" t="inlineStr">
        <is>
          <t>#N/A Invalid Security</t>
        </is>
      </c>
      <c r="AA1355" t="inlineStr">
        <is>
          <t>#N/A Invalid Security</t>
        </is>
      </c>
      <c r="AB1355" t="inlineStr">
        <is>
          <t>#N/A Invalid Security</t>
        </is>
      </c>
      <c r="AC1355" t="inlineStr">
        <is>
          <t>#N/A Invalid Field</t>
        </is>
      </c>
    </row>
    <row r="1356">
      <c r="A1356">
        <f>+VLOOKUP(R1356,Aux!$B$3:$I$1107,8,0)</f>
        <v/>
      </c>
      <c r="B1356">
        <f>+VLOOKUP(U1356,Aux!$O$2:$P$23,2,0)</f>
        <v/>
      </c>
      <c r="C1356">
        <f>+A1356&amp;B1356</f>
        <v/>
      </c>
      <c r="D1356">
        <f>+IF(C1356=C1355,D1355+1,1)</f>
        <v/>
      </c>
      <c r="E1356" s="5">
        <f>+D1356/100</f>
        <v/>
      </c>
      <c r="F1356" s="5">
        <f>+MOD(E1356*10,10)</f>
        <v/>
      </c>
      <c r="G1356" s="5">
        <f>+MOD(D1356,10)</f>
        <v/>
      </c>
      <c r="H1356">
        <f>+INT(E1356)&amp;INT(F1356)&amp;INT(G1356)</f>
        <v/>
      </c>
      <c r="I1356">
        <f>+C1356&amp;"00"&amp;H1356</f>
        <v/>
      </c>
      <c r="J1356" t="inlineStr">
        <is>
          <t xml:space="preserve"> FF TARJETA FERTIL S. 9 VDF B </t>
        </is>
      </c>
      <c r="L1356" t="n">
        <v>928257</v>
      </c>
      <c r="M1356" t="inlineStr">
        <is>
          <t>ARCOHE6001E5</t>
        </is>
      </c>
      <c r="Q1356" t="inlineStr">
        <is>
          <t>Argentina</t>
        </is>
      </c>
      <c r="R1356" t="inlineStr">
        <is>
          <t>Tarjeta Fertil</t>
        </is>
      </c>
      <c r="U1356" t="inlineStr">
        <is>
          <t>#N/A Invalid Security</t>
        </is>
      </c>
      <c r="V1356" t="inlineStr">
        <is>
          <t>#N/A Invalid Security</t>
        </is>
      </c>
      <c r="W1356" t="inlineStr">
        <is>
          <t>#N/A Invalid Security</t>
        </is>
      </c>
      <c r="X1356" t="inlineStr">
        <is>
          <t>#N/A Invalid Security</t>
        </is>
      </c>
      <c r="Y1356" t="inlineStr">
        <is>
          <t>#N/A Invalid Security</t>
        </is>
      </c>
      <c r="Z1356" t="inlineStr">
        <is>
          <t>#N/A Invalid Security</t>
        </is>
      </c>
      <c r="AA1356" t="inlineStr">
        <is>
          <t>#N/A Invalid Security</t>
        </is>
      </c>
      <c r="AB1356" t="inlineStr">
        <is>
          <t>#N/A Invalid Security</t>
        </is>
      </c>
      <c r="AC1356" t="inlineStr">
        <is>
          <t>#N/A Invalid Field</t>
        </is>
      </c>
    </row>
    <row r="1357">
      <c r="A1357">
        <f>+VLOOKUP(R1357,Aux!$B$3:$I$1107,8,0)</f>
        <v/>
      </c>
      <c r="B1357">
        <f>+VLOOKUP(U1357,Aux!$O$2:$P$23,2,0)</f>
        <v/>
      </c>
      <c r="C1357">
        <f>+A1357&amp;B1357</f>
        <v/>
      </c>
      <c r="D1357">
        <f>+IF(C1357=C1356,D1356+1,1)</f>
        <v/>
      </c>
      <c r="E1357" s="5">
        <f>+D1357/100</f>
        <v/>
      </c>
      <c r="F1357" s="5">
        <f>+MOD(E1357*10,10)</f>
        <v/>
      </c>
      <c r="G1357" s="5">
        <f>+MOD(D1357,10)</f>
        <v/>
      </c>
      <c r="H1357">
        <f>+INT(E1357)&amp;INT(F1357)&amp;INT(G1357)</f>
        <v/>
      </c>
      <c r="I1357">
        <f>+C1357&amp;"00"&amp;H1357</f>
        <v/>
      </c>
      <c r="J1357" t="inlineStr">
        <is>
          <t xml:space="preserve"> FF Tarjeta Fértil X B (Pyme) </t>
        </is>
      </c>
      <c r="L1357" t="n">
        <v>991508</v>
      </c>
      <c r="M1357" t="inlineStr">
        <is>
          <t>ARCOHE600213</t>
        </is>
      </c>
      <c r="Q1357" t="inlineStr">
        <is>
          <t>Argentina</t>
        </is>
      </c>
      <c r="R1357" t="inlineStr">
        <is>
          <t>Tarjeta Fertil</t>
        </is>
      </c>
      <c r="U1357" t="inlineStr">
        <is>
          <t>#N/A Invalid Security</t>
        </is>
      </c>
      <c r="V1357" t="inlineStr">
        <is>
          <t>#N/A Invalid Security</t>
        </is>
      </c>
      <c r="W1357" t="inlineStr">
        <is>
          <t>#N/A Invalid Security</t>
        </is>
      </c>
      <c r="X1357" t="inlineStr">
        <is>
          <t>#N/A Invalid Security</t>
        </is>
      </c>
      <c r="Y1357" t="inlineStr">
        <is>
          <t>#N/A Invalid Security</t>
        </is>
      </c>
      <c r="Z1357" t="inlineStr">
        <is>
          <t>#N/A Invalid Security</t>
        </is>
      </c>
      <c r="AA1357" t="inlineStr">
        <is>
          <t>#N/A Invalid Security</t>
        </is>
      </c>
      <c r="AB1357" t="inlineStr">
        <is>
          <t>#N/A Invalid Security</t>
        </is>
      </c>
      <c r="AC1357" t="inlineStr">
        <is>
          <t>#N/A Invalid Field</t>
        </is>
      </c>
    </row>
    <row r="1358">
      <c r="A1358">
        <f>+VLOOKUP(R1358,Aux!$B$3:$I$1107,8,0)</f>
        <v/>
      </c>
      <c r="B1358">
        <f>+VLOOKUP(U1358,Aux!$O$2:$P$23,2,0)</f>
        <v/>
      </c>
      <c r="C1358">
        <f>+A1358&amp;B1358</f>
        <v/>
      </c>
      <c r="D1358">
        <f>+IF(C1358=C1357,D1357+1,1)</f>
        <v/>
      </c>
      <c r="E1358" s="5">
        <f>+D1358/100</f>
        <v/>
      </c>
      <c r="F1358" s="5">
        <f>+MOD(E1358*10,10)</f>
        <v/>
      </c>
      <c r="G1358" s="5">
        <f>+MOD(D1358,10)</f>
        <v/>
      </c>
      <c r="H1358">
        <f>+INT(E1358)&amp;INT(F1358)&amp;INT(G1358)</f>
        <v/>
      </c>
      <c r="I1358">
        <f>+C1358&amp;"00"&amp;H1358</f>
        <v/>
      </c>
      <c r="J1358" t="inlineStr">
        <is>
          <t xml:space="preserve"> FF Tarjeta Fértil X A (Pyme) </t>
        </is>
      </c>
      <c r="L1358" t="n">
        <v>991568</v>
      </c>
      <c r="M1358" t="inlineStr">
        <is>
          <t>ARCOHE6001Z0</t>
        </is>
      </c>
      <c r="Q1358" t="inlineStr">
        <is>
          <t>Argentina</t>
        </is>
      </c>
      <c r="R1358" t="inlineStr">
        <is>
          <t>Tarjeta Fertil</t>
        </is>
      </c>
      <c r="U1358" t="inlineStr">
        <is>
          <t>#N/A Invalid Security</t>
        </is>
      </c>
      <c r="V1358" t="inlineStr">
        <is>
          <t>#N/A Invalid Security</t>
        </is>
      </c>
      <c r="W1358" t="inlineStr">
        <is>
          <t>#N/A Invalid Security</t>
        </is>
      </c>
      <c r="X1358" t="inlineStr">
        <is>
          <t>#N/A Invalid Security</t>
        </is>
      </c>
      <c r="Y1358" t="inlineStr">
        <is>
          <t>#N/A Invalid Security</t>
        </is>
      </c>
      <c r="Z1358" t="inlineStr">
        <is>
          <t>#N/A Invalid Security</t>
        </is>
      </c>
      <c r="AA1358" t="inlineStr">
        <is>
          <t>#N/A Invalid Security</t>
        </is>
      </c>
      <c r="AB1358" t="inlineStr">
        <is>
          <t>#N/A Invalid Security</t>
        </is>
      </c>
      <c r="AC1358" t="inlineStr">
        <is>
          <t>#N/A Invalid Field</t>
        </is>
      </c>
    </row>
    <row r="1359">
      <c r="A1359">
        <f>+VLOOKUP(R1359,Aux!$B$3:$I$1107,8,0)</f>
        <v/>
      </c>
      <c r="B1359">
        <f>+VLOOKUP(U1359,Aux!$O$2:$P$23,2,0)</f>
        <v/>
      </c>
      <c r="C1359">
        <f>+A1359&amp;B1359</f>
        <v/>
      </c>
      <c r="D1359">
        <f>+IF(C1359=C1358,D1358+1,1)</f>
        <v/>
      </c>
      <c r="E1359" s="5">
        <f>+D1359/100</f>
        <v/>
      </c>
      <c r="F1359" s="5">
        <f>+MOD(E1359*10,10)</f>
        <v/>
      </c>
      <c r="G1359" s="5">
        <f>+MOD(D1359,10)</f>
        <v/>
      </c>
      <c r="H1359">
        <f>+INT(E1359)&amp;INT(F1359)&amp;INT(G1359)</f>
        <v/>
      </c>
      <c r="I1359">
        <f>+C1359&amp;"00"&amp;H1359</f>
        <v/>
      </c>
      <c r="J1359" t="inlineStr">
        <is>
          <t xml:space="preserve"> FF Tarjeta Fértil XI B (Pyme) </t>
        </is>
      </c>
      <c r="L1359" t="n">
        <v>1047872</v>
      </c>
      <c r="M1359" t="inlineStr">
        <is>
          <t>ARCOHE6002C7</t>
        </is>
      </c>
      <c r="Q1359" t="inlineStr">
        <is>
          <t>Argentina</t>
        </is>
      </c>
      <c r="R1359" t="inlineStr">
        <is>
          <t>Tarjeta Fertil</t>
        </is>
      </c>
      <c r="U1359" t="inlineStr">
        <is>
          <t>#N/A Invalid Security</t>
        </is>
      </c>
      <c r="V1359" t="inlineStr">
        <is>
          <t>#N/A Invalid Security</t>
        </is>
      </c>
      <c r="W1359" t="inlineStr">
        <is>
          <t>#N/A Invalid Security</t>
        </is>
      </c>
      <c r="X1359" t="inlineStr">
        <is>
          <t>#N/A Invalid Security</t>
        </is>
      </c>
      <c r="Y1359" t="inlineStr">
        <is>
          <t>#N/A Invalid Security</t>
        </is>
      </c>
      <c r="Z1359" t="inlineStr">
        <is>
          <t>#N/A Invalid Security</t>
        </is>
      </c>
      <c r="AA1359" t="inlineStr">
        <is>
          <t>#N/A Invalid Security</t>
        </is>
      </c>
      <c r="AB1359" t="inlineStr">
        <is>
          <t>#N/A Invalid Security</t>
        </is>
      </c>
      <c r="AC1359" t="inlineStr">
        <is>
          <t>#N/A Invalid Field</t>
        </is>
      </c>
    </row>
    <row r="1360">
      <c r="A1360">
        <f>+VLOOKUP(R1360,Aux!$B$3:$I$1107,8,0)</f>
        <v/>
      </c>
      <c r="B1360">
        <f>+VLOOKUP(U1360,Aux!$O$2:$P$23,2,0)</f>
        <v/>
      </c>
      <c r="C1360">
        <f>+A1360&amp;B1360</f>
        <v/>
      </c>
      <c r="D1360">
        <f>+IF(C1360=C1359,D1359+1,1)</f>
        <v/>
      </c>
      <c r="E1360" s="5">
        <f>+D1360/100</f>
        <v/>
      </c>
      <c r="F1360" s="5">
        <f>+MOD(E1360*10,10)</f>
        <v/>
      </c>
      <c r="G1360" s="5">
        <f>+MOD(D1360,10)</f>
        <v/>
      </c>
      <c r="H1360">
        <f>+INT(E1360)&amp;INT(F1360)&amp;INT(G1360)</f>
        <v/>
      </c>
      <c r="I1360">
        <f>+C1360&amp;"00"&amp;H1360</f>
        <v/>
      </c>
      <c r="J1360" t="inlineStr">
        <is>
          <t xml:space="preserve"> FF Tarjeta Fértil XI A (Pyme) </t>
        </is>
      </c>
      <c r="L1360" t="n">
        <v>1047884</v>
      </c>
      <c r="M1360" t="inlineStr">
        <is>
          <t>ARCOHE6002B9</t>
        </is>
      </c>
      <c r="Q1360" t="inlineStr">
        <is>
          <t>Argentina</t>
        </is>
      </c>
      <c r="R1360" t="inlineStr">
        <is>
          <t>Tarjeta Fertil</t>
        </is>
      </c>
      <c r="U1360" t="inlineStr">
        <is>
          <t>#N/A Invalid Security</t>
        </is>
      </c>
      <c r="V1360" t="inlineStr">
        <is>
          <t>#N/A Invalid Security</t>
        </is>
      </c>
      <c r="W1360" t="inlineStr">
        <is>
          <t>#N/A Invalid Security</t>
        </is>
      </c>
      <c r="X1360" t="inlineStr">
        <is>
          <t>#N/A Invalid Security</t>
        </is>
      </c>
      <c r="Y1360" t="inlineStr">
        <is>
          <t>#N/A Invalid Security</t>
        </is>
      </c>
      <c r="Z1360" t="inlineStr">
        <is>
          <t>#N/A Invalid Security</t>
        </is>
      </c>
      <c r="AA1360" t="inlineStr">
        <is>
          <t>#N/A Invalid Security</t>
        </is>
      </c>
      <c r="AB1360" t="inlineStr">
        <is>
          <t>#N/A Invalid Security</t>
        </is>
      </c>
      <c r="AC1360" t="inlineStr">
        <is>
          <t>#N/A Invalid Field</t>
        </is>
      </c>
    </row>
    <row r="1361">
      <c r="A1361">
        <f>+VLOOKUP(R1361,Aux!$B$3:$I$1107,8,0)</f>
        <v/>
      </c>
      <c r="B1361">
        <f>+VLOOKUP(U1361,Aux!$O$2:$P$23,2,0)</f>
        <v/>
      </c>
      <c r="C1361">
        <f>+A1361&amp;B1361</f>
        <v/>
      </c>
      <c r="D1361">
        <f>+IF(C1361=C1360,D1360+1,1)</f>
        <v/>
      </c>
      <c r="E1361" s="5">
        <f>+D1361/100</f>
        <v/>
      </c>
      <c r="F1361" s="5">
        <f>+MOD(E1361*10,10)</f>
        <v/>
      </c>
      <c r="G1361" s="5">
        <f>+MOD(D1361,10)</f>
        <v/>
      </c>
      <c r="H1361">
        <f>+INT(E1361)&amp;INT(F1361)&amp;INT(G1361)</f>
        <v/>
      </c>
      <c r="I1361">
        <f>+C1361&amp;"00"&amp;H1361</f>
        <v/>
      </c>
      <c r="J1361" t="inlineStr">
        <is>
          <t xml:space="preserve"> FF Tarjeta Fértil XII A (Pyme) </t>
        </is>
      </c>
      <c r="L1361" t="n">
        <v>1118849</v>
      </c>
      <c r="M1361" t="inlineStr">
        <is>
          <t>ARCOHE6002Y1</t>
        </is>
      </c>
      <c r="Q1361" t="inlineStr">
        <is>
          <t>Argentina</t>
        </is>
      </c>
      <c r="R1361" t="inlineStr">
        <is>
          <t>Tarjeta Fertil</t>
        </is>
      </c>
      <c r="U1361" t="inlineStr">
        <is>
          <t>#N/A Invalid Security</t>
        </is>
      </c>
      <c r="V1361" t="inlineStr">
        <is>
          <t>#N/A Invalid Security</t>
        </is>
      </c>
      <c r="W1361" t="inlineStr">
        <is>
          <t>#N/A Invalid Security</t>
        </is>
      </c>
      <c r="X1361" t="inlineStr">
        <is>
          <t>#N/A Invalid Security</t>
        </is>
      </c>
      <c r="Y1361" t="inlineStr">
        <is>
          <t>#N/A Invalid Security</t>
        </is>
      </c>
      <c r="Z1361" t="inlineStr">
        <is>
          <t>#N/A Invalid Security</t>
        </is>
      </c>
      <c r="AA1361" t="inlineStr">
        <is>
          <t>#N/A Invalid Security</t>
        </is>
      </c>
      <c r="AB1361" t="inlineStr">
        <is>
          <t>#N/A Invalid Security</t>
        </is>
      </c>
      <c r="AC1361" t="inlineStr">
        <is>
          <t>#N/A Invalid Field</t>
        </is>
      </c>
    </row>
    <row r="1362">
      <c r="A1362">
        <f>+VLOOKUP(R1362,Aux!$B$3:$I$1107,8,0)</f>
        <v/>
      </c>
      <c r="B1362">
        <f>+VLOOKUP(U1362,Aux!$O$2:$P$23,2,0)</f>
        <v/>
      </c>
      <c r="C1362">
        <f>+A1362&amp;B1362</f>
        <v/>
      </c>
      <c r="D1362">
        <f>+IF(C1362=C1361,D1361+1,1)</f>
        <v/>
      </c>
      <c r="E1362" s="5">
        <f>+D1362/100</f>
        <v/>
      </c>
      <c r="F1362" s="5">
        <f>+MOD(E1362*10,10)</f>
        <v/>
      </c>
      <c r="G1362" s="5">
        <f>+MOD(D1362,10)</f>
        <v/>
      </c>
      <c r="H1362">
        <f>+INT(E1362)&amp;INT(F1362)&amp;INT(G1362)</f>
        <v/>
      </c>
      <c r="I1362">
        <f>+C1362&amp;"00"&amp;H1362</f>
        <v/>
      </c>
      <c r="J1362" t="inlineStr">
        <is>
          <t>FF Tarj Fertil S12 Clas B</t>
        </is>
      </c>
      <c r="M1362" t="inlineStr">
        <is>
          <t>ARCOHE6002W5</t>
        </is>
      </c>
      <c r="Q1362" t="inlineStr">
        <is>
          <t>Argentina</t>
        </is>
      </c>
      <c r="R1362" t="inlineStr">
        <is>
          <t>Tarjeta Fertil</t>
        </is>
      </c>
      <c r="U1362" t="inlineStr">
        <is>
          <t>#N/A Invalid Security</t>
        </is>
      </c>
      <c r="V1362" t="inlineStr">
        <is>
          <t>#N/A Invalid Security</t>
        </is>
      </c>
      <c r="W1362" t="inlineStr">
        <is>
          <t>#N/A Invalid Security</t>
        </is>
      </c>
      <c r="X1362" t="inlineStr">
        <is>
          <t>#N/A Invalid Security</t>
        </is>
      </c>
      <c r="Y1362" t="inlineStr">
        <is>
          <t>#N/A Invalid Security</t>
        </is>
      </c>
      <c r="Z1362" t="inlineStr">
        <is>
          <t>#N/A Invalid Security</t>
        </is>
      </c>
      <c r="AA1362" t="inlineStr">
        <is>
          <t>#N/A Invalid Security</t>
        </is>
      </c>
      <c r="AB1362" t="inlineStr">
        <is>
          <t>#N/A Invalid Security</t>
        </is>
      </c>
      <c r="AC1362" t="inlineStr">
        <is>
          <t>#N/A Invalid Field</t>
        </is>
      </c>
    </row>
    <row r="1363">
      <c r="A1363">
        <f>+VLOOKUP(R1363,Aux!$B$3:$I$1107,8,0)</f>
        <v/>
      </c>
      <c r="B1363">
        <f>+VLOOKUP(U1363,Aux!$O$2:$P$23,2,0)</f>
        <v/>
      </c>
      <c r="C1363">
        <f>+A1363&amp;B1363</f>
        <v/>
      </c>
      <c r="D1363">
        <f>+IF(C1363=C1362,D1362+1,1)</f>
        <v/>
      </c>
      <c r="E1363" s="5">
        <f>+D1363/100</f>
        <v/>
      </c>
      <c r="F1363" s="5">
        <f>+MOD(E1363*10,10)</f>
        <v/>
      </c>
      <c r="G1363" s="5">
        <f>+MOD(D1363,10)</f>
        <v/>
      </c>
      <c r="H1363">
        <f>+INT(E1363)&amp;INT(F1363)&amp;INT(G1363)</f>
        <v/>
      </c>
      <c r="I1363">
        <f>+C1363&amp;"00"&amp;H1363</f>
        <v/>
      </c>
      <c r="J1363" t="inlineStr">
        <is>
          <t>FF Tarj Fertil S13 Clas B</t>
        </is>
      </c>
      <c r="M1363" t="inlineStr">
        <is>
          <t>ARCOHE600395</t>
        </is>
      </c>
      <c r="Q1363" t="inlineStr">
        <is>
          <t>Argentina</t>
        </is>
      </c>
      <c r="R1363" t="inlineStr">
        <is>
          <t>Tarjeta Fertil</t>
        </is>
      </c>
      <c r="U1363" t="inlineStr">
        <is>
          <t>ABS Other</t>
        </is>
      </c>
      <c r="V1363" t="inlineStr">
        <is>
          <t>#N/A Field Not Applicable</t>
        </is>
      </c>
      <c r="W1363" t="inlineStr">
        <is>
          <t>#N/A Field Not Applicable</t>
        </is>
      </c>
      <c r="X1363" t="inlineStr">
        <is>
          <t>#N/A Field Not Applicable</t>
        </is>
      </c>
      <c r="Y1363" t="inlineStr">
        <is>
          <t>#N/A Field Not Applicable</t>
        </is>
      </c>
      <c r="Z1363" t="inlineStr">
        <is>
          <t>#N/A Field Not Applicable</t>
        </is>
      </c>
      <c r="AA1363" t="inlineStr">
        <is>
          <t>#N/A Field Not Applicable</t>
        </is>
      </c>
      <c r="AB1363" t="inlineStr">
        <is>
          <t>#N/A Field Not Applicable</t>
        </is>
      </c>
      <c r="AC1363" t="inlineStr">
        <is>
          <t>#N/A Invalid Field</t>
        </is>
      </c>
    </row>
    <row r="1364">
      <c r="A1364">
        <f>+VLOOKUP(R1364,Aux!$B$3:$I$1107,8,0)</f>
        <v/>
      </c>
      <c r="B1364">
        <f>+VLOOKUP(U1364,Aux!$O$2:$P$23,2,0)</f>
        <v/>
      </c>
      <c r="C1364">
        <f>+A1364&amp;B1364</f>
        <v/>
      </c>
      <c r="D1364">
        <f>+IF(C1364=C1363,D1363+1,1)</f>
        <v/>
      </c>
      <c r="E1364" s="5">
        <f>+D1364/100</f>
        <v/>
      </c>
      <c r="F1364" s="5">
        <f>+MOD(E1364*10,10)</f>
        <v/>
      </c>
      <c r="G1364" s="5">
        <f>+MOD(D1364,10)</f>
        <v/>
      </c>
      <c r="H1364">
        <f>+INT(E1364)&amp;INT(F1364)&amp;INT(G1364)</f>
        <v/>
      </c>
      <c r="I1364">
        <f>+C1364&amp;"00"&amp;H1364</f>
        <v/>
      </c>
      <c r="J1364" t="inlineStr">
        <is>
          <t>FF Tarj Fertil S13 Clas A</t>
        </is>
      </c>
      <c r="M1364" t="inlineStr">
        <is>
          <t>ARCOHE600387</t>
        </is>
      </c>
      <c r="Q1364" t="inlineStr">
        <is>
          <t>Argentina</t>
        </is>
      </c>
      <c r="R1364" t="inlineStr">
        <is>
          <t>Tarjeta Fertil</t>
        </is>
      </c>
      <c r="U1364" t="inlineStr">
        <is>
          <t>ABS Other</t>
        </is>
      </c>
      <c r="V1364" t="inlineStr">
        <is>
          <t>#N/A Field Not Applicable</t>
        </is>
      </c>
      <c r="W1364" t="inlineStr">
        <is>
          <t>#N/A Field Not Applicable</t>
        </is>
      </c>
      <c r="X1364" t="inlineStr">
        <is>
          <t>#N/A Field Not Applicable</t>
        </is>
      </c>
      <c r="Y1364" t="inlineStr">
        <is>
          <t>#N/A Field Not Applicable</t>
        </is>
      </c>
      <c r="Z1364" t="inlineStr">
        <is>
          <t>#N/A Field Not Applicable</t>
        </is>
      </c>
      <c r="AA1364" t="inlineStr">
        <is>
          <t>#N/A Field Not Applicable</t>
        </is>
      </c>
      <c r="AB1364" t="inlineStr">
        <is>
          <t>#N/A Field Not Applicable</t>
        </is>
      </c>
      <c r="AC1364" t="inlineStr">
        <is>
          <t>#N/A Invalid Field</t>
        </is>
      </c>
    </row>
    <row r="1365">
      <c r="A1365">
        <f>+VLOOKUP(R1365,Aux!$B$3:$I$1107,8,0)</f>
        <v/>
      </c>
      <c r="B1365">
        <f>+VLOOKUP(U1365,Aux!$O$2:$P$23,2,0)</f>
        <v/>
      </c>
      <c r="C1365">
        <f>+A1365&amp;B1365</f>
        <v/>
      </c>
      <c r="D1365">
        <f>+IF(C1365=C1364,D1364+1,1)</f>
        <v/>
      </c>
      <c r="E1365" s="5">
        <f>+D1365/100</f>
        <v/>
      </c>
      <c r="F1365" s="5">
        <f>+MOD(E1365*10,10)</f>
        <v/>
      </c>
      <c r="G1365" s="5">
        <f>+MOD(D1365,10)</f>
        <v/>
      </c>
      <c r="H1365">
        <f>+INT(E1365)&amp;INT(F1365)&amp;INT(G1365)</f>
        <v/>
      </c>
      <c r="I1365">
        <f>+C1365&amp;"00"&amp;H1365</f>
        <v/>
      </c>
      <c r="J1365" t="inlineStr">
        <is>
          <t xml:space="preserve"> ON TARSHOP CLASE XI </t>
        </is>
      </c>
      <c r="L1365" t="n">
        <v>525734</v>
      </c>
      <c r="M1365" t="inlineStr">
        <is>
          <t>ARTSHO050158</t>
        </is>
      </c>
      <c r="Q1365" t="inlineStr">
        <is>
          <t>Argentina</t>
        </is>
      </c>
      <c r="R1365" t="inlineStr">
        <is>
          <t>Tarshop</t>
        </is>
      </c>
      <c r="U1365" t="inlineStr">
        <is>
          <t>#N/A Invalid Security</t>
        </is>
      </c>
      <c r="V1365" t="inlineStr">
        <is>
          <t>#N/A Invalid Security</t>
        </is>
      </c>
      <c r="W1365" t="inlineStr">
        <is>
          <t>#N/A Invalid Security</t>
        </is>
      </c>
      <c r="X1365" t="inlineStr">
        <is>
          <t>#N/A Invalid Security</t>
        </is>
      </c>
      <c r="Y1365" t="inlineStr">
        <is>
          <t>#N/A Invalid Security</t>
        </is>
      </c>
      <c r="Z1365" t="inlineStr">
        <is>
          <t>#N/A Invalid Security</t>
        </is>
      </c>
      <c r="AA1365" t="inlineStr">
        <is>
          <t>#N/A Invalid Security</t>
        </is>
      </c>
      <c r="AB1365" t="inlineStr">
        <is>
          <t>#N/A Invalid Security</t>
        </is>
      </c>
      <c r="AC1365" t="inlineStr">
        <is>
          <t>#N/A Invalid Field</t>
        </is>
      </c>
    </row>
    <row r="1366">
      <c r="A1366">
        <f>+VLOOKUP(R1366,Aux!$B$3:$I$1107,8,0)</f>
        <v/>
      </c>
      <c r="B1366">
        <f>+VLOOKUP(U1366,Aux!$O$2:$P$23,2,0)</f>
        <v/>
      </c>
      <c r="C1366">
        <f>+A1366&amp;B1366</f>
        <v/>
      </c>
      <c r="D1366">
        <f>+IF(C1366=C1365,D1365+1,1)</f>
        <v/>
      </c>
      <c r="E1366" s="5">
        <f>+D1366/100</f>
        <v/>
      </c>
      <c r="F1366" s="5">
        <f>+MOD(E1366*10,10)</f>
        <v/>
      </c>
      <c r="G1366" s="5">
        <f>+MOD(D1366,10)</f>
        <v/>
      </c>
      <c r="H1366">
        <f>+INT(E1366)&amp;INT(F1366)&amp;INT(G1366)</f>
        <v/>
      </c>
      <c r="I1366">
        <f>+C1366&amp;"00"&amp;H1366</f>
        <v/>
      </c>
      <c r="J1366" t="inlineStr">
        <is>
          <t xml:space="preserve"> FF TCAP Factoring Serie 1 A </t>
        </is>
      </c>
      <c r="L1366" t="n">
        <v>1008123</v>
      </c>
      <c r="M1366" t="inlineStr">
        <is>
          <t>AREQUI600EV8</t>
        </is>
      </c>
      <c r="Q1366" t="inlineStr">
        <is>
          <t>Argentina</t>
        </is>
      </c>
      <c r="R1366" t="inlineStr">
        <is>
          <t>TCAP</t>
        </is>
      </c>
      <c r="U1366" t="inlineStr">
        <is>
          <t>#N/A Invalid Security</t>
        </is>
      </c>
      <c r="V1366" t="inlineStr">
        <is>
          <t>#N/A Invalid Security</t>
        </is>
      </c>
      <c r="W1366" t="inlineStr">
        <is>
          <t>#N/A Invalid Security</t>
        </is>
      </c>
      <c r="X1366" t="inlineStr">
        <is>
          <t>#N/A Invalid Security</t>
        </is>
      </c>
      <c r="Y1366" t="inlineStr">
        <is>
          <t>#N/A Invalid Security</t>
        </is>
      </c>
      <c r="Z1366" t="inlineStr">
        <is>
          <t>#N/A Invalid Security</t>
        </is>
      </c>
      <c r="AA1366" t="inlineStr">
        <is>
          <t>#N/A Invalid Security</t>
        </is>
      </c>
      <c r="AB1366" t="inlineStr">
        <is>
          <t>#N/A Invalid Security</t>
        </is>
      </c>
      <c r="AC1366" t="inlineStr">
        <is>
          <t>#N/A Invalid Field</t>
        </is>
      </c>
    </row>
    <row r="1367">
      <c r="A1367">
        <f>+VLOOKUP(R1367,Aux!$B$3:$I$1107,8,0)</f>
        <v/>
      </c>
      <c r="B1367">
        <f>+VLOOKUP(U1367,Aux!$O$2:$P$23,2,0)</f>
        <v/>
      </c>
      <c r="C1367">
        <f>+A1367&amp;B1367</f>
        <v/>
      </c>
      <c r="D1367">
        <f>+IF(C1367=C1366,D1366+1,1)</f>
        <v/>
      </c>
      <c r="E1367" s="5">
        <f>+D1367/100</f>
        <v/>
      </c>
      <c r="F1367" s="5">
        <f>+MOD(E1367*10,10)</f>
        <v/>
      </c>
      <c r="G1367" s="5">
        <f>+MOD(D1367,10)</f>
        <v/>
      </c>
      <c r="H1367">
        <f>+INT(E1367)&amp;INT(F1367)&amp;INT(G1367)</f>
        <v/>
      </c>
      <c r="I1367">
        <f>+C1367&amp;"00"&amp;H1367</f>
        <v/>
      </c>
      <c r="J1367" t="inlineStr">
        <is>
          <t xml:space="preserve"> FF TDF SERIE 1 VDF B </t>
        </is>
      </c>
      <c r="L1367" t="n">
        <v>1025778</v>
      </c>
      <c r="M1367" t="inlineStr">
        <is>
          <t>ARROSR600374</t>
        </is>
      </c>
      <c r="Q1367" t="inlineStr">
        <is>
          <t>Argentina</t>
        </is>
      </c>
      <c r="R1367" t="inlineStr">
        <is>
          <t>TDF</t>
        </is>
      </c>
      <c r="U1367" t="inlineStr">
        <is>
          <t>#N/A Invalid Security</t>
        </is>
      </c>
      <c r="V1367" t="inlineStr">
        <is>
          <t>#N/A Invalid Security</t>
        </is>
      </c>
      <c r="W1367" t="inlineStr">
        <is>
          <t>#N/A Invalid Security</t>
        </is>
      </c>
      <c r="X1367" t="inlineStr">
        <is>
          <t>#N/A Invalid Security</t>
        </is>
      </c>
      <c r="Y1367" t="inlineStr">
        <is>
          <t>#N/A Invalid Security</t>
        </is>
      </c>
      <c r="Z1367" t="inlineStr">
        <is>
          <t>#N/A Invalid Security</t>
        </is>
      </c>
      <c r="AA1367" t="inlineStr">
        <is>
          <t>#N/A Invalid Security</t>
        </is>
      </c>
      <c r="AB1367" t="inlineStr">
        <is>
          <t>#N/A Invalid Security</t>
        </is>
      </c>
      <c r="AC1367" t="inlineStr">
        <is>
          <t>#N/A Invalid Field</t>
        </is>
      </c>
    </row>
    <row r="1368">
      <c r="A1368">
        <f>+VLOOKUP(R1368,Aux!$B$3:$I$1107,8,0)</f>
        <v/>
      </c>
      <c r="B1368">
        <f>+VLOOKUP(U1368,Aux!$O$2:$P$23,2,0)</f>
        <v/>
      </c>
      <c r="C1368">
        <f>+A1368&amp;B1368</f>
        <v/>
      </c>
      <c r="D1368">
        <f>+IF(C1368=C1367,D1367+1,1)</f>
        <v/>
      </c>
      <c r="E1368" s="5">
        <f>+D1368/100</f>
        <v/>
      </c>
      <c r="F1368" s="5">
        <f>+MOD(E1368*10,10)</f>
        <v/>
      </c>
      <c r="G1368" s="5">
        <f>+MOD(D1368,10)</f>
        <v/>
      </c>
      <c r="H1368">
        <f>+INT(E1368)&amp;INT(F1368)&amp;INT(G1368)</f>
        <v/>
      </c>
      <c r="I1368">
        <f>+C1368&amp;"00"&amp;H1368</f>
        <v/>
      </c>
      <c r="J1368" t="inlineStr">
        <is>
          <t xml:space="preserve"> ON Tecnoseeds Serie 1 </t>
        </is>
      </c>
      <c r="L1368" t="n">
        <v>1044719</v>
      </c>
      <c r="M1368" t="inlineStr">
        <is>
          <t>ARTSEE560011</t>
        </is>
      </c>
      <c r="Q1368" t="inlineStr">
        <is>
          <t>Argentina</t>
        </is>
      </c>
      <c r="R1368" t="inlineStr">
        <is>
          <t>Tecnoseeds</t>
        </is>
      </c>
      <c r="U1368" t="inlineStr">
        <is>
          <t>#N/A Invalid Security</t>
        </is>
      </c>
      <c r="V1368" t="inlineStr">
        <is>
          <t>#N/A Invalid Security</t>
        </is>
      </c>
      <c r="W1368" t="inlineStr">
        <is>
          <t>#N/A Invalid Security</t>
        </is>
      </c>
      <c r="X1368" t="inlineStr">
        <is>
          <t>#N/A Invalid Security</t>
        </is>
      </c>
      <c r="Y1368" t="inlineStr">
        <is>
          <t>#N/A Invalid Security</t>
        </is>
      </c>
      <c r="Z1368" t="inlineStr">
        <is>
          <t>#N/A Invalid Security</t>
        </is>
      </c>
      <c r="AA1368" t="inlineStr">
        <is>
          <t>#N/A Invalid Security</t>
        </is>
      </c>
      <c r="AB1368" t="inlineStr">
        <is>
          <t>#N/A Invalid Security</t>
        </is>
      </c>
      <c r="AC1368" t="inlineStr">
        <is>
          <t>#N/A Invalid Field</t>
        </is>
      </c>
    </row>
    <row r="1369">
      <c r="A1369">
        <f>+VLOOKUP(R1369,Aux!$B$3:$I$1107,8,0)</f>
        <v/>
      </c>
      <c r="B1369">
        <f>+VLOOKUP(U1369,Aux!$O$2:$P$23,2,0)</f>
        <v/>
      </c>
      <c r="C1369">
        <f>+A1369&amp;B1369</f>
        <v/>
      </c>
      <c r="D1369">
        <f>+IF(C1369=C1368,D1368+1,1)</f>
        <v/>
      </c>
      <c r="E1369" s="5">
        <f>+D1369/100</f>
        <v/>
      </c>
      <c r="F1369" s="5">
        <f>+MOD(E1369*10,10)</f>
        <v/>
      </c>
      <c r="G1369" s="5">
        <f>+MOD(D1369,10)</f>
        <v/>
      </c>
      <c r="H1369">
        <f>+INT(E1369)&amp;INT(F1369)&amp;INT(G1369)</f>
        <v/>
      </c>
      <c r="I1369">
        <f>+C1369&amp;"00"&amp;H1369</f>
        <v/>
      </c>
      <c r="J1369" t="inlineStr">
        <is>
          <t>TECPET 4 ⅞ 12/12/22</t>
        </is>
      </c>
      <c r="K1369" t="inlineStr">
        <is>
          <t>TECPET</t>
        </is>
      </c>
      <c r="M1369" t="inlineStr">
        <is>
          <t>USP90187AE86</t>
        </is>
      </c>
      <c r="N1369" t="inlineStr">
        <is>
          <t>BBG00JF6HGJ4</t>
        </is>
      </c>
      <c r="O1369" t="inlineStr">
        <is>
          <t>BF3VY02</t>
        </is>
      </c>
      <c r="P1369" t="inlineStr">
        <is>
          <t>COAQ3161298</t>
        </is>
      </c>
      <c r="Q1369" t="inlineStr">
        <is>
          <t>Argentina</t>
        </is>
      </c>
      <c r="R1369" t="inlineStr">
        <is>
          <t>Tecpetrol SA</t>
        </is>
      </c>
      <c r="S1369" t="inlineStr">
        <is>
          <t>TECPETROL S.A.</t>
        </is>
      </c>
      <c r="T1369" t="inlineStr">
        <is>
          <t>Tecpetrol SA</t>
        </is>
      </c>
      <c r="U1369" t="inlineStr">
        <is>
          <t>EURO-DOLLAR</t>
        </is>
      </c>
      <c r="V1369" t="inlineStr">
        <is>
          <t>#N/A Field Not Applicable</t>
        </is>
      </c>
      <c r="W1369" t="inlineStr">
        <is>
          <t>#N/A Field Not Applicable</t>
        </is>
      </c>
      <c r="X1369" t="inlineStr">
        <is>
          <t>#N/A Field Not Applicable</t>
        </is>
      </c>
      <c r="Y1369" t="inlineStr">
        <is>
          <t>#N/A Field Not Applicable</t>
        </is>
      </c>
      <c r="Z1369" t="inlineStr">
        <is>
          <t>Energy</t>
        </is>
      </c>
      <c r="AA1369" t="inlineStr">
        <is>
          <t>Exploration &amp; Production</t>
        </is>
      </c>
      <c r="AB1369" t="inlineStr">
        <is>
          <t>#N/A N/A</t>
        </is>
      </c>
      <c r="AC1369" t="inlineStr">
        <is>
          <t>#N/A Invalid Field</t>
        </is>
      </c>
    </row>
    <row r="1370">
      <c r="A1370">
        <f>+VLOOKUP(R1370,Aux!$B$3:$I$1107,8,0)</f>
        <v/>
      </c>
      <c r="B1370">
        <f>+VLOOKUP(U1370,Aux!$O$2:$P$23,2,0)</f>
        <v/>
      </c>
      <c r="C1370">
        <f>+A1370&amp;B1370</f>
        <v/>
      </c>
      <c r="D1370">
        <f>+IF(C1370=C1369,D1369+1,1)</f>
        <v/>
      </c>
      <c r="E1370" s="5">
        <f>+D1370/100</f>
        <v/>
      </c>
      <c r="F1370" s="5">
        <f>+MOD(E1370*10,10)</f>
        <v/>
      </c>
      <c r="G1370" s="5">
        <f>+MOD(D1370,10)</f>
        <v/>
      </c>
      <c r="H1370">
        <f>+INT(E1370)&amp;INT(F1370)&amp;INT(G1370)</f>
        <v/>
      </c>
      <c r="I1370">
        <f>+C1370&amp;"00"&amp;H1370</f>
        <v/>
      </c>
      <c r="J1370" t="inlineStr">
        <is>
          <t xml:space="preserve"> ON TELECOM PERSONAL SERIE 1 </t>
        </is>
      </c>
      <c r="K1370" t="inlineStr">
        <is>
          <t>TASFT</t>
        </is>
      </c>
      <c r="L1370" t="n">
        <v>786848</v>
      </c>
      <c r="M1370" t="inlineStr">
        <is>
          <t>ARTELM560018</t>
        </is>
      </c>
      <c r="N1370" t="inlineStr">
        <is>
          <t>BBG00BKRHP72</t>
        </is>
      </c>
      <c r="P1370" t="inlineStr">
        <is>
          <t>COQJ9749475</t>
        </is>
      </c>
      <c r="Q1370" t="inlineStr">
        <is>
          <t>Argentina</t>
        </is>
      </c>
      <c r="R1370" t="inlineStr">
        <is>
          <t>Telecom Personal SA</t>
        </is>
      </c>
      <c r="S1370" t="inlineStr">
        <is>
          <t>TELECOM PERSONAL SA</t>
        </is>
      </c>
      <c r="T1370" t="inlineStr">
        <is>
          <t>Telecom Personal SA</t>
        </is>
      </c>
      <c r="U1370" t="inlineStr">
        <is>
          <t>DOMESTIC</t>
        </is>
      </c>
      <c r="V1370" t="inlineStr">
        <is>
          <t>#N/A Field Not Applicable</t>
        </is>
      </c>
      <c r="W1370" t="inlineStr">
        <is>
          <t>#N/A Field Not Applicable</t>
        </is>
      </c>
      <c r="X1370" t="inlineStr">
        <is>
          <t>#N/A Field Not Applicable</t>
        </is>
      </c>
      <c r="Y1370" t="inlineStr">
        <is>
          <t>#N/A Field Not Applicable</t>
        </is>
      </c>
      <c r="Z1370" t="inlineStr">
        <is>
          <t>Communications</t>
        </is>
      </c>
      <c r="AA1370" t="inlineStr">
        <is>
          <t>Wireless Telecommunications Services</t>
        </is>
      </c>
      <c r="AB1370" t="inlineStr">
        <is>
          <t>#N/A N/A</t>
        </is>
      </c>
      <c r="AC1370" t="inlineStr">
        <is>
          <t>#N/A Invalid Field</t>
        </is>
      </c>
    </row>
    <row r="1371">
      <c r="A1371">
        <f>+VLOOKUP(R1371,Aux!$B$3:$I$1107,8,0)</f>
        <v/>
      </c>
      <c r="B1371">
        <f>+VLOOKUP(U1371,Aux!$O$2:$P$23,2,0)</f>
        <v/>
      </c>
      <c r="C1371">
        <f>+A1371&amp;B1371</f>
        <v/>
      </c>
      <c r="D1371">
        <f>+IF(C1371=C1370,D1370+1,1)</f>
        <v/>
      </c>
      <c r="E1371" s="5">
        <f>+D1371/100</f>
        <v/>
      </c>
      <c r="F1371" s="5">
        <f>+MOD(E1371*10,10)</f>
        <v/>
      </c>
      <c r="G1371" s="5">
        <f>+MOD(D1371,10)</f>
        <v/>
      </c>
      <c r="H1371">
        <f>+INT(E1371)&amp;INT(F1371)&amp;INT(G1371)</f>
        <v/>
      </c>
      <c r="I1371">
        <f>+C1371&amp;"00"&amp;H1371</f>
        <v/>
      </c>
      <c r="J1371" t="inlineStr">
        <is>
          <t xml:space="preserve"> ON Telecom Personal Serie IV </t>
        </is>
      </c>
      <c r="K1371" t="inlineStr">
        <is>
          <t>TASFT</t>
        </is>
      </c>
      <c r="L1371" t="n">
        <v>920893</v>
      </c>
      <c r="M1371" t="inlineStr">
        <is>
          <t>ARTELM560042</t>
        </is>
      </c>
      <c r="N1371" t="inlineStr">
        <is>
          <t>BBG00F6P78Q1</t>
        </is>
      </c>
      <c r="P1371" t="inlineStr">
        <is>
          <t>COAL1243453</t>
        </is>
      </c>
      <c r="Q1371" t="inlineStr">
        <is>
          <t>Argentina</t>
        </is>
      </c>
      <c r="R1371" t="inlineStr">
        <is>
          <t>Telecom Personal SA</t>
        </is>
      </c>
      <c r="S1371" t="inlineStr">
        <is>
          <t>TELECOM PERSONAL SA</t>
        </is>
      </c>
      <c r="T1371" t="inlineStr">
        <is>
          <t>Telecom Personal SA</t>
        </is>
      </c>
      <c r="U1371" t="inlineStr">
        <is>
          <t>DOMESTIC</t>
        </is>
      </c>
      <c r="V1371" t="inlineStr">
        <is>
          <t>#N/A Field Not Applicable</t>
        </is>
      </c>
      <c r="W1371" t="inlineStr">
        <is>
          <t>#N/A Field Not Applicable</t>
        </is>
      </c>
      <c r="X1371" t="inlineStr">
        <is>
          <t>#N/A Field Not Applicable</t>
        </is>
      </c>
      <c r="Y1371" t="inlineStr">
        <is>
          <t>#N/A Field Not Applicable</t>
        </is>
      </c>
      <c r="Z1371" t="inlineStr">
        <is>
          <t>Communications</t>
        </is>
      </c>
      <c r="AA1371" t="inlineStr">
        <is>
          <t>Wireless Telecommunications Services</t>
        </is>
      </c>
      <c r="AB1371" t="inlineStr">
        <is>
          <t>#N/A N/A</t>
        </is>
      </c>
      <c r="AC1371" t="inlineStr">
        <is>
          <t>#N/A Invalid Field</t>
        </is>
      </c>
    </row>
    <row r="1372">
      <c r="A1372">
        <f>+VLOOKUP(R1372,Aux!$B$3:$I$1107,8,0)</f>
        <v/>
      </c>
      <c r="B1372">
        <f>+VLOOKUP(U1372,Aux!$O$2:$P$23,2,0)</f>
        <v/>
      </c>
      <c r="C1372">
        <f>+A1372&amp;B1372</f>
        <v/>
      </c>
      <c r="D1372">
        <f>+IF(C1372=C1371,D1371+1,1)</f>
        <v/>
      </c>
      <c r="E1372" s="5">
        <f>+D1372/100</f>
        <v/>
      </c>
      <c r="F1372" s="5">
        <f>+MOD(E1372*10,10)</f>
        <v/>
      </c>
      <c r="G1372" s="5">
        <f>+MOD(D1372,10)</f>
        <v/>
      </c>
      <c r="H1372">
        <f>+INT(E1372)&amp;INT(F1372)&amp;INT(G1372)</f>
        <v/>
      </c>
      <c r="I1372">
        <f>+C1372&amp;"00"&amp;H1372</f>
        <v/>
      </c>
      <c r="J1372" t="inlineStr">
        <is>
          <t xml:space="preserve"> ON TGLT Clase VII </t>
        </is>
      </c>
      <c r="K1372" t="inlineStr">
        <is>
          <t>TGLTSA</t>
        </is>
      </c>
      <c r="L1372" t="n">
        <v>708894</v>
      </c>
      <c r="M1372" t="inlineStr">
        <is>
          <t>ARTGLT560019</t>
        </is>
      </c>
      <c r="N1372" t="inlineStr">
        <is>
          <t>BBG008MM2KY5</t>
        </is>
      </c>
      <c r="P1372" t="inlineStr">
        <is>
          <t>COEK8925613</t>
        </is>
      </c>
      <c r="Q1372" t="inlineStr">
        <is>
          <t>Argentina</t>
        </is>
      </c>
      <c r="R1372" t="inlineStr">
        <is>
          <t>TGLT SA</t>
        </is>
      </c>
      <c r="S1372" t="inlineStr">
        <is>
          <t>TGLT SA</t>
        </is>
      </c>
      <c r="T1372" t="inlineStr">
        <is>
          <t>TGLT SA</t>
        </is>
      </c>
      <c r="U1372" t="inlineStr">
        <is>
          <t>DOMESTIC</t>
        </is>
      </c>
      <c r="V1372" t="inlineStr">
        <is>
          <t>Consumer Discretionary</t>
        </is>
      </c>
      <c r="W1372" t="inlineStr">
        <is>
          <t>Household Durables</t>
        </is>
      </c>
      <c r="X1372" t="inlineStr">
        <is>
          <t>Consumer Durables &amp; Apparel</t>
        </is>
      </c>
      <c r="Y1372" t="inlineStr">
        <is>
          <t>Homebuilding</t>
        </is>
      </c>
      <c r="Z1372" t="inlineStr">
        <is>
          <t>Financials</t>
        </is>
      </c>
      <c r="AA1372" t="inlineStr">
        <is>
          <t>Real Estate</t>
        </is>
      </c>
      <c r="AB1372" t="inlineStr">
        <is>
          <t>#N/A N/A</t>
        </is>
      </c>
      <c r="AC1372" t="inlineStr">
        <is>
          <t>#N/A Invalid Field</t>
        </is>
      </c>
    </row>
    <row r="1373">
      <c r="A1373">
        <f>+VLOOKUP(R1373,Aux!$B$3:$I$1107,8,0)</f>
        <v/>
      </c>
      <c r="B1373">
        <f>+VLOOKUP(U1373,Aux!$O$2:$P$23,2,0)</f>
        <v/>
      </c>
      <c r="C1373">
        <f>+A1373&amp;B1373</f>
        <v/>
      </c>
      <c r="D1373">
        <f>+IF(C1373=C1372,D1372+1,1)</f>
        <v/>
      </c>
      <c r="E1373" s="5">
        <f>+D1373/100</f>
        <v/>
      </c>
      <c r="F1373" s="5">
        <f>+MOD(E1373*10,10)</f>
        <v/>
      </c>
      <c r="G1373" s="5">
        <f>+MOD(D1373,10)</f>
        <v/>
      </c>
      <c r="H1373">
        <f>+INT(E1373)&amp;INT(F1373)&amp;INT(G1373)</f>
        <v/>
      </c>
      <c r="I1373">
        <f>+C1373&amp;"00"&amp;H1373</f>
        <v/>
      </c>
      <c r="J1373" t="inlineStr">
        <is>
          <t xml:space="preserve"> ON TGLT Clase X </t>
        </is>
      </c>
      <c r="K1373" t="inlineStr">
        <is>
          <t>TGLTSA</t>
        </is>
      </c>
      <c r="L1373" t="n">
        <v>813413</v>
      </c>
      <c r="M1373" t="inlineStr">
        <is>
          <t>ARTGLT560043</t>
        </is>
      </c>
      <c r="N1373" t="inlineStr">
        <is>
          <t>BBG00C862MX4</t>
        </is>
      </c>
      <c r="P1373" t="inlineStr">
        <is>
          <t>COJK2019640</t>
        </is>
      </c>
      <c r="Q1373" t="inlineStr">
        <is>
          <t>Argentina</t>
        </is>
      </c>
      <c r="R1373" t="inlineStr">
        <is>
          <t>TGLT SA</t>
        </is>
      </c>
      <c r="S1373" t="inlineStr">
        <is>
          <t>TGLT SA</t>
        </is>
      </c>
      <c r="T1373" t="inlineStr">
        <is>
          <t>TGLT SA</t>
        </is>
      </c>
      <c r="U1373" t="inlineStr">
        <is>
          <t>DOMESTIC</t>
        </is>
      </c>
      <c r="V1373" t="inlineStr">
        <is>
          <t>Consumer Discretionary</t>
        </is>
      </c>
      <c r="W1373" t="inlineStr">
        <is>
          <t>Household Durables</t>
        </is>
      </c>
      <c r="X1373" t="inlineStr">
        <is>
          <t>Consumer Durables &amp; Apparel</t>
        </is>
      </c>
      <c r="Y1373" t="inlineStr">
        <is>
          <t>Homebuilding</t>
        </is>
      </c>
      <c r="Z1373" t="inlineStr">
        <is>
          <t>Financials</t>
        </is>
      </c>
      <c r="AA1373" t="inlineStr">
        <is>
          <t>Real Estate</t>
        </is>
      </c>
      <c r="AB1373" t="inlineStr">
        <is>
          <t>#N/A N/A</t>
        </is>
      </c>
      <c r="AC1373" t="inlineStr">
        <is>
          <t>#N/A Invalid Field</t>
        </is>
      </c>
    </row>
    <row r="1374">
      <c r="A1374">
        <f>+VLOOKUP(R1374,Aux!$B$3:$I$1107,8,0)</f>
        <v/>
      </c>
      <c r="B1374">
        <f>+VLOOKUP(U1374,Aux!$O$2:$P$23,2,0)</f>
        <v/>
      </c>
      <c r="C1374">
        <f>+A1374&amp;B1374</f>
        <v/>
      </c>
      <c r="D1374">
        <f>+IF(C1374=C1373,D1373+1,1)</f>
        <v/>
      </c>
      <c r="E1374" s="5">
        <f>+D1374/100</f>
        <v/>
      </c>
      <c r="F1374" s="5">
        <f>+MOD(E1374*10,10)</f>
        <v/>
      </c>
      <c r="G1374" s="5">
        <f>+MOD(D1374,10)</f>
        <v/>
      </c>
      <c r="H1374">
        <f>+INT(E1374)&amp;INT(F1374)&amp;INT(G1374)</f>
        <v/>
      </c>
      <c r="I1374">
        <f>+C1374&amp;"00"&amp;H1374</f>
        <v/>
      </c>
      <c r="J1374" t="inlineStr">
        <is>
          <t>ON TGLT Clase 15</t>
        </is>
      </c>
      <c r="M1374" t="inlineStr">
        <is>
          <t>ARTGLT5600B1</t>
        </is>
      </c>
      <c r="Q1374" t="inlineStr">
        <is>
          <t>Argentina</t>
        </is>
      </c>
      <c r="R1374" t="inlineStr">
        <is>
          <t>TGLT SA</t>
        </is>
      </c>
      <c r="U1374" t="inlineStr">
        <is>
          <t>DOMESTIC</t>
        </is>
      </c>
      <c r="V1374" t="inlineStr">
        <is>
          <t>Consumer Discretionary</t>
        </is>
      </c>
      <c r="W1374" t="inlineStr">
        <is>
          <t>Household Durables</t>
        </is>
      </c>
      <c r="X1374" t="inlineStr">
        <is>
          <t>Consumer Durables &amp; Apparel</t>
        </is>
      </c>
      <c r="Y1374" t="inlineStr">
        <is>
          <t>Homebuilding</t>
        </is>
      </c>
      <c r="Z1374" t="inlineStr">
        <is>
          <t>Financials</t>
        </is>
      </c>
      <c r="AA1374" t="inlineStr">
        <is>
          <t>Real Estate</t>
        </is>
      </c>
      <c r="AB1374" t="inlineStr">
        <is>
          <t>#N/A N/A</t>
        </is>
      </c>
      <c r="AC1374" t="inlineStr">
        <is>
          <t>#N/A Invalid Field</t>
        </is>
      </c>
    </row>
    <row r="1375">
      <c r="A1375">
        <f>+VLOOKUP(R1375,Aux!$B$3:$I$1107,8,0)</f>
        <v/>
      </c>
      <c r="B1375">
        <f>+VLOOKUP(U1375,Aux!$O$2:$P$23,2,0)</f>
        <v/>
      </c>
      <c r="C1375">
        <f>+A1375&amp;B1375</f>
        <v/>
      </c>
      <c r="D1375">
        <f>+IF(C1375=C1374,D1374+1,1)</f>
        <v/>
      </c>
      <c r="E1375" s="5">
        <f>+D1375/100</f>
        <v/>
      </c>
      <c r="F1375" s="5">
        <f>+MOD(E1375*10,10)</f>
        <v/>
      </c>
      <c r="G1375" s="5">
        <f>+MOD(D1375,10)</f>
        <v/>
      </c>
      <c r="H1375">
        <f>+INT(E1375)&amp;INT(F1375)&amp;INT(G1375)</f>
        <v/>
      </c>
      <c r="I1375">
        <f>+C1375&amp;"00"&amp;H1375</f>
        <v/>
      </c>
      <c r="J1375" t="inlineStr">
        <is>
          <t>ON TGLT 2027</t>
        </is>
      </c>
      <c r="M1375" t="inlineStr">
        <is>
          <t>USP9144MAL65</t>
        </is>
      </c>
      <c r="Q1375" t="inlineStr">
        <is>
          <t>Argentina</t>
        </is>
      </c>
      <c r="R1375" t="inlineStr">
        <is>
          <t>TGLT SA</t>
        </is>
      </c>
      <c r="U1375" t="inlineStr">
        <is>
          <t>EURO-DOLLAR</t>
        </is>
      </c>
      <c r="V1375" t="inlineStr">
        <is>
          <t>Consumer Discretionary</t>
        </is>
      </c>
      <c r="W1375" t="inlineStr">
        <is>
          <t>Household Durables</t>
        </is>
      </c>
      <c r="X1375" t="inlineStr">
        <is>
          <t>Consumer Durables &amp; Apparel</t>
        </is>
      </c>
      <c r="Y1375" t="inlineStr">
        <is>
          <t>Homebuilding</t>
        </is>
      </c>
      <c r="Z1375" t="inlineStr">
        <is>
          <t>Financials</t>
        </is>
      </c>
      <c r="AA1375" t="inlineStr">
        <is>
          <t>Real Estate</t>
        </is>
      </c>
      <c r="AB1375" t="inlineStr">
        <is>
          <t>#N/A N/A</t>
        </is>
      </c>
      <c r="AC1375" t="inlineStr">
        <is>
          <t>#N/A Invalid Field</t>
        </is>
      </c>
    </row>
    <row r="1376">
      <c r="A1376">
        <f>+VLOOKUP(R1376,Aux!$B$3:$I$1107,8,0)</f>
        <v/>
      </c>
      <c r="B1376">
        <f>+VLOOKUP(U1376,Aux!$O$2:$P$23,2,0)</f>
        <v/>
      </c>
      <c r="C1376">
        <f>+A1376&amp;B1376</f>
        <v/>
      </c>
      <c r="D1376">
        <f>+IF(C1376=C1375,D1375+1,1)</f>
        <v/>
      </c>
      <c r="E1376" s="5">
        <f>+D1376/100</f>
        <v/>
      </c>
      <c r="F1376" s="5">
        <f>+MOD(E1376*10,10)</f>
        <v/>
      </c>
      <c r="G1376" s="5">
        <f>+MOD(D1376,10)</f>
        <v/>
      </c>
      <c r="H1376">
        <f>+INT(E1376)&amp;INT(F1376)&amp;INT(G1376)</f>
        <v/>
      </c>
      <c r="I1376">
        <f>+C1376&amp;"00"&amp;H1376</f>
        <v/>
      </c>
      <c r="J1376" t="inlineStr">
        <is>
          <t xml:space="preserve"> ON PYME Tinuviel I </t>
        </is>
      </c>
      <c r="L1376" t="n">
        <v>606629</v>
      </c>
      <c r="M1376" t="inlineStr">
        <is>
          <t>ARTINU050014</t>
        </is>
      </c>
      <c r="Q1376" t="inlineStr">
        <is>
          <t>Argentina</t>
        </is>
      </c>
      <c r="R1376" t="inlineStr">
        <is>
          <t>Tinuviel</t>
        </is>
      </c>
      <c r="U1376" t="inlineStr">
        <is>
          <t>#N/A Invalid Security</t>
        </is>
      </c>
      <c r="V1376" t="inlineStr">
        <is>
          <t>#N/A Invalid Security</t>
        </is>
      </c>
      <c r="W1376" t="inlineStr">
        <is>
          <t>#N/A Invalid Security</t>
        </is>
      </c>
      <c r="X1376" t="inlineStr">
        <is>
          <t>#N/A Invalid Security</t>
        </is>
      </c>
      <c r="Y1376" t="inlineStr">
        <is>
          <t>#N/A Invalid Security</t>
        </is>
      </c>
      <c r="Z1376" t="inlineStr">
        <is>
          <t>#N/A Invalid Security</t>
        </is>
      </c>
      <c r="AA1376" t="inlineStr">
        <is>
          <t>#N/A Invalid Security</t>
        </is>
      </c>
      <c r="AB1376" t="inlineStr">
        <is>
          <t>#N/A Invalid Security</t>
        </is>
      </c>
      <c r="AC1376" t="inlineStr">
        <is>
          <t>#N/A Invalid Field</t>
        </is>
      </c>
    </row>
    <row r="1377">
      <c r="A1377">
        <f>+VLOOKUP(R1377,Aux!$B$3:$I$1107,8,0)</f>
        <v/>
      </c>
      <c r="B1377">
        <f>+VLOOKUP(U1377,Aux!$O$2:$P$23,2,0)</f>
        <v/>
      </c>
      <c r="C1377">
        <f>+A1377&amp;B1377</f>
        <v/>
      </c>
      <c r="D1377">
        <f>+IF(C1377=C1376,D1376+1,1)</f>
        <v/>
      </c>
      <c r="E1377" s="5">
        <f>+D1377/100</f>
        <v/>
      </c>
      <c r="F1377" s="5">
        <f>+MOD(E1377*10,10)</f>
        <v/>
      </c>
      <c r="G1377" s="5">
        <f>+MOD(D1377,10)</f>
        <v/>
      </c>
      <c r="H1377">
        <f>+INT(E1377)&amp;INT(F1377)&amp;INT(G1377)</f>
        <v/>
      </c>
      <c r="I1377">
        <f>+C1377&amp;"00"&amp;H1377</f>
        <v/>
      </c>
      <c r="J1377" t="inlineStr">
        <is>
          <t xml:space="preserve"> FF Tinuviel XIX A </t>
        </is>
      </c>
      <c r="L1377" t="n">
        <v>798921</v>
      </c>
      <c r="M1377" t="inlineStr">
        <is>
          <t>AREQUI6006T7</t>
        </is>
      </c>
      <c r="Q1377" t="inlineStr">
        <is>
          <t>Argentina</t>
        </is>
      </c>
      <c r="R1377" t="inlineStr">
        <is>
          <t>Tinuviel</t>
        </is>
      </c>
      <c r="U1377" t="inlineStr">
        <is>
          <t>#N/A Invalid Security</t>
        </is>
      </c>
      <c r="V1377" t="inlineStr">
        <is>
          <t>#N/A Invalid Security</t>
        </is>
      </c>
      <c r="W1377" t="inlineStr">
        <is>
          <t>#N/A Invalid Security</t>
        </is>
      </c>
      <c r="X1377" t="inlineStr">
        <is>
          <t>#N/A Invalid Security</t>
        </is>
      </c>
      <c r="Y1377" t="inlineStr">
        <is>
          <t>#N/A Invalid Security</t>
        </is>
      </c>
      <c r="Z1377" t="inlineStr">
        <is>
          <t>#N/A Invalid Security</t>
        </is>
      </c>
      <c r="AA1377" t="inlineStr">
        <is>
          <t>#N/A Invalid Security</t>
        </is>
      </c>
      <c r="AB1377" t="inlineStr">
        <is>
          <t>#N/A Invalid Security</t>
        </is>
      </c>
      <c r="AC1377" t="inlineStr">
        <is>
          <t>#N/A Invalid Field</t>
        </is>
      </c>
    </row>
    <row r="1378">
      <c r="A1378">
        <f>+VLOOKUP(R1378,Aux!$B$3:$I$1107,8,0)</f>
        <v/>
      </c>
      <c r="B1378">
        <f>+VLOOKUP(U1378,Aux!$O$2:$P$23,2,0)</f>
        <v/>
      </c>
      <c r="C1378">
        <f>+A1378&amp;B1378</f>
        <v/>
      </c>
      <c r="D1378">
        <f>+IF(C1378=C1377,D1377+1,1)</f>
        <v/>
      </c>
      <c r="E1378" s="5">
        <f>+D1378/100</f>
        <v/>
      </c>
      <c r="F1378" s="5">
        <f>+MOD(E1378*10,10)</f>
        <v/>
      </c>
      <c r="G1378" s="5">
        <f>+MOD(D1378,10)</f>
        <v/>
      </c>
      <c r="H1378">
        <f>+INT(E1378)&amp;INT(F1378)&amp;INT(G1378)</f>
        <v/>
      </c>
      <c r="I1378">
        <f>+C1378&amp;"00"&amp;H1378</f>
        <v/>
      </c>
      <c r="J1378" t="inlineStr">
        <is>
          <t xml:space="preserve"> FF Pyme Tinuviel XX A (TV20A) </t>
        </is>
      </c>
      <c r="L1378" t="n">
        <v>857403</v>
      </c>
      <c r="M1378" t="inlineStr">
        <is>
          <t>AREQUI6008V9</t>
        </is>
      </c>
      <c r="Q1378" t="inlineStr">
        <is>
          <t>Argentina</t>
        </is>
      </c>
      <c r="R1378" t="inlineStr">
        <is>
          <t>Tinuviel</t>
        </is>
      </c>
      <c r="U1378" t="inlineStr">
        <is>
          <t>#N/A Invalid Security</t>
        </is>
      </c>
      <c r="V1378" t="inlineStr">
        <is>
          <t>#N/A Invalid Security</t>
        </is>
      </c>
      <c r="W1378" t="inlineStr">
        <is>
          <t>#N/A Invalid Security</t>
        </is>
      </c>
      <c r="X1378" t="inlineStr">
        <is>
          <t>#N/A Invalid Security</t>
        </is>
      </c>
      <c r="Y1378" t="inlineStr">
        <is>
          <t>#N/A Invalid Security</t>
        </is>
      </c>
      <c r="Z1378" t="inlineStr">
        <is>
          <t>#N/A Invalid Security</t>
        </is>
      </c>
      <c r="AA1378" t="inlineStr">
        <is>
          <t>#N/A Invalid Security</t>
        </is>
      </c>
      <c r="AB1378" t="inlineStr">
        <is>
          <t>#N/A Invalid Security</t>
        </is>
      </c>
      <c r="AC1378" t="inlineStr">
        <is>
          <t>#N/A Invalid Field</t>
        </is>
      </c>
    </row>
    <row r="1379">
      <c r="A1379">
        <f>+VLOOKUP(R1379,Aux!$B$3:$I$1107,8,0)</f>
        <v/>
      </c>
      <c r="B1379">
        <f>+VLOOKUP(U1379,Aux!$O$2:$P$23,2,0)</f>
        <v/>
      </c>
      <c r="C1379">
        <f>+A1379&amp;B1379</f>
        <v/>
      </c>
      <c r="D1379">
        <f>+IF(C1379=C1378,D1378+1,1)</f>
        <v/>
      </c>
      <c r="E1379" s="5">
        <f>+D1379/100</f>
        <v/>
      </c>
      <c r="F1379" s="5">
        <f>+MOD(E1379*10,10)</f>
        <v/>
      </c>
      <c r="G1379" s="5">
        <f>+MOD(D1379,10)</f>
        <v/>
      </c>
      <c r="H1379">
        <f>+INT(E1379)&amp;INT(F1379)&amp;INT(G1379)</f>
        <v/>
      </c>
      <c r="I1379">
        <f>+C1379&amp;"00"&amp;H1379</f>
        <v/>
      </c>
      <c r="J1379" t="inlineStr">
        <is>
          <t xml:space="preserve"> FF Pyme Tinuviel XX B </t>
        </is>
      </c>
      <c r="L1379" t="n">
        <v>857454</v>
      </c>
      <c r="M1379" t="inlineStr">
        <is>
          <t>AREQUI6008W7</t>
        </is>
      </c>
      <c r="Q1379" t="inlineStr">
        <is>
          <t>Argentina</t>
        </is>
      </c>
      <c r="R1379" t="inlineStr">
        <is>
          <t>Tinuviel</t>
        </is>
      </c>
      <c r="U1379" t="inlineStr">
        <is>
          <t>#N/A Invalid Security</t>
        </is>
      </c>
      <c r="V1379" t="inlineStr">
        <is>
          <t>#N/A Invalid Security</t>
        </is>
      </c>
      <c r="W1379" t="inlineStr">
        <is>
          <t>#N/A Invalid Security</t>
        </is>
      </c>
      <c r="X1379" t="inlineStr">
        <is>
          <t>#N/A Invalid Security</t>
        </is>
      </c>
      <c r="Y1379" t="inlineStr">
        <is>
          <t>#N/A Invalid Security</t>
        </is>
      </c>
      <c r="Z1379" t="inlineStr">
        <is>
          <t>#N/A Invalid Security</t>
        </is>
      </c>
      <c r="AA1379" t="inlineStr">
        <is>
          <t>#N/A Invalid Security</t>
        </is>
      </c>
      <c r="AB1379" t="inlineStr">
        <is>
          <t>#N/A Invalid Security</t>
        </is>
      </c>
      <c r="AC1379" t="inlineStr">
        <is>
          <t>#N/A Invalid Field</t>
        </is>
      </c>
    </row>
    <row r="1380">
      <c r="A1380">
        <f>+VLOOKUP(R1380,Aux!$B$3:$I$1107,8,0)</f>
        <v/>
      </c>
      <c r="B1380">
        <f>+VLOOKUP(U1380,Aux!$O$2:$P$23,2,0)</f>
        <v/>
      </c>
      <c r="C1380">
        <f>+A1380&amp;B1380</f>
        <v/>
      </c>
      <c r="D1380">
        <f>+IF(C1380=C1379,D1379+1,1)</f>
        <v/>
      </c>
      <c r="E1380" s="5">
        <f>+D1380/100</f>
        <v/>
      </c>
      <c r="F1380" s="5">
        <f>+MOD(E1380*10,10)</f>
        <v/>
      </c>
      <c r="G1380" s="5">
        <f>+MOD(D1380,10)</f>
        <v/>
      </c>
      <c r="H1380">
        <f>+INT(E1380)&amp;INT(F1380)&amp;INT(G1380)</f>
        <v/>
      </c>
      <c r="I1380">
        <f>+C1380&amp;"00"&amp;H1380</f>
        <v/>
      </c>
      <c r="J1380" t="inlineStr">
        <is>
          <t xml:space="preserve"> FF Tinuviel XXI B (Pymes) </t>
        </is>
      </c>
      <c r="L1380" t="n">
        <v>904593</v>
      </c>
      <c r="M1380" t="inlineStr">
        <is>
          <t>AREQUI600AO1</t>
        </is>
      </c>
      <c r="Q1380" t="inlineStr">
        <is>
          <t>Argentina</t>
        </is>
      </c>
      <c r="R1380" t="inlineStr">
        <is>
          <t>Tinuviel</t>
        </is>
      </c>
      <c r="U1380" t="inlineStr">
        <is>
          <t>#N/A Invalid Security</t>
        </is>
      </c>
      <c r="V1380" t="inlineStr">
        <is>
          <t>#N/A Invalid Security</t>
        </is>
      </c>
      <c r="W1380" t="inlineStr">
        <is>
          <t>#N/A Invalid Security</t>
        </is>
      </c>
      <c r="X1380" t="inlineStr">
        <is>
          <t>#N/A Invalid Security</t>
        </is>
      </c>
      <c r="Y1380" t="inlineStr">
        <is>
          <t>#N/A Invalid Security</t>
        </is>
      </c>
      <c r="Z1380" t="inlineStr">
        <is>
          <t>#N/A Invalid Security</t>
        </is>
      </c>
      <c r="AA1380" t="inlineStr">
        <is>
          <t>#N/A Invalid Security</t>
        </is>
      </c>
      <c r="AB1380" t="inlineStr">
        <is>
          <t>#N/A Invalid Security</t>
        </is>
      </c>
      <c r="AC1380" t="inlineStr">
        <is>
          <t>#N/A Invalid Field</t>
        </is>
      </c>
    </row>
    <row r="1381">
      <c r="A1381">
        <f>+VLOOKUP(R1381,Aux!$B$3:$I$1107,8,0)</f>
        <v/>
      </c>
      <c r="B1381">
        <f>+VLOOKUP(U1381,Aux!$O$2:$P$23,2,0)</f>
        <v/>
      </c>
      <c r="C1381">
        <f>+A1381&amp;B1381</f>
        <v/>
      </c>
      <c r="D1381">
        <f>+IF(C1381=C1380,D1380+1,1)</f>
        <v/>
      </c>
      <c r="E1381" s="5">
        <f>+D1381/100</f>
        <v/>
      </c>
      <c r="F1381" s="5">
        <f>+MOD(E1381*10,10)</f>
        <v/>
      </c>
      <c r="G1381" s="5">
        <f>+MOD(D1381,10)</f>
        <v/>
      </c>
      <c r="H1381">
        <f>+INT(E1381)&amp;INT(F1381)&amp;INT(G1381)</f>
        <v/>
      </c>
      <c r="I1381">
        <f>+C1381&amp;"00"&amp;H1381</f>
        <v/>
      </c>
      <c r="J1381" t="inlineStr">
        <is>
          <t xml:space="preserve"> FF Tinuviel XXII B </t>
        </is>
      </c>
      <c r="L1381" t="n">
        <v>952881</v>
      </c>
      <c r="M1381" t="inlineStr">
        <is>
          <t>AREQUI600CI9</t>
        </is>
      </c>
      <c r="Q1381" t="inlineStr">
        <is>
          <t>Argentina</t>
        </is>
      </c>
      <c r="R1381" t="inlineStr">
        <is>
          <t>Tinuviel</t>
        </is>
      </c>
      <c r="U1381" t="inlineStr">
        <is>
          <t>#N/A Invalid Security</t>
        </is>
      </c>
      <c r="V1381" t="inlineStr">
        <is>
          <t>#N/A Invalid Security</t>
        </is>
      </c>
      <c r="W1381" t="inlineStr">
        <is>
          <t>#N/A Invalid Security</t>
        </is>
      </c>
      <c r="X1381" t="inlineStr">
        <is>
          <t>#N/A Invalid Security</t>
        </is>
      </c>
      <c r="Y1381" t="inlineStr">
        <is>
          <t>#N/A Invalid Security</t>
        </is>
      </c>
      <c r="Z1381" t="inlineStr">
        <is>
          <t>#N/A Invalid Security</t>
        </is>
      </c>
      <c r="AA1381" t="inlineStr">
        <is>
          <t>#N/A Invalid Security</t>
        </is>
      </c>
      <c r="AB1381" t="inlineStr">
        <is>
          <t>#N/A Invalid Security</t>
        </is>
      </c>
      <c r="AC1381" t="inlineStr">
        <is>
          <t>#N/A Invalid Field</t>
        </is>
      </c>
    </row>
    <row r="1382">
      <c r="A1382">
        <f>+VLOOKUP(R1382,Aux!$B$3:$I$1107,8,0)</f>
        <v/>
      </c>
      <c r="B1382">
        <f>+VLOOKUP(U1382,Aux!$O$2:$P$23,2,0)</f>
        <v/>
      </c>
      <c r="C1382">
        <f>+A1382&amp;B1382</f>
        <v/>
      </c>
      <c r="D1382">
        <f>+IF(C1382=C1381,D1381+1,1)</f>
        <v/>
      </c>
      <c r="E1382" s="5">
        <f>+D1382/100</f>
        <v/>
      </c>
      <c r="F1382" s="5">
        <f>+MOD(E1382*10,10)</f>
        <v/>
      </c>
      <c r="G1382" s="5">
        <f>+MOD(D1382,10)</f>
        <v/>
      </c>
      <c r="H1382">
        <f>+INT(E1382)&amp;INT(F1382)&amp;INT(G1382)</f>
        <v/>
      </c>
      <c r="I1382">
        <f>+C1382&amp;"00"&amp;H1382</f>
        <v/>
      </c>
      <c r="J1382" t="inlineStr">
        <is>
          <t xml:space="preserve"> FF Tinuviel Serie XXIII B (Pyme) </t>
        </is>
      </c>
      <c r="L1382" t="n">
        <v>1014288</v>
      </c>
      <c r="M1382" t="inlineStr">
        <is>
          <t>AREQUI600F79</t>
        </is>
      </c>
      <c r="Q1382" t="inlineStr">
        <is>
          <t>Argentina</t>
        </is>
      </c>
      <c r="R1382" t="inlineStr">
        <is>
          <t>Tinuviel</t>
        </is>
      </c>
      <c r="U1382" t="inlineStr">
        <is>
          <t>#N/A Invalid Security</t>
        </is>
      </c>
      <c r="V1382" t="inlineStr">
        <is>
          <t>#N/A Invalid Security</t>
        </is>
      </c>
      <c r="W1382" t="inlineStr">
        <is>
          <t>#N/A Invalid Security</t>
        </is>
      </c>
      <c r="X1382" t="inlineStr">
        <is>
          <t>#N/A Invalid Security</t>
        </is>
      </c>
      <c r="Y1382" t="inlineStr">
        <is>
          <t>#N/A Invalid Security</t>
        </is>
      </c>
      <c r="Z1382" t="inlineStr">
        <is>
          <t>#N/A Invalid Security</t>
        </is>
      </c>
      <c r="AA1382" t="inlineStr">
        <is>
          <t>#N/A Invalid Security</t>
        </is>
      </c>
      <c r="AB1382" t="inlineStr">
        <is>
          <t>#N/A Invalid Security</t>
        </is>
      </c>
      <c r="AC1382" t="inlineStr">
        <is>
          <t>#N/A Invalid Field</t>
        </is>
      </c>
    </row>
    <row r="1383">
      <c r="A1383">
        <f>+VLOOKUP(R1383,Aux!$B$3:$I$1107,8,0)</f>
        <v/>
      </c>
      <c r="B1383">
        <f>+VLOOKUP(U1383,Aux!$O$2:$P$23,2,0)</f>
        <v/>
      </c>
      <c r="C1383">
        <f>+A1383&amp;B1383</f>
        <v/>
      </c>
      <c r="D1383">
        <f>+IF(C1383=C1382,D1382+1,1)</f>
        <v/>
      </c>
      <c r="E1383" s="5">
        <f>+D1383/100</f>
        <v/>
      </c>
      <c r="F1383" s="5">
        <f>+MOD(E1383*10,10)</f>
        <v/>
      </c>
      <c r="G1383" s="5">
        <f>+MOD(D1383,10)</f>
        <v/>
      </c>
      <c r="H1383">
        <f>+INT(E1383)&amp;INT(F1383)&amp;INT(G1383)</f>
        <v/>
      </c>
      <c r="I1383">
        <f>+C1383&amp;"00"&amp;H1383</f>
        <v/>
      </c>
      <c r="J1383" t="inlineStr">
        <is>
          <t xml:space="preserve"> FF TINUVIEL S 25 VDF A </t>
        </is>
      </c>
      <c r="L1383" t="n">
        <v>1162031</v>
      </c>
      <c r="M1383" t="inlineStr">
        <is>
          <t>AREQUI600L48</t>
        </is>
      </c>
      <c r="Q1383" t="inlineStr">
        <is>
          <t>Argentina</t>
        </is>
      </c>
      <c r="R1383" t="inlineStr">
        <is>
          <t>Tinuviel</t>
        </is>
      </c>
      <c r="U1383" t="inlineStr">
        <is>
          <t>#N/A Invalid Security</t>
        </is>
      </c>
      <c r="V1383" t="inlineStr">
        <is>
          <t>#N/A Invalid Security</t>
        </is>
      </c>
      <c r="W1383" t="inlineStr">
        <is>
          <t>#N/A Invalid Security</t>
        </is>
      </c>
      <c r="X1383" t="inlineStr">
        <is>
          <t>#N/A Invalid Security</t>
        </is>
      </c>
      <c r="Y1383" t="inlineStr">
        <is>
          <t>#N/A Invalid Security</t>
        </is>
      </c>
      <c r="Z1383" t="inlineStr">
        <is>
          <t>#N/A Invalid Security</t>
        </is>
      </c>
      <c r="AA1383" t="inlineStr">
        <is>
          <t>#N/A Invalid Security</t>
        </is>
      </c>
      <c r="AB1383" t="inlineStr">
        <is>
          <t>#N/A Invalid Security</t>
        </is>
      </c>
      <c r="AC1383" t="inlineStr">
        <is>
          <t>#N/A Invalid Field</t>
        </is>
      </c>
    </row>
    <row r="1384">
      <c r="A1384">
        <f>+VLOOKUP(R1384,Aux!$B$3:$I$1107,8,0)</f>
        <v/>
      </c>
      <c r="B1384">
        <f>+VLOOKUP(U1384,Aux!$O$2:$P$23,2,0)</f>
        <v/>
      </c>
      <c r="C1384">
        <f>+A1384&amp;B1384</f>
        <v/>
      </c>
      <c r="D1384">
        <f>+IF(C1384=C1383,D1383+1,1)</f>
        <v/>
      </c>
      <c r="E1384" s="5">
        <f>+D1384/100</f>
        <v/>
      </c>
      <c r="F1384" s="5">
        <f>+MOD(E1384*10,10)</f>
        <v/>
      </c>
      <c r="G1384" s="5">
        <f>+MOD(D1384,10)</f>
        <v/>
      </c>
      <c r="H1384">
        <f>+INT(E1384)&amp;INT(F1384)&amp;INT(G1384)</f>
        <v/>
      </c>
      <c r="I1384">
        <f>+C1384&amp;"00"&amp;H1384</f>
        <v/>
      </c>
      <c r="J1384" t="inlineStr">
        <is>
          <t xml:space="preserve"> FF TINUVIEL S 25 VDF B </t>
        </is>
      </c>
      <c r="L1384" t="n">
        <v>1162037</v>
      </c>
      <c r="M1384" t="inlineStr">
        <is>
          <t>AREQUI600L55</t>
        </is>
      </c>
      <c r="Q1384" t="inlineStr">
        <is>
          <t>Argentina</t>
        </is>
      </c>
      <c r="R1384" t="inlineStr">
        <is>
          <t>Tinuviel</t>
        </is>
      </c>
      <c r="U1384" t="inlineStr">
        <is>
          <t>#N/A Invalid Security</t>
        </is>
      </c>
      <c r="V1384" t="inlineStr">
        <is>
          <t>#N/A Invalid Security</t>
        </is>
      </c>
      <c r="W1384" t="inlineStr">
        <is>
          <t>#N/A Invalid Security</t>
        </is>
      </c>
      <c r="X1384" t="inlineStr">
        <is>
          <t>#N/A Invalid Security</t>
        </is>
      </c>
      <c r="Y1384" t="inlineStr">
        <is>
          <t>#N/A Invalid Security</t>
        </is>
      </c>
      <c r="Z1384" t="inlineStr">
        <is>
          <t>#N/A Invalid Security</t>
        </is>
      </c>
      <c r="AA1384" t="inlineStr">
        <is>
          <t>#N/A Invalid Security</t>
        </is>
      </c>
      <c r="AB1384" t="inlineStr">
        <is>
          <t>#N/A Invalid Security</t>
        </is>
      </c>
      <c r="AC1384" t="inlineStr">
        <is>
          <t>#N/A Invalid Field</t>
        </is>
      </c>
    </row>
    <row r="1385">
      <c r="A1385">
        <f>+VLOOKUP(R1385,Aux!$B$3:$I$1107,8,0)</f>
        <v/>
      </c>
      <c r="B1385">
        <f>+VLOOKUP(U1385,Aux!$O$2:$P$23,2,0)</f>
        <v/>
      </c>
      <c r="C1385">
        <f>+A1385&amp;B1385</f>
        <v/>
      </c>
      <c r="D1385">
        <f>+IF(C1385=C1384,D1384+1,1)</f>
        <v/>
      </c>
      <c r="E1385" s="5">
        <f>+D1385/100</f>
        <v/>
      </c>
      <c r="F1385" s="5">
        <f>+MOD(E1385*10,10)</f>
        <v/>
      </c>
      <c r="G1385" s="5">
        <f>+MOD(D1385,10)</f>
        <v/>
      </c>
      <c r="H1385">
        <f>+INT(E1385)&amp;INT(F1385)&amp;INT(G1385)</f>
        <v/>
      </c>
      <c r="I1385">
        <f>+C1385&amp;"00"&amp;H1385</f>
        <v/>
      </c>
      <c r="J1385" t="inlineStr">
        <is>
          <t xml:space="preserve"> ON Pyme CNV Gara. Tiser I </t>
        </is>
      </c>
      <c r="K1385" t="inlineStr">
        <is>
          <t>TISEAR</t>
        </is>
      </c>
      <c r="L1385" t="n">
        <v>1142459</v>
      </c>
      <c r="M1385" t="inlineStr">
        <is>
          <t>ARTISE560017</t>
        </is>
      </c>
      <c r="N1385" t="inlineStr">
        <is>
          <t>BBG00LV0Y7Y8</t>
        </is>
      </c>
      <c r="P1385" t="inlineStr">
        <is>
          <t>COAU2519125</t>
        </is>
      </c>
      <c r="Q1385" t="inlineStr">
        <is>
          <t>Argentina</t>
        </is>
      </c>
      <c r="R1385" t="inlineStr">
        <is>
          <t>TISER SRL</t>
        </is>
      </c>
      <c r="S1385" t="inlineStr">
        <is>
          <t>TISER SRL</t>
        </is>
      </c>
      <c r="T1385" t="inlineStr">
        <is>
          <t>TISER SRL</t>
        </is>
      </c>
      <c r="U1385" t="inlineStr">
        <is>
          <t>DOMESTIC</t>
        </is>
      </c>
      <c r="V1385" t="inlineStr">
        <is>
          <t>#N/A Field Not Applicable</t>
        </is>
      </c>
      <c r="W1385" t="inlineStr">
        <is>
          <t>#N/A Field Not Applicable</t>
        </is>
      </c>
      <c r="X1385" t="inlineStr">
        <is>
          <t>#N/A Field Not Applicable</t>
        </is>
      </c>
      <c r="Y1385" t="inlineStr">
        <is>
          <t>#N/A Field Not Applicable</t>
        </is>
      </c>
      <c r="Z1385" t="inlineStr">
        <is>
          <t>Energy</t>
        </is>
      </c>
      <c r="AA1385" t="inlineStr">
        <is>
          <t>Refining &amp; Marketing</t>
        </is>
      </c>
      <c r="AB1385" t="inlineStr">
        <is>
          <t>#N/A Field Not Applicable</t>
        </is>
      </c>
      <c r="AC1385" t="inlineStr">
        <is>
          <t>#N/A Invalid Field</t>
        </is>
      </c>
    </row>
    <row r="1386">
      <c r="A1386">
        <f>+VLOOKUP(R1386,Aux!$B$3:$I$1107,8,0)</f>
        <v/>
      </c>
      <c r="B1386">
        <f>+VLOOKUP(U1386,Aux!$O$2:$P$23,2,0)</f>
        <v/>
      </c>
      <c r="C1386">
        <f>+A1386&amp;B1386</f>
        <v/>
      </c>
      <c r="D1386">
        <f>+IF(C1386=C1385,D1385+1,1)</f>
        <v/>
      </c>
      <c r="E1386" s="5">
        <f>+D1386/100</f>
        <v/>
      </c>
      <c r="F1386" s="5">
        <f>+MOD(E1386*10,10)</f>
        <v/>
      </c>
      <c r="G1386" s="5">
        <f>+MOD(D1386,10)</f>
        <v/>
      </c>
      <c r="H1386">
        <f>+INT(E1386)&amp;INT(F1386)&amp;INT(G1386)</f>
        <v/>
      </c>
      <c r="I1386">
        <f>+C1386&amp;"00"&amp;H1386</f>
        <v/>
      </c>
      <c r="J1386" t="inlineStr">
        <is>
          <t xml:space="preserve"> ON Toyota Cía Financiera XVIII </t>
        </is>
      </c>
      <c r="K1386" t="inlineStr">
        <is>
          <t>TOYOTA</t>
        </is>
      </c>
      <c r="L1386" t="n">
        <v>814899</v>
      </c>
      <c r="M1386" t="inlineStr">
        <is>
          <t>ARTCFA5600A4</t>
        </is>
      </c>
      <c r="N1386" t="inlineStr">
        <is>
          <t>BBG00B3QY9F1</t>
        </is>
      </c>
      <c r="P1386" t="inlineStr">
        <is>
          <t>COQJ0099698</t>
        </is>
      </c>
      <c r="Q1386" t="inlineStr">
        <is>
          <t>Argentina</t>
        </is>
      </c>
      <c r="R1386" t="inlineStr">
        <is>
          <t>Toyota Argentina SA</t>
        </is>
      </c>
      <c r="S1386" t="inlineStr">
        <is>
          <t>TOYOTA CIA FINANC AR</t>
        </is>
      </c>
      <c r="T1386" t="inlineStr">
        <is>
          <t>Toyota Cia Financiera de Argentina SA</t>
        </is>
      </c>
      <c r="U1386" t="inlineStr">
        <is>
          <t>DOMESTIC</t>
        </is>
      </c>
      <c r="V1386" t="inlineStr">
        <is>
          <t>#N/A Field Not Applicable</t>
        </is>
      </c>
      <c r="W1386" t="inlineStr">
        <is>
          <t>#N/A Field Not Applicable</t>
        </is>
      </c>
      <c r="X1386" t="inlineStr">
        <is>
          <t>#N/A Field Not Applicable</t>
        </is>
      </c>
      <c r="Y1386" t="inlineStr">
        <is>
          <t>#N/A Field Not Applicable</t>
        </is>
      </c>
      <c r="Z1386" t="inlineStr">
        <is>
          <t>Consumer Discretionary</t>
        </is>
      </c>
      <c r="AA1386" t="inlineStr">
        <is>
          <t>Automobiles Manufacturing</t>
        </is>
      </c>
      <c r="AB1386" t="inlineStr">
        <is>
          <t>#N/A N/A</t>
        </is>
      </c>
      <c r="AC1386" t="inlineStr">
        <is>
          <t>#N/A Invalid Field</t>
        </is>
      </c>
    </row>
    <row r="1387">
      <c r="A1387">
        <f>+VLOOKUP(R1387,Aux!$B$3:$I$1107,8,0)</f>
        <v/>
      </c>
      <c r="B1387">
        <f>+VLOOKUP(U1387,Aux!$O$2:$P$23,2,0)</f>
        <v/>
      </c>
      <c r="C1387">
        <f>+A1387&amp;B1387</f>
        <v/>
      </c>
      <c r="D1387">
        <f>+IF(C1387=C1386,D1386+1,1)</f>
        <v/>
      </c>
      <c r="E1387" s="5">
        <f>+D1387/100</f>
        <v/>
      </c>
      <c r="F1387" s="5">
        <f>+MOD(E1387*10,10)</f>
        <v/>
      </c>
      <c r="G1387" s="5">
        <f>+MOD(D1387,10)</f>
        <v/>
      </c>
      <c r="H1387">
        <f>+INT(E1387)&amp;INT(F1387)&amp;INT(G1387)</f>
        <v/>
      </c>
      <c r="I1387">
        <f>+C1387&amp;"00"&amp;H1387</f>
        <v/>
      </c>
      <c r="J1387" t="inlineStr">
        <is>
          <t xml:space="preserve"> VCP Toyota Clase V </t>
        </is>
      </c>
      <c r="L1387" t="n">
        <v>881893</v>
      </c>
      <c r="M1387" t="inlineStr">
        <is>
          <t>ARTCFA5900D2</t>
        </is>
      </c>
      <c r="Q1387" t="inlineStr">
        <is>
          <t>Argentina</t>
        </is>
      </c>
      <c r="R1387" t="inlineStr">
        <is>
          <t>Toyota Argentina SA</t>
        </is>
      </c>
      <c r="U1387" t="inlineStr">
        <is>
          <t>#N/A Invalid Security</t>
        </is>
      </c>
      <c r="V1387" t="inlineStr">
        <is>
          <t>#N/A Invalid Security</t>
        </is>
      </c>
      <c r="W1387" t="inlineStr">
        <is>
          <t>#N/A Invalid Security</t>
        </is>
      </c>
      <c r="X1387" t="inlineStr">
        <is>
          <t>#N/A Invalid Security</t>
        </is>
      </c>
      <c r="Y1387" t="inlineStr">
        <is>
          <t>#N/A Invalid Security</t>
        </is>
      </c>
      <c r="Z1387" t="inlineStr">
        <is>
          <t>#N/A Invalid Security</t>
        </is>
      </c>
      <c r="AA1387" t="inlineStr">
        <is>
          <t>#N/A Invalid Security</t>
        </is>
      </c>
      <c r="AB1387" t="inlineStr">
        <is>
          <t>#N/A Invalid Security</t>
        </is>
      </c>
      <c r="AC1387" t="inlineStr">
        <is>
          <t>#N/A Invalid Field</t>
        </is>
      </c>
    </row>
    <row r="1388">
      <c r="A1388">
        <f>+VLOOKUP(R1388,Aux!$B$3:$I$1107,8,0)</f>
        <v/>
      </c>
      <c r="B1388">
        <f>+VLOOKUP(U1388,Aux!$O$2:$P$23,2,0)</f>
        <v/>
      </c>
      <c r="C1388">
        <f>+A1388&amp;B1388</f>
        <v/>
      </c>
      <c r="D1388">
        <f>+IF(C1388=C1387,D1387+1,1)</f>
        <v/>
      </c>
      <c r="E1388" s="5">
        <f>+D1388/100</f>
        <v/>
      </c>
      <c r="F1388" s="5">
        <f>+MOD(E1388*10,10)</f>
        <v/>
      </c>
      <c r="G1388" s="5">
        <f>+MOD(D1388,10)</f>
        <v/>
      </c>
      <c r="H1388">
        <f>+INT(E1388)&amp;INT(F1388)&amp;INT(G1388)</f>
        <v/>
      </c>
      <c r="I1388">
        <f>+C1388&amp;"00"&amp;H1388</f>
        <v/>
      </c>
      <c r="J1388" t="inlineStr">
        <is>
          <t xml:space="preserve"> ON Toyota Cia. Financiera XXIII </t>
        </is>
      </c>
      <c r="K1388" t="inlineStr">
        <is>
          <t>TOYOTA</t>
        </is>
      </c>
      <c r="L1388" t="n">
        <v>984771</v>
      </c>
      <c r="M1388" t="inlineStr">
        <is>
          <t>ARTCFA5600J5</t>
        </is>
      </c>
      <c r="N1388" t="inlineStr">
        <is>
          <t>BBG00GTZ7169</t>
        </is>
      </c>
      <c r="P1388" t="inlineStr">
        <is>
          <t>COAN8071341</t>
        </is>
      </c>
      <c r="Q1388" t="inlineStr">
        <is>
          <t>Argentina</t>
        </is>
      </c>
      <c r="R1388" t="inlineStr">
        <is>
          <t>Toyota Argentina SA</t>
        </is>
      </c>
      <c r="S1388" t="inlineStr">
        <is>
          <t>TOYOTA CIA FINANC AR</t>
        </is>
      </c>
      <c r="T1388" t="inlineStr">
        <is>
          <t>Toyota Cia Financiera de Argentina SA</t>
        </is>
      </c>
      <c r="U1388" t="inlineStr">
        <is>
          <t>DOMESTIC</t>
        </is>
      </c>
      <c r="V1388" t="inlineStr">
        <is>
          <t>#N/A Field Not Applicable</t>
        </is>
      </c>
      <c r="W1388" t="inlineStr">
        <is>
          <t>#N/A Field Not Applicable</t>
        </is>
      </c>
      <c r="X1388" t="inlineStr">
        <is>
          <t>#N/A Field Not Applicable</t>
        </is>
      </c>
      <c r="Y1388" t="inlineStr">
        <is>
          <t>#N/A Field Not Applicable</t>
        </is>
      </c>
      <c r="Z1388" t="inlineStr">
        <is>
          <t>Consumer Discretionary</t>
        </is>
      </c>
      <c r="AA1388" t="inlineStr">
        <is>
          <t>Automobiles Manufacturing</t>
        </is>
      </c>
      <c r="AB1388" t="inlineStr">
        <is>
          <t>#N/A N/A</t>
        </is>
      </c>
      <c r="AC1388" t="inlineStr">
        <is>
          <t>#N/A Invalid Field</t>
        </is>
      </c>
    </row>
    <row r="1389">
      <c r="A1389">
        <f>+VLOOKUP(R1389,Aux!$B$3:$I$1107,8,0)</f>
        <v/>
      </c>
      <c r="B1389">
        <f>+VLOOKUP(U1389,Aux!$O$2:$P$23,2,0)</f>
        <v/>
      </c>
      <c r="C1389">
        <f>+A1389&amp;B1389</f>
        <v/>
      </c>
      <c r="D1389">
        <f>+IF(C1389=C1388,D1388+1,1)</f>
        <v/>
      </c>
      <c r="E1389" s="5">
        <f>+D1389/100</f>
        <v/>
      </c>
      <c r="F1389" s="5">
        <f>+MOD(E1389*10,10)</f>
        <v/>
      </c>
      <c r="G1389" s="5">
        <f>+MOD(D1389,10)</f>
        <v/>
      </c>
      <c r="H1389">
        <f>+INT(E1389)&amp;INT(F1389)&amp;INT(G1389)</f>
        <v/>
      </c>
      <c r="I1389">
        <f>+C1389&amp;"00"&amp;H1389</f>
        <v/>
      </c>
      <c r="J1389" t="inlineStr">
        <is>
          <t xml:space="preserve"> ON Toyota Cía Financiera XXIV </t>
        </is>
      </c>
      <c r="K1389" t="inlineStr">
        <is>
          <t>TOYOTA</t>
        </is>
      </c>
      <c r="L1389" t="n">
        <v>1122166</v>
      </c>
      <c r="M1389" t="inlineStr">
        <is>
          <t>ARTCFA5600L1</t>
        </is>
      </c>
      <c r="N1389" t="inlineStr">
        <is>
          <t>BBG00JYG28N0</t>
        </is>
      </c>
      <c r="P1389" t="inlineStr">
        <is>
          <t>COAR0601518</t>
        </is>
      </c>
      <c r="Q1389" t="inlineStr">
        <is>
          <t>Argentina</t>
        </is>
      </c>
      <c r="R1389" t="inlineStr">
        <is>
          <t>Toyota Argentina SA</t>
        </is>
      </c>
      <c r="S1389" t="inlineStr">
        <is>
          <t>TOYOTA CIA FINANC AR</t>
        </is>
      </c>
      <c r="T1389" t="inlineStr">
        <is>
          <t>Toyota Cia Financiera de Argentina SA</t>
        </is>
      </c>
      <c r="U1389" t="inlineStr">
        <is>
          <t>DOMESTIC</t>
        </is>
      </c>
      <c r="V1389" t="inlineStr">
        <is>
          <t>#N/A Field Not Applicable</t>
        </is>
      </c>
      <c r="W1389" t="inlineStr">
        <is>
          <t>#N/A Field Not Applicable</t>
        </is>
      </c>
      <c r="X1389" t="inlineStr">
        <is>
          <t>#N/A Field Not Applicable</t>
        </is>
      </c>
      <c r="Y1389" t="inlineStr">
        <is>
          <t>#N/A Field Not Applicable</t>
        </is>
      </c>
      <c r="Z1389" t="inlineStr">
        <is>
          <t>Consumer Discretionary</t>
        </is>
      </c>
      <c r="AA1389" t="inlineStr">
        <is>
          <t>Automobiles Manufacturing</t>
        </is>
      </c>
      <c r="AB1389" t="inlineStr">
        <is>
          <t>#N/A N/A</t>
        </is>
      </c>
      <c r="AC1389" t="inlineStr">
        <is>
          <t>#N/A Invalid Field</t>
        </is>
      </c>
    </row>
    <row r="1390">
      <c r="A1390">
        <f>+VLOOKUP(R1390,Aux!$B$3:$I$1107,8,0)</f>
        <v/>
      </c>
      <c r="B1390">
        <f>+VLOOKUP(U1390,Aux!$O$2:$P$23,2,0)</f>
        <v/>
      </c>
      <c r="C1390">
        <f>+A1390&amp;B1390</f>
        <v/>
      </c>
      <c r="D1390">
        <f>+IF(C1390=C1389,D1389+1,1)</f>
        <v/>
      </c>
      <c r="E1390" s="5">
        <f>+D1390/100</f>
        <v/>
      </c>
      <c r="F1390" s="5">
        <f>+MOD(E1390*10,10)</f>
        <v/>
      </c>
      <c r="G1390" s="5">
        <f>+MOD(D1390,10)</f>
        <v/>
      </c>
      <c r="H1390">
        <f>+INT(E1390)&amp;INT(F1390)&amp;INT(G1390)</f>
        <v/>
      </c>
      <c r="I1390">
        <f>+C1390&amp;"00"&amp;H1390</f>
        <v/>
      </c>
      <c r="J1390" t="inlineStr">
        <is>
          <t xml:space="preserve"> ON Toyota Clase XXVI </t>
        </is>
      </c>
      <c r="L1390" t="n">
        <v>1170492</v>
      </c>
      <c r="M1390" t="inlineStr">
        <is>
          <t>ARTCFA5600O5</t>
        </is>
      </c>
      <c r="Q1390" t="inlineStr">
        <is>
          <t>Argentina</t>
        </is>
      </c>
      <c r="R1390" t="inlineStr">
        <is>
          <t>Toyota Argentina SA</t>
        </is>
      </c>
      <c r="U1390" t="inlineStr">
        <is>
          <t>#N/A Invalid Security</t>
        </is>
      </c>
      <c r="V1390" t="inlineStr">
        <is>
          <t>#N/A Invalid Security</t>
        </is>
      </c>
      <c r="W1390" t="inlineStr">
        <is>
          <t>#N/A Invalid Security</t>
        </is>
      </c>
      <c r="X1390" t="inlineStr">
        <is>
          <t>#N/A Invalid Security</t>
        </is>
      </c>
      <c r="Y1390" t="inlineStr">
        <is>
          <t>#N/A Invalid Security</t>
        </is>
      </c>
      <c r="Z1390" t="inlineStr">
        <is>
          <t>#N/A Invalid Security</t>
        </is>
      </c>
      <c r="AA1390" t="inlineStr">
        <is>
          <t>#N/A Invalid Security</t>
        </is>
      </c>
      <c r="AB1390" t="inlineStr">
        <is>
          <t>#N/A Invalid Security</t>
        </is>
      </c>
      <c r="AC1390" t="inlineStr">
        <is>
          <t>#N/A Invalid Field</t>
        </is>
      </c>
    </row>
    <row r="1391">
      <c r="A1391">
        <f>+VLOOKUP(R1391,Aux!$B$3:$I$1107,8,0)</f>
        <v/>
      </c>
      <c r="B1391">
        <f>+VLOOKUP(U1391,Aux!$O$2:$P$23,2,0)</f>
        <v/>
      </c>
      <c r="C1391">
        <f>+A1391&amp;B1391</f>
        <v/>
      </c>
      <c r="D1391">
        <f>+IF(C1391=C1390,D1390+1,1)</f>
        <v/>
      </c>
      <c r="E1391" s="5">
        <f>+D1391/100</f>
        <v/>
      </c>
      <c r="F1391" s="5">
        <f>+MOD(E1391*10,10)</f>
        <v/>
      </c>
      <c r="G1391" s="5">
        <f>+MOD(D1391,10)</f>
        <v/>
      </c>
      <c r="H1391">
        <f>+INT(E1391)&amp;INT(F1391)&amp;INT(G1391)</f>
        <v/>
      </c>
      <c r="I1391">
        <f>+C1391&amp;"00"&amp;H1391</f>
        <v/>
      </c>
      <c r="J1391" t="inlineStr">
        <is>
          <t>ON Toyota Clase 25</t>
        </is>
      </c>
      <c r="M1391" t="inlineStr">
        <is>
          <t>ARTCFA5600M9</t>
        </is>
      </c>
      <c r="Q1391" t="inlineStr">
        <is>
          <t>Argentina</t>
        </is>
      </c>
      <c r="R1391" t="inlineStr">
        <is>
          <t>Toyota Argentina SA</t>
        </is>
      </c>
      <c r="U1391" t="inlineStr">
        <is>
          <t>DOMESTIC</t>
        </is>
      </c>
      <c r="V1391" t="inlineStr">
        <is>
          <t>#N/A Field Not Applicable</t>
        </is>
      </c>
      <c r="W1391" t="inlineStr">
        <is>
          <t>#N/A Field Not Applicable</t>
        </is>
      </c>
      <c r="X1391" t="inlineStr">
        <is>
          <t>#N/A Field Not Applicable</t>
        </is>
      </c>
      <c r="Y1391" t="inlineStr">
        <is>
          <t>#N/A Field Not Applicable</t>
        </is>
      </c>
      <c r="Z1391" t="inlineStr">
        <is>
          <t>Consumer Discretionary</t>
        </is>
      </c>
      <c r="AA1391" t="inlineStr">
        <is>
          <t>Automobiles Manufacturing</t>
        </is>
      </c>
      <c r="AB1391" t="inlineStr">
        <is>
          <t>#N/A N/A</t>
        </is>
      </c>
      <c r="AC1391" t="inlineStr">
        <is>
          <t>#N/A Invalid Field</t>
        </is>
      </c>
    </row>
    <row r="1392">
      <c r="A1392">
        <f>+VLOOKUP(R1392,Aux!$B$3:$I$1107,8,0)</f>
        <v/>
      </c>
      <c r="B1392">
        <f>+VLOOKUP(U1392,Aux!$O$2:$P$23,2,0)</f>
        <v/>
      </c>
      <c r="C1392">
        <f>+A1392&amp;B1392</f>
        <v/>
      </c>
      <c r="D1392">
        <f>+IF(C1392=C1391,D1391+1,1)</f>
        <v/>
      </c>
      <c r="E1392" s="5">
        <f>+D1392/100</f>
        <v/>
      </c>
      <c r="F1392" s="5">
        <f>+MOD(E1392*10,10)</f>
        <v/>
      </c>
      <c r="G1392" s="5">
        <f>+MOD(D1392,10)</f>
        <v/>
      </c>
      <c r="H1392">
        <f>+INT(E1392)&amp;INT(F1392)&amp;INT(G1392)</f>
        <v/>
      </c>
      <c r="I1392">
        <f>+C1392&amp;"00"&amp;H1392</f>
        <v/>
      </c>
      <c r="J1392" t="inlineStr">
        <is>
          <t>ON Toyota 2022 Clase 2</t>
        </is>
      </c>
      <c r="M1392" t="inlineStr">
        <is>
          <t>ARTCFA560053</t>
        </is>
      </c>
      <c r="Q1392" t="inlineStr">
        <is>
          <t>Argentina</t>
        </is>
      </c>
      <c r="R1392" t="inlineStr">
        <is>
          <t>Toyota Argentina SA</t>
        </is>
      </c>
      <c r="U1392" t="inlineStr">
        <is>
          <t>DOMESTIC</t>
        </is>
      </c>
      <c r="V1392" t="inlineStr">
        <is>
          <t>#N/A Field Not Applicable</t>
        </is>
      </c>
      <c r="W1392" t="inlineStr">
        <is>
          <t>#N/A Field Not Applicable</t>
        </is>
      </c>
      <c r="X1392" t="inlineStr">
        <is>
          <t>#N/A Field Not Applicable</t>
        </is>
      </c>
      <c r="Y1392" t="inlineStr">
        <is>
          <t>#N/A Field Not Applicable</t>
        </is>
      </c>
      <c r="Z1392" t="inlineStr">
        <is>
          <t>Consumer Discretionary</t>
        </is>
      </c>
      <c r="AA1392" t="inlineStr">
        <is>
          <t>Automobiles Manufacturing</t>
        </is>
      </c>
      <c r="AB1392" t="inlineStr">
        <is>
          <t>#N/A N/A</t>
        </is>
      </c>
      <c r="AC1392" t="inlineStr">
        <is>
          <t>#N/A Invalid Field</t>
        </is>
      </c>
    </row>
    <row r="1393">
      <c r="A1393">
        <f>+VLOOKUP(R1393,Aux!$B$3:$I$1107,8,0)</f>
        <v/>
      </c>
      <c r="B1393">
        <f>+VLOOKUP(U1393,Aux!$O$2:$P$23,2,0)</f>
        <v/>
      </c>
      <c r="C1393">
        <f>+A1393&amp;B1393</f>
        <v/>
      </c>
      <c r="D1393">
        <f>+IF(C1393=C1392,D1392+1,1)</f>
        <v/>
      </c>
      <c r="E1393" s="5">
        <f>+D1393/100</f>
        <v/>
      </c>
      <c r="F1393" s="5">
        <f>+MOD(E1393*10,10)</f>
        <v/>
      </c>
      <c r="G1393" s="5">
        <f>+MOD(D1393,10)</f>
        <v/>
      </c>
      <c r="H1393">
        <f>+INT(E1393)&amp;INT(F1393)&amp;INT(G1393)</f>
        <v/>
      </c>
      <c r="I1393">
        <f>+C1393&amp;"00"&amp;H1393</f>
        <v/>
      </c>
      <c r="J1393" t="inlineStr">
        <is>
          <t xml:space="preserve"> ON Pyme CNV Gar. Tradimex S.1 </t>
        </is>
      </c>
      <c r="L1393" t="n">
        <v>1133606</v>
      </c>
      <c r="M1393" t="inlineStr">
        <is>
          <t>ARTRSA560010</t>
        </is>
      </c>
      <c r="Q1393" t="inlineStr">
        <is>
          <t>Argentina</t>
        </is>
      </c>
      <c r="R1393" t="inlineStr">
        <is>
          <t>Tradimex</t>
        </is>
      </c>
      <c r="U1393" t="inlineStr">
        <is>
          <t>#N/A Invalid Security</t>
        </is>
      </c>
      <c r="V1393" t="inlineStr">
        <is>
          <t>#N/A Invalid Security</t>
        </is>
      </c>
      <c r="W1393" t="inlineStr">
        <is>
          <t>#N/A Invalid Security</t>
        </is>
      </c>
      <c r="X1393" t="inlineStr">
        <is>
          <t>#N/A Invalid Security</t>
        </is>
      </c>
      <c r="Y1393" t="inlineStr">
        <is>
          <t>#N/A Invalid Security</t>
        </is>
      </c>
      <c r="Z1393" t="inlineStr">
        <is>
          <t>#N/A Invalid Security</t>
        </is>
      </c>
      <c r="AA1393" t="inlineStr">
        <is>
          <t>#N/A Invalid Security</t>
        </is>
      </c>
      <c r="AB1393" t="inlineStr">
        <is>
          <t>#N/A Invalid Security</t>
        </is>
      </c>
      <c r="AC1393" t="inlineStr">
        <is>
          <t>#N/A Invalid Field</t>
        </is>
      </c>
    </row>
    <row r="1394">
      <c r="A1394">
        <f>+VLOOKUP(R1394,Aux!$B$3:$I$1107,8,0)</f>
        <v/>
      </c>
      <c r="B1394">
        <f>+VLOOKUP(U1394,Aux!$O$2:$P$23,2,0)</f>
        <v/>
      </c>
      <c r="C1394">
        <f>+A1394&amp;B1394</f>
        <v/>
      </c>
      <c r="D1394">
        <f>+IF(C1394=C1393,D1393+1,1)</f>
        <v/>
      </c>
      <c r="E1394" s="5">
        <f>+D1394/100</f>
        <v/>
      </c>
      <c r="F1394" s="5">
        <f>+MOD(E1394*10,10)</f>
        <v/>
      </c>
      <c r="G1394" s="5">
        <f>+MOD(D1394,10)</f>
        <v/>
      </c>
      <c r="H1394">
        <f>+INT(E1394)&amp;INT(F1394)&amp;INT(G1394)</f>
        <v/>
      </c>
      <c r="I1394">
        <f>+C1394&amp;"00"&amp;H1394</f>
        <v/>
      </c>
      <c r="J1394" t="inlineStr">
        <is>
          <t xml:space="preserve"> ON Pyme CNV Garantiz Tradimex II </t>
        </is>
      </c>
      <c r="L1394" t="n">
        <v>1173969</v>
      </c>
      <c r="M1394" t="inlineStr">
        <is>
          <t>ARTRSA560028</t>
        </is>
      </c>
      <c r="Q1394" t="inlineStr">
        <is>
          <t>Argentina</t>
        </is>
      </c>
      <c r="R1394" t="inlineStr">
        <is>
          <t>Tradimex</t>
        </is>
      </c>
      <c r="U1394" t="inlineStr">
        <is>
          <t>#N/A Invalid Security</t>
        </is>
      </c>
      <c r="V1394" t="inlineStr">
        <is>
          <t>#N/A Invalid Security</t>
        </is>
      </c>
      <c r="W1394" t="inlineStr">
        <is>
          <t>#N/A Invalid Security</t>
        </is>
      </c>
      <c r="X1394" t="inlineStr">
        <is>
          <t>#N/A Invalid Security</t>
        </is>
      </c>
      <c r="Y1394" t="inlineStr">
        <is>
          <t>#N/A Invalid Security</t>
        </is>
      </c>
      <c r="Z1394" t="inlineStr">
        <is>
          <t>#N/A Invalid Security</t>
        </is>
      </c>
      <c r="AA1394" t="inlineStr">
        <is>
          <t>#N/A Invalid Security</t>
        </is>
      </c>
      <c r="AB1394" t="inlineStr">
        <is>
          <t>#N/A Invalid Security</t>
        </is>
      </c>
      <c r="AC1394" t="inlineStr">
        <is>
          <t>#N/A Invalid Field</t>
        </is>
      </c>
    </row>
    <row r="1395">
      <c r="A1395">
        <f>+VLOOKUP(R1395,Aux!$B$3:$I$1107,8,0)</f>
        <v/>
      </c>
      <c r="B1395">
        <f>+VLOOKUP(U1395,Aux!$O$2:$P$23,2,0)</f>
        <v/>
      </c>
      <c r="C1395">
        <f>+A1395&amp;B1395</f>
        <v/>
      </c>
      <c r="D1395">
        <f>+IF(C1395=C1394,D1394+1,1)</f>
        <v/>
      </c>
      <c r="E1395" s="5">
        <f>+D1395/100</f>
        <v/>
      </c>
      <c r="F1395" s="5">
        <f>+MOD(E1395*10,10)</f>
        <v/>
      </c>
      <c r="G1395" s="5">
        <f>+MOD(D1395,10)</f>
        <v/>
      </c>
      <c r="H1395">
        <f>+INT(E1395)&amp;INT(F1395)&amp;INT(G1395)</f>
        <v/>
      </c>
      <c r="I1395">
        <f>+C1395&amp;"00"&amp;H1395</f>
        <v/>
      </c>
      <c r="J1395" t="inlineStr">
        <is>
          <t>TRAN AR</t>
        </is>
      </c>
      <c r="K1395" t="inlineStr">
        <is>
          <t>TRAN</t>
        </is>
      </c>
      <c r="M1395" t="inlineStr">
        <is>
          <t>ARTRAN010011</t>
        </is>
      </c>
      <c r="N1395" t="inlineStr">
        <is>
          <t>BBG000G35CM9</t>
        </is>
      </c>
      <c r="O1395" t="n">
        <v>2178778</v>
      </c>
      <c r="P1395" t="inlineStr">
        <is>
          <t>EQ0000000000132373</t>
        </is>
      </c>
      <c r="Q1395" t="inlineStr">
        <is>
          <t>Argentina</t>
        </is>
      </c>
      <c r="R1395" t="inlineStr">
        <is>
          <t>Transener SA</t>
        </is>
      </c>
      <c r="S1395" t="inlineStr">
        <is>
          <t>Transener SA</t>
        </is>
      </c>
      <c r="T1395" t="inlineStr">
        <is>
          <t>Cia de Transporte de Energia Electrica en Alta Tension Transener SA</t>
        </is>
      </c>
      <c r="U1395" t="inlineStr">
        <is>
          <t>Common Stock</t>
        </is>
      </c>
      <c r="V1395" t="inlineStr">
        <is>
          <t>Utilities</t>
        </is>
      </c>
      <c r="W1395" t="inlineStr">
        <is>
          <t>Electric Utilities</t>
        </is>
      </c>
      <c r="X1395" t="inlineStr">
        <is>
          <t>Utilities</t>
        </is>
      </c>
      <c r="Y1395" t="inlineStr">
        <is>
          <t>Electric Utilities</t>
        </is>
      </c>
      <c r="Z1395" t="inlineStr">
        <is>
          <t>Utilities</t>
        </is>
      </c>
      <c r="AA1395" t="inlineStr">
        <is>
          <t>Utilities</t>
        </is>
      </c>
      <c r="AB1395" t="inlineStr">
        <is>
          <t>Utility Networks</t>
        </is>
      </c>
      <c r="AC1395" t="inlineStr">
        <is>
          <t>#N/A Invalid Field</t>
        </is>
      </c>
    </row>
    <row r="1396">
      <c r="A1396">
        <f>+VLOOKUP(R1396,Aux!$B$3:$I$1107,8,0)</f>
        <v/>
      </c>
      <c r="B1396">
        <f>+VLOOKUP(U1396,Aux!$O$2:$P$23,2,0)</f>
        <v/>
      </c>
      <c r="C1396">
        <f>+A1396&amp;B1396</f>
        <v/>
      </c>
      <c r="D1396">
        <f>+IF(C1396=C1395,D1395+1,1)</f>
        <v/>
      </c>
      <c r="E1396" s="5">
        <f>+D1396/100</f>
        <v/>
      </c>
      <c r="F1396" s="5">
        <f>+MOD(E1396*10,10)</f>
        <v/>
      </c>
      <c r="G1396" s="5">
        <f>+MOD(D1396,10)</f>
        <v/>
      </c>
      <c r="H1396">
        <f>+INT(E1396)&amp;INT(F1396)&amp;INT(G1396)</f>
        <v/>
      </c>
      <c r="I1396">
        <f>+C1396&amp;"00"&amp;H1396</f>
        <v/>
      </c>
      <c r="J1396" t="inlineStr">
        <is>
          <t xml:space="preserve"> TRANSENER 15DIC2016 (CV) </t>
        </is>
      </c>
      <c r="K1396" t="inlineStr">
        <is>
          <t>TRANAR</t>
        </is>
      </c>
      <c r="L1396" t="n">
        <v>295948</v>
      </c>
      <c r="M1396" t="inlineStr">
        <is>
          <t>USP3058XAJ48</t>
        </is>
      </c>
      <c r="N1396" t="inlineStr">
        <is>
          <t>BBG0000GD927</t>
        </is>
      </c>
      <c r="O1396" t="inlineStr">
        <is>
          <t>B1L9778</t>
        </is>
      </c>
      <c r="P1396" t="inlineStr">
        <is>
          <t>COEG0537282</t>
        </is>
      </c>
      <c r="Q1396" t="inlineStr">
        <is>
          <t>Argentina</t>
        </is>
      </c>
      <c r="R1396" t="inlineStr">
        <is>
          <t>Transener SA</t>
        </is>
      </c>
      <c r="S1396" t="inlineStr">
        <is>
          <t>CIA TRANSPORTE ENERGIA</t>
        </is>
      </c>
      <c r="T1396" t="inlineStr">
        <is>
          <t>Cia de Transporte de Energia Electrica en Alta Tension Transener SA</t>
        </is>
      </c>
      <c r="U1396" t="inlineStr">
        <is>
          <t>EURO-DOLLAR</t>
        </is>
      </c>
      <c r="V1396" t="inlineStr">
        <is>
          <t>Utilities</t>
        </is>
      </c>
      <c r="W1396" t="inlineStr">
        <is>
          <t>Electric Utilities</t>
        </is>
      </c>
      <c r="X1396" t="inlineStr">
        <is>
          <t>Utilities</t>
        </is>
      </c>
      <c r="Y1396" t="inlineStr">
        <is>
          <t>Electric Utilities</t>
        </is>
      </c>
      <c r="Z1396" t="inlineStr">
        <is>
          <t>Utilities</t>
        </is>
      </c>
      <c r="AA1396" t="inlineStr">
        <is>
          <t>Utilities</t>
        </is>
      </c>
      <c r="AB1396" t="inlineStr">
        <is>
          <t>#N/A N/A</t>
        </is>
      </c>
      <c r="AC1396" t="inlineStr">
        <is>
          <t>#N/A Invalid Field</t>
        </is>
      </c>
    </row>
    <row r="1397">
      <c r="A1397">
        <f>+VLOOKUP(R1397,Aux!$B$3:$I$1107,8,0)</f>
        <v/>
      </c>
      <c r="B1397">
        <f>+VLOOKUP(U1397,Aux!$O$2:$P$23,2,0)</f>
        <v/>
      </c>
      <c r="C1397">
        <f>+A1397&amp;B1397</f>
        <v/>
      </c>
      <c r="D1397">
        <f>+IF(C1397=C1396,D1396+1,1)</f>
        <v/>
      </c>
      <c r="E1397" s="5">
        <f>+D1397/100</f>
        <v/>
      </c>
      <c r="F1397" s="5">
        <f>+MOD(E1397*10,10)</f>
        <v/>
      </c>
      <c r="G1397" s="5">
        <f>+MOD(D1397,10)</f>
        <v/>
      </c>
      <c r="H1397">
        <f>+INT(E1397)&amp;INT(F1397)&amp;INT(G1397)</f>
        <v/>
      </c>
      <c r="I1397">
        <f>+C1397&amp;"00"&amp;H1397</f>
        <v/>
      </c>
      <c r="J1397" t="inlineStr">
        <is>
          <t>ON Transener C2</t>
        </is>
      </c>
      <c r="M1397" t="inlineStr">
        <is>
          <t>US20445RAB78</t>
        </is>
      </c>
      <c r="Q1397" t="inlineStr">
        <is>
          <t>Argentina</t>
        </is>
      </c>
      <c r="R1397" t="inlineStr">
        <is>
          <t>Transener SA</t>
        </is>
      </c>
      <c r="U1397" t="inlineStr">
        <is>
          <t>PRIV PLACEMENT</t>
        </is>
      </c>
      <c r="V1397" t="inlineStr">
        <is>
          <t>Utilities</t>
        </is>
      </c>
      <c r="W1397" t="inlineStr">
        <is>
          <t>Electric Utilities</t>
        </is>
      </c>
      <c r="X1397" t="inlineStr">
        <is>
          <t>Utilities</t>
        </is>
      </c>
      <c r="Y1397" t="inlineStr">
        <is>
          <t>Electric Utilities</t>
        </is>
      </c>
      <c r="Z1397" t="inlineStr">
        <is>
          <t>Utilities</t>
        </is>
      </c>
      <c r="AA1397" t="inlineStr">
        <is>
          <t>Utilities</t>
        </is>
      </c>
      <c r="AB1397" t="inlineStr">
        <is>
          <t>#N/A N/A</t>
        </is>
      </c>
      <c r="AC1397" t="inlineStr">
        <is>
          <t>#N/A Invalid Field</t>
        </is>
      </c>
    </row>
    <row r="1398">
      <c r="A1398">
        <f>+VLOOKUP(R1398,Aux!$B$3:$I$1107,8,0)</f>
        <v/>
      </c>
      <c r="B1398">
        <f>+VLOOKUP(U1398,Aux!$O$2:$P$23,2,0)</f>
        <v/>
      </c>
      <c r="C1398">
        <f>+A1398&amp;B1398</f>
        <v/>
      </c>
      <c r="D1398">
        <f>+IF(C1398=C1397,D1397+1,1)</f>
        <v/>
      </c>
      <c r="E1398" s="5">
        <f>+D1398/100</f>
        <v/>
      </c>
      <c r="F1398" s="5">
        <f>+MOD(E1398*10,10)</f>
        <v/>
      </c>
      <c r="G1398" s="5">
        <f>+MOD(D1398,10)</f>
        <v/>
      </c>
      <c r="H1398">
        <f>+INT(E1398)&amp;INT(F1398)&amp;INT(G1398)</f>
        <v/>
      </c>
      <c r="I1398">
        <f>+C1398&amp;"00"&amp;H1398</f>
        <v/>
      </c>
      <c r="J1398" t="inlineStr">
        <is>
          <t>TGS US</t>
        </is>
      </c>
      <c r="K1398" t="inlineStr">
        <is>
          <t>TGS</t>
        </is>
      </c>
      <c r="M1398" t="inlineStr">
        <is>
          <t>US8938702045</t>
        </is>
      </c>
      <c r="N1398" t="inlineStr">
        <is>
          <t>BBG000DQX5M5</t>
        </is>
      </c>
      <c r="O1398" t="n">
        <v>2902944</v>
      </c>
      <c r="P1398" t="inlineStr">
        <is>
          <t>EQ0015411800009001</t>
        </is>
      </c>
      <c r="Q1398" t="inlineStr">
        <is>
          <t>Argentina</t>
        </is>
      </c>
      <c r="R1398" t="inlineStr">
        <is>
          <t>Transportadora de Gas del Sur</t>
        </is>
      </c>
      <c r="S1398" t="inlineStr">
        <is>
          <t>TGS</t>
        </is>
      </c>
      <c r="T1398" t="inlineStr">
        <is>
          <t>Transportadora de Gas del Sur SA</t>
        </is>
      </c>
      <c r="U1398" t="inlineStr">
        <is>
          <t>ADR</t>
        </is>
      </c>
      <c r="V1398" t="inlineStr">
        <is>
          <t>Energy</t>
        </is>
      </c>
      <c r="W1398" t="inlineStr">
        <is>
          <t>Oil, Gas &amp; Consumable Fuels</t>
        </is>
      </c>
      <c r="X1398" t="inlineStr">
        <is>
          <t>Energy</t>
        </is>
      </c>
      <c r="Y1398" t="inlineStr">
        <is>
          <t>Oil &amp; Gas Storage &amp; Transporta</t>
        </is>
      </c>
      <c r="Z1398" t="inlineStr">
        <is>
          <t>Energy</t>
        </is>
      </c>
      <c r="AA1398" t="inlineStr">
        <is>
          <t>Oil, Gas &amp; Coal</t>
        </is>
      </c>
      <c r="AB1398" t="inlineStr">
        <is>
          <t>Midstream - Oil &amp; Gas</t>
        </is>
      </c>
      <c r="AC1398" t="inlineStr">
        <is>
          <t>#N/A Invalid Field</t>
        </is>
      </c>
    </row>
    <row r="1399">
      <c r="A1399">
        <f>+VLOOKUP(R1399,Aux!$B$3:$I$1107,8,0)</f>
        <v/>
      </c>
      <c r="B1399">
        <f>+VLOOKUP(U1399,Aux!$O$2:$P$23,2,0)</f>
        <v/>
      </c>
      <c r="C1399">
        <f>+A1399&amp;B1399</f>
        <v/>
      </c>
      <c r="D1399">
        <f>+IF(C1399=C1398,D1398+1,1)</f>
        <v/>
      </c>
      <c r="E1399" s="5">
        <f>+D1399/100</f>
        <v/>
      </c>
      <c r="F1399" s="5">
        <f>+MOD(E1399*10,10)</f>
        <v/>
      </c>
      <c r="G1399" s="5">
        <f>+MOD(D1399,10)</f>
        <v/>
      </c>
      <c r="H1399">
        <f>+INT(E1399)&amp;INT(F1399)&amp;INT(G1399)</f>
        <v/>
      </c>
      <c r="I1399">
        <f>+C1399&amp;"00"&amp;H1399</f>
        <v/>
      </c>
      <c r="J1399" t="inlineStr">
        <is>
          <t>TGSU2 AR</t>
        </is>
      </c>
      <c r="K1399" t="inlineStr">
        <is>
          <t>TGSU2</t>
        </is>
      </c>
      <c r="M1399" t="inlineStr">
        <is>
          <t>ARP9308R1039</t>
        </is>
      </c>
      <c r="N1399" t="inlineStr">
        <is>
          <t>BBG000BZCL27</t>
        </is>
      </c>
      <c r="O1399" t="n">
        <v>2886651</v>
      </c>
      <c r="P1399" t="inlineStr">
        <is>
          <t>EQ0000000000540970</t>
        </is>
      </c>
      <c r="Q1399" t="inlineStr">
        <is>
          <t>Argentina</t>
        </is>
      </c>
      <c r="R1399" t="inlineStr">
        <is>
          <t>Transportadora de Gas del Sur</t>
        </is>
      </c>
      <c r="S1399" t="inlineStr">
        <is>
          <t>TGS</t>
        </is>
      </c>
      <c r="T1399" t="inlineStr">
        <is>
          <t>Transportadora de Gas del Sur SA</t>
        </is>
      </c>
      <c r="U1399" t="inlineStr">
        <is>
          <t>Common Stock</t>
        </is>
      </c>
      <c r="V1399" t="inlineStr">
        <is>
          <t>Energy</t>
        </is>
      </c>
      <c r="W1399" t="inlineStr">
        <is>
          <t>Oil, Gas &amp; Consumable Fuels</t>
        </is>
      </c>
      <c r="X1399" t="inlineStr">
        <is>
          <t>Energy</t>
        </is>
      </c>
      <c r="Y1399" t="inlineStr">
        <is>
          <t>Oil &amp; Gas Storage &amp; Transporta</t>
        </is>
      </c>
      <c r="Z1399" t="inlineStr">
        <is>
          <t>Energy</t>
        </is>
      </c>
      <c r="AA1399" t="inlineStr">
        <is>
          <t>Oil, Gas &amp; Coal</t>
        </is>
      </c>
      <c r="AB1399" t="inlineStr">
        <is>
          <t>Midstream - Oil &amp; Gas</t>
        </is>
      </c>
      <c r="AC1399" t="inlineStr">
        <is>
          <t>#N/A Invalid Field</t>
        </is>
      </c>
    </row>
    <row r="1400">
      <c r="A1400">
        <f>+VLOOKUP(R1400,Aux!$B$3:$I$1107,8,0)</f>
        <v/>
      </c>
      <c r="B1400">
        <f>+VLOOKUP(U1400,Aux!$O$2:$P$23,2,0)</f>
        <v/>
      </c>
      <c r="C1400">
        <f>+A1400&amp;B1400</f>
        <v/>
      </c>
      <c r="D1400">
        <f>+IF(C1400=C1399,D1399+1,1)</f>
        <v/>
      </c>
      <c r="E1400" s="5">
        <f>+D1400/100</f>
        <v/>
      </c>
      <c r="F1400" s="5">
        <f>+MOD(E1400*10,10)</f>
        <v/>
      </c>
      <c r="G1400" s="5">
        <f>+MOD(D1400,10)</f>
        <v/>
      </c>
      <c r="H1400">
        <f>+INT(E1400)&amp;INT(F1400)&amp;INT(G1400)</f>
        <v/>
      </c>
      <c r="I1400">
        <f>+C1400&amp;"00"&amp;H1400</f>
        <v/>
      </c>
      <c r="J1400" t="inlineStr">
        <is>
          <t xml:space="preserve"> ON TGS 14MAY2020 </t>
        </is>
      </c>
      <c r="K1400" t="inlineStr">
        <is>
          <t>TRAGAS</t>
        </is>
      </c>
      <c r="L1400" t="n">
        <v>739843</v>
      </c>
      <c r="M1400" t="inlineStr">
        <is>
          <t>USP9308RAY91</t>
        </is>
      </c>
      <c r="N1400" t="inlineStr">
        <is>
          <t>BBG005Y0KRD4</t>
        </is>
      </c>
      <c r="O1400" t="inlineStr">
        <is>
          <t>BJ36RG2</t>
        </is>
      </c>
      <c r="P1400" t="inlineStr">
        <is>
          <t>COEK0510074</t>
        </is>
      </c>
      <c r="Q1400" t="inlineStr">
        <is>
          <t>Argentina</t>
        </is>
      </c>
      <c r="R1400" t="inlineStr">
        <is>
          <t>Transportadora de Gas del Sur</t>
        </is>
      </c>
      <c r="S1400" t="inlineStr">
        <is>
          <t>TRANSPORT DE GAS DEL SUR</t>
        </is>
      </c>
      <c r="T1400" t="inlineStr">
        <is>
          <t>Transportadora de Gas del Sur SA</t>
        </is>
      </c>
      <c r="U1400" t="inlineStr">
        <is>
          <t>EURO-DOLLAR</t>
        </is>
      </c>
      <c r="V1400" t="inlineStr">
        <is>
          <t>Energy</t>
        </is>
      </c>
      <c r="W1400" t="inlineStr">
        <is>
          <t>Oil, Gas &amp; Consumable Fuels</t>
        </is>
      </c>
      <c r="X1400" t="inlineStr">
        <is>
          <t>Energy</t>
        </is>
      </c>
      <c r="Y1400" t="inlineStr">
        <is>
          <t>Oil &amp; Gas Storage &amp; Transporta</t>
        </is>
      </c>
      <c r="Z1400" t="inlineStr">
        <is>
          <t>Energy</t>
        </is>
      </c>
      <c r="AA1400" t="inlineStr">
        <is>
          <t>Pipeline</t>
        </is>
      </c>
      <c r="AB1400" t="inlineStr">
        <is>
          <t>#N/A N/A</t>
        </is>
      </c>
      <c r="AC1400" t="inlineStr">
        <is>
          <t>#N/A Invalid Field</t>
        </is>
      </c>
    </row>
    <row r="1401">
      <c r="A1401">
        <f>+VLOOKUP(R1401,Aux!$B$3:$I$1107,8,0)</f>
        <v/>
      </c>
      <c r="B1401">
        <f>+VLOOKUP(U1401,Aux!$O$2:$P$23,2,0)</f>
        <v/>
      </c>
      <c r="C1401">
        <f>+A1401&amp;B1401</f>
        <v/>
      </c>
      <c r="D1401">
        <f>+IF(C1401=C1400,D1400+1,1)</f>
        <v/>
      </c>
      <c r="E1401" s="5">
        <f>+D1401/100</f>
        <v/>
      </c>
      <c r="F1401" s="5">
        <f>+MOD(E1401*10,10)</f>
        <v/>
      </c>
      <c r="G1401" s="5">
        <f>+MOD(D1401,10)</f>
        <v/>
      </c>
      <c r="H1401">
        <f>+INT(E1401)&amp;INT(F1401)&amp;INT(G1401)</f>
        <v/>
      </c>
      <c r="I1401">
        <f>+C1401&amp;"00"&amp;H1401</f>
        <v/>
      </c>
      <c r="J1401" t="inlineStr">
        <is>
          <t>TRAGAS 6 ¾ 05/02/25</t>
        </is>
      </c>
      <c r="K1401" t="inlineStr">
        <is>
          <t>TRAGAS</t>
        </is>
      </c>
      <c r="M1401" t="inlineStr">
        <is>
          <t>USP9308RAZ66</t>
        </is>
      </c>
      <c r="N1401" t="inlineStr">
        <is>
          <t>BBG00KSMMNQ3</t>
        </is>
      </c>
      <c r="O1401" t="inlineStr">
        <is>
          <t>BD0RS74</t>
        </is>
      </c>
      <c r="P1401" t="inlineStr">
        <is>
          <t>COAS4134951</t>
        </is>
      </c>
      <c r="Q1401" t="inlineStr">
        <is>
          <t>Argentina</t>
        </is>
      </c>
      <c r="R1401" t="inlineStr">
        <is>
          <t>Transportadora de Gas del Sur</t>
        </is>
      </c>
      <c r="S1401" t="inlineStr">
        <is>
          <t>TRANSPORT DE GAS DEL SUR</t>
        </is>
      </c>
      <c r="T1401" t="inlineStr">
        <is>
          <t>Transportadora de Gas del Sur SA</t>
        </is>
      </c>
      <c r="U1401" t="inlineStr">
        <is>
          <t>EURO-DOLLAR</t>
        </is>
      </c>
      <c r="V1401" t="inlineStr">
        <is>
          <t>Energy</t>
        </is>
      </c>
      <c r="W1401" t="inlineStr">
        <is>
          <t>Oil, Gas &amp; Consumable Fuels</t>
        </is>
      </c>
      <c r="X1401" t="inlineStr">
        <is>
          <t>Energy</t>
        </is>
      </c>
      <c r="Y1401" t="inlineStr">
        <is>
          <t>Oil &amp; Gas Storage &amp; Transporta</t>
        </is>
      </c>
      <c r="Z1401" t="inlineStr">
        <is>
          <t>Energy</t>
        </is>
      </c>
      <c r="AA1401" t="inlineStr">
        <is>
          <t>Pipeline</t>
        </is>
      </c>
      <c r="AB1401" t="inlineStr">
        <is>
          <t>#N/A N/A</t>
        </is>
      </c>
      <c r="AC1401" t="inlineStr">
        <is>
          <t>#N/A Invalid Field</t>
        </is>
      </c>
    </row>
    <row r="1402">
      <c r="A1402">
        <f>+VLOOKUP(R1402,Aux!$B$3:$I$1107,8,0)</f>
        <v/>
      </c>
      <c r="B1402">
        <f>+VLOOKUP(U1402,Aux!$O$2:$P$23,2,0)</f>
        <v/>
      </c>
      <c r="C1402">
        <f>+A1402&amp;B1402</f>
        <v/>
      </c>
      <c r="D1402">
        <f>+IF(C1402=C1401,D1401+1,1)</f>
        <v/>
      </c>
      <c r="E1402" s="5">
        <f>+D1402/100</f>
        <v/>
      </c>
      <c r="F1402" s="5">
        <f>+MOD(E1402*10,10)</f>
        <v/>
      </c>
      <c r="G1402" s="5">
        <f>+MOD(D1402,10)</f>
        <v/>
      </c>
      <c r="H1402">
        <f>+INT(E1402)&amp;INT(F1402)&amp;INT(G1402)</f>
        <v/>
      </c>
      <c r="I1402">
        <f>+C1402&amp;"00"&amp;H1402</f>
        <v/>
      </c>
      <c r="J1402" t="inlineStr">
        <is>
          <t>ON Transp Gas Sur Cl 1</t>
        </is>
      </c>
      <c r="M1402" t="inlineStr">
        <is>
          <t>USP9308RAX19</t>
        </is>
      </c>
      <c r="Q1402" t="inlineStr">
        <is>
          <t>Argentina</t>
        </is>
      </c>
      <c r="R1402" t="inlineStr">
        <is>
          <t>Transportadora de Gas del Sur</t>
        </is>
      </c>
      <c r="U1402" t="inlineStr">
        <is>
          <t>EURO-DOLLAR</t>
        </is>
      </c>
      <c r="V1402" t="inlineStr">
        <is>
          <t>Energy</t>
        </is>
      </c>
      <c r="W1402" t="inlineStr">
        <is>
          <t>Oil, Gas &amp; Consumable Fuels</t>
        </is>
      </c>
      <c r="X1402" t="inlineStr">
        <is>
          <t>Energy</t>
        </is>
      </c>
      <c r="Y1402" t="inlineStr">
        <is>
          <t>Oil &amp; Gas Storage &amp; Transporta</t>
        </is>
      </c>
      <c r="Z1402" t="inlineStr">
        <is>
          <t>Energy</t>
        </is>
      </c>
      <c r="AA1402" t="inlineStr">
        <is>
          <t>Pipeline</t>
        </is>
      </c>
      <c r="AB1402" t="inlineStr">
        <is>
          <t>#N/A N/A</t>
        </is>
      </c>
      <c r="AC1402" t="inlineStr">
        <is>
          <t>#N/A Invalid Field</t>
        </is>
      </c>
    </row>
    <row r="1403">
      <c r="A1403">
        <f>+VLOOKUP(R1403,Aux!$B$3:$I$1107,8,0)</f>
        <v/>
      </c>
      <c r="B1403">
        <f>+VLOOKUP(U1403,Aux!$O$2:$P$23,2,0)</f>
        <v/>
      </c>
      <c r="C1403">
        <f>+A1403&amp;B1403</f>
        <v/>
      </c>
      <c r="D1403">
        <f>+IF(C1403=C1402,D1402+1,1)</f>
        <v/>
      </c>
      <c r="E1403" s="5">
        <f>+D1403/100</f>
        <v/>
      </c>
      <c r="F1403" s="5">
        <f>+MOD(E1403*10,10)</f>
        <v/>
      </c>
      <c r="G1403" s="5">
        <f>+MOD(D1403,10)</f>
        <v/>
      </c>
      <c r="H1403">
        <f>+INT(E1403)&amp;INT(F1403)&amp;INT(G1403)</f>
        <v/>
      </c>
      <c r="I1403">
        <f>+C1403&amp;"00"&amp;H1403</f>
        <v/>
      </c>
      <c r="J1403" t="inlineStr">
        <is>
          <t>TGNO4 AR</t>
        </is>
      </c>
      <c r="K1403" t="inlineStr">
        <is>
          <t>TGNO4</t>
        </is>
      </c>
      <c r="M1403" t="inlineStr">
        <is>
          <t>ARTGNO010117</t>
        </is>
      </c>
      <c r="N1403" t="inlineStr">
        <is>
          <t>BBG000PXSQY4</t>
        </is>
      </c>
      <c r="O1403" t="inlineStr">
        <is>
          <t>B1FSNC8</t>
        </is>
      </c>
      <c r="P1403" t="inlineStr">
        <is>
          <t>EQ0000000003858557</t>
        </is>
      </c>
      <c r="Q1403" t="inlineStr">
        <is>
          <t>Argentina</t>
        </is>
      </c>
      <c r="R1403" t="inlineStr">
        <is>
          <t>Transportadora Gas del Norte S</t>
        </is>
      </c>
      <c r="S1403" t="inlineStr">
        <is>
          <t>TGN</t>
        </is>
      </c>
      <c r="T1403" t="inlineStr">
        <is>
          <t>Transportadora Gas del Norte SA</t>
        </is>
      </c>
      <c r="U1403" t="inlineStr">
        <is>
          <t>Common Stock</t>
        </is>
      </c>
      <c r="V1403" t="inlineStr">
        <is>
          <t>Energy</t>
        </is>
      </c>
      <c r="W1403" t="inlineStr">
        <is>
          <t>Oil, Gas &amp; Consumable Fuels</t>
        </is>
      </c>
      <c r="X1403" t="inlineStr">
        <is>
          <t>Energy</t>
        </is>
      </c>
      <c r="Y1403" t="inlineStr">
        <is>
          <t>Oil &amp; Gas Storage &amp; Transporta</t>
        </is>
      </c>
      <c r="Z1403" t="inlineStr">
        <is>
          <t>Utilities</t>
        </is>
      </c>
      <c r="AA1403" t="inlineStr">
        <is>
          <t>Utilities</t>
        </is>
      </c>
      <c r="AB1403" t="inlineStr">
        <is>
          <t>Utility Networks</t>
        </is>
      </c>
      <c r="AC1403" t="inlineStr">
        <is>
          <t>#N/A Invalid Field</t>
        </is>
      </c>
    </row>
    <row r="1404">
      <c r="A1404">
        <f>+VLOOKUP(R1404,Aux!$B$3:$I$1107,8,0)</f>
        <v/>
      </c>
      <c r="B1404">
        <f>+VLOOKUP(U1404,Aux!$O$2:$P$23,2,0)</f>
        <v/>
      </c>
      <c r="C1404">
        <f>+A1404&amp;B1404</f>
        <v/>
      </c>
      <c r="D1404">
        <f>+IF(C1404=C1403,D1403+1,1)</f>
        <v/>
      </c>
      <c r="E1404" s="5">
        <f>+D1404/100</f>
        <v/>
      </c>
      <c r="F1404" s="5">
        <f>+MOD(E1404*10,10)</f>
        <v/>
      </c>
      <c r="G1404" s="5">
        <f>+MOD(D1404,10)</f>
        <v/>
      </c>
      <c r="H1404">
        <f>+INT(E1404)&amp;INT(F1404)&amp;INT(G1404)</f>
        <v/>
      </c>
      <c r="I1404">
        <f>+C1404&amp;"00"&amp;H1404</f>
        <v/>
      </c>
      <c r="J1404" t="inlineStr">
        <is>
          <t xml:space="preserve"> ON PYME CNV GARANT. TRESNAL AGR. C 1 </t>
        </is>
      </c>
      <c r="L1404" t="n">
        <v>1113478</v>
      </c>
      <c r="M1404" t="inlineStr">
        <is>
          <t>ARTSAG560013</t>
        </is>
      </c>
      <c r="Q1404" t="inlineStr">
        <is>
          <t>Argentina</t>
        </is>
      </c>
      <c r="R1404" t="inlineStr">
        <is>
          <t>Tresnal</t>
        </is>
      </c>
      <c r="U1404" t="inlineStr">
        <is>
          <t>#N/A Invalid Security</t>
        </is>
      </c>
      <c r="V1404" t="inlineStr">
        <is>
          <t>#N/A Invalid Security</t>
        </is>
      </c>
      <c r="W1404" t="inlineStr">
        <is>
          <t>#N/A Invalid Security</t>
        </is>
      </c>
      <c r="X1404" t="inlineStr">
        <is>
          <t>#N/A Invalid Security</t>
        </is>
      </c>
      <c r="Y1404" t="inlineStr">
        <is>
          <t>#N/A Invalid Security</t>
        </is>
      </c>
      <c r="Z1404" t="inlineStr">
        <is>
          <t>#N/A Invalid Security</t>
        </is>
      </c>
      <c r="AA1404" t="inlineStr">
        <is>
          <t>#N/A Invalid Security</t>
        </is>
      </c>
      <c r="AB1404" t="inlineStr">
        <is>
          <t>#N/A Invalid Security</t>
        </is>
      </c>
      <c r="AC1404" t="inlineStr">
        <is>
          <t>#N/A Invalid Field</t>
        </is>
      </c>
    </row>
    <row r="1405">
      <c r="A1405">
        <f>+VLOOKUP(R1405,Aux!$B$3:$I$1107,8,0)</f>
        <v/>
      </c>
      <c r="B1405">
        <f>+VLOOKUP(U1405,Aux!$O$2:$P$23,2,0)</f>
        <v/>
      </c>
      <c r="C1405">
        <f>+A1405&amp;B1405</f>
        <v/>
      </c>
      <c r="D1405">
        <f>+IF(C1405=C1404,D1404+1,1)</f>
        <v/>
      </c>
      <c r="E1405" s="5">
        <f>+D1405/100</f>
        <v/>
      </c>
      <c r="F1405" s="5">
        <f>+MOD(E1405*10,10)</f>
        <v/>
      </c>
      <c r="G1405" s="5">
        <f>+MOD(D1405,10)</f>
        <v/>
      </c>
      <c r="H1405">
        <f>+INT(E1405)&amp;INT(F1405)&amp;INT(G1405)</f>
        <v/>
      </c>
      <c r="I1405">
        <f>+C1405&amp;"00"&amp;H1405</f>
        <v/>
      </c>
      <c r="J1405" t="inlineStr">
        <is>
          <t xml:space="preserve"> ON ULTRACONGELADOS PYMES </t>
        </is>
      </c>
      <c r="L1405" t="n">
        <v>477153</v>
      </c>
      <c r="M1405" t="inlineStr">
        <is>
          <t>ARULCO050017</t>
        </is>
      </c>
      <c r="Q1405" t="inlineStr">
        <is>
          <t>Argentina</t>
        </is>
      </c>
      <c r="R1405" t="inlineStr">
        <is>
          <t>Ultracongelados</t>
        </is>
      </c>
      <c r="U1405" t="inlineStr">
        <is>
          <t>#N/A Invalid Security</t>
        </is>
      </c>
      <c r="V1405" t="inlineStr">
        <is>
          <t>#N/A Invalid Security</t>
        </is>
      </c>
      <c r="W1405" t="inlineStr">
        <is>
          <t>#N/A Invalid Security</t>
        </is>
      </c>
      <c r="X1405" t="inlineStr">
        <is>
          <t>#N/A Invalid Security</t>
        </is>
      </c>
      <c r="Y1405" t="inlineStr">
        <is>
          <t>#N/A Invalid Security</t>
        </is>
      </c>
      <c r="Z1405" t="inlineStr">
        <is>
          <t>#N/A Invalid Security</t>
        </is>
      </c>
      <c r="AA1405" t="inlineStr">
        <is>
          <t>#N/A Invalid Security</t>
        </is>
      </c>
      <c r="AB1405" t="inlineStr">
        <is>
          <t>#N/A Invalid Security</t>
        </is>
      </c>
      <c r="AC1405" t="inlineStr">
        <is>
          <t>#N/A Invalid Field</t>
        </is>
      </c>
    </row>
    <row r="1406">
      <c r="A1406">
        <f>+VLOOKUP(R1406,Aux!$B$3:$I$1107,8,0)</f>
        <v/>
      </c>
      <c r="B1406">
        <f>+VLOOKUP(U1406,Aux!$O$2:$P$23,2,0)</f>
        <v/>
      </c>
      <c r="C1406">
        <f>+A1406&amp;B1406</f>
        <v/>
      </c>
      <c r="D1406">
        <f>+IF(C1406=C1405,D1405+1,1)</f>
        <v/>
      </c>
      <c r="E1406" s="5">
        <f>+D1406/100</f>
        <v/>
      </c>
      <c r="F1406" s="5">
        <f>+MOD(E1406*10,10)</f>
        <v/>
      </c>
      <c r="G1406" s="5">
        <f>+MOD(D1406,10)</f>
        <v/>
      </c>
      <c r="H1406">
        <f>+INT(E1406)&amp;INT(F1406)&amp;INT(G1406)</f>
        <v/>
      </c>
      <c r="I1406">
        <f>+C1406&amp;"00"&amp;H1406</f>
        <v/>
      </c>
      <c r="J1406" t="inlineStr">
        <is>
          <t xml:space="preserve"> FF Unicred Cheques I A </t>
        </is>
      </c>
      <c r="L1406" t="n">
        <v>725535</v>
      </c>
      <c r="M1406" t="inlineStr">
        <is>
          <t>AREQUI6002Z3</t>
        </is>
      </c>
      <c r="Q1406" t="inlineStr">
        <is>
          <t>Argentina</t>
        </is>
      </c>
      <c r="R1406" t="inlineStr">
        <is>
          <t>Unicred</t>
        </is>
      </c>
      <c r="U1406" t="inlineStr">
        <is>
          <t>#N/A Invalid Security</t>
        </is>
      </c>
      <c r="V1406" t="inlineStr">
        <is>
          <t>#N/A Invalid Security</t>
        </is>
      </c>
      <c r="W1406" t="inlineStr">
        <is>
          <t>#N/A Invalid Security</t>
        </is>
      </c>
      <c r="X1406" t="inlineStr">
        <is>
          <t>#N/A Invalid Security</t>
        </is>
      </c>
      <c r="Y1406" t="inlineStr">
        <is>
          <t>#N/A Invalid Security</t>
        </is>
      </c>
      <c r="Z1406" t="inlineStr">
        <is>
          <t>#N/A Invalid Security</t>
        </is>
      </c>
      <c r="AA1406" t="inlineStr">
        <is>
          <t>#N/A Invalid Security</t>
        </is>
      </c>
      <c r="AB1406" t="inlineStr">
        <is>
          <t>#N/A Invalid Security</t>
        </is>
      </c>
      <c r="AC1406" t="inlineStr">
        <is>
          <t>#N/A Invalid Field</t>
        </is>
      </c>
    </row>
    <row r="1407">
      <c r="A1407">
        <f>+VLOOKUP(R1407,Aux!$B$3:$I$1107,8,0)</f>
        <v/>
      </c>
      <c r="B1407">
        <f>+VLOOKUP(U1407,Aux!$O$2:$P$23,2,0)</f>
        <v/>
      </c>
      <c r="C1407">
        <f>+A1407&amp;B1407</f>
        <v/>
      </c>
      <c r="D1407">
        <f>+IF(C1407=C1406,D1406+1,1)</f>
        <v/>
      </c>
      <c r="E1407" s="5">
        <f>+D1407/100</f>
        <v/>
      </c>
      <c r="F1407" s="5">
        <f>+MOD(E1407*10,10)</f>
        <v/>
      </c>
      <c r="G1407" s="5">
        <f>+MOD(D1407,10)</f>
        <v/>
      </c>
      <c r="H1407">
        <f>+INT(E1407)&amp;INT(F1407)&amp;INT(G1407)</f>
        <v/>
      </c>
      <c r="I1407">
        <f>+C1407&amp;"00"&amp;H1407</f>
        <v/>
      </c>
      <c r="J1407" t="inlineStr">
        <is>
          <t xml:space="preserve"> FF Unicred Factoring VI (Pymes) </t>
        </is>
      </c>
      <c r="L1407" t="n">
        <v>816321</v>
      </c>
      <c r="M1407" t="inlineStr">
        <is>
          <t>AREQUI600796</t>
        </is>
      </c>
      <c r="Q1407" t="inlineStr">
        <is>
          <t>Argentina</t>
        </is>
      </c>
      <c r="R1407" t="inlineStr">
        <is>
          <t>Unicred</t>
        </is>
      </c>
      <c r="U1407" t="inlineStr">
        <is>
          <t>#N/A Invalid Security</t>
        </is>
      </c>
      <c r="V1407" t="inlineStr">
        <is>
          <t>#N/A Invalid Security</t>
        </is>
      </c>
      <c r="W1407" t="inlineStr">
        <is>
          <t>#N/A Invalid Security</t>
        </is>
      </c>
      <c r="X1407" t="inlineStr">
        <is>
          <t>#N/A Invalid Security</t>
        </is>
      </c>
      <c r="Y1407" t="inlineStr">
        <is>
          <t>#N/A Invalid Security</t>
        </is>
      </c>
      <c r="Z1407" t="inlineStr">
        <is>
          <t>#N/A Invalid Security</t>
        </is>
      </c>
      <c r="AA1407" t="inlineStr">
        <is>
          <t>#N/A Invalid Security</t>
        </is>
      </c>
      <c r="AB1407" t="inlineStr">
        <is>
          <t>#N/A Invalid Security</t>
        </is>
      </c>
      <c r="AC1407" t="inlineStr">
        <is>
          <t>#N/A Invalid Field</t>
        </is>
      </c>
    </row>
    <row r="1408">
      <c r="A1408">
        <f>+VLOOKUP(R1408,Aux!$B$3:$I$1107,8,0)</f>
        <v/>
      </c>
      <c r="B1408">
        <f>+VLOOKUP(U1408,Aux!$O$2:$P$23,2,0)</f>
        <v/>
      </c>
      <c r="C1408">
        <f>+A1408&amp;B1408</f>
        <v/>
      </c>
      <c r="D1408">
        <f>+IF(C1408=C1407,D1407+1,1)</f>
        <v/>
      </c>
      <c r="E1408" s="5">
        <f>+D1408/100</f>
        <v/>
      </c>
      <c r="F1408" s="5">
        <f>+MOD(E1408*10,10)</f>
        <v/>
      </c>
      <c r="G1408" s="5">
        <f>+MOD(D1408,10)</f>
        <v/>
      </c>
      <c r="H1408">
        <f>+INT(E1408)&amp;INT(F1408)&amp;INT(G1408)</f>
        <v/>
      </c>
      <c r="I1408">
        <f>+C1408&amp;"00"&amp;H1408</f>
        <v/>
      </c>
      <c r="J1408" t="inlineStr">
        <is>
          <t xml:space="preserve"> FF Pyme Unicred Cheques II </t>
        </is>
      </c>
      <c r="L1408" t="n">
        <v>852137</v>
      </c>
      <c r="M1408" t="inlineStr">
        <is>
          <t>AREQUI6008H8</t>
        </is>
      </c>
      <c r="Q1408" t="inlineStr">
        <is>
          <t>Argentina</t>
        </is>
      </c>
      <c r="R1408" t="inlineStr">
        <is>
          <t>Unicred</t>
        </is>
      </c>
      <c r="U1408" t="inlineStr">
        <is>
          <t>#N/A Invalid Security</t>
        </is>
      </c>
      <c r="V1408" t="inlineStr">
        <is>
          <t>#N/A Invalid Security</t>
        </is>
      </c>
      <c r="W1408" t="inlineStr">
        <is>
          <t>#N/A Invalid Security</t>
        </is>
      </c>
      <c r="X1408" t="inlineStr">
        <is>
          <t>#N/A Invalid Security</t>
        </is>
      </c>
      <c r="Y1408" t="inlineStr">
        <is>
          <t>#N/A Invalid Security</t>
        </is>
      </c>
      <c r="Z1408" t="inlineStr">
        <is>
          <t>#N/A Invalid Security</t>
        </is>
      </c>
      <c r="AA1408" t="inlineStr">
        <is>
          <t>#N/A Invalid Security</t>
        </is>
      </c>
      <c r="AB1408" t="inlineStr">
        <is>
          <t>#N/A Invalid Security</t>
        </is>
      </c>
      <c r="AC1408" t="inlineStr">
        <is>
          <t>#N/A Invalid Field</t>
        </is>
      </c>
    </row>
    <row r="1409">
      <c r="A1409">
        <f>+VLOOKUP(R1409,Aux!$B$3:$I$1107,8,0)</f>
        <v/>
      </c>
      <c r="B1409">
        <f>+VLOOKUP(U1409,Aux!$O$2:$P$23,2,0)</f>
        <v/>
      </c>
      <c r="C1409">
        <f>+A1409&amp;B1409</f>
        <v/>
      </c>
      <c r="D1409">
        <f>+IF(C1409=C1408,D1408+1,1)</f>
        <v/>
      </c>
      <c r="E1409" s="5">
        <f>+D1409/100</f>
        <v/>
      </c>
      <c r="F1409" s="5">
        <f>+MOD(E1409*10,10)</f>
        <v/>
      </c>
      <c r="G1409" s="5">
        <f>+MOD(D1409,10)</f>
        <v/>
      </c>
      <c r="H1409">
        <f>+INT(E1409)&amp;INT(F1409)&amp;INT(G1409)</f>
        <v/>
      </c>
      <c r="I1409">
        <f>+C1409&amp;"00"&amp;H1409</f>
        <v/>
      </c>
      <c r="J1409" t="inlineStr">
        <is>
          <t xml:space="preserve"> FF Unicred Factoring VII </t>
        </is>
      </c>
      <c r="L1409" t="n">
        <v>886750</v>
      </c>
      <c r="M1409" t="inlineStr">
        <is>
          <t>AREQUI600A17</t>
        </is>
      </c>
      <c r="Q1409" t="inlineStr">
        <is>
          <t>Argentina</t>
        </is>
      </c>
      <c r="R1409" t="inlineStr">
        <is>
          <t>Unicred</t>
        </is>
      </c>
      <c r="U1409" t="inlineStr">
        <is>
          <t>#N/A Invalid Security</t>
        </is>
      </c>
      <c r="V1409" t="inlineStr">
        <is>
          <t>#N/A Invalid Security</t>
        </is>
      </c>
      <c r="W1409" t="inlineStr">
        <is>
          <t>#N/A Invalid Security</t>
        </is>
      </c>
      <c r="X1409" t="inlineStr">
        <is>
          <t>#N/A Invalid Security</t>
        </is>
      </c>
      <c r="Y1409" t="inlineStr">
        <is>
          <t>#N/A Invalid Security</t>
        </is>
      </c>
      <c r="Z1409" t="inlineStr">
        <is>
          <t>#N/A Invalid Security</t>
        </is>
      </c>
      <c r="AA1409" t="inlineStr">
        <is>
          <t>#N/A Invalid Security</t>
        </is>
      </c>
      <c r="AB1409" t="inlineStr">
        <is>
          <t>#N/A Invalid Security</t>
        </is>
      </c>
      <c r="AC1409" t="inlineStr">
        <is>
          <t>#N/A Invalid Field</t>
        </is>
      </c>
    </row>
    <row r="1410">
      <c r="A1410">
        <f>+VLOOKUP(R1410,Aux!$B$3:$I$1107,8,0)</f>
        <v/>
      </c>
      <c r="B1410">
        <f>+VLOOKUP(U1410,Aux!$O$2:$P$23,2,0)</f>
        <v/>
      </c>
      <c r="C1410">
        <f>+A1410&amp;B1410</f>
        <v/>
      </c>
      <c r="D1410">
        <f>+IF(C1410=C1409,D1409+1,1)</f>
        <v/>
      </c>
      <c r="E1410" s="5">
        <f>+D1410/100</f>
        <v/>
      </c>
      <c r="F1410" s="5">
        <f>+MOD(E1410*10,10)</f>
        <v/>
      </c>
      <c r="G1410" s="5">
        <f>+MOD(D1410,10)</f>
        <v/>
      </c>
      <c r="H1410">
        <f>+INT(E1410)&amp;INT(F1410)&amp;INT(G1410)</f>
        <v/>
      </c>
      <c r="I1410">
        <f>+C1410&amp;"00"&amp;H1410</f>
        <v/>
      </c>
      <c r="J1410" t="inlineStr">
        <is>
          <t xml:space="preserve"> FF Unicred Cheques III </t>
        </is>
      </c>
      <c r="L1410" t="n">
        <v>918443</v>
      </c>
      <c r="M1410" t="inlineStr">
        <is>
          <t>AREQUI600B73</t>
        </is>
      </c>
      <c r="Q1410" t="inlineStr">
        <is>
          <t>Argentina</t>
        </is>
      </c>
      <c r="R1410" t="inlineStr">
        <is>
          <t>Unicred</t>
        </is>
      </c>
      <c r="U1410" t="inlineStr">
        <is>
          <t>#N/A Invalid Security</t>
        </is>
      </c>
      <c r="V1410" t="inlineStr">
        <is>
          <t>#N/A Invalid Security</t>
        </is>
      </c>
      <c r="W1410" t="inlineStr">
        <is>
          <t>#N/A Invalid Security</t>
        </is>
      </c>
      <c r="X1410" t="inlineStr">
        <is>
          <t>#N/A Invalid Security</t>
        </is>
      </c>
      <c r="Y1410" t="inlineStr">
        <is>
          <t>#N/A Invalid Security</t>
        </is>
      </c>
      <c r="Z1410" t="inlineStr">
        <is>
          <t>#N/A Invalid Security</t>
        </is>
      </c>
      <c r="AA1410" t="inlineStr">
        <is>
          <t>#N/A Invalid Security</t>
        </is>
      </c>
      <c r="AB1410" t="inlineStr">
        <is>
          <t>#N/A Invalid Security</t>
        </is>
      </c>
      <c r="AC1410" t="inlineStr">
        <is>
          <t>#N/A Invalid Field</t>
        </is>
      </c>
    </row>
    <row r="1411">
      <c r="A1411">
        <f>+VLOOKUP(R1411,Aux!$B$3:$I$1107,8,0)</f>
        <v/>
      </c>
      <c r="B1411">
        <f>+VLOOKUP(U1411,Aux!$O$2:$P$23,2,0)</f>
        <v/>
      </c>
      <c r="C1411">
        <f>+A1411&amp;B1411</f>
        <v/>
      </c>
      <c r="D1411">
        <f>+IF(C1411=C1410,D1410+1,1)</f>
        <v/>
      </c>
      <c r="E1411" s="5">
        <f>+D1411/100</f>
        <v/>
      </c>
      <c r="F1411" s="5">
        <f>+MOD(E1411*10,10)</f>
        <v/>
      </c>
      <c r="G1411" s="5">
        <f>+MOD(D1411,10)</f>
        <v/>
      </c>
      <c r="H1411">
        <f>+INT(E1411)&amp;INT(F1411)&amp;INT(G1411)</f>
        <v/>
      </c>
      <c r="I1411">
        <f>+C1411&amp;"00"&amp;H1411</f>
        <v/>
      </c>
      <c r="J1411" t="inlineStr">
        <is>
          <t xml:space="preserve"> FF Unicred Cheques IV A </t>
        </is>
      </c>
      <c r="L1411" t="n">
        <v>1015416</v>
      </c>
      <c r="M1411" t="inlineStr">
        <is>
          <t>AREQUI600FH4</t>
        </is>
      </c>
      <c r="Q1411" t="inlineStr">
        <is>
          <t>Argentina</t>
        </is>
      </c>
      <c r="R1411" t="inlineStr">
        <is>
          <t>Unicred</t>
        </is>
      </c>
      <c r="U1411" t="inlineStr">
        <is>
          <t>#N/A Invalid Security</t>
        </is>
      </c>
      <c r="V1411" t="inlineStr">
        <is>
          <t>#N/A Invalid Security</t>
        </is>
      </c>
      <c r="W1411" t="inlineStr">
        <is>
          <t>#N/A Invalid Security</t>
        </is>
      </c>
      <c r="X1411" t="inlineStr">
        <is>
          <t>#N/A Invalid Security</t>
        </is>
      </c>
      <c r="Y1411" t="inlineStr">
        <is>
          <t>#N/A Invalid Security</t>
        </is>
      </c>
      <c r="Z1411" t="inlineStr">
        <is>
          <t>#N/A Invalid Security</t>
        </is>
      </c>
      <c r="AA1411" t="inlineStr">
        <is>
          <t>#N/A Invalid Security</t>
        </is>
      </c>
      <c r="AB1411" t="inlineStr">
        <is>
          <t>#N/A Invalid Security</t>
        </is>
      </c>
      <c r="AC1411" t="inlineStr">
        <is>
          <t>#N/A Invalid Field</t>
        </is>
      </c>
    </row>
    <row r="1412">
      <c r="A1412">
        <f>+VLOOKUP(R1412,Aux!$B$3:$I$1107,8,0)</f>
        <v/>
      </c>
      <c r="B1412">
        <f>+VLOOKUP(U1412,Aux!$O$2:$P$23,2,0)</f>
        <v/>
      </c>
      <c r="C1412">
        <f>+A1412&amp;B1412</f>
        <v/>
      </c>
      <c r="D1412">
        <f>+IF(C1412=C1411,D1411+1,1)</f>
        <v/>
      </c>
      <c r="E1412" s="5">
        <f>+D1412/100</f>
        <v/>
      </c>
      <c r="F1412" s="5">
        <f>+MOD(E1412*10,10)</f>
        <v/>
      </c>
      <c r="G1412" s="5">
        <f>+MOD(D1412,10)</f>
        <v/>
      </c>
      <c r="H1412">
        <f>+INT(E1412)&amp;INT(F1412)&amp;INT(G1412)</f>
        <v/>
      </c>
      <c r="I1412">
        <f>+C1412&amp;"00"&amp;H1412</f>
        <v/>
      </c>
      <c r="J1412" t="inlineStr">
        <is>
          <t xml:space="preserve"> FF Unicred Factoring Serie IX A </t>
        </is>
      </c>
      <c r="L1412" t="n">
        <v>1024823</v>
      </c>
      <c r="M1412" t="inlineStr">
        <is>
          <t>AREQUI600G78</t>
        </is>
      </c>
      <c r="Q1412" t="inlineStr">
        <is>
          <t>Argentina</t>
        </is>
      </c>
      <c r="R1412" t="inlineStr">
        <is>
          <t>Unicred</t>
        </is>
      </c>
      <c r="U1412" t="inlineStr">
        <is>
          <t>#N/A Invalid Security</t>
        </is>
      </c>
      <c r="V1412" t="inlineStr">
        <is>
          <t>#N/A Invalid Security</t>
        </is>
      </c>
      <c r="W1412" t="inlineStr">
        <is>
          <t>#N/A Invalid Security</t>
        </is>
      </c>
      <c r="X1412" t="inlineStr">
        <is>
          <t>#N/A Invalid Security</t>
        </is>
      </c>
      <c r="Y1412" t="inlineStr">
        <is>
          <t>#N/A Invalid Security</t>
        </is>
      </c>
      <c r="Z1412" t="inlineStr">
        <is>
          <t>#N/A Invalid Security</t>
        </is>
      </c>
      <c r="AA1412" t="inlineStr">
        <is>
          <t>#N/A Invalid Security</t>
        </is>
      </c>
      <c r="AB1412" t="inlineStr">
        <is>
          <t>#N/A Invalid Security</t>
        </is>
      </c>
      <c r="AC1412" t="inlineStr">
        <is>
          <t>#N/A Invalid Field</t>
        </is>
      </c>
    </row>
    <row r="1413">
      <c r="A1413">
        <f>+VLOOKUP(R1413,Aux!$B$3:$I$1107,8,0)</f>
        <v/>
      </c>
      <c r="B1413">
        <f>+VLOOKUP(U1413,Aux!$O$2:$P$23,2,0)</f>
        <v/>
      </c>
      <c r="C1413">
        <f>+A1413&amp;B1413</f>
        <v/>
      </c>
      <c r="D1413">
        <f>+IF(C1413=C1412,D1412+1,1)</f>
        <v/>
      </c>
      <c r="E1413" s="5">
        <f>+D1413/100</f>
        <v/>
      </c>
      <c r="F1413" s="5">
        <f>+MOD(E1413*10,10)</f>
        <v/>
      </c>
      <c r="G1413" s="5">
        <f>+MOD(D1413,10)</f>
        <v/>
      </c>
      <c r="H1413">
        <f>+INT(E1413)&amp;INT(F1413)&amp;INT(G1413)</f>
        <v/>
      </c>
      <c r="I1413">
        <f>+C1413&amp;"00"&amp;H1413</f>
        <v/>
      </c>
      <c r="J1413" t="inlineStr">
        <is>
          <t xml:space="preserve"> FF Unicred Factoring X A </t>
        </is>
      </c>
      <c r="K1413" t="inlineStr">
        <is>
          <t>UNIFA</t>
        </is>
      </c>
      <c r="L1413" t="n">
        <v>1108179</v>
      </c>
      <c r="M1413" t="inlineStr">
        <is>
          <t>AREQUI600JE3</t>
        </is>
      </c>
      <c r="Q1413" t="inlineStr">
        <is>
          <t>Argentina</t>
        </is>
      </c>
      <c r="R1413" t="inlineStr">
        <is>
          <t>Unicred</t>
        </is>
      </c>
      <c r="S1413" t="inlineStr">
        <is>
          <t>#N/A Field Not Applicable</t>
        </is>
      </c>
      <c r="T1413" t="inlineStr">
        <is>
          <t>N/A</t>
        </is>
      </c>
      <c r="U1413" t="inlineStr">
        <is>
          <t>ABS Other</t>
        </is>
      </c>
      <c r="V1413" t="inlineStr">
        <is>
          <t>#N/A Field Not Applicable</t>
        </is>
      </c>
      <c r="W1413" t="inlineStr">
        <is>
          <t>#N/A Field Not Applicable</t>
        </is>
      </c>
      <c r="X1413" t="inlineStr">
        <is>
          <t>#N/A Field Not Applicable</t>
        </is>
      </c>
      <c r="Y1413" t="inlineStr">
        <is>
          <t>#N/A Field Not Applicable</t>
        </is>
      </c>
      <c r="Z1413" t="inlineStr">
        <is>
          <t>#N/A Field Not Applicable</t>
        </is>
      </c>
      <c r="AA1413" t="inlineStr">
        <is>
          <t>#N/A Field Not Applicable</t>
        </is>
      </c>
      <c r="AB1413" t="inlineStr">
        <is>
          <t>#N/A Field Not Applicable</t>
        </is>
      </c>
      <c r="AC1413" t="inlineStr">
        <is>
          <t>#N/A Invalid Field</t>
        </is>
      </c>
    </row>
    <row r="1414">
      <c r="A1414">
        <f>+VLOOKUP(R1414,Aux!$B$3:$I$1107,8,0)</f>
        <v/>
      </c>
      <c r="B1414">
        <f>+VLOOKUP(U1414,Aux!$O$2:$P$23,2,0)</f>
        <v/>
      </c>
      <c r="C1414">
        <f>+A1414&amp;B1414</f>
        <v/>
      </c>
      <c r="D1414">
        <f>+IF(C1414=C1413,D1413+1,1)</f>
        <v/>
      </c>
      <c r="E1414" s="5">
        <f>+D1414/100</f>
        <v/>
      </c>
      <c r="F1414" s="5">
        <f>+MOD(E1414*10,10)</f>
        <v/>
      </c>
      <c r="G1414" s="5">
        <f>+MOD(D1414,10)</f>
        <v/>
      </c>
      <c r="H1414">
        <f>+INT(E1414)&amp;INT(F1414)&amp;INT(G1414)</f>
        <v/>
      </c>
      <c r="I1414">
        <f>+C1414&amp;"00"&amp;H1414</f>
        <v/>
      </c>
      <c r="J1414" t="inlineStr">
        <is>
          <t xml:space="preserve"> ON Pyme Varcam I (Inc. K - Com. 4794) </t>
        </is>
      </c>
      <c r="L1414" t="n">
        <v>778867</v>
      </c>
      <c r="M1414" t="inlineStr">
        <is>
          <t>ARVARC560014</t>
        </is>
      </c>
      <c r="Q1414" t="inlineStr">
        <is>
          <t>Argentina</t>
        </is>
      </c>
      <c r="R1414" t="inlineStr">
        <is>
          <t>Varcam</t>
        </is>
      </c>
      <c r="U1414" t="inlineStr">
        <is>
          <t>#N/A Invalid Security</t>
        </is>
      </c>
      <c r="V1414" t="inlineStr">
        <is>
          <t>#N/A Invalid Security</t>
        </is>
      </c>
      <c r="W1414" t="inlineStr">
        <is>
          <t>#N/A Invalid Security</t>
        </is>
      </c>
      <c r="X1414" t="inlineStr">
        <is>
          <t>#N/A Invalid Security</t>
        </is>
      </c>
      <c r="Y1414" t="inlineStr">
        <is>
          <t>#N/A Invalid Security</t>
        </is>
      </c>
      <c r="Z1414" t="inlineStr">
        <is>
          <t>#N/A Invalid Security</t>
        </is>
      </c>
      <c r="AA1414" t="inlineStr">
        <is>
          <t>#N/A Invalid Security</t>
        </is>
      </c>
      <c r="AB1414" t="inlineStr">
        <is>
          <t>#N/A Invalid Security</t>
        </is>
      </c>
      <c r="AC1414" t="inlineStr">
        <is>
          <t>#N/A Invalid Field</t>
        </is>
      </c>
    </row>
    <row r="1415">
      <c r="A1415">
        <f>+VLOOKUP(R1415,Aux!$B$3:$I$1107,8,0)</f>
        <v/>
      </c>
      <c r="B1415">
        <f>+VLOOKUP(U1415,Aux!$O$2:$P$23,2,0)</f>
        <v/>
      </c>
      <c r="C1415">
        <f>+A1415&amp;B1415</f>
        <v/>
      </c>
      <c r="D1415">
        <f>+IF(C1415=C1414,D1414+1,1)</f>
        <v/>
      </c>
      <c r="E1415" s="5">
        <f>+D1415/100</f>
        <v/>
      </c>
      <c r="F1415" s="5">
        <f>+MOD(E1415*10,10)</f>
        <v/>
      </c>
      <c r="G1415" s="5">
        <f>+MOD(D1415,10)</f>
        <v/>
      </c>
      <c r="H1415">
        <f>+INT(E1415)&amp;INT(F1415)&amp;INT(G1415)</f>
        <v/>
      </c>
      <c r="I1415">
        <f>+C1415&amp;"00"&amp;H1415</f>
        <v/>
      </c>
      <c r="J1415" t="inlineStr">
        <is>
          <t xml:space="preserve"> FF Vicentin Exp. III A </t>
        </is>
      </c>
      <c r="L1415" t="n">
        <v>650167</v>
      </c>
      <c r="M1415" t="inlineStr">
        <is>
          <t>AREQUI088091</t>
        </is>
      </c>
      <c r="Q1415" t="inlineStr">
        <is>
          <t>Argentina</t>
        </is>
      </c>
      <c r="R1415" t="inlineStr">
        <is>
          <t>Vicentin Exportaciones</t>
        </is>
      </c>
      <c r="U1415" t="inlineStr">
        <is>
          <t>#N/A Invalid Security</t>
        </is>
      </c>
      <c r="V1415" t="inlineStr">
        <is>
          <t>#N/A Invalid Security</t>
        </is>
      </c>
      <c r="W1415" t="inlineStr">
        <is>
          <t>#N/A Invalid Security</t>
        </is>
      </c>
      <c r="X1415" t="inlineStr">
        <is>
          <t>#N/A Invalid Security</t>
        </is>
      </c>
      <c r="Y1415" t="inlineStr">
        <is>
          <t>#N/A Invalid Security</t>
        </is>
      </c>
      <c r="Z1415" t="inlineStr">
        <is>
          <t>#N/A Invalid Security</t>
        </is>
      </c>
      <c r="AA1415" t="inlineStr">
        <is>
          <t>#N/A Invalid Security</t>
        </is>
      </c>
      <c r="AB1415" t="inlineStr">
        <is>
          <t>#N/A Invalid Security</t>
        </is>
      </c>
      <c r="AC1415" t="inlineStr">
        <is>
          <t>#N/A Invalid Field</t>
        </is>
      </c>
    </row>
    <row r="1416">
      <c r="A1416">
        <f>+VLOOKUP(R1416,Aux!$B$3:$I$1107,8,0)</f>
        <v/>
      </c>
      <c r="B1416">
        <f>+VLOOKUP(U1416,Aux!$O$2:$P$23,2,0)</f>
        <v/>
      </c>
      <c r="C1416">
        <f>+A1416&amp;B1416</f>
        <v/>
      </c>
      <c r="D1416">
        <f>+IF(C1416=C1415,D1415+1,1)</f>
        <v/>
      </c>
      <c r="E1416" s="5">
        <f>+D1416/100</f>
        <v/>
      </c>
      <c r="F1416" s="5">
        <f>+MOD(E1416*10,10)</f>
        <v/>
      </c>
      <c r="G1416" s="5">
        <f>+MOD(D1416,10)</f>
        <v/>
      </c>
      <c r="H1416">
        <f>+INT(E1416)&amp;INT(F1416)&amp;INT(G1416)</f>
        <v/>
      </c>
      <c r="I1416">
        <f>+C1416&amp;"00"&amp;H1416</f>
        <v/>
      </c>
      <c r="J1416" t="inlineStr">
        <is>
          <t xml:space="preserve"> FF Vicentin Exp. III B </t>
        </is>
      </c>
      <c r="L1416" t="n">
        <v>654560</v>
      </c>
      <c r="M1416" t="inlineStr">
        <is>
          <t>AREQUI088109</t>
        </is>
      </c>
      <c r="Q1416" t="inlineStr">
        <is>
          <t>Argentina</t>
        </is>
      </c>
      <c r="R1416" t="inlineStr">
        <is>
          <t>Vicentin Exportaciones</t>
        </is>
      </c>
      <c r="U1416" t="inlineStr">
        <is>
          <t>#N/A Invalid Security</t>
        </is>
      </c>
      <c r="V1416" t="inlineStr">
        <is>
          <t>#N/A Invalid Security</t>
        </is>
      </c>
      <c r="W1416" t="inlineStr">
        <is>
          <t>#N/A Invalid Security</t>
        </is>
      </c>
      <c r="X1416" t="inlineStr">
        <is>
          <t>#N/A Invalid Security</t>
        </is>
      </c>
      <c r="Y1416" t="inlineStr">
        <is>
          <t>#N/A Invalid Security</t>
        </is>
      </c>
      <c r="Z1416" t="inlineStr">
        <is>
          <t>#N/A Invalid Security</t>
        </is>
      </c>
      <c r="AA1416" t="inlineStr">
        <is>
          <t>#N/A Invalid Security</t>
        </is>
      </c>
      <c r="AB1416" t="inlineStr">
        <is>
          <t>#N/A Invalid Security</t>
        </is>
      </c>
      <c r="AC1416" t="inlineStr">
        <is>
          <t>#N/A Invalid Field</t>
        </is>
      </c>
    </row>
    <row r="1417">
      <c r="A1417">
        <f>+VLOOKUP(R1417,Aux!$B$3:$I$1107,8,0)</f>
        <v/>
      </c>
      <c r="B1417">
        <f>+VLOOKUP(U1417,Aux!$O$2:$P$23,2,0)</f>
        <v/>
      </c>
      <c r="C1417">
        <f>+A1417&amp;B1417</f>
        <v/>
      </c>
      <c r="D1417">
        <f>+IF(C1417=C1416,D1416+1,1)</f>
        <v/>
      </c>
      <c r="E1417" s="5">
        <f>+D1417/100</f>
        <v/>
      </c>
      <c r="F1417" s="5">
        <f>+MOD(E1417*10,10)</f>
        <v/>
      </c>
      <c r="G1417" s="5">
        <f>+MOD(D1417,10)</f>
        <v/>
      </c>
      <c r="H1417">
        <f>+INT(E1417)&amp;INT(F1417)&amp;INT(G1417)</f>
        <v/>
      </c>
      <c r="I1417">
        <f>+C1417&amp;"00"&amp;H1417</f>
        <v/>
      </c>
      <c r="J1417" t="inlineStr">
        <is>
          <t xml:space="preserve"> FF Vicentin IV B </t>
        </is>
      </c>
      <c r="L1417" t="n">
        <v>729566</v>
      </c>
      <c r="M1417" t="inlineStr">
        <is>
          <t>AREQUI6003B2</t>
        </is>
      </c>
      <c r="Q1417" t="inlineStr">
        <is>
          <t>Argentina</t>
        </is>
      </c>
      <c r="R1417" t="inlineStr">
        <is>
          <t>Vicentin Exportaciones</t>
        </is>
      </c>
      <c r="U1417" t="inlineStr">
        <is>
          <t>#N/A Invalid Security</t>
        </is>
      </c>
      <c r="V1417" t="inlineStr">
        <is>
          <t>#N/A Invalid Security</t>
        </is>
      </c>
      <c r="W1417" t="inlineStr">
        <is>
          <t>#N/A Invalid Security</t>
        </is>
      </c>
      <c r="X1417" t="inlineStr">
        <is>
          <t>#N/A Invalid Security</t>
        </is>
      </c>
      <c r="Y1417" t="inlineStr">
        <is>
          <t>#N/A Invalid Security</t>
        </is>
      </c>
      <c r="Z1417" t="inlineStr">
        <is>
          <t>#N/A Invalid Security</t>
        </is>
      </c>
      <c r="AA1417" t="inlineStr">
        <is>
          <t>#N/A Invalid Security</t>
        </is>
      </c>
      <c r="AB1417" t="inlineStr">
        <is>
          <t>#N/A Invalid Security</t>
        </is>
      </c>
      <c r="AC1417" t="inlineStr">
        <is>
          <t>#N/A Invalid Field</t>
        </is>
      </c>
    </row>
    <row r="1418">
      <c r="A1418">
        <f>+VLOOKUP(R1418,Aux!$B$3:$I$1107,8,0)</f>
        <v/>
      </c>
      <c r="B1418">
        <f>+VLOOKUP(U1418,Aux!$O$2:$P$23,2,0)</f>
        <v/>
      </c>
      <c r="C1418">
        <f>+A1418&amp;B1418</f>
        <v/>
      </c>
      <c r="D1418">
        <f>+IF(C1418=C1417,D1417+1,1)</f>
        <v/>
      </c>
      <c r="E1418" s="5">
        <f>+D1418/100</f>
        <v/>
      </c>
      <c r="F1418" s="5">
        <f>+MOD(E1418*10,10)</f>
        <v/>
      </c>
      <c r="G1418" s="5">
        <f>+MOD(D1418,10)</f>
        <v/>
      </c>
      <c r="H1418">
        <f>+INT(E1418)&amp;INT(F1418)&amp;INT(G1418)</f>
        <v/>
      </c>
      <c r="I1418">
        <f>+C1418&amp;"00"&amp;H1418</f>
        <v/>
      </c>
      <c r="J1418" t="inlineStr">
        <is>
          <t xml:space="preserve"> FF Vicentin IV C </t>
        </is>
      </c>
      <c r="L1418" t="n">
        <v>729587</v>
      </c>
      <c r="M1418" t="inlineStr">
        <is>
          <t>AREQUI6003C0</t>
        </is>
      </c>
      <c r="Q1418" t="inlineStr">
        <is>
          <t>Argentina</t>
        </is>
      </c>
      <c r="R1418" t="inlineStr">
        <is>
          <t>Vicentin Exportaciones</t>
        </is>
      </c>
      <c r="U1418" t="inlineStr">
        <is>
          <t>#N/A Invalid Security</t>
        </is>
      </c>
      <c r="V1418" t="inlineStr">
        <is>
          <t>#N/A Invalid Security</t>
        </is>
      </c>
      <c r="W1418" t="inlineStr">
        <is>
          <t>#N/A Invalid Security</t>
        </is>
      </c>
      <c r="X1418" t="inlineStr">
        <is>
          <t>#N/A Invalid Security</t>
        </is>
      </c>
      <c r="Y1418" t="inlineStr">
        <is>
          <t>#N/A Invalid Security</t>
        </is>
      </c>
      <c r="Z1418" t="inlineStr">
        <is>
          <t>#N/A Invalid Security</t>
        </is>
      </c>
      <c r="AA1418" t="inlineStr">
        <is>
          <t>#N/A Invalid Security</t>
        </is>
      </c>
      <c r="AB1418" t="inlineStr">
        <is>
          <t>#N/A Invalid Security</t>
        </is>
      </c>
      <c r="AC1418" t="inlineStr">
        <is>
          <t>#N/A Invalid Field</t>
        </is>
      </c>
    </row>
    <row r="1419">
      <c r="A1419">
        <f>+VLOOKUP(R1419,Aux!$B$3:$I$1107,8,0)</f>
        <v/>
      </c>
      <c r="B1419">
        <f>+VLOOKUP(U1419,Aux!$O$2:$P$23,2,0)</f>
        <v/>
      </c>
      <c r="C1419">
        <f>+A1419&amp;B1419</f>
        <v/>
      </c>
      <c r="D1419">
        <f>+IF(C1419=C1418,D1418+1,1)</f>
        <v/>
      </c>
      <c r="E1419" s="5">
        <f>+D1419/100</f>
        <v/>
      </c>
      <c r="F1419" s="5">
        <f>+MOD(E1419*10,10)</f>
        <v/>
      </c>
      <c r="G1419" s="5">
        <f>+MOD(D1419,10)</f>
        <v/>
      </c>
      <c r="H1419">
        <f>+INT(E1419)&amp;INT(F1419)&amp;INT(G1419)</f>
        <v/>
      </c>
      <c r="I1419">
        <f>+C1419&amp;"00"&amp;H1419</f>
        <v/>
      </c>
      <c r="J1419" t="inlineStr">
        <is>
          <t xml:space="preserve"> FF Vicentin Exportaciones V A </t>
        </is>
      </c>
      <c r="L1419" t="n">
        <v>769764</v>
      </c>
      <c r="M1419" t="inlineStr">
        <is>
          <t>AREQUI06004N5</t>
        </is>
      </c>
      <c r="Q1419" t="inlineStr">
        <is>
          <t>Argentina</t>
        </is>
      </c>
      <c r="R1419" t="inlineStr">
        <is>
          <t>Vicentin Exportaciones</t>
        </is>
      </c>
      <c r="U1419" t="inlineStr">
        <is>
          <t>#N/A Invalid Security</t>
        </is>
      </c>
      <c r="V1419" t="inlineStr">
        <is>
          <t>#N/A Invalid Security</t>
        </is>
      </c>
      <c r="W1419" t="inlineStr">
        <is>
          <t>#N/A Invalid Security</t>
        </is>
      </c>
      <c r="X1419" t="inlineStr">
        <is>
          <t>#N/A Invalid Security</t>
        </is>
      </c>
      <c r="Y1419" t="inlineStr">
        <is>
          <t>#N/A Invalid Security</t>
        </is>
      </c>
      <c r="Z1419" t="inlineStr">
        <is>
          <t>#N/A Invalid Security</t>
        </is>
      </c>
      <c r="AA1419" t="inlineStr">
        <is>
          <t>#N/A Invalid Security</t>
        </is>
      </c>
      <c r="AB1419" t="inlineStr">
        <is>
          <t>#N/A Invalid Security</t>
        </is>
      </c>
      <c r="AC1419" t="inlineStr">
        <is>
          <t>#N/A Invalid Field</t>
        </is>
      </c>
    </row>
    <row r="1420">
      <c r="A1420">
        <f>+VLOOKUP(R1420,Aux!$B$3:$I$1107,8,0)</f>
        <v/>
      </c>
      <c r="B1420">
        <f>+VLOOKUP(U1420,Aux!$O$2:$P$23,2,0)</f>
        <v/>
      </c>
      <c r="C1420">
        <f>+A1420&amp;B1420</f>
        <v/>
      </c>
      <c r="D1420">
        <f>+IF(C1420=C1419,D1419+1,1)</f>
        <v/>
      </c>
      <c r="E1420" s="5">
        <f>+D1420/100</f>
        <v/>
      </c>
      <c r="F1420" s="5">
        <f>+MOD(E1420*10,10)</f>
        <v/>
      </c>
      <c r="G1420" s="5">
        <f>+MOD(D1420,10)</f>
        <v/>
      </c>
      <c r="H1420">
        <f>+INT(E1420)&amp;INT(F1420)&amp;INT(G1420)</f>
        <v/>
      </c>
      <c r="I1420">
        <f>+C1420&amp;"00"&amp;H1420</f>
        <v/>
      </c>
      <c r="J1420" t="inlineStr">
        <is>
          <t xml:space="preserve"> FF Vicentin V C </t>
        </is>
      </c>
      <c r="L1420" t="n">
        <v>783676</v>
      </c>
      <c r="M1420" t="inlineStr">
        <is>
          <t>AREQUI6004P0</t>
        </is>
      </c>
      <c r="Q1420" t="inlineStr">
        <is>
          <t>Argentina</t>
        </is>
      </c>
      <c r="R1420" t="inlineStr">
        <is>
          <t>Vicentin Exportaciones</t>
        </is>
      </c>
      <c r="U1420" t="inlineStr">
        <is>
          <t>#N/A Invalid Security</t>
        </is>
      </c>
      <c r="V1420" t="inlineStr">
        <is>
          <t>#N/A Invalid Security</t>
        </is>
      </c>
      <c r="W1420" t="inlineStr">
        <is>
          <t>#N/A Invalid Security</t>
        </is>
      </c>
      <c r="X1420" t="inlineStr">
        <is>
          <t>#N/A Invalid Security</t>
        </is>
      </c>
      <c r="Y1420" t="inlineStr">
        <is>
          <t>#N/A Invalid Security</t>
        </is>
      </c>
      <c r="Z1420" t="inlineStr">
        <is>
          <t>#N/A Invalid Security</t>
        </is>
      </c>
      <c r="AA1420" t="inlineStr">
        <is>
          <t>#N/A Invalid Security</t>
        </is>
      </c>
      <c r="AB1420" t="inlineStr">
        <is>
          <t>#N/A Invalid Security</t>
        </is>
      </c>
      <c r="AC1420" t="inlineStr">
        <is>
          <t>#N/A Invalid Field</t>
        </is>
      </c>
    </row>
    <row r="1421">
      <c r="A1421">
        <f>+VLOOKUP(R1421,Aux!$B$3:$I$1107,8,0)</f>
        <v/>
      </c>
      <c r="B1421">
        <f>+VLOOKUP(U1421,Aux!$O$2:$P$23,2,0)</f>
        <v/>
      </c>
      <c r="C1421">
        <f>+A1421&amp;B1421</f>
        <v/>
      </c>
      <c r="D1421">
        <f>+IF(C1421=C1420,D1420+1,1)</f>
        <v/>
      </c>
      <c r="E1421" s="5">
        <f>+D1421/100</f>
        <v/>
      </c>
      <c r="F1421" s="5">
        <f>+MOD(E1421*10,10)</f>
        <v/>
      </c>
      <c r="G1421" s="5">
        <f>+MOD(D1421,10)</f>
        <v/>
      </c>
      <c r="H1421">
        <f>+INT(E1421)&amp;INT(F1421)&amp;INT(G1421)</f>
        <v/>
      </c>
      <c r="I1421">
        <f>+C1421&amp;"00"&amp;H1421</f>
        <v/>
      </c>
      <c r="J1421" t="inlineStr">
        <is>
          <t xml:space="preserve"> FF Vicentin V B </t>
        </is>
      </c>
      <c r="L1421" t="n">
        <v>812382</v>
      </c>
      <c r="M1421" t="inlineStr">
        <is>
          <t>AREQUI6004O3</t>
        </is>
      </c>
      <c r="Q1421" t="inlineStr">
        <is>
          <t>Argentina</t>
        </is>
      </c>
      <c r="R1421" t="inlineStr">
        <is>
          <t>Vicentin Exportaciones</t>
        </is>
      </c>
      <c r="U1421" t="inlineStr">
        <is>
          <t>#N/A Invalid Security</t>
        </is>
      </c>
      <c r="V1421" t="inlineStr">
        <is>
          <t>#N/A Invalid Security</t>
        </is>
      </c>
      <c r="W1421" t="inlineStr">
        <is>
          <t>#N/A Invalid Security</t>
        </is>
      </c>
      <c r="X1421" t="inlineStr">
        <is>
          <t>#N/A Invalid Security</t>
        </is>
      </c>
      <c r="Y1421" t="inlineStr">
        <is>
          <t>#N/A Invalid Security</t>
        </is>
      </c>
      <c r="Z1421" t="inlineStr">
        <is>
          <t>#N/A Invalid Security</t>
        </is>
      </c>
      <c r="AA1421" t="inlineStr">
        <is>
          <t>#N/A Invalid Security</t>
        </is>
      </c>
      <c r="AB1421" t="inlineStr">
        <is>
          <t>#N/A Invalid Security</t>
        </is>
      </c>
      <c r="AC1421" t="inlineStr">
        <is>
          <t>#N/A Invalid Field</t>
        </is>
      </c>
    </row>
    <row r="1422">
      <c r="A1422">
        <f>+VLOOKUP(R1422,Aux!$B$3:$I$1107,8,0)</f>
        <v/>
      </c>
      <c r="B1422">
        <f>+VLOOKUP(U1422,Aux!$O$2:$P$23,2,0)</f>
        <v/>
      </c>
      <c r="C1422">
        <f>+A1422&amp;B1422</f>
        <v/>
      </c>
      <c r="D1422">
        <f>+IF(C1422=C1421,D1421+1,1)</f>
        <v/>
      </c>
      <c r="E1422" s="5">
        <f>+D1422/100</f>
        <v/>
      </c>
      <c r="F1422" s="5">
        <f>+MOD(E1422*10,10)</f>
        <v/>
      </c>
      <c r="G1422" s="5">
        <f>+MOD(D1422,10)</f>
        <v/>
      </c>
      <c r="H1422">
        <f>+INT(E1422)&amp;INT(F1422)&amp;INT(G1422)</f>
        <v/>
      </c>
      <c r="I1422">
        <f>+C1422&amp;"00"&amp;H1422</f>
        <v/>
      </c>
      <c r="J1422" t="inlineStr">
        <is>
          <t xml:space="preserve"> FF Vicentín Serie VII Clase C </t>
        </is>
      </c>
      <c r="K1422" t="inlineStr">
        <is>
          <t>VICEN</t>
        </is>
      </c>
      <c r="L1422" t="n">
        <v>1031852</v>
      </c>
      <c r="M1422" t="inlineStr">
        <is>
          <t>AREQUI600DD8</t>
        </is>
      </c>
      <c r="N1422" t="inlineStr">
        <is>
          <t>BBG00GM68T68</t>
        </is>
      </c>
      <c r="P1422" t="inlineStr">
        <is>
          <t>MG!!02DG5A</t>
        </is>
      </c>
      <c r="Q1422" t="inlineStr">
        <is>
          <t>Argentina</t>
        </is>
      </c>
      <c r="R1422" t="inlineStr">
        <is>
          <t>Vicentin Exportaciones</t>
        </is>
      </c>
      <c r="S1422" t="inlineStr">
        <is>
          <t>Vicentin Exportaciones</t>
        </is>
      </c>
      <c r="T1422" t="inlineStr">
        <is>
          <t>Fideicomiso Financiero Vicentin Exportaciones VII</t>
        </is>
      </c>
      <c r="U1422" t="inlineStr">
        <is>
          <t>ABS Other</t>
        </is>
      </c>
      <c r="V1422" t="inlineStr">
        <is>
          <t>#N/A Field Not Applicable</t>
        </is>
      </c>
      <c r="W1422" t="inlineStr">
        <is>
          <t>#N/A Field Not Applicable</t>
        </is>
      </c>
      <c r="X1422" t="inlineStr">
        <is>
          <t>#N/A Field Not Applicable</t>
        </is>
      </c>
      <c r="Y1422" t="inlineStr">
        <is>
          <t>#N/A Field Not Applicable</t>
        </is>
      </c>
      <c r="Z1422" t="inlineStr">
        <is>
          <t>#N/A Field Not Applicable</t>
        </is>
      </c>
      <c r="AA1422" t="inlineStr">
        <is>
          <t>#N/A Field Not Applicable</t>
        </is>
      </c>
      <c r="AB1422" t="inlineStr">
        <is>
          <t>#N/A Field Not Applicable</t>
        </is>
      </c>
      <c r="AC1422" t="inlineStr">
        <is>
          <t>#N/A Invalid Field</t>
        </is>
      </c>
    </row>
    <row r="1423">
      <c r="A1423">
        <f>+VLOOKUP(R1423,Aux!$B$3:$I$1107,8,0)</f>
        <v/>
      </c>
      <c r="B1423">
        <f>+VLOOKUP(U1423,Aux!$O$2:$P$23,2,0)</f>
        <v/>
      </c>
      <c r="C1423">
        <f>+A1423&amp;B1423</f>
        <v/>
      </c>
      <c r="D1423">
        <f>+IF(C1423=C1422,D1422+1,1)</f>
        <v/>
      </c>
      <c r="E1423" s="5">
        <f>+D1423/100</f>
        <v/>
      </c>
      <c r="F1423" s="5">
        <f>+MOD(E1423*10,10)</f>
        <v/>
      </c>
      <c r="G1423" s="5">
        <f>+MOD(D1423,10)</f>
        <v/>
      </c>
      <c r="H1423">
        <f>+INT(E1423)&amp;INT(F1423)&amp;INT(G1423)</f>
        <v/>
      </c>
      <c r="I1423">
        <f>+C1423&amp;"00"&amp;H1423</f>
        <v/>
      </c>
      <c r="J1423" t="inlineStr">
        <is>
          <t>VICEN 7 B</t>
        </is>
      </c>
      <c r="K1423" t="inlineStr">
        <is>
          <t>VICEN</t>
        </is>
      </c>
      <c r="M1423" t="inlineStr">
        <is>
          <t>AREQUI600DC0</t>
        </is>
      </c>
      <c r="N1423" t="inlineStr">
        <is>
          <t>BBG00GM68T59</t>
        </is>
      </c>
      <c r="P1423" t="inlineStr">
        <is>
          <t>MG!!02DG59</t>
        </is>
      </c>
      <c r="Q1423" t="inlineStr">
        <is>
          <t>Argentina</t>
        </is>
      </c>
      <c r="R1423" t="inlineStr">
        <is>
          <t>Vicentin Exportaciones</t>
        </is>
      </c>
      <c r="S1423" t="inlineStr">
        <is>
          <t>Vicentin Exportaciones</t>
        </is>
      </c>
      <c r="T1423" t="inlineStr">
        <is>
          <t>Fideicomiso Financiero Vicentin Exportaciones VII</t>
        </is>
      </c>
      <c r="U1423" t="inlineStr">
        <is>
          <t>ABS Other</t>
        </is>
      </c>
      <c r="V1423" t="inlineStr">
        <is>
          <t>#N/A Field Not Applicable</t>
        </is>
      </c>
      <c r="W1423" t="inlineStr">
        <is>
          <t>#N/A Field Not Applicable</t>
        </is>
      </c>
      <c r="X1423" t="inlineStr">
        <is>
          <t>#N/A Field Not Applicable</t>
        </is>
      </c>
      <c r="Y1423" t="inlineStr">
        <is>
          <t>#N/A Field Not Applicable</t>
        </is>
      </c>
      <c r="Z1423" t="inlineStr">
        <is>
          <t>#N/A Field Not Applicable</t>
        </is>
      </c>
      <c r="AA1423" t="inlineStr">
        <is>
          <t>#N/A Field Not Applicable</t>
        </is>
      </c>
      <c r="AB1423" t="inlineStr">
        <is>
          <t>#N/A Field Not Applicable</t>
        </is>
      </c>
      <c r="AC1423" t="inlineStr">
        <is>
          <t>#N/A Invalid Field</t>
        </is>
      </c>
    </row>
    <row r="1424">
      <c r="A1424">
        <f>+VLOOKUP(R1424,Aux!$B$3:$I$1107,8,0)</f>
        <v/>
      </c>
      <c r="B1424">
        <f>+VLOOKUP(U1424,Aux!$O$2:$P$23,2,0)</f>
        <v/>
      </c>
      <c r="C1424">
        <f>+A1424&amp;B1424</f>
        <v/>
      </c>
      <c r="D1424">
        <f>+IF(C1424=C1423,D1423+1,1)</f>
        <v/>
      </c>
      <c r="E1424" s="5">
        <f>+D1424/100</f>
        <v/>
      </c>
      <c r="F1424" s="5">
        <f>+MOD(E1424*10,10)</f>
        <v/>
      </c>
      <c r="G1424" s="5">
        <f>+MOD(D1424,10)</f>
        <v/>
      </c>
      <c r="H1424">
        <f>+INT(E1424)&amp;INT(F1424)&amp;INT(G1424)</f>
        <v/>
      </c>
      <c r="I1424">
        <f>+C1424&amp;"00"&amp;H1424</f>
        <v/>
      </c>
      <c r="J1424" t="inlineStr">
        <is>
          <t>VICEN 8 A</t>
        </is>
      </c>
      <c r="K1424" t="inlineStr">
        <is>
          <t>VICEN</t>
        </is>
      </c>
      <c r="M1424" t="inlineStr">
        <is>
          <t>AREQUI600MN8</t>
        </is>
      </c>
      <c r="N1424" t="inlineStr">
        <is>
          <t>BBG00NNJGBZ2</t>
        </is>
      </c>
      <c r="P1424" t="inlineStr">
        <is>
          <t>MG!!02J7UN</t>
        </is>
      </c>
      <c r="Q1424" t="inlineStr">
        <is>
          <t>Argentina</t>
        </is>
      </c>
      <c r="R1424" t="inlineStr">
        <is>
          <t>Vicentin Exportaciones</t>
        </is>
      </c>
      <c r="S1424" t="inlineStr">
        <is>
          <t>Vicentin Exportaciones</t>
        </is>
      </c>
      <c r="T1424" t="inlineStr">
        <is>
          <t>Fideicomiso Financiero Vicentin Exportaciones VIII</t>
        </is>
      </c>
      <c r="U1424" t="inlineStr">
        <is>
          <t>ABS Other</t>
        </is>
      </c>
      <c r="V1424" t="inlineStr">
        <is>
          <t>#N/A Field Not Applicable</t>
        </is>
      </c>
      <c r="W1424" t="inlineStr">
        <is>
          <t>#N/A Field Not Applicable</t>
        </is>
      </c>
      <c r="X1424" t="inlineStr">
        <is>
          <t>#N/A Field Not Applicable</t>
        </is>
      </c>
      <c r="Y1424" t="inlineStr">
        <is>
          <t>#N/A Field Not Applicable</t>
        </is>
      </c>
      <c r="Z1424" t="inlineStr">
        <is>
          <t>#N/A Field Not Applicable</t>
        </is>
      </c>
      <c r="AA1424" t="inlineStr">
        <is>
          <t>#N/A Field Not Applicable</t>
        </is>
      </c>
      <c r="AB1424" t="inlineStr">
        <is>
          <t>#N/A Field Not Applicable</t>
        </is>
      </c>
      <c r="AC1424" t="inlineStr">
        <is>
          <t>#N/A Invalid Field</t>
        </is>
      </c>
    </row>
    <row r="1425">
      <c r="A1425">
        <f>+VLOOKUP(R1425,Aux!$B$3:$I$1107,8,0)</f>
        <v/>
      </c>
      <c r="B1425">
        <f>+VLOOKUP(U1425,Aux!$O$2:$P$23,2,0)</f>
        <v/>
      </c>
      <c r="C1425">
        <f>+A1425&amp;B1425</f>
        <v/>
      </c>
      <c r="D1425">
        <f>+IF(C1425=C1424,D1424+1,1)</f>
        <v/>
      </c>
      <c r="E1425" s="5">
        <f>+D1425/100</f>
        <v/>
      </c>
      <c r="F1425" s="5">
        <f>+MOD(E1425*10,10)</f>
        <v/>
      </c>
      <c r="G1425" s="5">
        <f>+MOD(D1425,10)</f>
        <v/>
      </c>
      <c r="H1425">
        <f>+INT(E1425)&amp;INT(F1425)&amp;INT(G1425)</f>
        <v/>
      </c>
      <c r="I1425">
        <f>+C1425&amp;"00"&amp;H1425</f>
        <v/>
      </c>
      <c r="J1425" t="inlineStr">
        <is>
          <t>YPF US</t>
        </is>
      </c>
      <c r="K1425" t="inlineStr">
        <is>
          <t>YPF</t>
        </is>
      </c>
      <c r="M1425" t="inlineStr">
        <is>
          <t>US9842451000</t>
        </is>
      </c>
      <c r="N1425" t="inlineStr">
        <is>
          <t>BBG000BHPFQ0</t>
        </is>
      </c>
      <c r="O1425" t="n">
        <v>2985945</v>
      </c>
      <c r="P1425" t="inlineStr">
        <is>
          <t>EQ0011932100009000</t>
        </is>
      </c>
      <c r="Q1425" t="inlineStr">
        <is>
          <t>Argentina</t>
        </is>
      </c>
      <c r="R1425" t="inlineStr">
        <is>
          <t>YPF SA</t>
        </is>
      </c>
      <c r="S1425" t="inlineStr">
        <is>
          <t>YPF SA</t>
        </is>
      </c>
      <c r="T1425" t="inlineStr">
        <is>
          <t>YPF SA</t>
        </is>
      </c>
      <c r="U1425" t="inlineStr">
        <is>
          <t>ADR</t>
        </is>
      </c>
      <c r="V1425" t="inlineStr">
        <is>
          <t>Energy</t>
        </is>
      </c>
      <c r="W1425" t="inlineStr">
        <is>
          <t>Oil, Gas &amp; Consumable Fuels</t>
        </is>
      </c>
      <c r="X1425" t="inlineStr">
        <is>
          <t>Energy</t>
        </is>
      </c>
      <c r="Y1425" t="inlineStr">
        <is>
          <t>Integrated Oil &amp; Gas</t>
        </is>
      </c>
      <c r="Z1425" t="inlineStr">
        <is>
          <t>Energy</t>
        </is>
      </c>
      <c r="AA1425" t="inlineStr">
        <is>
          <t>Oil, Gas &amp; Coal</t>
        </is>
      </c>
      <c r="AB1425" t="inlineStr">
        <is>
          <t>Integrated Oils</t>
        </is>
      </c>
      <c r="AC1425" t="inlineStr">
        <is>
          <t>#N/A Invalid Field</t>
        </is>
      </c>
    </row>
    <row r="1426">
      <c r="A1426">
        <f>+VLOOKUP(R1426,Aux!$B$3:$I$1107,8,0)</f>
        <v/>
      </c>
      <c r="B1426">
        <f>+VLOOKUP(U1426,Aux!$O$2:$P$23,2,0)</f>
        <v/>
      </c>
      <c r="C1426">
        <f>+A1426&amp;B1426</f>
        <v/>
      </c>
      <c r="D1426">
        <f>+IF(C1426=C1425,D1425+1,1)</f>
        <v/>
      </c>
      <c r="E1426" s="5">
        <f>+D1426/100</f>
        <v/>
      </c>
      <c r="F1426" s="5">
        <f>+MOD(E1426*10,10)</f>
        <v/>
      </c>
      <c r="G1426" s="5">
        <f>+MOD(D1426,10)</f>
        <v/>
      </c>
      <c r="H1426">
        <f>+INT(E1426)&amp;INT(F1426)&amp;INT(G1426)</f>
        <v/>
      </c>
      <c r="I1426">
        <f>+C1426&amp;"00"&amp;H1426</f>
        <v/>
      </c>
      <c r="J1426" t="inlineStr">
        <is>
          <t>YPFD AR</t>
        </is>
      </c>
      <c r="K1426" t="inlineStr">
        <is>
          <t>YPFD</t>
        </is>
      </c>
      <c r="M1426" t="inlineStr">
        <is>
          <t>ARP9897X1319</t>
        </is>
      </c>
      <c r="N1426" t="inlineStr">
        <is>
          <t>BBG000BJG285</t>
        </is>
      </c>
      <c r="O1426" t="n">
        <v>2983035</v>
      </c>
      <c r="P1426" t="inlineStr">
        <is>
          <t>EQ0000000000507954</t>
        </is>
      </c>
      <c r="Q1426" t="inlineStr">
        <is>
          <t>Argentina</t>
        </is>
      </c>
      <c r="R1426" t="inlineStr">
        <is>
          <t>YPF SA</t>
        </is>
      </c>
      <c r="S1426" t="inlineStr">
        <is>
          <t>YPF SA</t>
        </is>
      </c>
      <c r="T1426" t="inlineStr">
        <is>
          <t>YPF SA</t>
        </is>
      </c>
      <c r="U1426" t="inlineStr">
        <is>
          <t>Common Stock</t>
        </is>
      </c>
      <c r="V1426" t="inlineStr">
        <is>
          <t>Energy</t>
        </is>
      </c>
      <c r="W1426" t="inlineStr">
        <is>
          <t>Oil, Gas &amp; Consumable Fuels</t>
        </is>
      </c>
      <c r="X1426" t="inlineStr">
        <is>
          <t>Energy</t>
        </is>
      </c>
      <c r="Y1426" t="inlineStr">
        <is>
          <t>Integrated Oil &amp; Gas</t>
        </is>
      </c>
      <c r="Z1426" t="inlineStr">
        <is>
          <t>Energy</t>
        </is>
      </c>
      <c r="AA1426" t="inlineStr">
        <is>
          <t>Oil, Gas &amp; Coal</t>
        </is>
      </c>
      <c r="AB1426" t="inlineStr">
        <is>
          <t>Integrated Oils</t>
        </is>
      </c>
      <c r="AC1426" t="inlineStr">
        <is>
          <t>#N/A Invalid Field</t>
        </is>
      </c>
    </row>
    <row r="1427">
      <c r="A1427">
        <f>+VLOOKUP(R1427,Aux!$B$3:$I$1107,8,0)</f>
        <v/>
      </c>
      <c r="B1427">
        <f>+VLOOKUP(U1427,Aux!$O$2:$P$23,2,0)</f>
        <v/>
      </c>
      <c r="C1427">
        <f>+A1427&amp;B1427</f>
        <v/>
      </c>
      <c r="D1427">
        <f>+IF(C1427=C1426,D1426+1,1)</f>
        <v/>
      </c>
      <c r="E1427" s="5">
        <f>+D1427/100</f>
        <v/>
      </c>
      <c r="F1427" s="5">
        <f>+MOD(E1427*10,10)</f>
        <v/>
      </c>
      <c r="G1427" s="5">
        <f>+MOD(D1427,10)</f>
        <v/>
      </c>
      <c r="H1427">
        <f>+INT(E1427)&amp;INT(F1427)&amp;INT(G1427)</f>
        <v/>
      </c>
      <c r="I1427">
        <f>+C1427&amp;"00"&amp;H1427</f>
        <v/>
      </c>
      <c r="J1427" t="inlineStr">
        <is>
          <t xml:space="preserve"> ON YPF 12NOV28 </t>
        </is>
      </c>
      <c r="K1427" t="inlineStr">
        <is>
          <t>YPFDAR</t>
        </is>
      </c>
      <c r="L1427" t="n">
        <v>335120</v>
      </c>
      <c r="M1427" t="inlineStr">
        <is>
          <t>US984245AF78</t>
        </is>
      </c>
      <c r="N1427" t="inlineStr">
        <is>
          <t>BBG00004X245</t>
        </is>
      </c>
      <c r="O1427" t="inlineStr">
        <is>
          <t>2306438</t>
        </is>
      </c>
      <c r="P1427" t="inlineStr">
        <is>
          <t>COEC0643063</t>
        </is>
      </c>
      <c r="Q1427" t="inlineStr">
        <is>
          <t>Argentina</t>
        </is>
      </c>
      <c r="R1427" t="inlineStr">
        <is>
          <t>YPF SA</t>
        </is>
      </c>
      <c r="S1427" t="inlineStr">
        <is>
          <t>YPF SOCIEDAD ANONIMA</t>
        </is>
      </c>
      <c r="T1427" t="inlineStr">
        <is>
          <t>YPF SA</t>
        </is>
      </c>
      <c r="U1427" t="inlineStr">
        <is>
          <t>DOMESTIC MTN</t>
        </is>
      </c>
      <c r="V1427" t="inlineStr">
        <is>
          <t>Energy</t>
        </is>
      </c>
      <c r="W1427" t="inlineStr">
        <is>
          <t>Oil, Gas &amp; Consumable Fuels</t>
        </is>
      </c>
      <c r="X1427" t="inlineStr">
        <is>
          <t>Energy</t>
        </is>
      </c>
      <c r="Y1427" t="inlineStr">
        <is>
          <t>Integrated Oil &amp; Gas</t>
        </is>
      </c>
      <c r="Z1427" t="inlineStr">
        <is>
          <t>Energy</t>
        </is>
      </c>
      <c r="AA1427" t="inlineStr">
        <is>
          <t>Integrated Oils</t>
        </is>
      </c>
      <c r="AB1427" t="inlineStr">
        <is>
          <t>#N/A N/A</t>
        </is>
      </c>
      <c r="AC1427" t="inlineStr">
        <is>
          <t>#N/A Invalid Field</t>
        </is>
      </c>
    </row>
    <row r="1428">
      <c r="A1428">
        <f>+VLOOKUP(R1428,Aux!$B$3:$I$1107,8,0)</f>
        <v/>
      </c>
      <c r="B1428">
        <f>+VLOOKUP(U1428,Aux!$O$2:$P$23,2,0)</f>
        <v/>
      </c>
      <c r="C1428">
        <f>+A1428&amp;B1428</f>
        <v/>
      </c>
      <c r="D1428">
        <f>+IF(C1428=C1427,D1427+1,1)</f>
        <v/>
      </c>
      <c r="E1428" s="5">
        <f>+D1428/100</f>
        <v/>
      </c>
      <c r="F1428" s="5">
        <f>+MOD(E1428*10,10)</f>
        <v/>
      </c>
      <c r="G1428" s="5">
        <f>+MOD(D1428,10)</f>
        <v/>
      </c>
      <c r="H1428">
        <f>+INT(E1428)&amp;INT(F1428)&amp;INT(G1428)</f>
        <v/>
      </c>
      <c r="I1428">
        <f>+C1428&amp;"00"&amp;H1428</f>
        <v/>
      </c>
      <c r="J1428" t="inlineStr">
        <is>
          <t xml:space="preserve"> ON YPF Clase X (inc.K - Com. 3404) </t>
        </is>
      </c>
      <c r="K1428" t="inlineStr">
        <is>
          <t>YPFDAR</t>
        </is>
      </c>
      <c r="L1428" t="n">
        <v>485590</v>
      </c>
      <c r="M1428" t="inlineStr">
        <is>
          <t>ARYPFS050251</t>
        </is>
      </c>
      <c r="N1428" t="inlineStr">
        <is>
          <t>BBG003MVL408</t>
        </is>
      </c>
      <c r="O1428" t="inlineStr">
        <is>
          <t>BJ2SNV6</t>
        </is>
      </c>
      <c r="P1428" t="inlineStr">
        <is>
          <t>COEJ4500884</t>
        </is>
      </c>
      <c r="Q1428" t="inlineStr">
        <is>
          <t>Argentina</t>
        </is>
      </c>
      <c r="R1428" t="inlineStr">
        <is>
          <t>YPF SA</t>
        </is>
      </c>
      <c r="S1428" t="inlineStr">
        <is>
          <t>YPF SOCIEDAD ANONIMA</t>
        </is>
      </c>
      <c r="T1428" t="inlineStr">
        <is>
          <t>YPF SA</t>
        </is>
      </c>
      <c r="U1428" t="inlineStr">
        <is>
          <t>DOMESTIC</t>
        </is>
      </c>
      <c r="V1428" t="inlineStr">
        <is>
          <t>Energy</t>
        </is>
      </c>
      <c r="W1428" t="inlineStr">
        <is>
          <t>Oil, Gas &amp; Consumable Fuels</t>
        </is>
      </c>
      <c r="X1428" t="inlineStr">
        <is>
          <t>Energy</t>
        </is>
      </c>
      <c r="Y1428" t="inlineStr">
        <is>
          <t>Integrated Oil &amp; Gas</t>
        </is>
      </c>
      <c r="Z1428" t="inlineStr">
        <is>
          <t>Energy</t>
        </is>
      </c>
      <c r="AA1428" t="inlineStr">
        <is>
          <t>Integrated Oils</t>
        </is>
      </c>
      <c r="AB1428" t="inlineStr">
        <is>
          <t>#N/A N/A</t>
        </is>
      </c>
      <c r="AC1428" t="inlineStr">
        <is>
          <t>#N/A Invalid Field</t>
        </is>
      </c>
    </row>
    <row r="1429">
      <c r="A1429">
        <f>+VLOOKUP(R1429,Aux!$B$3:$I$1107,8,0)</f>
        <v/>
      </c>
      <c r="B1429">
        <f>+VLOOKUP(U1429,Aux!$O$2:$P$23,2,0)</f>
        <v/>
      </c>
      <c r="C1429">
        <f>+A1429&amp;B1429</f>
        <v/>
      </c>
      <c r="D1429">
        <f>+IF(C1429=C1428,D1428+1,1)</f>
        <v/>
      </c>
      <c r="E1429" s="5">
        <f>+D1429/100</f>
        <v/>
      </c>
      <c r="F1429" s="5">
        <f>+MOD(E1429*10,10)</f>
        <v/>
      </c>
      <c r="G1429" s="5">
        <f>+MOD(D1429,10)</f>
        <v/>
      </c>
      <c r="H1429">
        <f>+INT(E1429)&amp;INT(F1429)&amp;INT(G1429)</f>
        <v/>
      </c>
      <c r="I1429">
        <f>+C1429&amp;"00"&amp;H1429</f>
        <v/>
      </c>
      <c r="J1429" t="inlineStr">
        <is>
          <t xml:space="preserve"> ON YPF Clase XI (inc.K - Com. 3404) </t>
        </is>
      </c>
      <c r="K1429" t="inlineStr">
        <is>
          <t>YPFDAR</t>
        </is>
      </c>
      <c r="L1429" t="n">
        <v>489282</v>
      </c>
      <c r="M1429" t="inlineStr">
        <is>
          <t>ARYPFS050269</t>
        </is>
      </c>
      <c r="N1429" t="inlineStr">
        <is>
          <t>BBG003NX7VK7</t>
        </is>
      </c>
      <c r="P1429" t="inlineStr">
        <is>
          <t>COEJ4606897</t>
        </is>
      </c>
      <c r="Q1429" t="inlineStr">
        <is>
          <t>Argentina</t>
        </is>
      </c>
      <c r="R1429" t="inlineStr">
        <is>
          <t>YPF SA</t>
        </is>
      </c>
      <c r="S1429" t="inlineStr">
        <is>
          <t>YPF SOCIEDAD ANONIMA</t>
        </is>
      </c>
      <c r="T1429" t="inlineStr">
        <is>
          <t>YPF SA</t>
        </is>
      </c>
      <c r="U1429" t="inlineStr">
        <is>
          <t>DOMESTIC</t>
        </is>
      </c>
      <c r="V1429" t="inlineStr">
        <is>
          <t>Energy</t>
        </is>
      </c>
      <c r="W1429" t="inlineStr">
        <is>
          <t>Oil, Gas &amp; Consumable Fuels</t>
        </is>
      </c>
      <c r="X1429" t="inlineStr">
        <is>
          <t>Energy</t>
        </is>
      </c>
      <c r="Y1429" t="inlineStr">
        <is>
          <t>Integrated Oil &amp; Gas</t>
        </is>
      </c>
      <c r="Z1429" t="inlineStr">
        <is>
          <t>Energy</t>
        </is>
      </c>
      <c r="AA1429" t="inlineStr">
        <is>
          <t>Integrated Oils</t>
        </is>
      </c>
      <c r="AB1429" t="inlineStr">
        <is>
          <t>#N/A N/A</t>
        </is>
      </c>
      <c r="AC1429" t="inlineStr">
        <is>
          <t>#N/A Invalid Field</t>
        </is>
      </c>
    </row>
    <row r="1430">
      <c r="A1430">
        <f>+VLOOKUP(R1430,Aux!$B$3:$I$1107,8,0)</f>
        <v/>
      </c>
      <c r="B1430">
        <f>+VLOOKUP(U1430,Aux!$O$2:$P$23,2,0)</f>
        <v/>
      </c>
      <c r="C1430">
        <f>+A1430&amp;B1430</f>
        <v/>
      </c>
      <c r="D1430">
        <f>+IF(C1430=C1429,D1429+1,1)</f>
        <v/>
      </c>
      <c r="E1430" s="5">
        <f>+D1430/100</f>
        <v/>
      </c>
      <c r="F1430" s="5">
        <f>+MOD(E1430*10,10)</f>
        <v/>
      </c>
      <c r="G1430" s="5">
        <f>+MOD(D1430,10)</f>
        <v/>
      </c>
      <c r="H1430">
        <f>+INT(E1430)&amp;INT(F1430)&amp;INT(G1430)</f>
        <v/>
      </c>
      <c r="I1430">
        <f>+C1430&amp;"00"&amp;H1430</f>
        <v/>
      </c>
      <c r="J1430" t="inlineStr">
        <is>
          <t xml:space="preserve"> ON YPF Clase XIX (OYP19) </t>
        </is>
      </c>
      <c r="K1430" t="inlineStr">
        <is>
          <t>YPFDAR</t>
        </is>
      </c>
      <c r="L1430" t="n">
        <v>520025</v>
      </c>
      <c r="M1430" t="inlineStr">
        <is>
          <t>ARYPFS050335</t>
        </is>
      </c>
      <c r="N1430" t="inlineStr">
        <is>
          <t>BBG004HPX3M0</t>
        </is>
      </c>
      <c r="O1430" t="inlineStr">
        <is>
          <t>BDW7BN9</t>
        </is>
      </c>
      <c r="P1430" t="inlineStr">
        <is>
          <t>COEJ6574176</t>
        </is>
      </c>
      <c r="Q1430" t="inlineStr">
        <is>
          <t>Argentina</t>
        </is>
      </c>
      <c r="R1430" t="inlineStr">
        <is>
          <t>YPF SA</t>
        </is>
      </c>
      <c r="S1430" t="inlineStr">
        <is>
          <t>YPF SOCIEDAD ANONIMA</t>
        </is>
      </c>
      <c r="T1430" t="inlineStr">
        <is>
          <t>YPF SA</t>
        </is>
      </c>
      <c r="U1430" t="inlineStr">
        <is>
          <t>DOMESTIC</t>
        </is>
      </c>
      <c r="V1430" t="inlineStr">
        <is>
          <t>Energy</t>
        </is>
      </c>
      <c r="W1430" t="inlineStr">
        <is>
          <t>Oil, Gas &amp; Consumable Fuels</t>
        </is>
      </c>
      <c r="X1430" t="inlineStr">
        <is>
          <t>Energy</t>
        </is>
      </c>
      <c r="Y1430" t="inlineStr">
        <is>
          <t>Integrated Oil &amp; Gas</t>
        </is>
      </c>
      <c r="Z1430" t="inlineStr">
        <is>
          <t>Energy</t>
        </is>
      </c>
      <c r="AA1430" t="inlineStr">
        <is>
          <t>Integrated Oils</t>
        </is>
      </c>
      <c r="AB1430" t="inlineStr">
        <is>
          <t>#N/A N/A</t>
        </is>
      </c>
      <c r="AC1430" t="inlineStr">
        <is>
          <t>#N/A Invalid Field</t>
        </is>
      </c>
    </row>
    <row r="1431">
      <c r="A1431">
        <f>+VLOOKUP(R1431,Aux!$B$3:$I$1107,8,0)</f>
        <v/>
      </c>
      <c r="B1431">
        <f>+VLOOKUP(U1431,Aux!$O$2:$P$23,2,0)</f>
        <v/>
      </c>
      <c r="C1431">
        <f>+A1431&amp;B1431</f>
        <v/>
      </c>
      <c r="D1431">
        <f>+IF(C1431=C1430,D1430+1,1)</f>
        <v/>
      </c>
      <c r="E1431" s="5">
        <f>+D1431/100</f>
        <v/>
      </c>
      <c r="F1431" s="5">
        <f>+MOD(E1431*10,10)</f>
        <v/>
      </c>
      <c r="G1431" s="5">
        <f>+MOD(D1431,10)</f>
        <v/>
      </c>
      <c r="H1431">
        <f>+INT(E1431)&amp;INT(F1431)&amp;INT(G1431)</f>
        <v/>
      </c>
      <c r="I1431">
        <f>+C1431&amp;"00"&amp;H1431</f>
        <v/>
      </c>
      <c r="J1431" t="inlineStr">
        <is>
          <t xml:space="preserve"> ON YPF Clase XXII (YPCNO) </t>
        </is>
      </c>
      <c r="K1431" t="inlineStr">
        <is>
          <t>YPFDAR</t>
        </is>
      </c>
      <c r="L1431" t="n">
        <v>541310</v>
      </c>
      <c r="M1431" t="inlineStr">
        <is>
          <t>ARYPFS050376</t>
        </is>
      </c>
      <c r="N1431" t="inlineStr">
        <is>
          <t>BBG004X4Z8X4</t>
        </is>
      </c>
      <c r="P1431" t="inlineStr">
        <is>
          <t>COEJ7718228</t>
        </is>
      </c>
      <c r="Q1431" t="inlineStr">
        <is>
          <t>Argentina</t>
        </is>
      </c>
      <c r="R1431" t="inlineStr">
        <is>
          <t>YPF SA</t>
        </is>
      </c>
      <c r="S1431" t="inlineStr">
        <is>
          <t>YPF SOCIEDAD ANONIMA</t>
        </is>
      </c>
      <c r="T1431" t="inlineStr">
        <is>
          <t>YPF SA</t>
        </is>
      </c>
      <c r="U1431" t="inlineStr">
        <is>
          <t>DOMESTIC</t>
        </is>
      </c>
      <c r="V1431" t="inlineStr">
        <is>
          <t>Energy</t>
        </is>
      </c>
      <c r="W1431" t="inlineStr">
        <is>
          <t>Oil, Gas &amp; Consumable Fuels</t>
        </is>
      </c>
      <c r="X1431" t="inlineStr">
        <is>
          <t>Energy</t>
        </is>
      </c>
      <c r="Y1431" t="inlineStr">
        <is>
          <t>Integrated Oil &amp; Gas</t>
        </is>
      </c>
      <c r="Z1431" t="inlineStr">
        <is>
          <t>Energy</t>
        </is>
      </c>
      <c r="AA1431" t="inlineStr">
        <is>
          <t>Integrated Oils</t>
        </is>
      </c>
      <c r="AB1431" t="inlineStr">
        <is>
          <t>#N/A N/A</t>
        </is>
      </c>
      <c r="AC1431" t="inlineStr">
        <is>
          <t>#N/A Invalid Field</t>
        </is>
      </c>
    </row>
    <row r="1432">
      <c r="A1432">
        <f>+VLOOKUP(R1432,Aux!$B$3:$I$1107,8,0)</f>
        <v/>
      </c>
      <c r="B1432">
        <f>+VLOOKUP(U1432,Aux!$O$2:$P$23,2,0)</f>
        <v/>
      </c>
      <c r="C1432">
        <f>+A1432&amp;B1432</f>
        <v/>
      </c>
      <c r="D1432">
        <f>+IF(C1432=C1431,D1431+1,1)</f>
        <v/>
      </c>
      <c r="E1432" s="5">
        <f>+D1432/100</f>
        <v/>
      </c>
      <c r="F1432" s="5">
        <f>+MOD(E1432*10,10)</f>
        <v/>
      </c>
      <c r="G1432" s="5">
        <f>+MOD(D1432,10)</f>
        <v/>
      </c>
      <c r="H1432">
        <f>+INT(E1432)&amp;INT(F1432)&amp;INT(G1432)</f>
        <v/>
      </c>
      <c r="I1432">
        <f>+C1432&amp;"00"&amp;H1432</f>
        <v/>
      </c>
      <c r="J1432" t="inlineStr">
        <is>
          <t xml:space="preserve"> ON YPF CLASE 33 (YPCZ0) </t>
        </is>
      </c>
      <c r="K1432" t="inlineStr">
        <is>
          <t>YPFDAR</t>
        </is>
      </c>
      <c r="L1432" t="n">
        <v>620712</v>
      </c>
      <c r="M1432" t="inlineStr">
        <is>
          <t>ARYPFS050475</t>
        </is>
      </c>
      <c r="N1432" t="inlineStr">
        <is>
          <t>BBG006L2K6K0</t>
        </is>
      </c>
      <c r="P1432" t="inlineStr">
        <is>
          <t>COEK3079655</t>
        </is>
      </c>
      <c r="Q1432" t="inlineStr">
        <is>
          <t>Argentina</t>
        </is>
      </c>
      <c r="R1432" t="inlineStr">
        <is>
          <t>YPF SA</t>
        </is>
      </c>
      <c r="S1432" t="inlineStr">
        <is>
          <t>YPF SOCIEDAD ANONIMA</t>
        </is>
      </c>
      <c r="T1432" t="inlineStr">
        <is>
          <t>YPF SA</t>
        </is>
      </c>
      <c r="U1432" t="inlineStr">
        <is>
          <t>DOMESTIC</t>
        </is>
      </c>
      <c r="V1432" t="inlineStr">
        <is>
          <t>Energy</t>
        </is>
      </c>
      <c r="W1432" t="inlineStr">
        <is>
          <t>Oil, Gas &amp; Consumable Fuels</t>
        </is>
      </c>
      <c r="X1432" t="inlineStr">
        <is>
          <t>Energy</t>
        </is>
      </c>
      <c r="Y1432" t="inlineStr">
        <is>
          <t>Integrated Oil &amp; Gas</t>
        </is>
      </c>
      <c r="Z1432" t="inlineStr">
        <is>
          <t>Energy</t>
        </is>
      </c>
      <c r="AA1432" t="inlineStr">
        <is>
          <t>Integrated Oils</t>
        </is>
      </c>
      <c r="AB1432" t="inlineStr">
        <is>
          <t>#N/A N/A</t>
        </is>
      </c>
      <c r="AC1432" t="inlineStr">
        <is>
          <t>#N/A Invalid Field</t>
        </is>
      </c>
    </row>
    <row r="1433">
      <c r="A1433">
        <f>+VLOOKUP(R1433,Aux!$B$3:$I$1107,8,0)</f>
        <v/>
      </c>
      <c r="B1433">
        <f>+VLOOKUP(U1433,Aux!$O$2:$P$23,2,0)</f>
        <v/>
      </c>
      <c r="C1433">
        <f>+A1433&amp;B1433</f>
        <v/>
      </c>
      <c r="D1433">
        <f>+IF(C1433=C1432,D1432+1,1)</f>
        <v/>
      </c>
      <c r="E1433" s="5">
        <f>+D1433/100</f>
        <v/>
      </c>
      <c r="F1433" s="5">
        <f>+MOD(E1433*10,10)</f>
        <v/>
      </c>
      <c r="G1433" s="5">
        <f>+MOD(D1433,10)</f>
        <v/>
      </c>
      <c r="H1433">
        <f>+INT(E1433)&amp;INT(F1433)&amp;INT(G1433)</f>
        <v/>
      </c>
      <c r="I1433">
        <f>+C1433&amp;"00"&amp;H1433</f>
        <v/>
      </c>
      <c r="J1433" t="inlineStr">
        <is>
          <t xml:space="preserve"> ON YPF CLASE 32 (YPCY0) </t>
        </is>
      </c>
      <c r="L1433" t="n">
        <v>620724</v>
      </c>
      <c r="M1433" t="inlineStr">
        <is>
          <t>ARYPFS050467</t>
        </is>
      </c>
      <c r="Q1433" t="inlineStr">
        <is>
          <t>Argentina</t>
        </is>
      </c>
      <c r="R1433" t="inlineStr">
        <is>
          <t>YPF SA</t>
        </is>
      </c>
      <c r="U1433" t="inlineStr">
        <is>
          <t>#N/A Invalid Security</t>
        </is>
      </c>
      <c r="V1433" t="inlineStr">
        <is>
          <t>#N/A Invalid Security</t>
        </is>
      </c>
      <c r="W1433" t="inlineStr">
        <is>
          <t>#N/A Invalid Security</t>
        </is>
      </c>
      <c r="X1433" t="inlineStr">
        <is>
          <t>#N/A Invalid Security</t>
        </is>
      </c>
      <c r="Y1433" t="inlineStr">
        <is>
          <t>#N/A Invalid Security</t>
        </is>
      </c>
      <c r="Z1433" t="inlineStr">
        <is>
          <t>#N/A Invalid Security</t>
        </is>
      </c>
      <c r="AA1433" t="inlineStr">
        <is>
          <t>#N/A Invalid Security</t>
        </is>
      </c>
      <c r="AB1433" t="inlineStr">
        <is>
          <t>#N/A Invalid Security</t>
        </is>
      </c>
      <c r="AC1433" t="inlineStr">
        <is>
          <t>#N/A Invalid Field</t>
        </is>
      </c>
    </row>
    <row r="1434">
      <c r="A1434">
        <f>+VLOOKUP(R1434,Aux!$B$3:$I$1107,8,0)</f>
        <v/>
      </c>
      <c r="B1434">
        <f>+VLOOKUP(U1434,Aux!$O$2:$P$23,2,0)</f>
        <v/>
      </c>
      <c r="C1434">
        <f>+A1434&amp;B1434</f>
        <v/>
      </c>
      <c r="D1434">
        <f>+IF(C1434=C1433,D1433+1,1)</f>
        <v/>
      </c>
      <c r="E1434" s="5">
        <f>+D1434/100</f>
        <v/>
      </c>
      <c r="F1434" s="5">
        <f>+MOD(E1434*10,10)</f>
        <v/>
      </c>
      <c r="G1434" s="5">
        <f>+MOD(D1434,10)</f>
        <v/>
      </c>
      <c r="H1434">
        <f>+INT(E1434)&amp;INT(F1434)&amp;INT(G1434)</f>
        <v/>
      </c>
      <c r="I1434">
        <f>+C1434&amp;"00"&amp;H1434</f>
        <v/>
      </c>
      <c r="J1434" t="inlineStr">
        <is>
          <t xml:space="preserve"> ON YPF XXXV </t>
        </is>
      </c>
      <c r="K1434" t="inlineStr">
        <is>
          <t>YPFDAR</t>
        </is>
      </c>
      <c r="L1434" t="n">
        <v>653195</v>
      </c>
      <c r="M1434" t="inlineStr">
        <is>
          <t>ARYPFS050491</t>
        </is>
      </c>
      <c r="N1434" t="inlineStr">
        <is>
          <t>BBG0074NSFK3</t>
        </is>
      </c>
      <c r="O1434" t="inlineStr">
        <is>
          <t>BX3SQN6</t>
        </is>
      </c>
      <c r="P1434" t="inlineStr">
        <is>
          <t>COEK5032223</t>
        </is>
      </c>
      <c r="Q1434" t="inlineStr">
        <is>
          <t>Argentina</t>
        </is>
      </c>
      <c r="R1434" t="inlineStr">
        <is>
          <t>YPF SA</t>
        </is>
      </c>
      <c r="S1434" t="inlineStr">
        <is>
          <t>YPF SOCIEDAD ANONIMA</t>
        </is>
      </c>
      <c r="T1434" t="inlineStr">
        <is>
          <t>YPF SA</t>
        </is>
      </c>
      <c r="U1434" t="inlineStr">
        <is>
          <t>DOMESTIC</t>
        </is>
      </c>
      <c r="V1434" t="inlineStr">
        <is>
          <t>Energy</t>
        </is>
      </c>
      <c r="W1434" t="inlineStr">
        <is>
          <t>Oil, Gas &amp; Consumable Fuels</t>
        </is>
      </c>
      <c r="X1434" t="inlineStr">
        <is>
          <t>Energy</t>
        </is>
      </c>
      <c r="Y1434" t="inlineStr">
        <is>
          <t>Integrated Oil &amp; Gas</t>
        </is>
      </c>
      <c r="Z1434" t="inlineStr">
        <is>
          <t>Energy</t>
        </is>
      </c>
      <c r="AA1434" t="inlineStr">
        <is>
          <t>Integrated Oils</t>
        </is>
      </c>
      <c r="AB1434" t="inlineStr">
        <is>
          <t>#N/A N/A</t>
        </is>
      </c>
      <c r="AC1434" t="inlineStr">
        <is>
          <t>#N/A Invalid Field</t>
        </is>
      </c>
    </row>
    <row r="1435">
      <c r="A1435">
        <f>+VLOOKUP(R1435,Aux!$B$3:$I$1107,8,0)</f>
        <v/>
      </c>
      <c r="B1435">
        <f>+VLOOKUP(U1435,Aux!$O$2:$P$23,2,0)</f>
        <v/>
      </c>
      <c r="C1435">
        <f>+A1435&amp;B1435</f>
        <v/>
      </c>
      <c r="D1435">
        <f>+IF(C1435=C1434,D1434+1,1)</f>
        <v/>
      </c>
      <c r="E1435" s="5">
        <f>+D1435/100</f>
        <v/>
      </c>
      <c r="F1435" s="5">
        <f>+MOD(E1435*10,10)</f>
        <v/>
      </c>
      <c r="G1435" s="5">
        <f>+MOD(D1435,10)</f>
        <v/>
      </c>
      <c r="H1435">
        <f>+INT(E1435)&amp;INT(F1435)&amp;INT(G1435)</f>
        <v/>
      </c>
      <c r="I1435">
        <f>+C1435&amp;"00"&amp;H1435</f>
        <v/>
      </c>
      <c r="J1435" t="inlineStr">
        <is>
          <t xml:space="preserve"> ON YPF Clase XXXVI (Inc. K - Com. 4379) </t>
        </is>
      </c>
      <c r="K1435" t="inlineStr">
        <is>
          <t>YPFDAR</t>
        </is>
      </c>
      <c r="L1435" t="n">
        <v>688680</v>
      </c>
      <c r="M1435" t="inlineStr">
        <is>
          <t>ARYPFS560010</t>
        </is>
      </c>
      <c r="N1435" t="inlineStr">
        <is>
          <t>BBG0081ZV6K3</t>
        </is>
      </c>
      <c r="O1435" t="inlineStr">
        <is>
          <t>BYYFY17</t>
        </is>
      </c>
      <c r="P1435" t="inlineStr">
        <is>
          <t>COEK7350375</t>
        </is>
      </c>
      <c r="Q1435" t="inlineStr">
        <is>
          <t>Argentina</t>
        </is>
      </c>
      <c r="R1435" t="inlineStr">
        <is>
          <t>YPF SA</t>
        </is>
      </c>
      <c r="S1435" t="inlineStr">
        <is>
          <t>YPF SOCIEDAD ANONIMA</t>
        </is>
      </c>
      <c r="T1435" t="inlineStr">
        <is>
          <t>YPF SA</t>
        </is>
      </c>
      <c r="U1435" t="inlineStr">
        <is>
          <t>DOMESTIC</t>
        </is>
      </c>
      <c r="V1435" t="inlineStr">
        <is>
          <t>Energy</t>
        </is>
      </c>
      <c r="W1435" t="inlineStr">
        <is>
          <t>Oil, Gas &amp; Consumable Fuels</t>
        </is>
      </c>
      <c r="X1435" t="inlineStr">
        <is>
          <t>Energy</t>
        </is>
      </c>
      <c r="Y1435" t="inlineStr">
        <is>
          <t>Integrated Oil &amp; Gas</t>
        </is>
      </c>
      <c r="Z1435" t="inlineStr">
        <is>
          <t>Energy</t>
        </is>
      </c>
      <c r="AA1435" t="inlineStr">
        <is>
          <t>Integrated Oils</t>
        </is>
      </c>
      <c r="AB1435" t="inlineStr">
        <is>
          <t>#N/A N/A</t>
        </is>
      </c>
      <c r="AC1435" t="inlineStr">
        <is>
          <t>#N/A Invalid Field</t>
        </is>
      </c>
    </row>
    <row r="1436">
      <c r="A1436">
        <f>+VLOOKUP(R1436,Aux!$B$3:$I$1107,8,0)</f>
        <v/>
      </c>
      <c r="B1436">
        <f>+VLOOKUP(U1436,Aux!$O$2:$P$23,2,0)</f>
        <v/>
      </c>
      <c r="C1436">
        <f>+A1436&amp;B1436</f>
        <v/>
      </c>
      <c r="D1436">
        <f>+IF(C1436=C1435,D1435+1,1)</f>
        <v/>
      </c>
      <c r="E1436" s="5">
        <f>+D1436/100</f>
        <v/>
      </c>
      <c r="F1436" s="5">
        <f>+MOD(E1436*10,10)</f>
        <v/>
      </c>
      <c r="G1436" s="5">
        <f>+MOD(D1436,10)</f>
        <v/>
      </c>
      <c r="H1436">
        <f>+INT(E1436)&amp;INT(F1436)&amp;INT(G1436)</f>
        <v/>
      </c>
      <c r="I1436">
        <f>+C1436&amp;"00"&amp;H1436</f>
        <v/>
      </c>
      <c r="J1436" t="inlineStr">
        <is>
          <t xml:space="preserve"> ON YPF XXXVIII </t>
        </is>
      </c>
      <c r="K1436" t="inlineStr">
        <is>
          <t>YPFDAR</t>
        </is>
      </c>
      <c r="L1436" t="n">
        <v>701380</v>
      </c>
      <c r="M1436" t="inlineStr">
        <is>
          <t>ARYPFS560044</t>
        </is>
      </c>
      <c r="N1436" t="inlineStr">
        <is>
          <t>BBG008F98739</t>
        </is>
      </c>
      <c r="P1436" t="inlineStr">
        <is>
          <t>COEK8363781</t>
        </is>
      </c>
      <c r="Q1436" t="inlineStr">
        <is>
          <t>Argentina</t>
        </is>
      </c>
      <c r="R1436" t="inlineStr">
        <is>
          <t>YPF SA</t>
        </is>
      </c>
      <c r="S1436" t="inlineStr">
        <is>
          <t>YPF SOCIEDAD ANONIMA</t>
        </is>
      </c>
      <c r="T1436" t="inlineStr">
        <is>
          <t>YPF SA</t>
        </is>
      </c>
      <c r="U1436" t="inlineStr">
        <is>
          <t>DOMESTIC</t>
        </is>
      </c>
      <c r="V1436" t="inlineStr">
        <is>
          <t>Energy</t>
        </is>
      </c>
      <c r="W1436" t="inlineStr">
        <is>
          <t>Oil, Gas &amp; Consumable Fuels</t>
        </is>
      </c>
      <c r="X1436" t="inlineStr">
        <is>
          <t>Energy</t>
        </is>
      </c>
      <c r="Y1436" t="inlineStr">
        <is>
          <t>Integrated Oil &amp; Gas</t>
        </is>
      </c>
      <c r="Z1436" t="inlineStr">
        <is>
          <t>Energy</t>
        </is>
      </c>
      <c r="AA1436" t="inlineStr">
        <is>
          <t>Integrated Oils</t>
        </is>
      </c>
      <c r="AB1436" t="inlineStr">
        <is>
          <t>#N/A N/A</t>
        </is>
      </c>
      <c r="AC1436" t="inlineStr">
        <is>
          <t>#N/A Invalid Field</t>
        </is>
      </c>
    </row>
    <row r="1437">
      <c r="A1437">
        <f>+VLOOKUP(R1437,Aux!$B$3:$I$1107,8,0)</f>
        <v/>
      </c>
      <c r="B1437">
        <f>+VLOOKUP(U1437,Aux!$O$2:$P$23,2,0)</f>
        <v/>
      </c>
      <c r="C1437">
        <f>+A1437&amp;B1437</f>
        <v/>
      </c>
      <c r="D1437">
        <f>+IF(C1437=C1436,D1436+1,1)</f>
        <v/>
      </c>
      <c r="E1437" s="5">
        <f>+D1437/100</f>
        <v/>
      </c>
      <c r="F1437" s="5">
        <f>+MOD(E1437*10,10)</f>
        <v/>
      </c>
      <c r="G1437" s="5">
        <f>+MOD(D1437,10)</f>
        <v/>
      </c>
      <c r="H1437">
        <f>+INT(E1437)&amp;INT(F1437)&amp;INT(G1437)</f>
        <v/>
      </c>
      <c r="I1437">
        <f>+C1437&amp;"00"&amp;H1437</f>
        <v/>
      </c>
      <c r="J1437" t="inlineStr">
        <is>
          <t xml:space="preserve"> ON YPF Clase XLI - YCA80 -(Inc. K - Com. 4731) </t>
        </is>
      </c>
      <c r="K1437" t="inlineStr">
        <is>
          <t>YPFDAR</t>
        </is>
      </c>
      <c r="L1437" t="n">
        <v>758902</v>
      </c>
      <c r="M1437" t="inlineStr">
        <is>
          <t>ARYPFS560085</t>
        </is>
      </c>
      <c r="N1437" t="inlineStr">
        <is>
          <t>BBG00B0LQ2L2</t>
        </is>
      </c>
      <c r="O1437" t="inlineStr">
        <is>
          <t>BFD1ZP4</t>
        </is>
      </c>
      <c r="P1437" t="inlineStr">
        <is>
          <t>COUV9008755</t>
        </is>
      </c>
      <c r="Q1437" t="inlineStr">
        <is>
          <t>Argentina</t>
        </is>
      </c>
      <c r="R1437" t="inlineStr">
        <is>
          <t>YPF SA</t>
        </is>
      </c>
      <c r="S1437" t="inlineStr">
        <is>
          <t>YPF SOCIEDAD ANONIMA</t>
        </is>
      </c>
      <c r="T1437" t="inlineStr">
        <is>
          <t>YPF SA</t>
        </is>
      </c>
      <c r="U1437" t="inlineStr">
        <is>
          <t>DOMESTIC</t>
        </is>
      </c>
      <c r="V1437" t="inlineStr">
        <is>
          <t>Energy</t>
        </is>
      </c>
      <c r="W1437" t="inlineStr">
        <is>
          <t>Oil, Gas &amp; Consumable Fuels</t>
        </is>
      </c>
      <c r="X1437" t="inlineStr">
        <is>
          <t>Energy</t>
        </is>
      </c>
      <c r="Y1437" t="inlineStr">
        <is>
          <t>Integrated Oil &amp; Gas</t>
        </is>
      </c>
      <c r="Z1437" t="inlineStr">
        <is>
          <t>Energy</t>
        </is>
      </c>
      <c r="AA1437" t="inlineStr">
        <is>
          <t>Integrated Oils</t>
        </is>
      </c>
      <c r="AB1437" t="inlineStr">
        <is>
          <t>#N/A N/A</t>
        </is>
      </c>
      <c r="AC1437" t="inlineStr">
        <is>
          <t>#N/A Invalid Field</t>
        </is>
      </c>
    </row>
    <row r="1438">
      <c r="A1438">
        <f>+VLOOKUP(R1438,Aux!$B$3:$I$1107,8,0)</f>
        <v/>
      </c>
      <c r="B1438">
        <f>+VLOOKUP(U1438,Aux!$O$2:$P$23,2,0)</f>
        <v/>
      </c>
      <c r="C1438">
        <f>+A1438&amp;B1438</f>
        <v/>
      </c>
      <c r="D1438">
        <f>+IF(C1438=C1437,D1437+1,1)</f>
        <v/>
      </c>
      <c r="E1438" s="5">
        <f>+D1438/100</f>
        <v/>
      </c>
      <c r="F1438" s="5">
        <f>+MOD(E1438*10,10)</f>
        <v/>
      </c>
      <c r="G1438" s="5">
        <f>+MOD(D1438,10)</f>
        <v/>
      </c>
      <c r="H1438">
        <f>+INT(E1438)&amp;INT(F1438)&amp;INT(G1438)</f>
        <v/>
      </c>
      <c r="I1438">
        <f>+C1438&amp;"00"&amp;H1438</f>
        <v/>
      </c>
      <c r="J1438" t="inlineStr">
        <is>
          <t>YPFDAR 6.95 07/21/27</t>
        </is>
      </c>
      <c r="K1438" t="inlineStr">
        <is>
          <t>YPFDAR</t>
        </is>
      </c>
      <c r="M1438" t="inlineStr">
        <is>
          <t>USP989MJBL47</t>
        </is>
      </c>
      <c r="N1438" t="inlineStr">
        <is>
          <t>BBG00H5RJ0H8</t>
        </is>
      </c>
      <c r="O1438" t="inlineStr">
        <is>
          <t>BF8F0H8</t>
        </is>
      </c>
      <c r="P1438" t="inlineStr">
        <is>
          <t>COAO4052764</t>
        </is>
      </c>
      <c r="Q1438" t="inlineStr">
        <is>
          <t>Argentina</t>
        </is>
      </c>
      <c r="R1438" t="inlineStr">
        <is>
          <t>YPF SA</t>
        </is>
      </c>
      <c r="S1438" t="inlineStr">
        <is>
          <t>YPF SOCIEDAD ANONIMA</t>
        </is>
      </c>
      <c r="T1438" t="inlineStr">
        <is>
          <t>YPF SA</t>
        </is>
      </c>
      <c r="U1438" t="inlineStr">
        <is>
          <t>EURO-DOLLAR</t>
        </is>
      </c>
      <c r="V1438" t="inlineStr">
        <is>
          <t>Energy</t>
        </is>
      </c>
      <c r="W1438" t="inlineStr">
        <is>
          <t>Oil, Gas &amp; Consumable Fuels</t>
        </is>
      </c>
      <c r="X1438" t="inlineStr">
        <is>
          <t>Energy</t>
        </is>
      </c>
      <c r="Y1438" t="inlineStr">
        <is>
          <t>Integrated Oil &amp; Gas</t>
        </is>
      </c>
      <c r="Z1438" t="inlineStr">
        <is>
          <t>Energy</t>
        </is>
      </c>
      <c r="AA1438" t="inlineStr">
        <is>
          <t>Integrated Oils</t>
        </is>
      </c>
      <c r="AB1438" t="inlineStr">
        <is>
          <t>#N/A N/A</t>
        </is>
      </c>
      <c r="AC1438" t="inlineStr">
        <is>
          <t>#N/A Invalid Field</t>
        </is>
      </c>
    </row>
    <row r="1439">
      <c r="A1439">
        <f>+VLOOKUP(R1439,Aux!$B$3:$I$1107,8,0)</f>
        <v/>
      </c>
      <c r="B1439">
        <f>+VLOOKUP(U1439,Aux!$O$2:$P$23,2,0)</f>
        <v/>
      </c>
      <c r="C1439">
        <f>+A1439&amp;B1439</f>
        <v/>
      </c>
      <c r="D1439">
        <f>+IF(C1439=C1438,D1438+1,1)</f>
        <v/>
      </c>
      <c r="E1439" s="5">
        <f>+D1439/100</f>
        <v/>
      </c>
      <c r="F1439" s="5">
        <f>+MOD(E1439*10,10)</f>
        <v/>
      </c>
      <c r="G1439" s="5">
        <f>+MOD(D1439,10)</f>
        <v/>
      </c>
      <c r="H1439">
        <f>+INT(E1439)&amp;INT(F1439)&amp;INT(G1439)</f>
        <v/>
      </c>
      <c r="I1439">
        <f>+C1439&amp;"00"&amp;H1439</f>
        <v/>
      </c>
      <c r="J1439" t="inlineStr">
        <is>
          <t>YPFDAR 7 12/15/47</t>
        </is>
      </c>
      <c r="K1439" t="inlineStr">
        <is>
          <t>YPFDAR</t>
        </is>
      </c>
      <c r="M1439" t="inlineStr">
        <is>
          <t>USP989MJBN03</t>
        </is>
      </c>
      <c r="N1439" t="inlineStr">
        <is>
          <t>BBG00JFF1GJ1</t>
        </is>
      </c>
      <c r="O1439" t="inlineStr">
        <is>
          <t>BF4HVD1</t>
        </is>
      </c>
      <c r="P1439" t="inlineStr">
        <is>
          <t>COAQ3401082</t>
        </is>
      </c>
      <c r="Q1439" t="inlineStr">
        <is>
          <t>Argentina</t>
        </is>
      </c>
      <c r="R1439" t="inlineStr">
        <is>
          <t>YPF SA</t>
        </is>
      </c>
      <c r="S1439" t="inlineStr">
        <is>
          <t>YPF SOCIEDAD ANONIMA</t>
        </is>
      </c>
      <c r="T1439" t="inlineStr">
        <is>
          <t>YPF SA</t>
        </is>
      </c>
      <c r="U1439" t="inlineStr">
        <is>
          <t>EURO-DOLLAR</t>
        </is>
      </c>
      <c r="V1439" t="inlineStr">
        <is>
          <t>Energy</t>
        </is>
      </c>
      <c r="W1439" t="inlineStr">
        <is>
          <t>Oil, Gas &amp; Consumable Fuels</t>
        </is>
      </c>
      <c r="X1439" t="inlineStr">
        <is>
          <t>Energy</t>
        </is>
      </c>
      <c r="Y1439" t="inlineStr">
        <is>
          <t>Integrated Oil &amp; Gas</t>
        </is>
      </c>
      <c r="Z1439" t="inlineStr">
        <is>
          <t>Energy</t>
        </is>
      </c>
      <c r="AA1439" t="inlineStr">
        <is>
          <t>Integrated Oils</t>
        </is>
      </c>
      <c r="AB1439" t="inlineStr">
        <is>
          <t>#N/A N/A</t>
        </is>
      </c>
      <c r="AC1439" t="inlineStr">
        <is>
          <t>#N/A Invalid Field</t>
        </is>
      </c>
    </row>
    <row r="1440">
      <c r="A1440">
        <f>+VLOOKUP(R1440,Aux!$B$3:$I$1107,8,0)</f>
        <v/>
      </c>
      <c r="B1440">
        <f>+VLOOKUP(U1440,Aux!$O$2:$P$23,2,0)</f>
        <v/>
      </c>
      <c r="C1440">
        <f>+A1440&amp;B1440</f>
        <v/>
      </c>
      <c r="D1440">
        <f>+IF(C1440=C1439,D1439+1,1)</f>
        <v/>
      </c>
      <c r="E1440" s="5">
        <f>+D1440/100</f>
        <v/>
      </c>
      <c r="F1440" s="5">
        <f>+MOD(E1440*10,10)</f>
        <v/>
      </c>
      <c r="G1440" s="5">
        <f>+MOD(D1440,10)</f>
        <v/>
      </c>
      <c r="H1440">
        <f>+INT(E1440)&amp;INT(F1440)&amp;INT(G1440)</f>
        <v/>
      </c>
      <c r="I1440">
        <f>+C1440&amp;"00"&amp;H1440</f>
        <v/>
      </c>
      <c r="J1440" t="inlineStr">
        <is>
          <t>YPFDAR 8 ½ 03/23/21</t>
        </is>
      </c>
      <c r="K1440" t="inlineStr">
        <is>
          <t>YPFDAR</t>
        </is>
      </c>
      <c r="M1440" t="inlineStr">
        <is>
          <t>USP989MJBG51</t>
        </is>
      </c>
      <c r="N1440" t="inlineStr">
        <is>
          <t>BBG00CGXWQ91</t>
        </is>
      </c>
      <c r="O1440" t="inlineStr">
        <is>
          <t>BD3J1L2</t>
        </is>
      </c>
      <c r="P1440" t="inlineStr">
        <is>
          <t>COJK5297847</t>
        </is>
      </c>
      <c r="Q1440" t="inlineStr">
        <is>
          <t>Argentina</t>
        </is>
      </c>
      <c r="R1440" t="inlineStr">
        <is>
          <t>YPF SA</t>
        </is>
      </c>
      <c r="S1440" t="inlineStr">
        <is>
          <t>YPF SOCIEDAD ANONIMA</t>
        </is>
      </c>
      <c r="T1440" t="inlineStr">
        <is>
          <t>YPF SA</t>
        </is>
      </c>
      <c r="U1440" t="inlineStr">
        <is>
          <t>EURO-DOLLAR</t>
        </is>
      </c>
      <c r="V1440" t="inlineStr">
        <is>
          <t>Energy</t>
        </is>
      </c>
      <c r="W1440" t="inlineStr">
        <is>
          <t>Oil, Gas &amp; Consumable Fuels</t>
        </is>
      </c>
      <c r="X1440" t="inlineStr">
        <is>
          <t>Energy</t>
        </is>
      </c>
      <c r="Y1440" t="inlineStr">
        <is>
          <t>Integrated Oil &amp; Gas</t>
        </is>
      </c>
      <c r="Z1440" t="inlineStr">
        <is>
          <t>Energy</t>
        </is>
      </c>
      <c r="AA1440" t="inlineStr">
        <is>
          <t>Integrated Oils</t>
        </is>
      </c>
      <c r="AB1440" t="inlineStr">
        <is>
          <t>#N/A N/A</t>
        </is>
      </c>
      <c r="AC1440" t="inlineStr">
        <is>
          <t>#N/A Invalid Field</t>
        </is>
      </c>
    </row>
    <row r="1441">
      <c r="A1441">
        <f>+VLOOKUP(R1441,Aux!$B$3:$I$1107,8,0)</f>
        <v/>
      </c>
      <c r="B1441">
        <f>+VLOOKUP(U1441,Aux!$O$2:$P$23,2,0)</f>
        <v/>
      </c>
      <c r="C1441">
        <f>+A1441&amp;B1441</f>
        <v/>
      </c>
      <c r="D1441">
        <f>+IF(C1441=C1440,D1440+1,1)</f>
        <v/>
      </c>
      <c r="E1441" s="5">
        <f>+D1441/100</f>
        <v/>
      </c>
      <c r="F1441" s="5">
        <f>+MOD(E1441*10,10)</f>
        <v/>
      </c>
      <c r="G1441" s="5">
        <f>+MOD(D1441,10)</f>
        <v/>
      </c>
      <c r="H1441">
        <f>+INT(E1441)&amp;INT(F1441)&amp;INT(G1441)</f>
        <v/>
      </c>
      <c r="I1441">
        <f>+C1441&amp;"00"&amp;H1441</f>
        <v/>
      </c>
      <c r="J1441" t="inlineStr">
        <is>
          <t>YPFDAR 8 ½ 07/28/25</t>
        </is>
      </c>
      <c r="K1441" t="inlineStr">
        <is>
          <t>YPFDAR</t>
        </is>
      </c>
      <c r="M1441" t="inlineStr">
        <is>
          <t>USP989MJBE04</t>
        </is>
      </c>
      <c r="N1441" t="inlineStr">
        <is>
          <t>BBG008LFZZX3</t>
        </is>
      </c>
      <c r="O1441" t="inlineStr">
        <is>
          <t>BX2H2W5</t>
        </is>
      </c>
      <c r="P1441" t="inlineStr">
        <is>
          <t>COEK8803836</t>
        </is>
      </c>
      <c r="Q1441" t="inlineStr">
        <is>
          <t>Argentina</t>
        </is>
      </c>
      <c r="R1441" t="inlineStr">
        <is>
          <t>YPF SA</t>
        </is>
      </c>
      <c r="S1441" t="inlineStr">
        <is>
          <t>YPF SOCIEDAD ANONIMA</t>
        </is>
      </c>
      <c r="T1441" t="inlineStr">
        <is>
          <t>YPF SA</t>
        </is>
      </c>
      <c r="U1441" t="inlineStr">
        <is>
          <t>EURO-DOLLAR</t>
        </is>
      </c>
      <c r="V1441" t="inlineStr">
        <is>
          <t>Energy</t>
        </is>
      </c>
      <c r="W1441" t="inlineStr">
        <is>
          <t>Oil, Gas &amp; Consumable Fuels</t>
        </is>
      </c>
      <c r="X1441" t="inlineStr">
        <is>
          <t>Energy</t>
        </is>
      </c>
      <c r="Y1441" t="inlineStr">
        <is>
          <t>Integrated Oil &amp; Gas</t>
        </is>
      </c>
      <c r="Z1441" t="inlineStr">
        <is>
          <t>Energy</t>
        </is>
      </c>
      <c r="AA1441" t="inlineStr">
        <is>
          <t>Integrated Oils</t>
        </is>
      </c>
      <c r="AB1441" t="inlineStr">
        <is>
          <t>#N/A N/A</t>
        </is>
      </c>
      <c r="AC1441" t="inlineStr">
        <is>
          <t>#N/A Invalid Field</t>
        </is>
      </c>
    </row>
    <row r="1442">
      <c r="A1442">
        <f>+VLOOKUP(R1442,Aux!$B$3:$I$1107,8,0)</f>
        <v/>
      </c>
      <c r="B1442">
        <f>+VLOOKUP(U1442,Aux!$O$2:$P$23,2,0)</f>
        <v/>
      </c>
      <c r="C1442">
        <f>+A1442&amp;B1442</f>
        <v/>
      </c>
      <c r="D1442">
        <f>+IF(C1442=C1441,D1441+1,1)</f>
        <v/>
      </c>
      <c r="E1442" s="5">
        <f>+D1442/100</f>
        <v/>
      </c>
      <c r="F1442" s="5">
        <f>+MOD(E1442*10,10)</f>
        <v/>
      </c>
      <c r="G1442" s="5">
        <f>+MOD(D1442,10)</f>
        <v/>
      </c>
      <c r="H1442">
        <f>+INT(E1442)&amp;INT(F1442)&amp;INT(G1442)</f>
        <v/>
      </c>
      <c r="I1442">
        <f>+C1442&amp;"00"&amp;H1442</f>
        <v/>
      </c>
      <c r="J1442" t="inlineStr">
        <is>
          <t>YPFDAR 8 ¾ 04/04/24</t>
        </is>
      </c>
      <c r="K1442" t="inlineStr">
        <is>
          <t>YPFDAR</t>
        </is>
      </c>
      <c r="M1442" t="inlineStr">
        <is>
          <t>USP989MJAY76</t>
        </is>
      </c>
      <c r="N1442" t="inlineStr">
        <is>
          <t>BBG0068Q4KD7</t>
        </is>
      </c>
      <c r="O1442" t="inlineStr">
        <is>
          <t>BLBWHZ5</t>
        </is>
      </c>
      <c r="P1442" t="inlineStr">
        <is>
          <t>COEK1595231</t>
        </is>
      </c>
      <c r="Q1442" t="inlineStr">
        <is>
          <t>Argentina</t>
        </is>
      </c>
      <c r="R1442" t="inlineStr">
        <is>
          <t>YPF SA</t>
        </is>
      </c>
      <c r="S1442" t="inlineStr">
        <is>
          <t>YPF SOCIEDAD ANONIMA</t>
        </is>
      </c>
      <c r="T1442" t="inlineStr">
        <is>
          <t>YPF SA</t>
        </is>
      </c>
      <c r="U1442" t="inlineStr">
        <is>
          <t>EURO-DOLLAR</t>
        </is>
      </c>
      <c r="V1442" t="inlineStr">
        <is>
          <t>Energy</t>
        </is>
      </c>
      <c r="W1442" t="inlineStr">
        <is>
          <t>Oil, Gas &amp; Consumable Fuels</t>
        </is>
      </c>
      <c r="X1442" t="inlineStr">
        <is>
          <t>Energy</t>
        </is>
      </c>
      <c r="Y1442" t="inlineStr">
        <is>
          <t>Integrated Oil &amp; Gas</t>
        </is>
      </c>
      <c r="Z1442" t="inlineStr">
        <is>
          <t>Energy</t>
        </is>
      </c>
      <c r="AA1442" t="inlineStr">
        <is>
          <t>Integrated Oils</t>
        </is>
      </c>
      <c r="AB1442" t="inlineStr">
        <is>
          <t>#N/A N/A</t>
        </is>
      </c>
      <c r="AC1442" t="inlineStr">
        <is>
          <t>#N/A Invalid Field</t>
        </is>
      </c>
    </row>
    <row r="1443">
      <c r="A1443">
        <f>+VLOOKUP(R1443,Aux!$B$3:$I$1107,8,0)</f>
        <v/>
      </c>
      <c r="B1443">
        <f>+VLOOKUP(U1443,Aux!$O$2:$P$23,2,0)</f>
        <v/>
      </c>
      <c r="C1443">
        <f>+A1443&amp;B1443</f>
        <v/>
      </c>
      <c r="D1443">
        <f>+IF(C1443=C1442,D1442+1,1)</f>
        <v/>
      </c>
      <c r="E1443" s="5">
        <f>+D1443/100</f>
        <v/>
      </c>
      <c r="F1443" s="5">
        <f>+MOD(E1443*10,10)</f>
        <v/>
      </c>
      <c r="G1443" s="5">
        <f>+MOD(D1443,10)</f>
        <v/>
      </c>
      <c r="H1443">
        <f>+INT(E1443)&amp;INT(F1443)&amp;INT(G1443)</f>
        <v/>
      </c>
      <c r="I1443">
        <f>+C1443&amp;"00"&amp;H1443</f>
        <v/>
      </c>
      <c r="J1443" t="inlineStr">
        <is>
          <t>YPFDAR 8 ⅞ 12/19/18</t>
        </is>
      </c>
      <c r="K1443" t="inlineStr">
        <is>
          <t>YPFDAR</t>
        </is>
      </c>
      <c r="M1443" t="inlineStr">
        <is>
          <t>USP989MJAU54</t>
        </is>
      </c>
      <c r="N1443" t="inlineStr">
        <is>
          <t>BBG005Q2GD72</t>
        </is>
      </c>
      <c r="O1443" t="inlineStr">
        <is>
          <t>BHBF2F1</t>
        </is>
      </c>
      <c r="P1443" t="inlineStr">
        <is>
          <t>COEJ9931241</t>
        </is>
      </c>
      <c r="Q1443" t="inlineStr">
        <is>
          <t>Argentina</t>
        </is>
      </c>
      <c r="R1443" t="inlineStr">
        <is>
          <t>YPF SA</t>
        </is>
      </c>
      <c r="S1443" t="inlineStr">
        <is>
          <t>YPF SOCIEDAD ANONIMA</t>
        </is>
      </c>
      <c r="T1443" t="inlineStr">
        <is>
          <t>YPF SA</t>
        </is>
      </c>
      <c r="U1443" t="inlineStr">
        <is>
          <t>EURO-DOLLAR</t>
        </is>
      </c>
      <c r="V1443" t="inlineStr">
        <is>
          <t>Energy</t>
        </is>
      </c>
      <c r="W1443" t="inlineStr">
        <is>
          <t>Oil, Gas &amp; Consumable Fuels</t>
        </is>
      </c>
      <c r="X1443" t="inlineStr">
        <is>
          <t>Energy</t>
        </is>
      </c>
      <c r="Y1443" t="inlineStr">
        <is>
          <t>Integrated Oil &amp; Gas</t>
        </is>
      </c>
      <c r="Z1443" t="inlineStr">
        <is>
          <t>Energy</t>
        </is>
      </c>
      <c r="AA1443" t="inlineStr">
        <is>
          <t>Integrated Oils</t>
        </is>
      </c>
      <c r="AB1443" t="inlineStr">
        <is>
          <t>#N/A N/A</t>
        </is>
      </c>
      <c r="AC1443" t="inlineStr">
        <is>
          <t>#N/A Invalid Field</t>
        </is>
      </c>
    </row>
    <row r="1444">
      <c r="A1444">
        <f>+VLOOKUP(R1444,Aux!$B$3:$I$1107,8,0)</f>
        <v/>
      </c>
      <c r="B1444">
        <f>+VLOOKUP(U1444,Aux!$O$2:$P$23,2,0)</f>
        <v/>
      </c>
      <c r="C1444">
        <f>+A1444&amp;B1444</f>
        <v/>
      </c>
      <c r="D1444">
        <f>+IF(C1444=C1443,D1443+1,1)</f>
        <v/>
      </c>
      <c r="E1444" s="5">
        <f>+D1444/100</f>
        <v/>
      </c>
      <c r="F1444" s="5">
        <f>+MOD(E1444*10,10)</f>
        <v/>
      </c>
      <c r="G1444" s="5">
        <f>+MOD(D1444,10)</f>
        <v/>
      </c>
      <c r="H1444">
        <f>+INT(E1444)&amp;INT(F1444)&amp;INT(G1444)</f>
        <v/>
      </c>
      <c r="I1444">
        <f>+C1444&amp;"00"&amp;H1444</f>
        <v/>
      </c>
      <c r="J1444" t="inlineStr">
        <is>
          <t>YPFDAR Float 10/21/23</t>
        </is>
      </c>
      <c r="K1444" t="inlineStr">
        <is>
          <t>YPFDAR</t>
        </is>
      </c>
      <c r="M1444" t="inlineStr">
        <is>
          <t>ARYPFS5600A8</t>
        </is>
      </c>
      <c r="N1444" t="inlineStr">
        <is>
          <t>BBG00B6SD805</t>
        </is>
      </c>
      <c r="O1444" t="inlineStr">
        <is>
          <t>BF5FTT6</t>
        </is>
      </c>
      <c r="P1444" t="inlineStr">
        <is>
          <t>COQJ2111566</t>
        </is>
      </c>
      <c r="Q1444" t="inlineStr">
        <is>
          <t>Argentina</t>
        </is>
      </c>
      <c r="R1444" t="inlineStr">
        <is>
          <t>YPF SA</t>
        </is>
      </c>
      <c r="S1444" t="inlineStr">
        <is>
          <t>YPF SOCIEDAD ANONIMA</t>
        </is>
      </c>
      <c r="T1444" t="inlineStr">
        <is>
          <t>YPF SA</t>
        </is>
      </c>
      <c r="U1444" t="inlineStr">
        <is>
          <t>DOMESTIC</t>
        </is>
      </c>
      <c r="V1444" t="inlineStr">
        <is>
          <t>Energy</t>
        </is>
      </c>
      <c r="W1444" t="inlineStr">
        <is>
          <t>Oil, Gas &amp; Consumable Fuels</t>
        </is>
      </c>
      <c r="X1444" t="inlineStr">
        <is>
          <t>Energy</t>
        </is>
      </c>
      <c r="Y1444" t="inlineStr">
        <is>
          <t>Integrated Oil &amp; Gas</t>
        </is>
      </c>
      <c r="Z1444" t="inlineStr">
        <is>
          <t>Energy</t>
        </is>
      </c>
      <c r="AA1444" t="inlineStr">
        <is>
          <t>Integrated Oils</t>
        </is>
      </c>
      <c r="AB1444" t="inlineStr">
        <is>
          <t>#N/A N/A</t>
        </is>
      </c>
      <c r="AC1444" t="inlineStr">
        <is>
          <t>#N/A Invalid Field</t>
        </is>
      </c>
    </row>
    <row r="1445">
      <c r="A1445">
        <f>+VLOOKUP(R1445,Aux!$B$3:$I$1107,8,0)</f>
        <v/>
      </c>
      <c r="B1445">
        <f>+VLOOKUP(U1445,Aux!$O$2:$P$23,2,0)</f>
        <v/>
      </c>
      <c r="C1445">
        <f>+A1445&amp;B1445</f>
        <v/>
      </c>
      <c r="D1445">
        <f>+IF(C1445=C1444,D1444+1,1)</f>
        <v/>
      </c>
      <c r="E1445" s="5">
        <f>+D1445/100</f>
        <v/>
      </c>
      <c r="F1445" s="5">
        <f>+MOD(E1445*10,10)</f>
        <v/>
      </c>
      <c r="G1445" s="5">
        <f>+MOD(D1445,10)</f>
        <v/>
      </c>
      <c r="H1445">
        <f>+INT(E1445)&amp;INT(F1445)&amp;INT(G1445)</f>
        <v/>
      </c>
      <c r="I1445">
        <f>+C1445&amp;"00"&amp;H1445</f>
        <v/>
      </c>
      <c r="J1445" t="inlineStr">
        <is>
          <t>ON YPF S29</t>
        </is>
      </c>
      <c r="M1445" t="inlineStr">
        <is>
          <t>ARYPFS050426</t>
        </is>
      </c>
      <c r="Q1445" t="inlineStr">
        <is>
          <t>Argentina</t>
        </is>
      </c>
      <c r="R1445" t="inlineStr">
        <is>
          <t>YPF SA</t>
        </is>
      </c>
      <c r="U1445" t="inlineStr">
        <is>
          <t>DOMESTIC</t>
        </is>
      </c>
      <c r="V1445" t="inlineStr">
        <is>
          <t>Energy</t>
        </is>
      </c>
      <c r="W1445" t="inlineStr">
        <is>
          <t>Oil, Gas &amp; Consumable Fuels</t>
        </is>
      </c>
      <c r="X1445" t="inlineStr">
        <is>
          <t>Energy</t>
        </is>
      </c>
      <c r="Y1445" t="inlineStr">
        <is>
          <t>Integrated Oil &amp; Gas</t>
        </is>
      </c>
      <c r="Z1445" t="inlineStr">
        <is>
          <t>Energy</t>
        </is>
      </c>
      <c r="AA1445" t="inlineStr">
        <is>
          <t>Integrated Oils</t>
        </is>
      </c>
      <c r="AB1445" t="inlineStr">
        <is>
          <t>#N/A N/A</t>
        </is>
      </c>
      <c r="AC1445" t="inlineStr">
        <is>
          <t>#N/A Invalid Field</t>
        </is>
      </c>
    </row>
    <row r="1446">
      <c r="A1446">
        <f>+VLOOKUP(R1446,Aux!$B$3:$I$1107,8,0)</f>
        <v/>
      </c>
      <c r="B1446">
        <f>+VLOOKUP(U1446,Aux!$O$2:$P$23,2,0)</f>
        <v/>
      </c>
      <c r="C1446">
        <f>+A1446&amp;B1446</f>
        <v/>
      </c>
      <c r="D1446">
        <f>+IF(C1446=C1445,D1445+1,1)</f>
        <v/>
      </c>
      <c r="E1446" s="5">
        <f>+D1446/100</f>
        <v/>
      </c>
      <c r="F1446" s="5">
        <f>+MOD(E1446*10,10)</f>
        <v/>
      </c>
      <c r="G1446" s="5">
        <f>+MOD(D1446,10)</f>
        <v/>
      </c>
      <c r="H1446">
        <f>+INT(E1446)&amp;INT(F1446)&amp;INT(G1446)</f>
        <v/>
      </c>
      <c r="I1446">
        <f>+C1446&amp;"00"&amp;H1446</f>
        <v/>
      </c>
      <c r="J1446" t="inlineStr">
        <is>
          <t>ON YPF S49</t>
        </is>
      </c>
      <c r="M1446" t="inlineStr">
        <is>
          <t>ARYPFS5600H3</t>
        </is>
      </c>
      <c r="Q1446" t="inlineStr">
        <is>
          <t>Argentina</t>
        </is>
      </c>
      <c r="R1446" t="inlineStr">
        <is>
          <t>YPF SA</t>
        </is>
      </c>
      <c r="U1446" t="inlineStr">
        <is>
          <t>DOMESTIC</t>
        </is>
      </c>
      <c r="V1446" t="inlineStr">
        <is>
          <t>Energy</t>
        </is>
      </c>
      <c r="W1446" t="inlineStr">
        <is>
          <t>Oil, Gas &amp; Consumable Fuels</t>
        </is>
      </c>
      <c r="X1446" t="inlineStr">
        <is>
          <t>Energy</t>
        </is>
      </c>
      <c r="Y1446" t="inlineStr">
        <is>
          <t>Integrated Oil &amp; Gas</t>
        </is>
      </c>
      <c r="Z1446" t="inlineStr">
        <is>
          <t>Energy</t>
        </is>
      </c>
      <c r="AA1446" t="inlineStr">
        <is>
          <t>Integrated Oils</t>
        </is>
      </c>
      <c r="AB1446" t="inlineStr">
        <is>
          <t>#N/A N/A</t>
        </is>
      </c>
      <c r="AC1446" t="inlineStr">
        <is>
          <t>#N/A Invalid Field</t>
        </is>
      </c>
    </row>
    <row r="1447">
      <c r="A1447">
        <f>+VLOOKUP(R1447,Aux!$B$3:$I$1107,8,0)</f>
        <v/>
      </c>
      <c r="B1447">
        <f>+VLOOKUP(U1447,Aux!$O$2:$P$23,2,0)</f>
        <v/>
      </c>
      <c r="C1447">
        <f>+A1447&amp;B1447</f>
        <v/>
      </c>
      <c r="D1447">
        <f>+IF(C1447=C1446,D1446+1,1)</f>
        <v/>
      </c>
      <c r="E1447" s="5">
        <f>+D1447/100</f>
        <v/>
      </c>
      <c r="F1447" s="5">
        <f>+MOD(E1447*10,10)</f>
        <v/>
      </c>
      <c r="G1447" s="5">
        <f>+MOD(D1447,10)</f>
        <v/>
      </c>
      <c r="H1447">
        <f>+INT(E1447)&amp;INT(F1447)&amp;INT(G1447)</f>
        <v/>
      </c>
      <c r="I1447">
        <f>+C1447&amp;"00"&amp;H1447</f>
        <v/>
      </c>
      <c r="J1447" t="inlineStr">
        <is>
          <t>ON YPF S17</t>
        </is>
      </c>
      <c r="M1447" t="inlineStr">
        <is>
          <t>ARYPFS050319</t>
        </is>
      </c>
      <c r="Q1447" t="inlineStr">
        <is>
          <t>Argentina</t>
        </is>
      </c>
      <c r="R1447" t="inlineStr">
        <is>
          <t>YPF SA</t>
        </is>
      </c>
      <c r="U1447" t="inlineStr">
        <is>
          <t>DOMESTIC</t>
        </is>
      </c>
      <c r="V1447" t="inlineStr">
        <is>
          <t>Energy</t>
        </is>
      </c>
      <c r="W1447" t="inlineStr">
        <is>
          <t>Oil, Gas &amp; Consumable Fuels</t>
        </is>
      </c>
      <c r="X1447" t="inlineStr">
        <is>
          <t>Energy</t>
        </is>
      </c>
      <c r="Y1447" t="inlineStr">
        <is>
          <t>Integrated Oil &amp; Gas</t>
        </is>
      </c>
      <c r="Z1447" t="inlineStr">
        <is>
          <t>Energy</t>
        </is>
      </c>
      <c r="AA1447" t="inlineStr">
        <is>
          <t>Integrated Oils</t>
        </is>
      </c>
      <c r="AB1447" t="inlineStr">
        <is>
          <t>#N/A N/A</t>
        </is>
      </c>
      <c r="AC1447" t="inlineStr">
        <is>
          <t>#N/A Invalid Field</t>
        </is>
      </c>
    </row>
    <row r="1448">
      <c r="A1448">
        <f>+VLOOKUP(R1448,Aux!$B$3:$I$1107,8,0)</f>
        <v/>
      </c>
      <c r="B1448">
        <f>+VLOOKUP(U1448,Aux!$O$2:$P$23,2,0)</f>
        <v/>
      </c>
      <c r="C1448">
        <f>+A1448&amp;B1448</f>
        <v/>
      </c>
      <c r="D1448">
        <f>+IF(C1448=C1447,D1447+1,1)</f>
        <v/>
      </c>
      <c r="E1448" s="5">
        <f>+D1448/100</f>
        <v/>
      </c>
      <c r="F1448" s="5">
        <f>+MOD(E1448*10,10)</f>
        <v/>
      </c>
      <c r="G1448" s="5">
        <f>+MOD(D1448,10)</f>
        <v/>
      </c>
      <c r="H1448">
        <f>+INT(E1448)&amp;INT(F1448)&amp;INT(G1448)</f>
        <v/>
      </c>
      <c r="I1448">
        <f>+C1448&amp;"00"&amp;H1448</f>
        <v/>
      </c>
      <c r="J1448" t="inlineStr">
        <is>
          <t>ON YPF S20</t>
        </is>
      </c>
      <c r="M1448" t="inlineStr">
        <is>
          <t>ARYPFS050350</t>
        </is>
      </c>
      <c r="Q1448" t="inlineStr">
        <is>
          <t>Argentina</t>
        </is>
      </c>
      <c r="R1448" t="inlineStr">
        <is>
          <t>YPF SA</t>
        </is>
      </c>
      <c r="U1448" t="inlineStr">
        <is>
          <t>DOMESTIC</t>
        </is>
      </c>
      <c r="V1448" t="inlineStr">
        <is>
          <t>Energy</t>
        </is>
      </c>
      <c r="W1448" t="inlineStr">
        <is>
          <t>Oil, Gas &amp; Consumable Fuels</t>
        </is>
      </c>
      <c r="X1448" t="inlineStr">
        <is>
          <t>Energy</t>
        </is>
      </c>
      <c r="Y1448" t="inlineStr">
        <is>
          <t>Integrated Oil &amp; Gas</t>
        </is>
      </c>
      <c r="Z1448" t="inlineStr">
        <is>
          <t>Energy</t>
        </is>
      </c>
      <c r="AA1448" t="inlineStr">
        <is>
          <t>Integrated Oils</t>
        </is>
      </c>
      <c r="AB1448" t="inlineStr">
        <is>
          <t>#N/A N/A</t>
        </is>
      </c>
      <c r="AC1448" t="inlineStr">
        <is>
          <t>#N/A Invalid Field</t>
        </is>
      </c>
    </row>
    <row r="1449">
      <c r="A1449">
        <f>+VLOOKUP(R1449,Aux!$B$3:$I$1107,8,0)</f>
        <v/>
      </c>
      <c r="B1449">
        <f>+VLOOKUP(U1449,Aux!$O$2:$P$23,2,0)</f>
        <v/>
      </c>
      <c r="C1449">
        <f>+A1449&amp;B1449</f>
        <v/>
      </c>
      <c r="D1449">
        <f>+IF(C1449=C1448,D1448+1,1)</f>
        <v/>
      </c>
      <c r="E1449" s="5">
        <f>+D1449/100</f>
        <v/>
      </c>
      <c r="F1449" s="5">
        <f>+MOD(E1449*10,10)</f>
        <v/>
      </c>
      <c r="G1449" s="5">
        <f>+MOD(D1449,10)</f>
        <v/>
      </c>
      <c r="H1449">
        <f>+INT(E1449)&amp;INT(F1449)&amp;INT(G1449)</f>
        <v/>
      </c>
      <c r="I1449">
        <f>+C1449&amp;"00"&amp;H1449</f>
        <v/>
      </c>
      <c r="J1449" t="inlineStr">
        <is>
          <t>ON YPF S50</t>
        </is>
      </c>
      <c r="M1449" t="inlineStr">
        <is>
          <t>USP989MJBH35</t>
        </is>
      </c>
      <c r="Q1449" t="inlineStr">
        <is>
          <t>Argentina</t>
        </is>
      </c>
      <c r="R1449" t="inlineStr">
        <is>
          <t>YPF SA</t>
        </is>
      </c>
      <c r="U1449" t="inlineStr">
        <is>
          <t>EURO MTN</t>
        </is>
      </c>
      <c r="V1449" t="inlineStr">
        <is>
          <t>Energy</t>
        </is>
      </c>
      <c r="W1449" t="inlineStr">
        <is>
          <t>Oil, Gas &amp; Consumable Fuels</t>
        </is>
      </c>
      <c r="X1449" t="inlineStr">
        <is>
          <t>Energy</t>
        </is>
      </c>
      <c r="Y1449" t="inlineStr">
        <is>
          <t>Integrated Oil &amp; Gas</t>
        </is>
      </c>
      <c r="Z1449" t="inlineStr">
        <is>
          <t>Energy</t>
        </is>
      </c>
      <c r="AA1449" t="inlineStr">
        <is>
          <t>Integrated Oils</t>
        </is>
      </c>
      <c r="AB1449" t="inlineStr">
        <is>
          <t>#N/A N/A</t>
        </is>
      </c>
      <c r="AC1449" t="inlineStr">
        <is>
          <t>#N/A Invalid Field</t>
        </is>
      </c>
    </row>
    <row r="1450">
      <c r="A1450">
        <f>+VLOOKUP(R1450,Aux!$B$3:$I$1107,8,0)</f>
        <v/>
      </c>
      <c r="B1450">
        <f>+VLOOKUP(U1450,Aux!$O$2:$P$23,2,0)</f>
        <v/>
      </c>
      <c r="C1450">
        <f>+A1450&amp;B1450</f>
        <v/>
      </c>
      <c r="D1450">
        <f>+IF(C1450=C1449,D1449+1,1)</f>
        <v/>
      </c>
      <c r="E1450" s="5">
        <f>+D1450/100</f>
        <v/>
      </c>
      <c r="F1450" s="5">
        <f>+MOD(E1450*10,10)</f>
        <v/>
      </c>
      <c r="G1450" s="5">
        <f>+MOD(D1450,10)</f>
        <v/>
      </c>
      <c r="H1450">
        <f>+INT(E1450)&amp;INT(F1450)&amp;INT(G1450)</f>
        <v/>
      </c>
      <c r="I1450">
        <f>+C1450&amp;"00"&amp;H1450</f>
        <v/>
      </c>
      <c r="J1450" t="inlineStr">
        <is>
          <t>ON YPF S42</t>
        </is>
      </c>
      <c r="M1450" t="inlineStr">
        <is>
          <t>ARYPFS560093</t>
        </is>
      </c>
      <c r="Q1450" t="inlineStr">
        <is>
          <t>Argentina</t>
        </is>
      </c>
      <c r="R1450" t="inlineStr">
        <is>
          <t>YPF SA</t>
        </is>
      </c>
      <c r="U1450" t="inlineStr">
        <is>
          <t>DOMESTIC</t>
        </is>
      </c>
      <c r="V1450" t="inlineStr">
        <is>
          <t>Energy</t>
        </is>
      </c>
      <c r="W1450" t="inlineStr">
        <is>
          <t>Oil, Gas &amp; Consumable Fuels</t>
        </is>
      </c>
      <c r="X1450" t="inlineStr">
        <is>
          <t>Energy</t>
        </is>
      </c>
      <c r="Y1450" t="inlineStr">
        <is>
          <t>Integrated Oil &amp; Gas</t>
        </is>
      </c>
      <c r="Z1450" t="inlineStr">
        <is>
          <t>Energy</t>
        </is>
      </c>
      <c r="AA1450" t="inlineStr">
        <is>
          <t>Integrated Oils</t>
        </is>
      </c>
      <c r="AB1450" t="inlineStr">
        <is>
          <t>#N/A N/A</t>
        </is>
      </c>
      <c r="AC1450" t="inlineStr">
        <is>
          <t>#N/A Invalid Field</t>
        </is>
      </c>
    </row>
    <row r="1451">
      <c r="A1451">
        <f>+VLOOKUP(R1451,Aux!$B$3:$I$1107,8,0)</f>
        <v/>
      </c>
      <c r="B1451">
        <f>+VLOOKUP(U1451,Aux!$O$2:$P$23,2,0)</f>
        <v/>
      </c>
      <c r="C1451">
        <f>+A1451&amp;B1451</f>
        <v/>
      </c>
      <c r="D1451">
        <f>+IF(C1451=C1450,D1450+1,1)</f>
        <v/>
      </c>
      <c r="E1451" s="5">
        <f>+D1451/100</f>
        <v/>
      </c>
      <c r="F1451" s="5">
        <f>+MOD(E1451*10,10)</f>
        <v/>
      </c>
      <c r="G1451" s="5">
        <f>+MOD(D1451,10)</f>
        <v/>
      </c>
      <c r="H1451">
        <f>+INT(E1451)&amp;INT(F1451)&amp;INT(G1451)</f>
        <v/>
      </c>
      <c r="I1451">
        <f>+C1451&amp;"00"&amp;H1451</f>
        <v/>
      </c>
      <c r="J1451" t="inlineStr">
        <is>
          <t>ON YPF S46</t>
        </is>
      </c>
      <c r="M1451" t="inlineStr">
        <is>
          <t>ARYPFS5600D2</t>
        </is>
      </c>
      <c r="Q1451" t="inlineStr">
        <is>
          <t>Argentina</t>
        </is>
      </c>
      <c r="R1451" t="inlineStr">
        <is>
          <t>YPF SA</t>
        </is>
      </c>
      <c r="U1451" t="inlineStr">
        <is>
          <t>DOMESTIC</t>
        </is>
      </c>
      <c r="V1451" t="inlineStr">
        <is>
          <t>Energy</t>
        </is>
      </c>
      <c r="W1451" t="inlineStr">
        <is>
          <t>Oil, Gas &amp; Consumable Fuels</t>
        </is>
      </c>
      <c r="X1451" t="inlineStr">
        <is>
          <t>Energy</t>
        </is>
      </c>
      <c r="Y1451" t="inlineStr">
        <is>
          <t>Integrated Oil &amp; Gas</t>
        </is>
      </c>
      <c r="Z1451" t="inlineStr">
        <is>
          <t>Energy</t>
        </is>
      </c>
      <c r="AA1451" t="inlineStr">
        <is>
          <t>Integrated Oils</t>
        </is>
      </c>
      <c r="AB1451" t="inlineStr">
        <is>
          <t>#N/A N/A</t>
        </is>
      </c>
      <c r="AC1451" t="inlineStr">
        <is>
          <t>#N/A Invalid Field</t>
        </is>
      </c>
    </row>
    <row r="1452">
      <c r="A1452">
        <f>+VLOOKUP(R1452,Aux!$B$3:$I$1107,8,0)</f>
        <v/>
      </c>
      <c r="B1452">
        <f>+VLOOKUP(U1452,Aux!$O$2:$P$23,2,0)</f>
        <v/>
      </c>
      <c r="C1452">
        <f>+A1452&amp;B1452</f>
        <v/>
      </c>
      <c r="D1452">
        <f>+IF(C1452=C1451,D1451+1,1)</f>
        <v/>
      </c>
      <c r="E1452" s="5">
        <f>+D1452/100</f>
        <v/>
      </c>
      <c r="F1452" s="5">
        <f>+MOD(E1452*10,10)</f>
        <v/>
      </c>
      <c r="G1452" s="5">
        <f>+MOD(D1452,10)</f>
        <v/>
      </c>
      <c r="H1452">
        <f>+INT(E1452)&amp;INT(F1452)&amp;INT(G1452)</f>
        <v/>
      </c>
      <c r="I1452">
        <f>+C1452&amp;"00"&amp;H1452</f>
        <v/>
      </c>
      <c r="J1452" t="inlineStr">
        <is>
          <t>ON YPF S34</t>
        </is>
      </c>
      <c r="M1452" t="inlineStr">
        <is>
          <t>ARYPFS050483</t>
        </is>
      </c>
      <c r="Q1452" t="inlineStr">
        <is>
          <t>Argentina</t>
        </is>
      </c>
      <c r="R1452" t="inlineStr">
        <is>
          <t>YPF SA</t>
        </is>
      </c>
      <c r="U1452" t="inlineStr">
        <is>
          <t>DOMESTIC</t>
        </is>
      </c>
      <c r="V1452" t="inlineStr">
        <is>
          <t>Energy</t>
        </is>
      </c>
      <c r="W1452" t="inlineStr">
        <is>
          <t>Oil, Gas &amp; Consumable Fuels</t>
        </is>
      </c>
      <c r="X1452" t="inlineStr">
        <is>
          <t>Energy</t>
        </is>
      </c>
      <c r="Y1452" t="inlineStr">
        <is>
          <t>Integrated Oil &amp; Gas</t>
        </is>
      </c>
      <c r="Z1452" t="inlineStr">
        <is>
          <t>Energy</t>
        </is>
      </c>
      <c r="AA1452" t="inlineStr">
        <is>
          <t>Integrated Oils</t>
        </is>
      </c>
      <c r="AB1452" t="inlineStr">
        <is>
          <t>#N/A N/A</t>
        </is>
      </c>
      <c r="AC1452" t="inlineStr">
        <is>
          <t>#N/A Invalid Field</t>
        </is>
      </c>
    </row>
    <row r="1453">
      <c r="A1453">
        <f>+VLOOKUP(R1453,Aux!$B$3:$I$1107,8,0)</f>
        <v/>
      </c>
      <c r="B1453">
        <f>+VLOOKUP(U1453,Aux!$O$2:$P$23,2,0)</f>
        <v/>
      </c>
      <c r="C1453">
        <f>+A1453&amp;B1453</f>
        <v/>
      </c>
      <c r="D1453">
        <f>+IF(C1453=C1452,D1452+1,1)</f>
        <v/>
      </c>
      <c r="E1453" s="5">
        <f>+D1453/100</f>
        <v/>
      </c>
      <c r="F1453" s="5">
        <f>+MOD(E1453*10,10)</f>
        <v/>
      </c>
      <c r="G1453" s="5">
        <f>+MOD(D1453,10)</f>
        <v/>
      </c>
      <c r="H1453">
        <f>+INT(E1453)&amp;INT(F1453)&amp;INT(G1453)</f>
        <v/>
      </c>
      <c r="I1453">
        <f>+C1453&amp;"00"&amp;H1453</f>
        <v/>
      </c>
      <c r="J1453" t="inlineStr">
        <is>
          <t>ON YPF S48</t>
        </is>
      </c>
      <c r="M1453" t="inlineStr">
        <is>
          <t>ARYPFS5600G5</t>
        </is>
      </c>
      <c r="Q1453" t="inlineStr">
        <is>
          <t>Argentina</t>
        </is>
      </c>
      <c r="R1453" t="inlineStr">
        <is>
          <t>YPF SA</t>
        </is>
      </c>
      <c r="U1453" t="inlineStr">
        <is>
          <t>DOMESTIC</t>
        </is>
      </c>
      <c r="V1453" t="inlineStr">
        <is>
          <t>Energy</t>
        </is>
      </c>
      <c r="W1453" t="inlineStr">
        <is>
          <t>Oil, Gas &amp; Consumable Fuels</t>
        </is>
      </c>
      <c r="X1453" t="inlineStr">
        <is>
          <t>Energy</t>
        </is>
      </c>
      <c r="Y1453" t="inlineStr">
        <is>
          <t>Integrated Oil &amp; Gas</t>
        </is>
      </c>
      <c r="Z1453" t="inlineStr">
        <is>
          <t>Energy</t>
        </is>
      </c>
      <c r="AA1453" t="inlineStr">
        <is>
          <t>Integrated Oils</t>
        </is>
      </c>
      <c r="AB1453" t="inlineStr">
        <is>
          <t>#N/A N/A</t>
        </is>
      </c>
      <c r="AC1453" t="inlineStr">
        <is>
          <t>#N/A Invalid Field</t>
        </is>
      </c>
    </row>
    <row r="1454">
      <c r="A1454">
        <f>+VLOOKUP(R1454,Aux!$B$3:$I$1107,8,0)</f>
        <v/>
      </c>
      <c r="B1454">
        <f>+VLOOKUP(U1454,Aux!$O$2:$P$23,2,0)</f>
        <v/>
      </c>
      <c r="C1454">
        <f>+A1454&amp;B1454</f>
        <v/>
      </c>
      <c r="D1454">
        <f>+IF(C1454=C1453,D1453+1,1)</f>
        <v/>
      </c>
      <c r="E1454" s="5">
        <f>+D1454/100</f>
        <v/>
      </c>
      <c r="F1454" s="5">
        <f>+MOD(E1454*10,10)</f>
        <v/>
      </c>
      <c r="G1454" s="5">
        <f>+MOD(D1454,10)</f>
        <v/>
      </c>
      <c r="H1454">
        <f>+INT(E1454)&amp;INT(F1454)&amp;INT(G1454)</f>
        <v/>
      </c>
      <c r="I1454">
        <f>+C1454&amp;"00"&amp;H1454</f>
        <v/>
      </c>
      <c r="J1454" t="inlineStr">
        <is>
          <t>ON YPF S52</t>
        </is>
      </c>
      <c r="M1454" t="inlineStr">
        <is>
          <t>USP989MJBK63</t>
        </is>
      </c>
      <c r="Q1454" t="inlineStr">
        <is>
          <t>Argentina</t>
        </is>
      </c>
      <c r="R1454" t="inlineStr">
        <is>
          <t>YPF SA</t>
        </is>
      </c>
      <c r="U1454" t="inlineStr">
        <is>
          <t>EURO MTN</t>
        </is>
      </c>
      <c r="V1454" t="inlineStr">
        <is>
          <t>Energy</t>
        </is>
      </c>
      <c r="W1454" t="inlineStr">
        <is>
          <t>Oil, Gas &amp; Consumable Fuels</t>
        </is>
      </c>
      <c r="X1454" t="inlineStr">
        <is>
          <t>Energy</t>
        </is>
      </c>
      <c r="Y1454" t="inlineStr">
        <is>
          <t>Integrated Oil &amp; Gas</t>
        </is>
      </c>
      <c r="Z1454" t="inlineStr">
        <is>
          <t>Energy</t>
        </is>
      </c>
      <c r="AA1454" t="inlineStr">
        <is>
          <t>Integrated Oils</t>
        </is>
      </c>
      <c r="AB1454" t="inlineStr">
        <is>
          <t>#N/A N/A</t>
        </is>
      </c>
      <c r="AC1454" t="inlineStr">
        <is>
          <t>#N/A Invalid Field</t>
        </is>
      </c>
    </row>
    <row r="1455">
      <c r="A1455">
        <f>+VLOOKUP(R1455,Aux!$B$3:$I$1107,8,0)</f>
        <v/>
      </c>
      <c r="B1455">
        <f>+VLOOKUP(U1455,Aux!$O$2:$P$23,2,0)</f>
        <v/>
      </c>
      <c r="C1455">
        <f>+A1455&amp;B1455</f>
        <v/>
      </c>
      <c r="D1455">
        <f>+IF(C1455=C1454,D1454+1,1)</f>
        <v/>
      </c>
      <c r="E1455" s="5">
        <f>+D1455/100</f>
        <v/>
      </c>
      <c r="F1455" s="5">
        <f>+MOD(E1455*10,10)</f>
        <v/>
      </c>
      <c r="G1455" s="5">
        <f>+MOD(D1455,10)</f>
        <v/>
      </c>
      <c r="H1455">
        <f>+INT(E1455)&amp;INT(F1455)&amp;INT(G1455)</f>
        <v/>
      </c>
      <c r="I1455">
        <f>+C1455&amp;"00"&amp;H1455</f>
        <v/>
      </c>
      <c r="J1455" t="inlineStr">
        <is>
          <t>YPFLUZ 10 07/25/26</t>
        </is>
      </c>
      <c r="K1455" t="inlineStr">
        <is>
          <t>YPFLUZ</t>
        </is>
      </c>
      <c r="M1455" t="inlineStr">
        <is>
          <t>USP9897PAB06</t>
        </is>
      </c>
      <c r="N1455" t="inlineStr">
        <is>
          <t>BBG00PQMT1Y6</t>
        </is>
      </c>
      <c r="O1455" t="inlineStr">
        <is>
          <t>BJX5VW3</t>
        </is>
      </c>
      <c r="P1455" t="inlineStr">
        <is>
          <t>COAZ7200258</t>
        </is>
      </c>
      <c r="Q1455" t="inlineStr">
        <is>
          <t>Argentina</t>
        </is>
      </c>
      <c r="R1455" t="inlineStr">
        <is>
          <t>YPFLuz SA</t>
        </is>
      </c>
      <c r="S1455" t="inlineStr">
        <is>
          <t>YPF ENERGIA ELECTRICA SA</t>
        </is>
      </c>
      <c r="T1455" t="inlineStr">
        <is>
          <t>YPF Energia Electrica SA</t>
        </is>
      </c>
      <c r="U1455" t="inlineStr">
        <is>
          <t>EURO-DOLLAR</t>
        </is>
      </c>
      <c r="V1455" t="inlineStr">
        <is>
          <t>#N/A Field Not Applicable</t>
        </is>
      </c>
      <c r="W1455" t="inlineStr">
        <is>
          <t>#N/A Field Not Applicable</t>
        </is>
      </c>
      <c r="X1455" t="inlineStr">
        <is>
          <t>#N/A Field Not Applicable</t>
        </is>
      </c>
      <c r="Y1455" t="inlineStr">
        <is>
          <t>#N/A Field Not Applicable</t>
        </is>
      </c>
      <c r="Z1455" t="inlineStr">
        <is>
          <t>Utilities</t>
        </is>
      </c>
      <c r="AA1455" t="inlineStr">
        <is>
          <t>Power Generation</t>
        </is>
      </c>
      <c r="AB1455" t="inlineStr">
        <is>
          <t>#N/A N/A</t>
        </is>
      </c>
      <c r="AC1455" t="inlineStr">
        <is>
          <t>#N/A Invalid Field</t>
        </is>
      </c>
    </row>
    <row r="1456">
      <c r="A1456">
        <f>+VLOOKUP(R1456,Aux!$B$3:$I$1107,8,0)</f>
        <v/>
      </c>
      <c r="B1456">
        <f>+VLOOKUP(U1456,Aux!$O$2:$P$23,2,0)</f>
        <v/>
      </c>
      <c r="C1456">
        <f>+A1456&amp;B1456</f>
        <v/>
      </c>
      <c r="D1456">
        <f>+IF(C1456=C1455,D1455+1,1)</f>
        <v/>
      </c>
      <c r="E1456" s="5">
        <f>+D1456/100</f>
        <v/>
      </c>
      <c r="F1456" s="5">
        <f>+MOD(E1456*10,10)</f>
        <v/>
      </c>
      <c r="G1456" s="5">
        <f>+MOD(D1456,10)</f>
        <v/>
      </c>
      <c r="H1456">
        <f>+INT(E1456)&amp;INT(F1456)&amp;INT(G1456)</f>
        <v/>
      </c>
      <c r="I1456">
        <f>+C1456&amp;"00"&amp;H1456</f>
        <v/>
      </c>
      <c r="J1456" t="inlineStr">
        <is>
          <t>ON YPF LUZ Clase 1</t>
        </is>
      </c>
      <c r="M1456" t="inlineStr">
        <is>
          <t>ARYPFE560016</t>
        </is>
      </c>
      <c r="Q1456" t="inlineStr">
        <is>
          <t>Argentina</t>
        </is>
      </c>
      <c r="R1456" t="inlineStr">
        <is>
          <t>YPFLuz SA</t>
        </is>
      </c>
      <c r="U1456" t="inlineStr">
        <is>
          <t>DOMESTIC</t>
        </is>
      </c>
      <c r="V1456" t="inlineStr">
        <is>
          <t>#N/A Field Not Applicable</t>
        </is>
      </c>
      <c r="W1456" t="inlineStr">
        <is>
          <t>#N/A Field Not Applicable</t>
        </is>
      </c>
      <c r="X1456" t="inlineStr">
        <is>
          <t>#N/A Field Not Applicable</t>
        </is>
      </c>
      <c r="Y1456" t="inlineStr">
        <is>
          <t>#N/A Field Not Applicable</t>
        </is>
      </c>
      <c r="Z1456" t="inlineStr">
        <is>
          <t>Utilities</t>
        </is>
      </c>
      <c r="AA1456" t="inlineStr">
        <is>
          <t>Power Generation</t>
        </is>
      </c>
      <c r="AB1456" t="inlineStr">
        <is>
          <t>#N/A N/A</t>
        </is>
      </c>
      <c r="AC1456" t="inlineStr">
        <is>
          <t>#N/A Invalid Field</t>
        </is>
      </c>
    </row>
    <row r="1457">
      <c r="A1457">
        <f>+VLOOKUP(R1457,Aux!$B$3:$I$1107,8,0)</f>
        <v/>
      </c>
      <c r="B1457">
        <f>+VLOOKUP(U1457,Aux!$O$2:$P$23,2,0)</f>
        <v/>
      </c>
      <c r="C1457">
        <f>+A1457&amp;B1457</f>
        <v/>
      </c>
      <c r="D1457">
        <f>+IF(C1457=C1456,D1456+1,1)</f>
        <v/>
      </c>
      <c r="E1457" s="5">
        <f>+D1457/100</f>
        <v/>
      </c>
      <c r="F1457" s="5">
        <f>+MOD(E1457*10,10)</f>
        <v/>
      </c>
      <c r="G1457" s="5">
        <f>+MOD(D1457,10)</f>
        <v/>
      </c>
      <c r="H1457">
        <f>+INT(E1457)&amp;INT(F1457)&amp;INT(G1457)</f>
        <v/>
      </c>
      <c r="I1457">
        <f>+C1457&amp;"00"&amp;H1457</f>
        <v/>
      </c>
      <c r="J1457" t="inlineStr">
        <is>
          <t>AEGEBZ 5 ¾ 10/10/24</t>
        </is>
      </c>
      <c r="K1457" t="inlineStr">
        <is>
          <t>AEGEBZ</t>
        </is>
      </c>
      <c r="M1457" t="inlineStr">
        <is>
          <t>USP01014AA03</t>
        </is>
      </c>
      <c r="N1457" t="inlineStr">
        <is>
          <t>BBG00HW3SXT6</t>
        </is>
      </c>
      <c r="O1457" t="inlineStr">
        <is>
          <t>BF0M7N2</t>
        </is>
      </c>
      <c r="P1457" t="inlineStr">
        <is>
          <t>COAP4164525</t>
        </is>
      </c>
      <c r="Q1457" t="inlineStr">
        <is>
          <t>Brazil</t>
        </is>
      </c>
      <c r="R1457" t="inlineStr">
        <is>
          <t>Aegea Finance SARL</t>
        </is>
      </c>
      <c r="S1457" t="inlineStr">
        <is>
          <t>AEGEA FINANCE SARL</t>
        </is>
      </c>
      <c r="T1457" t="inlineStr">
        <is>
          <t>Aegea Finance Sarl</t>
        </is>
      </c>
      <c r="U1457" t="inlineStr">
        <is>
          <t>EURO-DOLLAR</t>
        </is>
      </c>
      <c r="V1457" t="inlineStr">
        <is>
          <t>#N/A Field Not Applicable</t>
        </is>
      </c>
      <c r="W1457" t="inlineStr">
        <is>
          <t>#N/A Field Not Applicable</t>
        </is>
      </c>
      <c r="X1457" t="inlineStr">
        <is>
          <t>#N/A Field Not Applicable</t>
        </is>
      </c>
      <c r="Y1457" t="inlineStr">
        <is>
          <t>#N/A Field Not Applicable</t>
        </is>
      </c>
      <c r="Z1457" t="inlineStr">
        <is>
          <t>Utilities</t>
        </is>
      </c>
      <c r="AA1457" t="inlineStr">
        <is>
          <t>Utilities</t>
        </is>
      </c>
      <c r="AB1457" t="inlineStr">
        <is>
          <t>#N/A N/A</t>
        </is>
      </c>
      <c r="AC1457" t="inlineStr">
        <is>
          <t>#N/A Invalid Field</t>
        </is>
      </c>
    </row>
    <row r="1458">
      <c r="A1458" s="2">
        <f>+VLOOKUP(R1458,Aux!$B$3:$I$1107,8,0)</f>
        <v/>
      </c>
      <c r="B1458" s="2">
        <f>+VLOOKUP(U1458,Aux!$O$2:$P$23,2,0)</f>
        <v/>
      </c>
      <c r="C1458">
        <f>+A1458&amp;B1458</f>
        <v/>
      </c>
      <c r="D1458">
        <f>+IF(C1458=C1457,D1457+1,1)</f>
        <v/>
      </c>
      <c r="E1458" s="5">
        <f>+D1458/100</f>
        <v/>
      </c>
      <c r="F1458" s="5">
        <f>+MOD(E1458*10,10)</f>
        <v/>
      </c>
      <c r="G1458" s="5">
        <f>+MOD(D1458,10)</f>
        <v/>
      </c>
      <c r="H1458">
        <f>+INT(E1458)&amp;INT(F1458)&amp;INT(G1458)</f>
        <v/>
      </c>
      <c r="I1458">
        <f>+C1458&amp;"00"&amp;H1458</f>
        <v/>
      </c>
      <c r="J1458" s="2" t="inlineStr">
        <is>
          <t>GETI4 BZ</t>
        </is>
      </c>
      <c r="K1458" s="2" t="inlineStr">
        <is>
          <t>CAGXF</t>
        </is>
      </c>
      <c r="L1458" s="2" t="n"/>
      <c r="M1458" s="2" t="inlineStr">
        <is>
          <t>BRGETIACNPR4</t>
        </is>
      </c>
      <c r="N1458" s="2" t="inlineStr">
        <is>
          <t>BBG000FZLNT0</t>
        </is>
      </c>
      <c r="O1458" s="2" t="inlineStr">
        <is>
          <t>B3NYBN9</t>
        </is>
      </c>
      <c r="P1458" s="2" t="inlineStr">
        <is>
          <t>EQ0038450500002002</t>
        </is>
      </c>
      <c r="Q1458" t="inlineStr">
        <is>
          <t>Brazil</t>
        </is>
      </c>
      <c r="R1458" t="inlineStr">
        <is>
          <t>AES Tiete Energia SA</t>
        </is>
      </c>
      <c r="S1458" t="inlineStr">
        <is>
          <t>AES Tiete SA</t>
        </is>
      </c>
      <c r="T1458" t="inlineStr">
        <is>
          <t>AES Tiete SA</t>
        </is>
      </c>
      <c r="U1458" t="inlineStr">
        <is>
          <t>Preference</t>
        </is>
      </c>
      <c r="V1458" t="inlineStr">
        <is>
          <t>Utilities</t>
        </is>
      </c>
      <c r="W1458" t="inlineStr">
        <is>
          <t>Independent Power and Renewabl</t>
        </is>
      </c>
      <c r="X1458" t="inlineStr">
        <is>
          <t>Utilities</t>
        </is>
      </c>
      <c r="Y1458" t="inlineStr">
        <is>
          <t>Renewable Electricity</t>
        </is>
      </c>
      <c r="Z1458" t="inlineStr">
        <is>
          <t>Utilities</t>
        </is>
      </c>
      <c r="AA1458" t="inlineStr">
        <is>
          <t>Utilities</t>
        </is>
      </c>
      <c r="AB1458" t="inlineStr">
        <is>
          <t>Power Generation</t>
        </is>
      </c>
      <c r="AC1458" t="inlineStr">
        <is>
          <t>#N/A Invalid Field</t>
        </is>
      </c>
    </row>
    <row r="1459">
      <c r="A1459">
        <f>+VLOOKUP(R1459,Aux!$B$3:$I$1107,8,0)</f>
        <v/>
      </c>
      <c r="B1459">
        <f>+VLOOKUP(U1459,Aux!$O$2:$P$23,2,0)</f>
        <v/>
      </c>
      <c r="C1459">
        <f>+A1459&amp;B1459</f>
        <v/>
      </c>
      <c r="D1459">
        <f>+IF(C1459=C1458,D1458+1,1)</f>
        <v/>
      </c>
      <c r="E1459" s="5">
        <f>+D1459/100</f>
        <v/>
      </c>
      <c r="F1459" s="5">
        <f>+MOD(E1459*10,10)</f>
        <v/>
      </c>
      <c r="G1459" s="5">
        <f>+MOD(D1459,10)</f>
        <v/>
      </c>
      <c r="H1459">
        <f>+INT(E1459)&amp;INT(F1459)&amp;INT(G1459)</f>
        <v/>
      </c>
      <c r="I1459">
        <f>+C1459&amp;"00"&amp;H1459</f>
        <v/>
      </c>
      <c r="J1459" t="inlineStr">
        <is>
          <t>TIET11 BZ</t>
        </is>
      </c>
      <c r="K1459" t="inlineStr">
        <is>
          <t>TIET11</t>
        </is>
      </c>
      <c r="M1459" t="inlineStr">
        <is>
          <t>BRTIETCDAM15</t>
        </is>
      </c>
      <c r="N1459" t="inlineStr">
        <is>
          <t>BBG00BT7SNX1</t>
        </is>
      </c>
      <c r="O1459" t="inlineStr">
        <is>
          <t>BZ8W2L7</t>
        </is>
      </c>
      <c r="P1459" t="inlineStr">
        <is>
          <t>EQ0000000047282237</t>
        </is>
      </c>
      <c r="Q1459" t="inlineStr">
        <is>
          <t>Brazil</t>
        </is>
      </c>
      <c r="R1459" t="inlineStr">
        <is>
          <t>AES Tiete Energia SA</t>
        </is>
      </c>
      <c r="S1459" t="inlineStr">
        <is>
          <t>AES Tiete Energia SA</t>
        </is>
      </c>
      <c r="T1459" t="inlineStr">
        <is>
          <t>AES Tiete Energia SA</t>
        </is>
      </c>
      <c r="U1459" t="inlineStr">
        <is>
          <t>Unit</t>
        </is>
      </c>
      <c r="V1459" t="inlineStr">
        <is>
          <t>Utilities</t>
        </is>
      </c>
      <c r="W1459" t="inlineStr">
        <is>
          <t>Independent Power and Renewabl</t>
        </is>
      </c>
      <c r="X1459" t="inlineStr">
        <is>
          <t>Utilities</t>
        </is>
      </c>
      <c r="Y1459" t="inlineStr">
        <is>
          <t>Renewable Electricity</t>
        </is>
      </c>
      <c r="Z1459" t="inlineStr">
        <is>
          <t>Utilities</t>
        </is>
      </c>
      <c r="AA1459" t="inlineStr">
        <is>
          <t>Utilities</t>
        </is>
      </c>
      <c r="AB1459" t="inlineStr">
        <is>
          <t>Power Generation</t>
        </is>
      </c>
      <c r="AC1459" t="inlineStr">
        <is>
          <t>#N/A Invalid Field</t>
        </is>
      </c>
    </row>
    <row r="1460">
      <c r="A1460">
        <f>+VLOOKUP(R1460,Aux!$B$3:$I$1107,8,0)</f>
        <v/>
      </c>
      <c r="B1460">
        <f>+VLOOKUP(U1460,Aux!$O$2:$P$23,2,0)</f>
        <v/>
      </c>
      <c r="C1460">
        <f>+A1460&amp;B1460</f>
        <v/>
      </c>
      <c r="D1460">
        <f>+IF(C1460=C1459,D1459+1,1)</f>
        <v/>
      </c>
      <c r="E1460" s="5">
        <f>+D1460/100</f>
        <v/>
      </c>
      <c r="F1460" s="5">
        <f>+MOD(E1460*10,10)</f>
        <v/>
      </c>
      <c r="G1460" s="5">
        <f>+MOD(D1460,10)</f>
        <v/>
      </c>
      <c r="H1460">
        <f>+INT(E1460)&amp;INT(F1460)&amp;INT(G1460)</f>
        <v/>
      </c>
      <c r="I1460">
        <f>+C1460&amp;"00"&amp;H1460</f>
        <v/>
      </c>
      <c r="J1460" t="inlineStr">
        <is>
          <t>AFYA US</t>
        </is>
      </c>
      <c r="K1460" t="inlineStr">
        <is>
          <t>AFYA</t>
        </is>
      </c>
      <c r="M1460" t="inlineStr">
        <is>
          <t>KYG011251066</t>
        </is>
      </c>
      <c r="N1460" t="inlineStr">
        <is>
          <t>BBG00PK9C4C7</t>
        </is>
      </c>
      <c r="O1460" t="inlineStr">
        <is>
          <t>BKF9D57</t>
        </is>
      </c>
      <c r="P1460" t="inlineStr">
        <is>
          <t>EQ0000000076334859</t>
        </is>
      </c>
      <c r="Q1460" t="inlineStr">
        <is>
          <t>Brazil</t>
        </is>
      </c>
      <c r="R1460" t="inlineStr">
        <is>
          <t>Afya</t>
        </is>
      </c>
      <c r="S1460" t="inlineStr">
        <is>
          <t>Afya Ltd</t>
        </is>
      </c>
      <c r="T1460" t="inlineStr">
        <is>
          <t>Afya Ltd</t>
        </is>
      </c>
      <c r="U1460" t="inlineStr">
        <is>
          <t>Common Stock</t>
        </is>
      </c>
      <c r="V1460" t="inlineStr">
        <is>
          <t>Consumer Discretionary</t>
        </is>
      </c>
      <c r="W1460" t="inlineStr">
        <is>
          <t>Diversified Consumer Services</t>
        </is>
      </c>
      <c r="X1460" t="inlineStr">
        <is>
          <t>Consumer Services</t>
        </is>
      </c>
      <c r="Y1460" t="inlineStr">
        <is>
          <t>Education Services</t>
        </is>
      </c>
      <c r="Z1460" t="inlineStr">
        <is>
          <t>Consumer Discretionary</t>
        </is>
      </c>
      <c r="AA1460" t="inlineStr">
        <is>
          <t>Consumer Services</t>
        </is>
      </c>
      <c r="AB1460" t="inlineStr">
        <is>
          <t>Educational Services</t>
        </is>
      </c>
      <c r="AC1460" t="inlineStr">
        <is>
          <t>#N/A Invalid Field</t>
        </is>
      </c>
    </row>
    <row r="1461">
      <c r="A1461" s="2">
        <f>+VLOOKUP(R1461,Aux!$B$3:$I$1107,8,0)</f>
        <v/>
      </c>
      <c r="B1461" s="2">
        <f>+VLOOKUP(U1461,Aux!$O$2:$P$23,2,0)</f>
        <v/>
      </c>
      <c r="C1461">
        <f>+A1461&amp;B1461</f>
        <v/>
      </c>
      <c r="D1461">
        <f>+IF(C1461=C1460,D1460+1,1)</f>
        <v/>
      </c>
      <c r="E1461" s="5">
        <f>+D1461/100</f>
        <v/>
      </c>
      <c r="F1461" s="5">
        <f>+MOD(E1461*10,10)</f>
        <v/>
      </c>
      <c r="G1461" s="5">
        <f>+MOD(D1461,10)</f>
        <v/>
      </c>
      <c r="H1461">
        <f>+INT(E1461)&amp;INT(F1461)&amp;INT(G1461)</f>
        <v/>
      </c>
      <c r="I1461">
        <f>+C1461&amp;"00"&amp;H1461</f>
        <v/>
      </c>
      <c r="J1461" s="2" t="inlineStr">
        <is>
          <t>ALSC3 BZ</t>
        </is>
      </c>
      <c r="K1461" s="2" t="inlineStr">
        <is>
          <t>ALCGF</t>
        </is>
      </c>
      <c r="L1461" s="2" t="n"/>
      <c r="M1461" s="2" t="inlineStr">
        <is>
          <t>BRALSCACNOR0</t>
        </is>
      </c>
      <c r="N1461" s="2" t="inlineStr">
        <is>
          <t>BBG00N5R7M71</t>
        </is>
      </c>
      <c r="O1461" s="2" t="inlineStr">
        <is>
          <t>BWC4YN4</t>
        </is>
      </c>
      <c r="P1461" s="2" t="inlineStr">
        <is>
          <t>EQ0000000071675063</t>
        </is>
      </c>
      <c r="Q1461" t="inlineStr">
        <is>
          <t>Brazil</t>
        </is>
      </c>
      <c r="R1461" t="inlineStr">
        <is>
          <t>Aliansce Shopping Centers SA</t>
        </is>
      </c>
      <c r="S1461" t="inlineStr">
        <is>
          <t>Aliansce Shopping Centers SA</t>
        </is>
      </c>
      <c r="T1461" t="inlineStr">
        <is>
          <t>Aliansce Shopping Centers SA</t>
        </is>
      </c>
      <c r="U1461" t="inlineStr">
        <is>
          <t>Common Stock</t>
        </is>
      </c>
      <c r="V1461" t="inlineStr">
        <is>
          <t>Real Estate</t>
        </is>
      </c>
      <c r="W1461" t="inlineStr">
        <is>
          <t>Real Estate Management &amp; Devel</t>
        </is>
      </c>
      <c r="X1461" t="inlineStr">
        <is>
          <t>Real Estate</t>
        </is>
      </c>
      <c r="Y1461" t="inlineStr">
        <is>
          <t>Real Estate Operating Companie</t>
        </is>
      </c>
      <c r="Z1461" t="inlineStr">
        <is>
          <t>Financials</t>
        </is>
      </c>
      <c r="AA1461" t="inlineStr">
        <is>
          <t>Real Estate</t>
        </is>
      </c>
      <c r="AB1461" t="inlineStr">
        <is>
          <t>Real Estate Owners &amp; Developers</t>
        </is>
      </c>
      <c r="AC1461" t="inlineStr">
        <is>
          <t>#N/A Invalid Field</t>
        </is>
      </c>
    </row>
    <row r="1462">
      <c r="A1462">
        <f>+VLOOKUP(R1462,Aux!$B$3:$I$1107,8,0)</f>
        <v/>
      </c>
      <c r="B1462">
        <f>+VLOOKUP(U1462,Aux!$O$2:$P$23,2,0)</f>
        <v/>
      </c>
      <c r="C1462">
        <f>+A1462&amp;B1462</f>
        <v/>
      </c>
      <c r="D1462">
        <f>+IF(C1462=C1461,D1461+1,1)</f>
        <v/>
      </c>
      <c r="E1462" s="5">
        <f>+D1462/100</f>
        <v/>
      </c>
      <c r="F1462" s="5">
        <f>+MOD(E1462*10,10)</f>
        <v/>
      </c>
      <c r="G1462" s="5">
        <f>+MOD(D1462,10)</f>
        <v/>
      </c>
      <c r="H1462">
        <f>+INT(E1462)&amp;INT(F1462)&amp;INT(G1462)</f>
        <v/>
      </c>
      <c r="I1462">
        <f>+C1462&amp;"00"&amp;H1462</f>
        <v/>
      </c>
      <c r="J1462" t="inlineStr">
        <is>
          <t>AALR3 BZ</t>
        </is>
      </c>
      <c r="K1462" t="inlineStr">
        <is>
          <t>AALR3</t>
        </is>
      </c>
      <c r="M1462" t="inlineStr">
        <is>
          <t>BRAALRACNOR6</t>
        </is>
      </c>
      <c r="N1462" t="inlineStr">
        <is>
          <t>BBG00DQDBBF1</t>
        </is>
      </c>
      <c r="O1462" t="inlineStr">
        <is>
          <t>BYX8VJ4</t>
        </is>
      </c>
      <c r="P1462" t="inlineStr">
        <is>
          <t>EQ0000000051455841</t>
        </is>
      </c>
      <c r="Q1462" t="inlineStr">
        <is>
          <t>Brazil</t>
        </is>
      </c>
      <c r="R1462" t="inlineStr">
        <is>
          <t>Alliar Medicos A Frente SA</t>
        </is>
      </c>
      <c r="S1462" t="inlineStr">
        <is>
          <t>Alliar Medicos A Frente SA</t>
        </is>
      </c>
      <c r="T1462" t="inlineStr">
        <is>
          <t>Alliar Medicos A Frente SA</t>
        </is>
      </c>
      <c r="U1462" t="inlineStr">
        <is>
          <t>Common Stock</t>
        </is>
      </c>
      <c r="V1462" t="inlineStr">
        <is>
          <t>Health Care</t>
        </is>
      </c>
      <c r="W1462" t="inlineStr">
        <is>
          <t>Health Care Providers &amp; Servic</t>
        </is>
      </c>
      <c r="X1462" t="inlineStr">
        <is>
          <t>Health Care Equipment &amp; Servic</t>
        </is>
      </c>
      <c r="Y1462" t="inlineStr">
        <is>
          <t>Health Care Services</t>
        </is>
      </c>
      <c r="Z1462" t="inlineStr">
        <is>
          <t>Health Care</t>
        </is>
      </c>
      <c r="AA1462" t="inlineStr">
        <is>
          <t>Health Care Facilities &amp; Svcs</t>
        </is>
      </c>
      <c r="AB1462" t="inlineStr">
        <is>
          <t>Health Care Services</t>
        </is>
      </c>
      <c r="AC1462" t="inlineStr">
        <is>
          <t>#N/A Invalid Field</t>
        </is>
      </c>
    </row>
    <row r="1463">
      <c r="A1463">
        <f>+VLOOKUP(R1463,Aux!$B$3:$I$1107,8,0)</f>
        <v/>
      </c>
      <c r="B1463">
        <f>+VLOOKUP(U1463,Aux!$O$2:$P$23,2,0)</f>
        <v/>
      </c>
      <c r="C1463">
        <f>+A1463&amp;B1463</f>
        <v/>
      </c>
      <c r="D1463">
        <f>+IF(C1463=C1462,D1462+1,1)</f>
        <v/>
      </c>
      <c r="E1463" s="5">
        <f>+D1463/100</f>
        <v/>
      </c>
      <c r="F1463" s="5">
        <f>+MOD(E1463*10,10)</f>
        <v/>
      </c>
      <c r="G1463" s="5">
        <f>+MOD(D1463,10)</f>
        <v/>
      </c>
      <c r="H1463">
        <f>+INT(E1463)&amp;INT(F1463)&amp;INT(G1463)</f>
        <v/>
      </c>
      <c r="I1463">
        <f>+C1463&amp;"00"&amp;H1463</f>
        <v/>
      </c>
      <c r="J1463" t="inlineStr">
        <is>
          <t>ALPA4 BZ</t>
        </is>
      </c>
      <c r="K1463" t="inlineStr">
        <is>
          <t>ALPA4</t>
        </is>
      </c>
      <c r="M1463" t="inlineStr">
        <is>
          <t>BRALPAACNPR7</t>
        </is>
      </c>
      <c r="N1463" t="inlineStr">
        <is>
          <t>BBG000BC1CL9</t>
        </is>
      </c>
      <c r="O1463" t="inlineStr">
        <is>
          <t>B07C796</t>
        </is>
      </c>
      <c r="P1463" t="inlineStr">
        <is>
          <t>EQ0000000001168497</t>
        </is>
      </c>
      <c r="Q1463" t="inlineStr">
        <is>
          <t>Brazil</t>
        </is>
      </c>
      <c r="R1463" t="inlineStr">
        <is>
          <t>Alpargatas SA</t>
        </is>
      </c>
      <c r="S1463" t="inlineStr">
        <is>
          <t>Alpargatas SA</t>
        </is>
      </c>
      <c r="T1463" t="inlineStr">
        <is>
          <t>Alpargatas SA</t>
        </is>
      </c>
      <c r="U1463" t="inlineStr">
        <is>
          <t>Preference</t>
        </is>
      </c>
      <c r="V1463" t="inlineStr">
        <is>
          <t>Consumer Discretionary</t>
        </is>
      </c>
      <c r="W1463" t="inlineStr">
        <is>
          <t>Textiles, Apparel &amp; Luxury Goo</t>
        </is>
      </c>
      <c r="X1463" t="inlineStr">
        <is>
          <t>Consumer Durables &amp; Apparel</t>
        </is>
      </c>
      <c r="Y1463" t="inlineStr">
        <is>
          <t>Footwear</t>
        </is>
      </c>
      <c r="Z1463" t="inlineStr">
        <is>
          <t>Consumer Discretionary</t>
        </is>
      </c>
      <c r="AA1463" t="inlineStr">
        <is>
          <t>Apparel &amp; Textile Products</t>
        </is>
      </c>
      <c r="AB1463" t="inlineStr">
        <is>
          <t>Apparel, Footwear &amp; Acc Design</t>
        </is>
      </c>
      <c r="AC1463" t="inlineStr">
        <is>
          <t>#N/A Invalid Field</t>
        </is>
      </c>
    </row>
    <row r="1464">
      <c r="A1464">
        <f>+VLOOKUP(R1464,Aux!$B$3:$I$1107,8,0)</f>
        <v/>
      </c>
      <c r="B1464">
        <f>+VLOOKUP(U1464,Aux!$O$2:$P$23,2,0)</f>
        <v/>
      </c>
      <c r="C1464">
        <f>+A1464&amp;B1464</f>
        <v/>
      </c>
      <c r="D1464">
        <f>+IF(C1464=C1463,D1463+1,1)</f>
        <v/>
      </c>
      <c r="E1464" s="5">
        <f>+D1464/100</f>
        <v/>
      </c>
      <c r="F1464" s="5">
        <f>+MOD(E1464*10,10)</f>
        <v/>
      </c>
      <c r="G1464" s="5">
        <f>+MOD(D1464,10)</f>
        <v/>
      </c>
      <c r="H1464">
        <f>+INT(E1464)&amp;INT(F1464)&amp;INT(G1464)</f>
        <v/>
      </c>
      <c r="I1464">
        <f>+C1464&amp;"00"&amp;H1464</f>
        <v/>
      </c>
      <c r="J1464" t="inlineStr">
        <is>
          <t>APER3 BZ</t>
        </is>
      </c>
      <c r="K1464" t="inlineStr">
        <is>
          <t>APER3</t>
        </is>
      </c>
      <c r="M1464" t="inlineStr">
        <is>
          <t>BRAPERACNOR9</t>
        </is>
      </c>
      <c r="N1464" t="inlineStr">
        <is>
          <t>BBG000BH9JS8</t>
        </is>
      </c>
      <c r="O1464" t="inlineStr">
        <is>
          <t>BJ1JZ58</t>
        </is>
      </c>
      <c r="P1464" t="inlineStr">
        <is>
          <t>EQ0000000018941012</t>
        </is>
      </c>
      <c r="Q1464" t="inlineStr">
        <is>
          <t>Brazil</t>
        </is>
      </c>
      <c r="R1464" t="inlineStr">
        <is>
          <t>Alper Consultoria e Corretora de Seguros SA</t>
        </is>
      </c>
      <c r="S1464" t="inlineStr">
        <is>
          <t>Alper Consultoria e Corretora</t>
        </is>
      </c>
      <c r="T1464" t="inlineStr">
        <is>
          <t>Alper Consultoria e Corretora de Seguros SA</t>
        </is>
      </c>
      <c r="U1464" t="inlineStr">
        <is>
          <t>Common Stock</t>
        </is>
      </c>
      <c r="V1464" t="inlineStr">
        <is>
          <t>Financials</t>
        </is>
      </c>
      <c r="W1464" t="inlineStr">
        <is>
          <t>Insurance</t>
        </is>
      </c>
      <c r="X1464" t="inlineStr">
        <is>
          <t>Insurance</t>
        </is>
      </c>
      <c r="Y1464" t="inlineStr">
        <is>
          <t>Insurance Brokers</t>
        </is>
      </c>
      <c r="Z1464" t="inlineStr">
        <is>
          <t>Financials</t>
        </is>
      </c>
      <c r="AA1464" t="inlineStr">
        <is>
          <t>Insurance</t>
        </is>
      </c>
      <c r="AB1464" t="inlineStr">
        <is>
          <t>Insurance Brokers</t>
        </is>
      </c>
      <c r="AC1464" t="inlineStr">
        <is>
          <t>#N/A Invalid Field</t>
        </is>
      </c>
    </row>
    <row r="1465">
      <c r="A1465">
        <f>+VLOOKUP(R1465,Aux!$B$3:$I$1107,8,0)</f>
        <v/>
      </c>
      <c r="B1465">
        <f>+VLOOKUP(U1465,Aux!$O$2:$P$23,2,0)</f>
        <v/>
      </c>
      <c r="C1465">
        <f>+A1465&amp;B1465</f>
        <v/>
      </c>
      <c r="D1465">
        <f>+IF(C1465=C1464,D1464+1,1)</f>
        <v/>
      </c>
      <c r="E1465" s="5">
        <f>+D1465/100</f>
        <v/>
      </c>
      <c r="F1465" s="5">
        <f>+MOD(E1465*10,10)</f>
        <v/>
      </c>
      <c r="G1465" s="5">
        <f>+MOD(D1465,10)</f>
        <v/>
      </c>
      <c r="H1465">
        <f>+INT(E1465)&amp;INT(F1465)&amp;INT(G1465)</f>
        <v/>
      </c>
      <c r="I1465">
        <f>+C1465&amp;"00"&amp;H1465</f>
        <v/>
      </c>
      <c r="J1465" t="inlineStr">
        <is>
          <t>ALUP11 BZ</t>
        </is>
      </c>
      <c r="K1465" t="inlineStr">
        <is>
          <t>ALUP11</t>
        </is>
      </c>
      <c r="M1465" t="inlineStr">
        <is>
          <t>BRALUPCDAM15</t>
        </is>
      </c>
      <c r="N1465" t="inlineStr">
        <is>
          <t>BBG000PQHMW2</t>
        </is>
      </c>
      <c r="O1465" t="inlineStr">
        <is>
          <t>B8DWT90</t>
        </is>
      </c>
      <c r="P1465" t="inlineStr">
        <is>
          <t>EQ0000000009211806</t>
        </is>
      </c>
      <c r="Q1465" t="inlineStr">
        <is>
          <t>Brazil</t>
        </is>
      </c>
      <c r="R1465" t="inlineStr">
        <is>
          <t>Alupar Investimento SA</t>
        </is>
      </c>
      <c r="S1465" t="inlineStr">
        <is>
          <t>Alupar Investimento SA</t>
        </is>
      </c>
      <c r="T1465" t="inlineStr">
        <is>
          <t>Alupar Investimento SA</t>
        </is>
      </c>
      <c r="U1465" t="inlineStr">
        <is>
          <t>Unit</t>
        </is>
      </c>
      <c r="V1465" t="inlineStr">
        <is>
          <t>Utilities</t>
        </is>
      </c>
      <c r="W1465" t="inlineStr">
        <is>
          <t>Electric Utilities</t>
        </is>
      </c>
      <c r="X1465" t="inlineStr">
        <is>
          <t>Utilities</t>
        </is>
      </c>
      <c r="Y1465" t="inlineStr">
        <is>
          <t>Electric Utilities</t>
        </is>
      </c>
      <c r="Z1465" t="inlineStr">
        <is>
          <t>Utilities</t>
        </is>
      </c>
      <c r="AA1465" t="inlineStr">
        <is>
          <t>Utilities</t>
        </is>
      </c>
      <c r="AB1465" t="inlineStr">
        <is>
          <t>Utility Networks</t>
        </is>
      </c>
      <c r="AC1465" t="inlineStr">
        <is>
          <t>#N/A Invalid Field</t>
        </is>
      </c>
    </row>
    <row r="1466">
      <c r="A1466">
        <f>+VLOOKUP(R1466,Aux!$B$3:$I$1107,8,0)</f>
        <v/>
      </c>
      <c r="B1466">
        <f>+VLOOKUP(U1466,Aux!$O$2:$P$23,2,0)</f>
        <v/>
      </c>
      <c r="C1466">
        <f>+A1466&amp;B1466</f>
        <v/>
      </c>
      <c r="D1466">
        <f>+IF(C1466=C1465,D1465+1,1)</f>
        <v/>
      </c>
      <c r="E1466" s="5">
        <f>+D1466/100</f>
        <v/>
      </c>
      <c r="F1466" s="5">
        <f>+MOD(E1466*10,10)</f>
        <v/>
      </c>
      <c r="G1466" s="5">
        <f>+MOD(D1466,10)</f>
        <v/>
      </c>
      <c r="H1466">
        <f>+INT(E1466)&amp;INT(F1466)&amp;INT(G1466)</f>
        <v/>
      </c>
      <c r="I1466">
        <f>+C1466&amp;"00"&amp;H1466</f>
        <v/>
      </c>
      <c r="J1466" t="inlineStr">
        <is>
          <t>ABEV US</t>
        </is>
      </c>
      <c r="K1466" t="inlineStr">
        <is>
          <t>ABEV</t>
        </is>
      </c>
      <c r="M1466" t="inlineStr">
        <is>
          <t>US02319V1035</t>
        </is>
      </c>
      <c r="N1466" t="inlineStr">
        <is>
          <t>BBG000BN5VZ4</t>
        </is>
      </c>
      <c r="O1466" t="inlineStr">
        <is>
          <t>BG804F6</t>
        </is>
      </c>
      <c r="P1466" t="inlineStr">
        <is>
          <t>EQ0038421400009000</t>
        </is>
      </c>
      <c r="Q1466" t="inlineStr">
        <is>
          <t>Brazil</t>
        </is>
      </c>
      <c r="R1466" t="inlineStr">
        <is>
          <t>Ambev SA</t>
        </is>
      </c>
      <c r="S1466" t="inlineStr">
        <is>
          <t>Ambev SA</t>
        </is>
      </c>
      <c r="T1466" t="inlineStr">
        <is>
          <t>Ambev SA</t>
        </is>
      </c>
      <c r="U1466" t="inlineStr">
        <is>
          <t>ADR</t>
        </is>
      </c>
      <c r="V1466" t="inlineStr">
        <is>
          <t>Consumer Staples</t>
        </is>
      </c>
      <c r="W1466" t="inlineStr">
        <is>
          <t>Beverages</t>
        </is>
      </c>
      <c r="X1466" t="inlineStr">
        <is>
          <t>Food, Beverage &amp; Tobacco</t>
        </is>
      </c>
      <c r="Y1466" t="inlineStr">
        <is>
          <t>Brewers</t>
        </is>
      </c>
      <c r="Z1466" t="inlineStr">
        <is>
          <t>Consumer Staples</t>
        </is>
      </c>
      <c r="AA1466" t="inlineStr">
        <is>
          <t>Consumer Products</t>
        </is>
      </c>
      <c r="AB1466" t="inlineStr">
        <is>
          <t>Beverages</t>
        </is>
      </c>
      <c r="AC1466" t="inlineStr">
        <is>
          <t>#N/A Invalid Field</t>
        </is>
      </c>
    </row>
    <row r="1467">
      <c r="A1467">
        <f>+VLOOKUP(R1467,Aux!$B$3:$I$1107,8,0)</f>
        <v/>
      </c>
      <c r="B1467">
        <f>+VLOOKUP(U1467,Aux!$O$2:$P$23,2,0)</f>
        <v/>
      </c>
      <c r="C1467">
        <f>+A1467&amp;B1467</f>
        <v/>
      </c>
      <c r="D1467">
        <f>+IF(C1467=C1466,D1466+1,1)</f>
        <v/>
      </c>
      <c r="E1467" s="5">
        <f>+D1467/100</f>
        <v/>
      </c>
      <c r="F1467" s="5">
        <f>+MOD(E1467*10,10)</f>
        <v/>
      </c>
      <c r="G1467" s="5">
        <f>+MOD(D1467,10)</f>
        <v/>
      </c>
      <c r="H1467">
        <f>+INT(E1467)&amp;INT(F1467)&amp;INT(G1467)</f>
        <v/>
      </c>
      <c r="I1467">
        <f>+C1467&amp;"00"&amp;H1467</f>
        <v/>
      </c>
      <c r="J1467" t="inlineStr">
        <is>
          <t>ABEV3 BZ</t>
        </is>
      </c>
      <c r="K1467" t="inlineStr">
        <is>
          <t>ABEV3</t>
        </is>
      </c>
      <c r="M1467" t="inlineStr">
        <is>
          <t>BRABEVACNOR1</t>
        </is>
      </c>
      <c r="N1467" t="inlineStr">
        <is>
          <t>BBG000DCR6J5</t>
        </is>
      </c>
      <c r="O1467" t="inlineStr">
        <is>
          <t>BG7ZWY7</t>
        </is>
      </c>
      <c r="P1467" t="inlineStr">
        <is>
          <t>EQ0038421400002000</t>
        </is>
      </c>
      <c r="Q1467" t="inlineStr">
        <is>
          <t>Brazil</t>
        </is>
      </c>
      <c r="R1467" t="inlineStr">
        <is>
          <t>Ambev SA</t>
        </is>
      </c>
      <c r="S1467" t="inlineStr">
        <is>
          <t>Ambev SA</t>
        </is>
      </c>
      <c r="T1467" t="inlineStr">
        <is>
          <t>Ambev SA</t>
        </is>
      </c>
      <c r="U1467" t="inlineStr">
        <is>
          <t>Common Stock</t>
        </is>
      </c>
      <c r="V1467" t="inlineStr">
        <is>
          <t>Consumer Staples</t>
        </is>
      </c>
      <c r="W1467" t="inlineStr">
        <is>
          <t>Beverages</t>
        </is>
      </c>
      <c r="X1467" t="inlineStr">
        <is>
          <t>Food, Beverage &amp; Tobacco</t>
        </is>
      </c>
      <c r="Y1467" t="inlineStr">
        <is>
          <t>Brewers</t>
        </is>
      </c>
      <c r="Z1467" t="inlineStr">
        <is>
          <t>Consumer Staples</t>
        </is>
      </c>
      <c r="AA1467" t="inlineStr">
        <is>
          <t>Consumer Products</t>
        </is>
      </c>
      <c r="AB1467" t="inlineStr">
        <is>
          <t>Beverages</t>
        </is>
      </c>
      <c r="AC1467" t="inlineStr">
        <is>
          <t>#N/A Invalid Field</t>
        </is>
      </c>
    </row>
    <row r="1468">
      <c r="A1468">
        <f>+VLOOKUP(R1468,Aux!$B$3:$I$1107,8,0)</f>
        <v/>
      </c>
      <c r="B1468">
        <f>+VLOOKUP(U1468,Aux!$O$2:$P$23,2,0)</f>
        <v/>
      </c>
      <c r="C1468">
        <f>+A1468&amp;B1468</f>
        <v/>
      </c>
      <c r="D1468">
        <f>+IF(C1468=C1467,D1467+1,1)</f>
        <v/>
      </c>
      <c r="E1468" s="5">
        <f>+D1468/100</f>
        <v/>
      </c>
      <c r="F1468" s="5">
        <f>+MOD(E1468*10,10)</f>
        <v/>
      </c>
      <c r="G1468" s="5">
        <f>+MOD(D1468,10)</f>
        <v/>
      </c>
      <c r="H1468">
        <f>+INT(E1468)&amp;INT(F1468)&amp;INT(G1468)</f>
        <v/>
      </c>
      <c r="I1468">
        <f>+C1468&amp;"00"&amp;H1468</f>
        <v/>
      </c>
      <c r="J1468" t="inlineStr">
        <is>
          <t>ANDRGI 4 04/30/18</t>
        </is>
      </c>
      <c r="K1468" t="inlineStr">
        <is>
          <t>ANDRGI</t>
        </is>
      </c>
      <c r="M1468" t="inlineStr">
        <is>
          <t>USL01795AA80</t>
        </is>
      </c>
      <c r="N1468" t="inlineStr">
        <is>
          <t>BBG004H5TDC8</t>
        </is>
      </c>
      <c r="O1468" t="inlineStr">
        <is>
          <t>B7YJDP7</t>
        </is>
      </c>
      <c r="P1468" t="inlineStr">
        <is>
          <t>COEJ6502979</t>
        </is>
      </c>
      <c r="Q1468" t="inlineStr">
        <is>
          <t>Brazil</t>
        </is>
      </c>
      <c r="R1468" t="inlineStr">
        <is>
          <t>Andrade Gutierrez Internationa</t>
        </is>
      </c>
      <c r="S1468" t="inlineStr">
        <is>
          <t>ANDRADE GUTIER INT SA</t>
        </is>
      </c>
      <c r="T1468" t="inlineStr">
        <is>
          <t>Andrade Gutierrez International SA</t>
        </is>
      </c>
      <c r="U1468" t="inlineStr">
        <is>
          <t>EURO-DOLLAR</t>
        </is>
      </c>
      <c r="V1468" t="inlineStr">
        <is>
          <t>#N/A Field Not Applicable</t>
        </is>
      </c>
      <c r="W1468" t="inlineStr">
        <is>
          <t>#N/A Field Not Applicable</t>
        </is>
      </c>
      <c r="X1468" t="inlineStr">
        <is>
          <t>#N/A Field Not Applicable</t>
        </is>
      </c>
      <c r="Y1468" t="inlineStr">
        <is>
          <t>#N/A Field Not Applicable</t>
        </is>
      </c>
      <c r="Z1468" t="inlineStr">
        <is>
          <t>Industrials</t>
        </is>
      </c>
      <c r="AA1468" t="inlineStr">
        <is>
          <t>Industrial Other</t>
        </is>
      </c>
      <c r="AB1468" t="inlineStr">
        <is>
          <t>#N/A N/A</t>
        </is>
      </c>
      <c r="AC1468" t="inlineStr">
        <is>
          <t>#N/A Invalid Field</t>
        </is>
      </c>
    </row>
    <row r="1469">
      <c r="A1469" s="2">
        <f>+VLOOKUP(R1469,Aux!$B$3:$I$1107,8,0)</f>
        <v/>
      </c>
      <c r="B1469" s="2">
        <f>+VLOOKUP(U1469,Aux!$O$2:$P$23,2,0)</f>
        <v/>
      </c>
      <c r="C1469">
        <f>+A1469&amp;B1469</f>
        <v/>
      </c>
      <c r="D1469">
        <f>+IF(C1469=C1468,D1468+1,1)</f>
        <v/>
      </c>
      <c r="E1469" s="5">
        <f>+D1469/100</f>
        <v/>
      </c>
      <c r="F1469" s="5">
        <f>+MOD(E1469*10,10)</f>
        <v/>
      </c>
      <c r="G1469" s="5">
        <f>+MOD(D1469,10)</f>
        <v/>
      </c>
      <c r="H1469">
        <f>+INT(E1469)&amp;INT(F1469)&amp;INT(G1469)</f>
        <v/>
      </c>
      <c r="I1469">
        <f>+C1469&amp;"00"&amp;H1469</f>
        <v/>
      </c>
      <c r="J1469" s="2" t="inlineStr">
        <is>
          <t>AEDU3 BZ</t>
        </is>
      </c>
      <c r="K1469" s="2" t="inlineStr">
        <is>
          <t>ANGAF</t>
        </is>
      </c>
      <c r="L1469" s="2" t="n"/>
      <c r="M1469" s="2" t="inlineStr">
        <is>
          <t>BRAEDUACNOR9</t>
        </is>
      </c>
      <c r="N1469" s="2" t="inlineStr">
        <is>
          <t>BBG003GP0T60</t>
        </is>
      </c>
      <c r="O1469" s="2" t="inlineStr">
        <is>
          <t>B6STKS8</t>
        </is>
      </c>
      <c r="P1469" s="2" t="inlineStr">
        <is>
          <t>EQ0000000026999506</t>
        </is>
      </c>
      <c r="Q1469" t="inlineStr">
        <is>
          <t>Brazil</t>
        </is>
      </c>
      <c r="R1469" t="inlineStr">
        <is>
          <t>Anhanguera Educacional Participacoes SA</t>
        </is>
      </c>
      <c r="S1469" t="inlineStr">
        <is>
          <t>Anhanguera Educacional Partici</t>
        </is>
      </c>
      <c r="T1469" t="inlineStr">
        <is>
          <t>Anhanguera Educacional Participacoes SA</t>
        </is>
      </c>
      <c r="U1469" t="inlineStr">
        <is>
          <t>Common Stock</t>
        </is>
      </c>
      <c r="V1469" t="inlineStr">
        <is>
          <t>Consumer Discretionary</t>
        </is>
      </c>
      <c r="W1469" t="inlineStr">
        <is>
          <t>Diversified Consumer Services</t>
        </is>
      </c>
      <c r="X1469" t="inlineStr">
        <is>
          <t>Consumer Services</t>
        </is>
      </c>
      <c r="Y1469" t="inlineStr">
        <is>
          <t>Education Services</t>
        </is>
      </c>
      <c r="Z1469" t="inlineStr">
        <is>
          <t>Consumer Discretionary</t>
        </is>
      </c>
      <c r="AA1469" t="inlineStr">
        <is>
          <t>Consumer Services</t>
        </is>
      </c>
      <c r="AB1469" t="inlineStr">
        <is>
          <t>Educational Services</t>
        </is>
      </c>
      <c r="AC1469" t="inlineStr">
        <is>
          <t>#N/A Invalid Field</t>
        </is>
      </c>
    </row>
    <row r="1470">
      <c r="A1470">
        <f>+VLOOKUP(R1470,Aux!$B$3:$I$1107,8,0)</f>
        <v/>
      </c>
      <c r="B1470">
        <f>+VLOOKUP(U1470,Aux!$O$2:$P$23,2,0)</f>
        <v/>
      </c>
      <c r="C1470">
        <f>+A1470&amp;B1470</f>
        <v/>
      </c>
      <c r="D1470">
        <f>+IF(C1470=C1469,D1469+1,1)</f>
        <v/>
      </c>
      <c r="E1470" s="5">
        <f>+D1470/100</f>
        <v/>
      </c>
      <c r="F1470" s="5">
        <f>+MOD(E1470*10,10)</f>
        <v/>
      </c>
      <c r="G1470" s="5">
        <f>+MOD(D1470,10)</f>
        <v/>
      </c>
      <c r="H1470">
        <f>+INT(E1470)&amp;INT(F1470)&amp;INT(G1470)</f>
        <v/>
      </c>
      <c r="I1470">
        <f>+C1470&amp;"00"&amp;H1470</f>
        <v/>
      </c>
      <c r="J1470" t="inlineStr">
        <is>
          <t>ARZZ3 BZ</t>
        </is>
      </c>
      <c r="K1470" t="inlineStr">
        <is>
          <t>ARZZ3</t>
        </is>
      </c>
      <c r="M1470" t="inlineStr">
        <is>
          <t>BRARZZACNOR3</t>
        </is>
      </c>
      <c r="N1470" t="inlineStr">
        <is>
          <t>BBG001BGWLL4</t>
        </is>
      </c>
      <c r="O1470" t="inlineStr">
        <is>
          <t>B3NS1W0</t>
        </is>
      </c>
      <c r="P1470" t="inlineStr">
        <is>
          <t>EQ0000000013702530</t>
        </is>
      </c>
      <c r="Q1470" t="inlineStr">
        <is>
          <t>Brazil</t>
        </is>
      </c>
      <c r="R1470" t="inlineStr">
        <is>
          <t>Arezzo Industria e Comercio SA</t>
        </is>
      </c>
      <c r="S1470" t="inlineStr">
        <is>
          <t>Arezzo Industria e Comercio SA</t>
        </is>
      </c>
      <c r="T1470" t="inlineStr">
        <is>
          <t>Arezzo Industria e Comercio SA</t>
        </is>
      </c>
      <c r="U1470" t="inlineStr">
        <is>
          <t>Common Stock</t>
        </is>
      </c>
      <c r="V1470" t="inlineStr">
        <is>
          <t>Consumer Discretionary</t>
        </is>
      </c>
      <c r="W1470" t="inlineStr">
        <is>
          <t>Textiles, Apparel &amp; Luxury Goo</t>
        </is>
      </c>
      <c r="X1470" t="inlineStr">
        <is>
          <t>Consumer Durables &amp; Apparel</t>
        </is>
      </c>
      <c r="Y1470" t="inlineStr">
        <is>
          <t>Footwear</t>
        </is>
      </c>
      <c r="Z1470" t="inlineStr">
        <is>
          <t>Consumer Discretionary</t>
        </is>
      </c>
      <c r="AA1470" t="inlineStr">
        <is>
          <t>Retail - Discretionary</t>
        </is>
      </c>
      <c r="AB1470" t="inlineStr">
        <is>
          <t>Specialty Apparel Stores</t>
        </is>
      </c>
      <c r="AC1470" t="inlineStr">
        <is>
          <t>#N/A Invalid Field</t>
        </is>
      </c>
    </row>
    <row r="1471">
      <c r="A1471" s="2">
        <f>+VLOOKUP(R1471,Aux!$B$3:$I$1107,8,0)</f>
        <v/>
      </c>
      <c r="B1471" s="2">
        <f>+VLOOKUP(U1471,Aux!$O$2:$P$23,2,0)</f>
        <v/>
      </c>
      <c r="C1471">
        <f>+A1471&amp;B1471</f>
        <v/>
      </c>
      <c r="D1471">
        <f>+IF(C1471=C1470,D1470+1,1)</f>
        <v/>
      </c>
      <c r="E1471" s="5">
        <f>+D1471/100</f>
        <v/>
      </c>
      <c r="F1471" s="5">
        <f>+MOD(E1471*10,10)</f>
        <v/>
      </c>
      <c r="G1471" s="5">
        <f>+MOD(D1471,10)</f>
        <v/>
      </c>
      <c r="H1471">
        <f>+INT(E1471)&amp;INT(F1471)&amp;INT(G1471)</f>
        <v/>
      </c>
      <c r="I1471">
        <f>+C1471&amp;"00"&amp;H1471</f>
        <v/>
      </c>
      <c r="J1471" s="2" t="inlineStr">
        <is>
          <t>ARTR3 BZ</t>
        </is>
      </c>
      <c r="K1471" s="2" t="inlineStr">
        <is>
          <t>ATSIF</t>
        </is>
      </c>
      <c r="L1471" s="2" t="n"/>
      <c r="M1471" s="2" t="inlineStr">
        <is>
          <t>BRARTRACNOR3</t>
        </is>
      </c>
      <c r="N1471" s="2" t="inlineStr">
        <is>
          <t>BBG0060N2KF2</t>
        </is>
      </c>
      <c r="O1471" s="2" t="inlineStr">
        <is>
          <t>BJ35BX4</t>
        </is>
      </c>
      <c r="P1471" s="2" t="inlineStr">
        <is>
          <t>EQ0000000034297839</t>
        </is>
      </c>
      <c r="Q1471" t="inlineStr">
        <is>
          <t>Brazil</t>
        </is>
      </c>
      <c r="R1471" t="inlineStr">
        <is>
          <t>Arteris SA</t>
        </is>
      </c>
      <c r="S1471" t="inlineStr">
        <is>
          <t>Arteris SA</t>
        </is>
      </c>
      <c r="T1471" t="inlineStr">
        <is>
          <t>Arteris SA</t>
        </is>
      </c>
      <c r="U1471" t="inlineStr">
        <is>
          <t>Common Stock</t>
        </is>
      </c>
      <c r="V1471" t="inlineStr">
        <is>
          <t>Industrials</t>
        </is>
      </c>
      <c r="W1471" t="inlineStr">
        <is>
          <t>Transportation Infrastructure</t>
        </is>
      </c>
      <c r="X1471" t="inlineStr">
        <is>
          <t>Transportation</t>
        </is>
      </c>
      <c r="Y1471" t="inlineStr">
        <is>
          <t>Highways &amp; Railtracks</t>
        </is>
      </c>
      <c r="Z1471" t="inlineStr">
        <is>
          <t>Industrials</t>
        </is>
      </c>
      <c r="AA1471" t="inlineStr">
        <is>
          <t>Engineering &amp; Construction Svcs</t>
        </is>
      </c>
      <c r="AB1471" t="inlineStr">
        <is>
          <t>Infrastructure Construction</t>
        </is>
      </c>
      <c r="AC1471" t="inlineStr">
        <is>
          <t>#N/A Invalid Field</t>
        </is>
      </c>
    </row>
    <row r="1472">
      <c r="A1472">
        <f>+VLOOKUP(R1472,Aux!$B$3:$I$1107,8,0)</f>
        <v/>
      </c>
      <c r="B1472">
        <f>+VLOOKUP(U1472,Aux!$O$2:$P$23,2,0)</f>
        <v/>
      </c>
      <c r="C1472">
        <f>+A1472&amp;B1472</f>
        <v/>
      </c>
      <c r="D1472">
        <f>+IF(C1472=C1471,D1471+1,1)</f>
        <v/>
      </c>
      <c r="E1472" s="5">
        <f>+D1472/100</f>
        <v/>
      </c>
      <c r="F1472" s="5">
        <f>+MOD(E1472*10,10)</f>
        <v/>
      </c>
      <c r="G1472" s="5">
        <f>+MOD(D1472,10)</f>
        <v/>
      </c>
      <c r="H1472">
        <f>+INT(E1472)&amp;INT(F1472)&amp;INT(G1472)</f>
        <v/>
      </c>
      <c r="I1472">
        <f>+C1472&amp;"00"&amp;H1472</f>
        <v/>
      </c>
      <c r="J1472" t="inlineStr">
        <is>
          <t>CRFB3 BZ</t>
        </is>
      </c>
      <c r="K1472" t="inlineStr">
        <is>
          <t>CRFB3</t>
        </is>
      </c>
      <c r="M1472" t="inlineStr">
        <is>
          <t>BRCRFBACNOR2</t>
        </is>
      </c>
      <c r="N1472" t="inlineStr">
        <is>
          <t>BBG000BPWJV0</t>
        </is>
      </c>
      <c r="O1472" t="inlineStr">
        <is>
          <t>BF7LBH4</t>
        </is>
      </c>
      <c r="P1472" t="inlineStr">
        <is>
          <t>EQ0000000003460596</t>
        </is>
      </c>
      <c r="Q1472" t="inlineStr">
        <is>
          <t>Brazil</t>
        </is>
      </c>
      <c r="R1472" t="inlineStr">
        <is>
          <t>Atacadao Distribuicao Comercio</t>
        </is>
      </c>
      <c r="S1472" t="inlineStr">
        <is>
          <t>Atacadao SA</t>
        </is>
      </c>
      <c r="T1472" t="inlineStr">
        <is>
          <t>Atacadao SA</t>
        </is>
      </c>
      <c r="U1472" t="inlineStr">
        <is>
          <t>Common Stock</t>
        </is>
      </c>
      <c r="V1472" t="inlineStr">
        <is>
          <t>Consumer Staples</t>
        </is>
      </c>
      <c r="W1472" t="inlineStr">
        <is>
          <t>Food &amp; Staples Retailing</t>
        </is>
      </c>
      <c r="X1472" t="inlineStr">
        <is>
          <t>Food &amp; Staples Retailing</t>
        </is>
      </c>
      <c r="Y1472" t="inlineStr">
        <is>
          <t>Hypermarkets &amp; Super Centers</t>
        </is>
      </c>
      <c r="Z1472" t="inlineStr">
        <is>
          <t>Consumer Staples</t>
        </is>
      </c>
      <c r="AA1472" t="inlineStr">
        <is>
          <t>Retail - Consumer Staples</t>
        </is>
      </c>
      <c r="AB1472" t="inlineStr">
        <is>
          <t>Food &amp; Drug Stores</t>
        </is>
      </c>
      <c r="AC1472" t="inlineStr">
        <is>
          <t>#N/A Invalid Field</t>
        </is>
      </c>
    </row>
    <row r="1473">
      <c r="A1473">
        <f>+VLOOKUP(R1473,Aux!$B$3:$I$1107,8,0)</f>
        <v/>
      </c>
      <c r="B1473">
        <f>+VLOOKUP(U1473,Aux!$O$2:$P$23,2,0)</f>
        <v/>
      </c>
      <c r="C1473">
        <f>+A1473&amp;B1473</f>
        <v/>
      </c>
      <c r="D1473">
        <f>+IF(C1473=C1472,D1472+1,1)</f>
        <v/>
      </c>
      <c r="E1473" s="5">
        <f>+D1473/100</f>
        <v/>
      </c>
      <c r="F1473" s="5">
        <f>+MOD(E1473*10,10)</f>
        <v/>
      </c>
      <c r="G1473" s="5">
        <f>+MOD(D1473,10)</f>
        <v/>
      </c>
      <c r="H1473">
        <f>+INT(E1473)&amp;INT(F1473)&amp;INT(G1473)</f>
        <v/>
      </c>
      <c r="I1473">
        <f>+C1473&amp;"00"&amp;H1473</f>
        <v/>
      </c>
      <c r="J1473" t="inlineStr">
        <is>
          <t>ATTO US</t>
        </is>
      </c>
      <c r="K1473" t="inlineStr">
        <is>
          <t>ATTO</t>
        </is>
      </c>
      <c r="M1473" t="inlineStr">
        <is>
          <t>LU1102842090</t>
        </is>
      </c>
      <c r="N1473" t="inlineStr">
        <is>
          <t>BBG006FT0V16</t>
        </is>
      </c>
      <c r="O1473" t="inlineStr">
        <is>
          <t>BQTG6Y6</t>
        </is>
      </c>
      <c r="P1473" t="inlineStr">
        <is>
          <t>EQ0000000035187628</t>
        </is>
      </c>
      <c r="Q1473" t="inlineStr">
        <is>
          <t>Brazil</t>
        </is>
      </c>
      <c r="R1473" t="inlineStr">
        <is>
          <t>Atento SA</t>
        </is>
      </c>
      <c r="S1473" t="inlineStr">
        <is>
          <t>Atento SA</t>
        </is>
      </c>
      <c r="T1473" t="inlineStr">
        <is>
          <t>Atento SA</t>
        </is>
      </c>
      <c r="U1473" t="inlineStr">
        <is>
          <t>Common Stock</t>
        </is>
      </c>
      <c r="V1473" t="inlineStr">
        <is>
          <t>Industrials</t>
        </is>
      </c>
      <c r="W1473" t="inlineStr">
        <is>
          <t>Commercial Services &amp; Supplies</t>
        </is>
      </c>
      <c r="X1473" t="inlineStr">
        <is>
          <t>Commercial &amp; Professional Serv</t>
        </is>
      </c>
      <c r="Y1473" t="inlineStr">
        <is>
          <t>Office Services &amp; Supplies</t>
        </is>
      </c>
      <c r="Z1473" t="inlineStr">
        <is>
          <t>Technology</t>
        </is>
      </c>
      <c r="AA1473" t="inlineStr">
        <is>
          <t>Technology Services</t>
        </is>
      </c>
      <c r="AB1473" t="inlineStr">
        <is>
          <t>IT Services</t>
        </is>
      </c>
      <c r="AC1473" t="inlineStr">
        <is>
          <t>#N/A Invalid Field</t>
        </is>
      </c>
    </row>
    <row r="1474">
      <c r="A1474">
        <f>+VLOOKUP(R1474,Aux!$B$3:$I$1107,8,0)</f>
        <v/>
      </c>
      <c r="B1474">
        <f>+VLOOKUP(U1474,Aux!$O$2:$P$23,2,0)</f>
        <v/>
      </c>
      <c r="C1474">
        <f>+A1474&amp;B1474</f>
        <v/>
      </c>
      <c r="D1474">
        <f>+IF(C1474=C1473,D1473+1,1)</f>
        <v/>
      </c>
      <c r="E1474" s="5">
        <f>+D1474/100</f>
        <v/>
      </c>
      <c r="F1474" s="5">
        <f>+MOD(E1474*10,10)</f>
        <v/>
      </c>
      <c r="G1474" s="5">
        <f>+MOD(D1474,10)</f>
        <v/>
      </c>
      <c r="H1474">
        <f>+INT(E1474)&amp;INT(F1474)&amp;INT(G1474)</f>
        <v/>
      </c>
      <c r="I1474">
        <f>+C1474&amp;"00"&amp;H1474</f>
        <v/>
      </c>
      <c r="J1474" t="inlineStr">
        <is>
          <t>ATENTO 6 ⅛ 08/10/22</t>
        </is>
      </c>
      <c r="K1474" t="inlineStr">
        <is>
          <t>ATENTO</t>
        </is>
      </c>
      <c r="M1474" t="inlineStr">
        <is>
          <t>USL0427PAA41</t>
        </is>
      </c>
      <c r="N1474" t="inlineStr">
        <is>
          <t>BBG00HBG0JS2</t>
        </is>
      </c>
      <c r="O1474" t="inlineStr">
        <is>
          <t>BDFBW35</t>
        </is>
      </c>
      <c r="P1474" t="inlineStr">
        <is>
          <t>COAO5457038</t>
        </is>
      </c>
      <c r="Q1474" t="inlineStr">
        <is>
          <t>Brazil</t>
        </is>
      </c>
      <c r="R1474" t="inlineStr">
        <is>
          <t>Atento SA</t>
        </is>
      </c>
      <c r="S1474" t="inlineStr">
        <is>
          <t>ATENTO LUXCO 1 SA</t>
        </is>
      </c>
      <c r="T1474" t="inlineStr">
        <is>
          <t>Atento Luxco 1 SA</t>
        </is>
      </c>
      <c r="U1474" t="inlineStr">
        <is>
          <t>EURO-DOLLAR</t>
        </is>
      </c>
      <c r="V1474" t="inlineStr">
        <is>
          <t>#N/A Field Not Applicable</t>
        </is>
      </c>
      <c r="W1474" t="inlineStr">
        <is>
          <t>#N/A Field Not Applicable</t>
        </is>
      </c>
      <c r="X1474" t="inlineStr">
        <is>
          <t>#N/A Field Not Applicable</t>
        </is>
      </c>
      <c r="Y1474" t="inlineStr">
        <is>
          <t>#N/A Field Not Applicable</t>
        </is>
      </c>
      <c r="Z1474" t="inlineStr">
        <is>
          <t>Consumer Discretionary</t>
        </is>
      </c>
      <c r="AA1474" t="inlineStr">
        <is>
          <t>Consumer Services</t>
        </is>
      </c>
      <c r="AB1474" t="inlineStr">
        <is>
          <t>#N/A N/A</t>
        </is>
      </c>
      <c r="AC1474" t="inlineStr">
        <is>
          <t>#N/A Invalid Field</t>
        </is>
      </c>
    </row>
    <row r="1475">
      <c r="A1475" s="2">
        <f>+VLOOKUP(R1475,Aux!$B$3:$I$1107,8,0)</f>
        <v/>
      </c>
      <c r="B1475" s="2">
        <f>+VLOOKUP(U1475,Aux!$O$2:$P$23,2,0)</f>
        <v/>
      </c>
      <c r="C1475">
        <f>+A1475&amp;B1475</f>
        <v/>
      </c>
      <c r="D1475">
        <f>+IF(C1475=C1474,D1474+1,1)</f>
        <v/>
      </c>
      <c r="E1475" s="5">
        <f>+D1475/100</f>
        <v/>
      </c>
      <c r="F1475" s="5">
        <f>+MOD(E1475*10,10)</f>
        <v/>
      </c>
      <c r="G1475" s="5">
        <f>+MOD(D1475,10)</f>
        <v/>
      </c>
      <c r="H1475">
        <f>+INT(E1475)&amp;INT(F1475)&amp;INT(G1475)</f>
        <v/>
      </c>
      <c r="I1475">
        <f>+C1475&amp;"00"&amp;H1475</f>
        <v/>
      </c>
      <c r="J1475" s="2" t="inlineStr">
        <is>
          <t>ATENTO 7 ⅜ 01/29/20</t>
        </is>
      </c>
      <c r="K1475" s="2" t="inlineStr">
        <is>
          <t>ATENTO</t>
        </is>
      </c>
      <c r="L1475" s="2" t="n"/>
      <c r="M1475" s="2" t="inlineStr">
        <is>
          <t>USL0770RAA34</t>
        </is>
      </c>
      <c r="N1475" s="2" t="inlineStr">
        <is>
          <t>BBG0042BF8N5</t>
        </is>
      </c>
      <c r="O1475" s="2" t="inlineStr">
        <is>
          <t>B93S735</t>
        </is>
      </c>
      <c r="P1475" s="2" t="inlineStr">
        <is>
          <t>COEJ5273994</t>
        </is>
      </c>
      <c r="Q1475" t="inlineStr">
        <is>
          <t>Brazil</t>
        </is>
      </c>
      <c r="R1475" t="inlineStr">
        <is>
          <t>Atento SA</t>
        </is>
      </c>
      <c r="S1475" t="inlineStr">
        <is>
          <t>ATENTO LUXCO 1 SA</t>
        </is>
      </c>
      <c r="T1475" t="inlineStr">
        <is>
          <t>Atento Luxco 1 SA</t>
        </is>
      </c>
      <c r="U1475" t="inlineStr">
        <is>
          <t>EURO-DOLLAR</t>
        </is>
      </c>
      <c r="V1475" t="inlineStr">
        <is>
          <t>#N/A Field Not Applicable</t>
        </is>
      </c>
      <c r="W1475" t="inlineStr">
        <is>
          <t>#N/A Field Not Applicable</t>
        </is>
      </c>
      <c r="X1475" t="inlineStr">
        <is>
          <t>#N/A Field Not Applicable</t>
        </is>
      </c>
      <c r="Y1475" t="inlineStr">
        <is>
          <t>#N/A Field Not Applicable</t>
        </is>
      </c>
      <c r="Z1475" t="inlineStr">
        <is>
          <t>Consumer Discretionary</t>
        </is>
      </c>
      <c r="AA1475" t="inlineStr">
        <is>
          <t>Consumer Services</t>
        </is>
      </c>
      <c r="AB1475" t="inlineStr">
        <is>
          <t>#N/A N/A</t>
        </is>
      </c>
      <c r="AC1475" t="inlineStr">
        <is>
          <t>#N/A Invalid Field</t>
        </is>
      </c>
    </row>
    <row r="1476">
      <c r="A1476" s="2">
        <f>+VLOOKUP(R1476,Aux!$B$3:$I$1107,8,0)</f>
        <v/>
      </c>
      <c r="B1476" s="2">
        <f>+VLOOKUP(U1476,Aux!$O$2:$P$23,2,0)</f>
        <v/>
      </c>
      <c r="C1476">
        <f>+A1476&amp;B1476</f>
        <v/>
      </c>
      <c r="D1476">
        <f>+IF(C1476=C1475,D1475+1,1)</f>
        <v/>
      </c>
      <c r="E1476" s="5">
        <f>+D1476/100</f>
        <v/>
      </c>
      <c r="F1476" s="5">
        <f>+MOD(E1476*10,10)</f>
        <v/>
      </c>
      <c r="G1476" s="5">
        <f>+MOD(D1476,10)</f>
        <v/>
      </c>
      <c r="H1476">
        <f>+INT(E1476)&amp;INT(F1476)&amp;INT(G1476)</f>
        <v/>
      </c>
      <c r="I1476">
        <f>+C1476&amp;"00"&amp;H1476</f>
        <v/>
      </c>
      <c r="J1476" s="2" t="inlineStr">
        <is>
          <t>AUTM3 BZ</t>
        </is>
      </c>
      <c r="K1476" s="2" t="inlineStr">
        <is>
          <t>AUTM3</t>
        </is>
      </c>
      <c r="L1476" s="2" t="n"/>
      <c r="M1476" s="2" t="inlineStr">
        <is>
          <t>BRAUTMACNOR8</t>
        </is>
      </c>
      <c r="N1476" s="2" t="inlineStr">
        <is>
          <t>BBG000QVB1P0</t>
        </is>
      </c>
      <c r="O1476" s="2" t="inlineStr">
        <is>
          <t>B6565S7</t>
        </is>
      </c>
      <c r="P1476" s="2" t="inlineStr">
        <is>
          <t>EQ0000000010235589</t>
        </is>
      </c>
      <c r="Q1476" t="inlineStr">
        <is>
          <t>Brazil</t>
        </is>
      </c>
      <c r="R1476" t="inlineStr">
        <is>
          <t>Autometal SA</t>
        </is>
      </c>
      <c r="S1476" t="inlineStr">
        <is>
          <t>Autometal SA</t>
        </is>
      </c>
      <c r="T1476" t="inlineStr">
        <is>
          <t>Autometal SA</t>
        </is>
      </c>
      <c r="U1476" t="inlineStr">
        <is>
          <t>Common Stock</t>
        </is>
      </c>
      <c r="V1476" t="inlineStr">
        <is>
          <t>Consumer Discretionary</t>
        </is>
      </c>
      <c r="W1476" t="inlineStr">
        <is>
          <t>Auto Components</t>
        </is>
      </c>
      <c r="X1476" t="inlineStr">
        <is>
          <t>Automobiles &amp; Components</t>
        </is>
      </c>
      <c r="Y1476" t="inlineStr">
        <is>
          <t>Auto Parts &amp; Equipment</t>
        </is>
      </c>
      <c r="Z1476" t="inlineStr">
        <is>
          <t>Consumer Discretionary</t>
        </is>
      </c>
      <c r="AA1476" t="inlineStr">
        <is>
          <t>Automotive</t>
        </is>
      </c>
      <c r="AB1476" t="inlineStr">
        <is>
          <t>Auto Parts</t>
        </is>
      </c>
      <c r="AC1476" t="inlineStr">
        <is>
          <t>#N/A Invalid Field</t>
        </is>
      </c>
    </row>
    <row r="1477">
      <c r="A1477">
        <f>+VLOOKUP(R1477,Aux!$B$3:$I$1107,8,0)</f>
        <v/>
      </c>
      <c r="B1477">
        <f>+VLOOKUP(U1477,Aux!$O$2:$P$23,2,0)</f>
        <v/>
      </c>
      <c r="C1477">
        <f>+A1477&amp;B1477</f>
        <v/>
      </c>
      <c r="D1477">
        <f>+IF(C1477=C1476,D1476+1,1)</f>
        <v/>
      </c>
      <c r="E1477" s="5">
        <f>+D1477/100</f>
        <v/>
      </c>
      <c r="F1477" s="5">
        <f>+MOD(E1477*10,10)</f>
        <v/>
      </c>
      <c r="G1477" s="5">
        <f>+MOD(D1477,10)</f>
        <v/>
      </c>
      <c r="H1477">
        <f>+INT(E1477)&amp;INT(F1477)&amp;INT(G1477)</f>
        <v/>
      </c>
      <c r="I1477">
        <f>+C1477&amp;"00"&amp;H1477</f>
        <v/>
      </c>
      <c r="J1477" t="inlineStr">
        <is>
          <t>AZUL US</t>
        </is>
      </c>
      <c r="K1477" t="inlineStr">
        <is>
          <t>AZUL</t>
        </is>
      </c>
      <c r="M1477" t="inlineStr">
        <is>
          <t>US05501U1060</t>
        </is>
      </c>
      <c r="N1477" t="inlineStr">
        <is>
          <t>BBG007NH4TT2</t>
        </is>
      </c>
      <c r="O1477" t="inlineStr">
        <is>
          <t>BDCT500</t>
        </is>
      </c>
      <c r="P1477" t="inlineStr">
        <is>
          <t>EQ0000000039674982</t>
        </is>
      </c>
      <c r="Q1477" t="inlineStr">
        <is>
          <t>Brazil</t>
        </is>
      </c>
      <c r="R1477" t="inlineStr">
        <is>
          <t>Azul SA</t>
        </is>
      </c>
      <c r="S1477" t="inlineStr">
        <is>
          <t>Azul SA</t>
        </is>
      </c>
      <c r="T1477" t="inlineStr">
        <is>
          <t>Azul SA</t>
        </is>
      </c>
      <c r="U1477" t="inlineStr">
        <is>
          <t>ADR</t>
        </is>
      </c>
      <c r="V1477" t="inlineStr">
        <is>
          <t>Industrials</t>
        </is>
      </c>
      <c r="W1477" t="inlineStr">
        <is>
          <t>Airlines</t>
        </is>
      </c>
      <c r="X1477" t="inlineStr">
        <is>
          <t>Transportation</t>
        </is>
      </c>
      <c r="Y1477" t="inlineStr">
        <is>
          <t>Airlines</t>
        </is>
      </c>
      <c r="Z1477" t="inlineStr">
        <is>
          <t>Consumer Discretionary</t>
        </is>
      </c>
      <c r="AA1477" t="inlineStr">
        <is>
          <t>Passenger Transportation</t>
        </is>
      </c>
      <c r="AB1477" t="inlineStr">
        <is>
          <t>Airlines</t>
        </is>
      </c>
      <c r="AC1477" t="inlineStr">
        <is>
          <t>#N/A Invalid Field</t>
        </is>
      </c>
    </row>
    <row r="1478">
      <c r="A1478">
        <f>+VLOOKUP(R1478,Aux!$B$3:$I$1107,8,0)</f>
        <v/>
      </c>
      <c r="B1478">
        <f>+VLOOKUP(U1478,Aux!$O$2:$P$23,2,0)</f>
        <v/>
      </c>
      <c r="C1478">
        <f>+A1478&amp;B1478</f>
        <v/>
      </c>
      <c r="D1478">
        <f>+IF(C1478=C1477,D1477+1,1)</f>
        <v/>
      </c>
      <c r="E1478" s="5">
        <f>+D1478/100</f>
        <v/>
      </c>
      <c r="F1478" s="5">
        <f>+MOD(E1478*10,10)</f>
        <v/>
      </c>
      <c r="G1478" s="5">
        <f>+MOD(D1478,10)</f>
        <v/>
      </c>
      <c r="H1478">
        <f>+INT(E1478)&amp;INT(F1478)&amp;INT(G1478)</f>
        <v/>
      </c>
      <c r="I1478">
        <f>+C1478&amp;"00"&amp;H1478</f>
        <v/>
      </c>
      <c r="J1478" t="inlineStr">
        <is>
          <t>AZUL4 BZ</t>
        </is>
      </c>
      <c r="K1478" t="inlineStr">
        <is>
          <t>AZUL4</t>
        </is>
      </c>
      <c r="M1478" t="inlineStr">
        <is>
          <t>BRAZULACNPR4</t>
        </is>
      </c>
      <c r="N1478" t="inlineStr">
        <is>
          <t>BBG004MHNBC6</t>
        </is>
      </c>
      <c r="O1478" t="inlineStr">
        <is>
          <t>BD97PR4</t>
        </is>
      </c>
      <c r="P1478" t="inlineStr">
        <is>
          <t>EQ0000000030340887</t>
        </is>
      </c>
      <c r="Q1478" t="inlineStr">
        <is>
          <t>Brazil</t>
        </is>
      </c>
      <c r="R1478" t="inlineStr">
        <is>
          <t>Azul SA</t>
        </is>
      </c>
      <c r="S1478" t="inlineStr">
        <is>
          <t>Azul SA</t>
        </is>
      </c>
      <c r="T1478" t="inlineStr">
        <is>
          <t>Azul SA</t>
        </is>
      </c>
      <c r="U1478" t="inlineStr">
        <is>
          <t>Preference</t>
        </is>
      </c>
      <c r="V1478" t="inlineStr">
        <is>
          <t>Industrials</t>
        </is>
      </c>
      <c r="W1478" t="inlineStr">
        <is>
          <t>Airlines</t>
        </is>
      </c>
      <c r="X1478" t="inlineStr">
        <is>
          <t>Transportation</t>
        </is>
      </c>
      <c r="Y1478" t="inlineStr">
        <is>
          <t>Airlines</t>
        </is>
      </c>
      <c r="Z1478" t="inlineStr">
        <is>
          <t>Consumer Discretionary</t>
        </is>
      </c>
      <c r="AA1478" t="inlineStr">
        <is>
          <t>Passenger Transportation</t>
        </is>
      </c>
      <c r="AB1478" t="inlineStr">
        <is>
          <t>Airlines</t>
        </is>
      </c>
      <c r="AC1478" t="inlineStr">
        <is>
          <t>#N/A Invalid Field</t>
        </is>
      </c>
    </row>
    <row r="1479">
      <c r="A1479">
        <f>+VLOOKUP(R1479,Aux!$B$3:$I$1107,8,0)</f>
        <v/>
      </c>
      <c r="B1479">
        <f>+VLOOKUP(U1479,Aux!$O$2:$P$23,2,0)</f>
        <v/>
      </c>
      <c r="C1479">
        <f>+A1479&amp;B1479</f>
        <v/>
      </c>
      <c r="D1479">
        <f>+IF(C1479=C1478,D1478+1,1)</f>
        <v/>
      </c>
      <c r="E1479" s="5">
        <f>+D1479/100</f>
        <v/>
      </c>
      <c r="F1479" s="5">
        <f>+MOD(E1479*10,10)</f>
        <v/>
      </c>
      <c r="G1479" s="5">
        <f>+MOD(D1479,10)</f>
        <v/>
      </c>
      <c r="H1479">
        <f>+INT(E1479)&amp;INT(F1479)&amp;INT(G1479)</f>
        <v/>
      </c>
      <c r="I1479">
        <f>+C1479&amp;"00"&amp;H1479</f>
        <v/>
      </c>
      <c r="J1479" t="inlineStr">
        <is>
          <t>AZULBZ 5 ⅞ 10/26/24</t>
        </is>
      </c>
      <c r="K1479" t="inlineStr">
        <is>
          <t>AZULBZ</t>
        </is>
      </c>
      <c r="M1479" t="inlineStr">
        <is>
          <t>USU0551UAA17</t>
        </is>
      </c>
      <c r="N1479" t="inlineStr">
        <is>
          <t>BBG00J03WV07</t>
        </is>
      </c>
      <c r="O1479" t="inlineStr">
        <is>
          <t>BZ7M241</t>
        </is>
      </c>
      <c r="P1479" t="inlineStr">
        <is>
          <t>COAP6641355</t>
        </is>
      </c>
      <c r="Q1479" t="inlineStr">
        <is>
          <t>Brazil</t>
        </is>
      </c>
      <c r="R1479" t="inlineStr">
        <is>
          <t>Azul SA</t>
        </is>
      </c>
      <c r="S1479" t="inlineStr">
        <is>
          <t>AZUL INVESTMENTS LLP</t>
        </is>
      </c>
      <c r="T1479" t="inlineStr">
        <is>
          <t>Azul Investments LLP</t>
        </is>
      </c>
      <c r="U1479" t="inlineStr">
        <is>
          <t>EURO-DOLLAR</t>
        </is>
      </c>
      <c r="V1479" t="inlineStr">
        <is>
          <t>#N/A Field Not Applicable</t>
        </is>
      </c>
      <c r="W1479" t="inlineStr">
        <is>
          <t>#N/A Field Not Applicable</t>
        </is>
      </c>
      <c r="X1479" t="inlineStr">
        <is>
          <t>#N/A Field Not Applicable</t>
        </is>
      </c>
      <c r="Y1479" t="inlineStr">
        <is>
          <t>#N/A Field Not Applicable</t>
        </is>
      </c>
      <c r="Z1479" t="inlineStr">
        <is>
          <t>Consumer Discretionary</t>
        </is>
      </c>
      <c r="AA1479" t="inlineStr">
        <is>
          <t>Airlines</t>
        </is>
      </c>
      <c r="AB1479" t="inlineStr">
        <is>
          <t>#N/A N/A</t>
        </is>
      </c>
      <c r="AC1479" t="inlineStr">
        <is>
          <t>#N/A Invalid Field</t>
        </is>
      </c>
    </row>
    <row r="1480">
      <c r="A1480">
        <f>+VLOOKUP(R1480,Aux!$B$3:$I$1107,8,0)</f>
        <v/>
      </c>
      <c r="B1480">
        <f>+VLOOKUP(U1480,Aux!$O$2:$P$23,2,0)</f>
        <v/>
      </c>
      <c r="C1480">
        <f>+A1480&amp;B1480</f>
        <v/>
      </c>
      <c r="D1480">
        <f>+IF(C1480=C1479,D1479+1,1)</f>
        <v/>
      </c>
      <c r="E1480" s="5">
        <f>+D1480/100</f>
        <v/>
      </c>
      <c r="F1480" s="5">
        <f>+MOD(E1480*10,10)</f>
        <v/>
      </c>
      <c r="G1480" s="5">
        <f>+MOD(D1480,10)</f>
        <v/>
      </c>
      <c r="H1480">
        <f>+INT(E1480)&amp;INT(F1480)&amp;INT(G1480)</f>
        <v/>
      </c>
      <c r="I1480">
        <f>+C1480&amp;"00"&amp;H1480</f>
        <v/>
      </c>
      <c r="J1480" t="inlineStr">
        <is>
          <t>AZULBZ 5 ⅞ 10/26/24</t>
        </is>
      </c>
      <c r="K1480" t="inlineStr">
        <is>
          <t>AZULBZ</t>
        </is>
      </c>
      <c r="M1480" t="inlineStr">
        <is>
          <t>US05502FAA66</t>
        </is>
      </c>
      <c r="N1480" t="inlineStr">
        <is>
          <t>BBG00J03WQZ0</t>
        </is>
      </c>
      <c r="O1480" t="inlineStr">
        <is>
          <t>BD5ZQ80</t>
        </is>
      </c>
      <c r="P1480" t="inlineStr">
        <is>
          <t>COAP6641215</t>
        </is>
      </c>
      <c r="Q1480" t="inlineStr">
        <is>
          <t>Brazil</t>
        </is>
      </c>
      <c r="R1480" t="inlineStr">
        <is>
          <t>Azul SA</t>
        </is>
      </c>
      <c r="S1480" t="inlineStr">
        <is>
          <t>AZUL INVESTMENTS LLP</t>
        </is>
      </c>
      <c r="T1480" t="inlineStr">
        <is>
          <t>Azul Investments LLP</t>
        </is>
      </c>
      <c r="U1480" t="inlineStr">
        <is>
          <t>PRIV PLACEMENT</t>
        </is>
      </c>
      <c r="V1480" t="inlineStr">
        <is>
          <t>#N/A Field Not Applicable</t>
        </is>
      </c>
      <c r="W1480" t="inlineStr">
        <is>
          <t>#N/A Field Not Applicable</t>
        </is>
      </c>
      <c r="X1480" t="inlineStr">
        <is>
          <t>#N/A Field Not Applicable</t>
        </is>
      </c>
      <c r="Y1480" t="inlineStr">
        <is>
          <t>#N/A Field Not Applicable</t>
        </is>
      </c>
      <c r="Z1480" t="inlineStr">
        <is>
          <t>Consumer Discretionary</t>
        </is>
      </c>
      <c r="AA1480" t="inlineStr">
        <is>
          <t>Airlines</t>
        </is>
      </c>
      <c r="AB1480" t="inlineStr">
        <is>
          <t>#N/A N/A</t>
        </is>
      </c>
      <c r="AC1480" t="inlineStr">
        <is>
          <t>#N/A Invalid Field</t>
        </is>
      </c>
    </row>
    <row r="1481">
      <c r="A1481">
        <f>+VLOOKUP(R1481,Aux!$B$3:$I$1107,8,0)</f>
        <v/>
      </c>
      <c r="B1481">
        <f>+VLOOKUP(U1481,Aux!$O$2:$P$23,2,0)</f>
        <v/>
      </c>
      <c r="C1481">
        <f>+A1481&amp;B1481</f>
        <v/>
      </c>
      <c r="D1481">
        <f>+IF(C1481=C1480,D1480+1,1)</f>
        <v/>
      </c>
      <c r="E1481" s="5">
        <f>+D1481/100</f>
        <v/>
      </c>
      <c r="F1481" s="5">
        <f>+MOD(E1481*10,10)</f>
        <v/>
      </c>
      <c r="G1481" s="5">
        <f>+MOD(D1481,10)</f>
        <v/>
      </c>
      <c r="H1481">
        <f>+INT(E1481)&amp;INT(F1481)&amp;INT(G1481)</f>
        <v/>
      </c>
      <c r="I1481">
        <f>+C1481&amp;"00"&amp;H1481</f>
        <v/>
      </c>
      <c r="J1481" t="inlineStr">
        <is>
          <t>BTOW3 BZ</t>
        </is>
      </c>
      <c r="K1481" t="inlineStr">
        <is>
          <t>BTOW3</t>
        </is>
      </c>
      <c r="M1481" t="inlineStr">
        <is>
          <t>BRBTOWACNOR8</t>
        </is>
      </c>
      <c r="N1481" t="inlineStr">
        <is>
          <t>BBG000BP7BR0</t>
        </is>
      </c>
      <c r="O1481" t="inlineStr">
        <is>
          <t>B1LH3Y1</t>
        </is>
      </c>
      <c r="P1481" t="inlineStr">
        <is>
          <t>EQ0000000006911696</t>
        </is>
      </c>
      <c r="Q1481" t="inlineStr">
        <is>
          <t>Brazil</t>
        </is>
      </c>
      <c r="R1481" t="inlineStr">
        <is>
          <t>B2W Cia Digital</t>
        </is>
      </c>
      <c r="S1481" t="inlineStr">
        <is>
          <t>B2W Cia Digital</t>
        </is>
      </c>
      <c r="T1481" t="inlineStr">
        <is>
          <t>B2W Cia Digital</t>
        </is>
      </c>
      <c r="U1481" t="inlineStr">
        <is>
          <t>Common Stock</t>
        </is>
      </c>
      <c r="V1481" t="inlineStr">
        <is>
          <t>Consumer Discretionary</t>
        </is>
      </c>
      <c r="W1481" t="inlineStr">
        <is>
          <t>Internet &amp; Direct Marketing Re</t>
        </is>
      </c>
      <c r="X1481" t="inlineStr">
        <is>
          <t>Retailing</t>
        </is>
      </c>
      <c r="Y1481" t="inlineStr">
        <is>
          <t>Internet &amp; Direct Marketing Re</t>
        </is>
      </c>
      <c r="Z1481" t="inlineStr">
        <is>
          <t>Consumer Discretionary</t>
        </is>
      </c>
      <c r="AA1481" t="inlineStr">
        <is>
          <t>Retail - Discretionary</t>
        </is>
      </c>
      <c r="AB1481" t="inlineStr">
        <is>
          <t>E-Commerce Discretionary</t>
        </is>
      </c>
      <c r="AC1481" t="inlineStr">
        <is>
          <t>#N/A Invalid Field</t>
        </is>
      </c>
    </row>
    <row r="1482">
      <c r="A1482">
        <f>+VLOOKUP(R1482,Aux!$B$3:$I$1107,8,0)</f>
        <v/>
      </c>
      <c r="B1482">
        <f>+VLOOKUP(U1482,Aux!$O$2:$P$23,2,0)</f>
        <v/>
      </c>
      <c r="C1482">
        <f>+A1482&amp;B1482</f>
        <v/>
      </c>
      <c r="D1482">
        <f>+IF(C1482=C1481,D1481+1,1)</f>
        <v/>
      </c>
      <c r="E1482" s="5">
        <f>+D1482/100</f>
        <v/>
      </c>
      <c r="F1482" s="5">
        <f>+MOD(E1482*10,10)</f>
        <v/>
      </c>
      <c r="G1482" s="5">
        <f>+MOD(D1482,10)</f>
        <v/>
      </c>
      <c r="H1482">
        <f>+INT(E1482)&amp;INT(F1482)&amp;INT(G1482)</f>
        <v/>
      </c>
      <c r="I1482">
        <f>+C1482&amp;"00"&amp;H1482</f>
        <v/>
      </c>
      <c r="J1482" t="inlineStr">
        <is>
          <t>B3SA3 BZ</t>
        </is>
      </c>
      <c r="K1482" t="inlineStr">
        <is>
          <t>B3SA3</t>
        </is>
      </c>
      <c r="M1482" t="inlineStr">
        <is>
          <t>BRB3SAACNOR6</t>
        </is>
      </c>
      <c r="N1482" t="inlineStr">
        <is>
          <t>BBG000FYRGX7</t>
        </is>
      </c>
      <c r="O1482" t="inlineStr">
        <is>
          <t>BG36ZK1</t>
        </is>
      </c>
      <c r="P1482" t="inlineStr">
        <is>
          <t>EQ0000000006240309</t>
        </is>
      </c>
      <c r="Q1482" t="inlineStr">
        <is>
          <t>Brazil</t>
        </is>
      </c>
      <c r="R1482" t="inlineStr">
        <is>
          <t>B3 SA - Brasil Bolsa Balcao</t>
        </is>
      </c>
      <c r="S1482" t="inlineStr">
        <is>
          <t>B3 SA - Brasil Bolsa Balcao</t>
        </is>
      </c>
      <c r="T1482" t="inlineStr">
        <is>
          <t>B3 SA - Brasil Bolsa Balcao</t>
        </is>
      </c>
      <c r="U1482" t="inlineStr">
        <is>
          <t>Common Stock</t>
        </is>
      </c>
      <c r="V1482" t="inlineStr">
        <is>
          <t>Financials</t>
        </is>
      </c>
      <c r="W1482" t="inlineStr">
        <is>
          <t>Capital Markets</t>
        </is>
      </c>
      <c r="X1482" t="inlineStr">
        <is>
          <t>Diversified Financials</t>
        </is>
      </c>
      <c r="Y1482" t="inlineStr">
        <is>
          <t>Financial Exchanges &amp; Data</t>
        </is>
      </c>
      <c r="Z1482" t="inlineStr">
        <is>
          <t>Financials</t>
        </is>
      </c>
      <c r="AA1482" t="inlineStr">
        <is>
          <t>Institutional Financial Svcs</t>
        </is>
      </c>
      <c r="AB1482" t="inlineStr">
        <is>
          <t>Security &amp; Cmdty Exchanges</t>
        </is>
      </c>
      <c r="AC1482" t="inlineStr">
        <is>
          <t>#N/A Invalid Field</t>
        </is>
      </c>
    </row>
    <row r="1483">
      <c r="A1483" s="2">
        <f>+VLOOKUP(R1483,Aux!$B$3:$I$1107,8,0)</f>
        <v/>
      </c>
      <c r="B1483" s="2">
        <f>+VLOOKUP(U1483,Aux!$O$2:$P$23,2,0)</f>
        <v/>
      </c>
      <c r="C1483">
        <f>+A1483&amp;B1483</f>
        <v/>
      </c>
      <c r="D1483">
        <f>+IF(C1483=C1482,D1482+1,1)</f>
        <v/>
      </c>
      <c r="E1483" s="5">
        <f>+D1483/100</f>
        <v/>
      </c>
      <c r="F1483" s="5">
        <f>+MOD(E1483*10,10)</f>
        <v/>
      </c>
      <c r="G1483" s="5">
        <f>+MOD(D1483,10)</f>
        <v/>
      </c>
      <c r="H1483">
        <f>+INT(E1483)&amp;INT(F1483)&amp;INT(G1483)</f>
        <v/>
      </c>
      <c r="I1483">
        <f>+C1483&amp;"00"&amp;H1483</f>
        <v/>
      </c>
      <c r="J1483" s="2" t="inlineStr">
        <is>
          <t>1225323D BZ</t>
        </is>
      </c>
      <c r="K1483" s="2" t="inlineStr">
        <is>
          <t>1225323D</t>
        </is>
      </c>
      <c r="L1483" s="2" t="n"/>
      <c r="M1483" s="2" t="inlineStr">
        <is>
          <t>BRABCBD05PR0</t>
        </is>
      </c>
      <c r="N1483" s="2" t="inlineStr">
        <is>
          <t>BBG006R5YS60</t>
        </is>
      </c>
      <c r="O1483" s="2" t="inlineStr">
        <is>
          <t>BNG6Y88</t>
        </is>
      </c>
      <c r="P1483" s="2" t="inlineStr">
        <is>
          <t>EQ0000000036160107</t>
        </is>
      </c>
      <c r="Q1483" t="inlineStr">
        <is>
          <t>Brazil</t>
        </is>
      </c>
      <c r="R1483" t="inlineStr">
        <is>
          <t>Banco ABC Brasil SA</t>
        </is>
      </c>
      <c r="S1483" t="inlineStr">
        <is>
          <t>Banco ABC Brasil SA</t>
        </is>
      </c>
      <c r="T1483" t="inlineStr">
        <is>
          <t>Banco ABC Brasil SA</t>
        </is>
      </c>
      <c r="U1483" t="inlineStr">
        <is>
          <t>Right</t>
        </is>
      </c>
      <c r="V1483" t="inlineStr">
        <is>
          <t>Financials</t>
        </is>
      </c>
      <c r="W1483" t="inlineStr">
        <is>
          <t>Banks</t>
        </is>
      </c>
      <c r="X1483" t="inlineStr">
        <is>
          <t>Banks</t>
        </is>
      </c>
      <c r="Y1483" t="inlineStr">
        <is>
          <t>Diversified Banks</t>
        </is>
      </c>
      <c r="Z1483" t="inlineStr">
        <is>
          <t>Financials</t>
        </is>
      </c>
      <c r="AA1483" t="inlineStr">
        <is>
          <t>Banking</t>
        </is>
      </c>
      <c r="AB1483" t="inlineStr">
        <is>
          <t>Banks</t>
        </is>
      </c>
      <c r="AC1483" t="inlineStr">
        <is>
          <t>#N/A Invalid Field</t>
        </is>
      </c>
    </row>
    <row r="1484">
      <c r="A1484" s="2">
        <f>+VLOOKUP(R1484,Aux!$B$3:$I$1107,8,0)</f>
        <v/>
      </c>
      <c r="B1484" s="2">
        <f>+VLOOKUP(U1484,Aux!$O$2:$P$23,2,0)</f>
        <v/>
      </c>
      <c r="C1484">
        <f>+A1484&amp;B1484</f>
        <v/>
      </c>
      <c r="D1484">
        <f>+IF(C1484=C1483,D1483+1,1)</f>
        <v/>
      </c>
      <c r="E1484" s="5">
        <f>+D1484/100</f>
        <v/>
      </c>
      <c r="F1484" s="5">
        <f>+MOD(E1484*10,10)</f>
        <v/>
      </c>
      <c r="G1484" s="5">
        <f>+MOD(D1484,10)</f>
        <v/>
      </c>
      <c r="H1484">
        <f>+INT(E1484)&amp;INT(F1484)&amp;INT(G1484)</f>
        <v/>
      </c>
      <c r="I1484">
        <f>+C1484&amp;"00"&amp;H1484</f>
        <v/>
      </c>
      <c r="J1484" s="2" t="inlineStr">
        <is>
          <t>1292818D BZ</t>
        </is>
      </c>
      <c r="K1484" s="2" t="inlineStr">
        <is>
          <t>1292818D</t>
        </is>
      </c>
      <c r="L1484" s="2" t="n"/>
      <c r="M1484" s="2" t="inlineStr">
        <is>
          <t>BRABCBR07PR6</t>
        </is>
      </c>
      <c r="N1484" s="2" t="inlineStr">
        <is>
          <t>BBG007TBZP13</t>
        </is>
      </c>
      <c r="O1484" s="2" t="inlineStr">
        <is>
          <t>BV0MCG2</t>
        </is>
      </c>
      <c r="P1484" s="2" t="inlineStr">
        <is>
          <t>EQ0000000040241585</t>
        </is>
      </c>
      <c r="Q1484" t="inlineStr">
        <is>
          <t>Brazil</t>
        </is>
      </c>
      <c r="R1484" t="inlineStr">
        <is>
          <t>Banco ABC Brasil SA</t>
        </is>
      </c>
      <c r="S1484" t="inlineStr">
        <is>
          <t>Banco ABC Brasil SA</t>
        </is>
      </c>
      <c r="T1484" t="inlineStr">
        <is>
          <t>Banco ABC Brasil SA</t>
        </is>
      </c>
      <c r="U1484" t="inlineStr">
        <is>
          <t>Receipt</t>
        </is>
      </c>
      <c r="V1484" t="inlineStr">
        <is>
          <t>Financials</t>
        </is>
      </c>
      <c r="W1484" t="inlineStr">
        <is>
          <t>Banks</t>
        </is>
      </c>
      <c r="X1484" t="inlineStr">
        <is>
          <t>Banks</t>
        </is>
      </c>
      <c r="Y1484" t="inlineStr">
        <is>
          <t>Diversified Banks</t>
        </is>
      </c>
      <c r="Z1484" t="inlineStr">
        <is>
          <t>Financials</t>
        </is>
      </c>
      <c r="AA1484" t="inlineStr">
        <is>
          <t>Banking</t>
        </is>
      </c>
      <c r="AB1484" t="inlineStr">
        <is>
          <t>Banks</t>
        </is>
      </c>
      <c r="AC1484" t="inlineStr">
        <is>
          <t>#N/A Invalid Field</t>
        </is>
      </c>
    </row>
    <row r="1485">
      <c r="A1485" s="2">
        <f>+VLOOKUP(R1485,Aux!$B$3:$I$1107,8,0)</f>
        <v/>
      </c>
      <c r="B1485" s="2">
        <f>+VLOOKUP(U1485,Aux!$O$2:$P$23,2,0)</f>
        <v/>
      </c>
      <c r="C1485">
        <f>+A1485&amp;B1485</f>
        <v/>
      </c>
      <c r="D1485">
        <f>+IF(C1485=C1484,D1484+1,1)</f>
        <v/>
      </c>
      <c r="E1485" s="5">
        <f>+D1485/100</f>
        <v/>
      </c>
      <c r="F1485" s="5">
        <f>+MOD(E1485*10,10)</f>
        <v/>
      </c>
      <c r="G1485" s="5">
        <f>+MOD(D1485,10)</f>
        <v/>
      </c>
      <c r="H1485">
        <f>+INT(E1485)&amp;INT(F1485)&amp;INT(G1485)</f>
        <v/>
      </c>
      <c r="I1485">
        <f>+C1485&amp;"00"&amp;H1485</f>
        <v/>
      </c>
      <c r="J1485" s="2" t="inlineStr">
        <is>
          <t>1522232D BZ</t>
        </is>
      </c>
      <c r="K1485" s="2" t="inlineStr">
        <is>
          <t>1522232D</t>
        </is>
      </c>
      <c r="L1485" s="2" t="n"/>
      <c r="M1485" s="2" t="inlineStr">
        <is>
          <t>BRABCBR11PR8</t>
        </is>
      </c>
      <c r="N1485" s="2" t="inlineStr">
        <is>
          <t>BBG00FNB6QD8</t>
        </is>
      </c>
      <c r="O1485" s="2" t="inlineStr">
        <is>
          <t>BD30TG6</t>
        </is>
      </c>
      <c r="P1485" s="2" t="inlineStr">
        <is>
          <t>EQ0000000054003828</t>
        </is>
      </c>
      <c r="Q1485" t="inlineStr">
        <is>
          <t>Brazil</t>
        </is>
      </c>
      <c r="R1485" t="inlineStr">
        <is>
          <t>Banco ABC Brasil SA</t>
        </is>
      </c>
      <c r="S1485" t="inlineStr">
        <is>
          <t>Banco ABC Brasil SA</t>
        </is>
      </c>
      <c r="T1485" t="inlineStr">
        <is>
          <t>Banco ABC Brasil SA</t>
        </is>
      </c>
      <c r="U1485" t="inlineStr">
        <is>
          <t>Receipt</t>
        </is>
      </c>
      <c r="V1485" t="inlineStr">
        <is>
          <t>Financials</t>
        </is>
      </c>
      <c r="W1485" t="inlineStr">
        <is>
          <t>Banks</t>
        </is>
      </c>
      <c r="X1485" t="inlineStr">
        <is>
          <t>Banks</t>
        </is>
      </c>
      <c r="Y1485" t="inlineStr">
        <is>
          <t>Diversified Banks</t>
        </is>
      </c>
      <c r="Z1485" t="inlineStr">
        <is>
          <t>Financials</t>
        </is>
      </c>
      <c r="AA1485" t="inlineStr">
        <is>
          <t>Banking</t>
        </is>
      </c>
      <c r="AB1485" t="inlineStr">
        <is>
          <t>Banks</t>
        </is>
      </c>
      <c r="AC1485" t="inlineStr">
        <is>
          <t>#N/A Invalid Field</t>
        </is>
      </c>
    </row>
    <row r="1486">
      <c r="A1486" s="2">
        <f>+VLOOKUP(R1486,Aux!$B$3:$I$1107,8,0)</f>
        <v/>
      </c>
      <c r="B1486" s="2">
        <f>+VLOOKUP(U1486,Aux!$O$2:$P$23,2,0)</f>
        <v/>
      </c>
      <c r="C1486">
        <f>+A1486&amp;B1486</f>
        <v/>
      </c>
      <c r="D1486">
        <f>+IF(C1486=C1485,D1485+1,1)</f>
        <v/>
      </c>
      <c r="E1486" s="5">
        <f>+D1486/100</f>
        <v/>
      </c>
      <c r="F1486" s="5">
        <f>+MOD(E1486*10,10)</f>
        <v/>
      </c>
      <c r="G1486" s="5">
        <f>+MOD(D1486,10)</f>
        <v/>
      </c>
      <c r="H1486">
        <f>+INT(E1486)&amp;INT(F1486)&amp;INT(G1486)</f>
        <v/>
      </c>
      <c r="I1486">
        <f>+C1486&amp;"00"&amp;H1486</f>
        <v/>
      </c>
      <c r="J1486" s="2" t="inlineStr">
        <is>
          <t>1567743D BZ</t>
        </is>
      </c>
      <c r="K1486" s="2" t="inlineStr">
        <is>
          <t>1567743D</t>
        </is>
      </c>
      <c r="L1486" s="2" t="n"/>
      <c r="M1486" s="2" t="inlineStr">
        <is>
          <t>BRABCBR12PR6</t>
        </is>
      </c>
      <c r="N1486" s="2" t="inlineStr">
        <is>
          <t>BBG00H2N53D3</t>
        </is>
      </c>
      <c r="O1486" s="2" t="inlineStr">
        <is>
          <t>BYVY235</t>
        </is>
      </c>
      <c r="P1486" s="2" t="inlineStr">
        <is>
          <t>EQ0000000057792714</t>
        </is>
      </c>
      <c r="Q1486" t="inlineStr">
        <is>
          <t>Brazil</t>
        </is>
      </c>
      <c r="R1486" t="inlineStr">
        <is>
          <t>Banco ABC Brasil SA</t>
        </is>
      </c>
      <c r="S1486" t="inlineStr">
        <is>
          <t>Banco ABC Brasil SA</t>
        </is>
      </c>
      <c r="T1486" t="inlineStr">
        <is>
          <t>Banco ABC Brasil SA</t>
        </is>
      </c>
      <c r="U1486" t="inlineStr">
        <is>
          <t>Receipt</t>
        </is>
      </c>
      <c r="V1486" t="inlineStr">
        <is>
          <t>Financials</t>
        </is>
      </c>
      <c r="W1486" t="inlineStr">
        <is>
          <t>Banks</t>
        </is>
      </c>
      <c r="X1486" t="inlineStr">
        <is>
          <t>Banks</t>
        </is>
      </c>
      <c r="Y1486" t="inlineStr">
        <is>
          <t>Diversified Banks</t>
        </is>
      </c>
      <c r="Z1486" t="inlineStr">
        <is>
          <t>Financials</t>
        </is>
      </c>
      <c r="AA1486" t="inlineStr">
        <is>
          <t>Banking</t>
        </is>
      </c>
      <c r="AB1486" t="inlineStr">
        <is>
          <t>Banks</t>
        </is>
      </c>
      <c r="AC1486" t="inlineStr">
        <is>
          <t>#N/A Invalid Field</t>
        </is>
      </c>
    </row>
    <row r="1487">
      <c r="A1487" s="2">
        <f>+VLOOKUP(R1487,Aux!$B$3:$I$1107,8,0)</f>
        <v/>
      </c>
      <c r="B1487" s="2">
        <f>+VLOOKUP(U1487,Aux!$O$2:$P$23,2,0)</f>
        <v/>
      </c>
      <c r="C1487">
        <f>+A1487&amp;B1487</f>
        <v/>
      </c>
      <c r="D1487">
        <f>+IF(C1487=C1486,D1486+1,1)</f>
        <v/>
      </c>
      <c r="E1487" s="5">
        <f>+D1487/100</f>
        <v/>
      </c>
      <c r="F1487" s="5">
        <f>+MOD(E1487*10,10)</f>
        <v/>
      </c>
      <c r="G1487" s="5">
        <f>+MOD(D1487,10)</f>
        <v/>
      </c>
      <c r="H1487">
        <f>+INT(E1487)&amp;INT(F1487)&amp;INT(G1487)</f>
        <v/>
      </c>
      <c r="I1487">
        <f>+C1487&amp;"00"&amp;H1487</f>
        <v/>
      </c>
      <c r="J1487" s="2" t="inlineStr">
        <is>
          <t>1631785D BZ</t>
        </is>
      </c>
      <c r="K1487" s="2" t="inlineStr">
        <is>
          <t>1631785D</t>
        </is>
      </c>
      <c r="L1487" s="2" t="n"/>
      <c r="M1487" s="2" t="inlineStr">
        <is>
          <t>BRABCBD12PR6</t>
        </is>
      </c>
      <c r="N1487" s="2" t="inlineStr">
        <is>
          <t>BBG00JN4G3D6</t>
        </is>
      </c>
      <c r="O1487" s="2" t="inlineStr">
        <is>
          <t>BDRJQW4</t>
        </is>
      </c>
      <c r="P1487" s="2" t="inlineStr">
        <is>
          <t>EQ0000000061755978</t>
        </is>
      </c>
      <c r="Q1487" t="inlineStr">
        <is>
          <t>Brazil</t>
        </is>
      </c>
      <c r="R1487" t="inlineStr">
        <is>
          <t>Banco ABC Brasil SA</t>
        </is>
      </c>
      <c r="S1487" t="inlineStr">
        <is>
          <t>Banco ABC Brasil SA</t>
        </is>
      </c>
      <c r="T1487" t="inlineStr">
        <is>
          <t>Banco ABC Brasil SA</t>
        </is>
      </c>
      <c r="U1487" t="inlineStr">
        <is>
          <t>Right</t>
        </is>
      </c>
      <c r="V1487" t="inlineStr">
        <is>
          <t>Financials</t>
        </is>
      </c>
      <c r="W1487" t="inlineStr">
        <is>
          <t>Banks</t>
        </is>
      </c>
      <c r="X1487" t="inlineStr">
        <is>
          <t>Banks</t>
        </is>
      </c>
      <c r="Y1487" t="inlineStr">
        <is>
          <t>Diversified Banks</t>
        </is>
      </c>
      <c r="Z1487" t="inlineStr">
        <is>
          <t>Financials</t>
        </is>
      </c>
      <c r="AA1487" t="inlineStr">
        <is>
          <t>Banking</t>
        </is>
      </c>
      <c r="AB1487" t="inlineStr">
        <is>
          <t>Banks</t>
        </is>
      </c>
      <c r="AC1487" t="inlineStr">
        <is>
          <t>#N/A Invalid Field</t>
        </is>
      </c>
    </row>
    <row r="1488">
      <c r="A1488" s="2">
        <f>+VLOOKUP(R1488,Aux!$B$3:$I$1107,8,0)</f>
        <v/>
      </c>
      <c r="B1488" s="2">
        <f>+VLOOKUP(U1488,Aux!$O$2:$P$23,2,0)</f>
        <v/>
      </c>
      <c r="C1488">
        <f>+A1488&amp;B1488</f>
        <v/>
      </c>
      <c r="D1488">
        <f>+IF(C1488=C1487,D1487+1,1)</f>
        <v/>
      </c>
      <c r="E1488" s="5">
        <f>+D1488/100</f>
        <v/>
      </c>
      <c r="F1488" s="5">
        <f>+MOD(E1488*10,10)</f>
        <v/>
      </c>
      <c r="G1488" s="5">
        <f>+MOD(D1488,10)</f>
        <v/>
      </c>
      <c r="H1488">
        <f>+INT(E1488)&amp;INT(F1488)&amp;INT(G1488)</f>
        <v/>
      </c>
      <c r="I1488">
        <f>+C1488&amp;"00"&amp;H1488</f>
        <v/>
      </c>
      <c r="J1488" s="2" t="inlineStr">
        <is>
          <t>1687165D BZ</t>
        </is>
      </c>
      <c r="K1488" s="2" t="inlineStr">
        <is>
          <t>1687165D</t>
        </is>
      </c>
      <c r="L1488" s="2" t="n"/>
      <c r="M1488" s="2" t="inlineStr">
        <is>
          <t>BRABCBD13PR4</t>
        </is>
      </c>
      <c r="N1488" s="2" t="inlineStr">
        <is>
          <t>BBG00LBKTPV5</t>
        </is>
      </c>
      <c r="O1488" s="2" t="inlineStr">
        <is>
          <t>BDDR1P0</t>
        </is>
      </c>
      <c r="P1488" s="2" t="inlineStr">
        <is>
          <t>EQ0000000066097190</t>
        </is>
      </c>
      <c r="Q1488" t="inlineStr">
        <is>
          <t>Brazil</t>
        </is>
      </c>
      <c r="R1488" t="inlineStr">
        <is>
          <t>Banco ABC Brasil SA</t>
        </is>
      </c>
      <c r="S1488" t="inlineStr">
        <is>
          <t>Banco ABC Brasil SA</t>
        </is>
      </c>
      <c r="T1488" t="inlineStr">
        <is>
          <t>Banco ABC Brasil SA</t>
        </is>
      </c>
      <c r="U1488" t="inlineStr">
        <is>
          <t>Right</t>
        </is>
      </c>
      <c r="V1488" t="inlineStr">
        <is>
          <t>Financials</t>
        </is>
      </c>
      <c r="W1488" t="inlineStr">
        <is>
          <t>Banks</t>
        </is>
      </c>
      <c r="X1488" t="inlineStr">
        <is>
          <t>Banks</t>
        </is>
      </c>
      <c r="Y1488" t="inlineStr">
        <is>
          <t>Diversified Banks</t>
        </is>
      </c>
      <c r="Z1488" t="inlineStr">
        <is>
          <t>Financials</t>
        </is>
      </c>
      <c r="AA1488" t="inlineStr">
        <is>
          <t>Banking</t>
        </is>
      </c>
      <c r="AB1488" t="inlineStr">
        <is>
          <t>Banks</t>
        </is>
      </c>
      <c r="AC1488" t="inlineStr">
        <is>
          <t>#N/A Invalid Field</t>
        </is>
      </c>
    </row>
    <row r="1489">
      <c r="A1489">
        <f>+VLOOKUP(R1489,Aux!$B$3:$I$1107,8,0)</f>
        <v/>
      </c>
      <c r="B1489">
        <f>+VLOOKUP(U1489,Aux!$O$2:$P$23,2,0)</f>
        <v/>
      </c>
      <c r="C1489">
        <f>+A1489&amp;B1489</f>
        <v/>
      </c>
      <c r="D1489">
        <f>+IF(C1489=C1488,D1488+1,1)</f>
        <v/>
      </c>
      <c r="E1489" s="5">
        <f>+D1489/100</f>
        <v/>
      </c>
      <c r="F1489" s="5">
        <f>+MOD(E1489*10,10)</f>
        <v/>
      </c>
      <c r="G1489" s="5">
        <f>+MOD(D1489,10)</f>
        <v/>
      </c>
      <c r="H1489">
        <f>+INT(E1489)&amp;INT(F1489)&amp;INT(G1489)</f>
        <v/>
      </c>
      <c r="I1489">
        <f>+C1489&amp;"00"&amp;H1489</f>
        <v/>
      </c>
      <c r="J1489" t="inlineStr">
        <is>
          <t>ABCB4 BZ</t>
        </is>
      </c>
      <c r="K1489" t="inlineStr">
        <is>
          <t>ABCB4</t>
        </is>
      </c>
      <c r="M1489" t="inlineStr">
        <is>
          <t>BRABCBACNPR4</t>
        </is>
      </c>
      <c r="N1489" t="inlineStr">
        <is>
          <t>BBG000QJ56H2</t>
        </is>
      </c>
      <c r="O1489" t="inlineStr">
        <is>
          <t>B23DMP8</t>
        </is>
      </c>
      <c r="P1489" t="inlineStr">
        <is>
          <t>EQ0000000003718798</t>
        </is>
      </c>
      <c r="Q1489" t="inlineStr">
        <is>
          <t>Brazil</t>
        </is>
      </c>
      <c r="R1489" t="inlineStr">
        <is>
          <t>Banco ABC Brasil SA</t>
        </is>
      </c>
      <c r="S1489" t="inlineStr">
        <is>
          <t>Banco ABC Brasil SA</t>
        </is>
      </c>
      <c r="T1489" t="inlineStr">
        <is>
          <t>Banco ABC Brasil SA</t>
        </is>
      </c>
      <c r="U1489" t="inlineStr">
        <is>
          <t>Preference</t>
        </is>
      </c>
      <c r="V1489" t="inlineStr">
        <is>
          <t>Financials</t>
        </is>
      </c>
      <c r="W1489" t="inlineStr">
        <is>
          <t>Banks</t>
        </is>
      </c>
      <c r="X1489" t="inlineStr">
        <is>
          <t>Banks</t>
        </is>
      </c>
      <c r="Y1489" t="inlineStr">
        <is>
          <t>Diversified Banks</t>
        </is>
      </c>
      <c r="Z1489" t="inlineStr">
        <is>
          <t>Financials</t>
        </is>
      </c>
      <c r="AA1489" t="inlineStr">
        <is>
          <t>Banking</t>
        </is>
      </c>
      <c r="AB1489" t="inlineStr">
        <is>
          <t>Banks</t>
        </is>
      </c>
      <c r="AC1489" t="inlineStr">
        <is>
          <t>#N/A Invalid Field</t>
        </is>
      </c>
    </row>
    <row r="1490">
      <c r="A1490">
        <f>+VLOOKUP(R1490,Aux!$B$3:$I$1107,8,0)</f>
        <v/>
      </c>
      <c r="B1490">
        <f>+VLOOKUP(U1490,Aux!$O$2:$P$23,2,0)</f>
        <v/>
      </c>
      <c r="C1490">
        <f>+A1490&amp;B1490</f>
        <v/>
      </c>
      <c r="D1490">
        <f>+IF(C1490=C1489,D1489+1,1)</f>
        <v/>
      </c>
      <c r="E1490" s="5">
        <f>+D1490/100</f>
        <v/>
      </c>
      <c r="F1490" s="5">
        <f>+MOD(E1490*10,10)</f>
        <v/>
      </c>
      <c r="G1490" s="5">
        <f>+MOD(D1490,10)</f>
        <v/>
      </c>
      <c r="H1490">
        <f>+INT(E1490)&amp;INT(F1490)&amp;INT(G1490)</f>
        <v/>
      </c>
      <c r="I1490">
        <f>+C1490&amp;"00"&amp;H1490</f>
        <v/>
      </c>
      <c r="J1490" t="inlineStr">
        <is>
          <t>ABCBBZ 7 ⅞ 04/08/20</t>
        </is>
      </c>
      <c r="K1490" t="inlineStr">
        <is>
          <t>ABCBBZ</t>
        </is>
      </c>
      <c r="M1490" t="inlineStr">
        <is>
          <t>USP0763MBW03</t>
        </is>
      </c>
      <c r="N1490" t="inlineStr">
        <is>
          <t>BBG0000FK832</t>
        </is>
      </c>
      <c r="O1490" t="inlineStr">
        <is>
          <t>B58G5X2</t>
        </is>
      </c>
      <c r="P1490" t="inlineStr">
        <is>
          <t>COEI2084396</t>
        </is>
      </c>
      <c r="Q1490" t="inlineStr">
        <is>
          <t>Brazil</t>
        </is>
      </c>
      <c r="R1490" t="inlineStr">
        <is>
          <t>Banco ABC Brasil SA</t>
        </is>
      </c>
      <c r="S1490" t="inlineStr">
        <is>
          <t>BANCO ABC-BRASIL SA</t>
        </is>
      </c>
      <c r="T1490" t="inlineStr">
        <is>
          <t>Banco ABC Brasil SA</t>
        </is>
      </c>
      <c r="U1490" t="inlineStr">
        <is>
          <t>EURO-DOLLAR</t>
        </is>
      </c>
      <c r="V1490" t="inlineStr">
        <is>
          <t>Financials</t>
        </is>
      </c>
      <c r="W1490" t="inlineStr">
        <is>
          <t>Banks</t>
        </is>
      </c>
      <c r="X1490" t="inlineStr">
        <is>
          <t>Banks</t>
        </is>
      </c>
      <c r="Y1490" t="inlineStr">
        <is>
          <t>Diversified Banks</t>
        </is>
      </c>
      <c r="Z1490" t="inlineStr">
        <is>
          <t>Financials</t>
        </is>
      </c>
      <c r="AA1490" t="inlineStr">
        <is>
          <t>Banks</t>
        </is>
      </c>
      <c r="AB1490" t="inlineStr">
        <is>
          <t>#N/A N/A</t>
        </is>
      </c>
      <c r="AC1490" t="inlineStr">
        <is>
          <t>#N/A Invalid Field</t>
        </is>
      </c>
    </row>
    <row r="1491">
      <c r="A1491">
        <f>+VLOOKUP(R1491,Aux!$B$3:$I$1107,8,0)</f>
        <v/>
      </c>
      <c r="B1491">
        <f>+VLOOKUP(U1491,Aux!$O$2:$P$23,2,0)</f>
        <v/>
      </c>
      <c r="C1491">
        <f>+A1491&amp;B1491</f>
        <v/>
      </c>
      <c r="D1491">
        <f>+IF(C1491=C1490,D1490+1,1)</f>
        <v/>
      </c>
      <c r="E1491" s="5">
        <f>+D1491/100</f>
        <v/>
      </c>
      <c r="F1491" s="5">
        <f>+MOD(E1491*10,10)</f>
        <v/>
      </c>
      <c r="G1491" s="5">
        <f>+MOD(D1491,10)</f>
        <v/>
      </c>
      <c r="H1491">
        <f>+INT(E1491)&amp;INT(F1491)&amp;INT(G1491)</f>
        <v/>
      </c>
      <c r="I1491">
        <f>+C1491&amp;"00"&amp;H1491</f>
        <v/>
      </c>
      <c r="J1491" t="inlineStr">
        <is>
          <t>BCOBMG 8 ⅞ 08/05/20</t>
        </is>
      </c>
      <c r="K1491" t="inlineStr">
        <is>
          <t>BCOBMG</t>
        </is>
      </c>
      <c r="M1491" t="inlineStr">
        <is>
          <t>USP07785AE11</t>
        </is>
      </c>
      <c r="N1491" t="inlineStr">
        <is>
          <t>BBG0000MX691</t>
        </is>
      </c>
      <c r="O1491" t="inlineStr">
        <is>
          <t>B52FR06</t>
        </is>
      </c>
      <c r="P1491" t="inlineStr">
        <is>
          <t>COEI3405186</t>
        </is>
      </c>
      <c r="Q1491" t="inlineStr">
        <is>
          <t>Brazil</t>
        </is>
      </c>
      <c r="R1491" t="inlineStr">
        <is>
          <t>Banco BMG SA</t>
        </is>
      </c>
      <c r="S1491" t="inlineStr">
        <is>
          <t>BANCO BMG SA</t>
        </is>
      </c>
      <c r="T1491" t="inlineStr">
        <is>
          <t>Banco BMG SA</t>
        </is>
      </c>
      <c r="U1491" t="inlineStr">
        <is>
          <t>EURO-DOLLAR</t>
        </is>
      </c>
      <c r="V1491" t="inlineStr">
        <is>
          <t>#N/A Field Not Applicable</t>
        </is>
      </c>
      <c r="W1491" t="inlineStr">
        <is>
          <t>#N/A Field Not Applicable</t>
        </is>
      </c>
      <c r="X1491" t="inlineStr">
        <is>
          <t>#N/A Field Not Applicable</t>
        </is>
      </c>
      <c r="Y1491" t="inlineStr">
        <is>
          <t>#N/A Field Not Applicable</t>
        </is>
      </c>
      <c r="Z1491" t="inlineStr">
        <is>
          <t>Financials</t>
        </is>
      </c>
      <c r="AA1491" t="inlineStr">
        <is>
          <t>Banks</t>
        </is>
      </c>
      <c r="AB1491" t="inlineStr">
        <is>
          <t>#N/A N/A</t>
        </is>
      </c>
      <c r="AC1491" t="inlineStr">
        <is>
          <t>#N/A Invalid Field</t>
        </is>
      </c>
    </row>
    <row r="1492">
      <c r="A1492">
        <f>+VLOOKUP(R1492,Aux!$B$3:$I$1107,8,0)</f>
        <v/>
      </c>
      <c r="B1492">
        <f>+VLOOKUP(U1492,Aux!$O$2:$P$23,2,0)</f>
        <v/>
      </c>
      <c r="C1492">
        <f>+A1492&amp;B1492</f>
        <v/>
      </c>
      <c r="D1492">
        <f>+IF(C1492=C1491,D1491+1,1)</f>
        <v/>
      </c>
      <c r="E1492" s="5">
        <f>+D1492/100</f>
        <v/>
      </c>
      <c r="F1492" s="5">
        <f>+MOD(E1492*10,10)</f>
        <v/>
      </c>
      <c r="G1492" s="5">
        <f>+MOD(D1492,10)</f>
        <v/>
      </c>
      <c r="H1492">
        <f>+INT(E1492)&amp;INT(F1492)&amp;INT(G1492)</f>
        <v/>
      </c>
      <c r="I1492">
        <f>+C1492&amp;"00"&amp;H1492</f>
        <v/>
      </c>
      <c r="J1492" t="inlineStr">
        <is>
          <t>BCOBMG 9.95 11/05/19</t>
        </is>
      </c>
      <c r="K1492" t="inlineStr">
        <is>
          <t>BCOBMG</t>
        </is>
      </c>
      <c r="M1492" t="inlineStr">
        <is>
          <t>USP07785AD38</t>
        </is>
      </c>
      <c r="N1492" t="inlineStr">
        <is>
          <t>BBG0000N8134</t>
        </is>
      </c>
      <c r="O1492" t="inlineStr">
        <is>
          <t>B5BFVV6</t>
        </is>
      </c>
      <c r="P1492" t="inlineStr">
        <is>
          <t>COEI0314886</t>
        </is>
      </c>
      <c r="Q1492" t="inlineStr">
        <is>
          <t>Brazil</t>
        </is>
      </c>
      <c r="R1492" t="inlineStr">
        <is>
          <t>Banco BMG SA</t>
        </is>
      </c>
      <c r="S1492" t="inlineStr">
        <is>
          <t>BANCO BMG S.A.</t>
        </is>
      </c>
      <c r="T1492" t="inlineStr">
        <is>
          <t>Banco BMG SA</t>
        </is>
      </c>
      <c r="U1492" t="inlineStr">
        <is>
          <t>EURO-DOLLAR</t>
        </is>
      </c>
      <c r="V1492" t="inlineStr">
        <is>
          <t>#N/A Field Not Applicable</t>
        </is>
      </c>
      <c r="W1492" t="inlineStr">
        <is>
          <t>#N/A Field Not Applicable</t>
        </is>
      </c>
      <c r="X1492" t="inlineStr">
        <is>
          <t>#N/A Field Not Applicable</t>
        </is>
      </c>
      <c r="Y1492" t="inlineStr">
        <is>
          <t>#N/A Field Not Applicable</t>
        </is>
      </c>
      <c r="Z1492" t="inlineStr">
        <is>
          <t>Financials</t>
        </is>
      </c>
      <c r="AA1492" t="inlineStr">
        <is>
          <t>Banks</t>
        </is>
      </c>
      <c r="AB1492" t="inlineStr">
        <is>
          <t>#N/A N/A</t>
        </is>
      </c>
      <c r="AC1492" t="inlineStr">
        <is>
          <t>#N/A Invalid Field</t>
        </is>
      </c>
    </row>
    <row r="1493">
      <c r="A1493">
        <f>+VLOOKUP(R1493,Aux!$B$3:$I$1107,8,0)</f>
        <v/>
      </c>
      <c r="B1493">
        <f>+VLOOKUP(U1493,Aux!$O$2:$P$23,2,0)</f>
        <v/>
      </c>
      <c r="C1493">
        <f>+A1493&amp;B1493</f>
        <v/>
      </c>
      <c r="D1493">
        <f>+IF(C1493=C1492,D1492+1,1)</f>
        <v/>
      </c>
      <c r="E1493" s="5">
        <f>+D1493/100</f>
        <v/>
      </c>
      <c r="F1493" s="5">
        <f>+MOD(E1493*10,10)</f>
        <v/>
      </c>
      <c r="G1493" s="5">
        <f>+MOD(D1493,10)</f>
        <v/>
      </c>
      <c r="H1493">
        <f>+INT(E1493)&amp;INT(F1493)&amp;INT(G1493)</f>
        <v/>
      </c>
      <c r="I1493">
        <f>+C1493&amp;"00"&amp;H1493</f>
        <v/>
      </c>
      <c r="J1493" t="inlineStr">
        <is>
          <t>BONSUC 9 ¼ 11/03/20</t>
        </is>
      </c>
      <c r="K1493" t="inlineStr">
        <is>
          <t>BONSUC</t>
        </is>
      </c>
      <c r="M1493" t="inlineStr">
        <is>
          <t>USP07041AA72</t>
        </is>
      </c>
      <c r="N1493" t="inlineStr">
        <is>
          <t>BBG001874106</t>
        </is>
      </c>
      <c r="O1493" t="inlineStr">
        <is>
          <t>B58DHP9</t>
        </is>
      </c>
      <c r="P1493" t="inlineStr">
        <is>
          <t>COEI4518656</t>
        </is>
      </c>
      <c r="Q1493" t="inlineStr">
        <is>
          <t>Brazil</t>
        </is>
      </c>
      <c r="R1493" t="inlineStr">
        <is>
          <t>Banco Bonsucesso SA</t>
        </is>
      </c>
      <c r="S1493" t="inlineStr">
        <is>
          <t>BANCO BONSUCESSO SA</t>
        </is>
      </c>
      <c r="T1493" t="inlineStr">
        <is>
          <t>Banco BS2 SA</t>
        </is>
      </c>
      <c r="U1493" t="inlineStr">
        <is>
          <t>EURO-DOLLAR</t>
        </is>
      </c>
      <c r="V1493" t="inlineStr">
        <is>
          <t>#N/A Field Not Applicable</t>
        </is>
      </c>
      <c r="W1493" t="inlineStr">
        <is>
          <t>#N/A Field Not Applicable</t>
        </is>
      </c>
      <c r="X1493" t="inlineStr">
        <is>
          <t>#N/A Field Not Applicable</t>
        </is>
      </c>
      <c r="Y1493" t="inlineStr">
        <is>
          <t>#N/A Field Not Applicable</t>
        </is>
      </c>
      <c r="Z1493" t="inlineStr">
        <is>
          <t>Financials</t>
        </is>
      </c>
      <c r="AA1493" t="inlineStr">
        <is>
          <t>Banks</t>
        </is>
      </c>
      <c r="AB1493" t="inlineStr">
        <is>
          <t>#N/A Field Not Applicable</t>
        </is>
      </c>
      <c r="AC1493" t="inlineStr">
        <is>
          <t>#N/A Invalid Field</t>
        </is>
      </c>
    </row>
    <row r="1494">
      <c r="A1494">
        <f>+VLOOKUP(R1494,Aux!$B$3:$I$1107,8,0)</f>
        <v/>
      </c>
      <c r="B1494">
        <f>+VLOOKUP(U1494,Aux!$O$2:$P$23,2,0)</f>
        <v/>
      </c>
      <c r="C1494">
        <f>+A1494&amp;B1494</f>
        <v/>
      </c>
      <c r="D1494">
        <f>+IF(C1494=C1493,D1493+1,1)</f>
        <v/>
      </c>
      <c r="E1494" s="5">
        <f>+D1494/100</f>
        <v/>
      </c>
      <c r="F1494" s="5">
        <f>+MOD(E1494*10,10)</f>
        <v/>
      </c>
      <c r="G1494" s="5">
        <f>+MOD(D1494,10)</f>
        <v/>
      </c>
      <c r="H1494">
        <f>+INT(E1494)&amp;INT(F1494)&amp;INT(G1494)</f>
        <v/>
      </c>
      <c r="I1494">
        <f>+C1494&amp;"00"&amp;H1494</f>
        <v/>
      </c>
      <c r="J1494" t="inlineStr">
        <is>
          <t>BBD US</t>
        </is>
      </c>
      <c r="K1494" t="inlineStr">
        <is>
          <t>BBD</t>
        </is>
      </c>
      <c r="M1494" t="inlineStr">
        <is>
          <t>US0594603039</t>
        </is>
      </c>
      <c r="N1494" t="inlineStr">
        <is>
          <t>BBG000BS6WW3</t>
        </is>
      </c>
      <c r="O1494" t="inlineStr">
        <is>
          <t>B00FSK0</t>
        </is>
      </c>
      <c r="P1494" t="inlineStr">
        <is>
          <t>EQ0013610800009000</t>
        </is>
      </c>
      <c r="Q1494" t="inlineStr">
        <is>
          <t>Brazil</t>
        </is>
      </c>
      <c r="R1494" t="inlineStr">
        <is>
          <t>Banco Bradesco SA</t>
        </is>
      </c>
      <c r="S1494" t="inlineStr">
        <is>
          <t>Banco Bradesco SA</t>
        </is>
      </c>
      <c r="T1494" t="inlineStr">
        <is>
          <t>Banco Bradesco SA</t>
        </is>
      </c>
      <c r="U1494" t="inlineStr">
        <is>
          <t>ADR</t>
        </is>
      </c>
      <c r="V1494" t="inlineStr">
        <is>
          <t>Financials</t>
        </is>
      </c>
      <c r="W1494" t="inlineStr">
        <is>
          <t>Banks</t>
        </is>
      </c>
      <c r="X1494" t="inlineStr">
        <is>
          <t>Banks</t>
        </is>
      </c>
      <c r="Y1494" t="inlineStr">
        <is>
          <t>Diversified Banks</t>
        </is>
      </c>
      <c r="Z1494" t="inlineStr">
        <is>
          <t>Financials</t>
        </is>
      </c>
      <c r="AA1494" t="inlineStr">
        <is>
          <t>Banking</t>
        </is>
      </c>
      <c r="AB1494" t="inlineStr">
        <is>
          <t>Banks</t>
        </is>
      </c>
      <c r="AC1494" t="inlineStr">
        <is>
          <t>#N/A Invalid Field</t>
        </is>
      </c>
    </row>
    <row r="1495">
      <c r="A1495" s="2">
        <f>+VLOOKUP(R1495,Aux!$B$3:$I$1107,8,0)</f>
        <v/>
      </c>
      <c r="B1495" s="2">
        <f>+VLOOKUP(U1495,Aux!$O$2:$P$23,2,0)</f>
        <v/>
      </c>
      <c r="C1495">
        <f>+A1495&amp;B1495</f>
        <v/>
      </c>
      <c r="D1495">
        <f>+IF(C1495=C1494,D1494+1,1)</f>
        <v/>
      </c>
      <c r="E1495" s="5">
        <f>+D1495/100</f>
        <v/>
      </c>
      <c r="F1495" s="5">
        <f>+MOD(E1495*10,10)</f>
        <v/>
      </c>
      <c r="G1495" s="5">
        <f>+MOD(D1495,10)</f>
        <v/>
      </c>
      <c r="H1495">
        <f>+INT(E1495)&amp;INT(F1495)&amp;INT(G1495)</f>
        <v/>
      </c>
      <c r="I1495">
        <f>+C1495&amp;"00"&amp;H1495</f>
        <v/>
      </c>
      <c r="J1495" s="2" t="inlineStr">
        <is>
          <t>BBDC2 BZ</t>
        </is>
      </c>
      <c r="K1495" s="2" t="inlineStr">
        <is>
          <t>BBDC2</t>
        </is>
      </c>
      <c r="L1495" s="2" t="n"/>
      <c r="M1495" s="2" t="inlineStr">
        <is>
          <t>BRBBDCD13PR8</t>
        </is>
      </c>
      <c r="N1495" s="2" t="inlineStr">
        <is>
          <t>BBG00BGLVNB4</t>
        </is>
      </c>
      <c r="O1495" s="2" t="inlineStr">
        <is>
          <t>BDDWN60</t>
        </is>
      </c>
      <c r="P1495" s="2" t="inlineStr">
        <is>
          <t>EQ0000000046311115</t>
        </is>
      </c>
      <c r="Q1495" t="inlineStr">
        <is>
          <t>Brazil</t>
        </is>
      </c>
      <c r="R1495" t="inlineStr">
        <is>
          <t>Banco Bradesco SA</t>
        </is>
      </c>
      <c r="S1495" t="inlineStr">
        <is>
          <t>Banco Bradesco SA</t>
        </is>
      </c>
      <c r="T1495" t="inlineStr">
        <is>
          <t>Banco Bradesco SA</t>
        </is>
      </c>
      <c r="U1495" t="inlineStr">
        <is>
          <t>Right</t>
        </is>
      </c>
      <c r="V1495" t="inlineStr">
        <is>
          <t>Financials</t>
        </is>
      </c>
      <c r="W1495" t="inlineStr">
        <is>
          <t>Banks</t>
        </is>
      </c>
      <c r="X1495" t="inlineStr">
        <is>
          <t>Banks</t>
        </is>
      </c>
      <c r="Y1495" t="inlineStr">
        <is>
          <t>Diversified Banks</t>
        </is>
      </c>
      <c r="Z1495" t="inlineStr">
        <is>
          <t>Financials</t>
        </is>
      </c>
      <c r="AA1495" t="inlineStr">
        <is>
          <t>Banking</t>
        </is>
      </c>
      <c r="AB1495" t="inlineStr">
        <is>
          <t>Banks</t>
        </is>
      </c>
      <c r="AC1495" t="inlineStr">
        <is>
          <t>#N/A Invalid Field</t>
        </is>
      </c>
    </row>
    <row r="1496">
      <c r="A1496">
        <f>+VLOOKUP(R1496,Aux!$B$3:$I$1107,8,0)</f>
        <v/>
      </c>
      <c r="B1496">
        <f>+VLOOKUP(U1496,Aux!$O$2:$P$23,2,0)</f>
        <v/>
      </c>
      <c r="C1496">
        <f>+A1496&amp;B1496</f>
        <v/>
      </c>
      <c r="D1496">
        <f>+IF(C1496=C1495,D1495+1,1)</f>
        <v/>
      </c>
      <c r="E1496" s="5">
        <f>+D1496/100</f>
        <v/>
      </c>
      <c r="F1496" s="5">
        <f>+MOD(E1496*10,10)</f>
        <v/>
      </c>
      <c r="G1496" s="5">
        <f>+MOD(D1496,10)</f>
        <v/>
      </c>
      <c r="H1496">
        <f>+INT(E1496)&amp;INT(F1496)&amp;INT(G1496)</f>
        <v/>
      </c>
      <c r="I1496">
        <f>+C1496&amp;"00"&amp;H1496</f>
        <v/>
      </c>
      <c r="J1496" t="inlineStr">
        <is>
          <t>BBDC3 BZ</t>
        </is>
      </c>
      <c r="K1496" t="inlineStr">
        <is>
          <t>BBDC3</t>
        </is>
      </c>
      <c r="M1496" t="inlineStr">
        <is>
          <t>BRBBDCACNOR1</t>
        </is>
      </c>
      <c r="N1496" t="inlineStr">
        <is>
          <t>BBG000BBKMW6</t>
        </is>
      </c>
      <c r="O1496" t="inlineStr">
        <is>
          <t>B00FM86</t>
        </is>
      </c>
      <c r="P1496" t="inlineStr">
        <is>
          <t>EQ0000000000310757</t>
        </is>
      </c>
      <c r="Q1496" t="inlineStr">
        <is>
          <t>Brazil</t>
        </is>
      </c>
      <c r="R1496" t="inlineStr">
        <is>
          <t>Banco Bradesco SA</t>
        </is>
      </c>
      <c r="S1496" t="inlineStr">
        <is>
          <t>Banco Bradesco SA</t>
        </is>
      </c>
      <c r="T1496" t="inlineStr">
        <is>
          <t>Banco Bradesco SA</t>
        </is>
      </c>
      <c r="U1496" t="inlineStr">
        <is>
          <t>Common Stock</t>
        </is>
      </c>
      <c r="V1496" t="inlineStr">
        <is>
          <t>Financials</t>
        </is>
      </c>
      <c r="W1496" t="inlineStr">
        <is>
          <t>Banks</t>
        </is>
      </c>
      <c r="X1496" t="inlineStr">
        <is>
          <t>Banks</t>
        </is>
      </c>
      <c r="Y1496" t="inlineStr">
        <is>
          <t>Diversified Banks</t>
        </is>
      </c>
      <c r="Z1496" t="inlineStr">
        <is>
          <t>Financials</t>
        </is>
      </c>
      <c r="AA1496" t="inlineStr">
        <is>
          <t>Banking</t>
        </is>
      </c>
      <c r="AB1496" t="inlineStr">
        <is>
          <t>Banks</t>
        </is>
      </c>
      <c r="AC1496" t="inlineStr">
        <is>
          <t>#N/A Invalid Field</t>
        </is>
      </c>
    </row>
    <row r="1497">
      <c r="A1497">
        <f>+VLOOKUP(R1497,Aux!$B$3:$I$1107,8,0)</f>
        <v/>
      </c>
      <c r="B1497">
        <f>+VLOOKUP(U1497,Aux!$O$2:$P$23,2,0)</f>
        <v/>
      </c>
      <c r="C1497">
        <f>+A1497&amp;B1497</f>
        <v/>
      </c>
      <c r="D1497">
        <f>+IF(C1497=C1496,D1496+1,1)</f>
        <v/>
      </c>
      <c r="E1497" s="5">
        <f>+D1497/100</f>
        <v/>
      </c>
      <c r="F1497" s="5">
        <f>+MOD(E1497*10,10)</f>
        <v/>
      </c>
      <c r="G1497" s="5">
        <f>+MOD(D1497,10)</f>
        <v/>
      </c>
      <c r="H1497">
        <f>+INT(E1497)&amp;INT(F1497)&amp;INT(G1497)</f>
        <v/>
      </c>
      <c r="I1497">
        <f>+C1497&amp;"00"&amp;H1497</f>
        <v/>
      </c>
      <c r="J1497" t="inlineStr">
        <is>
          <t>BBDC4 BZ</t>
        </is>
      </c>
      <c r="K1497" t="inlineStr">
        <is>
          <t>BBDC4</t>
        </is>
      </c>
      <c r="M1497" t="inlineStr">
        <is>
          <t>BRBBDCACNPR8</t>
        </is>
      </c>
      <c r="N1497" t="inlineStr">
        <is>
          <t>BBG000BBKQT1</t>
        </is>
      </c>
      <c r="O1497" t="inlineStr">
        <is>
          <t>B00FM53</t>
        </is>
      </c>
      <c r="P1497" t="inlineStr">
        <is>
          <t>EQ0000000001168509</t>
        </is>
      </c>
      <c r="Q1497" t="inlineStr">
        <is>
          <t>Brazil</t>
        </is>
      </c>
      <c r="R1497" t="inlineStr">
        <is>
          <t>Banco Bradesco SA</t>
        </is>
      </c>
      <c r="S1497" t="inlineStr">
        <is>
          <t>Banco Bradesco SA</t>
        </is>
      </c>
      <c r="T1497" t="inlineStr">
        <is>
          <t>Banco Bradesco SA</t>
        </is>
      </c>
      <c r="U1497" t="inlineStr">
        <is>
          <t>Preference</t>
        </is>
      </c>
      <c r="V1497" t="inlineStr">
        <is>
          <t>Financials</t>
        </is>
      </c>
      <c r="W1497" t="inlineStr">
        <is>
          <t>Banks</t>
        </is>
      </c>
      <c r="X1497" t="inlineStr">
        <is>
          <t>Banks</t>
        </is>
      </c>
      <c r="Y1497" t="inlineStr">
        <is>
          <t>Diversified Banks</t>
        </is>
      </c>
      <c r="Z1497" t="inlineStr">
        <is>
          <t>Financials</t>
        </is>
      </c>
      <c r="AA1497" t="inlineStr">
        <is>
          <t>Banking</t>
        </is>
      </c>
      <c r="AB1497" t="inlineStr">
        <is>
          <t>Banks</t>
        </is>
      </c>
      <c r="AC1497" t="inlineStr">
        <is>
          <t>#N/A Invalid Field</t>
        </is>
      </c>
    </row>
    <row r="1498">
      <c r="A1498">
        <f>+VLOOKUP(R1498,Aux!$B$3:$I$1107,8,0)</f>
        <v/>
      </c>
      <c r="B1498">
        <f>+VLOOKUP(U1498,Aux!$O$2:$P$23,2,0)</f>
        <v/>
      </c>
      <c r="C1498">
        <f>+A1498&amp;B1498</f>
        <v/>
      </c>
      <c r="D1498">
        <f>+IF(C1498=C1497,D1497+1,1)</f>
        <v/>
      </c>
      <c r="E1498" s="5">
        <f>+D1498/100</f>
        <v/>
      </c>
      <c r="F1498" s="5">
        <f>+MOD(E1498*10,10)</f>
        <v/>
      </c>
      <c r="G1498" s="5">
        <f>+MOD(D1498,10)</f>
        <v/>
      </c>
      <c r="H1498">
        <f>+INT(E1498)&amp;INT(F1498)&amp;INT(G1498)</f>
        <v/>
      </c>
      <c r="I1498">
        <f>+C1498&amp;"00"&amp;H1498</f>
        <v/>
      </c>
      <c r="J1498" t="inlineStr">
        <is>
          <t>BRADES 5 ¾ 03/01/22</t>
        </is>
      </c>
      <c r="K1498" t="inlineStr">
        <is>
          <t>BRADES</t>
        </is>
      </c>
      <c r="M1498" t="inlineStr">
        <is>
          <t>USG0732RAG32</t>
        </is>
      </c>
      <c r="N1498" t="inlineStr">
        <is>
          <t>BBG002PR4W30</t>
        </is>
      </c>
      <c r="O1498" t="inlineStr">
        <is>
          <t>B6YWH68</t>
        </is>
      </c>
      <c r="P1498" t="inlineStr">
        <is>
          <t>COEJ0423800</t>
        </is>
      </c>
      <c r="Q1498" t="inlineStr">
        <is>
          <t>Brazil</t>
        </is>
      </c>
      <c r="R1498" t="inlineStr">
        <is>
          <t>Banco Bradesco SA</t>
        </is>
      </c>
      <c r="S1498" t="inlineStr">
        <is>
          <t>BANCO BRADESCO (CAYMAN)</t>
        </is>
      </c>
      <c r="T1498" t="inlineStr">
        <is>
          <t>Banco Bradesco SA/Cayman Islands</t>
        </is>
      </c>
      <c r="U1498" t="inlineStr">
        <is>
          <t>EURO-DOLLAR</t>
        </is>
      </c>
      <c r="V1498" t="inlineStr">
        <is>
          <t>#N/A Field Not Applicable</t>
        </is>
      </c>
      <c r="W1498" t="inlineStr">
        <is>
          <t>#N/A Field Not Applicable</t>
        </is>
      </c>
      <c r="X1498" t="inlineStr">
        <is>
          <t>#N/A Field Not Applicable</t>
        </is>
      </c>
      <c r="Y1498" t="inlineStr">
        <is>
          <t>#N/A Field Not Applicable</t>
        </is>
      </c>
      <c r="Z1498" t="inlineStr">
        <is>
          <t>Financials</t>
        </is>
      </c>
      <c r="AA1498" t="inlineStr">
        <is>
          <t>Banks</t>
        </is>
      </c>
      <c r="AB1498" t="inlineStr">
        <is>
          <t>#N/A N/A</t>
        </is>
      </c>
      <c r="AC1498" t="inlineStr">
        <is>
          <t>#N/A Invalid Field</t>
        </is>
      </c>
    </row>
    <row r="1499">
      <c r="A1499">
        <f>+VLOOKUP(R1499,Aux!$B$3:$I$1107,8,0)</f>
        <v/>
      </c>
      <c r="B1499">
        <f>+VLOOKUP(U1499,Aux!$O$2:$P$23,2,0)</f>
        <v/>
      </c>
      <c r="C1499">
        <f>+A1499&amp;B1499</f>
        <v/>
      </c>
      <c r="D1499">
        <f>+IF(C1499=C1498,D1498+1,1)</f>
        <v/>
      </c>
      <c r="E1499" s="5">
        <f>+D1499/100</f>
        <v/>
      </c>
      <c r="F1499" s="5">
        <f>+MOD(E1499*10,10)</f>
        <v/>
      </c>
      <c r="G1499" s="5">
        <f>+MOD(D1499,10)</f>
        <v/>
      </c>
      <c r="H1499">
        <f>+INT(E1499)&amp;INT(F1499)&amp;INT(G1499)</f>
        <v/>
      </c>
      <c r="I1499">
        <f>+C1499&amp;"00"&amp;H1499</f>
        <v/>
      </c>
      <c r="J1499" t="inlineStr">
        <is>
          <t>BRADES 5.9 01/16/21</t>
        </is>
      </c>
      <c r="K1499" t="inlineStr">
        <is>
          <t>BRADES</t>
        </is>
      </c>
      <c r="M1499" t="inlineStr">
        <is>
          <t>USG0732RAF58</t>
        </is>
      </c>
      <c r="N1499" t="inlineStr">
        <is>
          <t>BBG0014KPNJ0</t>
        </is>
      </c>
      <c r="O1499" t="inlineStr">
        <is>
          <t>B57H150</t>
        </is>
      </c>
      <c r="P1499" t="inlineStr">
        <is>
          <t>COEI3508005</t>
        </is>
      </c>
      <c r="Q1499" t="inlineStr">
        <is>
          <t>Brazil</t>
        </is>
      </c>
      <c r="R1499" t="inlineStr">
        <is>
          <t>Banco Bradesco SA</t>
        </is>
      </c>
      <c r="S1499" t="inlineStr">
        <is>
          <t>BANCO BRADESCO (CAYMAN)</t>
        </is>
      </c>
      <c r="T1499" t="inlineStr">
        <is>
          <t>Banco Bradesco SA/Cayman Islands</t>
        </is>
      </c>
      <c r="U1499" t="inlineStr">
        <is>
          <t>EURO-DOLLAR</t>
        </is>
      </c>
      <c r="V1499" t="inlineStr">
        <is>
          <t>#N/A Field Not Applicable</t>
        </is>
      </c>
      <c r="W1499" t="inlineStr">
        <is>
          <t>#N/A Field Not Applicable</t>
        </is>
      </c>
      <c r="X1499" t="inlineStr">
        <is>
          <t>#N/A Field Not Applicable</t>
        </is>
      </c>
      <c r="Y1499" t="inlineStr">
        <is>
          <t>#N/A Field Not Applicable</t>
        </is>
      </c>
      <c r="Z1499" t="inlineStr">
        <is>
          <t>Financials</t>
        </is>
      </c>
      <c r="AA1499" t="inlineStr">
        <is>
          <t>Banks</t>
        </is>
      </c>
      <c r="AB1499" t="inlineStr">
        <is>
          <t>#N/A N/A</t>
        </is>
      </c>
      <c r="AC1499" t="inlineStr">
        <is>
          <t>#N/A Invalid Field</t>
        </is>
      </c>
    </row>
    <row r="1500">
      <c r="A1500">
        <f>+VLOOKUP(R1500,Aux!$B$3:$I$1107,8,0)</f>
        <v/>
      </c>
      <c r="B1500">
        <f>+VLOOKUP(U1500,Aux!$O$2:$P$23,2,0)</f>
        <v/>
      </c>
      <c r="C1500">
        <f>+A1500&amp;B1500</f>
        <v/>
      </c>
      <c r="D1500">
        <f>+IF(C1500=C1499,D1499+1,1)</f>
        <v/>
      </c>
      <c r="E1500" s="5">
        <f>+D1500/100</f>
        <v/>
      </c>
      <c r="F1500" s="5">
        <f>+MOD(E1500*10,10)</f>
        <v/>
      </c>
      <c r="G1500" s="5">
        <f>+MOD(D1500,10)</f>
        <v/>
      </c>
      <c r="H1500">
        <f>+INT(E1500)&amp;INT(F1500)&amp;INT(G1500)</f>
        <v/>
      </c>
      <c r="I1500">
        <f>+C1500&amp;"00"&amp;H1500</f>
        <v/>
      </c>
      <c r="J1500" t="inlineStr">
        <is>
          <t>BRADES 6 ¾ 09/29/19</t>
        </is>
      </c>
      <c r="K1500" t="inlineStr">
        <is>
          <t>BRADES</t>
        </is>
      </c>
      <c r="M1500" t="inlineStr">
        <is>
          <t>USG08010BH52</t>
        </is>
      </c>
      <c r="N1500" t="inlineStr">
        <is>
          <t>BBG0000MT990</t>
        </is>
      </c>
      <c r="O1500" t="inlineStr">
        <is>
          <t>B4R1VV1</t>
        </is>
      </c>
      <c r="P1500" t="inlineStr">
        <is>
          <t>COEH9864982</t>
        </is>
      </c>
      <c r="Q1500" t="inlineStr">
        <is>
          <t>Brazil</t>
        </is>
      </c>
      <c r="R1500" t="inlineStr">
        <is>
          <t>Banco Bradesco SA</t>
        </is>
      </c>
      <c r="S1500" t="inlineStr">
        <is>
          <t>BANCO BRADESCO (CAYMAN)</t>
        </is>
      </c>
      <c r="T1500" t="inlineStr">
        <is>
          <t>Banco Bradesco SA/Cayman Islands</t>
        </is>
      </c>
      <c r="U1500" t="inlineStr">
        <is>
          <t>EURO-DOLLAR</t>
        </is>
      </c>
      <c r="V1500" t="inlineStr">
        <is>
          <t>#N/A Field Not Applicable</t>
        </is>
      </c>
      <c r="W1500" t="inlineStr">
        <is>
          <t>#N/A Field Not Applicable</t>
        </is>
      </c>
      <c r="X1500" t="inlineStr">
        <is>
          <t>#N/A Field Not Applicable</t>
        </is>
      </c>
      <c r="Y1500" t="inlineStr">
        <is>
          <t>#N/A Field Not Applicable</t>
        </is>
      </c>
      <c r="Z1500" t="inlineStr">
        <is>
          <t>Financials</t>
        </is>
      </c>
      <c r="AA1500" t="inlineStr">
        <is>
          <t>Banks</t>
        </is>
      </c>
      <c r="AB1500" t="inlineStr">
        <is>
          <t>#N/A N/A</t>
        </is>
      </c>
      <c r="AC1500" t="inlineStr">
        <is>
          <t>#N/A Invalid Field</t>
        </is>
      </c>
    </row>
    <row r="1501">
      <c r="A1501" s="2">
        <f>+VLOOKUP(R1501,Aux!$B$3:$I$1107,8,0)</f>
        <v/>
      </c>
      <c r="B1501" s="2">
        <f>+VLOOKUP(U1501,Aux!$O$2:$P$23,2,0)</f>
        <v/>
      </c>
      <c r="C1501">
        <f>+A1501&amp;B1501</f>
        <v/>
      </c>
      <c r="D1501">
        <f>+IF(C1501=C1500,D1500+1,1)</f>
        <v/>
      </c>
      <c r="E1501" s="5">
        <f>+D1501/100</f>
        <v/>
      </c>
      <c r="F1501" s="5">
        <f>+MOD(E1501*10,10)</f>
        <v/>
      </c>
      <c r="G1501" s="5">
        <f>+MOD(D1501,10)</f>
        <v/>
      </c>
      <c r="H1501">
        <f>+INT(E1501)&amp;INT(F1501)&amp;INT(G1501)</f>
        <v/>
      </c>
      <c r="I1501">
        <f>+C1501&amp;"00"&amp;H1501</f>
        <v/>
      </c>
      <c r="J1501" s="2" t="inlineStr">
        <is>
          <t>1631790D BZ</t>
        </is>
      </c>
      <c r="K1501" s="2" t="inlineStr">
        <is>
          <t>1631790D</t>
        </is>
      </c>
      <c r="L1501" s="2" t="n"/>
      <c r="M1501" s="2" t="inlineStr">
        <is>
          <t>BRABCBR13PR4</t>
        </is>
      </c>
      <c r="N1501" s="2" t="inlineStr">
        <is>
          <t>BBG00JN4G550</t>
        </is>
      </c>
      <c r="O1501" s="2" t="inlineStr">
        <is>
          <t>BDRJQY6</t>
        </is>
      </c>
      <c r="P1501" s="2" t="inlineStr">
        <is>
          <t>EQ0000000061756002</t>
        </is>
      </c>
      <c r="Q1501" t="inlineStr">
        <is>
          <t>Brazil</t>
        </is>
      </c>
      <c r="R1501" t="inlineStr">
        <is>
          <t>Banco Brasil</t>
        </is>
      </c>
      <c r="S1501" t="inlineStr">
        <is>
          <t>Banco ABC Brasil SA</t>
        </is>
      </c>
      <c r="T1501" t="inlineStr">
        <is>
          <t>Banco ABC Brasil SA</t>
        </is>
      </c>
      <c r="U1501" t="inlineStr">
        <is>
          <t>Receipt</t>
        </is>
      </c>
      <c r="V1501" t="inlineStr">
        <is>
          <t>Financials</t>
        </is>
      </c>
      <c r="W1501" t="inlineStr">
        <is>
          <t>Banks</t>
        </is>
      </c>
      <c r="X1501" t="inlineStr">
        <is>
          <t>Banks</t>
        </is>
      </c>
      <c r="Y1501" t="inlineStr">
        <is>
          <t>Diversified Banks</t>
        </is>
      </c>
      <c r="Z1501" t="inlineStr">
        <is>
          <t>Financials</t>
        </is>
      </c>
      <c r="AA1501" t="inlineStr">
        <is>
          <t>Banking</t>
        </is>
      </c>
      <c r="AB1501" t="inlineStr">
        <is>
          <t>Banks</t>
        </is>
      </c>
      <c r="AC1501" t="inlineStr">
        <is>
          <t>#N/A Invalid Field</t>
        </is>
      </c>
    </row>
    <row r="1502">
      <c r="A1502" s="2">
        <f>+VLOOKUP(R1502,Aux!$B$3:$I$1107,8,0)</f>
        <v/>
      </c>
      <c r="B1502" s="2">
        <f>+VLOOKUP(U1502,Aux!$O$2:$P$23,2,0)</f>
        <v/>
      </c>
      <c r="C1502">
        <f>+A1502&amp;B1502</f>
        <v/>
      </c>
      <c r="D1502">
        <f>+IF(C1502=C1501,D1501+1,1)</f>
        <v/>
      </c>
      <c r="E1502" s="5">
        <f>+D1502/100</f>
        <v/>
      </c>
      <c r="F1502" s="5">
        <f>+MOD(E1502*10,10)</f>
        <v/>
      </c>
      <c r="G1502" s="5">
        <f>+MOD(D1502,10)</f>
        <v/>
      </c>
      <c r="H1502">
        <f>+INT(E1502)&amp;INT(F1502)&amp;INT(G1502)</f>
        <v/>
      </c>
      <c r="I1502">
        <f>+C1502&amp;"00"&amp;H1502</f>
        <v/>
      </c>
      <c r="J1502" s="2" t="inlineStr">
        <is>
          <t>BBTG11 BZ</t>
        </is>
      </c>
      <c r="K1502" s="2" t="inlineStr">
        <is>
          <t>BBTG11</t>
        </is>
      </c>
      <c r="L1502" s="2" t="n"/>
      <c r="M1502" s="2" t="inlineStr">
        <is>
          <t>BRBBTGUNT007</t>
        </is>
      </c>
      <c r="N1502" s="2" t="inlineStr">
        <is>
          <t>BBG000Q2WQ49</t>
        </is>
      </c>
      <c r="O1502" s="2" t="inlineStr">
        <is>
          <t>B7MBV73</t>
        </is>
      </c>
      <c r="P1502" s="2" t="inlineStr">
        <is>
          <t>EQ0000000002511657</t>
        </is>
      </c>
      <c r="Q1502" t="inlineStr">
        <is>
          <t>Brazil</t>
        </is>
      </c>
      <c r="R1502" t="inlineStr">
        <is>
          <t>Banco BTG Pactual SA</t>
        </is>
      </c>
      <c r="S1502" t="inlineStr">
        <is>
          <t>BTG Pactual Group</t>
        </is>
      </c>
      <c r="T1502" t="inlineStr">
        <is>
          <t>BTG Pactual Group</t>
        </is>
      </c>
      <c r="U1502" t="inlineStr">
        <is>
          <t>Unit</t>
        </is>
      </c>
      <c r="V1502" t="inlineStr">
        <is>
          <t>Financials</t>
        </is>
      </c>
      <c r="W1502" t="inlineStr">
        <is>
          <t>Capital Markets</t>
        </is>
      </c>
      <c r="X1502" t="inlineStr">
        <is>
          <t>Diversified Financials</t>
        </is>
      </c>
      <c r="Y1502" t="inlineStr">
        <is>
          <t>Diversified Capital Markets</t>
        </is>
      </c>
      <c r="Z1502" t="inlineStr">
        <is>
          <t>Financials</t>
        </is>
      </c>
      <c r="AA1502" t="inlineStr">
        <is>
          <t>Institutional Financial Svcs</t>
        </is>
      </c>
      <c r="AB1502" t="inlineStr">
        <is>
          <t>Institutional Brokerage</t>
        </is>
      </c>
      <c r="AC1502" t="inlineStr">
        <is>
          <t>#N/A Invalid Field</t>
        </is>
      </c>
    </row>
    <row r="1503">
      <c r="A1503">
        <f>+VLOOKUP(R1503,Aux!$B$3:$I$1107,8,0)</f>
        <v/>
      </c>
      <c r="B1503">
        <f>+VLOOKUP(U1503,Aux!$O$2:$P$23,2,0)</f>
        <v/>
      </c>
      <c r="C1503">
        <f>+A1503&amp;B1503</f>
        <v/>
      </c>
      <c r="D1503">
        <f>+IF(C1503=C1502,D1502+1,1)</f>
        <v/>
      </c>
      <c r="E1503" s="5">
        <f>+D1503/100</f>
        <v/>
      </c>
      <c r="F1503" s="5">
        <f>+MOD(E1503*10,10)</f>
        <v/>
      </c>
      <c r="G1503" s="5">
        <f>+MOD(D1503,10)</f>
        <v/>
      </c>
      <c r="H1503">
        <f>+INT(E1503)&amp;INT(F1503)&amp;INT(G1503)</f>
        <v/>
      </c>
      <c r="I1503">
        <f>+C1503&amp;"00"&amp;H1503</f>
        <v/>
      </c>
      <c r="J1503" t="inlineStr">
        <is>
          <t>BPAC11 BZ</t>
        </is>
      </c>
      <c r="K1503" t="inlineStr">
        <is>
          <t>BPAC11</t>
        </is>
      </c>
      <c r="M1503" t="inlineStr">
        <is>
          <t>BRBPACUNT006</t>
        </is>
      </c>
      <c r="N1503" t="inlineStr">
        <is>
          <t>BBG00FZW5NH3</t>
        </is>
      </c>
      <c r="O1503" t="inlineStr">
        <is>
          <t>BZBZVC7</t>
        </is>
      </c>
      <c r="P1503" t="inlineStr">
        <is>
          <t>EQ0000000055023939</t>
        </is>
      </c>
      <c r="Q1503" t="inlineStr">
        <is>
          <t>Brazil</t>
        </is>
      </c>
      <c r="R1503" t="inlineStr">
        <is>
          <t>Banco BTG Pactual SA</t>
        </is>
      </c>
      <c r="S1503" t="inlineStr">
        <is>
          <t>Banco BTG Pactual SA</t>
        </is>
      </c>
      <c r="T1503" t="inlineStr">
        <is>
          <t>Banco BTG Pactual SA</t>
        </is>
      </c>
      <c r="U1503" t="inlineStr">
        <is>
          <t>Unit</t>
        </is>
      </c>
      <c r="V1503" t="inlineStr">
        <is>
          <t>Financials</t>
        </is>
      </c>
      <c r="W1503" t="inlineStr">
        <is>
          <t>Capital Markets</t>
        </is>
      </c>
      <c r="X1503" t="inlineStr">
        <is>
          <t>Diversified Financials</t>
        </is>
      </c>
      <c r="Y1503" t="inlineStr">
        <is>
          <t>Diversified Capital Markets</t>
        </is>
      </c>
      <c r="Z1503" t="inlineStr">
        <is>
          <t>Financials</t>
        </is>
      </c>
      <c r="AA1503" t="inlineStr">
        <is>
          <t>Institutional Financial Svcs</t>
        </is>
      </c>
      <c r="AB1503" t="inlineStr">
        <is>
          <t>Institutional Brokerage</t>
        </is>
      </c>
      <c r="AC1503" t="inlineStr">
        <is>
          <t>#N/A Invalid Field</t>
        </is>
      </c>
    </row>
    <row r="1504">
      <c r="A1504">
        <f>+VLOOKUP(R1504,Aux!$B$3:$I$1107,8,0)</f>
        <v/>
      </c>
      <c r="B1504">
        <f>+VLOOKUP(U1504,Aux!$O$2:$P$23,2,0)</f>
        <v/>
      </c>
      <c r="C1504">
        <f>+A1504&amp;B1504</f>
        <v/>
      </c>
      <c r="D1504">
        <f>+IF(C1504=C1503,D1503+1,1)</f>
        <v/>
      </c>
      <c r="E1504" s="5">
        <f>+D1504/100</f>
        <v/>
      </c>
      <c r="F1504" s="5">
        <f>+MOD(E1504*10,10)</f>
        <v/>
      </c>
      <c r="G1504" s="5">
        <f>+MOD(D1504,10)</f>
        <v/>
      </c>
      <c r="H1504">
        <f>+INT(E1504)&amp;INT(F1504)&amp;INT(G1504)</f>
        <v/>
      </c>
      <c r="I1504">
        <f>+C1504&amp;"00"&amp;H1504</f>
        <v/>
      </c>
      <c r="J1504" t="inlineStr">
        <is>
          <t>BTGPBZ 4 01/16/20</t>
        </is>
      </c>
      <c r="K1504" t="inlineStr">
        <is>
          <t>BTGPBZ</t>
        </is>
      </c>
      <c r="M1504" t="inlineStr">
        <is>
          <t>US05971BAB53</t>
        </is>
      </c>
      <c r="N1504" t="inlineStr">
        <is>
          <t>BBG003TDXNL3</t>
        </is>
      </c>
      <c r="O1504" t="inlineStr">
        <is>
          <t>B98C1L8</t>
        </is>
      </c>
      <c r="P1504" t="inlineStr">
        <is>
          <t>COEJ5098664</t>
        </is>
      </c>
      <c r="Q1504" t="inlineStr">
        <is>
          <t>Brazil</t>
        </is>
      </c>
      <c r="R1504" t="inlineStr">
        <is>
          <t>Banco BTG Pactual SA</t>
        </is>
      </c>
      <c r="S1504" t="inlineStr">
        <is>
          <t>BANCO BTG PACTUAL/CAYMAN</t>
        </is>
      </c>
      <c r="T1504" t="inlineStr">
        <is>
          <t>Banco BTG Pactual SA/Cayman Islands</t>
        </is>
      </c>
      <c r="U1504" t="inlineStr">
        <is>
          <t>EURO-DOLLAR</t>
        </is>
      </c>
      <c r="V1504" t="inlineStr">
        <is>
          <t>#N/A Field Not Applicable</t>
        </is>
      </c>
      <c r="W1504" t="inlineStr">
        <is>
          <t>#N/A Field Not Applicable</t>
        </is>
      </c>
      <c r="X1504" t="inlineStr">
        <is>
          <t>#N/A Field Not Applicable</t>
        </is>
      </c>
      <c r="Y1504" t="inlineStr">
        <is>
          <t>#N/A Field Not Applicable</t>
        </is>
      </c>
      <c r="Z1504" t="inlineStr">
        <is>
          <t>Financials</t>
        </is>
      </c>
      <c r="AA1504" t="inlineStr">
        <is>
          <t>Financial Services</t>
        </is>
      </c>
      <c r="AB1504" t="inlineStr">
        <is>
          <t>#N/A N/A</t>
        </is>
      </c>
      <c r="AC1504" t="inlineStr">
        <is>
          <t>#N/A Invalid Field</t>
        </is>
      </c>
    </row>
    <row r="1505">
      <c r="A1505">
        <f>+VLOOKUP(R1505,Aux!$B$3:$I$1107,8,0)</f>
        <v/>
      </c>
      <c r="B1505">
        <f>+VLOOKUP(U1505,Aux!$O$2:$P$23,2,0)</f>
        <v/>
      </c>
      <c r="C1505">
        <f>+A1505&amp;B1505</f>
        <v/>
      </c>
      <c r="D1505">
        <f>+IF(C1505=C1504,D1504+1,1)</f>
        <v/>
      </c>
      <c r="E1505" s="5">
        <f>+D1505/100</f>
        <v/>
      </c>
      <c r="F1505" s="5">
        <f>+MOD(E1505*10,10)</f>
        <v/>
      </c>
      <c r="G1505" s="5">
        <f>+MOD(D1505,10)</f>
        <v/>
      </c>
      <c r="H1505">
        <f>+INT(E1505)&amp;INT(F1505)&amp;INT(G1505)</f>
        <v/>
      </c>
      <c r="I1505">
        <f>+C1505&amp;"00"&amp;H1505</f>
        <v/>
      </c>
      <c r="J1505" t="inlineStr">
        <is>
          <t>BTGPBZ 5 ½ 01/31/23</t>
        </is>
      </c>
      <c r="K1505" t="inlineStr">
        <is>
          <t>BTGPBZ</t>
        </is>
      </c>
      <c r="M1505" t="inlineStr">
        <is>
          <t>US05971BAD10</t>
        </is>
      </c>
      <c r="N1505" t="inlineStr">
        <is>
          <t>BBG00JFF4JC9</t>
        </is>
      </c>
      <c r="O1505" t="inlineStr">
        <is>
          <t>BF4HVG4</t>
        </is>
      </c>
      <c r="P1505" t="inlineStr">
        <is>
          <t>COAQ3403468</t>
        </is>
      </c>
      <c r="Q1505" t="inlineStr">
        <is>
          <t>Brazil</t>
        </is>
      </c>
      <c r="R1505" t="inlineStr">
        <is>
          <t>Banco BTG Pactual SA</t>
        </is>
      </c>
      <c r="S1505" t="inlineStr">
        <is>
          <t>BANCO BTG PACTUAL/CAYMAN</t>
        </is>
      </c>
      <c r="T1505" t="inlineStr">
        <is>
          <t>Banco BTG Pactual SA/Cayman Islands</t>
        </is>
      </c>
      <c r="U1505" t="inlineStr">
        <is>
          <t>EURO-DOLLAR</t>
        </is>
      </c>
      <c r="V1505" t="inlineStr">
        <is>
          <t>#N/A Field Not Applicable</t>
        </is>
      </c>
      <c r="W1505" t="inlineStr">
        <is>
          <t>#N/A Field Not Applicable</t>
        </is>
      </c>
      <c r="X1505" t="inlineStr">
        <is>
          <t>#N/A Field Not Applicable</t>
        </is>
      </c>
      <c r="Y1505" t="inlineStr">
        <is>
          <t>#N/A Field Not Applicable</t>
        </is>
      </c>
      <c r="Z1505" t="inlineStr">
        <is>
          <t>Financials</t>
        </is>
      </c>
      <c r="AA1505" t="inlineStr">
        <is>
          <t>Financial Services</t>
        </is>
      </c>
      <c r="AB1505" t="inlineStr">
        <is>
          <t>#N/A N/A</t>
        </is>
      </c>
      <c r="AC1505" t="inlineStr">
        <is>
          <t>#N/A Invalid Field</t>
        </is>
      </c>
    </row>
    <row r="1506">
      <c r="A1506">
        <f>+VLOOKUP(R1506,Aux!$B$3:$I$1107,8,0)</f>
        <v/>
      </c>
      <c r="B1506">
        <f>+VLOOKUP(U1506,Aux!$O$2:$P$23,2,0)</f>
        <v/>
      </c>
      <c r="C1506">
        <f>+A1506&amp;B1506</f>
        <v/>
      </c>
      <c r="D1506">
        <f>+IF(C1506=C1505,D1505+1,1)</f>
        <v/>
      </c>
      <c r="E1506" s="5">
        <f>+D1506/100</f>
        <v/>
      </c>
      <c r="F1506" s="5">
        <f>+MOD(E1506*10,10)</f>
        <v/>
      </c>
      <c r="G1506" s="5">
        <f>+MOD(D1506,10)</f>
        <v/>
      </c>
      <c r="H1506">
        <f>+INT(E1506)&amp;INT(F1506)&amp;INT(G1506)</f>
        <v/>
      </c>
      <c r="I1506">
        <f>+C1506&amp;"00"&amp;H1506</f>
        <v/>
      </c>
      <c r="J1506" t="inlineStr">
        <is>
          <t>BTGPBZ 5 ¾ 09/28/22</t>
        </is>
      </c>
      <c r="K1506" t="inlineStr">
        <is>
          <t>BTGPBZ</t>
        </is>
      </c>
      <c r="M1506" t="inlineStr">
        <is>
          <t>USP07790AD31</t>
        </is>
      </c>
      <c r="N1506" t="inlineStr">
        <is>
          <t>BBG003DNKWR6</t>
        </is>
      </c>
      <c r="O1506" t="inlineStr">
        <is>
          <t>B5MMB38</t>
        </is>
      </c>
      <c r="P1506" t="inlineStr">
        <is>
          <t>COEJ3769357</t>
        </is>
      </c>
      <c r="Q1506" t="inlineStr">
        <is>
          <t>Brazil</t>
        </is>
      </c>
      <c r="R1506" t="inlineStr">
        <is>
          <t>Banco BTG Pactual SA</t>
        </is>
      </c>
      <c r="S1506" t="inlineStr">
        <is>
          <t>BANCO BTG PACTUAL/CAYMAN</t>
        </is>
      </c>
      <c r="T1506" t="inlineStr">
        <is>
          <t>Banco BTG Pactual SA/Cayman Islands</t>
        </is>
      </c>
      <c r="U1506" t="inlineStr">
        <is>
          <t>EURO-DOLLAR</t>
        </is>
      </c>
      <c r="V1506" t="inlineStr">
        <is>
          <t>#N/A Field Not Applicable</t>
        </is>
      </c>
      <c r="W1506" t="inlineStr">
        <is>
          <t>#N/A Field Not Applicable</t>
        </is>
      </c>
      <c r="X1506" t="inlineStr">
        <is>
          <t>#N/A Field Not Applicable</t>
        </is>
      </c>
      <c r="Y1506" t="inlineStr">
        <is>
          <t>#N/A Field Not Applicable</t>
        </is>
      </c>
      <c r="Z1506" t="inlineStr">
        <is>
          <t>Financials</t>
        </is>
      </c>
      <c r="AA1506" t="inlineStr">
        <is>
          <t>Financial Services</t>
        </is>
      </c>
      <c r="AB1506" t="inlineStr">
        <is>
          <t>#N/A N/A</t>
        </is>
      </c>
      <c r="AC1506" t="inlineStr">
        <is>
          <t>#N/A Invalid Field</t>
        </is>
      </c>
    </row>
    <row r="1507">
      <c r="A1507">
        <f>+VLOOKUP(R1507,Aux!$B$3:$I$1107,8,0)</f>
        <v/>
      </c>
      <c r="B1507">
        <f>+VLOOKUP(U1507,Aux!$O$2:$P$23,2,0)</f>
        <v/>
      </c>
      <c r="C1507">
        <f>+A1507&amp;B1507</f>
        <v/>
      </c>
      <c r="D1507">
        <f>+IF(C1507=C1506,D1506+1,1)</f>
        <v/>
      </c>
      <c r="E1507" s="5">
        <f>+D1507/100</f>
        <v/>
      </c>
      <c r="F1507" s="5">
        <f>+MOD(E1507*10,10)</f>
        <v/>
      </c>
      <c r="G1507" s="5">
        <f>+MOD(D1507,10)</f>
        <v/>
      </c>
      <c r="H1507">
        <f>+INT(E1507)&amp;INT(F1507)&amp;INT(G1507)</f>
        <v/>
      </c>
      <c r="I1507">
        <f>+C1507&amp;"00"&amp;H1507</f>
        <v/>
      </c>
      <c r="J1507" t="inlineStr">
        <is>
          <t>BTGPBZ 7 ¾ 02/15/29</t>
        </is>
      </c>
      <c r="K1507" t="inlineStr">
        <is>
          <t>BTGPBZ</t>
        </is>
      </c>
      <c r="M1507" t="inlineStr">
        <is>
          <t>USP07790AE14</t>
        </is>
      </c>
      <c r="N1507" t="inlineStr">
        <is>
          <t>BBG00N9ZKBK3</t>
        </is>
      </c>
      <c r="O1507" t="inlineStr">
        <is>
          <t>BJ2WB81</t>
        </is>
      </c>
      <c r="P1507" t="inlineStr">
        <is>
          <t>COAX1774725</t>
        </is>
      </c>
      <c r="Q1507" t="inlineStr">
        <is>
          <t>Brazil</t>
        </is>
      </c>
      <c r="R1507" t="inlineStr">
        <is>
          <t>Banco BTG Pactual SA</t>
        </is>
      </c>
      <c r="S1507" t="inlineStr">
        <is>
          <t>BANCO BTG PACTUAL/CAYMAN</t>
        </is>
      </c>
      <c r="T1507" t="inlineStr">
        <is>
          <t>Banco BTG Pactual SA/Cayman Islands</t>
        </is>
      </c>
      <c r="U1507" t="inlineStr">
        <is>
          <t>EURO-DOLLAR</t>
        </is>
      </c>
      <c r="V1507" t="inlineStr">
        <is>
          <t>#N/A Field Not Applicable</t>
        </is>
      </c>
      <c r="W1507" t="inlineStr">
        <is>
          <t>#N/A Field Not Applicable</t>
        </is>
      </c>
      <c r="X1507" t="inlineStr">
        <is>
          <t>#N/A Field Not Applicable</t>
        </is>
      </c>
      <c r="Y1507" t="inlineStr">
        <is>
          <t>#N/A Field Not Applicable</t>
        </is>
      </c>
      <c r="Z1507" t="inlineStr">
        <is>
          <t>Financials</t>
        </is>
      </c>
      <c r="AA1507" t="inlineStr">
        <is>
          <t>Financial Services</t>
        </is>
      </c>
      <c r="AB1507" t="inlineStr">
        <is>
          <t>#N/A N/A</t>
        </is>
      </c>
      <c r="AC1507" t="inlineStr">
        <is>
          <t>#N/A Invalid Field</t>
        </is>
      </c>
    </row>
    <row r="1508">
      <c r="A1508">
        <f>+VLOOKUP(R1508,Aux!$B$3:$I$1107,8,0)</f>
        <v/>
      </c>
      <c r="B1508">
        <f>+VLOOKUP(U1508,Aux!$O$2:$P$23,2,0)</f>
        <v/>
      </c>
      <c r="C1508">
        <f>+A1508&amp;B1508</f>
        <v/>
      </c>
      <c r="D1508">
        <f>+IF(C1508=C1507,D1507+1,1)</f>
        <v/>
      </c>
      <c r="E1508" s="5">
        <f>+D1508/100</f>
        <v/>
      </c>
      <c r="F1508" s="5">
        <f>+MOD(E1508*10,10)</f>
        <v/>
      </c>
      <c r="G1508" s="5">
        <f>+MOD(D1508,10)</f>
        <v/>
      </c>
      <c r="H1508">
        <f>+INT(E1508)&amp;INT(F1508)&amp;INT(G1508)</f>
        <v/>
      </c>
      <c r="I1508">
        <f>+C1508&amp;"00"&amp;H1508</f>
        <v/>
      </c>
      <c r="J1508" t="inlineStr">
        <is>
          <t>BTGPBZ 8 ¾ PERP</t>
        </is>
      </c>
      <c r="K1508" t="inlineStr">
        <is>
          <t>BTGPBZ</t>
        </is>
      </c>
      <c r="M1508" t="inlineStr">
        <is>
          <t>USP0779LAA37</t>
        </is>
      </c>
      <c r="N1508" t="inlineStr">
        <is>
          <t>BBG0073Y42C4</t>
        </is>
      </c>
      <c r="O1508" t="inlineStr">
        <is>
          <t>BQT3W61</t>
        </is>
      </c>
      <c r="P1508" t="inlineStr">
        <is>
          <t>COEK4900909</t>
        </is>
      </c>
      <c r="Q1508" t="inlineStr">
        <is>
          <t>Brazil</t>
        </is>
      </c>
      <c r="R1508" t="inlineStr">
        <is>
          <t>Banco BTG Pactual SA</t>
        </is>
      </c>
      <c r="S1508" t="inlineStr">
        <is>
          <t>BANCO BTG PACTUAL/CAYMAN</t>
        </is>
      </c>
      <c r="T1508" t="inlineStr">
        <is>
          <t>Banco BTG Pactual SA/Cayman Islands</t>
        </is>
      </c>
      <c r="U1508" t="inlineStr">
        <is>
          <t>EURO-DOLLAR</t>
        </is>
      </c>
      <c r="V1508" t="inlineStr">
        <is>
          <t>#N/A Field Not Applicable</t>
        </is>
      </c>
      <c r="W1508" t="inlineStr">
        <is>
          <t>#N/A Field Not Applicable</t>
        </is>
      </c>
      <c r="X1508" t="inlineStr">
        <is>
          <t>#N/A Field Not Applicable</t>
        </is>
      </c>
      <c r="Y1508" t="inlineStr">
        <is>
          <t>#N/A Field Not Applicable</t>
        </is>
      </c>
      <c r="Z1508" t="inlineStr">
        <is>
          <t>Financials</t>
        </is>
      </c>
      <c r="AA1508" t="inlineStr">
        <is>
          <t>Financial Services</t>
        </is>
      </c>
      <c r="AB1508" t="inlineStr">
        <is>
          <t>#N/A N/A</t>
        </is>
      </c>
      <c r="AC1508" t="inlineStr">
        <is>
          <t>#N/A Invalid Field</t>
        </is>
      </c>
    </row>
    <row r="1509">
      <c r="A1509">
        <f>+VLOOKUP(R1509,Aux!$B$3:$I$1107,8,0)</f>
        <v/>
      </c>
      <c r="B1509">
        <f>+VLOOKUP(U1509,Aux!$O$2:$P$23,2,0)</f>
        <v/>
      </c>
      <c r="C1509">
        <f>+A1509&amp;B1509</f>
        <v/>
      </c>
      <c r="D1509">
        <f>+IF(C1509=C1508,D1508+1,1)</f>
        <v/>
      </c>
      <c r="E1509" s="5">
        <f>+D1509/100</f>
        <v/>
      </c>
      <c r="F1509" s="5">
        <f>+MOD(E1509*10,10)</f>
        <v/>
      </c>
      <c r="G1509" s="5">
        <f>+MOD(D1509,10)</f>
        <v/>
      </c>
      <c r="H1509">
        <f>+INT(E1509)&amp;INT(F1509)&amp;INT(G1509)</f>
        <v/>
      </c>
      <c r="I1509">
        <f>+C1509&amp;"00"&amp;H1509</f>
        <v/>
      </c>
      <c r="J1509" t="inlineStr">
        <is>
          <t>CZRSBZ 8 ¼ 01/20/16</t>
        </is>
      </c>
      <c r="K1509" t="inlineStr">
        <is>
          <t>CZRSBZ</t>
        </is>
      </c>
      <c r="M1509" t="inlineStr">
        <is>
          <t>US05955XAB73</t>
        </is>
      </c>
      <c r="N1509" t="inlineStr">
        <is>
          <t>BBG001D9MS70</t>
        </is>
      </c>
      <c r="O1509" t="inlineStr">
        <is>
          <t>B3S31B9</t>
        </is>
      </c>
      <c r="P1509" t="inlineStr">
        <is>
          <t>COEI5379744</t>
        </is>
      </c>
      <c r="Q1509" t="inlineStr">
        <is>
          <t>Brazil</t>
        </is>
      </c>
      <c r="R1509" t="inlineStr">
        <is>
          <t>Banco Cruzeiro do Sul SA</t>
        </is>
      </c>
      <c r="S1509" t="inlineStr">
        <is>
          <t>BANCO CRUZEIRO DO SUL SA</t>
        </is>
      </c>
      <c r="T1509" t="inlineStr">
        <is>
          <t>Banco Cruzeiro do Sul SA/Brazil</t>
        </is>
      </c>
      <c r="U1509" t="inlineStr">
        <is>
          <t>EURO-DOLLAR</t>
        </is>
      </c>
      <c r="V1509" t="inlineStr">
        <is>
          <t>#N/A Field Not Applicable</t>
        </is>
      </c>
      <c r="W1509" t="inlineStr">
        <is>
          <t>#N/A Field Not Applicable</t>
        </is>
      </c>
      <c r="X1509" t="inlineStr">
        <is>
          <t>#N/A Field Not Applicable</t>
        </is>
      </c>
      <c r="Y1509" t="inlineStr">
        <is>
          <t>#N/A Field Not Applicable</t>
        </is>
      </c>
      <c r="Z1509" t="inlineStr">
        <is>
          <t>Financials</t>
        </is>
      </c>
      <c r="AA1509" t="inlineStr">
        <is>
          <t>Banks</t>
        </is>
      </c>
      <c r="AB1509" t="inlineStr">
        <is>
          <t>#N/A Field Not Applicable</t>
        </is>
      </c>
      <c r="AC1509" t="inlineStr">
        <is>
          <t>#N/A Invalid Field</t>
        </is>
      </c>
    </row>
    <row r="1510">
      <c r="A1510">
        <f>+VLOOKUP(R1510,Aux!$B$3:$I$1107,8,0)</f>
        <v/>
      </c>
      <c r="B1510">
        <f>+VLOOKUP(U1510,Aux!$O$2:$P$23,2,0)</f>
        <v/>
      </c>
      <c r="C1510">
        <f>+A1510&amp;B1510</f>
        <v/>
      </c>
      <c r="D1510">
        <f>+IF(C1510=C1509,D1509+1,1)</f>
        <v/>
      </c>
      <c r="E1510" s="5">
        <f>+D1510/100</f>
        <v/>
      </c>
      <c r="F1510" s="5">
        <f>+MOD(E1510*10,10)</f>
        <v/>
      </c>
      <c r="G1510" s="5">
        <f>+MOD(D1510,10)</f>
        <v/>
      </c>
      <c r="H1510">
        <f>+INT(E1510)&amp;INT(F1510)&amp;INT(G1510)</f>
        <v/>
      </c>
      <c r="I1510">
        <f>+C1510&amp;"00"&amp;H1510</f>
        <v/>
      </c>
      <c r="J1510" t="inlineStr">
        <is>
          <t>CZRSBZ 8 ⅞ 09/22/20</t>
        </is>
      </c>
      <c r="K1510" t="inlineStr">
        <is>
          <t>CZRSBZ</t>
        </is>
      </c>
      <c r="M1510" t="inlineStr">
        <is>
          <t>USP09133BF89</t>
        </is>
      </c>
      <c r="N1510" t="inlineStr">
        <is>
          <t>BBG00163ZLN4</t>
        </is>
      </c>
      <c r="O1510" t="inlineStr">
        <is>
          <t>B3P2P39</t>
        </is>
      </c>
      <c r="P1510" t="inlineStr">
        <is>
          <t>COEI4079758</t>
        </is>
      </c>
      <c r="Q1510" t="inlineStr">
        <is>
          <t>Brazil</t>
        </is>
      </c>
      <c r="R1510" t="inlineStr">
        <is>
          <t>Banco Cruzeiro do Sul SA</t>
        </is>
      </c>
      <c r="S1510" t="inlineStr">
        <is>
          <t>BANCO CRUZEIRO DO SUL SA</t>
        </is>
      </c>
      <c r="T1510" t="inlineStr">
        <is>
          <t>Banco Cruzeiro do Sul SA/Brazil</t>
        </is>
      </c>
      <c r="U1510" t="inlineStr">
        <is>
          <t>EURO-DOLLAR</t>
        </is>
      </c>
      <c r="V1510" t="inlineStr">
        <is>
          <t>#N/A Field Not Applicable</t>
        </is>
      </c>
      <c r="W1510" t="inlineStr">
        <is>
          <t>#N/A Field Not Applicable</t>
        </is>
      </c>
      <c r="X1510" t="inlineStr">
        <is>
          <t>#N/A Field Not Applicable</t>
        </is>
      </c>
      <c r="Y1510" t="inlineStr">
        <is>
          <t>#N/A Field Not Applicable</t>
        </is>
      </c>
      <c r="Z1510" t="inlineStr">
        <is>
          <t>Financials</t>
        </is>
      </c>
      <c r="AA1510" t="inlineStr">
        <is>
          <t>Banks</t>
        </is>
      </c>
      <c r="AB1510" t="inlineStr">
        <is>
          <t>#N/A Field Not Applicable</t>
        </is>
      </c>
      <c r="AC1510" t="inlineStr">
        <is>
          <t>#N/A Invalid Field</t>
        </is>
      </c>
    </row>
    <row r="1511">
      <c r="A1511" s="2">
        <f>+VLOOKUP(R1511,Aux!$B$3:$I$1107,8,0)</f>
        <v/>
      </c>
      <c r="B1511" s="2">
        <f>+VLOOKUP(U1511,Aux!$O$2:$P$23,2,0)</f>
        <v/>
      </c>
      <c r="C1511">
        <f>+A1511&amp;B1511</f>
        <v/>
      </c>
      <c r="D1511">
        <f>+IF(C1511=C1510,D1510+1,1)</f>
        <v/>
      </c>
      <c r="E1511" s="5">
        <f>+D1511/100</f>
        <v/>
      </c>
      <c r="F1511" s="5">
        <f>+MOD(E1511*10,10)</f>
        <v/>
      </c>
      <c r="G1511" s="5">
        <f>+MOD(D1511,10)</f>
        <v/>
      </c>
      <c r="H1511">
        <f>+INT(E1511)&amp;INT(F1511)&amp;INT(G1511)</f>
        <v/>
      </c>
      <c r="I1511">
        <f>+C1511&amp;"00"&amp;H1511</f>
        <v/>
      </c>
      <c r="J1511" s="2" t="inlineStr">
        <is>
          <t>DAYC4 BZ</t>
        </is>
      </c>
      <c r="K1511" s="2" t="inlineStr">
        <is>
          <t>DAYC4</t>
        </is>
      </c>
      <c r="L1511" s="2" t="n"/>
      <c r="M1511" s="2" t="inlineStr">
        <is>
          <t>BRDAYCACNPR2</t>
        </is>
      </c>
      <c r="N1511" s="2" t="inlineStr">
        <is>
          <t>BBG000HNT9N4</t>
        </is>
      </c>
      <c r="O1511" s="2" t="inlineStr">
        <is>
          <t>B1Z2WS9</t>
        </is>
      </c>
      <c r="P1511" s="2" t="inlineStr">
        <is>
          <t>EQ0000000003618921</t>
        </is>
      </c>
      <c r="Q1511" t="inlineStr">
        <is>
          <t>Brazil</t>
        </is>
      </c>
      <c r="R1511" t="inlineStr">
        <is>
          <t>Banco Daycoval SA</t>
        </is>
      </c>
      <c r="S1511" t="inlineStr">
        <is>
          <t>Banco Daycoval SA</t>
        </is>
      </c>
      <c r="T1511" t="inlineStr">
        <is>
          <t>Banco Daycoval SA</t>
        </is>
      </c>
      <c r="U1511" t="inlineStr">
        <is>
          <t>Preference</t>
        </is>
      </c>
      <c r="V1511" t="inlineStr">
        <is>
          <t>Financials</t>
        </is>
      </c>
      <c r="W1511" t="inlineStr">
        <is>
          <t>Banks</t>
        </is>
      </c>
      <c r="X1511" t="inlineStr">
        <is>
          <t>Banks</t>
        </is>
      </c>
      <c r="Y1511" t="inlineStr">
        <is>
          <t>Diversified Banks</t>
        </is>
      </c>
      <c r="Z1511" t="inlineStr">
        <is>
          <t>Financials</t>
        </is>
      </c>
      <c r="AA1511" t="inlineStr">
        <is>
          <t>Banking</t>
        </is>
      </c>
      <c r="AB1511" t="inlineStr">
        <is>
          <t>Banks</t>
        </is>
      </c>
      <c r="AC1511" t="inlineStr">
        <is>
          <t>#N/A Invalid Field</t>
        </is>
      </c>
    </row>
    <row r="1512">
      <c r="A1512" s="2">
        <f>+VLOOKUP(R1512,Aux!$B$3:$I$1107,8,0)</f>
        <v/>
      </c>
      <c r="B1512" s="2">
        <f>+VLOOKUP(U1512,Aux!$O$2:$P$23,2,0)</f>
        <v/>
      </c>
      <c r="C1512">
        <f>+A1512&amp;B1512</f>
        <v/>
      </c>
      <c r="D1512">
        <f>+IF(C1512=C1511,D1511+1,1)</f>
        <v/>
      </c>
      <c r="E1512" s="5">
        <f>+D1512/100</f>
        <v/>
      </c>
      <c r="F1512" s="5">
        <f>+MOD(E1512*10,10)</f>
        <v/>
      </c>
      <c r="G1512" s="5">
        <f>+MOD(D1512,10)</f>
        <v/>
      </c>
      <c r="H1512">
        <f>+INT(E1512)&amp;INT(F1512)&amp;INT(G1512)</f>
        <v/>
      </c>
      <c r="I1512">
        <f>+C1512&amp;"00"&amp;H1512</f>
        <v/>
      </c>
      <c r="J1512" s="2" t="inlineStr">
        <is>
          <t>DAYCOV 5 ¾ 03/19/19</t>
        </is>
      </c>
      <c r="K1512" s="2" t="inlineStr">
        <is>
          <t>DAYCOV</t>
        </is>
      </c>
      <c r="L1512" s="2" t="n"/>
      <c r="M1512" s="2" t="inlineStr">
        <is>
          <t>XS1046809171</t>
        </is>
      </c>
      <c r="N1512" s="2" t="inlineStr">
        <is>
          <t>BBG00658BVB0</t>
        </is>
      </c>
      <c r="O1512" s="2" t="inlineStr">
        <is>
          <t>BKSZY82</t>
        </is>
      </c>
      <c r="P1512" s="2" t="inlineStr">
        <is>
          <t>COEK1271023</t>
        </is>
      </c>
      <c r="Q1512" t="inlineStr">
        <is>
          <t>Brazil</t>
        </is>
      </c>
      <c r="R1512" t="inlineStr">
        <is>
          <t>Banco Daycoval SA</t>
        </is>
      </c>
      <c r="S1512" t="inlineStr">
        <is>
          <t>BANCO DAYCOVAL SA</t>
        </is>
      </c>
      <c r="T1512" t="inlineStr">
        <is>
          <t>Banco Daycoval SA</t>
        </is>
      </c>
      <c r="U1512" t="inlineStr">
        <is>
          <t>EURO-DOLLAR</t>
        </is>
      </c>
      <c r="V1512" t="inlineStr">
        <is>
          <t>Financials</t>
        </is>
      </c>
      <c r="W1512" t="inlineStr">
        <is>
          <t>Banks</t>
        </is>
      </c>
      <c r="X1512" t="inlineStr">
        <is>
          <t>Banks</t>
        </is>
      </c>
      <c r="Y1512" t="inlineStr">
        <is>
          <t>Diversified Banks</t>
        </is>
      </c>
      <c r="Z1512" t="inlineStr">
        <is>
          <t>Financials</t>
        </is>
      </c>
      <c r="AA1512" t="inlineStr">
        <is>
          <t>Banks</t>
        </is>
      </c>
      <c r="AB1512" t="inlineStr">
        <is>
          <t>#N/A N/A</t>
        </is>
      </c>
      <c r="AC1512" t="inlineStr">
        <is>
          <t>#N/A Invalid Field</t>
        </is>
      </c>
    </row>
    <row r="1513">
      <c r="A1513">
        <f>+VLOOKUP(R1513,Aux!$B$3:$I$1107,8,0)</f>
        <v/>
      </c>
      <c r="B1513">
        <f>+VLOOKUP(U1513,Aux!$O$2:$P$23,2,0)</f>
        <v/>
      </c>
      <c r="C1513">
        <f>+A1513&amp;B1513</f>
        <v/>
      </c>
      <c r="D1513">
        <f>+IF(C1513=C1512,D1512+1,1)</f>
        <v/>
      </c>
      <c r="E1513" s="5">
        <f>+D1513/100</f>
        <v/>
      </c>
      <c r="F1513" s="5">
        <f>+MOD(E1513*10,10)</f>
        <v/>
      </c>
      <c r="G1513" s="5">
        <f>+MOD(D1513,10)</f>
        <v/>
      </c>
      <c r="H1513">
        <f>+INT(E1513)&amp;INT(F1513)&amp;INT(G1513)</f>
        <v/>
      </c>
      <c r="I1513">
        <f>+C1513&amp;"00"&amp;H1513</f>
        <v/>
      </c>
      <c r="J1513" t="inlineStr">
        <is>
          <t>BBAS3 BZ</t>
        </is>
      </c>
      <c r="K1513" t="inlineStr">
        <is>
          <t>BBAS3</t>
        </is>
      </c>
      <c r="M1513" t="inlineStr">
        <is>
          <t>BRBBASACNOR3</t>
        </is>
      </c>
      <c r="N1513" t="inlineStr">
        <is>
          <t>BBG000BG5VC4</t>
        </is>
      </c>
      <c r="O1513" t="n">
        <v>2328595</v>
      </c>
      <c r="P1513" t="inlineStr">
        <is>
          <t>EQ0015976000001002</t>
        </is>
      </c>
      <c r="Q1513" t="inlineStr">
        <is>
          <t>Brazil</t>
        </is>
      </c>
      <c r="R1513" t="inlineStr">
        <is>
          <t>Banco do Brasil SA</t>
        </is>
      </c>
      <c r="S1513" t="inlineStr">
        <is>
          <t>Banco do Brasil SA</t>
        </is>
      </c>
      <c r="T1513" t="inlineStr">
        <is>
          <t>Banco do Brasil SA</t>
        </is>
      </c>
      <c r="U1513" t="inlineStr">
        <is>
          <t>Common Stock</t>
        </is>
      </c>
      <c r="V1513" t="inlineStr">
        <is>
          <t>Financials</t>
        </is>
      </c>
      <c r="W1513" t="inlineStr">
        <is>
          <t>Banks</t>
        </is>
      </c>
      <c r="X1513" t="inlineStr">
        <is>
          <t>Banks</t>
        </is>
      </c>
      <c r="Y1513" t="inlineStr">
        <is>
          <t>Diversified Banks</t>
        </is>
      </c>
      <c r="Z1513" t="inlineStr">
        <is>
          <t>Financials</t>
        </is>
      </c>
      <c r="AA1513" t="inlineStr">
        <is>
          <t>Banking</t>
        </is>
      </c>
      <c r="AB1513" t="inlineStr">
        <is>
          <t>Banks</t>
        </is>
      </c>
      <c r="AC1513" t="inlineStr">
        <is>
          <t>#N/A Invalid Field</t>
        </is>
      </c>
    </row>
    <row r="1514">
      <c r="A1514" s="2">
        <f>+VLOOKUP(R1514,Aux!$B$3:$I$1107,8,0)</f>
        <v/>
      </c>
      <c r="B1514" s="2">
        <f>+VLOOKUP(U1514,Aux!$O$2:$P$23,2,0)</f>
        <v/>
      </c>
      <c r="C1514">
        <f>+A1514&amp;B1514</f>
        <v/>
      </c>
      <c r="D1514">
        <f>+IF(C1514=C1513,D1513+1,1)</f>
        <v/>
      </c>
      <c r="E1514" s="5">
        <f>+D1514/100</f>
        <v/>
      </c>
      <c r="F1514" s="5">
        <f>+MOD(E1514*10,10)</f>
        <v/>
      </c>
      <c r="G1514" s="5">
        <f>+MOD(D1514,10)</f>
        <v/>
      </c>
      <c r="H1514">
        <f>+INT(E1514)&amp;INT(F1514)&amp;INT(G1514)</f>
        <v/>
      </c>
      <c r="I1514">
        <f>+C1514&amp;"00"&amp;H1514</f>
        <v/>
      </c>
      <c r="J1514" s="2" t="inlineStr">
        <is>
          <t xml:space="preserve"> BANCO BRASIL 23ENE2017 </t>
        </is>
      </c>
      <c r="K1514" s="2" t="inlineStr">
        <is>
          <t>BANBRA</t>
        </is>
      </c>
      <c r="L1514" s="2" t="n">
        <v>426510</v>
      </c>
      <c r="M1514" s="2" t="inlineStr">
        <is>
          <t>US05958AAF57</t>
        </is>
      </c>
      <c r="N1514" s="2" t="inlineStr">
        <is>
          <t>BBG00286H923</t>
        </is>
      </c>
      <c r="O1514" s="2" t="inlineStr">
        <is>
          <t>B73KJ20</t>
        </is>
      </c>
      <c r="P1514" s="2" t="inlineStr">
        <is>
          <t>COEI8812055</t>
        </is>
      </c>
      <c r="Q1514" t="inlineStr">
        <is>
          <t>Brazil</t>
        </is>
      </c>
      <c r="R1514" t="inlineStr">
        <is>
          <t>Banco do Brasil SA</t>
        </is>
      </c>
      <c r="S1514" t="inlineStr">
        <is>
          <t>BANCO DO BRASIL (CAYMAN)</t>
        </is>
      </c>
      <c r="T1514" t="inlineStr">
        <is>
          <t>Banco do Brasil SA/Cayman</t>
        </is>
      </c>
      <c r="U1514" t="inlineStr">
        <is>
          <t>GLOBAL</t>
        </is>
      </c>
      <c r="V1514" t="inlineStr">
        <is>
          <t>#N/A Field Not Applicable</t>
        </is>
      </c>
      <c r="W1514" t="inlineStr">
        <is>
          <t>#N/A Field Not Applicable</t>
        </is>
      </c>
      <c r="X1514" t="inlineStr">
        <is>
          <t>#N/A Field Not Applicable</t>
        </is>
      </c>
      <c r="Y1514" t="inlineStr">
        <is>
          <t>#N/A Field Not Applicable</t>
        </is>
      </c>
      <c r="Z1514" t="inlineStr">
        <is>
          <t>Financials</t>
        </is>
      </c>
      <c r="AA1514" t="inlineStr">
        <is>
          <t>Banks</t>
        </is>
      </c>
      <c r="AB1514" t="inlineStr">
        <is>
          <t>#N/A N/A</t>
        </is>
      </c>
      <c r="AC1514" t="inlineStr">
        <is>
          <t>#N/A Invalid Field</t>
        </is>
      </c>
    </row>
    <row r="1515">
      <c r="A1515">
        <f>+VLOOKUP(R1515,Aux!$B$3:$I$1107,8,0)</f>
        <v/>
      </c>
      <c r="B1515">
        <f>+VLOOKUP(U1515,Aux!$O$2:$P$23,2,0)</f>
        <v/>
      </c>
      <c r="C1515">
        <f>+A1515&amp;B1515</f>
        <v/>
      </c>
      <c r="D1515">
        <f>+IF(C1515=C1514,D1514+1,1)</f>
        <v/>
      </c>
      <c r="E1515" s="5">
        <f>+D1515/100</f>
        <v/>
      </c>
      <c r="F1515" s="5">
        <f>+MOD(E1515*10,10)</f>
        <v/>
      </c>
      <c r="G1515" s="5">
        <f>+MOD(D1515,10)</f>
        <v/>
      </c>
      <c r="H1515">
        <f>+INT(E1515)&amp;INT(F1515)&amp;INT(G1515)</f>
        <v/>
      </c>
      <c r="I1515">
        <f>+C1515&amp;"00"&amp;H1515</f>
        <v/>
      </c>
      <c r="J1515" t="inlineStr">
        <is>
          <t>BANBRA 3 ⅞ 10/10/22</t>
        </is>
      </c>
      <c r="K1515" t="inlineStr">
        <is>
          <t>BANBRA</t>
        </is>
      </c>
      <c r="M1515" t="inlineStr">
        <is>
          <t>US05958AAJ79</t>
        </is>
      </c>
      <c r="N1515" t="inlineStr">
        <is>
          <t>BBG003G3S4L7</t>
        </is>
      </c>
      <c r="O1515" t="inlineStr">
        <is>
          <t>B8KYVC6</t>
        </is>
      </c>
      <c r="P1515" t="inlineStr">
        <is>
          <t>COEJ3899519</t>
        </is>
      </c>
      <c r="Q1515" t="inlineStr">
        <is>
          <t>Brazil</t>
        </is>
      </c>
      <c r="R1515" t="inlineStr">
        <is>
          <t>Banco do Brasil SA</t>
        </is>
      </c>
      <c r="S1515" t="inlineStr">
        <is>
          <t>BANCO DO BRASIL (CAYMAN)</t>
        </is>
      </c>
      <c r="T1515" t="inlineStr">
        <is>
          <t>Banco do Brasil SA/Cayman</t>
        </is>
      </c>
      <c r="U1515" t="inlineStr">
        <is>
          <t>GLOBAL</t>
        </is>
      </c>
      <c r="V1515" t="inlineStr">
        <is>
          <t>#N/A Field Not Applicable</t>
        </is>
      </c>
      <c r="W1515" t="inlineStr">
        <is>
          <t>#N/A Field Not Applicable</t>
        </is>
      </c>
      <c r="X1515" t="inlineStr">
        <is>
          <t>#N/A Field Not Applicable</t>
        </is>
      </c>
      <c r="Y1515" t="inlineStr">
        <is>
          <t>#N/A Field Not Applicable</t>
        </is>
      </c>
      <c r="Z1515" t="inlineStr">
        <is>
          <t>Financials</t>
        </is>
      </c>
      <c r="AA1515" t="inlineStr">
        <is>
          <t>Banks</t>
        </is>
      </c>
      <c r="AB1515" t="inlineStr">
        <is>
          <t>#N/A N/A</t>
        </is>
      </c>
      <c r="AC1515" t="inlineStr">
        <is>
          <t>#N/A Invalid Field</t>
        </is>
      </c>
    </row>
    <row r="1516">
      <c r="A1516">
        <f>+VLOOKUP(R1516,Aux!$B$3:$I$1107,8,0)</f>
        <v/>
      </c>
      <c r="B1516">
        <f>+VLOOKUP(U1516,Aux!$O$2:$P$23,2,0)</f>
        <v/>
      </c>
      <c r="C1516">
        <f>+A1516&amp;B1516</f>
        <v/>
      </c>
      <c r="D1516">
        <f>+IF(C1516=C1515,D1515+1,1)</f>
        <v/>
      </c>
      <c r="E1516" s="5">
        <f>+D1516/100</f>
        <v/>
      </c>
      <c r="F1516" s="5">
        <f>+MOD(E1516*10,10)</f>
        <v/>
      </c>
      <c r="G1516" s="5">
        <f>+MOD(D1516,10)</f>
        <v/>
      </c>
      <c r="H1516">
        <f>+INT(E1516)&amp;INT(F1516)&amp;INT(G1516)</f>
        <v/>
      </c>
      <c r="I1516">
        <f>+C1516&amp;"00"&amp;H1516</f>
        <v/>
      </c>
      <c r="J1516" t="inlineStr">
        <is>
          <t>BANBRA 4 ⅝ 01/15/25</t>
        </is>
      </c>
      <c r="K1516" t="inlineStr">
        <is>
          <t>BANBRA</t>
        </is>
      </c>
      <c r="M1516" t="inlineStr">
        <is>
          <t>USP3772WAH53</t>
        </is>
      </c>
      <c r="N1516" t="inlineStr">
        <is>
          <t>BBG00HYXPLB6</t>
        </is>
      </c>
      <c r="O1516" t="inlineStr">
        <is>
          <t>BF2JLF1</t>
        </is>
      </c>
      <c r="P1516" t="inlineStr">
        <is>
          <t>COAP5608447</t>
        </is>
      </c>
      <c r="Q1516" t="inlineStr">
        <is>
          <t>Brazil</t>
        </is>
      </c>
      <c r="R1516" t="inlineStr">
        <is>
          <t>Banco do Brasil SA</t>
        </is>
      </c>
      <c r="S1516" t="inlineStr">
        <is>
          <t>BANCO DO BRASIL (CAYMAN)</t>
        </is>
      </c>
      <c r="T1516" t="inlineStr">
        <is>
          <t>Banco do Brasil SA/Cayman</t>
        </is>
      </c>
      <c r="U1516" t="inlineStr">
        <is>
          <t>EURO-DOLLAR</t>
        </is>
      </c>
      <c r="V1516" t="inlineStr">
        <is>
          <t>#N/A Field Not Applicable</t>
        </is>
      </c>
      <c r="W1516" t="inlineStr">
        <is>
          <t>#N/A Field Not Applicable</t>
        </is>
      </c>
      <c r="X1516" t="inlineStr">
        <is>
          <t>#N/A Field Not Applicable</t>
        </is>
      </c>
      <c r="Y1516" t="inlineStr">
        <is>
          <t>#N/A Field Not Applicable</t>
        </is>
      </c>
      <c r="Z1516" t="inlineStr">
        <is>
          <t>Financials</t>
        </is>
      </c>
      <c r="AA1516" t="inlineStr">
        <is>
          <t>Banks</t>
        </is>
      </c>
      <c r="AB1516" t="inlineStr">
        <is>
          <t>#N/A N/A</t>
        </is>
      </c>
      <c r="AC1516" t="inlineStr">
        <is>
          <t>#N/A Invalid Field</t>
        </is>
      </c>
    </row>
    <row r="1517">
      <c r="A1517">
        <f>+VLOOKUP(R1517,Aux!$B$3:$I$1107,8,0)</f>
        <v/>
      </c>
      <c r="B1517">
        <f>+VLOOKUP(U1517,Aux!$O$2:$P$23,2,0)</f>
        <v/>
      </c>
      <c r="C1517">
        <f>+A1517&amp;B1517</f>
        <v/>
      </c>
      <c r="D1517">
        <f>+IF(C1517=C1516,D1516+1,1)</f>
        <v/>
      </c>
      <c r="E1517" s="5">
        <f>+D1517/100</f>
        <v/>
      </c>
      <c r="F1517" s="5">
        <f>+MOD(E1517*10,10)</f>
        <v/>
      </c>
      <c r="G1517" s="5">
        <f>+MOD(D1517,10)</f>
        <v/>
      </c>
      <c r="H1517">
        <f>+INT(E1517)&amp;INT(F1517)&amp;INT(G1517)</f>
        <v/>
      </c>
      <c r="I1517">
        <f>+C1517&amp;"00"&amp;H1517</f>
        <v/>
      </c>
      <c r="J1517" t="inlineStr">
        <is>
          <t>BANBRA 4 ¾ 03/20/24</t>
        </is>
      </c>
      <c r="K1517" t="inlineStr">
        <is>
          <t>BANBRA</t>
        </is>
      </c>
      <c r="M1517" t="inlineStr">
        <is>
          <t>USP1R027AA25</t>
        </is>
      </c>
      <c r="N1517" t="inlineStr">
        <is>
          <t>BBG00NL24B48</t>
        </is>
      </c>
      <c r="O1517" t="inlineStr">
        <is>
          <t>BJH4TK0</t>
        </is>
      </c>
      <c r="P1517" t="inlineStr">
        <is>
          <t>COAX6680901</t>
        </is>
      </c>
      <c r="Q1517" t="inlineStr">
        <is>
          <t>Brazil</t>
        </is>
      </c>
      <c r="R1517" t="inlineStr">
        <is>
          <t>Banco do Brasil SA</t>
        </is>
      </c>
      <c r="S1517" t="inlineStr">
        <is>
          <t>BANCO DO BRASIL (CAYMAN)</t>
        </is>
      </c>
      <c r="T1517" t="inlineStr">
        <is>
          <t>Banco do Brasil SA/Cayman</t>
        </is>
      </c>
      <c r="U1517" t="inlineStr">
        <is>
          <t>EURO MTN</t>
        </is>
      </c>
      <c r="V1517" t="inlineStr">
        <is>
          <t>#N/A Field Not Applicable</t>
        </is>
      </c>
      <c r="W1517" t="inlineStr">
        <is>
          <t>#N/A Field Not Applicable</t>
        </is>
      </c>
      <c r="X1517" t="inlineStr">
        <is>
          <t>#N/A Field Not Applicable</t>
        </is>
      </c>
      <c r="Y1517" t="inlineStr">
        <is>
          <t>#N/A Field Not Applicable</t>
        </is>
      </c>
      <c r="Z1517" t="inlineStr">
        <is>
          <t>Financials</t>
        </is>
      </c>
      <c r="AA1517" t="inlineStr">
        <is>
          <t>Banks</t>
        </is>
      </c>
      <c r="AB1517" t="inlineStr">
        <is>
          <t>#N/A N/A</t>
        </is>
      </c>
      <c r="AC1517" t="inlineStr">
        <is>
          <t>#N/A Invalid Field</t>
        </is>
      </c>
    </row>
    <row r="1518">
      <c r="A1518">
        <f>+VLOOKUP(R1518,Aux!$B$3:$I$1107,8,0)</f>
        <v/>
      </c>
      <c r="B1518">
        <f>+VLOOKUP(U1518,Aux!$O$2:$P$23,2,0)</f>
        <v/>
      </c>
      <c r="C1518">
        <f>+A1518&amp;B1518</f>
        <v/>
      </c>
      <c r="D1518">
        <f>+IF(C1518=C1517,D1517+1,1)</f>
        <v/>
      </c>
      <c r="E1518" s="5">
        <f>+D1518/100</f>
        <v/>
      </c>
      <c r="F1518" s="5">
        <f>+MOD(E1518*10,10)</f>
        <v/>
      </c>
      <c r="G1518" s="5">
        <f>+MOD(D1518,10)</f>
        <v/>
      </c>
      <c r="H1518">
        <f>+INT(E1518)&amp;INT(F1518)&amp;INT(G1518)</f>
        <v/>
      </c>
      <c r="I1518">
        <f>+C1518&amp;"00"&amp;H1518</f>
        <v/>
      </c>
      <c r="J1518" t="inlineStr">
        <is>
          <t>BANBRA 4 ⅞ 04/19/23</t>
        </is>
      </c>
      <c r="K1518" t="inlineStr">
        <is>
          <t>BANBRA</t>
        </is>
      </c>
      <c r="M1518" t="inlineStr">
        <is>
          <t>USP3772WAJ10</t>
        </is>
      </c>
      <c r="N1518" t="inlineStr">
        <is>
          <t>BBG00KL6FZG7</t>
        </is>
      </c>
      <c r="O1518" t="inlineStr">
        <is>
          <t>BFX2LX7</t>
        </is>
      </c>
      <c r="P1518" t="inlineStr">
        <is>
          <t>COAS2094140</t>
        </is>
      </c>
      <c r="Q1518" t="inlineStr">
        <is>
          <t>Brazil</t>
        </is>
      </c>
      <c r="R1518" t="inlineStr">
        <is>
          <t>Banco do Brasil SA</t>
        </is>
      </c>
      <c r="S1518" t="inlineStr">
        <is>
          <t>BANCO DO BRASIL (CAYMAN)</t>
        </is>
      </c>
      <c r="T1518" t="inlineStr">
        <is>
          <t>Banco do Brasil SA/Cayman</t>
        </is>
      </c>
      <c r="U1518" t="inlineStr">
        <is>
          <t>EURO MTN</t>
        </is>
      </c>
      <c r="V1518" t="inlineStr">
        <is>
          <t>#N/A Field Not Applicable</t>
        </is>
      </c>
      <c r="W1518" t="inlineStr">
        <is>
          <t>#N/A Field Not Applicable</t>
        </is>
      </c>
      <c r="X1518" t="inlineStr">
        <is>
          <t>#N/A Field Not Applicable</t>
        </is>
      </c>
      <c r="Y1518" t="inlineStr">
        <is>
          <t>#N/A Field Not Applicable</t>
        </is>
      </c>
      <c r="Z1518" t="inlineStr">
        <is>
          <t>Financials</t>
        </is>
      </c>
      <c r="AA1518" t="inlineStr">
        <is>
          <t>Banks</t>
        </is>
      </c>
      <c r="AB1518" t="inlineStr">
        <is>
          <t>#N/A N/A</t>
        </is>
      </c>
      <c r="AC1518" t="inlineStr">
        <is>
          <t>#N/A Invalid Field</t>
        </is>
      </c>
    </row>
    <row r="1519">
      <c r="A1519">
        <f>+VLOOKUP(R1519,Aux!$B$3:$I$1107,8,0)</f>
        <v/>
      </c>
      <c r="B1519">
        <f>+VLOOKUP(U1519,Aux!$O$2:$P$23,2,0)</f>
        <v/>
      </c>
      <c r="C1519">
        <f>+A1519&amp;B1519</f>
        <v/>
      </c>
      <c r="D1519">
        <f>+IF(C1519=C1518,D1518+1,1)</f>
        <v/>
      </c>
      <c r="E1519" s="5">
        <f>+D1519/100</f>
        <v/>
      </c>
      <c r="F1519" s="5">
        <f>+MOD(E1519*10,10)</f>
        <v/>
      </c>
      <c r="G1519" s="5">
        <f>+MOD(D1519,10)</f>
        <v/>
      </c>
      <c r="H1519">
        <f>+INT(E1519)&amp;INT(F1519)&amp;INT(G1519)</f>
        <v/>
      </c>
      <c r="I1519">
        <f>+C1519&amp;"00"&amp;H1519</f>
        <v/>
      </c>
      <c r="J1519" t="inlineStr">
        <is>
          <t>BANBRA 5 ⅜ 01/15/21</t>
        </is>
      </c>
      <c r="K1519" t="inlineStr">
        <is>
          <t>BANBRA</t>
        </is>
      </c>
      <c r="M1519" t="inlineStr">
        <is>
          <t>USP3772WAB83</t>
        </is>
      </c>
      <c r="N1519" t="inlineStr">
        <is>
          <t>BBG0016WLDY1</t>
        </is>
      </c>
      <c r="O1519" t="inlineStr">
        <is>
          <t>B4P6KL1</t>
        </is>
      </c>
      <c r="P1519" t="inlineStr">
        <is>
          <t>COEI4208571</t>
        </is>
      </c>
      <c r="Q1519" t="inlineStr">
        <is>
          <t>Brazil</t>
        </is>
      </c>
      <c r="R1519" t="inlineStr">
        <is>
          <t>Banco do Brasil SA</t>
        </is>
      </c>
      <c r="S1519" t="inlineStr">
        <is>
          <t>BANCO DO BRASIL (CAYMAN)</t>
        </is>
      </c>
      <c r="T1519" t="inlineStr">
        <is>
          <t>Banco do Brasil SA/Cayman</t>
        </is>
      </c>
      <c r="U1519" t="inlineStr">
        <is>
          <t>EURO-DOLLAR</t>
        </is>
      </c>
      <c r="V1519" t="inlineStr">
        <is>
          <t>#N/A Field Not Applicable</t>
        </is>
      </c>
      <c r="W1519" t="inlineStr">
        <is>
          <t>#N/A Field Not Applicable</t>
        </is>
      </c>
      <c r="X1519" t="inlineStr">
        <is>
          <t>#N/A Field Not Applicable</t>
        </is>
      </c>
      <c r="Y1519" t="inlineStr">
        <is>
          <t>#N/A Field Not Applicable</t>
        </is>
      </c>
      <c r="Z1519" t="inlineStr">
        <is>
          <t>Financials</t>
        </is>
      </c>
      <c r="AA1519" t="inlineStr">
        <is>
          <t>Banks</t>
        </is>
      </c>
      <c r="AB1519" t="inlineStr">
        <is>
          <t>#N/A N/A</t>
        </is>
      </c>
      <c r="AC1519" t="inlineStr">
        <is>
          <t>#N/A Invalid Field</t>
        </is>
      </c>
    </row>
    <row r="1520">
      <c r="A1520">
        <f>+VLOOKUP(R1520,Aux!$B$3:$I$1107,8,0)</f>
        <v/>
      </c>
      <c r="B1520">
        <f>+VLOOKUP(U1520,Aux!$O$2:$P$23,2,0)</f>
        <v/>
      </c>
      <c r="C1520">
        <f>+A1520&amp;B1520</f>
        <v/>
      </c>
      <c r="D1520">
        <f>+IF(C1520=C1519,D1519+1,1)</f>
        <v/>
      </c>
      <c r="E1520" s="5">
        <f>+D1520/100</f>
        <v/>
      </c>
      <c r="F1520" s="5">
        <f>+MOD(E1520*10,10)</f>
        <v/>
      </c>
      <c r="G1520" s="5">
        <f>+MOD(D1520,10)</f>
        <v/>
      </c>
      <c r="H1520">
        <f>+INT(E1520)&amp;INT(F1520)&amp;INT(G1520)</f>
        <v/>
      </c>
      <c r="I1520">
        <f>+C1520&amp;"00"&amp;H1520</f>
        <v/>
      </c>
      <c r="J1520" t="inlineStr">
        <is>
          <t>BANBRA 5 ⅞ 01/19/23</t>
        </is>
      </c>
      <c r="K1520" t="inlineStr">
        <is>
          <t>BANBRA</t>
        </is>
      </c>
      <c r="M1520" t="inlineStr">
        <is>
          <t>USP3772WAE23</t>
        </is>
      </c>
      <c r="N1520" t="inlineStr">
        <is>
          <t>BBG0033P46R7</t>
        </is>
      </c>
      <c r="O1520" t="inlineStr">
        <is>
          <t>B7F7LK1</t>
        </is>
      </c>
      <c r="P1520" t="inlineStr">
        <is>
          <t>COEJ2379398</t>
        </is>
      </c>
      <c r="Q1520" t="inlineStr">
        <is>
          <t>Brazil</t>
        </is>
      </c>
      <c r="R1520" t="inlineStr">
        <is>
          <t>Banco do Brasil SA</t>
        </is>
      </c>
      <c r="S1520" t="inlineStr">
        <is>
          <t>BANCO DO BRASIL (CAYMAN)</t>
        </is>
      </c>
      <c r="T1520" t="inlineStr">
        <is>
          <t>Banco do Brasil SA/Cayman</t>
        </is>
      </c>
      <c r="U1520" t="inlineStr">
        <is>
          <t>EURO-DOLLAR</t>
        </is>
      </c>
      <c r="V1520" t="inlineStr">
        <is>
          <t>#N/A Field Not Applicable</t>
        </is>
      </c>
      <c r="W1520" t="inlineStr">
        <is>
          <t>#N/A Field Not Applicable</t>
        </is>
      </c>
      <c r="X1520" t="inlineStr">
        <is>
          <t>#N/A Field Not Applicable</t>
        </is>
      </c>
      <c r="Y1520" t="inlineStr">
        <is>
          <t>#N/A Field Not Applicable</t>
        </is>
      </c>
      <c r="Z1520" t="inlineStr">
        <is>
          <t>Financials</t>
        </is>
      </c>
      <c r="AA1520" t="inlineStr">
        <is>
          <t>Banks</t>
        </is>
      </c>
      <c r="AB1520" t="inlineStr">
        <is>
          <t>#N/A N/A</t>
        </is>
      </c>
      <c r="AC1520" t="inlineStr">
        <is>
          <t>#N/A Invalid Field</t>
        </is>
      </c>
    </row>
    <row r="1521">
      <c r="A1521">
        <f>+VLOOKUP(R1521,Aux!$B$3:$I$1107,8,0)</f>
        <v/>
      </c>
      <c r="B1521">
        <f>+VLOOKUP(U1521,Aux!$O$2:$P$23,2,0)</f>
        <v/>
      </c>
      <c r="C1521">
        <f>+A1521&amp;B1521</f>
        <v/>
      </c>
      <c r="D1521">
        <f>+IF(C1521=C1520,D1520+1,1)</f>
        <v/>
      </c>
      <c r="E1521" s="5">
        <f>+D1521/100</f>
        <v/>
      </c>
      <c r="F1521" s="5">
        <f>+MOD(E1521*10,10)</f>
        <v/>
      </c>
      <c r="G1521" s="5">
        <f>+MOD(D1521,10)</f>
        <v/>
      </c>
      <c r="H1521">
        <f>+INT(E1521)&amp;INT(F1521)&amp;INT(G1521)</f>
        <v/>
      </c>
      <c r="I1521">
        <f>+C1521&amp;"00"&amp;H1521</f>
        <v/>
      </c>
      <c r="J1521" t="inlineStr">
        <is>
          <t>BANBRA 5 ⅞ 01/26/22</t>
        </is>
      </c>
      <c r="K1521" t="inlineStr">
        <is>
          <t>BANBRA</t>
        </is>
      </c>
      <c r="M1521" t="inlineStr">
        <is>
          <t>USG07402DN01</t>
        </is>
      </c>
      <c r="N1521" t="inlineStr">
        <is>
          <t>BBG001PPR6B9</t>
        </is>
      </c>
      <c r="O1521" t="inlineStr">
        <is>
          <t>B40BKV1</t>
        </is>
      </c>
      <c r="P1521" t="inlineStr">
        <is>
          <t>COEI6865386</t>
        </is>
      </c>
      <c r="Q1521" t="inlineStr">
        <is>
          <t>Brazil</t>
        </is>
      </c>
      <c r="R1521" t="inlineStr">
        <is>
          <t>Banco do Brasil SA</t>
        </is>
      </c>
      <c r="S1521" t="inlineStr">
        <is>
          <t>BANCO DO BRASIL (CAYMAN)</t>
        </is>
      </c>
      <c r="T1521" t="inlineStr">
        <is>
          <t>Banco do Brasil SA/Cayman</t>
        </is>
      </c>
      <c r="U1521" t="inlineStr">
        <is>
          <t>EURO-DOLLAR</t>
        </is>
      </c>
      <c r="V1521" t="inlineStr">
        <is>
          <t>#N/A Field Not Applicable</t>
        </is>
      </c>
      <c r="W1521" t="inlineStr">
        <is>
          <t>#N/A Field Not Applicable</t>
        </is>
      </c>
      <c r="X1521" t="inlineStr">
        <is>
          <t>#N/A Field Not Applicable</t>
        </is>
      </c>
      <c r="Y1521" t="inlineStr">
        <is>
          <t>#N/A Field Not Applicable</t>
        </is>
      </c>
      <c r="Z1521" t="inlineStr">
        <is>
          <t>Financials</t>
        </is>
      </c>
      <c r="AA1521" t="inlineStr">
        <is>
          <t>Banks</t>
        </is>
      </c>
      <c r="AB1521" t="inlineStr">
        <is>
          <t>#N/A N/A</t>
        </is>
      </c>
      <c r="AC1521" t="inlineStr">
        <is>
          <t>#N/A Invalid Field</t>
        </is>
      </c>
    </row>
    <row r="1522">
      <c r="A1522">
        <f>+VLOOKUP(R1522,Aux!$B$3:$I$1107,8,0)</f>
        <v/>
      </c>
      <c r="B1522">
        <f>+VLOOKUP(U1522,Aux!$O$2:$P$23,2,0)</f>
        <v/>
      </c>
      <c r="C1522">
        <f>+A1522&amp;B1522</f>
        <v/>
      </c>
      <c r="D1522">
        <f>+IF(C1522=C1521,D1521+1,1)</f>
        <v/>
      </c>
      <c r="E1522" s="5">
        <f>+D1522/100</f>
        <v/>
      </c>
      <c r="F1522" s="5">
        <f>+MOD(E1522*10,10)</f>
        <v/>
      </c>
      <c r="G1522" s="5">
        <f>+MOD(D1522,10)</f>
        <v/>
      </c>
      <c r="H1522">
        <f>+INT(E1522)&amp;INT(F1522)&amp;INT(G1522)</f>
        <v/>
      </c>
      <c r="I1522">
        <f>+C1522&amp;"00"&amp;H1522</f>
        <v/>
      </c>
      <c r="J1522" t="inlineStr">
        <is>
          <t>BANBRA 6 01/22/20</t>
        </is>
      </c>
      <c r="K1522" t="inlineStr">
        <is>
          <t>BANBRA</t>
        </is>
      </c>
      <c r="M1522" t="inlineStr">
        <is>
          <t>US05957PAR73</t>
        </is>
      </c>
      <c r="N1522" t="inlineStr">
        <is>
          <t>BBG0000GCY96</t>
        </is>
      </c>
      <c r="O1522" t="inlineStr">
        <is>
          <t>B3N26S3</t>
        </is>
      </c>
      <c r="P1522" t="inlineStr">
        <is>
          <t>COEI1131628</t>
        </is>
      </c>
      <c r="Q1522" t="inlineStr">
        <is>
          <t>Brazil</t>
        </is>
      </c>
      <c r="R1522" t="inlineStr">
        <is>
          <t>Banco do Brasil SA</t>
        </is>
      </c>
      <c r="S1522" t="inlineStr">
        <is>
          <t>BANCO DO BRASIL (CAYMAN)</t>
        </is>
      </c>
      <c r="T1522" t="inlineStr">
        <is>
          <t>Banco do Brasil SA/Cayman</t>
        </is>
      </c>
      <c r="U1522" t="inlineStr">
        <is>
          <t>EURO-DOLLAR</t>
        </is>
      </c>
      <c r="V1522" t="inlineStr">
        <is>
          <t>#N/A Field Not Applicable</t>
        </is>
      </c>
      <c r="W1522" t="inlineStr">
        <is>
          <t>#N/A Field Not Applicable</t>
        </is>
      </c>
      <c r="X1522" t="inlineStr">
        <is>
          <t>#N/A Field Not Applicable</t>
        </is>
      </c>
      <c r="Y1522" t="inlineStr">
        <is>
          <t>#N/A Field Not Applicable</t>
        </is>
      </c>
      <c r="Z1522" t="inlineStr">
        <is>
          <t>Financials</t>
        </is>
      </c>
      <c r="AA1522" t="inlineStr">
        <is>
          <t>Banks</t>
        </is>
      </c>
      <c r="AB1522" t="inlineStr">
        <is>
          <t>#N/A N/A</t>
        </is>
      </c>
      <c r="AC1522" t="inlineStr">
        <is>
          <t>#N/A Invalid Field</t>
        </is>
      </c>
    </row>
    <row r="1523">
      <c r="A1523">
        <f>+VLOOKUP(R1523,Aux!$B$3:$I$1107,8,0)</f>
        <v/>
      </c>
      <c r="B1523">
        <f>+VLOOKUP(U1523,Aux!$O$2:$P$23,2,0)</f>
        <v/>
      </c>
      <c r="C1523">
        <f>+A1523&amp;B1523</f>
        <v/>
      </c>
      <c r="D1523">
        <f>+IF(C1523=C1522,D1522+1,1)</f>
        <v/>
      </c>
      <c r="E1523" s="5">
        <f>+D1523/100</f>
        <v/>
      </c>
      <c r="F1523" s="5">
        <f>+MOD(E1523*10,10)</f>
        <v/>
      </c>
      <c r="G1523" s="5">
        <f>+MOD(D1523,10)</f>
        <v/>
      </c>
      <c r="H1523">
        <f>+INT(E1523)&amp;INT(F1523)&amp;INT(G1523)</f>
        <v/>
      </c>
      <c r="I1523">
        <f>+C1523&amp;"00"&amp;H1523</f>
        <v/>
      </c>
      <c r="J1523" t="inlineStr">
        <is>
          <t>BANBRA 6 ¼ PERP</t>
        </is>
      </c>
      <c r="K1523" t="inlineStr">
        <is>
          <t>BANBRA</t>
        </is>
      </c>
      <c r="M1523" t="inlineStr">
        <is>
          <t>USG07402DP58</t>
        </is>
      </c>
      <c r="N1523" t="inlineStr">
        <is>
          <t>BBG0042N8SK6</t>
        </is>
      </c>
      <c r="O1523" t="inlineStr">
        <is>
          <t>B949B13</t>
        </is>
      </c>
      <c r="P1523" t="inlineStr">
        <is>
          <t>COEJ5310291</t>
        </is>
      </c>
      <c r="Q1523" t="inlineStr">
        <is>
          <t>Brazil</t>
        </is>
      </c>
      <c r="R1523" t="inlineStr">
        <is>
          <t>Banco do Brasil SA</t>
        </is>
      </c>
      <c r="S1523" t="inlineStr">
        <is>
          <t>BANCO DO BRASIL (CAYMAN)</t>
        </is>
      </c>
      <c r="T1523" t="inlineStr">
        <is>
          <t>Banco do Brasil SA/Cayman</t>
        </is>
      </c>
      <c r="U1523" t="inlineStr">
        <is>
          <t>EURO-DOLLAR</t>
        </is>
      </c>
      <c r="V1523" t="inlineStr">
        <is>
          <t>#N/A Field Not Applicable</t>
        </is>
      </c>
      <c r="W1523" t="inlineStr">
        <is>
          <t>#N/A Field Not Applicable</t>
        </is>
      </c>
      <c r="X1523" t="inlineStr">
        <is>
          <t>#N/A Field Not Applicable</t>
        </is>
      </c>
      <c r="Y1523" t="inlineStr">
        <is>
          <t>#N/A Field Not Applicable</t>
        </is>
      </c>
      <c r="Z1523" t="inlineStr">
        <is>
          <t>Financials</t>
        </is>
      </c>
      <c r="AA1523" t="inlineStr">
        <is>
          <t>Banks</t>
        </is>
      </c>
      <c r="AB1523" t="inlineStr">
        <is>
          <t>#N/A N/A</t>
        </is>
      </c>
      <c r="AC1523" t="inlineStr">
        <is>
          <t>#N/A Invalid Field</t>
        </is>
      </c>
    </row>
    <row r="1524">
      <c r="A1524">
        <f>+VLOOKUP(R1524,Aux!$B$3:$I$1107,8,0)</f>
        <v/>
      </c>
      <c r="B1524">
        <f>+VLOOKUP(U1524,Aux!$O$2:$P$23,2,0)</f>
        <v/>
      </c>
      <c r="C1524">
        <f>+A1524&amp;B1524</f>
        <v/>
      </c>
      <c r="D1524">
        <f>+IF(C1524=C1523,D1523+1,1)</f>
        <v/>
      </c>
      <c r="E1524" s="5">
        <f>+D1524/100</f>
        <v/>
      </c>
      <c r="F1524" s="5">
        <f>+MOD(E1524*10,10)</f>
        <v/>
      </c>
      <c r="G1524" s="5">
        <f>+MOD(D1524,10)</f>
        <v/>
      </c>
      <c r="H1524">
        <f>+INT(E1524)&amp;INT(F1524)&amp;INT(G1524)</f>
        <v/>
      </c>
      <c r="I1524">
        <f>+C1524&amp;"00"&amp;H1524</f>
        <v/>
      </c>
      <c r="J1524" t="inlineStr">
        <is>
          <t>BANBRA 8 ½ PERP</t>
        </is>
      </c>
      <c r="K1524" t="inlineStr">
        <is>
          <t>BANBRA</t>
        </is>
      </c>
      <c r="M1524" t="inlineStr">
        <is>
          <t>USP3772WAA01</t>
        </is>
      </c>
      <c r="N1524" t="inlineStr">
        <is>
          <t>BBG0000KD214</t>
        </is>
      </c>
      <c r="O1524" t="inlineStr">
        <is>
          <t>B512BN9</t>
        </is>
      </c>
      <c r="P1524" t="inlineStr">
        <is>
          <t>COEI0106290</t>
        </is>
      </c>
      <c r="Q1524" t="inlineStr">
        <is>
          <t>Brazil</t>
        </is>
      </c>
      <c r="R1524" t="inlineStr">
        <is>
          <t>Banco do Brasil SA</t>
        </is>
      </c>
      <c r="S1524" t="inlineStr">
        <is>
          <t>BANCO DO BRASIL (CAYMAN)</t>
        </is>
      </c>
      <c r="T1524" t="inlineStr">
        <is>
          <t>Banco do Brasil SA/Cayman</t>
        </is>
      </c>
      <c r="U1524" t="inlineStr">
        <is>
          <t>EURO-DOLLAR</t>
        </is>
      </c>
      <c r="V1524" t="inlineStr">
        <is>
          <t>#N/A Field Not Applicable</t>
        </is>
      </c>
      <c r="W1524" t="inlineStr">
        <is>
          <t>#N/A Field Not Applicable</t>
        </is>
      </c>
      <c r="X1524" t="inlineStr">
        <is>
          <t>#N/A Field Not Applicable</t>
        </is>
      </c>
      <c r="Y1524" t="inlineStr">
        <is>
          <t>#N/A Field Not Applicable</t>
        </is>
      </c>
      <c r="Z1524" t="inlineStr">
        <is>
          <t>Financials</t>
        </is>
      </c>
      <c r="AA1524" t="inlineStr">
        <is>
          <t>Banks</t>
        </is>
      </c>
      <c r="AB1524" t="inlineStr">
        <is>
          <t>#N/A N/A</t>
        </is>
      </c>
      <c r="AC1524" t="inlineStr">
        <is>
          <t>#N/A Invalid Field</t>
        </is>
      </c>
    </row>
    <row r="1525">
      <c r="A1525">
        <f>+VLOOKUP(R1525,Aux!$B$3:$I$1107,8,0)</f>
        <v/>
      </c>
      <c r="B1525">
        <f>+VLOOKUP(U1525,Aux!$O$2:$P$23,2,0)</f>
        <v/>
      </c>
      <c r="C1525">
        <f>+A1525&amp;B1525</f>
        <v/>
      </c>
      <c r="D1525">
        <f>+IF(C1525=C1524,D1524+1,1)</f>
        <v/>
      </c>
      <c r="E1525" s="5">
        <f>+D1525/100</f>
        <v/>
      </c>
      <c r="F1525" s="5">
        <f>+MOD(E1525*10,10)</f>
        <v/>
      </c>
      <c r="G1525" s="5">
        <f>+MOD(D1525,10)</f>
        <v/>
      </c>
      <c r="H1525">
        <f>+INT(E1525)&amp;INT(F1525)&amp;INT(G1525)</f>
        <v/>
      </c>
      <c r="I1525">
        <f>+C1525&amp;"00"&amp;H1525</f>
        <v/>
      </c>
      <c r="J1525" t="inlineStr">
        <is>
          <t>BANBRA 9 ¼ PERP</t>
        </is>
      </c>
      <c r="K1525" t="inlineStr">
        <is>
          <t>BANBRA</t>
        </is>
      </c>
      <c r="M1525" t="inlineStr">
        <is>
          <t>USP3772WAC66</t>
        </is>
      </c>
      <c r="N1525" t="inlineStr">
        <is>
          <t>BBG002DKWC77</t>
        </is>
      </c>
      <c r="O1525" t="inlineStr">
        <is>
          <t>B7LTHZ8</t>
        </is>
      </c>
      <c r="P1525" t="inlineStr">
        <is>
          <t>COEI9606944</t>
        </is>
      </c>
      <c r="Q1525" t="inlineStr">
        <is>
          <t>Brazil</t>
        </is>
      </c>
      <c r="R1525" t="inlineStr">
        <is>
          <t>Banco do Brasil SA</t>
        </is>
      </c>
      <c r="S1525" t="inlineStr">
        <is>
          <t>BANCO DO BRASIL (CAYMAN)</t>
        </is>
      </c>
      <c r="T1525" t="inlineStr">
        <is>
          <t>Banco do Brasil SA/Cayman</t>
        </is>
      </c>
      <c r="U1525" t="inlineStr">
        <is>
          <t>EURO-DOLLAR</t>
        </is>
      </c>
      <c r="V1525" t="inlineStr">
        <is>
          <t>#N/A Field Not Applicable</t>
        </is>
      </c>
      <c r="W1525" t="inlineStr">
        <is>
          <t>#N/A Field Not Applicable</t>
        </is>
      </c>
      <c r="X1525" t="inlineStr">
        <is>
          <t>#N/A Field Not Applicable</t>
        </is>
      </c>
      <c r="Y1525" t="inlineStr">
        <is>
          <t>#N/A Field Not Applicable</t>
        </is>
      </c>
      <c r="Z1525" t="inlineStr">
        <is>
          <t>Financials</t>
        </is>
      </c>
      <c r="AA1525" t="inlineStr">
        <is>
          <t>Banks</t>
        </is>
      </c>
      <c r="AB1525" t="inlineStr">
        <is>
          <t>#N/A N/A</t>
        </is>
      </c>
      <c r="AC1525" t="inlineStr">
        <is>
          <t>#N/A Invalid Field</t>
        </is>
      </c>
    </row>
    <row r="1526">
      <c r="A1526">
        <f>+VLOOKUP(R1526,Aux!$B$3:$I$1107,8,0)</f>
        <v/>
      </c>
      <c r="B1526">
        <f>+VLOOKUP(U1526,Aux!$O$2:$P$23,2,0)</f>
        <v/>
      </c>
      <c r="C1526">
        <f>+A1526&amp;B1526</f>
        <v/>
      </c>
      <c r="D1526">
        <f>+IF(C1526=C1525,D1525+1,1)</f>
        <v/>
      </c>
      <c r="E1526" s="5">
        <f>+D1526/100</f>
        <v/>
      </c>
      <c r="F1526" s="5">
        <f>+MOD(E1526*10,10)</f>
        <v/>
      </c>
      <c r="G1526" s="5">
        <f>+MOD(D1526,10)</f>
        <v/>
      </c>
      <c r="H1526">
        <f>+INT(E1526)&amp;INT(F1526)&amp;INT(G1526)</f>
        <v/>
      </c>
      <c r="I1526">
        <f>+C1526&amp;"00"&amp;H1526</f>
        <v/>
      </c>
      <c r="J1526" t="inlineStr">
        <is>
          <t>BANBRA 9 PERP</t>
        </is>
      </c>
      <c r="K1526" t="inlineStr">
        <is>
          <t>BANBRA</t>
        </is>
      </c>
      <c r="M1526" t="inlineStr">
        <is>
          <t>USP3772WAF97</t>
        </is>
      </c>
      <c r="N1526" t="inlineStr">
        <is>
          <t>BBG006MM4XN1</t>
        </is>
      </c>
      <c r="O1526" t="inlineStr">
        <is>
          <t>BNBL2B7</t>
        </is>
      </c>
      <c r="P1526" t="inlineStr">
        <is>
          <t>COEK3302180</t>
        </is>
      </c>
      <c r="Q1526" t="inlineStr">
        <is>
          <t>Brazil</t>
        </is>
      </c>
      <c r="R1526" t="inlineStr">
        <is>
          <t>Banco do Brasil SA</t>
        </is>
      </c>
      <c r="S1526" t="inlineStr">
        <is>
          <t>BANCO DO BRASIL (CAYMAN)</t>
        </is>
      </c>
      <c r="T1526" t="inlineStr">
        <is>
          <t>Banco do Brasil SA/Cayman</t>
        </is>
      </c>
      <c r="U1526" t="inlineStr">
        <is>
          <t>EURO-DOLLAR</t>
        </is>
      </c>
      <c r="V1526" t="inlineStr">
        <is>
          <t>#N/A Field Not Applicable</t>
        </is>
      </c>
      <c r="W1526" t="inlineStr">
        <is>
          <t>#N/A Field Not Applicable</t>
        </is>
      </c>
      <c r="X1526" t="inlineStr">
        <is>
          <t>#N/A Field Not Applicable</t>
        </is>
      </c>
      <c r="Y1526" t="inlineStr">
        <is>
          <t>#N/A Field Not Applicable</t>
        </is>
      </c>
      <c r="Z1526" t="inlineStr">
        <is>
          <t>Financials</t>
        </is>
      </c>
      <c r="AA1526" t="inlineStr">
        <is>
          <t>Banks</t>
        </is>
      </c>
      <c r="AB1526" t="inlineStr">
        <is>
          <t>#N/A N/A</t>
        </is>
      </c>
      <c r="AC1526" t="inlineStr">
        <is>
          <t>#N/A Invalid Field</t>
        </is>
      </c>
    </row>
    <row r="1527">
      <c r="A1527">
        <f>+VLOOKUP(R1527,Aux!$B$3:$I$1107,8,0)</f>
        <v/>
      </c>
      <c r="B1527">
        <f>+VLOOKUP(U1527,Aux!$O$2:$P$23,2,0)</f>
        <v/>
      </c>
      <c r="C1527">
        <f>+A1527&amp;B1527</f>
        <v/>
      </c>
      <c r="D1527">
        <f>+IF(C1527=C1526,D1526+1,1)</f>
        <v/>
      </c>
      <c r="E1527" s="5">
        <f>+D1527/100</f>
        <v/>
      </c>
      <c r="F1527" s="5">
        <f>+MOD(E1527*10,10)</f>
        <v/>
      </c>
      <c r="G1527" s="5">
        <f>+MOD(D1527,10)</f>
        <v/>
      </c>
      <c r="H1527">
        <f>+INT(E1527)&amp;INT(F1527)&amp;INT(G1527)</f>
        <v/>
      </c>
      <c r="I1527">
        <f>+C1527&amp;"00"&amp;H1527</f>
        <v/>
      </c>
      <c r="J1527" t="inlineStr">
        <is>
          <t>BRSR6 BZ</t>
        </is>
      </c>
      <c r="K1527" t="inlineStr">
        <is>
          <t>BRSR6</t>
        </is>
      </c>
      <c r="M1527" t="inlineStr">
        <is>
          <t>BRBRSRACNPB4</t>
        </is>
      </c>
      <c r="N1527" t="inlineStr">
        <is>
          <t>BBG000QJ32T0</t>
        </is>
      </c>
      <c r="O1527" t="inlineStr">
        <is>
          <t>B23F8S9</t>
        </is>
      </c>
      <c r="P1527" t="inlineStr">
        <is>
          <t>EQ0000000003714777</t>
        </is>
      </c>
      <c r="Q1527" t="inlineStr">
        <is>
          <t>Brazil</t>
        </is>
      </c>
      <c r="R1527" t="inlineStr">
        <is>
          <t>Banco do Estado do Rio Grande</t>
        </is>
      </c>
      <c r="S1527" t="inlineStr">
        <is>
          <t>Banrisul</t>
        </is>
      </c>
      <c r="T1527" t="inlineStr">
        <is>
          <t>Banco do Estado do Rio Grande do Sul SA</t>
        </is>
      </c>
      <c r="U1527" t="inlineStr">
        <is>
          <t>Preference</t>
        </is>
      </c>
      <c r="V1527" t="inlineStr">
        <is>
          <t>Financials</t>
        </is>
      </c>
      <c r="W1527" t="inlineStr">
        <is>
          <t>Banks</t>
        </is>
      </c>
      <c r="X1527" t="inlineStr">
        <is>
          <t>Banks</t>
        </is>
      </c>
      <c r="Y1527" t="inlineStr">
        <is>
          <t>Diversified Banks</t>
        </is>
      </c>
      <c r="Z1527" t="inlineStr">
        <is>
          <t>Financials</t>
        </is>
      </c>
      <c r="AA1527" t="inlineStr">
        <is>
          <t>Banking</t>
        </is>
      </c>
      <c r="AB1527" t="inlineStr">
        <is>
          <t>Banks</t>
        </is>
      </c>
      <c r="AC1527" t="inlineStr">
        <is>
          <t>#N/A Invalid Field</t>
        </is>
      </c>
    </row>
    <row r="1528">
      <c r="A1528">
        <f>+VLOOKUP(R1528,Aux!$B$3:$I$1107,8,0)</f>
        <v/>
      </c>
      <c r="B1528">
        <f>+VLOOKUP(U1528,Aux!$O$2:$P$23,2,0)</f>
        <v/>
      </c>
      <c r="C1528">
        <f>+A1528&amp;B1528</f>
        <v/>
      </c>
      <c r="D1528">
        <f>+IF(C1528=C1527,D1527+1,1)</f>
        <v/>
      </c>
      <c r="E1528" s="5">
        <f>+D1528/100</f>
        <v/>
      </c>
      <c r="F1528" s="5">
        <f>+MOD(E1528*10,10)</f>
        <v/>
      </c>
      <c r="G1528" s="5">
        <f>+MOD(D1528,10)</f>
        <v/>
      </c>
      <c r="H1528">
        <f>+INT(E1528)&amp;INT(F1528)&amp;INT(G1528)</f>
        <v/>
      </c>
      <c r="I1528">
        <f>+C1528&amp;"00"&amp;H1528</f>
        <v/>
      </c>
      <c r="J1528" t="inlineStr">
        <is>
          <t>BRSRBZ 7 ⅜ 02/02/22</t>
        </is>
      </c>
      <c r="K1528" t="inlineStr">
        <is>
          <t>BRSRBZ</t>
        </is>
      </c>
      <c r="M1528" t="inlineStr">
        <is>
          <t>USP12445AA33</t>
        </is>
      </c>
      <c r="N1528" t="inlineStr">
        <is>
          <t>BBG002GB1GV2</t>
        </is>
      </c>
      <c r="O1528" t="inlineStr">
        <is>
          <t>B7BW5C0</t>
        </is>
      </c>
      <c r="P1528" t="inlineStr">
        <is>
          <t>COEJ0029565</t>
        </is>
      </c>
      <c r="Q1528" t="inlineStr">
        <is>
          <t>Brazil</t>
        </is>
      </c>
      <c r="R1528" t="inlineStr">
        <is>
          <t>Banco do Estado do Rio Grande</t>
        </is>
      </c>
      <c r="S1528" t="inlineStr">
        <is>
          <t>BANCO EST RIO GRANDE SUL</t>
        </is>
      </c>
      <c r="T1528" t="inlineStr">
        <is>
          <t>Banco do Estado do Rio Grande do Sul SA</t>
        </is>
      </c>
      <c r="U1528" t="inlineStr">
        <is>
          <t>EURO-DOLLAR</t>
        </is>
      </c>
      <c r="V1528" t="inlineStr">
        <is>
          <t>Financials</t>
        </is>
      </c>
      <c r="W1528" t="inlineStr">
        <is>
          <t>Banks</t>
        </is>
      </c>
      <c r="X1528" t="inlineStr">
        <is>
          <t>Banks</t>
        </is>
      </c>
      <c r="Y1528" t="inlineStr">
        <is>
          <t>Diversified Banks</t>
        </is>
      </c>
      <c r="Z1528" t="inlineStr">
        <is>
          <t>Financials</t>
        </is>
      </c>
      <c r="AA1528" t="inlineStr">
        <is>
          <t>Banks</t>
        </is>
      </c>
      <c r="AB1528" t="inlineStr">
        <is>
          <t>#N/A N/A</t>
        </is>
      </c>
      <c r="AC1528" t="inlineStr">
        <is>
          <t>#N/A Invalid Field</t>
        </is>
      </c>
    </row>
    <row r="1529">
      <c r="A1529">
        <f>+VLOOKUP(R1529,Aux!$B$3:$I$1107,8,0)</f>
        <v/>
      </c>
      <c r="B1529">
        <f>+VLOOKUP(U1529,Aux!$O$2:$P$23,2,0)</f>
        <v/>
      </c>
      <c r="C1529">
        <f>+A1529&amp;B1529</f>
        <v/>
      </c>
      <c r="D1529">
        <f>+IF(C1529=C1528,D1528+1,1)</f>
        <v/>
      </c>
      <c r="E1529" s="5">
        <f>+D1529/100</f>
        <v/>
      </c>
      <c r="F1529" s="5">
        <f>+MOD(E1529*10,10)</f>
        <v/>
      </c>
      <c r="G1529" s="5">
        <f>+MOD(D1529,10)</f>
        <v/>
      </c>
      <c r="H1529">
        <f>+INT(E1529)&amp;INT(F1529)&amp;INT(G1529)</f>
        <v/>
      </c>
      <c r="I1529">
        <f>+C1529&amp;"00"&amp;H1529</f>
        <v/>
      </c>
      <c r="J1529" t="inlineStr">
        <is>
          <t>BIDI4 BZ</t>
        </is>
      </c>
      <c r="K1529" t="inlineStr">
        <is>
          <t>BIDI4</t>
        </is>
      </c>
      <c r="M1529" t="inlineStr">
        <is>
          <t>BRBIDIACNPR0</t>
        </is>
      </c>
      <c r="N1529" t="inlineStr">
        <is>
          <t>BBG001KWTFS9</t>
        </is>
      </c>
      <c r="O1529" t="inlineStr">
        <is>
          <t>BD8ZFB3</t>
        </is>
      </c>
      <c r="P1529" t="inlineStr">
        <is>
          <t>EQ0000000017002309</t>
        </is>
      </c>
      <c r="Q1529" t="inlineStr">
        <is>
          <t>Brazil</t>
        </is>
      </c>
      <c r="R1529" t="inlineStr">
        <is>
          <t>Banco Inter SA</t>
        </is>
      </c>
      <c r="S1529" t="inlineStr">
        <is>
          <t>Banco Inter SA</t>
        </is>
      </c>
      <c r="T1529" t="inlineStr">
        <is>
          <t>Banco Inter SA</t>
        </is>
      </c>
      <c r="U1529" t="inlineStr">
        <is>
          <t>Preference</t>
        </is>
      </c>
      <c r="V1529" t="inlineStr">
        <is>
          <t>Financials</t>
        </is>
      </c>
      <c r="W1529" t="inlineStr">
        <is>
          <t>Banks</t>
        </is>
      </c>
      <c r="X1529" t="inlineStr">
        <is>
          <t>Banks</t>
        </is>
      </c>
      <c r="Y1529" t="inlineStr">
        <is>
          <t>Diversified Banks</t>
        </is>
      </c>
      <c r="Z1529" t="inlineStr">
        <is>
          <t>Financials</t>
        </is>
      </c>
      <c r="AA1529" t="inlineStr">
        <is>
          <t>Banking</t>
        </is>
      </c>
      <c r="AB1529" t="inlineStr">
        <is>
          <t>Banks</t>
        </is>
      </c>
      <c r="AC1529" t="inlineStr">
        <is>
          <t>#N/A Invalid Field</t>
        </is>
      </c>
    </row>
    <row r="1530">
      <c r="A1530">
        <f>+VLOOKUP(R1530,Aux!$B$3:$I$1107,8,0)</f>
        <v/>
      </c>
      <c r="B1530">
        <f>+VLOOKUP(U1530,Aux!$O$2:$P$23,2,0)</f>
        <v/>
      </c>
      <c r="C1530">
        <f>+A1530&amp;B1530</f>
        <v/>
      </c>
      <c r="D1530">
        <f>+IF(C1530=C1529,D1529+1,1)</f>
        <v/>
      </c>
      <c r="E1530" s="5">
        <f>+D1530/100</f>
        <v/>
      </c>
      <c r="F1530" s="5">
        <f>+MOD(E1530*10,10)</f>
        <v/>
      </c>
      <c r="G1530" s="5">
        <f>+MOD(D1530,10)</f>
        <v/>
      </c>
      <c r="H1530">
        <f>+INT(E1530)&amp;INT(F1530)&amp;INT(G1530)</f>
        <v/>
      </c>
      <c r="I1530">
        <f>+C1530&amp;"00"&amp;H1530</f>
        <v/>
      </c>
      <c r="J1530" t="inlineStr">
        <is>
          <t>BMEBMZ 9 ⅝ 07/16/20</t>
        </is>
      </c>
      <c r="K1530" t="inlineStr">
        <is>
          <t>BMEBMZ</t>
        </is>
      </c>
      <c r="M1530" t="inlineStr">
        <is>
          <t>USP1400AAA27</t>
        </is>
      </c>
      <c r="N1530" t="inlineStr">
        <is>
          <t>BBG0000H86J9</t>
        </is>
      </c>
      <c r="O1530" t="inlineStr">
        <is>
          <t>B45K4W2</t>
        </is>
      </c>
      <c r="P1530" t="inlineStr">
        <is>
          <t>COEI3209596</t>
        </is>
      </c>
      <c r="Q1530" t="inlineStr">
        <is>
          <t>Brazil</t>
        </is>
      </c>
      <c r="R1530" t="inlineStr">
        <is>
          <t>Banco Mercantil do Brasil SA</t>
        </is>
      </c>
      <c r="S1530" t="inlineStr">
        <is>
          <t>BANCO MERCANT DO BRASIL</t>
        </is>
      </c>
      <c r="T1530" t="inlineStr">
        <is>
          <t>Banco Mercantil do Brasil SA</t>
        </is>
      </c>
      <c r="U1530" t="inlineStr">
        <is>
          <t>EURO-DOLLAR</t>
        </is>
      </c>
      <c r="V1530" t="inlineStr">
        <is>
          <t>Financials</t>
        </is>
      </c>
      <c r="W1530" t="inlineStr">
        <is>
          <t>Banks</t>
        </is>
      </c>
      <c r="X1530" t="inlineStr">
        <is>
          <t>Banks</t>
        </is>
      </c>
      <c r="Y1530" t="inlineStr">
        <is>
          <t>Diversified Banks</t>
        </is>
      </c>
      <c r="Z1530" t="inlineStr">
        <is>
          <t>Financials</t>
        </is>
      </c>
      <c r="AA1530" t="inlineStr">
        <is>
          <t>Banks</t>
        </is>
      </c>
      <c r="AB1530" t="inlineStr">
        <is>
          <t>#N/A N/A</t>
        </is>
      </c>
      <c r="AC1530" t="inlineStr">
        <is>
          <t>#N/A Invalid Field</t>
        </is>
      </c>
    </row>
    <row r="1531">
      <c r="A1531">
        <f>+VLOOKUP(R1531,Aux!$B$3:$I$1107,8,0)</f>
        <v/>
      </c>
      <c r="B1531">
        <f>+VLOOKUP(U1531,Aux!$O$2:$P$23,2,0)</f>
        <v/>
      </c>
      <c r="C1531">
        <f>+A1531&amp;B1531</f>
        <v/>
      </c>
      <c r="D1531">
        <f>+IF(C1531=C1530,D1530+1,1)</f>
        <v/>
      </c>
      <c r="E1531" s="5">
        <f>+D1531/100</f>
        <v/>
      </c>
      <c r="F1531" s="5">
        <f>+MOD(E1531*10,10)</f>
        <v/>
      </c>
      <c r="G1531" s="5">
        <f>+MOD(D1531,10)</f>
        <v/>
      </c>
      <c r="H1531">
        <f>+INT(E1531)&amp;INT(F1531)&amp;INT(G1531)</f>
        <v/>
      </c>
      <c r="I1531">
        <f>+C1531&amp;"00"&amp;H1531</f>
        <v/>
      </c>
      <c r="J1531" t="inlineStr">
        <is>
          <t>BICBBZ 8 ½ 04/27/20</t>
        </is>
      </c>
      <c r="K1531" t="inlineStr">
        <is>
          <t>BICBBZ</t>
        </is>
      </c>
      <c r="M1531" t="inlineStr">
        <is>
          <t>USP1337QAT42</t>
        </is>
      </c>
      <c r="N1531" t="inlineStr">
        <is>
          <t>BBG0000RT301</t>
        </is>
      </c>
      <c r="O1531" t="inlineStr">
        <is>
          <t>B6809Z1</t>
        </is>
      </c>
      <c r="P1531" t="inlineStr">
        <is>
          <t>COEI2302053</t>
        </is>
      </c>
      <c r="Q1531" t="inlineStr">
        <is>
          <t>Brazil</t>
        </is>
      </c>
      <c r="R1531" t="inlineStr">
        <is>
          <t>Banco Multiplo SA</t>
        </is>
      </c>
      <c r="S1531" t="inlineStr">
        <is>
          <t>CCB BANCO INDUSTR E COMR</t>
        </is>
      </c>
      <c r="T1531" t="inlineStr">
        <is>
          <t>China Construction Bank Brasil Banco Multiplo SA</t>
        </is>
      </c>
      <c r="U1531" t="inlineStr">
        <is>
          <t>EURO-DOLLAR</t>
        </is>
      </c>
      <c r="V1531" t="inlineStr">
        <is>
          <t>Financials</t>
        </is>
      </c>
      <c r="W1531" t="inlineStr">
        <is>
          <t>Banks</t>
        </is>
      </c>
      <c r="X1531" t="inlineStr">
        <is>
          <t>Banks</t>
        </is>
      </c>
      <c r="Y1531" t="inlineStr">
        <is>
          <t>Diversified Banks</t>
        </is>
      </c>
      <c r="Z1531" t="inlineStr">
        <is>
          <t>Financials</t>
        </is>
      </c>
      <c r="AA1531" t="inlineStr">
        <is>
          <t>Banks</t>
        </is>
      </c>
      <c r="AB1531" t="inlineStr">
        <is>
          <t>#N/A N/A</t>
        </is>
      </c>
      <c r="AC1531" t="inlineStr">
        <is>
          <t>#N/A Invalid Field</t>
        </is>
      </c>
    </row>
    <row r="1532">
      <c r="A1532">
        <f>+VLOOKUP(R1532,Aux!$B$3:$I$1107,8,0)</f>
        <v/>
      </c>
      <c r="B1532">
        <f>+VLOOKUP(U1532,Aux!$O$2:$P$23,2,0)</f>
        <v/>
      </c>
      <c r="C1532">
        <f>+A1532&amp;B1532</f>
        <v/>
      </c>
      <c r="D1532">
        <f>+IF(C1532=C1531,D1531+1,1)</f>
        <v/>
      </c>
      <c r="E1532" s="5">
        <f>+D1532/100</f>
        <v/>
      </c>
      <c r="F1532" s="5">
        <f>+MOD(E1532*10,10)</f>
        <v/>
      </c>
      <c r="G1532" s="5">
        <f>+MOD(D1532,10)</f>
        <v/>
      </c>
      <c r="H1532">
        <f>+INT(E1532)&amp;INT(F1532)&amp;INT(G1532)</f>
        <v/>
      </c>
      <c r="I1532">
        <f>+C1532&amp;"00"&amp;H1532</f>
        <v/>
      </c>
      <c r="J1532" t="inlineStr">
        <is>
          <t>BNDES 4 ¾ 05/09/24</t>
        </is>
      </c>
      <c r="K1532" t="inlineStr">
        <is>
          <t>BNDES</t>
        </is>
      </c>
      <c r="M1532" t="inlineStr">
        <is>
          <t>USP14486AM92</t>
        </is>
      </c>
      <c r="N1532" t="inlineStr">
        <is>
          <t>BBG00GM45ZM4</t>
        </is>
      </c>
      <c r="O1532" t="inlineStr">
        <is>
          <t>BDGKSY4</t>
        </is>
      </c>
      <c r="P1532" t="inlineStr">
        <is>
          <t>COAN4266333</t>
        </is>
      </c>
      <c r="Q1532" t="inlineStr">
        <is>
          <t>Brazil</t>
        </is>
      </c>
      <c r="R1532" t="inlineStr">
        <is>
          <t>Banco Nacional de Desenvolvime</t>
        </is>
      </c>
      <c r="S1532" t="inlineStr">
        <is>
          <t>BANCO NAC DE DESEN ECONO</t>
        </is>
      </c>
      <c r="T1532" t="inlineStr">
        <is>
          <t>Banco Nacional de Desenvolvimento Economico e Social</t>
        </is>
      </c>
      <c r="U1532" t="inlineStr">
        <is>
          <t>EURO-DOLLAR</t>
        </is>
      </c>
      <c r="V1532" t="inlineStr">
        <is>
          <t>#N/A Field Not Applicable</t>
        </is>
      </c>
      <c r="W1532" t="inlineStr">
        <is>
          <t>#N/A Field Not Applicable</t>
        </is>
      </c>
      <c r="X1532" t="inlineStr">
        <is>
          <t>#N/A Field Not Applicable</t>
        </is>
      </c>
      <c r="Y1532" t="inlineStr">
        <is>
          <t>#N/A Field Not Applicable</t>
        </is>
      </c>
      <c r="Z1532" t="inlineStr">
        <is>
          <t>Government</t>
        </is>
      </c>
      <c r="AA1532" t="inlineStr">
        <is>
          <t>Government Development Banks</t>
        </is>
      </c>
      <c r="AB1532" t="inlineStr">
        <is>
          <t>#N/A N/A</t>
        </is>
      </c>
      <c r="AC1532" t="inlineStr">
        <is>
          <t>#N/A Invalid Field</t>
        </is>
      </c>
    </row>
    <row r="1533">
      <c r="A1533">
        <f>+VLOOKUP(R1533,Aux!$B$3:$I$1107,8,0)</f>
        <v/>
      </c>
      <c r="B1533">
        <f>+VLOOKUP(U1533,Aux!$O$2:$P$23,2,0)</f>
        <v/>
      </c>
      <c r="C1533">
        <f>+A1533&amp;B1533</f>
        <v/>
      </c>
      <c r="D1533">
        <f>+IF(C1533=C1532,D1532+1,1)</f>
        <v/>
      </c>
      <c r="E1533" s="5">
        <f>+D1533/100</f>
        <v/>
      </c>
      <c r="F1533" s="5">
        <f>+MOD(E1533*10,10)</f>
        <v/>
      </c>
      <c r="G1533" s="5">
        <f>+MOD(D1533,10)</f>
        <v/>
      </c>
      <c r="H1533">
        <f>+INT(E1533)&amp;INT(F1533)&amp;INT(G1533)</f>
        <v/>
      </c>
      <c r="I1533">
        <f>+C1533&amp;"00"&amp;H1533</f>
        <v/>
      </c>
      <c r="J1533" t="inlineStr">
        <is>
          <t>BPAN4 BZ</t>
        </is>
      </c>
      <c r="K1533" t="inlineStr">
        <is>
          <t>BPAN4</t>
        </is>
      </c>
      <c r="M1533" t="inlineStr">
        <is>
          <t>BRBPANACNPR1</t>
        </is>
      </c>
      <c r="N1533" t="inlineStr">
        <is>
          <t>BBG000RYJY28</t>
        </is>
      </c>
      <c r="O1533" t="inlineStr">
        <is>
          <t>BPY3V40</t>
        </is>
      </c>
      <c r="P1533" t="inlineStr">
        <is>
          <t>EQ0000000004975889</t>
        </is>
      </c>
      <c r="Q1533" t="inlineStr">
        <is>
          <t>Brazil</t>
        </is>
      </c>
      <c r="R1533" t="inlineStr">
        <is>
          <t>Banco Pan SA</t>
        </is>
      </c>
      <c r="S1533" t="inlineStr">
        <is>
          <t>Banco Pan SA</t>
        </is>
      </c>
      <c r="T1533" t="inlineStr">
        <is>
          <t>Banco Pan SA</t>
        </is>
      </c>
      <c r="U1533" t="inlineStr">
        <is>
          <t>Preference</t>
        </is>
      </c>
      <c r="V1533" t="inlineStr">
        <is>
          <t>Financials</t>
        </is>
      </c>
      <c r="W1533" t="inlineStr">
        <is>
          <t>Banks</t>
        </is>
      </c>
      <c r="X1533" t="inlineStr">
        <is>
          <t>Banks</t>
        </is>
      </c>
      <c r="Y1533" t="inlineStr">
        <is>
          <t>Diversified Banks</t>
        </is>
      </c>
      <c r="Z1533" t="inlineStr">
        <is>
          <t>Financials</t>
        </is>
      </c>
      <c r="AA1533" t="inlineStr">
        <is>
          <t>Banking</t>
        </is>
      </c>
      <c r="AB1533" t="inlineStr">
        <is>
          <t>Banks</t>
        </is>
      </c>
      <c r="AC1533" t="inlineStr">
        <is>
          <t>#N/A Invalid Field</t>
        </is>
      </c>
    </row>
    <row r="1534">
      <c r="A1534">
        <f>+VLOOKUP(R1534,Aux!$B$3:$I$1107,8,0)</f>
        <v/>
      </c>
      <c r="B1534">
        <f>+VLOOKUP(U1534,Aux!$O$2:$P$23,2,0)</f>
        <v/>
      </c>
      <c r="C1534">
        <f>+A1534&amp;B1534</f>
        <v/>
      </c>
      <c r="D1534">
        <f>+IF(C1534=C1533,D1533+1,1)</f>
        <v/>
      </c>
      <c r="E1534" s="5">
        <f>+D1534/100</f>
        <v/>
      </c>
      <c r="F1534" s="5">
        <f>+MOD(E1534*10,10)</f>
        <v/>
      </c>
      <c r="G1534" s="5">
        <f>+MOD(D1534,10)</f>
        <v/>
      </c>
      <c r="H1534">
        <f>+INT(E1534)&amp;INT(F1534)&amp;INT(G1534)</f>
        <v/>
      </c>
      <c r="I1534">
        <f>+C1534&amp;"00"&amp;H1534</f>
        <v/>
      </c>
      <c r="J1534" t="inlineStr">
        <is>
          <t>BCOPAN 8 ½ 04/23/20</t>
        </is>
      </c>
      <c r="K1534" t="inlineStr">
        <is>
          <t>BCOPAN</t>
        </is>
      </c>
      <c r="M1534" t="inlineStr">
        <is>
          <t>USP14996AG02</t>
        </is>
      </c>
      <c r="N1534" t="inlineStr">
        <is>
          <t>BBG0000LZMN0</t>
        </is>
      </c>
      <c r="O1534" t="inlineStr">
        <is>
          <t>B67MSG2</t>
        </is>
      </c>
      <c r="P1534" t="inlineStr">
        <is>
          <t>COEI2286843</t>
        </is>
      </c>
      <c r="Q1534" t="inlineStr">
        <is>
          <t>Brazil</t>
        </is>
      </c>
      <c r="R1534" t="inlineStr">
        <is>
          <t>Banco Pan SA</t>
        </is>
      </c>
      <c r="S1534" t="inlineStr">
        <is>
          <t>BANCO PAN SA</t>
        </is>
      </c>
      <c r="T1534" t="inlineStr">
        <is>
          <t>Banco Pan SA</t>
        </is>
      </c>
      <c r="U1534" t="inlineStr">
        <is>
          <t>EURO-DOLLAR</t>
        </is>
      </c>
      <c r="V1534" t="inlineStr">
        <is>
          <t>Financials</t>
        </is>
      </c>
      <c r="W1534" t="inlineStr">
        <is>
          <t>Banks</t>
        </is>
      </c>
      <c r="X1534" t="inlineStr">
        <is>
          <t>Banks</t>
        </is>
      </c>
      <c r="Y1534" t="inlineStr">
        <is>
          <t>Diversified Banks</t>
        </is>
      </c>
      <c r="Z1534" t="inlineStr">
        <is>
          <t>Financials</t>
        </is>
      </c>
      <c r="AA1534" t="inlineStr">
        <is>
          <t>Banks</t>
        </is>
      </c>
      <c r="AB1534" t="inlineStr">
        <is>
          <t>#N/A N/A</t>
        </is>
      </c>
      <c r="AC1534" t="inlineStr">
        <is>
          <t>#N/A Invalid Field</t>
        </is>
      </c>
    </row>
    <row r="1535">
      <c r="A1535">
        <f>+VLOOKUP(R1535,Aux!$B$3:$I$1107,8,0)</f>
        <v/>
      </c>
      <c r="B1535">
        <f>+VLOOKUP(U1535,Aux!$O$2:$P$23,2,0)</f>
        <v/>
      </c>
      <c r="C1535">
        <f>+A1535&amp;B1535</f>
        <v/>
      </c>
      <c r="D1535">
        <f>+IF(C1535=C1534,D1534+1,1)</f>
        <v/>
      </c>
      <c r="E1535" s="5">
        <f>+D1535/100</f>
        <v/>
      </c>
      <c r="F1535" s="5">
        <f>+MOD(E1535*10,10)</f>
        <v/>
      </c>
      <c r="G1535" s="5">
        <f>+MOD(D1535,10)</f>
        <v/>
      </c>
      <c r="H1535">
        <f>+INT(E1535)&amp;INT(F1535)&amp;INT(G1535)</f>
        <v/>
      </c>
      <c r="I1535">
        <f>+C1535&amp;"00"&amp;H1535</f>
        <v/>
      </c>
      <c r="J1535" t="inlineStr">
        <is>
          <t>PINE4 BZ</t>
        </is>
      </c>
      <c r="K1535" t="inlineStr">
        <is>
          <t>PINE4</t>
        </is>
      </c>
      <c r="M1535" t="inlineStr">
        <is>
          <t>BRPINEACNPR8</t>
        </is>
      </c>
      <c r="N1535" t="inlineStr">
        <is>
          <t>BBG000R51XK2</t>
        </is>
      </c>
      <c r="O1535" t="inlineStr">
        <is>
          <t>B1VK146</t>
        </is>
      </c>
      <c r="P1535" t="inlineStr">
        <is>
          <t>EQ0000000003353770</t>
        </is>
      </c>
      <c r="Q1535" t="inlineStr">
        <is>
          <t>Brazil</t>
        </is>
      </c>
      <c r="R1535" t="inlineStr">
        <is>
          <t>Banco Pine SA</t>
        </is>
      </c>
      <c r="S1535" t="inlineStr">
        <is>
          <t>Banco Pine SA</t>
        </is>
      </c>
      <c r="T1535" t="inlineStr">
        <is>
          <t>Banco Pine SA</t>
        </is>
      </c>
      <c r="U1535" t="inlineStr">
        <is>
          <t>Preference</t>
        </is>
      </c>
      <c r="V1535" t="inlineStr">
        <is>
          <t>Financials</t>
        </is>
      </c>
      <c r="W1535" t="inlineStr">
        <is>
          <t>Banks</t>
        </is>
      </c>
      <c r="X1535" t="inlineStr">
        <is>
          <t>Banks</t>
        </is>
      </c>
      <c r="Y1535" t="inlineStr">
        <is>
          <t>Diversified Banks</t>
        </is>
      </c>
      <c r="Z1535" t="inlineStr">
        <is>
          <t>Financials</t>
        </is>
      </c>
      <c r="AA1535" t="inlineStr">
        <is>
          <t>Banking</t>
        </is>
      </c>
      <c r="AB1535" t="inlineStr">
        <is>
          <t>Banks</t>
        </is>
      </c>
      <c r="AC1535" t="inlineStr">
        <is>
          <t>#N/A Invalid Field</t>
        </is>
      </c>
    </row>
    <row r="1536">
      <c r="A1536">
        <f>+VLOOKUP(R1536,Aux!$B$3:$I$1107,8,0)</f>
        <v/>
      </c>
      <c r="B1536">
        <f>+VLOOKUP(U1536,Aux!$O$2:$P$23,2,0)</f>
        <v/>
      </c>
      <c r="C1536">
        <f>+A1536&amp;B1536</f>
        <v/>
      </c>
      <c r="D1536">
        <f>+IF(C1536=C1535,D1535+1,1)</f>
        <v/>
      </c>
      <c r="E1536" s="5">
        <f>+D1536/100</f>
        <v/>
      </c>
      <c r="F1536" s="5">
        <f>+MOD(E1536*10,10)</f>
        <v/>
      </c>
      <c r="G1536" s="5">
        <f>+MOD(D1536,10)</f>
        <v/>
      </c>
      <c r="H1536">
        <f>+INT(E1536)&amp;INT(F1536)&amp;INT(G1536)</f>
        <v/>
      </c>
      <c r="I1536">
        <f>+C1536&amp;"00"&amp;H1536</f>
        <v/>
      </c>
      <c r="J1536" t="inlineStr">
        <is>
          <t>BANSAF 4 ⅛ 02/08/23</t>
        </is>
      </c>
      <c r="K1536" t="inlineStr">
        <is>
          <t>BANSAF</t>
        </is>
      </c>
      <c r="M1536" t="inlineStr">
        <is>
          <t>US05964TAQ22</t>
        </is>
      </c>
      <c r="N1536" t="inlineStr">
        <is>
          <t>BBG00JYGW125</t>
        </is>
      </c>
      <c r="O1536" t="inlineStr">
        <is>
          <t>BYWDSW2</t>
        </is>
      </c>
      <c r="P1536" t="inlineStr">
        <is>
          <t>COAR0654418</t>
        </is>
      </c>
      <c r="Q1536" t="inlineStr">
        <is>
          <t>Brazil</t>
        </is>
      </c>
      <c r="R1536" t="inlineStr">
        <is>
          <t>Banco Safra SA</t>
        </is>
      </c>
      <c r="S1536" t="inlineStr">
        <is>
          <t>BANCO SAFRA SA (CI)</t>
        </is>
      </c>
      <c r="T1536" t="inlineStr">
        <is>
          <t>Banco Safra SA/Cayman Islands</t>
        </is>
      </c>
      <c r="U1536" t="inlineStr">
        <is>
          <t>EURO-DOLLAR</t>
        </is>
      </c>
      <c r="V1536" t="inlineStr">
        <is>
          <t>#N/A Field Not Applicable</t>
        </is>
      </c>
      <c r="W1536" t="inlineStr">
        <is>
          <t>#N/A Field Not Applicable</t>
        </is>
      </c>
      <c r="X1536" t="inlineStr">
        <is>
          <t>#N/A Field Not Applicable</t>
        </is>
      </c>
      <c r="Y1536" t="inlineStr">
        <is>
          <t>#N/A Field Not Applicable</t>
        </is>
      </c>
      <c r="Z1536" t="inlineStr">
        <is>
          <t>Financials</t>
        </is>
      </c>
      <c r="AA1536" t="inlineStr">
        <is>
          <t>Banks</t>
        </is>
      </c>
      <c r="AB1536" t="inlineStr">
        <is>
          <t>#N/A N/A</t>
        </is>
      </c>
      <c r="AC1536" t="inlineStr">
        <is>
          <t>#N/A Invalid Field</t>
        </is>
      </c>
    </row>
    <row r="1537">
      <c r="A1537">
        <f>+VLOOKUP(R1537,Aux!$B$3:$I$1107,8,0)</f>
        <v/>
      </c>
      <c r="B1537">
        <f>+VLOOKUP(U1537,Aux!$O$2:$P$23,2,0)</f>
        <v/>
      </c>
      <c r="C1537">
        <f>+A1537&amp;B1537</f>
        <v/>
      </c>
      <c r="D1537">
        <f>+IF(C1537=C1536,D1536+1,1)</f>
        <v/>
      </c>
      <c r="E1537" s="5">
        <f>+D1537/100</f>
        <v/>
      </c>
      <c r="F1537" s="5">
        <f>+MOD(E1537*10,10)</f>
        <v/>
      </c>
      <c r="G1537" s="5">
        <f>+MOD(D1537,10)</f>
        <v/>
      </c>
      <c r="H1537">
        <f>+INT(E1537)&amp;INT(F1537)&amp;INT(G1537)</f>
        <v/>
      </c>
      <c r="I1537">
        <f>+C1537&amp;"00"&amp;H1537</f>
        <v/>
      </c>
      <c r="J1537" t="inlineStr">
        <is>
          <t>BANSAF 6 ¾ 01/27/21</t>
        </is>
      </c>
      <c r="K1537" t="inlineStr">
        <is>
          <t>BANSAF</t>
        </is>
      </c>
      <c r="M1537" t="inlineStr">
        <is>
          <t>USP1507FAA32</t>
        </is>
      </c>
      <c r="N1537" t="inlineStr">
        <is>
          <t>BBG001DP8VJ0</t>
        </is>
      </c>
      <c r="O1537" t="inlineStr">
        <is>
          <t>B45Z2V2</t>
        </is>
      </c>
      <c r="P1537" t="inlineStr">
        <is>
          <t>COEI5476219</t>
        </is>
      </c>
      <c r="Q1537" t="inlineStr">
        <is>
          <t>Brazil</t>
        </is>
      </c>
      <c r="R1537" t="inlineStr">
        <is>
          <t>Banco Safra SA</t>
        </is>
      </c>
      <c r="S1537" t="inlineStr">
        <is>
          <t>BANCO SAFRA SA (LUX)</t>
        </is>
      </c>
      <c r="T1537" t="inlineStr">
        <is>
          <t>Banco Safra SA/Luxembourg</t>
        </is>
      </c>
      <c r="U1537" t="inlineStr">
        <is>
          <t>EURO-DOLLAR</t>
        </is>
      </c>
      <c r="V1537" t="inlineStr">
        <is>
          <t>#N/A Field Not Applicable</t>
        </is>
      </c>
      <c r="W1537" t="inlineStr">
        <is>
          <t>#N/A Field Not Applicable</t>
        </is>
      </c>
      <c r="X1537" t="inlineStr">
        <is>
          <t>#N/A Field Not Applicable</t>
        </is>
      </c>
      <c r="Y1537" t="inlineStr">
        <is>
          <t>#N/A Field Not Applicable</t>
        </is>
      </c>
      <c r="Z1537" t="inlineStr">
        <is>
          <t>Financials</t>
        </is>
      </c>
      <c r="AA1537" t="inlineStr">
        <is>
          <t>Banks</t>
        </is>
      </c>
      <c r="AB1537" t="inlineStr">
        <is>
          <t>#N/A N/A</t>
        </is>
      </c>
      <c r="AC1537" t="inlineStr">
        <is>
          <t>#N/A Invalid Field</t>
        </is>
      </c>
    </row>
    <row r="1538">
      <c r="A1538">
        <f>+VLOOKUP(R1538,Aux!$B$3:$I$1107,8,0)</f>
        <v/>
      </c>
      <c r="B1538">
        <f>+VLOOKUP(U1538,Aux!$O$2:$P$23,2,0)</f>
        <v/>
      </c>
      <c r="C1538">
        <f>+A1538&amp;B1538</f>
        <v/>
      </c>
      <c r="D1538">
        <f>+IF(C1538=C1537,D1537+1,1)</f>
        <v/>
      </c>
      <c r="E1538" s="5">
        <f>+D1538/100</f>
        <v/>
      </c>
      <c r="F1538" s="5">
        <f>+MOD(E1538*10,10)</f>
        <v/>
      </c>
      <c r="G1538" s="5">
        <f>+MOD(D1538,10)</f>
        <v/>
      </c>
      <c r="H1538">
        <f>+INT(E1538)&amp;INT(F1538)&amp;INT(G1538)</f>
        <v/>
      </c>
      <c r="I1538">
        <f>+C1538&amp;"00"&amp;H1538</f>
        <v/>
      </c>
      <c r="J1538" t="inlineStr">
        <is>
          <t>SANB11 BZ</t>
        </is>
      </c>
      <c r="K1538" t="inlineStr">
        <is>
          <t>SANB11</t>
        </is>
      </c>
      <c r="M1538" t="inlineStr">
        <is>
          <t>BRSANBCDAM13</t>
        </is>
      </c>
      <c r="N1538" t="inlineStr">
        <is>
          <t>BBG000QP1F00</t>
        </is>
      </c>
      <c r="O1538" t="inlineStr">
        <is>
          <t>B4V5RY4</t>
        </is>
      </c>
      <c r="P1538" t="inlineStr">
        <is>
          <t>EQ0000000008789632</t>
        </is>
      </c>
      <c r="Q1538" t="inlineStr">
        <is>
          <t>Brazil</t>
        </is>
      </c>
      <c r="R1538" t="inlineStr">
        <is>
          <t>Banco Santander Brasil SA</t>
        </is>
      </c>
      <c r="S1538" t="inlineStr">
        <is>
          <t>Banco Santander Brasil SA</t>
        </is>
      </c>
      <c r="T1538" t="inlineStr">
        <is>
          <t>Banco Santander Brasil SA</t>
        </is>
      </c>
      <c r="U1538" t="inlineStr">
        <is>
          <t>Unit</t>
        </is>
      </c>
      <c r="V1538" t="inlineStr">
        <is>
          <t>Financials</t>
        </is>
      </c>
      <c r="W1538" t="inlineStr">
        <is>
          <t>Banks</t>
        </is>
      </c>
      <c r="X1538" t="inlineStr">
        <is>
          <t>Banks</t>
        </is>
      </c>
      <c r="Y1538" t="inlineStr">
        <is>
          <t>Diversified Banks</t>
        </is>
      </c>
      <c r="Z1538" t="inlineStr">
        <is>
          <t>Financials</t>
        </is>
      </c>
      <c r="AA1538" t="inlineStr">
        <is>
          <t>Banking</t>
        </is>
      </c>
      <c r="AB1538" t="inlineStr">
        <is>
          <t>Banks</t>
        </is>
      </c>
      <c r="AC1538" t="inlineStr">
        <is>
          <t>#N/A Invalid Field</t>
        </is>
      </c>
    </row>
    <row r="1539">
      <c r="A1539" s="2">
        <f>+VLOOKUP(R1539,Aux!$B$3:$I$1107,8,0)</f>
        <v/>
      </c>
      <c r="B1539" s="2">
        <f>+VLOOKUP(U1539,Aux!$O$2:$P$23,2,0)</f>
        <v/>
      </c>
      <c r="C1539">
        <f>+A1539&amp;B1539</f>
        <v/>
      </c>
      <c r="D1539">
        <f>+IF(C1539=C1538,D1538+1,1)</f>
        <v/>
      </c>
      <c r="E1539" s="5">
        <f>+D1539/100</f>
        <v/>
      </c>
      <c r="F1539" s="5">
        <f>+MOD(E1539*10,10)</f>
        <v/>
      </c>
      <c r="G1539" s="5">
        <f>+MOD(D1539,10)</f>
        <v/>
      </c>
      <c r="H1539">
        <f>+INT(E1539)&amp;INT(F1539)&amp;INT(G1539)</f>
        <v/>
      </c>
      <c r="I1539">
        <f>+C1539&amp;"00"&amp;H1539</f>
        <v/>
      </c>
      <c r="J1539" s="2" t="inlineStr">
        <is>
          <t>BANVOR 6 ¼ 05/16/16</t>
        </is>
      </c>
      <c r="K1539" s="2" t="inlineStr">
        <is>
          <t>BANVOR</t>
        </is>
      </c>
      <c r="L1539" s="2" t="n"/>
      <c r="M1539" s="2" t="inlineStr">
        <is>
          <t>XS0626896178</t>
        </is>
      </c>
      <c r="N1539" s="2" t="inlineStr">
        <is>
          <t>BBG001P8F6X6</t>
        </is>
      </c>
      <c r="O1539" s="2" t="inlineStr">
        <is>
          <t>B4R9K52</t>
        </is>
      </c>
      <c r="P1539" s="2" t="inlineStr">
        <is>
          <t>COEI6727131</t>
        </is>
      </c>
      <c r="Q1539" t="inlineStr">
        <is>
          <t>Brazil</t>
        </is>
      </c>
      <c r="R1539" t="inlineStr">
        <is>
          <t>Banco Votorantim SA</t>
        </is>
      </c>
      <c r="S1539" t="inlineStr">
        <is>
          <t>BANCO VOTORANTIM</t>
        </is>
      </c>
      <c r="T1539" t="inlineStr">
        <is>
          <t>Banco Votorantim SA</t>
        </is>
      </c>
      <c r="U1539" t="inlineStr">
        <is>
          <t>EURO MTN</t>
        </is>
      </c>
      <c r="V1539" t="inlineStr">
        <is>
          <t>#N/A Field Not Applicable</t>
        </is>
      </c>
      <c r="W1539" t="inlineStr">
        <is>
          <t>#N/A Field Not Applicable</t>
        </is>
      </c>
      <c r="X1539" t="inlineStr">
        <is>
          <t>#N/A Field Not Applicable</t>
        </is>
      </c>
      <c r="Y1539" t="inlineStr">
        <is>
          <t>#N/A Field Not Applicable</t>
        </is>
      </c>
      <c r="Z1539" t="inlineStr">
        <is>
          <t>Financials</t>
        </is>
      </c>
      <c r="AA1539" t="inlineStr">
        <is>
          <t>Banks</t>
        </is>
      </c>
      <c r="AB1539" t="inlineStr">
        <is>
          <t>#N/A N/A</t>
        </is>
      </c>
      <c r="AC1539" t="inlineStr">
        <is>
          <t>#N/A Invalid Field</t>
        </is>
      </c>
    </row>
    <row r="1540">
      <c r="A1540">
        <f>+VLOOKUP(R1540,Aux!$B$3:$I$1107,8,0)</f>
        <v/>
      </c>
      <c r="B1540">
        <f>+VLOOKUP(U1540,Aux!$O$2:$P$23,2,0)</f>
        <v/>
      </c>
      <c r="C1540">
        <f>+A1540&amp;B1540</f>
        <v/>
      </c>
      <c r="D1540">
        <f>+IF(C1540=C1539,D1539+1,1)</f>
        <v/>
      </c>
      <c r="E1540" s="5">
        <f>+D1540/100</f>
        <v/>
      </c>
      <c r="F1540" s="5">
        <f>+MOD(E1540*10,10)</f>
        <v/>
      </c>
      <c r="G1540" s="5">
        <f>+MOD(D1540,10)</f>
        <v/>
      </c>
      <c r="H1540">
        <f>+INT(E1540)&amp;INT(F1540)&amp;INT(G1540)</f>
        <v/>
      </c>
      <c r="I1540">
        <f>+C1540&amp;"00"&amp;H1540</f>
        <v/>
      </c>
      <c r="J1540" t="inlineStr">
        <is>
          <t>BANVOR 7 ⅜ 01/21/20</t>
        </is>
      </c>
      <c r="K1540" t="inlineStr">
        <is>
          <t>BANVOR</t>
        </is>
      </c>
      <c r="M1540" t="inlineStr">
        <is>
          <t>USP1516SFE11</t>
        </is>
      </c>
      <c r="N1540" t="inlineStr">
        <is>
          <t>BBG0000DNRR6</t>
        </is>
      </c>
      <c r="O1540" t="inlineStr">
        <is>
          <t>B5LMXZ5</t>
        </is>
      </c>
      <c r="P1540" t="inlineStr">
        <is>
          <t>COEI1086293</t>
        </is>
      </c>
      <c r="Q1540" t="inlineStr">
        <is>
          <t>Brazil</t>
        </is>
      </c>
      <c r="R1540" t="inlineStr">
        <is>
          <t>Banco Votorantim SA</t>
        </is>
      </c>
      <c r="S1540" t="inlineStr">
        <is>
          <t>BANCO VOTORANTIM</t>
        </is>
      </c>
      <c r="T1540" t="inlineStr">
        <is>
          <t>Banco Votorantim SA</t>
        </is>
      </c>
      <c r="U1540" t="inlineStr">
        <is>
          <t>EURO-DOLLAR</t>
        </is>
      </c>
      <c r="V1540" t="inlineStr">
        <is>
          <t>#N/A Field Not Applicable</t>
        </is>
      </c>
      <c r="W1540" t="inlineStr">
        <is>
          <t>#N/A Field Not Applicable</t>
        </is>
      </c>
      <c r="X1540" t="inlineStr">
        <is>
          <t>#N/A Field Not Applicable</t>
        </is>
      </c>
      <c r="Y1540" t="inlineStr">
        <is>
          <t>#N/A Field Not Applicable</t>
        </is>
      </c>
      <c r="Z1540" t="inlineStr">
        <is>
          <t>Financials</t>
        </is>
      </c>
      <c r="AA1540" t="inlineStr">
        <is>
          <t>Banks</t>
        </is>
      </c>
      <c r="AB1540" t="inlineStr">
        <is>
          <t>#N/A N/A</t>
        </is>
      </c>
      <c r="AC1540" t="inlineStr">
        <is>
          <t>#N/A Invalid Field</t>
        </is>
      </c>
    </row>
    <row r="1541">
      <c r="A1541">
        <f>+VLOOKUP(R1541,Aux!$B$3:$I$1107,8,0)</f>
        <v/>
      </c>
      <c r="B1541">
        <f>+VLOOKUP(U1541,Aux!$O$2:$P$23,2,0)</f>
        <v/>
      </c>
      <c r="C1541">
        <f>+A1541&amp;B1541</f>
        <v/>
      </c>
      <c r="D1541">
        <f>+IF(C1541=C1540,D1540+1,1)</f>
        <v/>
      </c>
      <c r="E1541" s="5">
        <f>+D1541/100</f>
        <v/>
      </c>
      <c r="F1541" s="5">
        <f>+MOD(E1541*10,10)</f>
        <v/>
      </c>
      <c r="G1541" s="5">
        <f>+MOD(D1541,10)</f>
        <v/>
      </c>
      <c r="H1541">
        <f>+INT(E1541)&amp;INT(F1541)&amp;INT(G1541)</f>
        <v/>
      </c>
      <c r="I1541">
        <f>+C1541&amp;"00"&amp;H1541</f>
        <v/>
      </c>
      <c r="J1541" t="inlineStr">
        <is>
          <t>BANVOR 8 ¼ PERP</t>
        </is>
      </c>
      <c r="K1541" t="inlineStr">
        <is>
          <t>BANVOR</t>
        </is>
      </c>
      <c r="M1541" t="inlineStr">
        <is>
          <t>USP1516SFH42</t>
        </is>
      </c>
      <c r="N1541" t="inlineStr">
        <is>
          <t>BBG00J9YRH34</t>
        </is>
      </c>
      <c r="O1541" t="inlineStr">
        <is>
          <t>BF4BJ73</t>
        </is>
      </c>
      <c r="P1541" t="inlineStr">
        <is>
          <t>COAQ1070251</t>
        </is>
      </c>
      <c r="Q1541" t="inlineStr">
        <is>
          <t>Brazil</t>
        </is>
      </c>
      <c r="R1541" t="inlineStr">
        <is>
          <t>Banco Votorantim SA</t>
        </is>
      </c>
      <c r="S1541" t="inlineStr">
        <is>
          <t>BANCO VOTORANTIM</t>
        </is>
      </c>
      <c r="T1541" t="inlineStr">
        <is>
          <t>Banco Votorantim SA</t>
        </is>
      </c>
      <c r="U1541" t="inlineStr">
        <is>
          <t>EURO-DOLLAR</t>
        </is>
      </c>
      <c r="V1541" t="inlineStr">
        <is>
          <t>#N/A Field Not Applicable</t>
        </is>
      </c>
      <c r="W1541" t="inlineStr">
        <is>
          <t>#N/A Field Not Applicable</t>
        </is>
      </c>
      <c r="X1541" t="inlineStr">
        <is>
          <t>#N/A Field Not Applicable</t>
        </is>
      </c>
      <c r="Y1541" t="inlineStr">
        <is>
          <t>#N/A Field Not Applicable</t>
        </is>
      </c>
      <c r="Z1541" t="inlineStr">
        <is>
          <t>Financials</t>
        </is>
      </c>
      <c r="AA1541" t="inlineStr">
        <is>
          <t>Banks</t>
        </is>
      </c>
      <c r="AB1541" t="inlineStr">
        <is>
          <t>#N/A N/A</t>
        </is>
      </c>
      <c r="AC1541" t="inlineStr">
        <is>
          <t>#N/A Invalid Field</t>
        </is>
      </c>
    </row>
    <row r="1542">
      <c r="A1542">
        <f>+VLOOKUP(R1542,Aux!$B$3:$I$1107,8,0)</f>
        <v/>
      </c>
      <c r="B1542">
        <f>+VLOOKUP(U1542,Aux!$O$2:$P$23,2,0)</f>
        <v/>
      </c>
      <c r="C1542">
        <f>+A1542&amp;B1542</f>
        <v/>
      </c>
      <c r="D1542">
        <f>+IF(C1542=C1541,D1541+1,1)</f>
        <v/>
      </c>
      <c r="E1542" s="5">
        <f>+D1542/100</f>
        <v/>
      </c>
      <c r="F1542" s="5">
        <f>+MOD(E1542*10,10)</f>
        <v/>
      </c>
      <c r="G1542" s="5">
        <f>+MOD(D1542,10)</f>
        <v/>
      </c>
      <c r="H1542">
        <f>+INT(E1542)&amp;INT(F1542)&amp;INT(G1542)</f>
        <v/>
      </c>
      <c r="I1542">
        <f>+C1542&amp;"00"&amp;H1542</f>
        <v/>
      </c>
      <c r="J1542" t="inlineStr">
        <is>
          <t>BBSE3 BZ</t>
        </is>
      </c>
      <c r="K1542" t="inlineStr">
        <is>
          <t>BBSE3</t>
        </is>
      </c>
      <c r="M1542" t="inlineStr">
        <is>
          <t>BRBBSEACNOR5</t>
        </is>
      </c>
      <c r="N1542" t="inlineStr">
        <is>
          <t>BBG004DK6P91</t>
        </is>
      </c>
      <c r="O1542" t="inlineStr">
        <is>
          <t>B9N3SQ0</t>
        </is>
      </c>
      <c r="P1542" t="inlineStr">
        <is>
          <t>EQ0000000029547895</t>
        </is>
      </c>
      <c r="Q1542" t="inlineStr">
        <is>
          <t>Brazil</t>
        </is>
      </c>
      <c r="R1542" t="inlineStr">
        <is>
          <t>BB Seguridade Participacoes SA</t>
        </is>
      </c>
      <c r="S1542" t="inlineStr">
        <is>
          <t>BB Seguridade Participacoes SA</t>
        </is>
      </c>
      <c r="T1542" t="inlineStr">
        <is>
          <t>BB Seguridade Participacoes SA</t>
        </is>
      </c>
      <c r="U1542" t="inlineStr">
        <is>
          <t>Common Stock</t>
        </is>
      </c>
      <c r="V1542" t="inlineStr">
        <is>
          <t>Financials</t>
        </is>
      </c>
      <c r="W1542" t="inlineStr">
        <is>
          <t>Insurance</t>
        </is>
      </c>
      <c r="X1542" t="inlineStr">
        <is>
          <t>Insurance</t>
        </is>
      </c>
      <c r="Y1542" t="inlineStr">
        <is>
          <t>Multi-line Insurance</t>
        </is>
      </c>
      <c r="Z1542" t="inlineStr">
        <is>
          <t>Financials</t>
        </is>
      </c>
      <c r="AA1542" t="inlineStr">
        <is>
          <t>Insurance</t>
        </is>
      </c>
      <c r="AB1542" t="inlineStr">
        <is>
          <t>Insurance Services &amp; Other</t>
        </is>
      </c>
      <c r="AC1542" t="inlineStr">
        <is>
          <t>#N/A Invalid Field</t>
        </is>
      </c>
    </row>
    <row r="1543">
      <c r="A1543" s="2">
        <f>+VLOOKUP(R1543,Aux!$B$3:$I$1107,8,0)</f>
        <v/>
      </c>
      <c r="B1543" s="2">
        <f>+VLOOKUP(U1543,Aux!$O$2:$P$23,2,0)</f>
        <v/>
      </c>
      <c r="C1543">
        <f>+A1543&amp;B1543</f>
        <v/>
      </c>
      <c r="D1543">
        <f>+IF(C1543=C1542,D1542+1,1)</f>
        <v/>
      </c>
      <c r="E1543" s="5">
        <f>+D1543/100</f>
        <v/>
      </c>
      <c r="F1543" s="5">
        <f>+MOD(E1543*10,10)</f>
        <v/>
      </c>
      <c r="G1543" s="5">
        <f>+MOD(D1543,10)</f>
        <v/>
      </c>
      <c r="H1543">
        <f>+INT(E1543)&amp;INT(F1543)&amp;INT(G1543)</f>
        <v/>
      </c>
      <c r="I1543">
        <f>+C1543&amp;"00"&amp;H1543</f>
        <v/>
      </c>
      <c r="J1543" s="2" t="inlineStr">
        <is>
          <t>BHGR3 BZ</t>
        </is>
      </c>
      <c r="K1543" s="2" t="inlineStr">
        <is>
          <t>BHGR3</t>
        </is>
      </c>
      <c r="L1543" s="2" t="n"/>
      <c r="M1543" s="2" t="inlineStr">
        <is>
          <t>BRBHGRACNOR9</t>
        </is>
      </c>
      <c r="N1543" s="2" t="inlineStr">
        <is>
          <t>BBG000RG1XV6</t>
        </is>
      </c>
      <c r="O1543" s="2" t="inlineStr">
        <is>
          <t>B23CS02</t>
        </is>
      </c>
      <c r="P1543" s="2" t="inlineStr">
        <is>
          <t>EQ0000000003548123</t>
        </is>
      </c>
      <c r="Q1543" t="inlineStr">
        <is>
          <t>Brazil</t>
        </is>
      </c>
      <c r="R1543" t="inlineStr">
        <is>
          <t>BHG SA - Brazil Hospitality Gr</t>
        </is>
      </c>
      <c r="S1543" t="inlineStr">
        <is>
          <t>BHG SA - Brazil Hospitality Gr</t>
        </is>
      </c>
      <c r="T1543" t="inlineStr">
        <is>
          <t>BHG SA - Brazil Hospitality Group</t>
        </is>
      </c>
      <c r="U1543" t="inlineStr">
        <is>
          <t>Common Stock</t>
        </is>
      </c>
      <c r="V1543" t="inlineStr">
        <is>
          <t>Consumer Discretionary</t>
        </is>
      </c>
      <c r="W1543" t="inlineStr">
        <is>
          <t>Hotels, Restaurants &amp; Leisure</t>
        </is>
      </c>
      <c r="X1543" t="inlineStr">
        <is>
          <t>Consumer Services</t>
        </is>
      </c>
      <c r="Y1543" t="inlineStr">
        <is>
          <t>Hotels, Resorts &amp; Cruise Lines</t>
        </is>
      </c>
      <c r="Z1543" t="inlineStr">
        <is>
          <t>Consumer Discretionary</t>
        </is>
      </c>
      <c r="AA1543" t="inlineStr">
        <is>
          <t>Gaming, Lodging &amp; Restaurants</t>
        </is>
      </c>
      <c r="AB1543" t="inlineStr">
        <is>
          <t>Lodging</t>
        </is>
      </c>
      <c r="AC1543" t="inlineStr">
        <is>
          <t>#N/A Invalid Field</t>
        </is>
      </c>
    </row>
    <row r="1544">
      <c r="A1544">
        <f>+VLOOKUP(R1544,Aux!$B$3:$I$1107,8,0)</f>
        <v/>
      </c>
      <c r="B1544">
        <f>+VLOOKUP(U1544,Aux!$O$2:$P$23,2,0)</f>
        <v/>
      </c>
      <c r="C1544">
        <f>+A1544&amp;B1544</f>
        <v/>
      </c>
      <c r="D1544">
        <f>+IF(C1544=C1543,D1543+1,1)</f>
        <v/>
      </c>
      <c r="E1544" s="5">
        <f>+D1544/100</f>
        <v/>
      </c>
      <c r="F1544" s="5">
        <f>+MOD(E1544*10,10)</f>
        <v/>
      </c>
      <c r="G1544" s="5">
        <f>+MOD(D1544,10)</f>
        <v/>
      </c>
      <c r="H1544">
        <f>+INT(E1544)&amp;INT(F1544)&amp;INT(G1544)</f>
        <v/>
      </c>
      <c r="I1544">
        <f>+C1544&amp;"00"&amp;H1544</f>
        <v/>
      </c>
      <c r="J1544" t="inlineStr">
        <is>
          <t>GBIO33 BZ</t>
        </is>
      </c>
      <c r="K1544" t="inlineStr">
        <is>
          <t>GBIO33</t>
        </is>
      </c>
      <c r="M1544" t="inlineStr">
        <is>
          <t>BRGBIOBDR008</t>
        </is>
      </c>
      <c r="N1544" t="inlineStr">
        <is>
          <t>BBG00H4330J7</t>
        </is>
      </c>
      <c r="O1544" t="inlineStr">
        <is>
          <t>BDFFLP2</t>
        </is>
      </c>
      <c r="P1544" t="inlineStr">
        <is>
          <t>EQ0000000057962650</t>
        </is>
      </c>
      <c r="Q1544" t="inlineStr">
        <is>
          <t>Brazil</t>
        </is>
      </c>
      <c r="R1544" t="inlineStr">
        <is>
          <t>Biotoscana Investments SA</t>
        </is>
      </c>
      <c r="S1544" t="inlineStr">
        <is>
          <t>Biotoscana Investments SA</t>
        </is>
      </c>
      <c r="T1544" t="inlineStr">
        <is>
          <t>Biotoscana Investments SA</t>
        </is>
      </c>
      <c r="U1544" t="inlineStr">
        <is>
          <t>BDR</t>
        </is>
      </c>
      <c r="V1544" t="inlineStr">
        <is>
          <t>Health Care</t>
        </is>
      </c>
      <c r="W1544" t="inlineStr">
        <is>
          <t>Biotechnology</t>
        </is>
      </c>
      <c r="X1544" t="inlineStr">
        <is>
          <t>Pharmaceuticals, Biotechnology</t>
        </is>
      </c>
      <c r="Y1544" t="inlineStr">
        <is>
          <t>Biotechnology</t>
        </is>
      </c>
      <c r="Z1544" t="inlineStr">
        <is>
          <t>Health Care</t>
        </is>
      </c>
      <c r="AA1544" t="inlineStr">
        <is>
          <t>Biotech &amp; Pharma</t>
        </is>
      </c>
      <c r="AB1544" t="inlineStr">
        <is>
          <t>Specialty Pharma</t>
        </is>
      </c>
      <c r="AC1544" t="inlineStr">
        <is>
          <t>#N/A Invalid Field</t>
        </is>
      </c>
    </row>
    <row r="1545">
      <c r="A1545">
        <f>+VLOOKUP(R1545,Aux!$B$3:$I$1107,8,0)</f>
        <v/>
      </c>
      <c r="B1545">
        <f>+VLOOKUP(U1545,Aux!$O$2:$P$23,2,0)</f>
        <v/>
      </c>
      <c r="C1545">
        <f>+A1545&amp;B1545</f>
        <v/>
      </c>
      <c r="D1545">
        <f>+IF(C1545=C1544,D1544+1,1)</f>
        <v/>
      </c>
      <c r="E1545" s="5">
        <f>+D1545/100</f>
        <v/>
      </c>
      <c r="F1545" s="5">
        <f>+MOD(E1545*10,10)</f>
        <v/>
      </c>
      <c r="G1545" s="5">
        <f>+MOD(D1545,10)</f>
        <v/>
      </c>
      <c r="H1545">
        <f>+INT(E1545)&amp;INT(F1545)&amp;INT(G1545)</f>
        <v/>
      </c>
      <c r="I1545">
        <f>+C1545&amp;"00"&amp;H1545</f>
        <v/>
      </c>
      <c r="J1545" t="inlineStr">
        <is>
          <t>BKBR3 BZ</t>
        </is>
      </c>
      <c r="K1545" t="inlineStr">
        <is>
          <t>BKBR3</t>
        </is>
      </c>
      <c r="M1545" t="inlineStr">
        <is>
          <t>BRBKBRACNOR4</t>
        </is>
      </c>
      <c r="N1545" t="inlineStr">
        <is>
          <t>BBG007LNZ7H8</t>
        </is>
      </c>
      <c r="O1545" t="inlineStr">
        <is>
          <t>BFB3ZZ2</t>
        </is>
      </c>
      <c r="P1545" t="inlineStr">
        <is>
          <t>EQ0000000039388126</t>
        </is>
      </c>
      <c r="Q1545" t="inlineStr">
        <is>
          <t>Brazil</t>
        </is>
      </c>
      <c r="R1545" t="inlineStr">
        <is>
          <t>BK Brasil Operacao e Assessori</t>
        </is>
      </c>
      <c r="S1545" t="inlineStr">
        <is>
          <t>BK Brasil Operacao e Assessori</t>
        </is>
      </c>
      <c r="T1545" t="inlineStr">
        <is>
          <t>BK Brasil Operacao e Assessoria a Restaurantes SA</t>
        </is>
      </c>
      <c r="U1545" t="inlineStr">
        <is>
          <t>Common Stock</t>
        </is>
      </c>
      <c r="V1545" t="inlineStr">
        <is>
          <t>Consumer Discretionary</t>
        </is>
      </c>
      <c r="W1545" t="inlineStr">
        <is>
          <t>Hotels, Restaurants &amp; Leisure</t>
        </is>
      </c>
      <c r="X1545" t="inlineStr">
        <is>
          <t>Consumer Services</t>
        </is>
      </c>
      <c r="Y1545" t="inlineStr">
        <is>
          <t>Restaurants</t>
        </is>
      </c>
      <c r="Z1545" t="inlineStr">
        <is>
          <t>Consumer Discretionary</t>
        </is>
      </c>
      <c r="AA1545" t="inlineStr">
        <is>
          <t>Gaming, Lodging &amp; Restaurants</t>
        </is>
      </c>
      <c r="AB1545" t="inlineStr">
        <is>
          <t>Restaurants</t>
        </is>
      </c>
      <c r="AC1545" t="inlineStr">
        <is>
          <t>#N/A Invalid Field</t>
        </is>
      </c>
    </row>
    <row r="1546">
      <c r="A1546">
        <f>+VLOOKUP(R1546,Aux!$B$3:$I$1107,8,0)</f>
        <v/>
      </c>
      <c r="B1546">
        <f>+VLOOKUP(U1546,Aux!$O$2:$P$23,2,0)</f>
        <v/>
      </c>
      <c r="C1546">
        <f>+A1546&amp;B1546</f>
        <v/>
      </c>
      <c r="D1546">
        <f>+IF(C1546=C1545,D1545+1,1)</f>
        <v/>
      </c>
      <c r="E1546" s="5">
        <f>+D1546/100</f>
        <v/>
      </c>
      <c r="F1546" s="5">
        <f>+MOD(E1546*10,10)</f>
        <v/>
      </c>
      <c r="G1546" s="5">
        <f>+MOD(D1546,10)</f>
        <v/>
      </c>
      <c r="H1546">
        <f>+INT(E1546)&amp;INT(F1546)&amp;INT(G1546)</f>
        <v/>
      </c>
      <c r="I1546">
        <f>+C1546&amp;"00"&amp;H1546</f>
        <v/>
      </c>
      <c r="J1546" t="inlineStr">
        <is>
          <t>BVMFBZ 5 ½ 07/16/20</t>
        </is>
      </c>
      <c r="K1546" t="inlineStr">
        <is>
          <t>BVMFBZ</t>
        </is>
      </c>
      <c r="M1546" t="inlineStr">
        <is>
          <t>USP1728MAA10</t>
        </is>
      </c>
      <c r="N1546" t="inlineStr">
        <is>
          <t>BBG0000H9957</t>
        </is>
      </c>
      <c r="O1546" t="inlineStr">
        <is>
          <t>B3W2HR0</t>
        </is>
      </c>
      <c r="P1546" t="inlineStr">
        <is>
          <t>COEI3210958</t>
        </is>
      </c>
      <c r="Q1546" t="inlineStr">
        <is>
          <t>Brazil</t>
        </is>
      </c>
      <c r="R1546" t="inlineStr">
        <is>
          <t>BM&amp;FBovespa SA</t>
        </is>
      </c>
      <c r="S1546" t="inlineStr">
        <is>
          <t>B3 SA-BRASIL BOLSA BALCA</t>
        </is>
      </c>
      <c r="T1546" t="inlineStr">
        <is>
          <t>B3 SA - Brasil Bolsa Balcao</t>
        </is>
      </c>
      <c r="U1546" t="inlineStr">
        <is>
          <t>EURO-DOLLAR</t>
        </is>
      </c>
      <c r="V1546" t="inlineStr">
        <is>
          <t>Financials</t>
        </is>
      </c>
      <c r="W1546" t="inlineStr">
        <is>
          <t>Capital Markets</t>
        </is>
      </c>
      <c r="X1546" t="inlineStr">
        <is>
          <t>Diversified Financials</t>
        </is>
      </c>
      <c r="Y1546" t="inlineStr">
        <is>
          <t>Financial Exchanges &amp; Data</t>
        </is>
      </c>
      <c r="Z1546" t="inlineStr">
        <is>
          <t>Financials</t>
        </is>
      </c>
      <c r="AA1546" t="inlineStr">
        <is>
          <t>Financial Services</t>
        </is>
      </c>
      <c r="AB1546" t="inlineStr">
        <is>
          <t>#N/A N/A</t>
        </is>
      </c>
      <c r="AC1546" t="inlineStr">
        <is>
          <t>#N/A Invalid Field</t>
        </is>
      </c>
    </row>
    <row r="1547">
      <c r="A1547">
        <f>+VLOOKUP(R1547,Aux!$B$3:$I$1107,8,0)</f>
        <v/>
      </c>
      <c r="B1547">
        <f>+VLOOKUP(U1547,Aux!$O$2:$P$23,2,0)</f>
        <v/>
      </c>
      <c r="C1547">
        <f>+A1547&amp;B1547</f>
        <v/>
      </c>
      <c r="D1547">
        <f>+IF(C1547=C1546,D1546+1,1)</f>
        <v/>
      </c>
      <c r="E1547" s="5">
        <f>+D1547/100</f>
        <v/>
      </c>
      <c r="F1547" s="5">
        <f>+MOD(E1547*10,10)</f>
        <v/>
      </c>
      <c r="G1547" s="5">
        <f>+MOD(D1547,10)</f>
        <v/>
      </c>
      <c r="H1547">
        <f>+INT(E1547)&amp;INT(F1547)&amp;INT(G1547)</f>
        <v/>
      </c>
      <c r="I1547">
        <f>+C1547&amp;"00"&amp;H1547</f>
        <v/>
      </c>
      <c r="J1547" t="inlineStr">
        <is>
          <t>BRML3 BZ</t>
        </is>
      </c>
      <c r="K1547" t="inlineStr">
        <is>
          <t>BRML3</t>
        </is>
      </c>
      <c r="M1547" t="inlineStr">
        <is>
          <t>BRBRMLACNOR9</t>
        </is>
      </c>
      <c r="N1547" t="inlineStr">
        <is>
          <t>BBG000QS9TN1</t>
        </is>
      </c>
      <c r="O1547" t="inlineStr">
        <is>
          <t>B1RYG58</t>
        </is>
      </c>
      <c r="P1547" t="inlineStr">
        <is>
          <t>EQ0000000058614447</t>
        </is>
      </c>
      <c r="Q1547" t="inlineStr">
        <is>
          <t>Brazil</t>
        </is>
      </c>
      <c r="R1547" t="inlineStr">
        <is>
          <t>BR Malls Participacoes SA</t>
        </is>
      </c>
      <c r="S1547" t="inlineStr">
        <is>
          <t>BR Malls Participacoes SA</t>
        </is>
      </c>
      <c r="T1547" t="inlineStr">
        <is>
          <t>BR Malls Participacoes SA</t>
        </is>
      </c>
      <c r="U1547" t="inlineStr">
        <is>
          <t>Common Stock</t>
        </is>
      </c>
      <c r="V1547" t="inlineStr">
        <is>
          <t>Real Estate</t>
        </is>
      </c>
      <c r="W1547" t="inlineStr">
        <is>
          <t>Real Estate Management &amp; Devel</t>
        </is>
      </c>
      <c r="X1547" t="inlineStr">
        <is>
          <t>Real Estate</t>
        </is>
      </c>
      <c r="Y1547" t="inlineStr">
        <is>
          <t>Real Estate Operating Companie</t>
        </is>
      </c>
      <c r="Z1547" t="inlineStr">
        <is>
          <t>Financials</t>
        </is>
      </c>
      <c r="AA1547" t="inlineStr">
        <is>
          <t>Real Estate</t>
        </is>
      </c>
      <c r="AB1547" t="inlineStr">
        <is>
          <t>Real Estate Owners &amp; Developers</t>
        </is>
      </c>
      <c r="AC1547" t="inlineStr">
        <is>
          <t>#N/A Invalid Field</t>
        </is>
      </c>
    </row>
    <row r="1548">
      <c r="A1548" s="2">
        <f>+VLOOKUP(R1548,Aux!$B$3:$I$1107,8,0)</f>
        <v/>
      </c>
      <c r="B1548" s="2">
        <f>+VLOOKUP(U1548,Aux!$O$2:$P$23,2,0)</f>
        <v/>
      </c>
      <c r="C1548">
        <f>+A1548&amp;B1548</f>
        <v/>
      </c>
      <c r="D1548">
        <f>+IF(C1548=C1547,D1547+1,1)</f>
        <v/>
      </c>
      <c r="E1548" s="5">
        <f>+D1548/100</f>
        <v/>
      </c>
      <c r="F1548" s="5">
        <f>+MOD(E1548*10,10)</f>
        <v/>
      </c>
      <c r="G1548" s="5">
        <f>+MOD(D1548,10)</f>
        <v/>
      </c>
      <c r="H1548">
        <f>+INT(E1548)&amp;INT(F1548)&amp;INT(G1548)</f>
        <v/>
      </c>
      <c r="I1548">
        <f>+C1548&amp;"00"&amp;H1548</f>
        <v/>
      </c>
      <c r="J1548" s="2" t="inlineStr">
        <is>
          <t>BRMLBZ 8 ½ PERP</t>
        </is>
      </c>
      <c r="K1548" s="2" t="inlineStr">
        <is>
          <t>BRMLBZ</t>
        </is>
      </c>
      <c r="L1548" s="2" t="n"/>
      <c r="M1548" s="2" t="inlineStr">
        <is>
          <t>USG1593PAB43</t>
        </is>
      </c>
      <c r="N1548" s="2" t="inlineStr">
        <is>
          <t>BBG001DCS1Z5</t>
        </is>
      </c>
      <c r="O1548" s="2" t="inlineStr">
        <is>
          <t>B3X9CY2</t>
        </is>
      </c>
      <c r="P1548" s="2" t="inlineStr">
        <is>
          <t>COEI5398033</t>
        </is>
      </c>
      <c r="Q1548" t="inlineStr">
        <is>
          <t>Brazil</t>
        </is>
      </c>
      <c r="R1548" t="inlineStr">
        <is>
          <t>BR Malls Participacoes SA</t>
        </is>
      </c>
      <c r="S1548" t="inlineStr">
        <is>
          <t>BR MALLS INTL FINANCE</t>
        </is>
      </c>
      <c r="T1548" t="inlineStr">
        <is>
          <t>BR Malls International Finance Ltd</t>
        </is>
      </c>
      <c r="U1548" t="inlineStr">
        <is>
          <t>EURO-DOLLAR</t>
        </is>
      </c>
      <c r="V1548" t="inlineStr">
        <is>
          <t>#N/A Field Not Applicable</t>
        </is>
      </c>
      <c r="W1548" t="inlineStr">
        <is>
          <t>#N/A Field Not Applicable</t>
        </is>
      </c>
      <c r="X1548" t="inlineStr">
        <is>
          <t>#N/A Field Not Applicable</t>
        </is>
      </c>
      <c r="Y1548" t="inlineStr">
        <is>
          <t>#N/A Field Not Applicable</t>
        </is>
      </c>
      <c r="Z1548" t="inlineStr">
        <is>
          <t>Financials</t>
        </is>
      </c>
      <c r="AA1548" t="inlineStr">
        <is>
          <t>Real Estate</t>
        </is>
      </c>
      <c r="AB1548" t="inlineStr">
        <is>
          <t>#N/A N/A</t>
        </is>
      </c>
      <c r="AC1548" t="inlineStr">
        <is>
          <t>#N/A Invalid Field</t>
        </is>
      </c>
    </row>
    <row r="1549">
      <c r="A1549">
        <f>+VLOOKUP(R1549,Aux!$B$3:$I$1107,8,0)</f>
        <v/>
      </c>
      <c r="B1549">
        <f>+VLOOKUP(U1549,Aux!$O$2:$P$23,2,0)</f>
        <v/>
      </c>
      <c r="C1549">
        <f>+A1549&amp;B1549</f>
        <v/>
      </c>
      <c r="D1549">
        <f>+IF(C1549=C1548,D1548+1,1)</f>
        <v/>
      </c>
      <c r="E1549" s="5">
        <f>+D1549/100</f>
        <v/>
      </c>
      <c r="F1549" s="5">
        <f>+MOD(E1549*10,10)</f>
        <v/>
      </c>
      <c r="G1549" s="5">
        <f>+MOD(D1549,10)</f>
        <v/>
      </c>
      <c r="H1549">
        <f>+INT(E1549)&amp;INT(F1549)&amp;INT(G1549)</f>
        <v/>
      </c>
      <c r="I1549">
        <f>+C1549&amp;"00"&amp;H1549</f>
        <v/>
      </c>
      <c r="J1549" t="inlineStr">
        <is>
          <t>BRPR3 BZ</t>
        </is>
      </c>
      <c r="K1549" t="inlineStr">
        <is>
          <t>BRPR3</t>
        </is>
      </c>
      <c r="M1549" t="inlineStr">
        <is>
          <t>BRBRPRACNOR9</t>
        </is>
      </c>
      <c r="N1549" t="inlineStr">
        <is>
          <t>BBG000H524F2</t>
        </is>
      </c>
      <c r="O1549" t="inlineStr">
        <is>
          <t>B1FLW42</t>
        </is>
      </c>
      <c r="P1549" t="inlineStr">
        <is>
          <t>EQ0000000027627821</t>
        </is>
      </c>
      <c r="Q1549" t="inlineStr">
        <is>
          <t>Brazil</t>
        </is>
      </c>
      <c r="R1549" t="inlineStr">
        <is>
          <t>BR Properties SA</t>
        </is>
      </c>
      <c r="S1549" t="inlineStr">
        <is>
          <t>BR Properties SA</t>
        </is>
      </c>
      <c r="T1549" t="inlineStr">
        <is>
          <t>BR Properties SA</t>
        </is>
      </c>
      <c r="U1549" t="inlineStr">
        <is>
          <t>Common Stock</t>
        </is>
      </c>
      <c r="V1549" t="inlineStr">
        <is>
          <t>Real Estate</t>
        </is>
      </c>
      <c r="W1549" t="inlineStr">
        <is>
          <t>Real Estate Management &amp; Devel</t>
        </is>
      </c>
      <c r="X1549" t="inlineStr">
        <is>
          <t>Real Estate</t>
        </is>
      </c>
      <c r="Y1549" t="inlineStr">
        <is>
          <t>Real Estate Operating Companie</t>
        </is>
      </c>
      <c r="Z1549" t="inlineStr">
        <is>
          <t>Financials</t>
        </is>
      </c>
      <c r="AA1549" t="inlineStr">
        <is>
          <t>Real Estate</t>
        </is>
      </c>
      <c r="AB1549" t="inlineStr">
        <is>
          <t>Real Estate Owners &amp; Developers</t>
        </is>
      </c>
      <c r="AC1549" t="inlineStr">
        <is>
          <t>#N/A Invalid Field</t>
        </is>
      </c>
    </row>
    <row r="1550">
      <c r="A1550">
        <f>+VLOOKUP(R1550,Aux!$B$3:$I$1107,8,0)</f>
        <v/>
      </c>
      <c r="B1550">
        <f>+VLOOKUP(U1550,Aux!$O$2:$P$23,2,0)</f>
        <v/>
      </c>
      <c r="C1550">
        <f>+A1550&amp;B1550</f>
        <v/>
      </c>
      <c r="D1550">
        <f>+IF(C1550=C1549,D1549+1,1)</f>
        <v/>
      </c>
      <c r="E1550" s="5">
        <f>+D1550/100</f>
        <v/>
      </c>
      <c r="F1550" s="5">
        <f>+MOD(E1550*10,10)</f>
        <v/>
      </c>
      <c r="G1550" s="5">
        <f>+MOD(D1550,10)</f>
        <v/>
      </c>
      <c r="H1550">
        <f>+INT(E1550)&amp;INT(F1550)&amp;INT(G1550)</f>
        <v/>
      </c>
      <c r="I1550">
        <f>+C1550&amp;"00"&amp;H1550</f>
        <v/>
      </c>
      <c r="J1550" t="inlineStr">
        <is>
          <t>BRAP4 BZ</t>
        </is>
      </c>
      <c r="K1550" t="inlineStr">
        <is>
          <t>BRAP4</t>
        </is>
      </c>
      <c r="M1550" t="inlineStr">
        <is>
          <t>BRBRAPACNPR2</t>
        </is>
      </c>
      <c r="N1550" t="inlineStr">
        <is>
          <t>BBG000C25R24</t>
        </is>
      </c>
      <c r="O1550" t="inlineStr">
        <is>
          <t>B01SCS4</t>
        </is>
      </c>
      <c r="P1550" t="inlineStr">
        <is>
          <t>EQ0000000030468511</t>
        </is>
      </c>
      <c r="Q1550" t="inlineStr">
        <is>
          <t>Brazil</t>
        </is>
      </c>
      <c r="R1550" t="inlineStr">
        <is>
          <t>Bradespar SA</t>
        </is>
      </c>
      <c r="S1550" t="inlineStr">
        <is>
          <t>Bradespar SA</t>
        </is>
      </c>
      <c r="T1550" t="inlineStr">
        <is>
          <t>Bradespar SA</t>
        </is>
      </c>
      <c r="U1550" t="inlineStr">
        <is>
          <t>Preference</t>
        </is>
      </c>
      <c r="V1550" t="inlineStr">
        <is>
          <t>Materials</t>
        </is>
      </c>
      <c r="W1550" t="inlineStr">
        <is>
          <t>Metals &amp; Mining</t>
        </is>
      </c>
      <c r="X1550" t="inlineStr">
        <is>
          <t>Materials</t>
        </is>
      </c>
      <c r="Y1550" t="inlineStr">
        <is>
          <t>Steel</t>
        </is>
      </c>
      <c r="Z1550" t="inlineStr">
        <is>
          <t>Financials</t>
        </is>
      </c>
      <c r="AA1550" t="inlineStr">
        <is>
          <t>Asset Management</t>
        </is>
      </c>
      <c r="AB1550" t="inlineStr">
        <is>
          <t>Investment Companies</t>
        </is>
      </c>
      <c r="AC1550" t="inlineStr">
        <is>
          <t>#N/A Invalid Field</t>
        </is>
      </c>
    </row>
    <row r="1551">
      <c r="A1551">
        <f>+VLOOKUP(R1551,Aux!$B$3:$I$1107,8,0)</f>
        <v/>
      </c>
      <c r="B1551">
        <f>+VLOOKUP(U1551,Aux!$O$2:$P$23,2,0)</f>
        <v/>
      </c>
      <c r="C1551">
        <f>+A1551&amp;B1551</f>
        <v/>
      </c>
      <c r="D1551">
        <f>+IF(C1551=C1550,D1550+1,1)</f>
        <v/>
      </c>
      <c r="E1551" s="5">
        <f>+D1551/100</f>
        <v/>
      </c>
      <c r="F1551" s="5">
        <f>+MOD(E1551*10,10)</f>
        <v/>
      </c>
      <c r="G1551" s="5">
        <f>+MOD(D1551,10)</f>
        <v/>
      </c>
      <c r="H1551">
        <f>+INT(E1551)&amp;INT(F1551)&amp;INT(G1551)</f>
        <v/>
      </c>
      <c r="I1551">
        <f>+C1551&amp;"00"&amp;H1551</f>
        <v/>
      </c>
      <c r="J1551" t="inlineStr">
        <is>
          <t>BBRK3 BZ</t>
        </is>
      </c>
      <c r="K1551" t="inlineStr">
        <is>
          <t>BBRK3</t>
        </is>
      </c>
      <c r="M1551" t="inlineStr">
        <is>
          <t>BRBBRKACNOR4</t>
        </is>
      </c>
      <c r="N1551" t="inlineStr">
        <is>
          <t>BBG000SW8L85</t>
        </is>
      </c>
      <c r="O1551" t="inlineStr">
        <is>
          <t>B28XFX2</t>
        </is>
      </c>
      <c r="P1551" t="inlineStr">
        <is>
          <t>EQ0000000044169359</t>
        </is>
      </c>
      <c r="Q1551" t="inlineStr">
        <is>
          <t>Brazil</t>
        </is>
      </c>
      <c r="R1551" t="inlineStr">
        <is>
          <t>Brasil Brokers Participacoes SA</t>
        </is>
      </c>
      <c r="S1551" t="inlineStr">
        <is>
          <t>Brasil Brokers Participacoes S</t>
        </is>
      </c>
      <c r="T1551" t="inlineStr">
        <is>
          <t>Brasil Brokers Participacoes SA</t>
        </is>
      </c>
      <c r="U1551" t="inlineStr">
        <is>
          <t>Common Stock</t>
        </is>
      </c>
      <c r="V1551" t="inlineStr">
        <is>
          <t>Real Estate</t>
        </is>
      </c>
      <c r="W1551" t="inlineStr">
        <is>
          <t>Real Estate Management &amp; Devel</t>
        </is>
      </c>
      <c r="X1551" t="inlineStr">
        <is>
          <t>Real Estate</t>
        </is>
      </c>
      <c r="Y1551" t="inlineStr">
        <is>
          <t>Real Estate Services</t>
        </is>
      </c>
      <c r="Z1551" t="inlineStr">
        <is>
          <t>Financials</t>
        </is>
      </c>
      <c r="AA1551" t="inlineStr">
        <is>
          <t>Real Estate</t>
        </is>
      </c>
      <c r="AB1551" t="inlineStr">
        <is>
          <t>Real Estate Services</t>
        </is>
      </c>
      <c r="AC1551" t="inlineStr">
        <is>
          <t>#N/A Invalid Field</t>
        </is>
      </c>
    </row>
    <row r="1552">
      <c r="A1552" s="2">
        <f>+VLOOKUP(R1552,Aux!$B$3:$I$1107,8,0)</f>
        <v/>
      </c>
      <c r="B1552" s="2">
        <f>+VLOOKUP(U1552,Aux!$O$2:$P$23,2,0)</f>
        <v/>
      </c>
      <c r="C1552">
        <f>+A1552&amp;B1552</f>
        <v/>
      </c>
      <c r="D1552">
        <f>+IF(C1552=C1551,D1551+1,1)</f>
        <v/>
      </c>
      <c r="E1552" s="5">
        <f>+D1552/100</f>
        <v/>
      </c>
      <c r="F1552" s="5">
        <f>+MOD(E1552*10,10)</f>
        <v/>
      </c>
      <c r="G1552" s="5">
        <f>+MOD(D1552,10)</f>
        <v/>
      </c>
      <c r="H1552">
        <f>+INT(E1552)&amp;INT(F1552)&amp;INT(G1552)</f>
        <v/>
      </c>
      <c r="I1552">
        <f>+C1552&amp;"00"&amp;H1552</f>
        <v/>
      </c>
      <c r="J1552" s="2" t="inlineStr">
        <is>
          <t>BPHA3 BZ</t>
        </is>
      </c>
      <c r="K1552" s="2" t="inlineStr">
        <is>
          <t>BRZPF</t>
        </is>
      </c>
      <c r="L1552" s="2" t="n"/>
      <c r="M1552" s="2" t="inlineStr">
        <is>
          <t>BRBPHAACNOR6</t>
        </is>
      </c>
      <c r="N1552" s="2" t="inlineStr">
        <is>
          <t>BBG0045ZSFJ4</t>
        </is>
      </c>
      <c r="O1552" s="2" t="inlineStr">
        <is>
          <t>B99P0H5</t>
        </is>
      </c>
      <c r="P1552" s="2" t="inlineStr">
        <is>
          <t>EQ0000000028800462</t>
        </is>
      </c>
      <c r="Q1552" t="inlineStr">
        <is>
          <t>Brazil</t>
        </is>
      </c>
      <c r="R1552" t="inlineStr">
        <is>
          <t>Brasil Pharma SA</t>
        </is>
      </c>
      <c r="S1552" t="inlineStr">
        <is>
          <t>Brasil Pharma SA</t>
        </is>
      </c>
      <c r="T1552" t="inlineStr">
        <is>
          <t>Brasil Pharma SA</t>
        </is>
      </c>
      <c r="U1552" t="inlineStr">
        <is>
          <t>Common Stock</t>
        </is>
      </c>
      <c r="V1552" t="inlineStr">
        <is>
          <t>Consumer Staples</t>
        </is>
      </c>
      <c r="W1552" t="inlineStr">
        <is>
          <t>Food &amp; Staples Retailing</t>
        </is>
      </c>
      <c r="X1552" t="inlineStr">
        <is>
          <t>Food &amp; Staples Retailing</t>
        </is>
      </c>
      <c r="Y1552" t="inlineStr">
        <is>
          <t>Drug Retail</t>
        </is>
      </c>
      <c r="Z1552" t="inlineStr">
        <is>
          <t>Consumer Staples</t>
        </is>
      </c>
      <c r="AA1552" t="inlineStr">
        <is>
          <t>Retail - Consumer Staples</t>
        </is>
      </c>
      <c r="AB1552" t="inlineStr">
        <is>
          <t>Food &amp; Drug Stores</t>
        </is>
      </c>
      <c r="AC1552" t="inlineStr">
        <is>
          <t>#N/A Invalid Field</t>
        </is>
      </c>
    </row>
    <row r="1553">
      <c r="A1553">
        <f>+VLOOKUP(R1553,Aux!$B$3:$I$1107,8,0)</f>
        <v/>
      </c>
      <c r="B1553">
        <f>+VLOOKUP(U1553,Aux!$O$2:$P$23,2,0)</f>
        <v/>
      </c>
      <c r="C1553">
        <f>+A1553&amp;B1553</f>
        <v/>
      </c>
      <c r="D1553">
        <f>+IF(C1553=C1552,D1552+1,1)</f>
        <v/>
      </c>
      <c r="E1553" s="5">
        <f>+D1553/100</f>
        <v/>
      </c>
      <c r="F1553" s="5">
        <f>+MOD(E1553*10,10)</f>
        <v/>
      </c>
      <c r="G1553" s="5">
        <f>+MOD(D1553,10)</f>
        <v/>
      </c>
      <c r="H1553">
        <f>+INT(E1553)&amp;INT(F1553)&amp;INT(G1553)</f>
        <v/>
      </c>
      <c r="I1553">
        <f>+C1553&amp;"00"&amp;H1553</f>
        <v/>
      </c>
      <c r="J1553" t="inlineStr">
        <is>
          <t>AGRO3 BZ</t>
        </is>
      </c>
      <c r="K1553" t="inlineStr">
        <is>
          <t>AGRO3</t>
        </is>
      </c>
      <c r="M1553" t="inlineStr">
        <is>
          <t>BRAGROACNOR7</t>
        </is>
      </c>
      <c r="N1553" t="inlineStr">
        <is>
          <t>BBG000P1P859</t>
        </is>
      </c>
      <c r="O1553" t="inlineStr">
        <is>
          <t>B1428Z9</t>
        </is>
      </c>
      <c r="P1553" t="inlineStr">
        <is>
          <t>EQ0000000003394322</t>
        </is>
      </c>
      <c r="Q1553" t="inlineStr">
        <is>
          <t>Brazil</t>
        </is>
      </c>
      <c r="R1553" t="inlineStr">
        <is>
          <t>BrasilAgro - Co Brasileira de Propriedades Agricolas</t>
        </is>
      </c>
      <c r="S1553" t="inlineStr">
        <is>
          <t>BrasilAgro - Co Brasileira de</t>
        </is>
      </c>
      <c r="T1553" t="inlineStr">
        <is>
          <t>BrasilAgro - Co Brasileira de Propriedades Agricolas</t>
        </is>
      </c>
      <c r="U1553" t="inlineStr">
        <is>
          <t>Common Stock</t>
        </is>
      </c>
      <c r="V1553" t="inlineStr">
        <is>
          <t>Consumer Staples</t>
        </is>
      </c>
      <c r="W1553" t="inlineStr">
        <is>
          <t>Food Products</t>
        </is>
      </c>
      <c r="X1553" t="inlineStr">
        <is>
          <t>Food, Beverage &amp; Tobacco</t>
        </is>
      </c>
      <c r="Y1553" t="inlineStr">
        <is>
          <t>Agricultural Products</t>
        </is>
      </c>
      <c r="Z1553" t="inlineStr">
        <is>
          <t>Consumer Staples</t>
        </is>
      </c>
      <c r="AA1553" t="inlineStr">
        <is>
          <t>Consumer Products</t>
        </is>
      </c>
      <c r="AB1553" t="inlineStr">
        <is>
          <t>Agricultural Producers</t>
        </is>
      </c>
      <c r="AC1553" t="inlineStr">
        <is>
          <t>#N/A Invalid Field</t>
        </is>
      </c>
    </row>
    <row r="1554">
      <c r="A1554">
        <f>+VLOOKUP(R1554,Aux!$B$3:$I$1107,8,0)</f>
        <v/>
      </c>
      <c r="B1554">
        <f>+VLOOKUP(U1554,Aux!$O$2:$P$23,2,0)</f>
        <v/>
      </c>
      <c r="C1554">
        <f>+A1554&amp;B1554</f>
        <v/>
      </c>
      <c r="D1554">
        <f>+IF(C1554=C1553,D1553+1,1)</f>
        <v/>
      </c>
      <c r="E1554" s="5">
        <f>+D1554/100</f>
        <v/>
      </c>
      <c r="F1554" s="5">
        <f>+MOD(E1554*10,10)</f>
        <v/>
      </c>
      <c r="G1554" s="5">
        <f>+MOD(D1554,10)</f>
        <v/>
      </c>
      <c r="H1554">
        <f>+INT(E1554)&amp;INT(F1554)&amp;INT(G1554)</f>
        <v/>
      </c>
      <c r="I1554">
        <f>+C1554&amp;"00"&amp;H1554</f>
        <v/>
      </c>
      <c r="J1554" t="inlineStr">
        <is>
          <t>BRKM5 BZ</t>
        </is>
      </c>
      <c r="K1554" t="inlineStr">
        <is>
          <t>BRKM5</t>
        </is>
      </c>
      <c r="M1554" t="inlineStr">
        <is>
          <t>BRBRKMACNPA4</t>
        </is>
      </c>
      <c r="N1554" t="inlineStr">
        <is>
          <t>BBG000BSD386</t>
        </is>
      </c>
      <c r="O1554" t="inlineStr">
        <is>
          <t>B0774N4</t>
        </is>
      </c>
      <c r="P1554" t="inlineStr">
        <is>
          <t>EQ0000000001168561</t>
        </is>
      </c>
      <c r="Q1554" t="inlineStr">
        <is>
          <t>Brazil</t>
        </is>
      </c>
      <c r="R1554" t="inlineStr">
        <is>
          <t>Braskem SA</t>
        </is>
      </c>
      <c r="S1554" t="inlineStr">
        <is>
          <t>Braskem SA</t>
        </is>
      </c>
      <c r="T1554" t="inlineStr">
        <is>
          <t>Braskem SA</t>
        </is>
      </c>
      <c r="U1554" t="inlineStr">
        <is>
          <t>Preference</t>
        </is>
      </c>
      <c r="V1554" t="inlineStr">
        <is>
          <t>Materials</t>
        </is>
      </c>
      <c r="W1554" t="inlineStr">
        <is>
          <t>Chemicals</t>
        </is>
      </c>
      <c r="X1554" t="inlineStr">
        <is>
          <t>Materials</t>
        </is>
      </c>
      <c r="Y1554" t="inlineStr">
        <is>
          <t>Commodity Chemicals</t>
        </is>
      </c>
      <c r="Z1554" t="inlineStr">
        <is>
          <t>Materials</t>
        </is>
      </c>
      <c r="AA1554" t="inlineStr">
        <is>
          <t>Chemicals</t>
        </is>
      </c>
      <c r="AB1554" t="inlineStr">
        <is>
          <t>Basic &amp; Diversified Chemicals</t>
        </is>
      </c>
      <c r="AC1554" t="inlineStr">
        <is>
          <t>#N/A Invalid Field</t>
        </is>
      </c>
    </row>
    <row r="1555">
      <c r="A1555">
        <f>+VLOOKUP(R1555,Aux!$B$3:$I$1107,8,0)</f>
        <v/>
      </c>
      <c r="B1555">
        <f>+VLOOKUP(U1555,Aux!$O$2:$P$23,2,0)</f>
        <v/>
      </c>
      <c r="C1555">
        <f>+A1555&amp;B1555</f>
        <v/>
      </c>
      <c r="D1555">
        <f>+IF(C1555=C1554,D1554+1,1)</f>
        <v/>
      </c>
      <c r="E1555" s="5">
        <f>+D1555/100</f>
        <v/>
      </c>
      <c r="F1555" s="5">
        <f>+MOD(E1555*10,10)</f>
        <v/>
      </c>
      <c r="G1555" s="5">
        <f>+MOD(D1555,10)</f>
        <v/>
      </c>
      <c r="H1555">
        <f>+INT(E1555)&amp;INT(F1555)&amp;INT(G1555)</f>
        <v/>
      </c>
      <c r="I1555">
        <f>+C1555&amp;"00"&amp;H1555</f>
        <v/>
      </c>
      <c r="J1555" t="inlineStr">
        <is>
          <t>BRASKM 3 ½ 01/10/23</t>
        </is>
      </c>
      <c r="K1555" t="inlineStr">
        <is>
          <t>BRASKM</t>
        </is>
      </c>
      <c r="M1555" t="inlineStr">
        <is>
          <t>USN15516AA01</t>
        </is>
      </c>
      <c r="N1555" t="inlineStr">
        <is>
          <t>BBG00HWFKXD4</t>
        </is>
      </c>
      <c r="O1555" t="inlineStr">
        <is>
          <t>BF8F766</t>
        </is>
      </c>
      <c r="P1555" t="inlineStr">
        <is>
          <t>COAP4280784</t>
        </is>
      </c>
      <c r="Q1555" t="inlineStr">
        <is>
          <t>Brazil</t>
        </is>
      </c>
      <c r="R1555" t="inlineStr">
        <is>
          <t>Braskem SA</t>
        </is>
      </c>
      <c r="S1555" t="inlineStr">
        <is>
          <t>BRASKEM NETHERLANDS</t>
        </is>
      </c>
      <c r="T1555" t="inlineStr">
        <is>
          <t>Braskem Netherlands Finance BV</t>
        </is>
      </c>
      <c r="U1555" t="inlineStr">
        <is>
          <t>EURO-DOLLAR</t>
        </is>
      </c>
      <c r="V1555" t="inlineStr">
        <is>
          <t>#N/A Field Not Applicable</t>
        </is>
      </c>
      <c r="W1555" t="inlineStr">
        <is>
          <t>#N/A Field Not Applicable</t>
        </is>
      </c>
      <c r="X1555" t="inlineStr">
        <is>
          <t>#N/A Field Not Applicable</t>
        </is>
      </c>
      <c r="Y1555" t="inlineStr">
        <is>
          <t>#N/A Field Not Applicable</t>
        </is>
      </c>
      <c r="Z1555" t="inlineStr">
        <is>
          <t>Materials</t>
        </is>
      </c>
      <c r="AA1555" t="inlineStr">
        <is>
          <t>Chemicals</t>
        </is>
      </c>
      <c r="AB1555" t="inlineStr">
        <is>
          <t>#N/A N/A</t>
        </is>
      </c>
      <c r="AC1555" t="inlineStr">
        <is>
          <t>#N/A Invalid Field</t>
        </is>
      </c>
    </row>
    <row r="1556">
      <c r="A1556">
        <f>+VLOOKUP(R1556,Aux!$B$3:$I$1107,8,0)</f>
        <v/>
      </c>
      <c r="B1556">
        <f>+VLOOKUP(U1556,Aux!$O$2:$P$23,2,0)</f>
        <v/>
      </c>
      <c r="C1556">
        <f>+A1556&amp;B1556</f>
        <v/>
      </c>
      <c r="D1556">
        <f>+IF(C1556=C1555,D1555+1,1)</f>
        <v/>
      </c>
      <c r="E1556" s="5">
        <f>+D1556/100</f>
        <v/>
      </c>
      <c r="F1556" s="5">
        <f>+MOD(E1556*10,10)</f>
        <v/>
      </c>
      <c r="G1556" s="5">
        <f>+MOD(D1556,10)</f>
        <v/>
      </c>
      <c r="H1556">
        <f>+INT(E1556)&amp;INT(F1556)&amp;INT(G1556)</f>
        <v/>
      </c>
      <c r="I1556">
        <f>+C1556&amp;"00"&amp;H1556</f>
        <v/>
      </c>
      <c r="J1556" t="inlineStr">
        <is>
          <t>BRASKM 4 ½ 01/10/28</t>
        </is>
      </c>
      <c r="K1556" t="inlineStr">
        <is>
          <t>BRASKM</t>
        </is>
      </c>
      <c r="M1556" t="inlineStr">
        <is>
          <t>USN15516AB83</t>
        </is>
      </c>
      <c r="N1556" t="inlineStr">
        <is>
          <t>BBG00HWFN5T5</t>
        </is>
      </c>
      <c r="O1556" t="inlineStr">
        <is>
          <t>BF8F6P8</t>
        </is>
      </c>
      <c r="P1556" t="inlineStr">
        <is>
          <t>COAP4289843</t>
        </is>
      </c>
      <c r="Q1556" t="inlineStr">
        <is>
          <t>Brazil</t>
        </is>
      </c>
      <c r="R1556" t="inlineStr">
        <is>
          <t>Braskem SA</t>
        </is>
      </c>
      <c r="S1556" t="inlineStr">
        <is>
          <t>BRASKEM NETHERLANDS</t>
        </is>
      </c>
      <c r="T1556" t="inlineStr">
        <is>
          <t>Braskem Netherlands Finance BV</t>
        </is>
      </c>
      <c r="U1556" t="inlineStr">
        <is>
          <t>EURO-DOLLAR</t>
        </is>
      </c>
      <c r="V1556" t="inlineStr">
        <is>
          <t>#N/A Field Not Applicable</t>
        </is>
      </c>
      <c r="W1556" t="inlineStr">
        <is>
          <t>#N/A Field Not Applicable</t>
        </is>
      </c>
      <c r="X1556" t="inlineStr">
        <is>
          <t>#N/A Field Not Applicable</t>
        </is>
      </c>
      <c r="Y1556" t="inlineStr">
        <is>
          <t>#N/A Field Not Applicable</t>
        </is>
      </c>
      <c r="Z1556" t="inlineStr">
        <is>
          <t>Materials</t>
        </is>
      </c>
      <c r="AA1556" t="inlineStr">
        <is>
          <t>Chemicals</t>
        </is>
      </c>
      <c r="AB1556" t="inlineStr">
        <is>
          <t>#N/A N/A</t>
        </is>
      </c>
      <c r="AC1556" t="inlineStr">
        <is>
          <t>#N/A Invalid Field</t>
        </is>
      </c>
    </row>
    <row r="1557">
      <c r="A1557">
        <f>+VLOOKUP(R1557,Aux!$B$3:$I$1107,8,0)</f>
        <v/>
      </c>
      <c r="B1557">
        <f>+VLOOKUP(U1557,Aux!$O$2:$P$23,2,0)</f>
        <v/>
      </c>
      <c r="C1557">
        <f>+A1557&amp;B1557</f>
        <v/>
      </c>
      <c r="D1557">
        <f>+IF(C1557=C1556,D1556+1,1)</f>
        <v/>
      </c>
      <c r="E1557" s="5">
        <f>+D1557/100</f>
        <v/>
      </c>
      <c r="F1557" s="5">
        <f>+MOD(E1557*10,10)</f>
        <v/>
      </c>
      <c r="G1557" s="5">
        <f>+MOD(D1557,10)</f>
        <v/>
      </c>
      <c r="H1557">
        <f>+INT(E1557)&amp;INT(F1557)&amp;INT(G1557)</f>
        <v/>
      </c>
      <c r="I1557">
        <f>+C1557&amp;"00"&amp;H1557</f>
        <v/>
      </c>
      <c r="J1557" t="inlineStr">
        <is>
          <t>BRASKM 5 ⅜ 05/02/22</t>
        </is>
      </c>
      <c r="K1557" t="inlineStr">
        <is>
          <t>BRASKM</t>
        </is>
      </c>
      <c r="M1557" t="inlineStr">
        <is>
          <t>USG1315RAG68</t>
        </is>
      </c>
      <c r="N1557" t="inlineStr">
        <is>
          <t>BBG002Y7G335</t>
        </is>
      </c>
      <c r="O1557" t="inlineStr">
        <is>
          <t>B84CKD0</t>
        </is>
      </c>
      <c r="P1557" t="inlineStr">
        <is>
          <t>COEJ1529167</t>
        </is>
      </c>
      <c r="Q1557" t="inlineStr">
        <is>
          <t>Brazil</t>
        </is>
      </c>
      <c r="R1557" t="inlineStr">
        <is>
          <t>Braskem SA</t>
        </is>
      </c>
      <c r="S1557" t="inlineStr">
        <is>
          <t>BRASKEM FINANCE LTD</t>
        </is>
      </c>
      <c r="T1557" t="inlineStr">
        <is>
          <t>Braskem Finance Ltd</t>
        </is>
      </c>
      <c r="U1557" t="inlineStr">
        <is>
          <t>EURO-DOLLAR</t>
        </is>
      </c>
      <c r="V1557" t="inlineStr">
        <is>
          <t>#N/A Field Not Applicable</t>
        </is>
      </c>
      <c r="W1557" t="inlineStr">
        <is>
          <t>#N/A Field Not Applicable</t>
        </is>
      </c>
      <c r="X1557" t="inlineStr">
        <is>
          <t>#N/A Field Not Applicable</t>
        </is>
      </c>
      <c r="Y1557" t="inlineStr">
        <is>
          <t>#N/A Field Not Applicable</t>
        </is>
      </c>
      <c r="Z1557" t="inlineStr">
        <is>
          <t>Materials</t>
        </is>
      </c>
      <c r="AA1557" t="inlineStr">
        <is>
          <t>Chemicals</t>
        </is>
      </c>
      <c r="AB1557" t="inlineStr">
        <is>
          <t>#N/A N/A</t>
        </is>
      </c>
      <c r="AC1557" t="inlineStr">
        <is>
          <t>#N/A Invalid Field</t>
        </is>
      </c>
    </row>
    <row r="1558">
      <c r="A1558">
        <f>+VLOOKUP(R1558,Aux!$B$3:$I$1107,8,0)</f>
        <v/>
      </c>
      <c r="B1558">
        <f>+VLOOKUP(U1558,Aux!$O$2:$P$23,2,0)</f>
        <v/>
      </c>
      <c r="C1558">
        <f>+A1558&amp;B1558</f>
        <v/>
      </c>
      <c r="D1558">
        <f>+IF(C1558=C1557,D1557+1,1)</f>
        <v/>
      </c>
      <c r="E1558" s="5">
        <f>+D1558/100</f>
        <v/>
      </c>
      <c r="F1558" s="5">
        <f>+MOD(E1558*10,10)</f>
        <v/>
      </c>
      <c r="G1558" s="5">
        <f>+MOD(D1558,10)</f>
        <v/>
      </c>
      <c r="H1558">
        <f>+INT(E1558)&amp;INT(F1558)&amp;INT(G1558)</f>
        <v/>
      </c>
      <c r="I1558">
        <f>+C1558&amp;"00"&amp;H1558</f>
        <v/>
      </c>
      <c r="J1558" t="inlineStr">
        <is>
          <t>BRASKM 5 ¾ 04/15/21</t>
        </is>
      </c>
      <c r="K1558" t="inlineStr">
        <is>
          <t>BRASKM</t>
        </is>
      </c>
      <c r="M1558" t="inlineStr">
        <is>
          <t>USG1315RAD38</t>
        </is>
      </c>
      <c r="N1558" t="inlineStr">
        <is>
          <t>BBG001M6X743</t>
        </is>
      </c>
      <c r="O1558" t="inlineStr">
        <is>
          <t>B63JWW1</t>
        </is>
      </c>
      <c r="P1558" t="inlineStr">
        <is>
          <t>COEI6376244</t>
        </is>
      </c>
      <c r="Q1558" t="inlineStr">
        <is>
          <t>Brazil</t>
        </is>
      </c>
      <c r="R1558" t="inlineStr">
        <is>
          <t>Braskem SA</t>
        </is>
      </c>
      <c r="S1558" t="inlineStr">
        <is>
          <t>BRASKEM FINANCE LTD</t>
        </is>
      </c>
      <c r="T1558" t="inlineStr">
        <is>
          <t>Braskem Finance Ltd</t>
        </is>
      </c>
      <c r="U1558" t="inlineStr">
        <is>
          <t>EURO-DOLLAR</t>
        </is>
      </c>
      <c r="V1558" t="inlineStr">
        <is>
          <t>#N/A Field Not Applicable</t>
        </is>
      </c>
      <c r="W1558" t="inlineStr">
        <is>
          <t>#N/A Field Not Applicable</t>
        </is>
      </c>
      <c r="X1558" t="inlineStr">
        <is>
          <t>#N/A Field Not Applicable</t>
        </is>
      </c>
      <c r="Y1558" t="inlineStr">
        <is>
          <t>#N/A Field Not Applicable</t>
        </is>
      </c>
      <c r="Z1558" t="inlineStr">
        <is>
          <t>Materials</t>
        </is>
      </c>
      <c r="AA1558" t="inlineStr">
        <is>
          <t>Chemicals</t>
        </is>
      </c>
      <c r="AB1558" t="inlineStr">
        <is>
          <t>#N/A N/A</t>
        </is>
      </c>
      <c r="AC1558" t="inlineStr">
        <is>
          <t>#N/A Invalid Field</t>
        </is>
      </c>
    </row>
    <row r="1559">
      <c r="A1559">
        <f>+VLOOKUP(R1559,Aux!$B$3:$I$1107,8,0)</f>
        <v/>
      </c>
      <c r="B1559">
        <f>+VLOOKUP(U1559,Aux!$O$2:$P$23,2,0)</f>
        <v/>
      </c>
      <c r="C1559">
        <f>+A1559&amp;B1559</f>
        <v/>
      </c>
      <c r="D1559">
        <f>+IF(C1559=C1558,D1558+1,1)</f>
        <v/>
      </c>
      <c r="E1559" s="5">
        <f>+D1559/100</f>
        <v/>
      </c>
      <c r="F1559" s="5">
        <f>+MOD(E1559*10,10)</f>
        <v/>
      </c>
      <c r="G1559" s="5">
        <f>+MOD(D1559,10)</f>
        <v/>
      </c>
      <c r="H1559">
        <f>+INT(E1559)&amp;INT(F1559)&amp;INT(G1559)</f>
        <v/>
      </c>
      <c r="I1559">
        <f>+C1559&amp;"00"&amp;H1559</f>
        <v/>
      </c>
      <c r="J1559" t="inlineStr">
        <is>
          <t>BRASKM 6.45 02/03/24</t>
        </is>
      </c>
      <c r="K1559" t="inlineStr">
        <is>
          <t>BRASKM</t>
        </is>
      </c>
      <c r="M1559" t="inlineStr">
        <is>
          <t>US10553YAF25</t>
        </is>
      </c>
      <c r="N1559" t="inlineStr">
        <is>
          <t>BBG005VJN6F7</t>
        </is>
      </c>
      <c r="O1559" t="inlineStr">
        <is>
          <t>BJ4QPZ6</t>
        </is>
      </c>
      <c r="P1559" t="inlineStr">
        <is>
          <t>COEK0324393</t>
        </is>
      </c>
      <c r="Q1559" t="inlineStr">
        <is>
          <t>Brazil</t>
        </is>
      </c>
      <c r="R1559" t="inlineStr">
        <is>
          <t>Braskem SA</t>
        </is>
      </c>
      <c r="S1559" t="inlineStr">
        <is>
          <t>BRASKEM FINANCE LTD</t>
        </is>
      </c>
      <c r="T1559" t="inlineStr">
        <is>
          <t>Braskem Finance Ltd</t>
        </is>
      </c>
      <c r="U1559" t="inlineStr">
        <is>
          <t>GLOBAL</t>
        </is>
      </c>
      <c r="V1559" t="inlineStr">
        <is>
          <t>#N/A Field Not Applicable</t>
        </is>
      </c>
      <c r="W1559" t="inlineStr">
        <is>
          <t>#N/A Field Not Applicable</t>
        </is>
      </c>
      <c r="X1559" t="inlineStr">
        <is>
          <t>#N/A Field Not Applicable</t>
        </is>
      </c>
      <c r="Y1559" t="inlineStr">
        <is>
          <t>#N/A Field Not Applicable</t>
        </is>
      </c>
      <c r="Z1559" t="inlineStr">
        <is>
          <t>Materials</t>
        </is>
      </c>
      <c r="AA1559" t="inlineStr">
        <is>
          <t>Chemicals</t>
        </is>
      </c>
      <c r="AB1559" t="inlineStr">
        <is>
          <t>#N/A N/A</t>
        </is>
      </c>
      <c r="AC1559" t="inlineStr">
        <is>
          <t>#N/A Invalid Field</t>
        </is>
      </c>
    </row>
    <row r="1560">
      <c r="A1560">
        <f>+VLOOKUP(R1560,Aux!$B$3:$I$1107,8,0)</f>
        <v/>
      </c>
      <c r="B1560">
        <f>+VLOOKUP(U1560,Aux!$O$2:$P$23,2,0)</f>
        <v/>
      </c>
      <c r="C1560">
        <f>+A1560&amp;B1560</f>
        <v/>
      </c>
      <c r="D1560">
        <f>+IF(C1560=C1559,D1559+1,1)</f>
        <v/>
      </c>
      <c r="E1560" s="5">
        <f>+D1560/100</f>
        <v/>
      </c>
      <c r="F1560" s="5">
        <f>+MOD(E1560*10,10)</f>
        <v/>
      </c>
      <c r="G1560" s="5">
        <f>+MOD(D1560,10)</f>
        <v/>
      </c>
      <c r="H1560">
        <f>+INT(E1560)&amp;INT(F1560)&amp;INT(G1560)</f>
        <v/>
      </c>
      <c r="I1560">
        <f>+C1560&amp;"00"&amp;H1560</f>
        <v/>
      </c>
      <c r="J1560" t="inlineStr">
        <is>
          <t>BRASKM 7 05/07/20</t>
        </is>
      </c>
      <c r="K1560" t="inlineStr">
        <is>
          <t>BRASKM</t>
        </is>
      </c>
      <c r="M1560" t="inlineStr">
        <is>
          <t>USG1315RAB71</t>
        </is>
      </c>
      <c r="N1560" t="inlineStr">
        <is>
          <t>BBG0000SX9H3</t>
        </is>
      </c>
      <c r="O1560" t="inlineStr">
        <is>
          <t>B46CWX4</t>
        </is>
      </c>
      <c r="P1560" t="inlineStr">
        <is>
          <t>COEI2418909</t>
        </is>
      </c>
      <c r="Q1560" t="inlineStr">
        <is>
          <t>Brazil</t>
        </is>
      </c>
      <c r="R1560" t="inlineStr">
        <is>
          <t>Braskem SA</t>
        </is>
      </c>
      <c r="S1560" t="inlineStr">
        <is>
          <t>BRASKEM FINANCE LTD</t>
        </is>
      </c>
      <c r="T1560" t="inlineStr">
        <is>
          <t>Braskem Finance Ltd</t>
        </is>
      </c>
      <c r="U1560" t="inlineStr">
        <is>
          <t>EURO-DOLLAR</t>
        </is>
      </c>
      <c r="V1560" t="inlineStr">
        <is>
          <t>#N/A Field Not Applicable</t>
        </is>
      </c>
      <c r="W1560" t="inlineStr">
        <is>
          <t>#N/A Field Not Applicable</t>
        </is>
      </c>
      <c r="X1560" t="inlineStr">
        <is>
          <t>#N/A Field Not Applicable</t>
        </is>
      </c>
      <c r="Y1560" t="inlineStr">
        <is>
          <t>#N/A Field Not Applicable</t>
        </is>
      </c>
      <c r="Z1560" t="inlineStr">
        <is>
          <t>Materials</t>
        </is>
      </c>
      <c r="AA1560" t="inlineStr">
        <is>
          <t>Chemicals</t>
        </is>
      </c>
      <c r="AB1560" t="inlineStr">
        <is>
          <t>#N/A N/A</t>
        </is>
      </c>
      <c r="AC1560" t="inlineStr">
        <is>
          <t>#N/A Invalid Field</t>
        </is>
      </c>
    </row>
    <row r="1561">
      <c r="A1561">
        <f>+VLOOKUP(R1561,Aux!$B$3:$I$1107,8,0)</f>
        <v/>
      </c>
      <c r="B1561">
        <f>+VLOOKUP(U1561,Aux!$O$2:$P$23,2,0)</f>
        <v/>
      </c>
      <c r="C1561">
        <f>+A1561&amp;B1561</f>
        <v/>
      </c>
      <c r="D1561">
        <f>+IF(C1561=C1560,D1560+1,1)</f>
        <v/>
      </c>
      <c r="E1561" s="5">
        <f>+D1561/100</f>
        <v/>
      </c>
      <c r="F1561" s="5">
        <f>+MOD(E1561*10,10)</f>
        <v/>
      </c>
      <c r="G1561" s="5">
        <f>+MOD(D1561,10)</f>
        <v/>
      </c>
      <c r="H1561">
        <f>+INT(E1561)&amp;INT(F1561)&amp;INT(G1561)</f>
        <v/>
      </c>
      <c r="I1561">
        <f>+C1561&amp;"00"&amp;H1561</f>
        <v/>
      </c>
      <c r="J1561" t="inlineStr">
        <is>
          <t>BRASKM 7 ⅛ 07/22/41</t>
        </is>
      </c>
      <c r="K1561" t="inlineStr">
        <is>
          <t>BRASKM</t>
        </is>
      </c>
      <c r="M1561" t="inlineStr">
        <is>
          <t>USU1065PAA94</t>
        </is>
      </c>
      <c r="N1561" t="inlineStr">
        <is>
          <t>BBG001XT6TK5</t>
        </is>
      </c>
      <c r="O1561" t="inlineStr">
        <is>
          <t>B4YZG44</t>
        </is>
      </c>
      <c r="P1561" t="inlineStr">
        <is>
          <t>COEI7570142</t>
        </is>
      </c>
      <c r="Q1561" t="inlineStr">
        <is>
          <t>Brazil</t>
        </is>
      </c>
      <c r="R1561" t="inlineStr">
        <is>
          <t>Braskem SA</t>
        </is>
      </c>
      <c r="S1561" t="inlineStr">
        <is>
          <t>BRASKEM AMERICA FINANCE</t>
        </is>
      </c>
      <c r="T1561" t="inlineStr">
        <is>
          <t>Braskem America Finance Co</t>
        </is>
      </c>
      <c r="U1561" t="inlineStr">
        <is>
          <t>EURO-DOLLAR</t>
        </is>
      </c>
      <c r="V1561" t="inlineStr">
        <is>
          <t>#N/A Field Not Applicable</t>
        </is>
      </c>
      <c r="W1561" t="inlineStr">
        <is>
          <t>#N/A Field Not Applicable</t>
        </is>
      </c>
      <c r="X1561" t="inlineStr">
        <is>
          <t>#N/A Field Not Applicable</t>
        </is>
      </c>
      <c r="Y1561" t="inlineStr">
        <is>
          <t>#N/A Field Not Applicable</t>
        </is>
      </c>
      <c r="Z1561" t="inlineStr">
        <is>
          <t>Materials</t>
        </is>
      </c>
      <c r="AA1561" t="inlineStr">
        <is>
          <t>Chemicals</t>
        </is>
      </c>
      <c r="AB1561" t="inlineStr">
        <is>
          <t>#N/A N/A</t>
        </is>
      </c>
      <c r="AC1561" t="inlineStr">
        <is>
          <t>#N/A Invalid Field</t>
        </is>
      </c>
    </row>
    <row r="1562">
      <c r="A1562">
        <f>+VLOOKUP(R1562,Aux!$B$3:$I$1107,8,0)</f>
        <v/>
      </c>
      <c r="B1562">
        <f>+VLOOKUP(U1562,Aux!$O$2:$P$23,2,0)</f>
        <v/>
      </c>
      <c r="C1562">
        <f>+A1562&amp;B1562</f>
        <v/>
      </c>
      <c r="D1562">
        <f>+IF(C1562=C1561,D1561+1,1)</f>
        <v/>
      </c>
      <c r="E1562" s="5">
        <f>+D1562/100</f>
        <v/>
      </c>
      <c r="F1562" s="5">
        <f>+MOD(E1562*10,10)</f>
        <v/>
      </c>
      <c r="G1562" s="5">
        <f>+MOD(D1562,10)</f>
        <v/>
      </c>
      <c r="H1562">
        <f>+INT(E1562)&amp;INT(F1562)&amp;INT(G1562)</f>
        <v/>
      </c>
      <c r="I1562">
        <f>+C1562&amp;"00"&amp;H1562</f>
        <v/>
      </c>
      <c r="J1562" t="inlineStr">
        <is>
          <t>BRASKM 7 ⅜ PERP</t>
        </is>
      </c>
      <c r="K1562" t="inlineStr">
        <is>
          <t>BRASKM</t>
        </is>
      </c>
      <c r="M1562" t="inlineStr">
        <is>
          <t>USG1315RAC54</t>
        </is>
      </c>
      <c r="N1562" t="inlineStr">
        <is>
          <t>BBG0016VDSF0</t>
        </is>
      </c>
      <c r="O1562" t="inlineStr">
        <is>
          <t>B45X8R4</t>
        </is>
      </c>
      <c r="P1562" t="inlineStr">
        <is>
          <t>COEI4193104</t>
        </is>
      </c>
      <c r="Q1562" t="inlineStr">
        <is>
          <t>Brazil</t>
        </is>
      </c>
      <c r="R1562" t="inlineStr">
        <is>
          <t>Braskem SA</t>
        </is>
      </c>
      <c r="S1562" t="inlineStr">
        <is>
          <t>BRASKEM FINANCE LTD</t>
        </is>
      </c>
      <c r="T1562" t="inlineStr">
        <is>
          <t>Braskem Finance Ltd</t>
        </is>
      </c>
      <c r="U1562" t="inlineStr">
        <is>
          <t>EURO-DOLLAR</t>
        </is>
      </c>
      <c r="V1562" t="inlineStr">
        <is>
          <t>#N/A Field Not Applicable</t>
        </is>
      </c>
      <c r="W1562" t="inlineStr">
        <is>
          <t>#N/A Field Not Applicable</t>
        </is>
      </c>
      <c r="X1562" t="inlineStr">
        <is>
          <t>#N/A Field Not Applicable</t>
        </is>
      </c>
      <c r="Y1562" t="inlineStr">
        <is>
          <t>#N/A Field Not Applicable</t>
        </is>
      </c>
      <c r="Z1562" t="inlineStr">
        <is>
          <t>Materials</t>
        </is>
      </c>
      <c r="AA1562" t="inlineStr">
        <is>
          <t>Chemicals</t>
        </is>
      </c>
      <c r="AB1562" t="inlineStr">
        <is>
          <t>#N/A N/A</t>
        </is>
      </c>
      <c r="AC1562" t="inlineStr">
        <is>
          <t>#N/A Invalid Field</t>
        </is>
      </c>
    </row>
    <row r="1563">
      <c r="A1563" s="2">
        <f>+VLOOKUP(R1563,Aux!$B$3:$I$1107,8,0)</f>
        <v/>
      </c>
      <c r="B1563" s="2">
        <f>+VLOOKUP(U1563,Aux!$O$2:$P$23,2,0)</f>
        <v/>
      </c>
      <c r="C1563">
        <f>+A1563&amp;B1563</f>
        <v/>
      </c>
      <c r="D1563">
        <f>+IF(C1563=C1562,D1562+1,1)</f>
        <v/>
      </c>
      <c r="E1563" s="5">
        <f>+D1563/100</f>
        <v/>
      </c>
      <c r="F1563" s="5">
        <f>+MOD(E1563*10,10)</f>
        <v/>
      </c>
      <c r="G1563" s="5">
        <f>+MOD(D1563,10)</f>
        <v/>
      </c>
      <c r="H1563">
        <f>+INT(E1563)&amp;INT(F1563)&amp;INT(G1563)</f>
        <v/>
      </c>
      <c r="I1563">
        <f>+C1563&amp;"00"&amp;H1563</f>
        <v/>
      </c>
      <c r="J1563" s="2" t="inlineStr">
        <is>
          <t xml:space="preserve"> Rep. of Brazil 15ENE2018 (Brazil "A") </t>
        </is>
      </c>
      <c r="K1563" s="2" t="inlineStr">
        <is>
          <t>BRAZIL</t>
        </is>
      </c>
      <c r="L1563" s="2" t="n">
        <v>59641</v>
      </c>
      <c r="M1563" s="2" t="inlineStr">
        <is>
          <t>US105756BH29</t>
        </is>
      </c>
      <c r="N1563" s="2" t="inlineStr">
        <is>
          <t>BBG0000B6M09</t>
        </is>
      </c>
      <c r="O1563" s="2" t="inlineStr">
        <is>
          <t>B0FHTT7</t>
        </is>
      </c>
      <c r="P1563" s="2" t="inlineStr">
        <is>
          <t>COEF0333114</t>
        </is>
      </c>
      <c r="Q1563" t="inlineStr">
        <is>
          <t>Brazil</t>
        </is>
      </c>
      <c r="R1563" t="inlineStr">
        <is>
          <t>Brazilian Government</t>
        </is>
      </c>
      <c r="S1563" t="inlineStr">
        <is>
          <t>FED REPUBLIC OF BRAZIL</t>
        </is>
      </c>
      <c r="T1563" t="inlineStr">
        <is>
          <t>Brazilian Government International Bond</t>
        </is>
      </c>
      <c r="U1563" t="inlineStr">
        <is>
          <t>GLOBAL</t>
        </is>
      </c>
      <c r="V1563" t="inlineStr">
        <is>
          <t>#N/A Field Not Applicable</t>
        </is>
      </c>
      <c r="W1563" t="inlineStr">
        <is>
          <t>#N/A Field Not Applicable</t>
        </is>
      </c>
      <c r="X1563" t="inlineStr">
        <is>
          <t>#N/A Field Not Applicable</t>
        </is>
      </c>
      <c r="Y1563" t="inlineStr">
        <is>
          <t>#N/A Field Not Applicable</t>
        </is>
      </c>
      <c r="Z1563" t="inlineStr">
        <is>
          <t>Government</t>
        </is>
      </c>
      <c r="AA1563" t="inlineStr">
        <is>
          <t>Sovereigns</t>
        </is>
      </c>
      <c r="AB1563" t="inlineStr">
        <is>
          <t>#N/A Field Not Applicable</t>
        </is>
      </c>
      <c r="AC1563" t="inlineStr">
        <is>
          <t>#N/A Invalid Field</t>
        </is>
      </c>
    </row>
    <row r="1564">
      <c r="A1564" s="2">
        <f>+VLOOKUP(R1564,Aux!$B$3:$I$1107,8,0)</f>
        <v/>
      </c>
      <c r="B1564" s="2">
        <f>+VLOOKUP(U1564,Aux!$O$2:$P$23,2,0)</f>
        <v/>
      </c>
      <c r="C1564">
        <f>+A1564&amp;B1564</f>
        <v/>
      </c>
      <c r="D1564">
        <f>+IF(C1564=C1563,D1563+1,1)</f>
        <v/>
      </c>
      <c r="E1564" s="5">
        <f>+D1564/100</f>
        <v/>
      </c>
      <c r="F1564" s="5">
        <f>+MOD(E1564*10,10)</f>
        <v/>
      </c>
      <c r="G1564" s="5">
        <f>+MOD(D1564,10)</f>
        <v/>
      </c>
      <c r="H1564">
        <f>+INT(E1564)&amp;INT(F1564)&amp;INT(G1564)</f>
        <v/>
      </c>
      <c r="I1564">
        <f>+C1564&amp;"00"&amp;H1564</f>
        <v/>
      </c>
      <c r="J1564" s="2" t="inlineStr">
        <is>
          <t xml:space="preserve"> REP. OF BRAZIL 20ENE2037 </t>
        </is>
      </c>
      <c r="K1564" s="2" t="inlineStr">
        <is>
          <t>BRAZIL</t>
        </is>
      </c>
      <c r="L1564" s="2" t="n">
        <v>211205</v>
      </c>
      <c r="M1564" s="2" t="inlineStr">
        <is>
          <t>US105756BK57</t>
        </is>
      </c>
      <c r="N1564" s="2" t="inlineStr">
        <is>
          <t>BBG00007SB08</t>
        </is>
      </c>
      <c r="O1564" s="2" t="inlineStr">
        <is>
          <t>B0WG975</t>
        </is>
      </c>
      <c r="P1564" s="2" t="inlineStr">
        <is>
          <t>COEF2387670</t>
        </is>
      </c>
      <c r="Q1564" t="inlineStr">
        <is>
          <t>Brazil</t>
        </is>
      </c>
      <c r="R1564" t="inlineStr">
        <is>
          <t>Brazilian Government</t>
        </is>
      </c>
      <c r="S1564" t="inlineStr">
        <is>
          <t>FED REPUBLIC OF BRAZIL</t>
        </is>
      </c>
      <c r="T1564" t="inlineStr">
        <is>
          <t>Brazilian Government International Bond</t>
        </is>
      </c>
      <c r="U1564" t="inlineStr">
        <is>
          <t>GLOBAL</t>
        </is>
      </c>
      <c r="V1564" t="inlineStr">
        <is>
          <t>#N/A Field Not Applicable</t>
        </is>
      </c>
      <c r="W1564" t="inlineStr">
        <is>
          <t>#N/A Field Not Applicable</t>
        </is>
      </c>
      <c r="X1564" t="inlineStr">
        <is>
          <t>#N/A Field Not Applicable</t>
        </is>
      </c>
      <c r="Y1564" t="inlineStr">
        <is>
          <t>#N/A Field Not Applicable</t>
        </is>
      </c>
      <c r="Z1564" t="inlineStr">
        <is>
          <t>Government</t>
        </is>
      </c>
      <c r="AA1564" t="inlineStr">
        <is>
          <t>Sovereigns</t>
        </is>
      </c>
      <c r="AB1564" t="inlineStr">
        <is>
          <t>#N/A Field Not Applicable</t>
        </is>
      </c>
      <c r="AC1564" t="inlineStr">
        <is>
          <t>#N/A Invalid Field</t>
        </is>
      </c>
    </row>
    <row r="1565">
      <c r="A1565">
        <f>+VLOOKUP(R1565,Aux!$B$3:$I$1107,8,0)</f>
        <v/>
      </c>
      <c r="B1565">
        <f>+VLOOKUP(U1565,Aux!$O$2:$P$23,2,0)</f>
        <v/>
      </c>
      <c r="C1565">
        <f>+A1565&amp;B1565</f>
        <v/>
      </c>
      <c r="D1565">
        <f>+IF(C1565=C1564,D1564+1,1)</f>
        <v/>
      </c>
      <c r="E1565" s="5">
        <f>+D1565/100</f>
        <v/>
      </c>
      <c r="F1565" s="5">
        <f>+MOD(E1565*10,10)</f>
        <v/>
      </c>
      <c r="G1565" s="5">
        <f>+MOD(D1565,10)</f>
        <v/>
      </c>
      <c r="H1565">
        <f>+INT(E1565)&amp;INT(F1565)&amp;INT(G1565)</f>
        <v/>
      </c>
      <c r="I1565">
        <f>+C1565&amp;"00"&amp;H1565</f>
        <v/>
      </c>
      <c r="J1565" t="inlineStr">
        <is>
          <t>BRAZIL 2 ⅝ 01/05/23</t>
        </is>
      </c>
      <c r="K1565" t="inlineStr">
        <is>
          <t>BRAZIL</t>
        </is>
      </c>
      <c r="M1565" t="inlineStr">
        <is>
          <t>US105756BU30</t>
        </is>
      </c>
      <c r="N1565" t="inlineStr">
        <is>
          <t>BBG003C792T9</t>
        </is>
      </c>
      <c r="O1565" t="inlineStr">
        <is>
          <t>B6Y1MF9</t>
        </is>
      </c>
      <c r="P1565" t="inlineStr">
        <is>
          <t>COEJ3529579</t>
        </is>
      </c>
      <c r="Q1565" t="inlineStr">
        <is>
          <t>Brazil</t>
        </is>
      </c>
      <c r="R1565" t="inlineStr">
        <is>
          <t>Brazilian Government</t>
        </is>
      </c>
      <c r="S1565" t="inlineStr">
        <is>
          <t>FED REPUBLIC OF BRAZIL</t>
        </is>
      </c>
      <c r="T1565" t="inlineStr">
        <is>
          <t>Brazilian Government International Bond</t>
        </is>
      </c>
      <c r="U1565" t="inlineStr">
        <is>
          <t>GLOBAL</t>
        </is>
      </c>
      <c r="V1565" t="inlineStr">
        <is>
          <t>#N/A Field Not Applicable</t>
        </is>
      </c>
      <c r="W1565" t="inlineStr">
        <is>
          <t>#N/A Field Not Applicable</t>
        </is>
      </c>
      <c r="X1565" t="inlineStr">
        <is>
          <t>#N/A Field Not Applicable</t>
        </is>
      </c>
      <c r="Y1565" t="inlineStr">
        <is>
          <t>#N/A Field Not Applicable</t>
        </is>
      </c>
      <c r="Z1565" t="inlineStr">
        <is>
          <t>Government</t>
        </is>
      </c>
      <c r="AA1565" t="inlineStr">
        <is>
          <t>Sovereigns</t>
        </is>
      </c>
      <c r="AB1565" t="inlineStr">
        <is>
          <t>#N/A Field Not Applicable</t>
        </is>
      </c>
      <c r="AC1565" t="inlineStr">
        <is>
          <t>#N/A Invalid Field</t>
        </is>
      </c>
    </row>
    <row r="1566">
      <c r="A1566">
        <f>+VLOOKUP(R1566,Aux!$B$3:$I$1107,8,0)</f>
        <v/>
      </c>
      <c r="B1566">
        <f>+VLOOKUP(U1566,Aux!$O$2:$P$23,2,0)</f>
        <v/>
      </c>
      <c r="C1566">
        <f>+A1566&amp;B1566</f>
        <v/>
      </c>
      <c r="D1566">
        <f>+IF(C1566=C1565,D1565+1,1)</f>
        <v/>
      </c>
      <c r="E1566" s="5">
        <f>+D1566/100</f>
        <v/>
      </c>
      <c r="F1566" s="5">
        <f>+MOD(E1566*10,10)</f>
        <v/>
      </c>
      <c r="G1566" s="5">
        <f>+MOD(D1566,10)</f>
        <v/>
      </c>
      <c r="H1566">
        <f>+INT(E1566)&amp;INT(F1566)&amp;INT(G1566)</f>
        <v/>
      </c>
      <c r="I1566">
        <f>+C1566&amp;"00"&amp;H1566</f>
        <v/>
      </c>
      <c r="J1566" t="inlineStr">
        <is>
          <t>BRAZIL 4 ¼ 01/07/25</t>
        </is>
      </c>
      <c r="K1566" t="inlineStr">
        <is>
          <t>BRAZIL</t>
        </is>
      </c>
      <c r="M1566" t="inlineStr">
        <is>
          <t>US105756BV13</t>
        </is>
      </c>
      <c r="N1566" t="inlineStr">
        <is>
          <t>BBG005GVCGC0</t>
        </is>
      </c>
      <c r="O1566" t="inlineStr">
        <is>
          <t>BFYRN46</t>
        </is>
      </c>
      <c r="P1566" t="inlineStr">
        <is>
          <t>COEJ9011747</t>
        </is>
      </c>
      <c r="Q1566" t="inlineStr">
        <is>
          <t>Brazil</t>
        </is>
      </c>
      <c r="R1566" t="inlineStr">
        <is>
          <t>Brazilian Government</t>
        </is>
      </c>
      <c r="S1566" t="inlineStr">
        <is>
          <t>FED REPUBLIC OF BRAZIL</t>
        </is>
      </c>
      <c r="T1566" t="inlineStr">
        <is>
          <t>Brazilian Government International Bond</t>
        </is>
      </c>
      <c r="U1566" t="inlineStr">
        <is>
          <t>GLOBAL</t>
        </is>
      </c>
      <c r="V1566" t="inlineStr">
        <is>
          <t>#N/A Field Not Applicable</t>
        </is>
      </c>
      <c r="W1566" t="inlineStr">
        <is>
          <t>#N/A Field Not Applicable</t>
        </is>
      </c>
      <c r="X1566" t="inlineStr">
        <is>
          <t>#N/A Field Not Applicable</t>
        </is>
      </c>
      <c r="Y1566" t="inlineStr">
        <is>
          <t>#N/A Field Not Applicable</t>
        </is>
      </c>
      <c r="Z1566" t="inlineStr">
        <is>
          <t>Government</t>
        </is>
      </c>
      <c r="AA1566" t="inlineStr">
        <is>
          <t>Sovereigns</t>
        </is>
      </c>
      <c r="AB1566" t="inlineStr">
        <is>
          <t>#N/A Field Not Applicable</t>
        </is>
      </c>
      <c r="AC1566" t="inlineStr">
        <is>
          <t>#N/A Invalid Field</t>
        </is>
      </c>
    </row>
    <row r="1567">
      <c r="A1567">
        <f>+VLOOKUP(R1567,Aux!$B$3:$I$1107,8,0)</f>
        <v/>
      </c>
      <c r="B1567">
        <f>+VLOOKUP(U1567,Aux!$O$2:$P$23,2,0)</f>
        <v/>
      </c>
      <c r="C1567">
        <f>+A1567&amp;B1567</f>
        <v/>
      </c>
      <c r="D1567">
        <f>+IF(C1567=C1566,D1566+1,1)</f>
        <v/>
      </c>
      <c r="E1567" s="5">
        <f>+D1567/100</f>
        <v/>
      </c>
      <c r="F1567" s="5">
        <f>+MOD(E1567*10,10)</f>
        <v/>
      </c>
      <c r="G1567" s="5">
        <f>+MOD(D1567,10)</f>
        <v/>
      </c>
      <c r="H1567">
        <f>+INT(E1567)&amp;INT(F1567)&amp;INT(G1567)</f>
        <v/>
      </c>
      <c r="I1567">
        <f>+C1567&amp;"00"&amp;H1567</f>
        <v/>
      </c>
      <c r="J1567" t="inlineStr">
        <is>
          <t>BRAZIL 4 ⅞ 01/22/21</t>
        </is>
      </c>
      <c r="K1567" t="inlineStr">
        <is>
          <t>BRAZIL</t>
        </is>
      </c>
      <c r="M1567" t="inlineStr">
        <is>
          <t>US105756BS83</t>
        </is>
      </c>
      <c r="N1567" t="inlineStr">
        <is>
          <t>BBG0000Q0VK0</t>
        </is>
      </c>
      <c r="O1567" t="inlineStr">
        <is>
          <t>B3KQKW0</t>
        </is>
      </c>
      <c r="P1567" t="inlineStr">
        <is>
          <t>COEI2240923</t>
        </is>
      </c>
      <c r="Q1567" t="inlineStr">
        <is>
          <t>Brazil</t>
        </is>
      </c>
      <c r="R1567" t="inlineStr">
        <is>
          <t>Brazilian Government</t>
        </is>
      </c>
      <c r="S1567" t="inlineStr">
        <is>
          <t>FED REPUBLIC OF BRAZIL</t>
        </is>
      </c>
      <c r="T1567" t="inlineStr">
        <is>
          <t>Brazilian Government International Bond</t>
        </is>
      </c>
      <c r="U1567" t="inlineStr">
        <is>
          <t>GLOBAL</t>
        </is>
      </c>
      <c r="V1567" t="inlineStr">
        <is>
          <t>#N/A Field Not Applicable</t>
        </is>
      </c>
      <c r="W1567" t="inlineStr">
        <is>
          <t>#N/A Field Not Applicable</t>
        </is>
      </c>
      <c r="X1567" t="inlineStr">
        <is>
          <t>#N/A Field Not Applicable</t>
        </is>
      </c>
      <c r="Y1567" t="inlineStr">
        <is>
          <t>#N/A Field Not Applicable</t>
        </is>
      </c>
      <c r="Z1567" t="inlineStr">
        <is>
          <t>Government</t>
        </is>
      </c>
      <c r="AA1567" t="inlineStr">
        <is>
          <t>Sovereigns</t>
        </is>
      </c>
      <c r="AB1567" t="inlineStr">
        <is>
          <t>#N/A Field Not Applicable</t>
        </is>
      </c>
      <c r="AC1567" t="inlineStr">
        <is>
          <t>#N/A Invalid Field</t>
        </is>
      </c>
    </row>
    <row r="1568">
      <c r="A1568">
        <f>+VLOOKUP(R1568,Aux!$B$3:$I$1107,8,0)</f>
        <v/>
      </c>
      <c r="B1568">
        <f>+VLOOKUP(U1568,Aux!$O$2:$P$23,2,0)</f>
        <v/>
      </c>
      <c r="C1568">
        <f>+A1568&amp;B1568</f>
        <v/>
      </c>
      <c r="D1568">
        <f>+IF(C1568=C1567,D1567+1,1)</f>
        <v/>
      </c>
      <c r="E1568" s="5">
        <f>+D1568/100</f>
        <v/>
      </c>
      <c r="F1568" s="5">
        <f>+MOD(E1568*10,10)</f>
        <v/>
      </c>
      <c r="G1568" s="5">
        <f>+MOD(D1568,10)</f>
        <v/>
      </c>
      <c r="H1568">
        <f>+INT(E1568)&amp;INT(F1568)&amp;INT(G1568)</f>
        <v/>
      </c>
      <c r="I1568">
        <f>+C1568&amp;"00"&amp;H1568</f>
        <v/>
      </c>
      <c r="J1568" t="inlineStr">
        <is>
          <t>BRAZIL 6 04/07/26</t>
        </is>
      </c>
      <c r="K1568" t="inlineStr">
        <is>
          <t>BRAZIL</t>
        </is>
      </c>
      <c r="M1568" t="inlineStr">
        <is>
          <t>US105756BX78</t>
        </is>
      </c>
      <c r="N1568" t="inlineStr">
        <is>
          <t>BBG00CFTZ1G5</t>
        </is>
      </c>
      <c r="O1568" t="inlineStr">
        <is>
          <t>BDFVX21</t>
        </is>
      </c>
      <c r="P1568" t="inlineStr">
        <is>
          <t>COJK4244196</t>
        </is>
      </c>
      <c r="Q1568" t="inlineStr">
        <is>
          <t>Brazil</t>
        </is>
      </c>
      <c r="R1568" t="inlineStr">
        <is>
          <t>Brazilian Government</t>
        </is>
      </c>
      <c r="S1568" t="inlineStr">
        <is>
          <t>FED REPUBLIC OF BRAZIL</t>
        </is>
      </c>
      <c r="T1568" t="inlineStr">
        <is>
          <t>Brazilian Government International Bond</t>
        </is>
      </c>
      <c r="U1568" t="inlineStr">
        <is>
          <t>GLOBAL</t>
        </is>
      </c>
      <c r="V1568" t="inlineStr">
        <is>
          <t>#N/A Field Not Applicable</t>
        </is>
      </c>
      <c r="W1568" t="inlineStr">
        <is>
          <t>#N/A Field Not Applicable</t>
        </is>
      </c>
      <c r="X1568" t="inlineStr">
        <is>
          <t>#N/A Field Not Applicable</t>
        </is>
      </c>
      <c r="Y1568" t="inlineStr">
        <is>
          <t>#N/A Field Not Applicable</t>
        </is>
      </c>
      <c r="Z1568" t="inlineStr">
        <is>
          <t>Government</t>
        </is>
      </c>
      <c r="AA1568" t="inlineStr">
        <is>
          <t>Sovereigns</t>
        </is>
      </c>
      <c r="AB1568" t="inlineStr">
        <is>
          <t>#N/A Field Not Applicable</t>
        </is>
      </c>
      <c r="AC1568" t="inlineStr">
        <is>
          <t>#N/A Invalid Field</t>
        </is>
      </c>
    </row>
    <row r="1569">
      <c r="A1569">
        <f>+VLOOKUP(R1569,Aux!$B$3:$I$1107,8,0)</f>
        <v/>
      </c>
      <c r="B1569">
        <f>+VLOOKUP(U1569,Aux!$O$2:$P$23,2,0)</f>
        <v/>
      </c>
      <c r="C1569">
        <f>+A1569&amp;B1569</f>
        <v/>
      </c>
      <c r="D1569">
        <f>+IF(C1569=C1568,D1568+1,1)</f>
        <v/>
      </c>
      <c r="E1569" s="5">
        <f>+D1569/100</f>
        <v/>
      </c>
      <c r="F1569" s="5">
        <f>+MOD(E1569*10,10)</f>
        <v/>
      </c>
      <c r="G1569" s="5">
        <f>+MOD(D1569,10)</f>
        <v/>
      </c>
      <c r="H1569">
        <f>+INT(E1569)&amp;INT(F1569)&amp;INT(G1569)</f>
        <v/>
      </c>
      <c r="I1569">
        <f>+C1569&amp;"00"&amp;H1569</f>
        <v/>
      </c>
      <c r="J1569" t="inlineStr">
        <is>
          <t>BRFS US</t>
        </is>
      </c>
      <c r="K1569" t="inlineStr">
        <is>
          <t>BRFS</t>
        </is>
      </c>
      <c r="M1569" t="inlineStr">
        <is>
          <t>US10552T1079</t>
        </is>
      </c>
      <c r="N1569" t="inlineStr">
        <is>
          <t>BBG000BB8SJ2</t>
        </is>
      </c>
      <c r="O1569" t="n">
        <v>2605210</v>
      </c>
      <c r="P1569" t="inlineStr">
        <is>
          <t>EQ0021954000009000</t>
        </is>
      </c>
      <c r="Q1569" t="inlineStr">
        <is>
          <t>Brazil</t>
        </is>
      </c>
      <c r="R1569" t="inlineStr">
        <is>
          <t>BRF SA</t>
        </is>
      </c>
      <c r="S1569" t="inlineStr">
        <is>
          <t>BRF SA</t>
        </is>
      </c>
      <c r="T1569" t="inlineStr">
        <is>
          <t>BRF SA</t>
        </is>
      </c>
      <c r="U1569" t="inlineStr">
        <is>
          <t>ADR</t>
        </is>
      </c>
      <c r="V1569" t="inlineStr">
        <is>
          <t>Consumer Staples</t>
        </is>
      </c>
      <c r="W1569" t="inlineStr">
        <is>
          <t>Food Products</t>
        </is>
      </c>
      <c r="X1569" t="inlineStr">
        <is>
          <t>Food, Beverage &amp; Tobacco</t>
        </is>
      </c>
      <c r="Y1569" t="inlineStr">
        <is>
          <t>Packaged Foods &amp; Meats</t>
        </is>
      </c>
      <c r="Z1569" t="inlineStr">
        <is>
          <t>Consumer Staples</t>
        </is>
      </c>
      <c r="AA1569" t="inlineStr">
        <is>
          <t>Consumer Products</t>
        </is>
      </c>
      <c r="AB1569" t="inlineStr">
        <is>
          <t>Packaged Food</t>
        </is>
      </c>
      <c r="AC1569" t="inlineStr">
        <is>
          <t>#N/A Invalid Field</t>
        </is>
      </c>
    </row>
    <row r="1570">
      <c r="A1570">
        <f>+VLOOKUP(R1570,Aux!$B$3:$I$1107,8,0)</f>
        <v/>
      </c>
      <c r="B1570">
        <f>+VLOOKUP(U1570,Aux!$O$2:$P$23,2,0)</f>
        <v/>
      </c>
      <c r="C1570">
        <f>+A1570&amp;B1570</f>
        <v/>
      </c>
      <c r="D1570">
        <f>+IF(C1570=C1569,D1569+1,1)</f>
        <v/>
      </c>
      <c r="E1570" s="5">
        <f>+D1570/100</f>
        <v/>
      </c>
      <c r="F1570" s="5">
        <f>+MOD(E1570*10,10)</f>
        <v/>
      </c>
      <c r="G1570" s="5">
        <f>+MOD(D1570,10)</f>
        <v/>
      </c>
      <c r="H1570">
        <f>+INT(E1570)&amp;INT(F1570)&amp;INT(G1570)</f>
        <v/>
      </c>
      <c r="I1570">
        <f>+C1570&amp;"00"&amp;H1570</f>
        <v/>
      </c>
      <c r="J1570" t="inlineStr">
        <is>
          <t>BRFS3 BZ</t>
        </is>
      </c>
      <c r="K1570" t="inlineStr">
        <is>
          <t>BRFS3</t>
        </is>
      </c>
      <c r="M1570" t="inlineStr">
        <is>
          <t>BRBRFSACNOR8</t>
        </is>
      </c>
      <c r="N1570" t="inlineStr">
        <is>
          <t>BBG000BGPWS3</t>
        </is>
      </c>
      <c r="O1570" t="n">
        <v>2036995</v>
      </c>
      <c r="P1570" t="inlineStr">
        <is>
          <t>EQ0000000046032874</t>
        </is>
      </c>
      <c r="Q1570" t="inlineStr">
        <is>
          <t>Brazil</t>
        </is>
      </c>
      <c r="R1570" t="inlineStr">
        <is>
          <t>BRF SA</t>
        </is>
      </c>
      <c r="S1570" t="inlineStr">
        <is>
          <t>BRF SA</t>
        </is>
      </c>
      <c r="T1570" t="inlineStr">
        <is>
          <t>BRF SA</t>
        </is>
      </c>
      <c r="U1570" t="inlineStr">
        <is>
          <t>Common Stock</t>
        </is>
      </c>
      <c r="V1570" t="inlineStr">
        <is>
          <t>Consumer Staples</t>
        </is>
      </c>
      <c r="W1570" t="inlineStr">
        <is>
          <t>Food Products</t>
        </is>
      </c>
      <c r="X1570" t="inlineStr">
        <is>
          <t>Food, Beverage &amp; Tobacco</t>
        </is>
      </c>
      <c r="Y1570" t="inlineStr">
        <is>
          <t>Packaged Foods &amp; Meats</t>
        </is>
      </c>
      <c r="Z1570" t="inlineStr">
        <is>
          <t>Consumer Staples</t>
        </is>
      </c>
      <c r="AA1570" t="inlineStr">
        <is>
          <t>Consumer Products</t>
        </is>
      </c>
      <c r="AB1570" t="inlineStr">
        <is>
          <t>Packaged Food</t>
        </is>
      </c>
      <c r="AC1570" t="inlineStr">
        <is>
          <t>#N/A Invalid Field</t>
        </is>
      </c>
    </row>
    <row r="1571">
      <c r="A1571">
        <f>+VLOOKUP(R1571,Aux!$B$3:$I$1107,8,0)</f>
        <v/>
      </c>
      <c r="B1571">
        <f>+VLOOKUP(U1571,Aux!$O$2:$P$23,2,0)</f>
        <v/>
      </c>
      <c r="C1571">
        <f>+A1571&amp;B1571</f>
        <v/>
      </c>
      <c r="D1571">
        <f>+IF(C1571=C1570,D1570+1,1)</f>
        <v/>
      </c>
      <c r="E1571" s="5">
        <f>+D1571/100</f>
        <v/>
      </c>
      <c r="F1571" s="5">
        <f>+MOD(E1571*10,10)</f>
        <v/>
      </c>
      <c r="G1571" s="5">
        <f>+MOD(D1571,10)</f>
        <v/>
      </c>
      <c r="H1571">
        <f>+INT(E1571)&amp;INT(F1571)&amp;INT(G1571)</f>
        <v/>
      </c>
      <c r="I1571">
        <f>+C1571&amp;"00"&amp;H1571</f>
        <v/>
      </c>
      <c r="J1571" t="inlineStr">
        <is>
          <t>BRFSBZ 3.95 05/22/23</t>
        </is>
      </c>
      <c r="K1571" t="inlineStr">
        <is>
          <t>BRFSBZ</t>
        </is>
      </c>
      <c r="M1571" t="inlineStr">
        <is>
          <t>USP1905CAD22</t>
        </is>
      </c>
      <c r="N1571" t="inlineStr">
        <is>
          <t>BBG004KP5BR4</t>
        </is>
      </c>
      <c r="O1571" t="inlineStr">
        <is>
          <t>B8W3SF3</t>
        </is>
      </c>
      <c r="P1571" t="inlineStr">
        <is>
          <t>COEJ6829877</t>
        </is>
      </c>
      <c r="Q1571" t="inlineStr">
        <is>
          <t>Brazil</t>
        </is>
      </c>
      <c r="R1571" t="inlineStr">
        <is>
          <t>BRF SA</t>
        </is>
      </c>
      <c r="S1571" t="inlineStr">
        <is>
          <t>BRF SA</t>
        </is>
      </c>
      <c r="T1571" t="inlineStr">
        <is>
          <t>BRF SA</t>
        </is>
      </c>
      <c r="U1571" t="inlineStr">
        <is>
          <t>EURO-DOLLAR</t>
        </is>
      </c>
      <c r="V1571" t="inlineStr">
        <is>
          <t>Consumer Staples</t>
        </is>
      </c>
      <c r="W1571" t="inlineStr">
        <is>
          <t>Food Products</t>
        </is>
      </c>
      <c r="X1571" t="inlineStr">
        <is>
          <t>Food, Beverage &amp; Tobacco</t>
        </is>
      </c>
      <c r="Y1571" t="inlineStr">
        <is>
          <t>Packaged Foods &amp; Meats</t>
        </is>
      </c>
      <c r="Z1571" t="inlineStr">
        <is>
          <t>Consumer Staples</t>
        </is>
      </c>
      <c r="AA1571" t="inlineStr">
        <is>
          <t>Food &amp; Beverage</t>
        </is>
      </c>
      <c r="AB1571" t="inlineStr">
        <is>
          <t>#N/A N/A</t>
        </is>
      </c>
      <c r="AC1571" t="inlineStr">
        <is>
          <t>#N/A Invalid Field</t>
        </is>
      </c>
    </row>
    <row r="1572">
      <c r="A1572">
        <f>+VLOOKUP(R1572,Aux!$B$3:$I$1107,8,0)</f>
        <v/>
      </c>
      <c r="B1572">
        <f>+VLOOKUP(U1572,Aux!$O$2:$P$23,2,0)</f>
        <v/>
      </c>
      <c r="C1572">
        <f>+A1572&amp;B1572</f>
        <v/>
      </c>
      <c r="D1572">
        <f>+IF(C1572=C1571,D1571+1,1)</f>
        <v/>
      </c>
      <c r="E1572" s="5">
        <f>+D1572/100</f>
        <v/>
      </c>
      <c r="F1572" s="5">
        <f>+MOD(E1572*10,10)</f>
        <v/>
      </c>
      <c r="G1572" s="5">
        <f>+MOD(D1572,10)</f>
        <v/>
      </c>
      <c r="H1572">
        <f>+INT(E1572)&amp;INT(F1572)&amp;INT(G1572)</f>
        <v/>
      </c>
      <c r="I1572">
        <f>+C1572&amp;"00"&amp;H1572</f>
        <v/>
      </c>
      <c r="J1572" t="inlineStr">
        <is>
          <t>BRFSBZ 4 ¾ 05/22/24</t>
        </is>
      </c>
      <c r="K1572" t="inlineStr">
        <is>
          <t>BRFSBZ</t>
        </is>
      </c>
      <c r="M1572" t="inlineStr">
        <is>
          <t>USP1905CAE05</t>
        </is>
      </c>
      <c r="N1572" t="inlineStr">
        <is>
          <t>BBG006HDMGJ9</t>
        </is>
      </c>
      <c r="O1572" t="inlineStr">
        <is>
          <t>BMP3RP1</t>
        </is>
      </c>
      <c r="P1572" t="inlineStr">
        <is>
          <t>COEK2804434</t>
        </is>
      </c>
      <c r="Q1572" t="inlineStr">
        <is>
          <t>Brazil</t>
        </is>
      </c>
      <c r="R1572" t="inlineStr">
        <is>
          <t>BRF SA</t>
        </is>
      </c>
      <c r="S1572" t="inlineStr">
        <is>
          <t>BRF SA</t>
        </is>
      </c>
      <c r="T1572" t="inlineStr">
        <is>
          <t>BRF SA</t>
        </is>
      </c>
      <c r="U1572" t="inlineStr">
        <is>
          <t>EURO-DOLLAR</t>
        </is>
      </c>
      <c r="V1572" t="inlineStr">
        <is>
          <t>Consumer Staples</t>
        </is>
      </c>
      <c r="W1572" t="inlineStr">
        <is>
          <t>Food Products</t>
        </is>
      </c>
      <c r="X1572" t="inlineStr">
        <is>
          <t>Food, Beverage &amp; Tobacco</t>
        </is>
      </c>
      <c r="Y1572" t="inlineStr">
        <is>
          <t>Packaged Foods &amp; Meats</t>
        </is>
      </c>
      <c r="Z1572" t="inlineStr">
        <is>
          <t>Consumer Staples</t>
        </is>
      </c>
      <c r="AA1572" t="inlineStr">
        <is>
          <t>Food &amp; Beverage</t>
        </is>
      </c>
      <c r="AB1572" t="inlineStr">
        <is>
          <t>#N/A N/A</t>
        </is>
      </c>
      <c r="AC1572" t="inlineStr">
        <is>
          <t>#N/A Invalid Field</t>
        </is>
      </c>
    </row>
    <row r="1573">
      <c r="A1573">
        <f>+VLOOKUP(R1573,Aux!$B$3:$I$1107,8,0)</f>
        <v/>
      </c>
      <c r="B1573">
        <f>+VLOOKUP(U1573,Aux!$O$2:$P$23,2,0)</f>
        <v/>
      </c>
      <c r="C1573">
        <f>+A1573&amp;B1573</f>
        <v/>
      </c>
      <c r="D1573">
        <f>+IF(C1573=C1572,D1572+1,1)</f>
        <v/>
      </c>
      <c r="E1573" s="5">
        <f>+D1573/100</f>
        <v/>
      </c>
      <c r="F1573" s="5">
        <f>+MOD(E1573*10,10)</f>
        <v/>
      </c>
      <c r="G1573" s="5">
        <f>+MOD(D1573,10)</f>
        <v/>
      </c>
      <c r="H1573">
        <f>+INT(E1573)&amp;INT(F1573)&amp;INT(G1573)</f>
        <v/>
      </c>
      <c r="I1573">
        <f>+C1573&amp;"00"&amp;H1573</f>
        <v/>
      </c>
      <c r="J1573" t="inlineStr">
        <is>
          <t>BRFSBZ 4.35 09/29/26</t>
        </is>
      </c>
      <c r="K1573" t="inlineStr">
        <is>
          <t>BRFSBZ</t>
        </is>
      </c>
      <c r="M1573" t="inlineStr">
        <is>
          <t>USA08163AA41</t>
        </is>
      </c>
      <c r="N1573" t="inlineStr">
        <is>
          <t>BBG00DWVHWX2</t>
        </is>
      </c>
      <c r="O1573" t="inlineStr">
        <is>
          <t>BD87R57</t>
        </is>
      </c>
      <c r="P1573" t="inlineStr">
        <is>
          <t>COQZ6601293</t>
        </is>
      </c>
      <c r="Q1573" t="inlineStr">
        <is>
          <t>Brazil</t>
        </is>
      </c>
      <c r="R1573" t="inlineStr">
        <is>
          <t>BRF SA</t>
        </is>
      </c>
      <c r="S1573" t="inlineStr">
        <is>
          <t>BRF GMBH</t>
        </is>
      </c>
      <c r="T1573" t="inlineStr">
        <is>
          <t>BRF GmbH</t>
        </is>
      </c>
      <c r="U1573" t="inlineStr">
        <is>
          <t>EURO-DOLLAR</t>
        </is>
      </c>
      <c r="V1573" t="inlineStr">
        <is>
          <t>#N/A Field Not Applicable</t>
        </is>
      </c>
      <c r="W1573" t="inlineStr">
        <is>
          <t>#N/A Field Not Applicable</t>
        </is>
      </c>
      <c r="X1573" t="inlineStr">
        <is>
          <t>#N/A Field Not Applicable</t>
        </is>
      </c>
      <c r="Y1573" t="inlineStr">
        <is>
          <t>#N/A Field Not Applicable</t>
        </is>
      </c>
      <c r="Z1573" t="inlineStr">
        <is>
          <t>Consumer Staples</t>
        </is>
      </c>
      <c r="AA1573" t="inlineStr">
        <is>
          <t>Food &amp; Beverage</t>
        </is>
      </c>
      <c r="AB1573" t="inlineStr">
        <is>
          <t>#N/A N/A</t>
        </is>
      </c>
      <c r="AC1573" t="inlineStr">
        <is>
          <t>#N/A Invalid Field</t>
        </is>
      </c>
    </row>
    <row r="1574">
      <c r="A1574">
        <f>+VLOOKUP(R1574,Aux!$B$3:$I$1107,8,0)</f>
        <v/>
      </c>
      <c r="B1574">
        <f>+VLOOKUP(U1574,Aux!$O$2:$P$23,2,0)</f>
        <v/>
      </c>
      <c r="C1574">
        <f>+A1574&amp;B1574</f>
        <v/>
      </c>
      <c r="D1574">
        <f>+IF(C1574=C1573,D1573+1,1)</f>
        <v/>
      </c>
      <c r="E1574" s="5">
        <f>+D1574/100</f>
        <v/>
      </c>
      <c r="F1574" s="5">
        <f>+MOD(E1574*10,10)</f>
        <v/>
      </c>
      <c r="G1574" s="5">
        <f>+MOD(D1574,10)</f>
        <v/>
      </c>
      <c r="H1574">
        <f>+INT(E1574)&amp;INT(F1574)&amp;INT(G1574)</f>
        <v/>
      </c>
      <c r="I1574">
        <f>+C1574&amp;"00"&amp;H1574</f>
        <v/>
      </c>
      <c r="J1574" t="inlineStr">
        <is>
          <t>BRFSBZ 5 ⅞ 06/06/22</t>
        </is>
      </c>
      <c r="K1574" t="inlineStr">
        <is>
          <t>BRFSBZ</t>
        </is>
      </c>
      <c r="M1574" t="inlineStr">
        <is>
          <t>USP1905CAA82</t>
        </is>
      </c>
      <c r="N1574" t="inlineStr">
        <is>
          <t>BBG0032WN7M5</t>
        </is>
      </c>
      <c r="O1574" t="inlineStr">
        <is>
          <t>B7FM106</t>
        </is>
      </c>
      <c r="P1574" t="inlineStr">
        <is>
          <t>COEJ2234106</t>
        </is>
      </c>
      <c r="Q1574" t="inlineStr">
        <is>
          <t>Brazil</t>
        </is>
      </c>
      <c r="R1574" t="inlineStr">
        <is>
          <t>BRF SA</t>
        </is>
      </c>
      <c r="S1574" t="inlineStr">
        <is>
          <t>BRF SA</t>
        </is>
      </c>
      <c r="T1574" t="inlineStr">
        <is>
          <t>BRF SA</t>
        </is>
      </c>
      <c r="U1574" t="inlineStr">
        <is>
          <t>EURO-DOLLAR</t>
        </is>
      </c>
      <c r="V1574" t="inlineStr">
        <is>
          <t>Consumer Staples</t>
        </is>
      </c>
      <c r="W1574" t="inlineStr">
        <is>
          <t>Food Products</t>
        </is>
      </c>
      <c r="X1574" t="inlineStr">
        <is>
          <t>Food, Beverage &amp; Tobacco</t>
        </is>
      </c>
      <c r="Y1574" t="inlineStr">
        <is>
          <t>Packaged Foods &amp; Meats</t>
        </is>
      </c>
      <c r="Z1574" t="inlineStr">
        <is>
          <t>Consumer Staples</t>
        </is>
      </c>
      <c r="AA1574" t="inlineStr">
        <is>
          <t>Food &amp; Beverage</t>
        </is>
      </c>
      <c r="AB1574" t="inlineStr">
        <is>
          <t>#N/A N/A</t>
        </is>
      </c>
      <c r="AC1574" t="inlineStr">
        <is>
          <t>#N/A Invalid Field</t>
        </is>
      </c>
    </row>
    <row r="1575">
      <c r="A1575">
        <f>+VLOOKUP(R1575,Aux!$B$3:$I$1107,8,0)</f>
        <v/>
      </c>
      <c r="B1575">
        <f>+VLOOKUP(U1575,Aux!$O$2:$P$23,2,0)</f>
        <v/>
      </c>
      <c r="C1575">
        <f>+A1575&amp;B1575</f>
        <v/>
      </c>
      <c r="D1575">
        <f>+IF(C1575=C1574,D1574+1,1)</f>
        <v/>
      </c>
      <c r="E1575" s="5">
        <f>+D1575/100</f>
        <v/>
      </c>
      <c r="F1575" s="5">
        <f>+MOD(E1575*10,10)</f>
        <v/>
      </c>
      <c r="G1575" s="5">
        <f>+MOD(D1575,10)</f>
        <v/>
      </c>
      <c r="H1575">
        <f>+INT(E1575)&amp;INT(F1575)&amp;INT(G1575)</f>
        <v/>
      </c>
      <c r="I1575">
        <f>+C1575&amp;"00"&amp;H1575</f>
        <v/>
      </c>
      <c r="J1575" t="inlineStr">
        <is>
          <t>BRFSBZ 7 ¼ 01/28/20</t>
        </is>
      </c>
      <c r="K1575" t="inlineStr">
        <is>
          <t>BRFSBZ</t>
        </is>
      </c>
      <c r="M1575" t="inlineStr">
        <is>
          <t>USG3400TAA72</t>
        </is>
      </c>
      <c r="N1575" t="inlineStr">
        <is>
          <t>BBG0000HQKG1</t>
        </is>
      </c>
      <c r="O1575" t="inlineStr">
        <is>
          <t>B3LY7V1</t>
        </is>
      </c>
      <c r="P1575" t="inlineStr">
        <is>
          <t>COEI1223292</t>
        </is>
      </c>
      <c r="Q1575" t="inlineStr">
        <is>
          <t>Brazil</t>
        </is>
      </c>
      <c r="R1575" t="inlineStr">
        <is>
          <t>BRF SA</t>
        </is>
      </c>
      <c r="S1575" t="inlineStr">
        <is>
          <t>BFF INTERNATIONAL LTD</t>
        </is>
      </c>
      <c r="T1575" t="inlineStr">
        <is>
          <t>BFF International Ltd</t>
        </is>
      </c>
      <c r="U1575" t="inlineStr">
        <is>
          <t>EURO-DOLLAR</t>
        </is>
      </c>
      <c r="V1575" t="inlineStr">
        <is>
          <t>#N/A Field Not Applicable</t>
        </is>
      </c>
      <c r="W1575" t="inlineStr">
        <is>
          <t>#N/A Field Not Applicable</t>
        </is>
      </c>
      <c r="X1575" t="inlineStr">
        <is>
          <t>#N/A Field Not Applicable</t>
        </is>
      </c>
      <c r="Y1575" t="inlineStr">
        <is>
          <t>#N/A Field Not Applicable</t>
        </is>
      </c>
      <c r="Z1575" t="inlineStr">
        <is>
          <t>Consumer Staples</t>
        </is>
      </c>
      <c r="AA1575" t="inlineStr">
        <is>
          <t>Food &amp; Beverage</t>
        </is>
      </c>
      <c r="AB1575" t="inlineStr">
        <is>
          <t>#N/A N/A</t>
        </is>
      </c>
      <c r="AC1575" t="inlineStr">
        <is>
          <t>#N/A Invalid Field</t>
        </is>
      </c>
    </row>
    <row r="1576">
      <c r="A1576" s="2">
        <f>+VLOOKUP(R1576,Aux!$B$3:$I$1107,8,0)</f>
        <v/>
      </c>
      <c r="B1576" s="2">
        <f>+VLOOKUP(U1576,Aux!$O$2:$P$23,2,0)</f>
        <v/>
      </c>
      <c r="C1576">
        <f>+A1576&amp;B1576</f>
        <v/>
      </c>
      <c r="D1576">
        <f>+IF(C1576=C1575,D1575+1,1)</f>
        <v/>
      </c>
      <c r="E1576" s="5">
        <f>+D1576/100</f>
        <v/>
      </c>
      <c r="F1576" s="5">
        <f>+MOD(E1576*10,10)</f>
        <v/>
      </c>
      <c r="G1576" s="5">
        <f>+MOD(D1576,10)</f>
        <v/>
      </c>
      <c r="H1576">
        <f>+INT(E1576)&amp;INT(F1576)&amp;INT(G1576)</f>
        <v/>
      </c>
      <c r="I1576">
        <f>+C1576&amp;"00"&amp;H1576</f>
        <v/>
      </c>
      <c r="J1576" s="2" t="inlineStr">
        <is>
          <t>BRFSBZ 7 ¾ 05/22/18</t>
        </is>
      </c>
      <c r="K1576" s="2" t="inlineStr">
        <is>
          <t>BRFSBZ</t>
        </is>
      </c>
      <c r="L1576" s="2" t="n"/>
      <c r="M1576" s="2" t="inlineStr">
        <is>
          <t>USP1905CAC49</t>
        </is>
      </c>
      <c r="N1576" s="2" t="inlineStr">
        <is>
          <t>BBG004KGX836</t>
        </is>
      </c>
      <c r="O1576" s="2" t="inlineStr">
        <is>
          <t>B9DPF10</t>
        </is>
      </c>
      <c r="P1576" s="2" t="inlineStr">
        <is>
          <t>COEJ6820769</t>
        </is>
      </c>
      <c r="Q1576" t="inlineStr">
        <is>
          <t>Brazil</t>
        </is>
      </c>
      <c r="R1576" t="inlineStr">
        <is>
          <t>BRF SA</t>
        </is>
      </c>
      <c r="S1576" t="inlineStr">
        <is>
          <t>BRF SA</t>
        </is>
      </c>
      <c r="T1576" t="inlineStr">
        <is>
          <t>BRF SA</t>
        </is>
      </c>
      <c r="U1576" t="inlineStr">
        <is>
          <t>EURO NON-DOLLAR</t>
        </is>
      </c>
      <c r="V1576" t="inlineStr">
        <is>
          <t>Consumer Staples</t>
        </is>
      </c>
      <c r="W1576" t="inlineStr">
        <is>
          <t>Food Products</t>
        </is>
      </c>
      <c r="X1576" t="inlineStr">
        <is>
          <t>Food, Beverage &amp; Tobacco</t>
        </is>
      </c>
      <c r="Y1576" t="inlineStr">
        <is>
          <t>Packaged Foods &amp; Meats</t>
        </is>
      </c>
      <c r="Z1576" t="inlineStr">
        <is>
          <t>Consumer Staples</t>
        </is>
      </c>
      <c r="AA1576" t="inlineStr">
        <is>
          <t>Food &amp; Beverage</t>
        </is>
      </c>
      <c r="AB1576" t="inlineStr">
        <is>
          <t>#N/A N/A</t>
        </is>
      </c>
      <c r="AC1576" t="inlineStr">
        <is>
          <t>#N/A Invalid Field</t>
        </is>
      </c>
    </row>
    <row r="1577">
      <c r="A1577" s="2">
        <f>+VLOOKUP(R1577,Aux!$B$3:$I$1107,8,0)</f>
        <v/>
      </c>
      <c r="B1577" s="2">
        <f>+VLOOKUP(U1577,Aux!$O$2:$P$23,2,0)</f>
        <v/>
      </c>
      <c r="C1577">
        <f>+A1577&amp;B1577</f>
        <v/>
      </c>
      <c r="D1577">
        <f>+IF(C1577=C1576,D1576+1,1)</f>
        <v/>
      </c>
      <c r="E1577" s="5">
        <f>+D1577/100</f>
        <v/>
      </c>
      <c r="F1577" s="5">
        <f>+MOD(E1577*10,10)</f>
        <v/>
      </c>
      <c r="G1577" s="5">
        <f>+MOD(D1577,10)</f>
        <v/>
      </c>
      <c r="H1577">
        <f>+INT(E1577)&amp;INT(F1577)&amp;INT(G1577)</f>
        <v/>
      </c>
      <c r="I1577">
        <f>+C1577&amp;"00"&amp;H1577</f>
        <v/>
      </c>
      <c r="J1577" s="2" t="inlineStr">
        <is>
          <t>BISA3 BZ</t>
        </is>
      </c>
      <c r="K1577" s="2" t="inlineStr">
        <is>
          <t>BRPXF</t>
        </is>
      </c>
      <c r="L1577" s="2" t="n"/>
      <c r="M1577" s="2" t="inlineStr">
        <is>
          <t>BRBISAACNOR8</t>
        </is>
      </c>
      <c r="N1577" s="2" t="inlineStr">
        <is>
          <t>BBG000QWN4F0</t>
        </is>
      </c>
      <c r="O1577" s="2" t="inlineStr">
        <is>
          <t>B1PGMS1</t>
        </is>
      </c>
      <c r="P1577" s="2" t="inlineStr">
        <is>
          <t>EQ0000000003212859</t>
        </is>
      </c>
      <c r="Q1577" t="inlineStr">
        <is>
          <t>Brazil</t>
        </is>
      </c>
      <c r="R1577" t="inlineStr">
        <is>
          <t>Brookfield Incorporacoes SA</t>
        </is>
      </c>
      <c r="S1577" t="inlineStr">
        <is>
          <t>Brookfield Incorporacoes SA</t>
        </is>
      </c>
      <c r="T1577" t="inlineStr">
        <is>
          <t>Brookfield Incorporacoes SA</t>
        </is>
      </c>
      <c r="U1577" t="inlineStr">
        <is>
          <t>Common Stock</t>
        </is>
      </c>
      <c r="V1577" t="inlineStr">
        <is>
          <t>Consumer Discretionary</t>
        </is>
      </c>
      <c r="W1577" t="inlineStr">
        <is>
          <t>Household Durables</t>
        </is>
      </c>
      <c r="X1577" t="inlineStr">
        <is>
          <t>Consumer Durables &amp; Apparel</t>
        </is>
      </c>
      <c r="Y1577" t="inlineStr">
        <is>
          <t>Homebuilding</t>
        </is>
      </c>
      <c r="Z1577" t="inlineStr">
        <is>
          <t>Financials</t>
        </is>
      </c>
      <c r="AA1577" t="inlineStr">
        <is>
          <t>Real Estate</t>
        </is>
      </c>
      <c r="AB1577" t="inlineStr">
        <is>
          <t>Real Estate Owners &amp; Developers</t>
        </is>
      </c>
      <c r="AC1577" t="inlineStr">
        <is>
          <t>#N/A Invalid Field</t>
        </is>
      </c>
    </row>
    <row r="1578">
      <c r="A1578" s="2">
        <f>+VLOOKUP(R1578,Aux!$B$3:$I$1107,8,0)</f>
        <v/>
      </c>
      <c r="B1578" s="2">
        <f>+VLOOKUP(U1578,Aux!$O$2:$P$23,2,0)</f>
        <v/>
      </c>
      <c r="C1578">
        <f>+A1578&amp;B1578</f>
        <v/>
      </c>
      <c r="D1578">
        <f>+IF(C1578=C1577,D1577+1,1)</f>
        <v/>
      </c>
      <c r="E1578" s="5">
        <f>+D1578/100</f>
        <v/>
      </c>
      <c r="F1578" s="5">
        <f>+MOD(E1578*10,10)</f>
        <v/>
      </c>
      <c r="G1578" s="5">
        <f>+MOD(D1578,10)</f>
        <v/>
      </c>
      <c r="H1578">
        <f>+INT(E1578)&amp;INT(F1578)&amp;INT(G1578)</f>
        <v/>
      </c>
      <c r="I1578">
        <f>+C1578&amp;"00"&amp;H1578</f>
        <v/>
      </c>
      <c r="J1578" s="2" t="inlineStr">
        <is>
          <t>CAIXBR 4 ¼ 05/13/19</t>
        </is>
      </c>
      <c r="K1578" s="2" t="inlineStr">
        <is>
          <t>CAIXBR</t>
        </is>
      </c>
      <c r="L1578" s="2" t="n"/>
      <c r="M1578" s="2" t="inlineStr">
        <is>
          <t>US12803X2D25</t>
        </is>
      </c>
      <c r="N1578" s="2" t="inlineStr">
        <is>
          <t>BBG006G2HS04</t>
        </is>
      </c>
      <c r="O1578" s="2" t="inlineStr">
        <is>
          <t>BMH4PR0</t>
        </is>
      </c>
      <c r="P1578" s="2" t="inlineStr">
        <is>
          <t>COEK2607829</t>
        </is>
      </c>
      <c r="Q1578" t="inlineStr">
        <is>
          <t>Brazil</t>
        </is>
      </c>
      <c r="R1578" t="inlineStr">
        <is>
          <t>Caixa Economica Federal</t>
        </is>
      </c>
      <c r="S1578" t="inlineStr">
        <is>
          <t>CAIXA ECONOMICA FEDERAL</t>
        </is>
      </c>
      <c r="T1578" t="inlineStr">
        <is>
          <t>Caixa Economica Federal</t>
        </is>
      </c>
      <c r="U1578" t="inlineStr">
        <is>
          <t>EURO-DOLLAR</t>
        </is>
      </c>
      <c r="V1578" t="inlineStr">
        <is>
          <t>#N/A Field Not Applicable</t>
        </is>
      </c>
      <c r="W1578" t="inlineStr">
        <is>
          <t>#N/A Field Not Applicable</t>
        </is>
      </c>
      <c r="X1578" t="inlineStr">
        <is>
          <t>#N/A Field Not Applicable</t>
        </is>
      </c>
      <c r="Y1578" t="inlineStr">
        <is>
          <t>#N/A Field Not Applicable</t>
        </is>
      </c>
      <c r="Z1578" t="inlineStr">
        <is>
          <t>Financials</t>
        </is>
      </c>
      <c r="AA1578" t="inlineStr">
        <is>
          <t>Banks</t>
        </is>
      </c>
      <c r="AB1578" t="inlineStr">
        <is>
          <t>#N/A N/A</t>
        </is>
      </c>
      <c r="AC1578" t="inlineStr">
        <is>
          <t>#N/A Invalid Field</t>
        </is>
      </c>
    </row>
    <row r="1579">
      <c r="A1579">
        <f>+VLOOKUP(R1579,Aux!$B$3:$I$1107,8,0)</f>
        <v/>
      </c>
      <c r="B1579">
        <f>+VLOOKUP(U1579,Aux!$O$2:$P$23,2,0)</f>
        <v/>
      </c>
      <c r="C1579">
        <f>+A1579&amp;B1579</f>
        <v/>
      </c>
      <c r="D1579">
        <f>+IF(C1579=C1578,D1578+1,1)</f>
        <v/>
      </c>
      <c r="E1579" s="5">
        <f>+D1579/100</f>
        <v/>
      </c>
      <c r="F1579" s="5">
        <f>+MOD(E1579*10,10)</f>
        <v/>
      </c>
      <c r="G1579" s="5">
        <f>+MOD(D1579,10)</f>
        <v/>
      </c>
      <c r="H1579">
        <f>+INT(E1579)&amp;INT(F1579)&amp;INT(G1579)</f>
        <v/>
      </c>
      <c r="I1579">
        <f>+C1579&amp;"00"&amp;H1579</f>
        <v/>
      </c>
      <c r="J1579" t="inlineStr">
        <is>
          <t>CAML3 BZ</t>
        </is>
      </c>
      <c r="K1579" t="inlineStr">
        <is>
          <t>CAML3</t>
        </is>
      </c>
      <c r="M1579" t="inlineStr">
        <is>
          <t>BRCAMLACNOR3</t>
        </is>
      </c>
      <c r="N1579" t="inlineStr">
        <is>
          <t>BBG000PRSWS1</t>
        </is>
      </c>
      <c r="O1579" t="inlineStr">
        <is>
          <t>BZ4F3Q2</t>
        </is>
      </c>
      <c r="P1579" t="inlineStr">
        <is>
          <t>EQ0000000009498142</t>
        </is>
      </c>
      <c r="Q1579" t="inlineStr">
        <is>
          <t>Brazil</t>
        </is>
      </c>
      <c r="R1579" t="inlineStr">
        <is>
          <t>Camil Alimentos SA</t>
        </is>
      </c>
      <c r="S1579" t="inlineStr">
        <is>
          <t>Camil Alimentos SA</t>
        </is>
      </c>
      <c r="T1579" t="inlineStr">
        <is>
          <t>Camil Alimentos SA</t>
        </is>
      </c>
      <c r="U1579" t="inlineStr">
        <is>
          <t>Common Stock</t>
        </is>
      </c>
      <c r="V1579" t="inlineStr">
        <is>
          <t>Consumer Staples</t>
        </is>
      </c>
      <c r="W1579" t="inlineStr">
        <is>
          <t>Food Products</t>
        </is>
      </c>
      <c r="X1579" t="inlineStr">
        <is>
          <t>Food, Beverage &amp; Tobacco</t>
        </is>
      </c>
      <c r="Y1579" t="inlineStr">
        <is>
          <t>Packaged Foods &amp; Meats</t>
        </is>
      </c>
      <c r="Z1579" t="inlineStr">
        <is>
          <t>Consumer Staples</t>
        </is>
      </c>
      <c r="AA1579" t="inlineStr">
        <is>
          <t>Consumer Products</t>
        </is>
      </c>
      <c r="AB1579" t="inlineStr">
        <is>
          <t>Packaged Food</t>
        </is>
      </c>
      <c r="AC1579" t="inlineStr">
        <is>
          <t>#N/A Invalid Field</t>
        </is>
      </c>
    </row>
    <row r="1580">
      <c r="A1580">
        <f>+VLOOKUP(R1580,Aux!$B$3:$I$1107,8,0)</f>
        <v/>
      </c>
      <c r="B1580">
        <f>+VLOOKUP(U1580,Aux!$O$2:$P$23,2,0)</f>
        <v/>
      </c>
      <c r="C1580">
        <f>+A1580&amp;B1580</f>
        <v/>
      </c>
      <c r="D1580">
        <f>+IF(C1580=C1579,D1579+1,1)</f>
        <v/>
      </c>
      <c r="E1580" s="5">
        <f>+D1580/100</f>
        <v/>
      </c>
      <c r="F1580" s="5">
        <f>+MOD(E1580*10,10)</f>
        <v/>
      </c>
      <c r="G1580" s="5">
        <f>+MOD(D1580,10)</f>
        <v/>
      </c>
      <c r="H1580">
        <f>+INT(E1580)&amp;INT(F1580)&amp;INT(G1580)</f>
        <v/>
      </c>
      <c r="I1580">
        <f>+C1580&amp;"00"&amp;H1580</f>
        <v/>
      </c>
      <c r="J1580" t="inlineStr">
        <is>
          <t>CCRO3 BZ</t>
        </is>
      </c>
      <c r="K1580" t="inlineStr">
        <is>
          <t>CCRO3</t>
        </is>
      </c>
      <c r="M1580" t="inlineStr">
        <is>
          <t>BRCCROACNOR2</t>
        </is>
      </c>
      <c r="N1580" t="inlineStr">
        <is>
          <t>BBG000LVGQW7</t>
        </is>
      </c>
      <c r="O1580" t="n">
        <v>2840970</v>
      </c>
      <c r="P1580" t="inlineStr">
        <is>
          <t>EQ0000000000129923</t>
        </is>
      </c>
      <c r="Q1580" t="inlineStr">
        <is>
          <t>Brazil</t>
        </is>
      </c>
      <c r="R1580" t="inlineStr">
        <is>
          <t>CCR SA</t>
        </is>
      </c>
      <c r="S1580" t="inlineStr">
        <is>
          <t>CCR SA</t>
        </is>
      </c>
      <c r="T1580" t="inlineStr">
        <is>
          <t>CCR SA</t>
        </is>
      </c>
      <c r="U1580" t="inlineStr">
        <is>
          <t>Common Stock</t>
        </is>
      </c>
      <c r="V1580" t="inlineStr">
        <is>
          <t>Industrials</t>
        </is>
      </c>
      <c r="W1580" t="inlineStr">
        <is>
          <t>Transportation Infrastructure</t>
        </is>
      </c>
      <c r="X1580" t="inlineStr">
        <is>
          <t>Transportation</t>
        </is>
      </c>
      <c r="Y1580" t="inlineStr">
        <is>
          <t>Highways &amp; Railtracks</t>
        </is>
      </c>
      <c r="Z1580" t="inlineStr">
        <is>
          <t>Industrials</t>
        </is>
      </c>
      <c r="AA1580" t="inlineStr">
        <is>
          <t>Engineering &amp; Construction Svcs</t>
        </is>
      </c>
      <c r="AB1580" t="inlineStr">
        <is>
          <t>Infrastructure Construction</t>
        </is>
      </c>
      <c r="AC1580" t="inlineStr">
        <is>
          <t>#N/A Invalid Field</t>
        </is>
      </c>
    </row>
    <row r="1581">
      <c r="A1581">
        <f>+VLOOKUP(R1581,Aux!$B$3:$I$1107,8,0)</f>
        <v/>
      </c>
      <c r="B1581">
        <f>+VLOOKUP(U1581,Aux!$O$2:$P$23,2,0)</f>
        <v/>
      </c>
      <c r="C1581">
        <f>+A1581&amp;B1581</f>
        <v/>
      </c>
      <c r="D1581">
        <f>+IF(C1581=C1580,D1580+1,1)</f>
        <v/>
      </c>
      <c r="E1581" s="5">
        <f>+D1581/100</f>
        <v/>
      </c>
      <c r="F1581" s="5">
        <f>+MOD(E1581*10,10)</f>
        <v/>
      </c>
      <c r="G1581" s="5">
        <f>+MOD(D1581,10)</f>
        <v/>
      </c>
      <c r="H1581">
        <f>+INT(E1581)&amp;INT(F1581)&amp;INT(G1581)</f>
        <v/>
      </c>
      <c r="I1581">
        <f>+C1581&amp;"00"&amp;H1581</f>
        <v/>
      </c>
      <c r="J1581" t="inlineStr">
        <is>
          <t>CCXC3 BZ</t>
        </is>
      </c>
      <c r="K1581" t="inlineStr">
        <is>
          <t>CCXC3</t>
        </is>
      </c>
      <c r="M1581" t="inlineStr">
        <is>
          <t>BRCCXCACNOR5</t>
        </is>
      </c>
      <c r="N1581" t="inlineStr">
        <is>
          <t>BBG000DKQBT6</t>
        </is>
      </c>
      <c r="O1581" t="inlineStr">
        <is>
          <t>B86LFL8</t>
        </is>
      </c>
      <c r="P1581" t="inlineStr">
        <is>
          <t>EQ0000000002704994</t>
        </is>
      </c>
      <c r="Q1581" t="inlineStr">
        <is>
          <t>Brazil</t>
        </is>
      </c>
      <c r="R1581" t="inlineStr">
        <is>
          <t>CCX Carvao da Colombia SA</t>
        </is>
      </c>
      <c r="S1581" t="inlineStr">
        <is>
          <t>CCX Carvao da Colombia SA</t>
        </is>
      </c>
      <c r="T1581" t="inlineStr">
        <is>
          <t>CCX Carvao da Colombia SA</t>
        </is>
      </c>
      <c r="U1581" t="inlineStr">
        <is>
          <t>Common Stock</t>
        </is>
      </c>
      <c r="V1581" t="inlineStr">
        <is>
          <t>Energy</t>
        </is>
      </c>
      <c r="W1581" t="inlineStr">
        <is>
          <t>Oil, Gas &amp; Consumable Fuels</t>
        </is>
      </c>
      <c r="X1581" t="inlineStr">
        <is>
          <t>Energy</t>
        </is>
      </c>
      <c r="Y1581" t="inlineStr">
        <is>
          <t>Coal &amp; Consumable Fuels</t>
        </is>
      </c>
      <c r="Z1581" t="inlineStr">
        <is>
          <t>Energy</t>
        </is>
      </c>
      <c r="AA1581" t="inlineStr">
        <is>
          <t>Oil, Gas &amp; Coal</t>
        </is>
      </c>
      <c r="AB1581" t="inlineStr">
        <is>
          <t>Coal Operations</t>
        </is>
      </c>
      <c r="AC1581" t="inlineStr">
        <is>
          <t>#N/A Invalid Field</t>
        </is>
      </c>
    </row>
    <row r="1582">
      <c r="A1582">
        <f>+VLOOKUP(R1582,Aux!$B$3:$I$1107,8,0)</f>
        <v/>
      </c>
      <c r="B1582">
        <f>+VLOOKUP(U1582,Aux!$O$2:$P$23,2,0)</f>
        <v/>
      </c>
      <c r="C1582">
        <f>+A1582&amp;B1582</f>
        <v/>
      </c>
      <c r="D1582">
        <f>+IF(C1582=C1581,D1581+1,1)</f>
        <v/>
      </c>
      <c r="E1582" s="5">
        <f>+D1582/100</f>
        <v/>
      </c>
      <c r="F1582" s="5">
        <f>+MOD(E1582*10,10)</f>
        <v/>
      </c>
      <c r="G1582" s="5">
        <f>+MOD(D1582,10)</f>
        <v/>
      </c>
      <c r="H1582">
        <f>+INT(E1582)&amp;INT(F1582)&amp;INT(G1582)</f>
        <v/>
      </c>
      <c r="I1582">
        <f>+C1582&amp;"00"&amp;H1582</f>
        <v/>
      </c>
      <c r="J1582" t="inlineStr">
        <is>
          <t>CEAGRO 10 ¾ 05/16/16</t>
        </is>
      </c>
      <c r="K1582" t="inlineStr">
        <is>
          <t>CEAGRO</t>
        </is>
      </c>
      <c r="M1582" t="inlineStr">
        <is>
          <t>USP3465UAA62</t>
        </is>
      </c>
      <c r="N1582" t="inlineStr">
        <is>
          <t>BBG0017X1LW4</t>
        </is>
      </c>
      <c r="O1582" t="inlineStr">
        <is>
          <t>B5BC7J7</t>
        </is>
      </c>
      <c r="P1582" t="inlineStr">
        <is>
          <t>COEI4446064</t>
        </is>
      </c>
      <c r="Q1582" t="inlineStr">
        <is>
          <t>Brazil</t>
        </is>
      </c>
      <c r="R1582" t="inlineStr">
        <is>
          <t>Ceagro Agricola Ltda</t>
        </is>
      </c>
      <c r="S1582" t="inlineStr">
        <is>
          <t>CEAGRO AGRICOLA LTD</t>
        </is>
      </c>
      <c r="T1582" t="inlineStr">
        <is>
          <t>Ceagro Agricola Ltda</t>
        </is>
      </c>
      <c r="U1582" t="inlineStr">
        <is>
          <t>EURO-DOLLAR</t>
        </is>
      </c>
      <c r="V1582" t="inlineStr">
        <is>
          <t>#N/A Field Not Applicable</t>
        </is>
      </c>
      <c r="W1582" t="inlineStr">
        <is>
          <t>#N/A Field Not Applicable</t>
        </is>
      </c>
      <c r="X1582" t="inlineStr">
        <is>
          <t>#N/A Field Not Applicable</t>
        </is>
      </c>
      <c r="Y1582" t="inlineStr">
        <is>
          <t>#N/A Field Not Applicable</t>
        </is>
      </c>
      <c r="Z1582" t="inlineStr">
        <is>
          <t>Consumer Staples</t>
        </is>
      </c>
      <c r="AA1582" t="inlineStr">
        <is>
          <t>Food &amp; Beverage</t>
        </is>
      </c>
      <c r="AB1582" t="inlineStr">
        <is>
          <t>#N/A Field Not Applicable</t>
        </is>
      </c>
      <c r="AC1582" t="inlineStr">
        <is>
          <t>#N/A Invalid Field</t>
        </is>
      </c>
    </row>
    <row r="1583">
      <c r="A1583">
        <f>+VLOOKUP(R1583,Aux!$B$3:$I$1107,8,0)</f>
        <v/>
      </c>
      <c r="B1583">
        <f>+VLOOKUP(U1583,Aux!$O$2:$P$23,2,0)</f>
        <v/>
      </c>
      <c r="C1583">
        <f>+A1583&amp;B1583</f>
        <v/>
      </c>
      <c r="D1583">
        <f>+IF(C1583=C1582,D1582+1,1)</f>
        <v/>
      </c>
      <c r="E1583" s="5">
        <f>+D1583/100</f>
        <v/>
      </c>
      <c r="F1583" s="5">
        <f>+MOD(E1583*10,10)</f>
        <v/>
      </c>
      <c r="G1583" s="5">
        <f>+MOD(D1583,10)</f>
        <v/>
      </c>
      <c r="H1583">
        <f>+INT(E1583)&amp;INT(F1583)&amp;INT(G1583)</f>
        <v/>
      </c>
      <c r="I1583">
        <f>+C1583&amp;"00"&amp;H1583</f>
        <v/>
      </c>
      <c r="J1583" t="inlineStr">
        <is>
          <t>CMIGBZ 9 ¼ 12/05/24</t>
        </is>
      </c>
      <c r="K1583" t="inlineStr">
        <is>
          <t>CMIGBZ</t>
        </is>
      </c>
      <c r="M1583" t="inlineStr">
        <is>
          <t>USP2205LAC92</t>
        </is>
      </c>
      <c r="N1583" t="inlineStr">
        <is>
          <t>BBG00JDJBXH9</t>
        </is>
      </c>
      <c r="O1583" t="inlineStr">
        <is>
          <t>BYV3PV1</t>
        </is>
      </c>
      <c r="P1583" t="inlineStr">
        <is>
          <t>COAQ2625814</t>
        </is>
      </c>
      <c r="Q1583" t="inlineStr">
        <is>
          <t>Brazil</t>
        </is>
      </c>
      <c r="R1583" t="inlineStr">
        <is>
          <t>Cemig Geracao e Transmissao SA</t>
        </is>
      </c>
      <c r="S1583" t="inlineStr">
        <is>
          <t>CEMIG GERACAO E TRANSM</t>
        </is>
      </c>
      <c r="T1583" t="inlineStr">
        <is>
          <t>Cemig Geracao e Transmissao SA</t>
        </is>
      </c>
      <c r="U1583" t="inlineStr">
        <is>
          <t>EURO-DOLLAR</t>
        </is>
      </c>
      <c r="V1583" t="inlineStr">
        <is>
          <t>#N/A Field Not Applicable</t>
        </is>
      </c>
      <c r="W1583" t="inlineStr">
        <is>
          <t>#N/A Field Not Applicable</t>
        </is>
      </c>
      <c r="X1583" t="inlineStr">
        <is>
          <t>#N/A Field Not Applicable</t>
        </is>
      </c>
      <c r="Y1583" t="inlineStr">
        <is>
          <t>#N/A Field Not Applicable</t>
        </is>
      </c>
      <c r="Z1583" t="inlineStr">
        <is>
          <t>Utilities</t>
        </is>
      </c>
      <c r="AA1583" t="inlineStr">
        <is>
          <t>Power Generation</t>
        </is>
      </c>
      <c r="AB1583" t="inlineStr">
        <is>
          <t>#N/A N/A</t>
        </is>
      </c>
      <c r="AC1583" t="inlineStr">
        <is>
          <t>#N/A Invalid Field</t>
        </is>
      </c>
    </row>
    <row r="1584">
      <c r="A1584">
        <f>+VLOOKUP(R1584,Aux!$B$3:$I$1107,8,0)</f>
        <v/>
      </c>
      <c r="B1584">
        <f>+VLOOKUP(U1584,Aux!$O$2:$P$23,2,0)</f>
        <v/>
      </c>
      <c r="C1584">
        <f>+A1584&amp;B1584</f>
        <v/>
      </c>
      <c r="D1584">
        <f>+IF(C1584=C1583,D1583+1,1)</f>
        <v/>
      </c>
      <c r="E1584" s="5">
        <f>+D1584/100</f>
        <v/>
      </c>
      <c r="F1584" s="5">
        <f>+MOD(E1584*10,10)</f>
        <v/>
      </c>
      <c r="G1584" s="5">
        <f>+MOD(D1584,10)</f>
        <v/>
      </c>
      <c r="H1584">
        <f>+INT(E1584)&amp;INT(F1584)&amp;INT(G1584)</f>
        <v/>
      </c>
      <c r="I1584">
        <f>+C1584&amp;"00"&amp;H1584</f>
        <v/>
      </c>
      <c r="J1584" t="inlineStr">
        <is>
          <t>ELET3 BZ</t>
        </is>
      </c>
      <c r="K1584" t="inlineStr">
        <is>
          <t>ELET3</t>
        </is>
      </c>
      <c r="M1584" t="inlineStr">
        <is>
          <t>BRELETACNOR6</t>
        </is>
      </c>
      <c r="N1584" t="inlineStr">
        <is>
          <t>BBG000BDG493</t>
        </is>
      </c>
      <c r="O1584" t="n">
        <v>2311120</v>
      </c>
      <c r="P1584" t="inlineStr">
        <is>
          <t>EQ0000000000096837</t>
        </is>
      </c>
      <c r="Q1584" t="inlineStr">
        <is>
          <t>Brazil</t>
        </is>
      </c>
      <c r="R1584" t="inlineStr">
        <is>
          <t>Centrais Eletricas Brasileiras</t>
        </is>
      </c>
      <c r="S1584" t="inlineStr">
        <is>
          <t>Eletrobras SA</t>
        </is>
      </c>
      <c r="T1584" t="inlineStr">
        <is>
          <t>Centrais Eletricas Brasileiras SA</t>
        </is>
      </c>
      <c r="U1584" t="inlineStr">
        <is>
          <t>Common Stock</t>
        </is>
      </c>
      <c r="V1584" t="inlineStr">
        <is>
          <t>Utilities</t>
        </is>
      </c>
      <c r="W1584" t="inlineStr">
        <is>
          <t>Electric Utilities</t>
        </is>
      </c>
      <c r="X1584" t="inlineStr">
        <is>
          <t>Utilities</t>
        </is>
      </c>
      <c r="Y1584" t="inlineStr">
        <is>
          <t>Electric Utilities</t>
        </is>
      </c>
      <c r="Z1584" t="inlineStr">
        <is>
          <t>Utilities</t>
        </is>
      </c>
      <c r="AA1584" t="inlineStr">
        <is>
          <t>Utilities</t>
        </is>
      </c>
      <c r="AB1584" t="inlineStr">
        <is>
          <t>Power Generation</t>
        </is>
      </c>
      <c r="AC1584" t="inlineStr">
        <is>
          <t>#N/A Invalid Field</t>
        </is>
      </c>
    </row>
    <row r="1585">
      <c r="A1585">
        <f>+VLOOKUP(R1585,Aux!$B$3:$I$1107,8,0)</f>
        <v/>
      </c>
      <c r="B1585">
        <f>+VLOOKUP(U1585,Aux!$O$2:$P$23,2,0)</f>
        <v/>
      </c>
      <c r="C1585">
        <f>+A1585&amp;B1585</f>
        <v/>
      </c>
      <c r="D1585">
        <f>+IF(C1585=C1584,D1584+1,1)</f>
        <v/>
      </c>
      <c r="E1585" s="5">
        <f>+D1585/100</f>
        <v/>
      </c>
      <c r="F1585" s="5">
        <f>+MOD(E1585*10,10)</f>
        <v/>
      </c>
      <c r="G1585" s="5">
        <f>+MOD(D1585,10)</f>
        <v/>
      </c>
      <c r="H1585">
        <f>+INT(E1585)&amp;INT(F1585)&amp;INT(G1585)</f>
        <v/>
      </c>
      <c r="I1585">
        <f>+C1585&amp;"00"&amp;H1585</f>
        <v/>
      </c>
      <c r="J1585" t="inlineStr">
        <is>
          <t>ELET6 BZ</t>
        </is>
      </c>
      <c r="K1585" t="inlineStr">
        <is>
          <t>ELET6</t>
        </is>
      </c>
      <c r="M1585" t="inlineStr">
        <is>
          <t>BRELETACNPB7</t>
        </is>
      </c>
      <c r="N1585" t="inlineStr">
        <is>
          <t>BBG000BDG8M9</t>
        </is>
      </c>
      <c r="O1585" t="n">
        <v>2308445</v>
      </c>
      <c r="P1585" t="inlineStr">
        <is>
          <t>EQ0013611000003003</t>
        </is>
      </c>
      <c r="Q1585" t="inlineStr">
        <is>
          <t>Brazil</t>
        </is>
      </c>
      <c r="R1585" t="inlineStr">
        <is>
          <t>Centrais Eletricas Brasileiras</t>
        </is>
      </c>
      <c r="S1585" t="inlineStr">
        <is>
          <t>Eletrobras SA</t>
        </is>
      </c>
      <c r="T1585" t="inlineStr">
        <is>
          <t>Centrais Eletricas Brasileiras SA</t>
        </is>
      </c>
      <c r="U1585" t="inlineStr">
        <is>
          <t>Preference</t>
        </is>
      </c>
      <c r="V1585" t="inlineStr">
        <is>
          <t>Utilities</t>
        </is>
      </c>
      <c r="W1585" t="inlineStr">
        <is>
          <t>Electric Utilities</t>
        </is>
      </c>
      <c r="X1585" t="inlineStr">
        <is>
          <t>Utilities</t>
        </is>
      </c>
      <c r="Y1585" t="inlineStr">
        <is>
          <t>Electric Utilities</t>
        </is>
      </c>
      <c r="Z1585" t="inlineStr">
        <is>
          <t>Utilities</t>
        </is>
      </c>
      <c r="AA1585" t="inlineStr">
        <is>
          <t>Utilities</t>
        </is>
      </c>
      <c r="AB1585" t="inlineStr">
        <is>
          <t>Power Generation</t>
        </is>
      </c>
      <c r="AC1585" t="inlineStr">
        <is>
          <t>#N/A Invalid Field</t>
        </is>
      </c>
    </row>
    <row r="1586">
      <c r="A1586" s="2">
        <f>+VLOOKUP(R1586,Aux!$B$3:$I$1107,8,0)</f>
        <v/>
      </c>
      <c r="B1586" s="2">
        <f>+VLOOKUP(U1586,Aux!$O$2:$P$23,2,0)</f>
        <v/>
      </c>
      <c r="C1586">
        <f>+A1586&amp;B1586</f>
        <v/>
      </c>
      <c r="D1586">
        <f>+IF(C1586=C1585,D1585+1,1)</f>
        <v/>
      </c>
      <c r="E1586" s="5">
        <f>+D1586/100</f>
        <v/>
      </c>
      <c r="F1586" s="5">
        <f>+MOD(E1586*10,10)</f>
        <v/>
      </c>
      <c r="G1586" s="5">
        <f>+MOD(D1586,10)</f>
        <v/>
      </c>
      <c r="H1586">
        <f>+INT(E1586)&amp;INT(F1586)&amp;INT(G1586)</f>
        <v/>
      </c>
      <c r="I1586">
        <f>+C1586&amp;"00"&amp;H1586</f>
        <v/>
      </c>
      <c r="J1586" s="2" t="inlineStr">
        <is>
          <t xml:space="preserve"> ELECTROBRAS 30JUL2019 </t>
        </is>
      </c>
      <c r="K1586" s="2" t="inlineStr">
        <is>
          <t>ELEBRA</t>
        </is>
      </c>
      <c r="L1586" s="2" t="n">
        <v>273103</v>
      </c>
      <c r="M1586" s="2" t="inlineStr">
        <is>
          <t>USP22854AF31</t>
        </is>
      </c>
      <c r="N1586" s="2" t="inlineStr">
        <is>
          <t>BBG0000J1FR3</t>
        </is>
      </c>
      <c r="O1586" s="2" t="inlineStr">
        <is>
          <t>B3WSCZ1</t>
        </is>
      </c>
      <c r="P1586" s="2" t="inlineStr">
        <is>
          <t>COEH9166420</t>
        </is>
      </c>
      <c r="Q1586" t="inlineStr">
        <is>
          <t>Brazil</t>
        </is>
      </c>
      <c r="R1586" t="inlineStr">
        <is>
          <t>Centrais Eletricas Brasileiras</t>
        </is>
      </c>
      <c r="S1586" t="inlineStr">
        <is>
          <t>CENT ELET BRASILEIRAS SA</t>
        </is>
      </c>
      <c r="T1586" t="inlineStr">
        <is>
          <t>Centrais Eletricas Brasileiras SA</t>
        </is>
      </c>
      <c r="U1586" t="inlineStr">
        <is>
          <t>EURO-DOLLAR</t>
        </is>
      </c>
      <c r="V1586" t="inlineStr">
        <is>
          <t>Utilities</t>
        </is>
      </c>
      <c r="W1586" t="inlineStr">
        <is>
          <t>Electric Utilities</t>
        </is>
      </c>
      <c r="X1586" t="inlineStr">
        <is>
          <t>Utilities</t>
        </is>
      </c>
      <c r="Y1586" t="inlineStr">
        <is>
          <t>Electric Utilities</t>
        </is>
      </c>
      <c r="Z1586" t="inlineStr">
        <is>
          <t>Utilities</t>
        </is>
      </c>
      <c r="AA1586" t="inlineStr">
        <is>
          <t>Power Generation</t>
        </is>
      </c>
      <c r="AB1586" t="inlineStr">
        <is>
          <t>#N/A N/A</t>
        </is>
      </c>
      <c r="AC1586" t="inlineStr">
        <is>
          <t>#N/A Invalid Field</t>
        </is>
      </c>
    </row>
    <row r="1587">
      <c r="A1587">
        <f>+VLOOKUP(R1587,Aux!$B$3:$I$1107,8,0)</f>
        <v/>
      </c>
      <c r="B1587">
        <f>+VLOOKUP(U1587,Aux!$O$2:$P$23,2,0)</f>
        <v/>
      </c>
      <c r="C1587">
        <f>+A1587&amp;B1587</f>
        <v/>
      </c>
      <c r="D1587">
        <f>+IF(C1587=C1586,D1586+1,1)</f>
        <v/>
      </c>
      <c r="E1587" s="5">
        <f>+D1587/100</f>
        <v/>
      </c>
      <c r="F1587" s="5">
        <f>+MOD(E1587*10,10)</f>
        <v/>
      </c>
      <c r="G1587" s="5">
        <f>+MOD(D1587,10)</f>
        <v/>
      </c>
      <c r="H1587">
        <f>+INT(E1587)&amp;INT(F1587)&amp;INT(G1587)</f>
        <v/>
      </c>
      <c r="I1587">
        <f>+C1587&amp;"00"&amp;H1587</f>
        <v/>
      </c>
      <c r="J1587" t="inlineStr">
        <is>
          <t>ELEBRA 5 ¾ 10/27/21</t>
        </is>
      </c>
      <c r="K1587" t="inlineStr">
        <is>
          <t>ELEBRA</t>
        </is>
      </c>
      <c r="M1587" t="inlineStr">
        <is>
          <t>USP22854AG14</t>
        </is>
      </c>
      <c r="N1587" t="inlineStr">
        <is>
          <t>BBG0026284H9</t>
        </is>
      </c>
      <c r="O1587" t="inlineStr">
        <is>
          <t>B75M4Q3</t>
        </is>
      </c>
      <c r="P1587" t="inlineStr">
        <is>
          <t>COEI8520120</t>
        </is>
      </c>
      <c r="Q1587" t="inlineStr">
        <is>
          <t>Brazil</t>
        </is>
      </c>
      <c r="R1587" t="inlineStr">
        <is>
          <t>Centrais Eletricas Brasileiras</t>
        </is>
      </c>
      <c r="S1587" t="inlineStr">
        <is>
          <t>CENT ELET BRASILEIRAS SA</t>
        </is>
      </c>
      <c r="T1587" t="inlineStr">
        <is>
          <t>Centrais Eletricas Brasileiras SA</t>
        </is>
      </c>
      <c r="U1587" t="inlineStr">
        <is>
          <t>EURO-DOLLAR</t>
        </is>
      </c>
      <c r="V1587" t="inlineStr">
        <is>
          <t>Utilities</t>
        </is>
      </c>
      <c r="W1587" t="inlineStr">
        <is>
          <t>Electric Utilities</t>
        </is>
      </c>
      <c r="X1587" t="inlineStr">
        <is>
          <t>Utilities</t>
        </is>
      </c>
      <c r="Y1587" t="inlineStr">
        <is>
          <t>Electric Utilities</t>
        </is>
      </c>
      <c r="Z1587" t="inlineStr">
        <is>
          <t>Utilities</t>
        </is>
      </c>
      <c r="AA1587" t="inlineStr">
        <is>
          <t>Power Generation</t>
        </is>
      </c>
      <c r="AB1587" t="inlineStr">
        <is>
          <t>#N/A N/A</t>
        </is>
      </c>
      <c r="AC1587" t="inlineStr">
        <is>
          <t>#N/A Invalid Field</t>
        </is>
      </c>
    </row>
    <row r="1588">
      <c r="A1588">
        <f>+VLOOKUP(R1588,Aux!$B$3:$I$1107,8,0)</f>
        <v/>
      </c>
      <c r="B1588">
        <f>+VLOOKUP(U1588,Aux!$O$2:$P$23,2,0)</f>
        <v/>
      </c>
      <c r="C1588">
        <f>+A1588&amp;B1588</f>
        <v/>
      </c>
      <c r="D1588">
        <f>+IF(C1588=C1587,D1587+1,1)</f>
        <v/>
      </c>
      <c r="E1588" s="5">
        <f>+D1588/100</f>
        <v/>
      </c>
      <c r="F1588" s="5">
        <f>+MOD(E1588*10,10)</f>
        <v/>
      </c>
      <c r="G1588" s="5">
        <f>+MOD(D1588,10)</f>
        <v/>
      </c>
      <c r="H1588">
        <f>+INT(E1588)&amp;INT(F1588)&amp;INT(G1588)</f>
        <v/>
      </c>
      <c r="I1588">
        <f>+C1588&amp;"00"&amp;H1588</f>
        <v/>
      </c>
      <c r="J1588" t="inlineStr">
        <is>
          <t>CLSC4 BZ</t>
        </is>
      </c>
      <c r="K1588" t="inlineStr">
        <is>
          <t>CLSC4</t>
        </is>
      </c>
      <c r="M1588" t="inlineStr">
        <is>
          <t>BRCLSCACNPR3</t>
        </is>
      </c>
      <c r="N1588" t="inlineStr">
        <is>
          <t>BBG000BNZMW4</t>
        </is>
      </c>
      <c r="O1588" t="inlineStr">
        <is>
          <t>B7N39N0</t>
        </is>
      </c>
      <c r="P1588" t="inlineStr">
        <is>
          <t>EQ0000000037556930</t>
        </is>
      </c>
      <c r="Q1588" t="inlineStr">
        <is>
          <t>Brazil</t>
        </is>
      </c>
      <c r="R1588" t="inlineStr">
        <is>
          <t>Centrais Eletricas Santa Catar</t>
        </is>
      </c>
      <c r="S1588" t="inlineStr">
        <is>
          <t>Centrais Eletricas Santa Catar</t>
        </is>
      </c>
      <c r="T1588" t="inlineStr">
        <is>
          <t>Centrais Eletricas Santa Catarina</t>
        </is>
      </c>
      <c r="U1588" t="inlineStr">
        <is>
          <t>Preference</t>
        </is>
      </c>
      <c r="V1588" t="inlineStr">
        <is>
          <t>Utilities</t>
        </is>
      </c>
      <c r="W1588" t="inlineStr">
        <is>
          <t>Electric Utilities</t>
        </is>
      </c>
      <c r="X1588" t="inlineStr">
        <is>
          <t>Utilities</t>
        </is>
      </c>
      <c r="Y1588" t="inlineStr">
        <is>
          <t>Electric Utilities</t>
        </is>
      </c>
      <c r="Z1588" t="inlineStr">
        <is>
          <t>Utilities</t>
        </is>
      </c>
      <c r="AA1588" t="inlineStr">
        <is>
          <t>Utilities</t>
        </is>
      </c>
      <c r="AB1588" t="inlineStr">
        <is>
          <t>Utility Networks</t>
        </is>
      </c>
      <c r="AC1588" t="inlineStr">
        <is>
          <t>#N/A Invalid Field</t>
        </is>
      </c>
    </row>
    <row r="1589">
      <c r="A1589" s="2">
        <f>+VLOOKUP(R1589,Aux!$B$3:$I$1107,8,0)</f>
        <v/>
      </c>
      <c r="B1589" s="2">
        <f>+VLOOKUP(U1589,Aux!$O$2:$P$23,2,0)</f>
        <v/>
      </c>
      <c r="C1589">
        <f>+A1589&amp;B1589</f>
        <v/>
      </c>
      <c r="D1589">
        <f>+IF(C1589=C1588,D1588+1,1)</f>
        <v/>
      </c>
      <c r="E1589" s="5">
        <f>+D1589/100</f>
        <v/>
      </c>
      <c r="F1589" s="5">
        <f>+MOD(E1589*10,10)</f>
        <v/>
      </c>
      <c r="G1589" s="5">
        <f>+MOD(D1589,10)</f>
        <v/>
      </c>
      <c r="H1589">
        <f>+INT(E1589)&amp;INT(F1589)&amp;INT(G1589)</f>
        <v/>
      </c>
      <c r="I1589">
        <f>+C1589&amp;"00"&amp;H1589</f>
        <v/>
      </c>
      <c r="J1589" s="2" t="inlineStr">
        <is>
          <t>CTIP3 BZ</t>
        </is>
      </c>
      <c r="K1589" s="2" t="inlineStr">
        <is>
          <t>CTBPF</t>
        </is>
      </c>
      <c r="L1589" s="2" t="n"/>
      <c r="M1589" s="2" t="inlineStr">
        <is>
          <t>BRCTIPACNOR2</t>
        </is>
      </c>
      <c r="N1589" s="2" t="inlineStr">
        <is>
          <t>BBG004H8DLR5</t>
        </is>
      </c>
      <c r="O1589" s="2" t="inlineStr">
        <is>
          <t>B8GJFF6</t>
        </is>
      </c>
      <c r="P1589" s="2" t="inlineStr">
        <is>
          <t>EQ0000000029862499</t>
        </is>
      </c>
      <c r="Q1589" t="inlineStr">
        <is>
          <t>Brazil</t>
        </is>
      </c>
      <c r="R1589" t="inlineStr">
        <is>
          <t>CETIP SA - Mercados Organizado</t>
        </is>
      </c>
      <c r="S1589" t="inlineStr">
        <is>
          <t>CETIP SA - Mercados Organizado</t>
        </is>
      </c>
      <c r="T1589" t="inlineStr">
        <is>
          <t>CETIP SA - Mercados Organizados</t>
        </is>
      </c>
      <c r="U1589" t="inlineStr">
        <is>
          <t>Common Stock</t>
        </is>
      </c>
      <c r="V1589" t="inlineStr">
        <is>
          <t>Financials</t>
        </is>
      </c>
      <c r="W1589" t="inlineStr">
        <is>
          <t>Capital Markets</t>
        </is>
      </c>
      <c r="X1589" t="inlineStr">
        <is>
          <t>Diversified Financials</t>
        </is>
      </c>
      <c r="Y1589" t="inlineStr">
        <is>
          <t>Asset Management &amp; Custody Ban</t>
        </is>
      </c>
      <c r="Z1589" t="inlineStr">
        <is>
          <t>Financials</t>
        </is>
      </c>
      <c r="AA1589" t="inlineStr">
        <is>
          <t>Institutional Financial Svcs</t>
        </is>
      </c>
      <c r="AB1589" t="inlineStr">
        <is>
          <t>Security &amp; Cmdty Exchanges</t>
        </is>
      </c>
      <c r="AC1589" t="inlineStr">
        <is>
          <t>#N/A Invalid Field</t>
        </is>
      </c>
    </row>
    <row r="1590">
      <c r="A1590" s="2">
        <f>+VLOOKUP(R1590,Aux!$B$3:$I$1107,8,0)</f>
        <v/>
      </c>
      <c r="B1590" s="2">
        <f>+VLOOKUP(U1590,Aux!$O$2:$P$23,2,0)</f>
        <v/>
      </c>
      <c r="C1590">
        <f>+A1590&amp;B1590</f>
        <v/>
      </c>
      <c r="D1590">
        <f>+IF(C1590=C1589,D1589+1,1)</f>
        <v/>
      </c>
      <c r="E1590" s="5">
        <f>+D1590/100</f>
        <v/>
      </c>
      <c r="F1590" s="5">
        <f>+MOD(E1590*10,10)</f>
        <v/>
      </c>
      <c r="G1590" s="5">
        <f>+MOD(D1590,10)</f>
        <v/>
      </c>
      <c r="H1590">
        <f>+INT(E1590)&amp;INT(F1590)&amp;INT(G1590)</f>
        <v/>
      </c>
      <c r="I1590">
        <f>+C1590&amp;"00"&amp;H1590</f>
        <v/>
      </c>
      <c r="J1590" s="2" t="inlineStr">
        <is>
          <t>BICB4 BZ</t>
        </is>
      </c>
      <c r="K1590" s="2" t="inlineStr">
        <is>
          <t>BICB4</t>
        </is>
      </c>
      <c r="L1590" s="2" t="n"/>
      <c r="M1590" s="2" t="inlineStr">
        <is>
          <t>BRBICBACNPR7</t>
        </is>
      </c>
      <c r="N1590" s="2" t="inlineStr">
        <is>
          <t>BBG000HM94Q6</t>
        </is>
      </c>
      <c r="O1590" s="2" t="inlineStr">
        <is>
          <t>B284ZP7</t>
        </is>
      </c>
      <c r="P1590" s="2" t="inlineStr">
        <is>
          <t>EQ0000000003512525</t>
        </is>
      </c>
      <c r="Q1590" t="inlineStr">
        <is>
          <t>Brazil</t>
        </is>
      </c>
      <c r="R1590" t="inlineStr">
        <is>
          <t>China Construction Bank Brasil</t>
        </is>
      </c>
      <c r="S1590" t="inlineStr">
        <is>
          <t>China Construction Bank Brasil</t>
        </is>
      </c>
      <c r="T1590" t="inlineStr">
        <is>
          <t>China Construction Bank Brasil Banco Multiplo SA</t>
        </is>
      </c>
      <c r="U1590" t="inlineStr">
        <is>
          <t>Preference</t>
        </is>
      </c>
      <c r="V1590" t="inlineStr">
        <is>
          <t>Financials</t>
        </is>
      </c>
      <c r="W1590" t="inlineStr">
        <is>
          <t>Banks</t>
        </is>
      </c>
      <c r="X1590" t="inlineStr">
        <is>
          <t>Banks</t>
        </is>
      </c>
      <c r="Y1590" t="inlineStr">
        <is>
          <t>Diversified Banks</t>
        </is>
      </c>
      <c r="Z1590" t="inlineStr">
        <is>
          <t>Financials</t>
        </is>
      </c>
      <c r="AA1590" t="inlineStr">
        <is>
          <t>Banking</t>
        </is>
      </c>
      <c r="AB1590" t="inlineStr">
        <is>
          <t>Banks</t>
        </is>
      </c>
      <c r="AC1590" t="inlineStr">
        <is>
          <t>#N/A Invalid Field</t>
        </is>
      </c>
    </row>
    <row r="1591">
      <c r="A1591">
        <f>+VLOOKUP(R1591,Aux!$B$3:$I$1107,8,0)</f>
        <v/>
      </c>
      <c r="B1591">
        <f>+VLOOKUP(U1591,Aux!$O$2:$P$23,2,0)</f>
        <v/>
      </c>
      <c r="C1591">
        <f>+A1591&amp;B1591</f>
        <v/>
      </c>
      <c r="D1591">
        <f>+IF(C1591=C1590,D1590+1,1)</f>
        <v/>
      </c>
      <c r="E1591" s="5">
        <f>+D1591/100</f>
        <v/>
      </c>
      <c r="F1591" s="5">
        <f>+MOD(E1591*10,10)</f>
        <v/>
      </c>
      <c r="G1591" s="5">
        <f>+MOD(D1591,10)</f>
        <v/>
      </c>
      <c r="H1591">
        <f>+INT(E1591)&amp;INT(F1591)&amp;INT(G1591)</f>
        <v/>
      </c>
      <c r="I1591">
        <f>+C1591&amp;"00"&amp;H1591</f>
        <v/>
      </c>
      <c r="J1591" t="inlineStr">
        <is>
          <t>CBD US</t>
        </is>
      </c>
      <c r="K1591" t="inlineStr">
        <is>
          <t>CBD</t>
        </is>
      </c>
      <c r="M1591" t="inlineStr">
        <is>
          <t>US20440T2015</t>
        </is>
      </c>
      <c r="N1591" t="inlineStr">
        <is>
          <t>BBG000J7LRY3</t>
        </is>
      </c>
      <c r="O1591" t="n">
        <v>2228532</v>
      </c>
      <c r="P1591" t="inlineStr">
        <is>
          <t>EQ0017317900009000</t>
        </is>
      </c>
      <c r="Q1591" t="inlineStr">
        <is>
          <t>Brazil</t>
        </is>
      </c>
      <c r="R1591" t="inlineStr">
        <is>
          <t>Cia Brasileira de Distribuicao</t>
        </is>
      </c>
      <c r="S1591" t="inlineStr">
        <is>
          <t>Cia Brasileira de Distribuicao</t>
        </is>
      </c>
      <c r="T1591" t="inlineStr">
        <is>
          <t>Cia Brasileira de Distribuicao</t>
        </is>
      </c>
      <c r="U1591" t="inlineStr">
        <is>
          <t>ADR</t>
        </is>
      </c>
      <c r="V1591" t="inlineStr">
        <is>
          <t>Consumer Staples</t>
        </is>
      </c>
      <c r="W1591" t="inlineStr">
        <is>
          <t>Food &amp; Staples Retailing</t>
        </is>
      </c>
      <c r="X1591" t="inlineStr">
        <is>
          <t>Food &amp; Staples Retailing</t>
        </is>
      </c>
      <c r="Y1591" t="inlineStr">
        <is>
          <t>Hypermarkets &amp; Super Centers</t>
        </is>
      </c>
      <c r="Z1591" t="inlineStr">
        <is>
          <t>Consumer Staples</t>
        </is>
      </c>
      <c r="AA1591" t="inlineStr">
        <is>
          <t>Retail - Consumer Staples</t>
        </is>
      </c>
      <c r="AB1591" t="inlineStr">
        <is>
          <t>Food &amp; Drug Stores</t>
        </is>
      </c>
      <c r="AC1591" t="inlineStr">
        <is>
          <t>#N/A Invalid Field</t>
        </is>
      </c>
    </row>
    <row r="1592">
      <c r="A1592">
        <f>+VLOOKUP(R1592,Aux!$B$3:$I$1107,8,0)</f>
        <v/>
      </c>
      <c r="B1592">
        <f>+VLOOKUP(U1592,Aux!$O$2:$P$23,2,0)</f>
        <v/>
      </c>
      <c r="C1592">
        <f>+A1592&amp;B1592</f>
        <v/>
      </c>
      <c r="D1592">
        <f>+IF(C1592=C1591,D1591+1,1)</f>
        <v/>
      </c>
      <c r="E1592" s="5">
        <f>+D1592/100</f>
        <v/>
      </c>
      <c r="F1592" s="5">
        <f>+MOD(E1592*10,10)</f>
        <v/>
      </c>
      <c r="G1592" s="5">
        <f>+MOD(D1592,10)</f>
        <v/>
      </c>
      <c r="H1592">
        <f>+INT(E1592)&amp;INT(F1592)&amp;INT(G1592)</f>
        <v/>
      </c>
      <c r="I1592">
        <f>+C1592&amp;"00"&amp;H1592</f>
        <v/>
      </c>
      <c r="J1592" t="inlineStr">
        <is>
          <t>PCAR4 BZ</t>
        </is>
      </c>
      <c r="K1592" t="inlineStr">
        <is>
          <t>PCAR4</t>
        </is>
      </c>
      <c r="M1592" t="inlineStr">
        <is>
          <t>BRPCARACNPR0</t>
        </is>
      </c>
      <c r="N1592" t="inlineStr">
        <is>
          <t>BBG000C041H0</t>
        </is>
      </c>
      <c r="O1592" t="inlineStr">
        <is>
          <t>B5VGS74</t>
        </is>
      </c>
      <c r="P1592" t="inlineStr">
        <is>
          <t>EQ0000000051079590</t>
        </is>
      </c>
      <c r="Q1592" t="inlineStr">
        <is>
          <t>Brazil</t>
        </is>
      </c>
      <c r="R1592" t="inlineStr">
        <is>
          <t>Cia Brasileira de Distribuicao</t>
        </is>
      </c>
      <c r="S1592" t="inlineStr">
        <is>
          <t>Cia Brasileira de Distribuicao</t>
        </is>
      </c>
      <c r="T1592" t="inlineStr">
        <is>
          <t>Cia Brasileira de Distribuicao</t>
        </is>
      </c>
      <c r="U1592" t="inlineStr">
        <is>
          <t>Preference</t>
        </is>
      </c>
      <c r="V1592" t="inlineStr">
        <is>
          <t>Consumer Staples</t>
        </is>
      </c>
      <c r="W1592" t="inlineStr">
        <is>
          <t>Food &amp; Staples Retailing</t>
        </is>
      </c>
      <c r="X1592" t="inlineStr">
        <is>
          <t>Food &amp; Staples Retailing</t>
        </is>
      </c>
      <c r="Y1592" t="inlineStr">
        <is>
          <t>Hypermarkets &amp; Super Centers</t>
        </is>
      </c>
      <c r="Z1592" t="inlineStr">
        <is>
          <t>Consumer Staples</t>
        </is>
      </c>
      <c r="AA1592" t="inlineStr">
        <is>
          <t>Retail - Consumer Staples</t>
        </is>
      </c>
      <c r="AB1592" t="inlineStr">
        <is>
          <t>Food &amp; Drug Stores</t>
        </is>
      </c>
      <c r="AC1592" t="inlineStr">
        <is>
          <t>#N/A Invalid Field</t>
        </is>
      </c>
    </row>
    <row r="1593">
      <c r="A1593">
        <f>+VLOOKUP(R1593,Aux!$B$3:$I$1107,8,0)</f>
        <v/>
      </c>
      <c r="B1593">
        <f>+VLOOKUP(U1593,Aux!$O$2:$P$23,2,0)</f>
        <v/>
      </c>
      <c r="C1593">
        <f>+A1593&amp;B1593</f>
        <v/>
      </c>
      <c r="D1593">
        <f>+IF(C1593=C1592,D1592+1,1)</f>
        <v/>
      </c>
      <c r="E1593" s="5">
        <f>+D1593/100</f>
        <v/>
      </c>
      <c r="F1593" s="5">
        <f>+MOD(E1593*10,10)</f>
        <v/>
      </c>
      <c r="G1593" s="5">
        <f>+MOD(D1593,10)</f>
        <v/>
      </c>
      <c r="H1593">
        <f>+INT(E1593)&amp;INT(F1593)&amp;INT(G1593)</f>
        <v/>
      </c>
      <c r="I1593">
        <f>+C1593&amp;"00"&amp;H1593</f>
        <v/>
      </c>
      <c r="J1593" t="inlineStr">
        <is>
          <t>CGAS5 BZ</t>
        </is>
      </c>
      <c r="K1593" t="inlineStr">
        <is>
          <t>CGAS5</t>
        </is>
      </c>
      <c r="M1593" t="inlineStr">
        <is>
          <t>BRCGASACNPA3</t>
        </is>
      </c>
      <c r="N1593" t="inlineStr">
        <is>
          <t>BBG000C384V8</t>
        </is>
      </c>
      <c r="O1593" t="n">
        <v>2039110</v>
      </c>
      <c r="P1593" t="inlineStr">
        <is>
          <t>EQ0000000031232021</t>
        </is>
      </c>
      <c r="Q1593" t="inlineStr">
        <is>
          <t>Brazil</t>
        </is>
      </c>
      <c r="R1593" t="inlineStr">
        <is>
          <t>Cia de Gas de Sao Paulo - COMG</t>
        </is>
      </c>
      <c r="S1593" t="inlineStr">
        <is>
          <t>COMGAS</t>
        </is>
      </c>
      <c r="T1593" t="inlineStr">
        <is>
          <t>Cia de Gas de Sao Paulo - COMGAS</t>
        </is>
      </c>
      <c r="U1593" t="inlineStr">
        <is>
          <t>Preference</t>
        </is>
      </c>
      <c r="V1593" t="inlineStr">
        <is>
          <t>Utilities</t>
        </is>
      </c>
      <c r="W1593" t="inlineStr">
        <is>
          <t>Gas Utilities</t>
        </is>
      </c>
      <c r="X1593" t="inlineStr">
        <is>
          <t>Utilities</t>
        </is>
      </c>
      <c r="Y1593" t="inlineStr">
        <is>
          <t>Gas Utilities</t>
        </is>
      </c>
      <c r="Z1593" t="inlineStr">
        <is>
          <t>Utilities</t>
        </is>
      </c>
      <c r="AA1593" t="inlineStr">
        <is>
          <t>Utilities</t>
        </is>
      </c>
      <c r="AB1593" t="inlineStr">
        <is>
          <t>Utility Networks</t>
        </is>
      </c>
      <c r="AC1593" t="inlineStr">
        <is>
          <t>#N/A Invalid Field</t>
        </is>
      </c>
    </row>
    <row r="1594">
      <c r="A1594">
        <f>+VLOOKUP(R1594,Aux!$B$3:$I$1107,8,0)</f>
        <v/>
      </c>
      <c r="B1594">
        <f>+VLOOKUP(U1594,Aux!$O$2:$P$23,2,0)</f>
        <v/>
      </c>
      <c r="C1594">
        <f>+A1594&amp;B1594</f>
        <v/>
      </c>
      <c r="D1594">
        <f>+IF(C1594=C1593,D1593+1,1)</f>
        <v/>
      </c>
      <c r="E1594" s="5">
        <f>+D1594/100</f>
        <v/>
      </c>
      <c r="F1594" s="5">
        <f>+MOD(E1594*10,10)</f>
        <v/>
      </c>
      <c r="G1594" s="5">
        <f>+MOD(D1594,10)</f>
        <v/>
      </c>
      <c r="H1594">
        <f>+INT(E1594)&amp;INT(F1594)&amp;INT(G1594)</f>
        <v/>
      </c>
      <c r="I1594">
        <f>+C1594&amp;"00"&amp;H1594</f>
        <v/>
      </c>
      <c r="J1594" t="inlineStr">
        <is>
          <t>LCAM3 BZ</t>
        </is>
      </c>
      <c r="K1594" t="inlineStr">
        <is>
          <t>LCAM3</t>
        </is>
      </c>
      <c r="M1594" t="inlineStr">
        <is>
          <t>BRLCAMACNOR3</t>
        </is>
      </c>
      <c r="N1594" t="inlineStr">
        <is>
          <t>BBG000BSDXK6</t>
        </is>
      </c>
      <c r="O1594" t="inlineStr">
        <is>
          <t>B82CQN4</t>
        </is>
      </c>
      <c r="P1594" t="inlineStr">
        <is>
          <t>EQ0000000006839787</t>
        </is>
      </c>
      <c r="Q1594" t="inlineStr">
        <is>
          <t>Brazil</t>
        </is>
      </c>
      <c r="R1594" t="inlineStr">
        <is>
          <t>Cia de Locacao das Americas</t>
        </is>
      </c>
      <c r="S1594" t="inlineStr">
        <is>
          <t>Cia de Locacao das Americas</t>
        </is>
      </c>
      <c r="T1594" t="inlineStr">
        <is>
          <t>Cia de Locacao das Americas</t>
        </is>
      </c>
      <c r="U1594" t="inlineStr">
        <is>
          <t>Common Stock</t>
        </is>
      </c>
      <c r="V1594" t="inlineStr">
        <is>
          <t>Industrials</t>
        </is>
      </c>
      <c r="W1594" t="inlineStr">
        <is>
          <t>Road &amp; Rail</t>
        </is>
      </c>
      <c r="X1594" t="inlineStr">
        <is>
          <t>Transportation</t>
        </is>
      </c>
      <c r="Y1594" t="inlineStr">
        <is>
          <t>Trucking</t>
        </is>
      </c>
      <c r="Z1594" t="inlineStr">
        <is>
          <t>Consumer Discretionary</t>
        </is>
      </c>
      <c r="AA1594" t="inlineStr">
        <is>
          <t>Retail - Discretionary</t>
        </is>
      </c>
      <c r="AB1594" t="inlineStr">
        <is>
          <t>Automotive Retailers</t>
        </is>
      </c>
      <c r="AC1594" t="inlineStr">
        <is>
          <t>#N/A Invalid Field</t>
        </is>
      </c>
    </row>
    <row r="1595">
      <c r="A1595">
        <f>+VLOOKUP(R1595,Aux!$B$3:$I$1107,8,0)</f>
        <v/>
      </c>
      <c r="B1595">
        <f>+VLOOKUP(U1595,Aux!$O$2:$P$23,2,0)</f>
        <v/>
      </c>
      <c r="C1595">
        <f>+A1595&amp;B1595</f>
        <v/>
      </c>
      <c r="D1595">
        <f>+IF(C1595=C1594,D1594+1,1)</f>
        <v/>
      </c>
      <c r="E1595" s="5">
        <f>+D1595/100</f>
        <v/>
      </c>
      <c r="F1595" s="5">
        <f>+MOD(E1595*10,10)</f>
        <v/>
      </c>
      <c r="G1595" s="5">
        <f>+MOD(D1595,10)</f>
        <v/>
      </c>
      <c r="H1595">
        <f>+INT(E1595)&amp;INT(F1595)&amp;INT(G1595)</f>
        <v/>
      </c>
      <c r="I1595">
        <f>+C1595&amp;"00"&amp;H1595</f>
        <v/>
      </c>
      <c r="J1595" t="inlineStr">
        <is>
          <t>SBSP3 BZ</t>
        </is>
      </c>
      <c r="K1595" t="inlineStr">
        <is>
          <t>SBSP3</t>
        </is>
      </c>
      <c r="M1595" t="inlineStr">
        <is>
          <t>BRSBSPACNOR5</t>
        </is>
      </c>
      <c r="N1595" t="inlineStr">
        <is>
          <t>BBG000BGSDJ2</t>
        </is>
      </c>
      <c r="O1595" t="inlineStr">
        <is>
          <t>B1YCHL8</t>
        </is>
      </c>
      <c r="P1595" t="inlineStr">
        <is>
          <t>EQ0000000000308117</t>
        </is>
      </c>
      <c r="Q1595" t="inlineStr">
        <is>
          <t>Brazil</t>
        </is>
      </c>
      <c r="R1595" t="inlineStr">
        <is>
          <t>Cia de Saneamento Basico do Es</t>
        </is>
      </c>
      <c r="S1595" t="inlineStr">
        <is>
          <t>Cia de Saneamento Basico do Es</t>
        </is>
      </c>
      <c r="T1595" t="inlineStr">
        <is>
          <t>Cia de Saneamento Basico do Estado de Sao Paulo</t>
        </is>
      </c>
      <c r="U1595" t="inlineStr">
        <is>
          <t>Common Stock</t>
        </is>
      </c>
      <c r="V1595" t="inlineStr">
        <is>
          <t>Utilities</t>
        </is>
      </c>
      <c r="W1595" t="inlineStr">
        <is>
          <t>Water Utilities</t>
        </is>
      </c>
      <c r="X1595" t="inlineStr">
        <is>
          <t>Utilities</t>
        </is>
      </c>
      <c r="Y1595" t="inlineStr">
        <is>
          <t>Water Utilities</t>
        </is>
      </c>
      <c r="Z1595" t="inlineStr">
        <is>
          <t>Utilities</t>
        </is>
      </c>
      <c r="AA1595" t="inlineStr">
        <is>
          <t>Utilities</t>
        </is>
      </c>
      <c r="AB1595" t="inlineStr">
        <is>
          <t>Utility Networks</t>
        </is>
      </c>
      <c r="AC1595" t="inlineStr">
        <is>
          <t>#N/A Invalid Field</t>
        </is>
      </c>
    </row>
    <row r="1596">
      <c r="A1596">
        <f>+VLOOKUP(R1596,Aux!$B$3:$I$1107,8,0)</f>
        <v/>
      </c>
      <c r="B1596">
        <f>+VLOOKUP(U1596,Aux!$O$2:$P$23,2,0)</f>
        <v/>
      </c>
      <c r="C1596">
        <f>+A1596&amp;B1596</f>
        <v/>
      </c>
      <c r="D1596">
        <f>+IF(C1596=C1595,D1595+1,1)</f>
        <v/>
      </c>
      <c r="E1596" s="5">
        <f>+D1596/100</f>
        <v/>
      </c>
      <c r="F1596" s="5">
        <f>+MOD(E1596*10,10)</f>
        <v/>
      </c>
      <c r="G1596" s="5">
        <f>+MOD(D1596,10)</f>
        <v/>
      </c>
      <c r="H1596">
        <f>+INT(E1596)&amp;INT(F1596)&amp;INT(G1596)</f>
        <v/>
      </c>
      <c r="I1596">
        <f>+C1596&amp;"00"&amp;H1596</f>
        <v/>
      </c>
      <c r="J1596" t="inlineStr">
        <is>
          <t>SBSPBZ 6 ¼ 12/16/20</t>
        </is>
      </c>
      <c r="K1596" t="inlineStr">
        <is>
          <t>SBSPBZ</t>
        </is>
      </c>
      <c r="M1596" t="inlineStr">
        <is>
          <t>USP3058WAC12</t>
        </is>
      </c>
      <c r="N1596" t="inlineStr">
        <is>
          <t>BBG001B80HG2</t>
        </is>
      </c>
      <c r="O1596" t="inlineStr">
        <is>
          <t>B4TXVT3</t>
        </is>
      </c>
      <c r="P1596" t="inlineStr">
        <is>
          <t>COEI5078387</t>
        </is>
      </c>
      <c r="Q1596" t="inlineStr">
        <is>
          <t>Brazil</t>
        </is>
      </c>
      <c r="R1596" t="inlineStr">
        <is>
          <t>Cia de Saneamento Basico do Es</t>
        </is>
      </c>
      <c r="S1596" t="inlineStr">
        <is>
          <t>CIA SANEAMENTO BASICO</t>
        </is>
      </c>
      <c r="T1596" t="inlineStr">
        <is>
          <t>Cia de Saneamento Basico do Estado de Sao Paulo</t>
        </is>
      </c>
      <c r="U1596" t="inlineStr">
        <is>
          <t>EURO-DOLLAR</t>
        </is>
      </c>
      <c r="V1596" t="inlineStr">
        <is>
          <t>Utilities</t>
        </is>
      </c>
      <c r="W1596" t="inlineStr">
        <is>
          <t>Water Utilities</t>
        </is>
      </c>
      <c r="X1596" t="inlineStr">
        <is>
          <t>Utilities</t>
        </is>
      </c>
      <c r="Y1596" t="inlineStr">
        <is>
          <t>Water Utilities</t>
        </is>
      </c>
      <c r="Z1596" t="inlineStr">
        <is>
          <t>Utilities</t>
        </is>
      </c>
      <c r="AA1596" t="inlineStr">
        <is>
          <t>Utilities</t>
        </is>
      </c>
      <c r="AB1596" t="inlineStr">
        <is>
          <t>#N/A N/A</t>
        </is>
      </c>
      <c r="AC1596" t="inlineStr">
        <is>
          <t>#N/A Invalid Field</t>
        </is>
      </c>
    </row>
    <row r="1597">
      <c r="A1597">
        <f>+VLOOKUP(R1597,Aux!$B$3:$I$1107,8,0)</f>
        <v/>
      </c>
      <c r="B1597">
        <f>+VLOOKUP(U1597,Aux!$O$2:$P$23,2,0)</f>
        <v/>
      </c>
      <c r="C1597">
        <f>+A1597&amp;B1597</f>
        <v/>
      </c>
      <c r="D1597">
        <f>+IF(C1597=C1596,D1596+1,1)</f>
        <v/>
      </c>
      <c r="E1597" s="5">
        <f>+D1597/100</f>
        <v/>
      </c>
      <c r="F1597" s="5">
        <f>+MOD(E1597*10,10)</f>
        <v/>
      </c>
      <c r="G1597" s="5">
        <f>+MOD(D1597,10)</f>
        <v/>
      </c>
      <c r="H1597">
        <f>+INT(E1597)&amp;INT(F1597)&amp;INT(G1597)</f>
        <v/>
      </c>
      <c r="I1597">
        <f>+C1597&amp;"00"&amp;H1597</f>
        <v/>
      </c>
      <c r="J1597" t="inlineStr">
        <is>
          <t>CSMG3 BZ</t>
        </is>
      </c>
      <c r="K1597" t="inlineStr">
        <is>
          <t>CSMG3</t>
        </is>
      </c>
      <c r="M1597" t="inlineStr">
        <is>
          <t>BRCSMGACNOR5</t>
        </is>
      </c>
      <c r="N1597" t="inlineStr">
        <is>
          <t>BBG000M50TV5</t>
        </is>
      </c>
      <c r="O1597" t="inlineStr">
        <is>
          <t>B0YBZJ2</t>
        </is>
      </c>
      <c r="P1597" t="inlineStr">
        <is>
          <t>EQ0000000002736835</t>
        </is>
      </c>
      <c r="Q1597" t="inlineStr">
        <is>
          <t>Brazil</t>
        </is>
      </c>
      <c r="R1597" t="inlineStr">
        <is>
          <t>Cia de Saneamento de Minas Ger</t>
        </is>
      </c>
      <c r="S1597" t="inlineStr">
        <is>
          <t>COPASA</t>
        </is>
      </c>
      <c r="T1597" t="inlineStr">
        <is>
          <t>Cia de Saneamento de Minas Gerais-COPASA</t>
        </is>
      </c>
      <c r="U1597" t="inlineStr">
        <is>
          <t>Common Stock</t>
        </is>
      </c>
      <c r="V1597" t="inlineStr">
        <is>
          <t>Utilities</t>
        </is>
      </c>
      <c r="W1597" t="inlineStr">
        <is>
          <t>Water Utilities</t>
        </is>
      </c>
      <c r="X1597" t="inlineStr">
        <is>
          <t>Utilities</t>
        </is>
      </c>
      <c r="Y1597" t="inlineStr">
        <is>
          <t>Water Utilities</t>
        </is>
      </c>
      <c r="Z1597" t="inlineStr">
        <is>
          <t>Utilities</t>
        </is>
      </c>
      <c r="AA1597" t="inlineStr">
        <is>
          <t>Utilities</t>
        </is>
      </c>
      <c r="AB1597" t="inlineStr">
        <is>
          <t>Utility Networks</t>
        </is>
      </c>
      <c r="AC1597" t="inlineStr">
        <is>
          <t>#N/A Invalid Field</t>
        </is>
      </c>
    </row>
    <row r="1598">
      <c r="A1598">
        <f>+VLOOKUP(R1598,Aux!$B$3:$I$1107,8,0)</f>
        <v/>
      </c>
      <c r="B1598">
        <f>+VLOOKUP(U1598,Aux!$O$2:$P$23,2,0)</f>
        <v/>
      </c>
      <c r="C1598">
        <f>+A1598&amp;B1598</f>
        <v/>
      </c>
      <c r="D1598">
        <f>+IF(C1598=C1597,D1597+1,1)</f>
        <v/>
      </c>
      <c r="E1598" s="5">
        <f>+D1598/100</f>
        <v/>
      </c>
      <c r="F1598" s="5">
        <f>+MOD(E1598*10,10)</f>
        <v/>
      </c>
      <c r="G1598" s="5">
        <f>+MOD(D1598,10)</f>
        <v/>
      </c>
      <c r="H1598">
        <f>+INT(E1598)&amp;INT(F1598)&amp;INT(G1598)</f>
        <v/>
      </c>
      <c r="I1598">
        <f>+C1598&amp;"00"&amp;H1598</f>
        <v/>
      </c>
      <c r="J1598" t="inlineStr">
        <is>
          <t>SAPR11 BZ</t>
        </is>
      </c>
      <c r="K1598" t="inlineStr">
        <is>
          <t>SAPR11</t>
        </is>
      </c>
      <c r="M1598" t="inlineStr">
        <is>
          <t>BRSAPRCDAM13</t>
        </is>
      </c>
      <c r="N1598" t="inlineStr">
        <is>
          <t>BBG00JBB34P2</t>
        </is>
      </c>
      <c r="O1598" t="inlineStr">
        <is>
          <t>BF0WB74</t>
        </is>
      </c>
      <c r="P1598" t="inlineStr">
        <is>
          <t>EQ0000000061013811</t>
        </is>
      </c>
      <c r="Q1598" t="inlineStr">
        <is>
          <t>Brazil</t>
        </is>
      </c>
      <c r="R1598" t="inlineStr">
        <is>
          <t>Cia de Saneamento do Parana</t>
        </is>
      </c>
      <c r="S1598" t="inlineStr">
        <is>
          <t>Cia de Saneamento do Parana</t>
        </is>
      </c>
      <c r="T1598" t="inlineStr">
        <is>
          <t>Cia de Saneamento do Parana</t>
        </is>
      </c>
      <c r="U1598" t="inlineStr">
        <is>
          <t>Unit</t>
        </is>
      </c>
      <c r="V1598" t="inlineStr">
        <is>
          <t>Utilities</t>
        </is>
      </c>
      <c r="W1598" t="inlineStr">
        <is>
          <t>Water Utilities</t>
        </is>
      </c>
      <c r="X1598" t="inlineStr">
        <is>
          <t>Utilities</t>
        </is>
      </c>
      <c r="Y1598" t="inlineStr">
        <is>
          <t>Water Utilities</t>
        </is>
      </c>
      <c r="Z1598" t="inlineStr">
        <is>
          <t>Utilities</t>
        </is>
      </c>
      <c r="AA1598" t="inlineStr">
        <is>
          <t>Utilities</t>
        </is>
      </c>
      <c r="AB1598" t="inlineStr">
        <is>
          <t>Utility Networks</t>
        </is>
      </c>
      <c r="AC1598" t="inlineStr">
        <is>
          <t>#N/A Invalid Field</t>
        </is>
      </c>
    </row>
    <row r="1599">
      <c r="A1599">
        <f>+VLOOKUP(R1599,Aux!$B$3:$I$1107,8,0)</f>
        <v/>
      </c>
      <c r="B1599">
        <f>+VLOOKUP(U1599,Aux!$O$2:$P$23,2,0)</f>
        <v/>
      </c>
      <c r="C1599">
        <f>+A1599&amp;B1599</f>
        <v/>
      </c>
      <c r="D1599">
        <f>+IF(C1599=C1598,D1598+1,1)</f>
        <v/>
      </c>
      <c r="E1599" s="5">
        <f>+D1599/100</f>
        <v/>
      </c>
      <c r="F1599" s="5">
        <f>+MOD(E1599*10,10)</f>
        <v/>
      </c>
      <c r="G1599" s="5">
        <f>+MOD(D1599,10)</f>
        <v/>
      </c>
      <c r="H1599">
        <f>+INT(E1599)&amp;INT(F1599)&amp;INT(G1599)</f>
        <v/>
      </c>
      <c r="I1599">
        <f>+C1599&amp;"00"&amp;H1599</f>
        <v/>
      </c>
      <c r="J1599" t="inlineStr">
        <is>
          <t>SAPR4 BZ</t>
        </is>
      </c>
      <c r="K1599" t="inlineStr">
        <is>
          <t>SAPR4</t>
        </is>
      </c>
      <c r="M1599" t="inlineStr">
        <is>
          <t>BRSAPRACNPR6</t>
        </is>
      </c>
      <c r="N1599" t="inlineStr">
        <is>
          <t>BBG000FQXDD6</t>
        </is>
      </c>
      <c r="O1599" t="n">
        <v>2762085</v>
      </c>
      <c r="P1599" t="inlineStr">
        <is>
          <t>EQ0035914600002000</t>
        </is>
      </c>
      <c r="Q1599" t="inlineStr">
        <is>
          <t>Brazil</t>
        </is>
      </c>
      <c r="R1599" t="inlineStr">
        <is>
          <t>Cia de Saneamento do Parana</t>
        </is>
      </c>
      <c r="S1599" t="inlineStr">
        <is>
          <t>Cia de Saneamento do Parana</t>
        </is>
      </c>
      <c r="T1599" t="inlineStr">
        <is>
          <t>Cia de Saneamento do Parana</t>
        </is>
      </c>
      <c r="U1599" t="inlineStr">
        <is>
          <t>Preference</t>
        </is>
      </c>
      <c r="V1599" t="inlineStr">
        <is>
          <t>Utilities</t>
        </is>
      </c>
      <c r="W1599" t="inlineStr">
        <is>
          <t>Water Utilities</t>
        </is>
      </c>
      <c r="X1599" t="inlineStr">
        <is>
          <t>Utilities</t>
        </is>
      </c>
      <c r="Y1599" t="inlineStr">
        <is>
          <t>Water Utilities</t>
        </is>
      </c>
      <c r="Z1599" t="inlineStr">
        <is>
          <t>Utilities</t>
        </is>
      </c>
      <c r="AA1599" t="inlineStr">
        <is>
          <t>Utilities</t>
        </is>
      </c>
      <c r="AB1599" t="inlineStr">
        <is>
          <t>Utility Networks</t>
        </is>
      </c>
      <c r="AC1599" t="inlineStr">
        <is>
          <t>#N/A Invalid Field</t>
        </is>
      </c>
    </row>
    <row r="1600">
      <c r="A1600">
        <f>+VLOOKUP(R1600,Aux!$B$3:$I$1107,8,0)</f>
        <v/>
      </c>
      <c r="B1600">
        <f>+VLOOKUP(U1600,Aux!$O$2:$P$23,2,0)</f>
        <v/>
      </c>
      <c r="C1600">
        <f>+A1600&amp;B1600</f>
        <v/>
      </c>
      <c r="D1600">
        <f>+IF(C1600=C1599,D1599+1,1)</f>
        <v/>
      </c>
      <c r="E1600" s="5">
        <f>+D1600/100</f>
        <v/>
      </c>
      <c r="F1600" s="5">
        <f>+MOD(E1600*10,10)</f>
        <v/>
      </c>
      <c r="G1600" s="5">
        <f>+MOD(D1600,10)</f>
        <v/>
      </c>
      <c r="H1600">
        <f>+INT(E1600)&amp;INT(F1600)&amp;INT(G1600)</f>
        <v/>
      </c>
      <c r="I1600">
        <f>+C1600&amp;"00"&amp;H1600</f>
        <v/>
      </c>
      <c r="J1600" t="inlineStr">
        <is>
          <t>TRPL4 BZ</t>
        </is>
      </c>
      <c r="K1600" t="inlineStr">
        <is>
          <t>TRPL4</t>
        </is>
      </c>
      <c r="M1600" t="inlineStr">
        <is>
          <t>BRTRPLACNPR1</t>
        </is>
      </c>
      <c r="N1600" t="inlineStr">
        <is>
          <t>BBG000D5HYP3</t>
        </is>
      </c>
      <c r="O1600" t="n">
        <v>2440972</v>
      </c>
      <c r="P1600" t="inlineStr">
        <is>
          <t>EQ0000000031232141</t>
        </is>
      </c>
      <c r="Q1600" t="inlineStr">
        <is>
          <t>Brazil</t>
        </is>
      </c>
      <c r="R1600" t="inlineStr">
        <is>
          <t>Cia de Transmissao de Energia</t>
        </is>
      </c>
      <c r="S1600" t="inlineStr">
        <is>
          <t>CTEEP</t>
        </is>
      </c>
      <c r="T1600" t="inlineStr">
        <is>
          <t>Cia de Transmissao de Energia Eletrica Paulista</t>
        </is>
      </c>
      <c r="U1600" t="inlineStr">
        <is>
          <t>Preference</t>
        </is>
      </c>
      <c r="V1600" t="inlineStr">
        <is>
          <t>Utilities</t>
        </is>
      </c>
      <c r="W1600" t="inlineStr">
        <is>
          <t>Electric Utilities</t>
        </is>
      </c>
      <c r="X1600" t="inlineStr">
        <is>
          <t>Utilities</t>
        </is>
      </c>
      <c r="Y1600" t="inlineStr">
        <is>
          <t>Electric Utilities</t>
        </is>
      </c>
      <c r="Z1600" t="inlineStr">
        <is>
          <t>Utilities</t>
        </is>
      </c>
      <c r="AA1600" t="inlineStr">
        <is>
          <t>Utilities</t>
        </is>
      </c>
      <c r="AB1600" t="inlineStr">
        <is>
          <t>Utility Networks</t>
        </is>
      </c>
      <c r="AC1600" t="inlineStr">
        <is>
          <t>#N/A Invalid Field</t>
        </is>
      </c>
    </row>
    <row r="1601">
      <c r="A1601">
        <f>+VLOOKUP(R1601,Aux!$B$3:$I$1107,8,0)</f>
        <v/>
      </c>
      <c r="B1601">
        <f>+VLOOKUP(U1601,Aux!$O$2:$P$23,2,0)</f>
        <v/>
      </c>
      <c r="C1601">
        <f>+A1601&amp;B1601</f>
        <v/>
      </c>
      <c r="D1601">
        <f>+IF(C1601=C1600,D1600+1,1)</f>
        <v/>
      </c>
      <c r="E1601" s="5">
        <f>+D1601/100</f>
        <v/>
      </c>
      <c r="F1601" s="5">
        <f>+MOD(E1601*10,10)</f>
        <v/>
      </c>
      <c r="G1601" s="5">
        <f>+MOD(D1601,10)</f>
        <v/>
      </c>
      <c r="H1601">
        <f>+INT(E1601)&amp;INT(F1601)&amp;INT(G1601)</f>
        <v/>
      </c>
      <c r="I1601">
        <f>+C1601&amp;"00"&amp;H1601</f>
        <v/>
      </c>
      <c r="J1601" t="inlineStr">
        <is>
          <t>CIG US</t>
        </is>
      </c>
      <c r="K1601" t="inlineStr">
        <is>
          <t>CIG</t>
        </is>
      </c>
      <c r="M1601" t="inlineStr">
        <is>
          <t>US2044096012</t>
        </is>
      </c>
      <c r="N1601" t="inlineStr">
        <is>
          <t>BBG000BBKV10</t>
        </is>
      </c>
      <c r="O1601" t="n">
        <v>2178938</v>
      </c>
      <c r="P1601" t="inlineStr">
        <is>
          <t>EQ0013610900009000</t>
        </is>
      </c>
      <c r="Q1601" t="inlineStr">
        <is>
          <t>Brazil</t>
        </is>
      </c>
      <c r="R1601" t="inlineStr">
        <is>
          <t>Cia Energetica de Minas Gerais</t>
        </is>
      </c>
      <c r="S1601" t="inlineStr">
        <is>
          <t>Cia Energetica de Minas Gerais</t>
        </is>
      </c>
      <c r="T1601" t="inlineStr">
        <is>
          <t>Cia Energetica de Minas Gerais</t>
        </is>
      </c>
      <c r="U1601" t="inlineStr">
        <is>
          <t>ADR</t>
        </is>
      </c>
      <c r="V1601" t="inlineStr">
        <is>
          <t>Utilities</t>
        </is>
      </c>
      <c r="W1601" t="inlineStr">
        <is>
          <t>Electric Utilities</t>
        </is>
      </c>
      <c r="X1601" t="inlineStr">
        <is>
          <t>Utilities</t>
        </is>
      </c>
      <c r="Y1601" t="inlineStr">
        <is>
          <t>Electric Utilities</t>
        </is>
      </c>
      <c r="Z1601" t="inlineStr">
        <is>
          <t>Utilities</t>
        </is>
      </c>
      <c r="AA1601" t="inlineStr">
        <is>
          <t>Utilities</t>
        </is>
      </c>
      <c r="AB1601" t="inlineStr">
        <is>
          <t>Utility Networks</t>
        </is>
      </c>
      <c r="AC1601" t="inlineStr">
        <is>
          <t>#N/A Invalid Field</t>
        </is>
      </c>
    </row>
    <row r="1602">
      <c r="A1602">
        <f>+VLOOKUP(R1602,Aux!$B$3:$I$1107,8,0)</f>
        <v/>
      </c>
      <c r="B1602">
        <f>+VLOOKUP(U1602,Aux!$O$2:$P$23,2,0)</f>
        <v/>
      </c>
      <c r="C1602">
        <f>+A1602&amp;B1602</f>
        <v/>
      </c>
      <c r="D1602">
        <f>+IF(C1602=C1601,D1601+1,1)</f>
        <v/>
      </c>
      <c r="E1602" s="5">
        <f>+D1602/100</f>
        <v/>
      </c>
      <c r="F1602" s="5">
        <f>+MOD(E1602*10,10)</f>
        <v/>
      </c>
      <c r="G1602" s="5">
        <f>+MOD(D1602,10)</f>
        <v/>
      </c>
      <c r="H1602">
        <f>+INT(E1602)&amp;INT(F1602)&amp;INT(G1602)</f>
        <v/>
      </c>
      <c r="I1602">
        <f>+C1602&amp;"00"&amp;H1602</f>
        <v/>
      </c>
      <c r="J1602" t="inlineStr">
        <is>
          <t>CMIG3 BZ</t>
        </is>
      </c>
      <c r="K1602" t="inlineStr">
        <is>
          <t>CMIG3</t>
        </is>
      </c>
      <c r="M1602" t="inlineStr">
        <is>
          <t>BRCMIGACNOR6</t>
        </is>
      </c>
      <c r="N1602" t="inlineStr">
        <is>
          <t>BBG000BCFVG8</t>
        </is>
      </c>
      <c r="O1602" t="inlineStr">
        <is>
          <t>B1YBRK4</t>
        </is>
      </c>
      <c r="P1602" t="inlineStr">
        <is>
          <t>EQ0000000001168589</t>
        </is>
      </c>
      <c r="Q1602" t="inlineStr">
        <is>
          <t>Brazil</t>
        </is>
      </c>
      <c r="R1602" t="inlineStr">
        <is>
          <t>Cia Energetica de Minas Gerais</t>
        </is>
      </c>
      <c r="S1602" t="inlineStr">
        <is>
          <t>Cia Energetica de Minas Gerais</t>
        </is>
      </c>
      <c r="T1602" t="inlineStr">
        <is>
          <t>Cia Energetica de Minas Gerais</t>
        </is>
      </c>
      <c r="U1602" t="inlineStr">
        <is>
          <t>Common Stock</t>
        </is>
      </c>
      <c r="V1602" t="inlineStr">
        <is>
          <t>Utilities</t>
        </is>
      </c>
      <c r="W1602" t="inlineStr">
        <is>
          <t>Electric Utilities</t>
        </is>
      </c>
      <c r="X1602" t="inlineStr">
        <is>
          <t>Utilities</t>
        </is>
      </c>
      <c r="Y1602" t="inlineStr">
        <is>
          <t>Electric Utilities</t>
        </is>
      </c>
      <c r="Z1602" t="inlineStr">
        <is>
          <t>Utilities</t>
        </is>
      </c>
      <c r="AA1602" t="inlineStr">
        <is>
          <t>Utilities</t>
        </is>
      </c>
      <c r="AB1602" t="inlineStr">
        <is>
          <t>Utility Networks</t>
        </is>
      </c>
      <c r="AC1602" t="inlineStr">
        <is>
          <t>#N/A Invalid Field</t>
        </is>
      </c>
    </row>
    <row r="1603">
      <c r="A1603">
        <f>+VLOOKUP(R1603,Aux!$B$3:$I$1107,8,0)</f>
        <v/>
      </c>
      <c r="B1603">
        <f>+VLOOKUP(U1603,Aux!$O$2:$P$23,2,0)</f>
        <v/>
      </c>
      <c r="C1603">
        <f>+A1603&amp;B1603</f>
        <v/>
      </c>
      <c r="D1603">
        <f>+IF(C1603=C1602,D1602+1,1)</f>
        <v/>
      </c>
      <c r="E1603" s="5">
        <f>+D1603/100</f>
        <v/>
      </c>
      <c r="F1603" s="5">
        <f>+MOD(E1603*10,10)</f>
        <v/>
      </c>
      <c r="G1603" s="5">
        <f>+MOD(D1603,10)</f>
        <v/>
      </c>
      <c r="H1603">
        <f>+INT(E1603)&amp;INT(F1603)&amp;INT(G1603)</f>
        <v/>
      </c>
      <c r="I1603">
        <f>+C1603&amp;"00"&amp;H1603</f>
        <v/>
      </c>
      <c r="J1603" t="inlineStr">
        <is>
          <t>CMIG4 BZ</t>
        </is>
      </c>
      <c r="K1603" t="inlineStr">
        <is>
          <t>CMIG4</t>
        </is>
      </c>
      <c r="M1603" t="inlineStr">
        <is>
          <t>BRCMIGACNPR3</t>
        </is>
      </c>
      <c r="N1603" t="inlineStr">
        <is>
          <t>BBG000BCJ0R0</t>
        </is>
      </c>
      <c r="O1603" t="inlineStr">
        <is>
          <t>B1YBRG0</t>
        </is>
      </c>
      <c r="P1603" t="inlineStr">
        <is>
          <t>EQ0013610900002002</t>
        </is>
      </c>
      <c r="Q1603" t="inlineStr">
        <is>
          <t>Brazil</t>
        </is>
      </c>
      <c r="R1603" t="inlineStr">
        <is>
          <t>Cia Energetica de Minas Gerais</t>
        </is>
      </c>
      <c r="S1603" t="inlineStr">
        <is>
          <t>Cia Energetica de Minas Gerais</t>
        </is>
      </c>
      <c r="T1603" t="inlineStr">
        <is>
          <t>Cia Energetica de Minas Gerais</t>
        </is>
      </c>
      <c r="U1603" t="inlineStr">
        <is>
          <t>Preference</t>
        </is>
      </c>
      <c r="V1603" t="inlineStr">
        <is>
          <t>Utilities</t>
        </is>
      </c>
      <c r="W1603" t="inlineStr">
        <is>
          <t>Electric Utilities</t>
        </is>
      </c>
      <c r="X1603" t="inlineStr">
        <is>
          <t>Utilities</t>
        </is>
      </c>
      <c r="Y1603" t="inlineStr">
        <is>
          <t>Electric Utilities</t>
        </is>
      </c>
      <c r="Z1603" t="inlineStr">
        <is>
          <t>Utilities</t>
        </is>
      </c>
      <c r="AA1603" t="inlineStr">
        <is>
          <t>Utilities</t>
        </is>
      </c>
      <c r="AB1603" t="inlineStr">
        <is>
          <t>Utility Networks</t>
        </is>
      </c>
      <c r="AC1603" t="inlineStr">
        <is>
          <t>#N/A Invalid Field</t>
        </is>
      </c>
    </row>
    <row r="1604">
      <c r="A1604">
        <f>+VLOOKUP(R1604,Aux!$B$3:$I$1107,8,0)</f>
        <v/>
      </c>
      <c r="B1604">
        <f>+VLOOKUP(U1604,Aux!$O$2:$P$23,2,0)</f>
        <v/>
      </c>
      <c r="C1604">
        <f>+A1604&amp;B1604</f>
        <v/>
      </c>
      <c r="D1604">
        <f>+IF(C1604=C1603,D1603+1,1)</f>
        <v/>
      </c>
      <c r="E1604" s="5">
        <f>+D1604/100</f>
        <v/>
      </c>
      <c r="F1604" s="5">
        <f>+MOD(E1604*10,10)</f>
        <v/>
      </c>
      <c r="G1604" s="5">
        <f>+MOD(D1604,10)</f>
        <v/>
      </c>
      <c r="H1604">
        <f>+INT(E1604)&amp;INT(F1604)&amp;INT(G1604)</f>
        <v/>
      </c>
      <c r="I1604">
        <f>+C1604&amp;"00"&amp;H1604</f>
        <v/>
      </c>
      <c r="J1604" t="inlineStr">
        <is>
          <t>CESP6 BZ</t>
        </is>
      </c>
      <c r="K1604" t="inlineStr">
        <is>
          <t>CESP6</t>
        </is>
      </c>
      <c r="M1604" t="inlineStr">
        <is>
          <t>BRCESPACNPB4</t>
        </is>
      </c>
      <c r="N1604" t="inlineStr">
        <is>
          <t>BBG000Q72JP4</t>
        </is>
      </c>
      <c r="O1604" t="inlineStr">
        <is>
          <t>B17MHG0</t>
        </is>
      </c>
      <c r="P1604" t="inlineStr">
        <is>
          <t>EQ0000000003166432</t>
        </is>
      </c>
      <c r="Q1604" t="inlineStr">
        <is>
          <t>Brazil</t>
        </is>
      </c>
      <c r="R1604" t="inlineStr">
        <is>
          <t>Cia Energetica de Sao Paulo</t>
        </is>
      </c>
      <c r="S1604" t="inlineStr">
        <is>
          <t>Cia Energetica de Sao Paulo</t>
        </is>
      </c>
      <c r="T1604" t="inlineStr">
        <is>
          <t>Cia Energetica de Sao Paulo</t>
        </is>
      </c>
      <c r="U1604" t="inlineStr">
        <is>
          <t>Preference</t>
        </is>
      </c>
      <c r="V1604" t="inlineStr">
        <is>
          <t>Utilities</t>
        </is>
      </c>
      <c r="W1604" t="inlineStr">
        <is>
          <t>Independent Power and Renewabl</t>
        </is>
      </c>
      <c r="X1604" t="inlineStr">
        <is>
          <t>Utilities</t>
        </is>
      </c>
      <c r="Y1604" t="inlineStr">
        <is>
          <t>Renewable Electricity</t>
        </is>
      </c>
      <c r="Z1604" t="inlineStr">
        <is>
          <t>Utilities</t>
        </is>
      </c>
      <c r="AA1604" t="inlineStr">
        <is>
          <t>Utilities</t>
        </is>
      </c>
      <c r="AB1604" t="inlineStr">
        <is>
          <t>Power Generation</t>
        </is>
      </c>
      <c r="AC1604" t="inlineStr">
        <is>
          <t>#N/A Invalid Field</t>
        </is>
      </c>
    </row>
    <row r="1605">
      <c r="A1605" s="2">
        <f>+VLOOKUP(R1605,Aux!$B$3:$I$1107,8,0)</f>
        <v/>
      </c>
      <c r="B1605" s="2">
        <f>+VLOOKUP(U1605,Aux!$O$2:$P$23,2,0)</f>
        <v/>
      </c>
      <c r="C1605">
        <f>+A1605&amp;B1605</f>
        <v/>
      </c>
      <c r="D1605">
        <f>+IF(C1605=C1604,D1604+1,1)</f>
        <v/>
      </c>
      <c r="E1605" s="5">
        <f>+D1605/100</f>
        <v/>
      </c>
      <c r="F1605" s="5">
        <f>+MOD(E1605*10,10)</f>
        <v/>
      </c>
      <c r="G1605" s="5">
        <f>+MOD(D1605,10)</f>
        <v/>
      </c>
      <c r="H1605">
        <f>+INT(E1605)&amp;INT(F1605)&amp;INT(G1605)</f>
        <v/>
      </c>
      <c r="I1605">
        <f>+C1605&amp;"00"&amp;H1605</f>
        <v/>
      </c>
      <c r="J1605" s="2" t="inlineStr">
        <is>
          <t>CESPBZ 9 ¾ 01/15/15</t>
        </is>
      </c>
      <c r="K1605" s="2" t="inlineStr">
        <is>
          <t>CESPBZ</t>
        </is>
      </c>
      <c r="L1605" s="2" t="n"/>
      <c r="M1605" s="2" t="inlineStr">
        <is>
          <t>US12517HAG83</t>
        </is>
      </c>
      <c r="N1605" s="2" t="inlineStr">
        <is>
          <t>BBG0000GFWJ6</t>
        </is>
      </c>
      <c r="O1605" s="2" t="inlineStr">
        <is>
          <t>B1P12J7</t>
        </is>
      </c>
      <c r="P1605" s="2" t="inlineStr">
        <is>
          <t>COEG1226489</t>
        </is>
      </c>
      <c r="Q1605" t="inlineStr">
        <is>
          <t>Brazil</t>
        </is>
      </c>
      <c r="R1605" t="inlineStr">
        <is>
          <t>Cia Energetica de Sao Paulo</t>
        </is>
      </c>
      <c r="S1605" t="inlineStr">
        <is>
          <t>CESP-COMP ENER SAO PAULO</t>
        </is>
      </c>
      <c r="T1605" t="inlineStr">
        <is>
          <t>Cia Energetica de Sao Paulo</t>
        </is>
      </c>
      <c r="U1605" t="inlineStr">
        <is>
          <t>EURO MTN</t>
        </is>
      </c>
      <c r="V1605" t="inlineStr">
        <is>
          <t>Utilities</t>
        </is>
      </c>
      <c r="W1605" t="inlineStr">
        <is>
          <t>Independent Power and Renewabl</t>
        </is>
      </c>
      <c r="X1605" t="inlineStr">
        <is>
          <t>Utilities</t>
        </is>
      </c>
      <c r="Y1605" t="inlineStr">
        <is>
          <t>Renewable Electricity</t>
        </is>
      </c>
      <c r="Z1605" t="inlineStr">
        <is>
          <t>Utilities</t>
        </is>
      </c>
      <c r="AA1605" t="inlineStr">
        <is>
          <t>Power Generation</t>
        </is>
      </c>
      <c r="AB1605" t="inlineStr">
        <is>
          <t>#N/A N/A</t>
        </is>
      </c>
      <c r="AC1605" t="inlineStr">
        <is>
          <t>#N/A Invalid Field</t>
        </is>
      </c>
    </row>
    <row r="1606">
      <c r="A1606">
        <f>+VLOOKUP(R1606,Aux!$B$3:$I$1107,8,0)</f>
        <v/>
      </c>
      <c r="B1606">
        <f>+VLOOKUP(U1606,Aux!$O$2:$P$23,2,0)</f>
        <v/>
      </c>
      <c r="C1606">
        <f>+A1606&amp;B1606</f>
        <v/>
      </c>
      <c r="D1606">
        <f>+IF(C1606=C1605,D1605+1,1)</f>
        <v/>
      </c>
      <c r="E1606" s="5">
        <f>+D1606/100</f>
        <v/>
      </c>
      <c r="F1606" s="5">
        <f>+MOD(E1606*10,10)</f>
        <v/>
      </c>
      <c r="G1606" s="5">
        <f>+MOD(D1606,10)</f>
        <v/>
      </c>
      <c r="H1606">
        <f>+INT(E1606)&amp;INT(F1606)&amp;INT(G1606)</f>
        <v/>
      </c>
      <c r="I1606">
        <f>+C1606&amp;"00"&amp;H1606</f>
        <v/>
      </c>
      <c r="J1606" t="inlineStr">
        <is>
          <t>COCE5 BZ</t>
        </is>
      </c>
      <c r="K1606" t="inlineStr">
        <is>
          <t>COCE5</t>
        </is>
      </c>
      <c r="M1606" t="inlineStr">
        <is>
          <t>BRCOCEACNPA3</t>
        </is>
      </c>
      <c r="N1606" t="inlineStr">
        <is>
          <t>BBG000BQFYD4</t>
        </is>
      </c>
      <c r="O1606" t="inlineStr">
        <is>
          <t>B1YCJ34</t>
        </is>
      </c>
      <c r="P1606" t="inlineStr">
        <is>
          <t>EQ0019737300002002</t>
        </is>
      </c>
      <c r="Q1606" t="inlineStr">
        <is>
          <t>Brazil</t>
        </is>
      </c>
      <c r="R1606" t="inlineStr">
        <is>
          <t>Cia Energetica do Ceara</t>
        </is>
      </c>
      <c r="S1606" t="inlineStr">
        <is>
          <t>Cia Energetica do Ceara</t>
        </is>
      </c>
      <c r="T1606" t="inlineStr">
        <is>
          <t>Cia Energetica do Ceara</t>
        </is>
      </c>
      <c r="U1606" t="inlineStr">
        <is>
          <t>Preference</t>
        </is>
      </c>
      <c r="V1606" t="inlineStr">
        <is>
          <t>Utilities</t>
        </is>
      </c>
      <c r="W1606" t="inlineStr">
        <is>
          <t>Electric Utilities</t>
        </is>
      </c>
      <c r="X1606" t="inlineStr">
        <is>
          <t>Utilities</t>
        </is>
      </c>
      <c r="Y1606" t="inlineStr">
        <is>
          <t>Electric Utilities</t>
        </is>
      </c>
      <c r="Z1606" t="inlineStr">
        <is>
          <t>Utilities</t>
        </is>
      </c>
      <c r="AA1606" t="inlineStr">
        <is>
          <t>Utilities</t>
        </is>
      </c>
      <c r="AB1606" t="inlineStr">
        <is>
          <t>Utility Networks</t>
        </is>
      </c>
      <c r="AC1606" t="inlineStr">
        <is>
          <t>#N/A Invalid Field</t>
        </is>
      </c>
    </row>
    <row r="1607">
      <c r="A1607">
        <f>+VLOOKUP(R1607,Aux!$B$3:$I$1107,8,0)</f>
        <v/>
      </c>
      <c r="B1607">
        <f>+VLOOKUP(U1607,Aux!$O$2:$P$23,2,0)</f>
        <v/>
      </c>
      <c r="C1607">
        <f>+A1607&amp;B1607</f>
        <v/>
      </c>
      <c r="D1607">
        <f>+IF(C1607=C1606,D1606+1,1)</f>
        <v/>
      </c>
      <c r="E1607" s="5">
        <f>+D1607/100</f>
        <v/>
      </c>
      <c r="F1607" s="5">
        <f>+MOD(E1607*10,10)</f>
        <v/>
      </c>
      <c r="G1607" s="5">
        <f>+MOD(D1607,10)</f>
        <v/>
      </c>
      <c r="H1607">
        <f>+INT(E1607)&amp;INT(F1607)&amp;INT(G1607)</f>
        <v/>
      </c>
      <c r="I1607">
        <f>+C1607&amp;"00"&amp;H1607</f>
        <v/>
      </c>
      <c r="J1607" t="inlineStr">
        <is>
          <t>FESA4 BZ</t>
        </is>
      </c>
      <c r="K1607" t="inlineStr">
        <is>
          <t>FESA4</t>
        </is>
      </c>
      <c r="M1607" t="inlineStr">
        <is>
          <t>BRFESAACNPR5</t>
        </is>
      </c>
      <c r="N1607" t="inlineStr">
        <is>
          <t>BBG000BW1ZW2</t>
        </is>
      </c>
      <c r="O1607" t="inlineStr">
        <is>
          <t>B07C6Z5</t>
        </is>
      </c>
      <c r="P1607" t="inlineStr">
        <is>
          <t>EQ0000000040109451</t>
        </is>
      </c>
      <c r="Q1607" t="inlineStr">
        <is>
          <t>Brazil</t>
        </is>
      </c>
      <c r="R1607" t="inlineStr">
        <is>
          <t>Cia Ferro Ligas da Bahia</t>
        </is>
      </c>
      <c r="S1607" t="inlineStr">
        <is>
          <t>Cia Ferro Ligas da Bahia - FER</t>
        </is>
      </c>
      <c r="T1607" t="inlineStr">
        <is>
          <t>Cia Ferro Ligas da Bahia - FERBASA</t>
        </is>
      </c>
      <c r="U1607" t="inlineStr">
        <is>
          <t>Preference</t>
        </is>
      </c>
      <c r="V1607" t="inlineStr">
        <is>
          <t>Materials</t>
        </is>
      </c>
      <c r="W1607" t="inlineStr">
        <is>
          <t>Metals &amp; Mining</t>
        </is>
      </c>
      <c r="X1607" t="inlineStr">
        <is>
          <t>Materials</t>
        </is>
      </c>
      <c r="Y1607" t="inlineStr">
        <is>
          <t>Steel</t>
        </is>
      </c>
      <c r="Z1607" t="inlineStr">
        <is>
          <t>Materials</t>
        </is>
      </c>
      <c r="AA1607" t="inlineStr">
        <is>
          <t>Metals &amp; Mining</t>
        </is>
      </c>
      <c r="AB1607" t="inlineStr">
        <is>
          <t>Base Metals</t>
        </is>
      </c>
      <c r="AC1607" t="inlineStr">
        <is>
          <t>#N/A Invalid Field</t>
        </is>
      </c>
    </row>
    <row r="1608">
      <c r="A1608">
        <f>+VLOOKUP(R1608,Aux!$B$3:$I$1107,8,0)</f>
        <v/>
      </c>
      <c r="B1608">
        <f>+VLOOKUP(U1608,Aux!$O$2:$P$23,2,0)</f>
        <v/>
      </c>
      <c r="C1608">
        <f>+A1608&amp;B1608</f>
        <v/>
      </c>
      <c r="D1608">
        <f>+IF(C1608=C1607,D1607+1,1)</f>
        <v/>
      </c>
      <c r="E1608" s="5">
        <f>+D1608/100</f>
        <v/>
      </c>
      <c r="F1608" s="5">
        <f>+MOD(E1608*10,10)</f>
        <v/>
      </c>
      <c r="G1608" s="5">
        <f>+MOD(D1608,10)</f>
        <v/>
      </c>
      <c r="H1608">
        <f>+INT(E1608)&amp;INT(F1608)&amp;INT(G1608)</f>
        <v/>
      </c>
      <c r="I1608">
        <f>+C1608&amp;"00"&amp;H1608</f>
        <v/>
      </c>
      <c r="J1608" t="inlineStr">
        <is>
          <t>HGTX3 BZ</t>
        </is>
      </c>
      <c r="K1608" t="inlineStr">
        <is>
          <t>HGTX3</t>
        </is>
      </c>
      <c r="M1608" t="inlineStr">
        <is>
          <t>BRHGTXACNOR9</t>
        </is>
      </c>
      <c r="N1608" t="inlineStr">
        <is>
          <t>BBG000BLCZ54</t>
        </is>
      </c>
      <c r="O1608" t="inlineStr">
        <is>
          <t>B010V16</t>
        </is>
      </c>
      <c r="P1608" t="inlineStr">
        <is>
          <t>EQ0000000034297095</t>
        </is>
      </c>
      <c r="Q1608" t="inlineStr">
        <is>
          <t>Brazil</t>
        </is>
      </c>
      <c r="R1608" t="inlineStr">
        <is>
          <t>Cia Hering</t>
        </is>
      </c>
      <c r="S1608" t="inlineStr">
        <is>
          <t>Cia Hering</t>
        </is>
      </c>
      <c r="T1608" t="inlineStr">
        <is>
          <t>Cia Hering</t>
        </is>
      </c>
      <c r="U1608" t="inlineStr">
        <is>
          <t>Common Stock</t>
        </is>
      </c>
      <c r="V1608" t="inlineStr">
        <is>
          <t>Consumer Discretionary</t>
        </is>
      </c>
      <c r="W1608" t="inlineStr">
        <is>
          <t>Textiles, Apparel &amp; Luxury Goo</t>
        </is>
      </c>
      <c r="X1608" t="inlineStr">
        <is>
          <t>Consumer Durables &amp; Apparel</t>
        </is>
      </c>
      <c r="Y1608" t="inlineStr">
        <is>
          <t>Apparel, Accessories &amp; Luxury</t>
        </is>
      </c>
      <c r="Z1608" t="inlineStr">
        <is>
          <t>Consumer Discretionary</t>
        </is>
      </c>
      <c r="AA1608" t="inlineStr">
        <is>
          <t>Retail - Discretionary</t>
        </is>
      </c>
      <c r="AB1608" t="inlineStr">
        <is>
          <t>Department Stores</t>
        </is>
      </c>
      <c r="AC1608" t="inlineStr">
        <is>
          <t>#N/A Invalid Field</t>
        </is>
      </c>
    </row>
    <row r="1609">
      <c r="A1609">
        <f>+VLOOKUP(R1609,Aux!$B$3:$I$1107,8,0)</f>
        <v/>
      </c>
      <c r="B1609">
        <f>+VLOOKUP(U1609,Aux!$O$2:$P$23,2,0)</f>
        <v/>
      </c>
      <c r="C1609">
        <f>+A1609&amp;B1609</f>
        <v/>
      </c>
      <c r="D1609">
        <f>+IF(C1609=C1608,D1608+1,1)</f>
        <v/>
      </c>
      <c r="E1609" s="5">
        <f>+D1609/100</f>
        <v/>
      </c>
      <c r="F1609" s="5">
        <f>+MOD(E1609*10,10)</f>
        <v/>
      </c>
      <c r="G1609" s="5">
        <f>+MOD(D1609,10)</f>
        <v/>
      </c>
      <c r="H1609">
        <f>+INT(E1609)&amp;INT(F1609)&amp;INT(G1609)</f>
        <v/>
      </c>
      <c r="I1609">
        <f>+C1609&amp;"00"&amp;H1609</f>
        <v/>
      </c>
      <c r="J1609" t="inlineStr">
        <is>
          <t>CPLE3 BZ</t>
        </is>
      </c>
      <c r="K1609" t="inlineStr">
        <is>
          <t>CPLE3</t>
        </is>
      </c>
      <c r="M1609" t="inlineStr">
        <is>
          <t>BRCPLEACNOR8</t>
        </is>
      </c>
      <c r="N1609" t="inlineStr">
        <is>
          <t>BBG000BS2VF8</t>
        </is>
      </c>
      <c r="O1609" t="n">
        <v>2192831</v>
      </c>
      <c r="P1609" t="inlineStr">
        <is>
          <t>EQ0015866700001002</t>
        </is>
      </c>
      <c r="Q1609" t="inlineStr">
        <is>
          <t>Brazil</t>
        </is>
      </c>
      <c r="R1609" t="inlineStr">
        <is>
          <t>Cia Paranaense de Energia</t>
        </is>
      </c>
      <c r="S1609" t="inlineStr">
        <is>
          <t>Cia Paranaense de Energia</t>
        </is>
      </c>
      <c r="T1609" t="inlineStr">
        <is>
          <t>Cia Paranaense de Energia</t>
        </is>
      </c>
      <c r="U1609" t="inlineStr">
        <is>
          <t>Common Stock</t>
        </is>
      </c>
      <c r="V1609" t="inlineStr">
        <is>
          <t>Utilities</t>
        </is>
      </c>
      <c r="W1609" t="inlineStr">
        <is>
          <t>Electric Utilities</t>
        </is>
      </c>
      <c r="X1609" t="inlineStr">
        <is>
          <t>Utilities</t>
        </is>
      </c>
      <c r="Y1609" t="inlineStr">
        <is>
          <t>Electric Utilities</t>
        </is>
      </c>
      <c r="Z1609" t="inlineStr">
        <is>
          <t>Utilities</t>
        </is>
      </c>
      <c r="AA1609" t="inlineStr">
        <is>
          <t>Utilities</t>
        </is>
      </c>
      <c r="AB1609" t="inlineStr">
        <is>
          <t>Utility Networks</t>
        </is>
      </c>
      <c r="AC1609" t="inlineStr">
        <is>
          <t>#N/A Invalid Field</t>
        </is>
      </c>
    </row>
    <row r="1610">
      <c r="A1610">
        <f>+VLOOKUP(R1610,Aux!$B$3:$I$1107,8,0)</f>
        <v/>
      </c>
      <c r="B1610">
        <f>+VLOOKUP(U1610,Aux!$O$2:$P$23,2,0)</f>
        <v/>
      </c>
      <c r="C1610">
        <f>+A1610&amp;B1610</f>
        <v/>
      </c>
      <c r="D1610">
        <f>+IF(C1610=C1609,D1609+1,1)</f>
        <v/>
      </c>
      <c r="E1610" s="5">
        <f>+D1610/100</f>
        <v/>
      </c>
      <c r="F1610" s="5">
        <f>+MOD(E1610*10,10)</f>
        <v/>
      </c>
      <c r="G1610" s="5">
        <f>+MOD(D1610,10)</f>
        <v/>
      </c>
      <c r="H1610">
        <f>+INT(E1610)&amp;INT(F1610)&amp;INT(G1610)</f>
        <v/>
      </c>
      <c r="I1610">
        <f>+C1610&amp;"00"&amp;H1610</f>
        <v/>
      </c>
      <c r="J1610" t="inlineStr">
        <is>
          <t>CPLE6 BZ</t>
        </is>
      </c>
      <c r="K1610" t="inlineStr">
        <is>
          <t>CPLE6</t>
        </is>
      </c>
      <c r="M1610" t="inlineStr">
        <is>
          <t>BRCPLEACNPB9</t>
        </is>
      </c>
      <c r="N1610" t="inlineStr">
        <is>
          <t>BBG000BS6HM7</t>
        </is>
      </c>
      <c r="O1610" t="n">
        <v>2200154</v>
      </c>
      <c r="P1610" t="inlineStr">
        <is>
          <t>EQ0000000001168593</t>
        </is>
      </c>
      <c r="Q1610" t="inlineStr">
        <is>
          <t>Brazil</t>
        </is>
      </c>
      <c r="R1610" t="inlineStr">
        <is>
          <t>Cia Paranaense de Energia</t>
        </is>
      </c>
      <c r="S1610" t="inlineStr">
        <is>
          <t>Cia Paranaense de Energia</t>
        </is>
      </c>
      <c r="T1610" t="inlineStr">
        <is>
          <t>Cia Paranaense de Energia</t>
        </is>
      </c>
      <c r="U1610" t="inlineStr">
        <is>
          <t>Preference</t>
        </is>
      </c>
      <c r="V1610" t="inlineStr">
        <is>
          <t>Utilities</t>
        </is>
      </c>
      <c r="W1610" t="inlineStr">
        <is>
          <t>Electric Utilities</t>
        </is>
      </c>
      <c r="X1610" t="inlineStr">
        <is>
          <t>Utilities</t>
        </is>
      </c>
      <c r="Y1610" t="inlineStr">
        <is>
          <t>Electric Utilities</t>
        </is>
      </c>
      <c r="Z1610" t="inlineStr">
        <is>
          <t>Utilities</t>
        </is>
      </c>
      <c r="AA1610" t="inlineStr">
        <is>
          <t>Utilities</t>
        </is>
      </c>
      <c r="AB1610" t="inlineStr">
        <is>
          <t>Utility Networks</t>
        </is>
      </c>
      <c r="AC1610" t="inlineStr">
        <is>
          <t>#N/A Invalid Field</t>
        </is>
      </c>
    </row>
    <row r="1611">
      <c r="A1611" s="2">
        <f>+VLOOKUP(R1611,Aux!$B$3:$I$1107,8,0)</f>
        <v/>
      </c>
      <c r="B1611" s="2">
        <f>+VLOOKUP(U1611,Aux!$O$2:$P$23,2,0)</f>
        <v/>
      </c>
      <c r="C1611">
        <f>+A1611&amp;B1611</f>
        <v/>
      </c>
      <c r="D1611">
        <f>+IF(C1611=C1610,D1610+1,1)</f>
        <v/>
      </c>
      <c r="E1611" s="5">
        <f>+D1611/100</f>
        <v/>
      </c>
      <c r="F1611" s="5">
        <f>+MOD(E1611*10,10)</f>
        <v/>
      </c>
      <c r="G1611" s="5">
        <f>+MOD(D1611,10)</f>
        <v/>
      </c>
      <c r="H1611">
        <f>+INT(E1611)&amp;INT(F1611)&amp;INT(G1611)</f>
        <v/>
      </c>
      <c r="I1611">
        <f>+C1611&amp;"00"&amp;H1611</f>
        <v/>
      </c>
      <c r="J1611" s="2" t="inlineStr">
        <is>
          <t>PRVI3 BZ</t>
        </is>
      </c>
      <c r="K1611" s="2" t="inlineStr">
        <is>
          <t>PRVI3</t>
        </is>
      </c>
      <c r="L1611" s="2" t="n"/>
      <c r="M1611" s="2" t="inlineStr">
        <is>
          <t>BRPRVIACNOR6</t>
        </is>
      </c>
      <c r="N1611" s="2" t="inlineStr">
        <is>
          <t>BBG000M2KQW5</t>
        </is>
      </c>
      <c r="O1611" s="2" t="inlineStr">
        <is>
          <t>B23FN28</t>
        </is>
      </c>
      <c r="P1611" s="2" t="inlineStr">
        <is>
          <t>EQ0000000003112667</t>
        </is>
      </c>
      <c r="Q1611" t="inlineStr">
        <is>
          <t>Brazil</t>
        </is>
      </c>
      <c r="R1611" t="inlineStr">
        <is>
          <t>Cia Providencia Industria e Co</t>
        </is>
      </c>
      <c r="S1611" t="inlineStr">
        <is>
          <t>Cia Providencia Industria e Co</t>
        </is>
      </c>
      <c r="T1611" t="inlineStr">
        <is>
          <t>Cia Providencia Industria e Comercio SA</t>
        </is>
      </c>
      <c r="U1611" t="inlineStr">
        <is>
          <t>Common Stock</t>
        </is>
      </c>
      <c r="V1611" t="inlineStr">
        <is>
          <t>Consumer Discretionary</t>
        </is>
      </c>
      <c r="W1611" t="inlineStr">
        <is>
          <t>Textiles, Apparel &amp; Luxury Goo</t>
        </is>
      </c>
      <c r="X1611" t="inlineStr">
        <is>
          <t>Consumer Durables &amp; Apparel</t>
        </is>
      </c>
      <c r="Y1611" t="inlineStr">
        <is>
          <t>Textiles</t>
        </is>
      </c>
      <c r="Z1611" t="inlineStr">
        <is>
          <t>Materials</t>
        </is>
      </c>
      <c r="AA1611" t="inlineStr">
        <is>
          <t>Chemicals</t>
        </is>
      </c>
      <c r="AB1611" t="inlineStr">
        <is>
          <t>Basic &amp; Diversified Chemicals</t>
        </is>
      </c>
      <c r="AC1611" t="inlineStr">
        <is>
          <t>#N/A Invalid Field</t>
        </is>
      </c>
    </row>
    <row r="1612">
      <c r="A1612">
        <f>+VLOOKUP(R1612,Aux!$B$3:$I$1107,8,0)</f>
        <v/>
      </c>
      <c r="B1612">
        <f>+VLOOKUP(U1612,Aux!$O$2:$P$23,2,0)</f>
        <v/>
      </c>
      <c r="C1612">
        <f>+A1612&amp;B1612</f>
        <v/>
      </c>
      <c r="D1612">
        <f>+IF(C1612=C1611,D1611+1,1)</f>
        <v/>
      </c>
      <c r="E1612" s="5">
        <f>+D1612/100</f>
        <v/>
      </c>
      <c r="F1612" s="5">
        <f>+MOD(E1612*10,10)</f>
        <v/>
      </c>
      <c r="G1612" s="5">
        <f>+MOD(D1612,10)</f>
        <v/>
      </c>
      <c r="H1612">
        <f>+INT(E1612)&amp;INT(F1612)&amp;INT(G1612)</f>
        <v/>
      </c>
      <c r="I1612">
        <f>+C1612&amp;"00"&amp;H1612</f>
        <v/>
      </c>
      <c r="J1612" t="inlineStr">
        <is>
          <t>CSNA3 BZ</t>
        </is>
      </c>
      <c r="K1612" t="inlineStr">
        <is>
          <t>CSNA3</t>
        </is>
      </c>
      <c r="M1612" t="inlineStr">
        <is>
          <t>BRCSNAACNOR6</t>
        </is>
      </c>
      <c r="N1612" t="inlineStr">
        <is>
          <t>BBG000BT9WZ5</t>
        </is>
      </c>
      <c r="O1612" t="inlineStr">
        <is>
          <t>B019KX8</t>
        </is>
      </c>
      <c r="P1612" t="inlineStr">
        <is>
          <t>EQ0015827200001002</t>
        </is>
      </c>
      <c r="Q1612" t="inlineStr">
        <is>
          <t>Brazil</t>
        </is>
      </c>
      <c r="R1612" t="inlineStr">
        <is>
          <t>Cia Siderurgica Nacional SA</t>
        </is>
      </c>
      <c r="S1612" t="inlineStr">
        <is>
          <t>Cia Siderurgica Nacional SA</t>
        </is>
      </c>
      <c r="T1612" t="inlineStr">
        <is>
          <t>Cia Siderurgica Nacional SA</t>
        </is>
      </c>
      <c r="U1612" t="inlineStr">
        <is>
          <t>Common Stock</t>
        </is>
      </c>
      <c r="V1612" t="inlineStr">
        <is>
          <t>Materials</t>
        </is>
      </c>
      <c r="W1612" t="inlineStr">
        <is>
          <t>Metals &amp; Mining</t>
        </is>
      </c>
      <c r="X1612" t="inlineStr">
        <is>
          <t>Materials</t>
        </is>
      </c>
      <c r="Y1612" t="inlineStr">
        <is>
          <t>Steel</t>
        </is>
      </c>
      <c r="Z1612" t="inlineStr">
        <is>
          <t>Materials</t>
        </is>
      </c>
      <c r="AA1612" t="inlineStr">
        <is>
          <t>Iron &amp; Steel</t>
        </is>
      </c>
      <c r="AB1612" t="inlineStr">
        <is>
          <t>Steel Producers</t>
        </is>
      </c>
      <c r="AC1612" t="inlineStr">
        <is>
          <t>#N/A Invalid Field</t>
        </is>
      </c>
    </row>
    <row r="1613">
      <c r="A1613">
        <f>+VLOOKUP(R1613,Aux!$B$3:$I$1107,8,0)</f>
        <v/>
      </c>
      <c r="B1613">
        <f>+VLOOKUP(U1613,Aux!$O$2:$P$23,2,0)</f>
        <v/>
      </c>
      <c r="C1613">
        <f>+A1613&amp;B1613</f>
        <v/>
      </c>
      <c r="D1613">
        <f>+IF(C1613=C1612,D1612+1,1)</f>
        <v/>
      </c>
      <c r="E1613" s="5">
        <f>+D1613/100</f>
        <v/>
      </c>
      <c r="F1613" s="5">
        <f>+MOD(E1613*10,10)</f>
        <v/>
      </c>
      <c r="G1613" s="5">
        <f>+MOD(D1613,10)</f>
        <v/>
      </c>
      <c r="H1613">
        <f>+INT(E1613)&amp;INT(F1613)&amp;INT(G1613)</f>
        <v/>
      </c>
      <c r="I1613">
        <f>+C1613&amp;"00"&amp;H1613</f>
        <v/>
      </c>
      <c r="J1613" t="inlineStr">
        <is>
          <t>SID US</t>
        </is>
      </c>
      <c r="K1613" t="inlineStr">
        <is>
          <t>SID</t>
        </is>
      </c>
      <c r="M1613" t="inlineStr">
        <is>
          <t>US20440W1053</t>
        </is>
      </c>
      <c r="N1613" t="inlineStr">
        <is>
          <t>BBG000JM98S3</t>
        </is>
      </c>
      <c r="O1613" t="n">
        <v>2220936</v>
      </c>
      <c r="P1613" t="inlineStr">
        <is>
          <t>EQ0015827200009000</t>
        </is>
      </c>
      <c r="Q1613" t="inlineStr">
        <is>
          <t>Brazil</t>
        </is>
      </c>
      <c r="R1613" t="inlineStr">
        <is>
          <t>Cia Siderurgica Nacional SA</t>
        </is>
      </c>
      <c r="S1613" t="inlineStr">
        <is>
          <t>Cia Siderurgica Nacional SA</t>
        </is>
      </c>
      <c r="T1613" t="inlineStr">
        <is>
          <t>Cia Siderurgica Nacional SA</t>
        </is>
      </c>
      <c r="U1613" t="inlineStr">
        <is>
          <t>ADR</t>
        </is>
      </c>
      <c r="V1613" t="inlineStr">
        <is>
          <t>Materials</t>
        </is>
      </c>
      <c r="W1613" t="inlineStr">
        <is>
          <t>Metals &amp; Mining</t>
        </is>
      </c>
      <c r="X1613" t="inlineStr">
        <is>
          <t>Materials</t>
        </is>
      </c>
      <c r="Y1613" t="inlineStr">
        <is>
          <t>Steel</t>
        </is>
      </c>
      <c r="Z1613" t="inlineStr">
        <is>
          <t>Materials</t>
        </is>
      </c>
      <c r="AA1613" t="inlineStr">
        <is>
          <t>Iron &amp; Steel</t>
        </is>
      </c>
      <c r="AB1613" t="inlineStr">
        <is>
          <t>Steel Producers</t>
        </is>
      </c>
      <c r="AC1613" t="inlineStr">
        <is>
          <t>#N/A Invalid Field</t>
        </is>
      </c>
    </row>
    <row r="1614">
      <c r="A1614">
        <f>+VLOOKUP(R1614,Aux!$B$3:$I$1107,8,0)</f>
        <v/>
      </c>
      <c r="B1614">
        <f>+VLOOKUP(U1614,Aux!$O$2:$P$23,2,0)</f>
        <v/>
      </c>
      <c r="C1614">
        <f>+A1614&amp;B1614</f>
        <v/>
      </c>
      <c r="D1614">
        <f>+IF(C1614=C1613,D1613+1,1)</f>
        <v/>
      </c>
      <c r="E1614" s="5">
        <f>+D1614/100</f>
        <v/>
      </c>
      <c r="F1614" s="5">
        <f>+MOD(E1614*10,10)</f>
        <v/>
      </c>
      <c r="G1614" s="5">
        <f>+MOD(D1614,10)</f>
        <v/>
      </c>
      <c r="H1614">
        <f>+INT(E1614)&amp;INT(F1614)&amp;INT(G1614)</f>
        <v/>
      </c>
      <c r="I1614">
        <f>+C1614&amp;"00"&amp;H1614</f>
        <v/>
      </c>
      <c r="J1614" t="inlineStr">
        <is>
          <t>CSNABZ 6 ½ 07/21/20</t>
        </is>
      </c>
      <c r="K1614" t="inlineStr">
        <is>
          <t>CSNABZ</t>
        </is>
      </c>
      <c r="M1614" t="inlineStr">
        <is>
          <t>USL21779AA88</t>
        </is>
      </c>
      <c r="N1614" t="inlineStr">
        <is>
          <t>BBG00000LGB7</t>
        </is>
      </c>
      <c r="O1614" t="inlineStr">
        <is>
          <t>B4L0GP3</t>
        </is>
      </c>
      <c r="P1614" t="inlineStr">
        <is>
          <t>COEI3251630</t>
        </is>
      </c>
      <c r="Q1614" t="inlineStr">
        <is>
          <t>Brazil</t>
        </is>
      </c>
      <c r="R1614" t="inlineStr">
        <is>
          <t>Cia Siderurgica Nacional SA</t>
        </is>
      </c>
      <c r="S1614" t="inlineStr">
        <is>
          <t>CSN RESOURCES SA</t>
        </is>
      </c>
      <c r="T1614" t="inlineStr">
        <is>
          <t>CSN Resources SA</t>
        </is>
      </c>
      <c r="U1614" t="inlineStr">
        <is>
          <t>EURO-DOLLAR</t>
        </is>
      </c>
      <c r="V1614" t="inlineStr">
        <is>
          <t>#N/A Field Not Applicable</t>
        </is>
      </c>
      <c r="W1614" t="inlineStr">
        <is>
          <t>#N/A Field Not Applicable</t>
        </is>
      </c>
      <c r="X1614" t="inlineStr">
        <is>
          <t>#N/A Field Not Applicable</t>
        </is>
      </c>
      <c r="Y1614" t="inlineStr">
        <is>
          <t>#N/A Field Not Applicable</t>
        </is>
      </c>
      <c r="Z1614" t="inlineStr">
        <is>
          <t>Materials</t>
        </is>
      </c>
      <c r="AA1614" t="inlineStr">
        <is>
          <t>Metals &amp; Mining</t>
        </is>
      </c>
      <c r="AB1614" t="inlineStr">
        <is>
          <t>#N/A N/A</t>
        </is>
      </c>
      <c r="AC1614" t="inlineStr">
        <is>
          <t>#N/A Invalid Field</t>
        </is>
      </c>
    </row>
    <row r="1615">
      <c r="A1615">
        <f>+VLOOKUP(R1615,Aux!$B$3:$I$1107,8,0)</f>
        <v/>
      </c>
      <c r="B1615">
        <f>+VLOOKUP(U1615,Aux!$O$2:$P$23,2,0)</f>
        <v/>
      </c>
      <c r="C1615">
        <f>+A1615&amp;B1615</f>
        <v/>
      </c>
      <c r="D1615">
        <f>+IF(C1615=C1614,D1614+1,1)</f>
        <v/>
      </c>
      <c r="E1615" s="5">
        <f>+D1615/100</f>
        <v/>
      </c>
      <c r="F1615" s="5">
        <f>+MOD(E1615*10,10)</f>
        <v/>
      </c>
      <c r="G1615" s="5">
        <f>+MOD(D1615,10)</f>
        <v/>
      </c>
      <c r="H1615">
        <f>+INT(E1615)&amp;INT(F1615)&amp;INT(G1615)</f>
        <v/>
      </c>
      <c r="I1615">
        <f>+C1615&amp;"00"&amp;H1615</f>
        <v/>
      </c>
      <c r="J1615" t="inlineStr">
        <is>
          <t>CSNABZ 6 ⅞ 09/21/19</t>
        </is>
      </c>
      <c r="K1615" t="inlineStr">
        <is>
          <t>CSNABZ</t>
        </is>
      </c>
      <c r="M1615" t="inlineStr">
        <is>
          <t>USG2583XAA93</t>
        </is>
      </c>
      <c r="N1615" t="inlineStr">
        <is>
          <t>BBG00001YLH4</t>
        </is>
      </c>
      <c r="O1615" t="inlineStr">
        <is>
          <t>B4JZCZ2</t>
        </is>
      </c>
      <c r="P1615" t="inlineStr">
        <is>
          <t>COEH9753391</t>
        </is>
      </c>
      <c r="Q1615" t="inlineStr">
        <is>
          <t>Brazil</t>
        </is>
      </c>
      <c r="R1615" t="inlineStr">
        <is>
          <t>Cia Siderurgica Nacional SA</t>
        </is>
      </c>
      <c r="S1615" t="inlineStr">
        <is>
          <t>CSN ISLANDS XI CORP</t>
        </is>
      </c>
      <c r="T1615" t="inlineStr">
        <is>
          <t>CSN Islands XI Corp</t>
        </is>
      </c>
      <c r="U1615" t="inlineStr">
        <is>
          <t>EURO-DOLLAR</t>
        </is>
      </c>
      <c r="V1615" t="inlineStr">
        <is>
          <t>#N/A Field Not Applicable</t>
        </is>
      </c>
      <c r="W1615" t="inlineStr">
        <is>
          <t>#N/A Field Not Applicable</t>
        </is>
      </c>
      <c r="X1615" t="inlineStr">
        <is>
          <t>#N/A Field Not Applicable</t>
        </is>
      </c>
      <c r="Y1615" t="inlineStr">
        <is>
          <t>#N/A Field Not Applicable</t>
        </is>
      </c>
      <c r="Z1615" t="inlineStr">
        <is>
          <t>Materials</t>
        </is>
      </c>
      <c r="AA1615" t="inlineStr">
        <is>
          <t>Metals &amp; Mining</t>
        </is>
      </c>
      <c r="AB1615" t="inlineStr">
        <is>
          <t>#N/A N/A</t>
        </is>
      </c>
      <c r="AC1615" t="inlineStr">
        <is>
          <t>#N/A Invalid Field</t>
        </is>
      </c>
    </row>
    <row r="1616">
      <c r="A1616">
        <f>+VLOOKUP(R1616,Aux!$B$3:$I$1107,8,0)</f>
        <v/>
      </c>
      <c r="B1616">
        <f>+VLOOKUP(U1616,Aux!$O$2:$P$23,2,0)</f>
        <v/>
      </c>
      <c r="C1616">
        <f>+A1616&amp;B1616</f>
        <v/>
      </c>
      <c r="D1616">
        <f>+IF(C1616=C1615,D1615+1,1)</f>
        <v/>
      </c>
      <c r="E1616" s="5">
        <f>+D1616/100</f>
        <v/>
      </c>
      <c r="F1616" s="5">
        <f>+MOD(E1616*10,10)</f>
        <v/>
      </c>
      <c r="G1616" s="5">
        <f>+MOD(D1616,10)</f>
        <v/>
      </c>
      <c r="H1616">
        <f>+INT(E1616)&amp;INT(F1616)&amp;INT(G1616)</f>
        <v/>
      </c>
      <c r="I1616">
        <f>+C1616&amp;"00"&amp;H1616</f>
        <v/>
      </c>
      <c r="J1616" t="inlineStr">
        <is>
          <t>CSNABZ 7 ⅝ 02/13/23</t>
        </is>
      </c>
      <c r="K1616" t="inlineStr">
        <is>
          <t>CSNABZ</t>
        </is>
      </c>
      <c r="M1616" t="inlineStr">
        <is>
          <t>US12644VAB45</t>
        </is>
      </c>
      <c r="N1616" t="inlineStr">
        <is>
          <t>BBG00K15DJW1</t>
        </is>
      </c>
      <c r="O1616" t="inlineStr">
        <is>
          <t>BG0VMS6</t>
        </is>
      </c>
      <c r="P1616" t="inlineStr">
        <is>
          <t>COAR2101335</t>
        </is>
      </c>
      <c r="Q1616" t="inlineStr">
        <is>
          <t>Brazil</t>
        </is>
      </c>
      <c r="R1616" t="inlineStr">
        <is>
          <t>Cia Siderurgica Nacional SA</t>
        </is>
      </c>
      <c r="S1616" t="inlineStr">
        <is>
          <t>CSN RESOURCES SA</t>
        </is>
      </c>
      <c r="T1616" t="inlineStr">
        <is>
          <t>CSN Resources SA</t>
        </is>
      </c>
      <c r="U1616" t="inlineStr">
        <is>
          <t>PRIV PLACEMENT</t>
        </is>
      </c>
      <c r="V1616" t="inlineStr">
        <is>
          <t>#N/A Field Not Applicable</t>
        </is>
      </c>
      <c r="W1616" t="inlineStr">
        <is>
          <t>#N/A Field Not Applicable</t>
        </is>
      </c>
      <c r="X1616" t="inlineStr">
        <is>
          <t>#N/A Field Not Applicable</t>
        </is>
      </c>
      <c r="Y1616" t="inlineStr">
        <is>
          <t>#N/A Field Not Applicable</t>
        </is>
      </c>
      <c r="Z1616" t="inlineStr">
        <is>
          <t>Materials</t>
        </is>
      </c>
      <c r="AA1616" t="inlineStr">
        <is>
          <t>Metals &amp; Mining</t>
        </is>
      </c>
      <c r="AB1616" t="inlineStr">
        <is>
          <t>#N/A N/A</t>
        </is>
      </c>
      <c r="AC1616" t="inlineStr">
        <is>
          <t>#N/A Invalid Field</t>
        </is>
      </c>
    </row>
    <row r="1617">
      <c r="A1617">
        <f>+VLOOKUP(R1617,Aux!$B$3:$I$1107,8,0)</f>
        <v/>
      </c>
      <c r="B1617">
        <f>+VLOOKUP(U1617,Aux!$O$2:$P$23,2,0)</f>
        <v/>
      </c>
      <c r="C1617">
        <f>+A1617&amp;B1617</f>
        <v/>
      </c>
      <c r="D1617">
        <f>+IF(C1617=C1616,D1616+1,1)</f>
        <v/>
      </c>
      <c r="E1617" s="5">
        <f>+D1617/100</f>
        <v/>
      </c>
      <c r="F1617" s="5">
        <f>+MOD(E1617*10,10)</f>
        <v/>
      </c>
      <c r="G1617" s="5">
        <f>+MOD(D1617,10)</f>
        <v/>
      </c>
      <c r="H1617">
        <f>+INT(E1617)&amp;INT(F1617)&amp;INT(G1617)</f>
        <v/>
      </c>
      <c r="I1617">
        <f>+C1617&amp;"00"&amp;H1617</f>
        <v/>
      </c>
      <c r="J1617" t="inlineStr">
        <is>
          <t>CSNABZ 7 ⅝ 02/13/23</t>
        </is>
      </c>
      <c r="K1617" t="inlineStr">
        <is>
          <t>CSNABZ</t>
        </is>
      </c>
      <c r="M1617" t="inlineStr">
        <is>
          <t>USL21779AC45</t>
        </is>
      </c>
      <c r="N1617" t="inlineStr">
        <is>
          <t>BBG00K15FJS4</t>
        </is>
      </c>
      <c r="O1617" t="inlineStr">
        <is>
          <t>BG0VJ07</t>
        </is>
      </c>
      <c r="P1617" t="inlineStr">
        <is>
          <t>COAR2107647</t>
        </is>
      </c>
      <c r="Q1617" t="inlineStr">
        <is>
          <t>Brazil</t>
        </is>
      </c>
      <c r="R1617" t="inlineStr">
        <is>
          <t>Cia Siderurgica Nacional SA</t>
        </is>
      </c>
      <c r="S1617" t="inlineStr">
        <is>
          <t>CSN RESOURCES SA</t>
        </is>
      </c>
      <c r="T1617" t="inlineStr">
        <is>
          <t>CSN Resources SA</t>
        </is>
      </c>
      <c r="U1617" t="inlineStr">
        <is>
          <t>EURO-DOLLAR</t>
        </is>
      </c>
      <c r="V1617" t="inlineStr">
        <is>
          <t>#N/A Field Not Applicable</t>
        </is>
      </c>
      <c r="W1617" t="inlineStr">
        <is>
          <t>#N/A Field Not Applicable</t>
        </is>
      </c>
      <c r="X1617" t="inlineStr">
        <is>
          <t>#N/A Field Not Applicable</t>
        </is>
      </c>
      <c r="Y1617" t="inlineStr">
        <is>
          <t>#N/A Field Not Applicable</t>
        </is>
      </c>
      <c r="Z1617" t="inlineStr">
        <is>
          <t>Materials</t>
        </is>
      </c>
      <c r="AA1617" t="inlineStr">
        <is>
          <t>Metals &amp; Mining</t>
        </is>
      </c>
      <c r="AB1617" t="inlineStr">
        <is>
          <t>#N/A N/A</t>
        </is>
      </c>
      <c r="AC1617" t="inlineStr">
        <is>
          <t>#N/A Invalid Field</t>
        </is>
      </c>
    </row>
    <row r="1618">
      <c r="A1618">
        <f>+VLOOKUP(R1618,Aux!$B$3:$I$1107,8,0)</f>
        <v/>
      </c>
      <c r="B1618">
        <f>+VLOOKUP(U1618,Aux!$O$2:$P$23,2,0)</f>
        <v/>
      </c>
      <c r="C1618">
        <f>+A1618&amp;B1618</f>
        <v/>
      </c>
      <c r="D1618">
        <f>+IF(C1618=C1617,D1617+1,1)</f>
        <v/>
      </c>
      <c r="E1618" s="5">
        <f>+D1618/100</f>
        <v/>
      </c>
      <c r="F1618" s="5">
        <f>+MOD(E1618*10,10)</f>
        <v/>
      </c>
      <c r="G1618" s="5">
        <f>+MOD(D1618,10)</f>
        <v/>
      </c>
      <c r="H1618">
        <f>+INT(E1618)&amp;INT(F1618)&amp;INT(G1618)</f>
        <v/>
      </c>
      <c r="I1618">
        <f>+C1618&amp;"00"&amp;H1618</f>
        <v/>
      </c>
      <c r="J1618" t="inlineStr">
        <is>
          <t>CSNABZ 7 ⅝ 04/17/26</t>
        </is>
      </c>
      <c r="K1618" t="inlineStr">
        <is>
          <t>CSNABZ</t>
        </is>
      </c>
      <c r="M1618" t="inlineStr">
        <is>
          <t>USL21779AD28</t>
        </is>
      </c>
      <c r="N1618" t="inlineStr">
        <is>
          <t>BBG00NVBSNW4</t>
        </is>
      </c>
      <c r="O1618" t="inlineStr">
        <is>
          <t>BHL1CS2</t>
        </is>
      </c>
      <c r="P1618" t="inlineStr">
        <is>
          <t>COZS1469080</t>
        </is>
      </c>
      <c r="Q1618" t="inlineStr">
        <is>
          <t>Brazil</t>
        </is>
      </c>
      <c r="R1618" t="inlineStr">
        <is>
          <t>Cia Siderurgica Nacional SA</t>
        </is>
      </c>
      <c r="S1618" t="inlineStr">
        <is>
          <t>CSN RESOURCES SA</t>
        </is>
      </c>
      <c r="T1618" t="inlineStr">
        <is>
          <t>CSN Resources SA</t>
        </is>
      </c>
      <c r="U1618" t="inlineStr">
        <is>
          <t>EURO-DOLLAR</t>
        </is>
      </c>
      <c r="V1618" t="inlineStr">
        <is>
          <t>#N/A Field Not Applicable</t>
        </is>
      </c>
      <c r="W1618" t="inlineStr">
        <is>
          <t>#N/A Field Not Applicable</t>
        </is>
      </c>
      <c r="X1618" t="inlineStr">
        <is>
          <t>#N/A Field Not Applicable</t>
        </is>
      </c>
      <c r="Y1618" t="inlineStr">
        <is>
          <t>#N/A Field Not Applicable</t>
        </is>
      </c>
      <c r="Z1618" t="inlineStr">
        <is>
          <t>Materials</t>
        </is>
      </c>
      <c r="AA1618" t="inlineStr">
        <is>
          <t>Metals &amp; Mining</t>
        </is>
      </c>
      <c r="AB1618" t="inlineStr">
        <is>
          <t>#N/A N/A</t>
        </is>
      </c>
      <c r="AC1618" t="inlineStr">
        <is>
          <t>#N/A Invalid Field</t>
        </is>
      </c>
    </row>
    <row r="1619">
      <c r="A1619">
        <f>+VLOOKUP(R1619,Aux!$B$3:$I$1107,8,0)</f>
        <v/>
      </c>
      <c r="B1619">
        <f>+VLOOKUP(U1619,Aux!$O$2:$P$23,2,0)</f>
        <v/>
      </c>
      <c r="C1619">
        <f>+A1619&amp;B1619</f>
        <v/>
      </c>
      <c r="D1619">
        <f>+IF(C1619=C1618,D1618+1,1)</f>
        <v/>
      </c>
      <c r="E1619" s="5">
        <f>+D1619/100</f>
        <v/>
      </c>
      <c r="F1619" s="5">
        <f>+MOD(E1619*10,10)</f>
        <v/>
      </c>
      <c r="G1619" s="5">
        <f>+MOD(D1619,10)</f>
        <v/>
      </c>
      <c r="H1619">
        <f>+INT(E1619)&amp;INT(F1619)&amp;INT(G1619)</f>
        <v/>
      </c>
      <c r="I1619">
        <f>+C1619&amp;"00"&amp;H1619</f>
        <v/>
      </c>
      <c r="J1619" t="inlineStr">
        <is>
          <t>CSNABZ 7 PERP</t>
        </is>
      </c>
      <c r="K1619" t="inlineStr">
        <is>
          <t>CSNABZ</t>
        </is>
      </c>
      <c r="M1619" t="inlineStr">
        <is>
          <t>USG2585XAA75</t>
        </is>
      </c>
      <c r="N1619" t="inlineStr">
        <is>
          <t>BBG00164Z218</t>
        </is>
      </c>
      <c r="O1619" t="inlineStr">
        <is>
          <t>B3WRF15</t>
        </is>
      </c>
      <c r="P1619" t="inlineStr">
        <is>
          <t>COEI4100208</t>
        </is>
      </c>
      <c r="Q1619" t="inlineStr">
        <is>
          <t>Brazil</t>
        </is>
      </c>
      <c r="R1619" t="inlineStr">
        <is>
          <t>Cia Siderurgica Nacional SA</t>
        </is>
      </c>
      <c r="S1619" t="inlineStr">
        <is>
          <t>CSN ISLANDS XII</t>
        </is>
      </c>
      <c r="T1619" t="inlineStr">
        <is>
          <t>CSN Islands XII Corp</t>
        </is>
      </c>
      <c r="U1619" t="inlineStr">
        <is>
          <t>EURO-DOLLAR</t>
        </is>
      </c>
      <c r="V1619" t="inlineStr">
        <is>
          <t>#N/A Field Not Applicable</t>
        </is>
      </c>
      <c r="W1619" t="inlineStr">
        <is>
          <t>#N/A Field Not Applicable</t>
        </is>
      </c>
      <c r="X1619" t="inlineStr">
        <is>
          <t>#N/A Field Not Applicable</t>
        </is>
      </c>
      <c r="Y1619" t="inlineStr">
        <is>
          <t>#N/A Field Not Applicable</t>
        </is>
      </c>
      <c r="Z1619" t="inlineStr">
        <is>
          <t>Materials</t>
        </is>
      </c>
      <c r="AA1619" t="inlineStr">
        <is>
          <t>Metals &amp; Mining</t>
        </is>
      </c>
      <c r="AB1619" t="inlineStr">
        <is>
          <t>#N/A N/A</t>
        </is>
      </c>
      <c r="AC1619" t="inlineStr">
        <is>
          <t>#N/A Invalid Field</t>
        </is>
      </c>
    </row>
    <row r="1620">
      <c r="A1620">
        <f>+VLOOKUP(R1620,Aux!$B$3:$I$1107,8,0)</f>
        <v/>
      </c>
      <c r="B1620">
        <f>+VLOOKUP(U1620,Aux!$O$2:$P$23,2,0)</f>
        <v/>
      </c>
      <c r="C1620">
        <f>+A1620&amp;B1620</f>
        <v/>
      </c>
      <c r="D1620">
        <f>+IF(C1620=C1619,D1619+1,1)</f>
        <v/>
      </c>
      <c r="E1620" s="5">
        <f>+D1620/100</f>
        <v/>
      </c>
      <c r="F1620" s="5">
        <f>+MOD(E1620*10,10)</f>
        <v/>
      </c>
      <c r="G1620" s="5">
        <f>+MOD(D1620,10)</f>
        <v/>
      </c>
      <c r="H1620">
        <f>+INT(E1620)&amp;INT(F1620)&amp;INT(G1620)</f>
        <v/>
      </c>
      <c r="I1620">
        <f>+C1620&amp;"00"&amp;H1620</f>
        <v/>
      </c>
      <c r="J1620" t="inlineStr">
        <is>
          <t>CIEL3 BZ</t>
        </is>
      </c>
      <c r="K1620" t="inlineStr">
        <is>
          <t>CIEL3</t>
        </is>
      </c>
      <c r="M1620" t="inlineStr">
        <is>
          <t>BRCIELACNOR3</t>
        </is>
      </c>
      <c r="N1620" t="inlineStr">
        <is>
          <t>BBG000QVRYS8</t>
        </is>
      </c>
      <c r="O1620" t="inlineStr">
        <is>
          <t>B614LY3</t>
        </is>
      </c>
      <c r="P1620" t="inlineStr">
        <is>
          <t>EQ0000000028310342</t>
        </is>
      </c>
      <c r="Q1620" t="inlineStr">
        <is>
          <t>Brazil</t>
        </is>
      </c>
      <c r="R1620" t="inlineStr">
        <is>
          <t>Cielo SA</t>
        </is>
      </c>
      <c r="S1620" t="inlineStr">
        <is>
          <t>Cielo SA</t>
        </is>
      </c>
      <c r="T1620" t="inlineStr">
        <is>
          <t>Cielo SA</t>
        </is>
      </c>
      <c r="U1620" t="inlineStr">
        <is>
          <t>Common Stock</t>
        </is>
      </c>
      <c r="V1620" t="inlineStr">
        <is>
          <t>Information Technology</t>
        </is>
      </c>
      <c r="W1620" t="inlineStr">
        <is>
          <t>IT Services</t>
        </is>
      </c>
      <c r="X1620" t="inlineStr">
        <is>
          <t>Software &amp; Services</t>
        </is>
      </c>
      <c r="Y1620" t="inlineStr">
        <is>
          <t>Data Processing &amp; Outsourced S</t>
        </is>
      </c>
      <c r="Z1620" t="inlineStr">
        <is>
          <t>Financials</t>
        </is>
      </c>
      <c r="AA1620" t="inlineStr">
        <is>
          <t>Specialty Finance</t>
        </is>
      </c>
      <c r="AB1620" t="inlineStr">
        <is>
          <t>Consumer Finance</t>
        </is>
      </c>
      <c r="AC1620" t="inlineStr">
        <is>
          <t>#N/A Invalid Field</t>
        </is>
      </c>
    </row>
    <row r="1621">
      <c r="A1621">
        <f>+VLOOKUP(R1621,Aux!$B$3:$I$1107,8,0)</f>
        <v/>
      </c>
      <c r="B1621">
        <f>+VLOOKUP(U1621,Aux!$O$2:$P$23,2,0)</f>
        <v/>
      </c>
      <c r="C1621">
        <f>+A1621&amp;B1621</f>
        <v/>
      </c>
      <c r="D1621">
        <f>+IF(C1621=C1620,D1620+1,1)</f>
        <v/>
      </c>
      <c r="E1621" s="5">
        <f>+D1621/100</f>
        <v/>
      </c>
      <c r="F1621" s="5">
        <f>+MOD(E1621*10,10)</f>
        <v/>
      </c>
      <c r="G1621" s="5">
        <f>+MOD(D1621,10)</f>
        <v/>
      </c>
      <c r="H1621">
        <f>+INT(E1621)&amp;INT(F1621)&amp;INT(G1621)</f>
        <v/>
      </c>
      <c r="I1621">
        <f>+C1621&amp;"00"&amp;H1621</f>
        <v/>
      </c>
      <c r="J1621" t="inlineStr">
        <is>
          <t>CIELBZ 3 ¾ 11/16/22</t>
        </is>
      </c>
      <c r="K1621" t="inlineStr">
        <is>
          <t>CIELBZ</t>
        </is>
      </c>
      <c r="M1621" t="inlineStr">
        <is>
          <t>USP28610AA46</t>
        </is>
      </c>
      <c r="N1621" t="inlineStr">
        <is>
          <t>BBG003MD1017</t>
        </is>
      </c>
      <c r="O1621" t="inlineStr">
        <is>
          <t>B86XB27</t>
        </is>
      </c>
      <c r="P1621" t="inlineStr">
        <is>
          <t>COEJ4402123</t>
        </is>
      </c>
      <c r="Q1621" t="inlineStr">
        <is>
          <t>Brazil</t>
        </is>
      </c>
      <c r="R1621" t="inlineStr">
        <is>
          <t>Cielo SA</t>
        </is>
      </c>
      <c r="S1621" t="inlineStr">
        <is>
          <t>CIELO SA/CIELO USA INC</t>
        </is>
      </c>
      <c r="T1621" t="inlineStr">
        <is>
          <t>Cielo SA / Cielo USA Inc</t>
        </is>
      </c>
      <c r="U1621" t="inlineStr">
        <is>
          <t>EURO-DOLLAR</t>
        </is>
      </c>
      <c r="V1621" t="inlineStr">
        <is>
          <t>#N/A Field Not Applicable</t>
        </is>
      </c>
      <c r="W1621" t="inlineStr">
        <is>
          <t>#N/A Field Not Applicable</t>
        </is>
      </c>
      <c r="X1621" t="inlineStr">
        <is>
          <t>#N/A Field Not Applicable</t>
        </is>
      </c>
      <c r="Y1621" t="inlineStr">
        <is>
          <t>#N/A Field Not Applicable</t>
        </is>
      </c>
      <c r="Z1621" t="inlineStr">
        <is>
          <t>Financials</t>
        </is>
      </c>
      <c r="AA1621" t="inlineStr">
        <is>
          <t>Consumer Finance</t>
        </is>
      </c>
      <c r="AB1621" t="inlineStr">
        <is>
          <t>#N/A N/A</t>
        </is>
      </c>
      <c r="AC1621" t="inlineStr">
        <is>
          <t>#N/A Invalid Field</t>
        </is>
      </c>
    </row>
    <row r="1622">
      <c r="A1622" s="2">
        <f>+VLOOKUP(R1622,Aux!$B$3:$I$1107,8,0)</f>
        <v/>
      </c>
      <c r="B1622" s="2">
        <f>+VLOOKUP(U1622,Aux!$O$2:$P$23,2,0)</f>
        <v/>
      </c>
      <c r="C1622">
        <f>+A1622&amp;B1622</f>
        <v/>
      </c>
      <c r="D1622">
        <f>+IF(C1622=C1621,D1621+1,1)</f>
        <v/>
      </c>
      <c r="E1622" s="5">
        <f>+D1622/100</f>
        <v/>
      </c>
      <c r="F1622" s="5">
        <f>+MOD(E1622*10,10)</f>
        <v/>
      </c>
      <c r="G1622" s="5">
        <f>+MOD(D1622,10)</f>
        <v/>
      </c>
      <c r="H1622">
        <f>+INT(E1622)&amp;INT(F1622)&amp;INT(G1622)</f>
        <v/>
      </c>
      <c r="I1622">
        <f>+C1622&amp;"00"&amp;H1622</f>
        <v/>
      </c>
      <c r="J1622" s="2" t="inlineStr">
        <is>
          <t>COLUIF 7 ⅜ 03/30/21</t>
        </is>
      </c>
      <c r="K1622" s="2" t="inlineStr">
        <is>
          <t>COLUIF</t>
        </is>
      </c>
      <c r="L1622" s="2" t="n"/>
      <c r="M1622" s="2" t="inlineStr">
        <is>
          <t>USP2894NAC13</t>
        </is>
      </c>
      <c r="N1622" s="2" t="inlineStr">
        <is>
          <t>BBG0067MCNJ6</t>
        </is>
      </c>
      <c r="O1622" s="2" t="inlineStr">
        <is>
          <t>BKZG905</t>
        </is>
      </c>
      <c r="P1622" s="2" t="inlineStr">
        <is>
          <t>COEK1452326</t>
        </is>
      </c>
      <c r="Q1622" t="inlineStr">
        <is>
          <t>Brazil</t>
        </is>
      </c>
      <c r="R1622" t="inlineStr">
        <is>
          <t>Columbus Intl</t>
        </is>
      </c>
      <c r="S1622" t="inlineStr">
        <is>
          <t>COLUMBUS CABLE BARBADOS</t>
        </is>
      </c>
      <c r="T1622" t="inlineStr">
        <is>
          <t>Columbus Cable Barbados Ltd</t>
        </is>
      </c>
      <c r="U1622" t="inlineStr">
        <is>
          <t>EURO-DOLLAR</t>
        </is>
      </c>
      <c r="V1622" t="inlineStr">
        <is>
          <t>#N/A Field Not Applicable</t>
        </is>
      </c>
      <c r="W1622" t="inlineStr">
        <is>
          <t>#N/A Field Not Applicable</t>
        </is>
      </c>
      <c r="X1622" t="inlineStr">
        <is>
          <t>#N/A Field Not Applicable</t>
        </is>
      </c>
      <c r="Y1622" t="inlineStr">
        <is>
          <t>#N/A Field Not Applicable</t>
        </is>
      </c>
      <c r="Z1622" t="inlineStr">
        <is>
          <t>Communications</t>
        </is>
      </c>
      <c r="AA1622" t="inlineStr">
        <is>
          <t>Wireline Telecommunications Services</t>
        </is>
      </c>
      <c r="AB1622" t="inlineStr">
        <is>
          <t>#N/A N/A</t>
        </is>
      </c>
      <c r="AC1622" t="inlineStr">
        <is>
          <t>#N/A Invalid Field</t>
        </is>
      </c>
    </row>
    <row r="1623">
      <c r="A1623">
        <f>+VLOOKUP(R1623,Aux!$B$3:$I$1107,8,0)</f>
        <v/>
      </c>
      <c r="B1623">
        <f>+VLOOKUP(U1623,Aux!$O$2:$P$23,2,0)</f>
        <v/>
      </c>
      <c r="C1623">
        <f>+A1623&amp;B1623</f>
        <v/>
      </c>
      <c r="D1623">
        <f>+IF(C1623=C1622,D1622+1,1)</f>
        <v/>
      </c>
      <c r="E1623" s="5">
        <f>+D1623/100</f>
        <v/>
      </c>
      <c r="F1623" s="5">
        <f>+MOD(E1623*10,10)</f>
        <v/>
      </c>
      <c r="G1623" s="5">
        <f>+MOD(D1623,10)</f>
        <v/>
      </c>
      <c r="H1623">
        <f>+INT(E1623)&amp;INT(F1623)&amp;INT(G1623)</f>
        <v/>
      </c>
      <c r="I1623">
        <f>+C1623&amp;"00"&amp;H1623</f>
        <v/>
      </c>
      <c r="J1623" t="inlineStr">
        <is>
          <t>TEND3 BZ</t>
        </is>
      </c>
      <c r="K1623" t="inlineStr">
        <is>
          <t>TEND3</t>
        </is>
      </c>
      <c r="M1623" t="inlineStr">
        <is>
          <t>BRTENDACNOR4</t>
        </is>
      </c>
      <c r="N1623" t="inlineStr">
        <is>
          <t>BBG000H4NQT8</t>
        </is>
      </c>
      <c r="O1623" t="inlineStr">
        <is>
          <t>B28J1X2</t>
        </is>
      </c>
      <c r="P1623" t="inlineStr">
        <is>
          <t>EQ0000000003881262</t>
        </is>
      </c>
      <c r="Q1623" t="inlineStr">
        <is>
          <t>Brazil</t>
        </is>
      </c>
      <c r="R1623" t="inlineStr">
        <is>
          <t>Construtora Tenda SA</t>
        </is>
      </c>
      <c r="S1623" t="inlineStr">
        <is>
          <t>Construtora Tenda SA</t>
        </is>
      </c>
      <c r="T1623" t="inlineStr">
        <is>
          <t>Construtora Tenda SA</t>
        </is>
      </c>
      <c r="U1623" t="inlineStr">
        <is>
          <t>Common Stock</t>
        </is>
      </c>
      <c r="V1623" t="inlineStr">
        <is>
          <t>Consumer Discretionary</t>
        </is>
      </c>
      <c r="W1623" t="inlineStr">
        <is>
          <t>Household Durables</t>
        </is>
      </c>
      <c r="X1623" t="inlineStr">
        <is>
          <t>Consumer Durables &amp; Apparel</t>
        </is>
      </c>
      <c r="Y1623" t="inlineStr">
        <is>
          <t>Homebuilding</t>
        </is>
      </c>
      <c r="Z1623" t="inlineStr">
        <is>
          <t>Financials</t>
        </is>
      </c>
      <c r="AA1623" t="inlineStr">
        <is>
          <t>Real Estate</t>
        </is>
      </c>
      <c r="AB1623" t="inlineStr">
        <is>
          <t>Real Estate Owners &amp; Developers</t>
        </is>
      </c>
      <c r="AC1623" t="inlineStr">
        <is>
          <t>#N/A Invalid Field</t>
        </is>
      </c>
    </row>
    <row r="1624">
      <c r="A1624" s="2">
        <f>+VLOOKUP(R1624,Aux!$B$3:$I$1107,8,0)</f>
        <v/>
      </c>
      <c r="B1624" s="2">
        <f>+VLOOKUP(U1624,Aux!$O$2:$P$23,2,0)</f>
        <v/>
      </c>
      <c r="C1624">
        <f>+A1624&amp;B1624</f>
        <v/>
      </c>
      <c r="D1624">
        <f>+IF(C1624=C1623,D1623+1,1)</f>
        <v/>
      </c>
      <c r="E1624" s="5">
        <f>+D1624/100</f>
        <v/>
      </c>
      <c r="F1624" s="5">
        <f>+MOD(E1624*10,10)</f>
        <v/>
      </c>
      <c r="G1624" s="5">
        <f>+MOD(D1624,10)</f>
        <v/>
      </c>
      <c r="H1624">
        <f>+INT(E1624)&amp;INT(F1624)&amp;INT(G1624)</f>
        <v/>
      </c>
      <c r="I1624">
        <f>+C1624&amp;"00"&amp;H1624</f>
        <v/>
      </c>
      <c r="J1624" s="2" t="inlineStr">
        <is>
          <t>CTAX11 BZ</t>
        </is>
      </c>
      <c r="K1624" s="2" t="inlineStr">
        <is>
          <t>CTAX11</t>
        </is>
      </c>
      <c r="L1624" s="2" t="n"/>
      <c r="M1624" s="2" t="inlineStr">
        <is>
          <t>BRCTAXCDAM19</t>
        </is>
      </c>
      <c r="N1624" s="2" t="inlineStr">
        <is>
          <t>BBG003C5G126</t>
        </is>
      </c>
      <c r="O1624" s="2" t="inlineStr">
        <is>
          <t>B7VSD79</t>
        </is>
      </c>
      <c r="P1624" s="2" t="inlineStr">
        <is>
          <t>EQ0000000026496506</t>
        </is>
      </c>
      <c r="Q1624" t="inlineStr">
        <is>
          <t>Brazil</t>
        </is>
      </c>
      <c r="R1624" t="inlineStr">
        <is>
          <t>Contax Participacoes SA</t>
        </is>
      </c>
      <c r="S1624" t="inlineStr">
        <is>
          <t>Liq Participacoes SA</t>
        </is>
      </c>
      <c r="T1624" t="inlineStr">
        <is>
          <t>Liq Participacoes SA</t>
        </is>
      </c>
      <c r="U1624" t="inlineStr">
        <is>
          <t>Unit</t>
        </is>
      </c>
      <c r="V1624" t="inlineStr">
        <is>
          <t>Industrials</t>
        </is>
      </c>
      <c r="W1624" t="inlineStr">
        <is>
          <t>Commercial Services &amp; Supplies</t>
        </is>
      </c>
      <c r="X1624" t="inlineStr">
        <is>
          <t>Commercial &amp; Professional Serv</t>
        </is>
      </c>
      <c r="Y1624" t="inlineStr">
        <is>
          <t>Office Services &amp; Supplies</t>
        </is>
      </c>
      <c r="Z1624" t="inlineStr">
        <is>
          <t>Technology</t>
        </is>
      </c>
      <c r="AA1624" t="inlineStr">
        <is>
          <t>Technology Services</t>
        </is>
      </c>
      <c r="AB1624" t="inlineStr">
        <is>
          <t>IT Services</t>
        </is>
      </c>
      <c r="AC1624" t="inlineStr">
        <is>
          <t>#N/A Invalid Field</t>
        </is>
      </c>
    </row>
    <row r="1625">
      <c r="A1625">
        <f>+VLOOKUP(R1625,Aux!$B$3:$I$1107,8,0)</f>
        <v/>
      </c>
      <c r="B1625">
        <f>+VLOOKUP(U1625,Aux!$O$2:$P$23,2,0)</f>
        <v/>
      </c>
      <c r="C1625">
        <f>+A1625&amp;B1625</f>
        <v/>
      </c>
      <c r="D1625">
        <f>+IF(C1625=C1624,D1624+1,1)</f>
        <v/>
      </c>
      <c r="E1625" s="5">
        <f>+D1625/100</f>
        <v/>
      </c>
      <c r="F1625" s="5">
        <f>+MOD(E1625*10,10)</f>
        <v/>
      </c>
      <c r="G1625" s="5">
        <f>+MOD(D1625,10)</f>
        <v/>
      </c>
      <c r="H1625">
        <f>+INT(E1625)&amp;INT(F1625)&amp;INT(G1625)</f>
        <v/>
      </c>
      <c r="I1625">
        <f>+C1625&amp;"00"&amp;H1625</f>
        <v/>
      </c>
      <c r="J1625" t="inlineStr">
        <is>
          <t>LIQO3 BZ</t>
        </is>
      </c>
      <c r="K1625" t="inlineStr">
        <is>
          <t>LIQO3</t>
        </is>
      </c>
      <c r="M1625" t="inlineStr">
        <is>
          <t>BRLIQOACNOR2</t>
        </is>
      </c>
      <c r="N1625" t="inlineStr">
        <is>
          <t>BBG000L3NLS7</t>
        </is>
      </c>
      <c r="O1625" t="inlineStr">
        <is>
          <t>BG1DP48</t>
        </is>
      </c>
      <c r="P1625" t="inlineStr">
        <is>
          <t>EQ0757726700001000</t>
        </is>
      </c>
      <c r="Q1625" t="inlineStr">
        <is>
          <t>Brazil</t>
        </is>
      </c>
      <c r="R1625" t="inlineStr">
        <is>
          <t>Contax Participacoes SA</t>
        </is>
      </c>
      <c r="S1625" t="inlineStr">
        <is>
          <t>Liq Participacoes SA</t>
        </is>
      </c>
      <c r="T1625" t="inlineStr">
        <is>
          <t>Liq Participacoes SA</t>
        </is>
      </c>
      <c r="U1625" t="inlineStr">
        <is>
          <t>Common Stock</t>
        </is>
      </c>
      <c r="V1625" t="inlineStr">
        <is>
          <t>Industrials</t>
        </is>
      </c>
      <c r="W1625" t="inlineStr">
        <is>
          <t>Commercial Services &amp; Supplies</t>
        </is>
      </c>
      <c r="X1625" t="inlineStr">
        <is>
          <t>Commercial &amp; Professional Serv</t>
        </is>
      </c>
      <c r="Y1625" t="inlineStr">
        <is>
          <t>Office Services &amp; Supplies</t>
        </is>
      </c>
      <c r="Z1625" t="inlineStr">
        <is>
          <t>Technology</t>
        </is>
      </c>
      <c r="AA1625" t="inlineStr">
        <is>
          <t>Technology Services</t>
        </is>
      </c>
      <c r="AB1625" t="inlineStr">
        <is>
          <t>IT Services</t>
        </is>
      </c>
      <c r="AC1625" t="inlineStr">
        <is>
          <t>#N/A Invalid Field</t>
        </is>
      </c>
    </row>
    <row r="1626">
      <c r="A1626">
        <f>+VLOOKUP(R1626,Aux!$B$3:$I$1107,8,0)</f>
        <v/>
      </c>
      <c r="B1626">
        <f>+VLOOKUP(U1626,Aux!$O$2:$P$23,2,0)</f>
        <v/>
      </c>
      <c r="C1626">
        <f>+A1626&amp;B1626</f>
        <v/>
      </c>
      <c r="D1626">
        <f>+IF(C1626=C1625,D1625+1,1)</f>
        <v/>
      </c>
      <c r="E1626" s="5">
        <f>+D1626/100</f>
        <v/>
      </c>
      <c r="F1626" s="5">
        <f>+MOD(E1626*10,10)</f>
        <v/>
      </c>
      <c r="G1626" s="5">
        <f>+MOD(D1626,10)</f>
        <v/>
      </c>
      <c r="H1626">
        <f>+INT(E1626)&amp;INT(F1626)&amp;INT(G1626)</f>
        <v/>
      </c>
      <c r="I1626">
        <f>+C1626&amp;"00"&amp;H1626</f>
        <v/>
      </c>
      <c r="J1626" t="inlineStr">
        <is>
          <t>COFIDE 4 ¾ 07/15/25</t>
        </is>
      </c>
      <c r="K1626" t="inlineStr">
        <is>
          <t>COFIDE</t>
        </is>
      </c>
      <c r="M1626" t="inlineStr">
        <is>
          <t>USP3R94GAK53</t>
        </is>
      </c>
      <c r="N1626" t="inlineStr">
        <is>
          <t>BBG009KCYR77</t>
        </is>
      </c>
      <c r="O1626" t="inlineStr">
        <is>
          <t>BXSSDZ2</t>
        </is>
      </c>
      <c r="P1626" t="inlineStr">
        <is>
          <t>COAF2180343</t>
        </is>
      </c>
      <c r="Q1626" t="inlineStr">
        <is>
          <t>Brazil</t>
        </is>
      </c>
      <c r="R1626" t="inlineStr">
        <is>
          <t>Corp Financiera de Desarrollo</t>
        </is>
      </c>
      <c r="S1626" t="inlineStr">
        <is>
          <t>CORP FINANCIERA DE DESAR</t>
        </is>
      </c>
      <c r="T1626" t="inlineStr">
        <is>
          <t>Corp Financiera de Desarrollo SA</t>
        </is>
      </c>
      <c r="U1626" t="inlineStr">
        <is>
          <t>EURO-DOLLAR</t>
        </is>
      </c>
      <c r="V1626" t="inlineStr">
        <is>
          <t>#N/A Field Not Applicable</t>
        </is>
      </c>
      <c r="W1626" t="inlineStr">
        <is>
          <t>#N/A Field Not Applicable</t>
        </is>
      </c>
      <c r="X1626" t="inlineStr">
        <is>
          <t>#N/A Field Not Applicable</t>
        </is>
      </c>
      <c r="Y1626" t="inlineStr">
        <is>
          <t>#N/A Field Not Applicable</t>
        </is>
      </c>
      <c r="Z1626" t="inlineStr">
        <is>
          <t>Government</t>
        </is>
      </c>
      <c r="AA1626" t="inlineStr">
        <is>
          <t>Government Development Banks</t>
        </is>
      </c>
      <c r="AB1626" t="inlineStr">
        <is>
          <t>#N/A N/A</t>
        </is>
      </c>
      <c r="AC1626" t="inlineStr">
        <is>
          <t>#N/A Invalid Field</t>
        </is>
      </c>
    </row>
    <row r="1627">
      <c r="A1627">
        <f>+VLOOKUP(R1627,Aux!$B$3:$I$1107,8,0)</f>
        <v/>
      </c>
      <c r="B1627">
        <f>+VLOOKUP(U1627,Aux!$O$2:$P$23,2,0)</f>
        <v/>
      </c>
      <c r="C1627">
        <f>+A1627&amp;B1627</f>
        <v/>
      </c>
      <c r="D1627">
        <f>+IF(C1627=C1626,D1626+1,1)</f>
        <v/>
      </c>
      <c r="E1627" s="5">
        <f>+D1627/100</f>
        <v/>
      </c>
      <c r="F1627" s="5">
        <f>+MOD(E1627*10,10)</f>
        <v/>
      </c>
      <c r="G1627" s="5">
        <f>+MOD(D1627,10)</f>
        <v/>
      </c>
      <c r="H1627">
        <f>+INT(E1627)&amp;INT(F1627)&amp;INT(G1627)</f>
        <v/>
      </c>
      <c r="I1627">
        <f>+C1627&amp;"00"&amp;H1627</f>
        <v/>
      </c>
      <c r="J1627" t="inlineStr">
        <is>
          <t>COFIDE 4 ¾ 02/08/22</t>
        </is>
      </c>
      <c r="K1627" t="inlineStr">
        <is>
          <t>COFIDE</t>
        </is>
      </c>
      <c r="M1627" t="inlineStr">
        <is>
          <t>USP31389AY82</t>
        </is>
      </c>
      <c r="N1627" t="inlineStr">
        <is>
          <t>BBG002GPK312</t>
        </is>
      </c>
      <c r="O1627" t="inlineStr">
        <is>
          <t>B778ZC2</t>
        </is>
      </c>
      <c r="P1627" t="inlineStr">
        <is>
          <t>COEJ0098818</t>
        </is>
      </c>
      <c r="Q1627" t="inlineStr">
        <is>
          <t>Peru</t>
        </is>
      </c>
      <c r="R1627" t="inlineStr">
        <is>
          <t>Corp Financiera de Desarrollo</t>
        </is>
      </c>
      <c r="S1627" t="inlineStr">
        <is>
          <t>CORP FINANCIERA DE DESAR</t>
        </is>
      </c>
      <c r="T1627" t="inlineStr">
        <is>
          <t>Corp Financiera de Desarrollo SA</t>
        </is>
      </c>
      <c r="U1627" t="inlineStr">
        <is>
          <t>EURO-DOLLAR</t>
        </is>
      </c>
      <c r="V1627" t="inlineStr">
        <is>
          <t>#N/A Field Not Applicable</t>
        </is>
      </c>
      <c r="W1627" t="inlineStr">
        <is>
          <t>#N/A Field Not Applicable</t>
        </is>
      </c>
      <c r="X1627" t="inlineStr">
        <is>
          <t>#N/A Field Not Applicable</t>
        </is>
      </c>
      <c r="Y1627" t="inlineStr">
        <is>
          <t>#N/A Field Not Applicable</t>
        </is>
      </c>
      <c r="Z1627" t="inlineStr">
        <is>
          <t>Government</t>
        </is>
      </c>
      <c r="AA1627" t="inlineStr">
        <is>
          <t>Government Development Banks</t>
        </is>
      </c>
      <c r="AB1627" t="inlineStr">
        <is>
          <t>#N/A N/A</t>
        </is>
      </c>
      <c r="AC1627" t="inlineStr">
        <is>
          <t>#N/A Invalid Field</t>
        </is>
      </c>
    </row>
    <row r="1628">
      <c r="A1628">
        <f>+VLOOKUP(R1628,Aux!$B$3:$I$1107,8,0)</f>
        <v/>
      </c>
      <c r="B1628">
        <f>+VLOOKUP(U1628,Aux!$O$2:$P$23,2,0)</f>
        <v/>
      </c>
      <c r="C1628">
        <f>+A1628&amp;B1628</f>
        <v/>
      </c>
      <c r="D1628">
        <f>+IF(C1628=C1627,D1627+1,1)</f>
        <v/>
      </c>
      <c r="E1628" s="5">
        <f>+D1628/100</f>
        <v/>
      </c>
      <c r="F1628" s="5">
        <f>+MOD(E1628*10,10)</f>
        <v/>
      </c>
      <c r="G1628" s="5">
        <f>+MOD(D1628,10)</f>
        <v/>
      </c>
      <c r="H1628">
        <f>+INT(E1628)&amp;INT(F1628)&amp;INT(G1628)</f>
        <v/>
      </c>
      <c r="I1628">
        <f>+C1628&amp;"00"&amp;H1628</f>
        <v/>
      </c>
      <c r="J1628" t="inlineStr">
        <is>
          <t>COFIDE 5 ¼ 07/15/29</t>
        </is>
      </c>
      <c r="K1628" t="inlineStr">
        <is>
          <t>COFIDE</t>
        </is>
      </c>
      <c r="M1628" t="inlineStr">
        <is>
          <t>USP3R94GAA71</t>
        </is>
      </c>
      <c r="N1628" t="inlineStr">
        <is>
          <t>BBG006S8TP29</t>
        </is>
      </c>
      <c r="O1628" t="inlineStr">
        <is>
          <t>BP45748</t>
        </is>
      </c>
      <c r="P1628" t="inlineStr">
        <is>
          <t>COEK3774362</t>
        </is>
      </c>
      <c r="Q1628" t="inlineStr">
        <is>
          <t>Peru</t>
        </is>
      </c>
      <c r="R1628" t="inlineStr">
        <is>
          <t>Corp Financiera de Desarrollo</t>
        </is>
      </c>
      <c r="S1628" t="inlineStr">
        <is>
          <t>CORP FINANCIERA DE DESAR</t>
        </is>
      </c>
      <c r="T1628" t="inlineStr">
        <is>
          <t>Corp Financiera de Desarrollo SA</t>
        </is>
      </c>
      <c r="U1628" t="inlineStr">
        <is>
          <t>EURO-DOLLAR</t>
        </is>
      </c>
      <c r="V1628" t="inlineStr">
        <is>
          <t>#N/A Field Not Applicable</t>
        </is>
      </c>
      <c r="W1628" t="inlineStr">
        <is>
          <t>#N/A Field Not Applicable</t>
        </is>
      </c>
      <c r="X1628" t="inlineStr">
        <is>
          <t>#N/A Field Not Applicable</t>
        </is>
      </c>
      <c r="Y1628" t="inlineStr">
        <is>
          <t>#N/A Field Not Applicable</t>
        </is>
      </c>
      <c r="Z1628" t="inlineStr">
        <is>
          <t>Government</t>
        </is>
      </c>
      <c r="AA1628" t="inlineStr">
        <is>
          <t>Government Development Banks</t>
        </is>
      </c>
      <c r="AB1628" t="inlineStr">
        <is>
          <t>#N/A N/A</t>
        </is>
      </c>
      <c r="AC1628" t="inlineStr">
        <is>
          <t>#N/A Invalid Field</t>
        </is>
      </c>
    </row>
    <row r="1629">
      <c r="A1629">
        <f>+VLOOKUP(R1629,Aux!$B$3:$I$1107,8,0)</f>
        <v/>
      </c>
      <c r="B1629">
        <f>+VLOOKUP(U1629,Aux!$O$2:$P$23,2,0)</f>
        <v/>
      </c>
      <c r="C1629">
        <f>+A1629&amp;B1629</f>
        <v/>
      </c>
      <c r="D1629">
        <f>+IF(C1629=C1628,D1628+1,1)</f>
        <v/>
      </c>
      <c r="E1629" s="5">
        <f>+D1629/100</f>
        <v/>
      </c>
      <c r="F1629" s="5">
        <f>+MOD(E1629*10,10)</f>
        <v/>
      </c>
      <c r="G1629" s="5">
        <f>+MOD(D1629,10)</f>
        <v/>
      </c>
      <c r="H1629">
        <f>+INT(E1629)&amp;INT(F1629)&amp;INT(G1629)</f>
        <v/>
      </c>
      <c r="I1629">
        <f>+C1629&amp;"00"&amp;H1629</f>
        <v/>
      </c>
      <c r="J1629" t="inlineStr">
        <is>
          <t>RLOG3 BZ</t>
        </is>
      </c>
      <c r="K1629" t="inlineStr">
        <is>
          <t>RLOG3</t>
        </is>
      </c>
      <c r="M1629" t="inlineStr">
        <is>
          <t>BRRLOGACNOR4</t>
        </is>
      </c>
      <c r="N1629" t="inlineStr">
        <is>
          <t>BBG006272Q99</t>
        </is>
      </c>
      <c r="O1629" t="inlineStr">
        <is>
          <t>BR17H74</t>
        </is>
      </c>
      <c r="P1629" t="inlineStr">
        <is>
          <t>EQ0000000040289760</t>
        </is>
      </c>
      <c r="Q1629" t="inlineStr">
        <is>
          <t>Brazil</t>
        </is>
      </c>
      <c r="R1629" t="inlineStr">
        <is>
          <t>Cosan Logistica SA</t>
        </is>
      </c>
      <c r="S1629" t="inlineStr">
        <is>
          <t>Cosan Logistica SA</t>
        </is>
      </c>
      <c r="T1629" t="inlineStr">
        <is>
          <t>Cosan Logistica SA</t>
        </is>
      </c>
      <c r="U1629" t="inlineStr">
        <is>
          <t>Common Stock</t>
        </is>
      </c>
      <c r="V1629" t="inlineStr">
        <is>
          <t>Industrials</t>
        </is>
      </c>
      <c r="W1629" t="inlineStr">
        <is>
          <t>Road &amp; Rail</t>
        </is>
      </c>
      <c r="X1629" t="inlineStr">
        <is>
          <t>Transportation</t>
        </is>
      </c>
      <c r="Y1629" t="inlineStr">
        <is>
          <t>Railroads</t>
        </is>
      </c>
      <c r="Z1629" t="inlineStr">
        <is>
          <t>Industrials</t>
        </is>
      </c>
      <c r="AA1629" t="inlineStr">
        <is>
          <t>Transportation &amp; Logistics</t>
        </is>
      </c>
      <c r="AB1629" t="inlineStr">
        <is>
          <t>Rail Freight</t>
        </is>
      </c>
      <c r="AC1629" t="inlineStr">
        <is>
          <t>#N/A Invalid Field</t>
        </is>
      </c>
    </row>
    <row r="1630">
      <c r="A1630">
        <f>+VLOOKUP(R1630,Aux!$B$3:$I$1107,8,0)</f>
        <v/>
      </c>
      <c r="B1630">
        <f>+VLOOKUP(U1630,Aux!$O$2:$P$23,2,0)</f>
        <v/>
      </c>
      <c r="C1630">
        <f>+A1630&amp;B1630</f>
        <v/>
      </c>
      <c r="D1630">
        <f>+IF(C1630=C1629,D1629+1,1)</f>
        <v/>
      </c>
      <c r="E1630" s="5">
        <f>+D1630/100</f>
        <v/>
      </c>
      <c r="F1630" s="5">
        <f>+MOD(E1630*10,10)</f>
        <v/>
      </c>
      <c r="G1630" s="5">
        <f>+MOD(D1630,10)</f>
        <v/>
      </c>
      <c r="H1630">
        <f>+INT(E1630)&amp;INT(F1630)&amp;INT(G1630)</f>
        <v/>
      </c>
      <c r="I1630">
        <f>+C1630&amp;"00"&amp;H1630</f>
        <v/>
      </c>
      <c r="J1630" t="inlineStr">
        <is>
          <t>CZZ 5.95 09/20/24</t>
        </is>
      </c>
      <c r="K1630" t="inlineStr">
        <is>
          <t>CZZ</t>
        </is>
      </c>
      <c r="M1630" t="inlineStr">
        <is>
          <t>USG25343AA52</t>
        </is>
      </c>
      <c r="N1630" t="inlineStr">
        <is>
          <t>BBG00HPQRB12</t>
        </is>
      </c>
      <c r="O1630" t="inlineStr">
        <is>
          <t>BDZS139</t>
        </is>
      </c>
      <c r="P1630" t="inlineStr">
        <is>
          <t>COAP1456932</t>
        </is>
      </c>
      <c r="Q1630" t="inlineStr">
        <is>
          <t>Brazil</t>
        </is>
      </c>
      <c r="R1630" t="inlineStr">
        <is>
          <t>Cosan Logistica SA</t>
        </is>
      </c>
      <c r="S1630" t="inlineStr">
        <is>
          <t>COSAN LTD</t>
        </is>
      </c>
      <c r="T1630" t="inlineStr">
        <is>
          <t>Cosan Ltd</t>
        </is>
      </c>
      <c r="U1630" t="inlineStr">
        <is>
          <t>EURO-DOLLAR</t>
        </is>
      </c>
      <c r="V1630" t="inlineStr">
        <is>
          <t>Energy</t>
        </is>
      </c>
      <c r="W1630" t="inlineStr">
        <is>
          <t>Oil, Gas &amp; Consumable Fuels</t>
        </is>
      </c>
      <c r="X1630" t="inlineStr">
        <is>
          <t>Energy</t>
        </is>
      </c>
      <c r="Y1630" t="inlineStr">
        <is>
          <t>Oil &amp; Gas Refining &amp; Marketing</t>
        </is>
      </c>
      <c r="Z1630" t="inlineStr">
        <is>
          <t>Energy</t>
        </is>
      </c>
      <c r="AA1630" t="inlineStr">
        <is>
          <t>Refining &amp; Marketing</t>
        </is>
      </c>
      <c r="AB1630" t="inlineStr">
        <is>
          <t>#N/A N/A</t>
        </is>
      </c>
      <c r="AC1630" t="inlineStr">
        <is>
          <t>#N/A Invalid Field</t>
        </is>
      </c>
    </row>
    <row r="1631">
      <c r="A1631">
        <f>+VLOOKUP(R1631,Aux!$B$3:$I$1107,8,0)</f>
        <v/>
      </c>
      <c r="B1631">
        <f>+VLOOKUP(U1631,Aux!$O$2:$P$23,2,0)</f>
        <v/>
      </c>
      <c r="C1631">
        <f>+A1631&amp;B1631</f>
        <v/>
      </c>
      <c r="D1631">
        <f>+IF(C1631=C1630,D1630+1,1)</f>
        <v/>
      </c>
      <c r="E1631" s="5">
        <f>+D1631/100</f>
        <v/>
      </c>
      <c r="F1631" s="5">
        <f>+MOD(E1631*10,10)</f>
        <v/>
      </c>
      <c r="G1631" s="5">
        <f>+MOD(D1631,10)</f>
        <v/>
      </c>
      <c r="H1631">
        <f>+INT(E1631)&amp;INT(F1631)&amp;INT(G1631)</f>
        <v/>
      </c>
      <c r="I1631">
        <f>+C1631&amp;"00"&amp;H1631</f>
        <v/>
      </c>
      <c r="J1631" t="inlineStr">
        <is>
          <t>CZZ 5.95 09/20/24</t>
        </is>
      </c>
      <c r="K1631" t="inlineStr">
        <is>
          <t>CZZ</t>
        </is>
      </c>
      <c r="M1631" t="inlineStr">
        <is>
          <t>US22113AAA34</t>
        </is>
      </c>
      <c r="N1631" t="inlineStr">
        <is>
          <t>BBG00HPQQ7X7</t>
        </is>
      </c>
      <c r="O1631" t="inlineStr">
        <is>
          <t>BDZTXX6</t>
        </is>
      </c>
      <c r="P1631" t="inlineStr">
        <is>
          <t>COAP1450414</t>
        </is>
      </c>
      <c r="Q1631" t="inlineStr">
        <is>
          <t>Brazil</t>
        </is>
      </c>
      <c r="R1631" t="inlineStr">
        <is>
          <t>Cosan Logistica SA</t>
        </is>
      </c>
      <c r="S1631" t="inlineStr">
        <is>
          <t>COSAN LTD</t>
        </is>
      </c>
      <c r="T1631" t="inlineStr">
        <is>
          <t>Cosan Ltd</t>
        </is>
      </c>
      <c r="U1631" t="inlineStr">
        <is>
          <t>PRIV PLACEMENT</t>
        </is>
      </c>
      <c r="V1631" t="inlineStr">
        <is>
          <t>Energy</t>
        </is>
      </c>
      <c r="W1631" t="inlineStr">
        <is>
          <t>Oil, Gas &amp; Consumable Fuels</t>
        </is>
      </c>
      <c r="X1631" t="inlineStr">
        <is>
          <t>Energy</t>
        </is>
      </c>
      <c r="Y1631" t="inlineStr">
        <is>
          <t>Oil &amp; Gas Refining &amp; Marketing</t>
        </is>
      </c>
      <c r="Z1631" t="inlineStr">
        <is>
          <t>Energy</t>
        </is>
      </c>
      <c r="AA1631" t="inlineStr">
        <is>
          <t>Refining &amp; Marketing</t>
        </is>
      </c>
      <c r="AB1631" t="inlineStr">
        <is>
          <t>#N/A N/A</t>
        </is>
      </c>
      <c r="AC1631" t="inlineStr">
        <is>
          <t>#N/A Invalid Field</t>
        </is>
      </c>
    </row>
    <row r="1632">
      <c r="A1632">
        <f>+VLOOKUP(R1632,Aux!$B$3:$I$1107,8,0)</f>
        <v/>
      </c>
      <c r="B1632">
        <f>+VLOOKUP(U1632,Aux!$O$2:$P$23,2,0)</f>
        <v/>
      </c>
      <c r="C1632">
        <f>+A1632&amp;B1632</f>
        <v/>
      </c>
      <c r="D1632">
        <f>+IF(C1632=C1631,D1631+1,1)</f>
        <v/>
      </c>
      <c r="E1632" s="5">
        <f>+D1632/100</f>
        <v/>
      </c>
      <c r="F1632" s="5">
        <f>+MOD(E1632*10,10)</f>
        <v/>
      </c>
      <c r="G1632" s="5">
        <f>+MOD(D1632,10)</f>
        <v/>
      </c>
      <c r="H1632">
        <f>+INT(E1632)&amp;INT(F1632)&amp;INT(G1632)</f>
        <v/>
      </c>
      <c r="I1632">
        <f>+C1632&amp;"00"&amp;H1632</f>
        <v/>
      </c>
      <c r="J1632" t="inlineStr">
        <is>
          <t>CSAN3 BZ</t>
        </is>
      </c>
      <c r="K1632" t="inlineStr">
        <is>
          <t>CSAN3</t>
        </is>
      </c>
      <c r="M1632" t="inlineStr">
        <is>
          <t>BRCSANACNOR6</t>
        </is>
      </c>
      <c r="N1632" t="inlineStr">
        <is>
          <t>BBG000QC7H36</t>
        </is>
      </c>
      <c r="O1632" t="inlineStr">
        <is>
          <t>B0P72G5</t>
        </is>
      </c>
      <c r="P1632" t="inlineStr">
        <is>
          <t>EQ0000000003848887</t>
        </is>
      </c>
      <c r="Q1632" t="inlineStr">
        <is>
          <t>Brazil</t>
        </is>
      </c>
      <c r="R1632" t="inlineStr">
        <is>
          <t>Cosan SA Industria e Comercio</t>
        </is>
      </c>
      <c r="S1632" t="inlineStr">
        <is>
          <t>Cosan SA</t>
        </is>
      </c>
      <c r="T1632" t="inlineStr">
        <is>
          <t>Cosan SA</t>
        </is>
      </c>
      <c r="U1632" t="inlineStr">
        <is>
          <t>Common Stock</t>
        </is>
      </c>
      <c r="V1632" t="inlineStr">
        <is>
          <t>Energy</t>
        </is>
      </c>
      <c r="W1632" t="inlineStr">
        <is>
          <t>Oil, Gas &amp; Consumable Fuels</t>
        </is>
      </c>
      <c r="X1632" t="inlineStr">
        <is>
          <t>Energy</t>
        </is>
      </c>
      <c r="Y1632" t="inlineStr">
        <is>
          <t>Oil &amp; Gas Refining &amp; Marketing</t>
        </is>
      </c>
      <c r="Z1632" t="inlineStr">
        <is>
          <t>Energy</t>
        </is>
      </c>
      <c r="AA1632" t="inlineStr">
        <is>
          <t>Oil, Gas &amp; Coal</t>
        </is>
      </c>
      <c r="AB1632" t="inlineStr">
        <is>
          <t>Refining &amp; Marketing</t>
        </is>
      </c>
      <c r="AC1632" t="inlineStr">
        <is>
          <t>#N/A Invalid Field</t>
        </is>
      </c>
    </row>
    <row r="1633">
      <c r="A1633">
        <f>+VLOOKUP(R1633,Aux!$B$3:$I$1107,8,0)</f>
        <v/>
      </c>
      <c r="B1633">
        <f>+VLOOKUP(U1633,Aux!$O$2:$P$23,2,0)</f>
        <v/>
      </c>
      <c r="C1633">
        <f>+A1633&amp;B1633</f>
        <v/>
      </c>
      <c r="D1633">
        <f>+IF(C1633=C1632,D1632+1,1)</f>
        <v/>
      </c>
      <c r="E1633" s="5">
        <f>+D1633/100</f>
        <v/>
      </c>
      <c r="F1633" s="5">
        <f>+MOD(E1633*10,10)</f>
        <v/>
      </c>
      <c r="G1633" s="5">
        <f>+MOD(D1633,10)</f>
        <v/>
      </c>
      <c r="H1633">
        <f>+INT(E1633)&amp;INT(F1633)&amp;INT(G1633)</f>
        <v/>
      </c>
      <c r="I1633">
        <f>+C1633&amp;"00"&amp;H1633</f>
        <v/>
      </c>
      <c r="J1633" t="inlineStr">
        <is>
          <t>CSANBZ 5 03/14/23</t>
        </is>
      </c>
      <c r="K1633" t="inlineStr">
        <is>
          <t>CSANBZ</t>
        </is>
      </c>
      <c r="M1633" t="inlineStr">
        <is>
          <t>USL20041AA41</t>
        </is>
      </c>
      <c r="N1633" t="inlineStr">
        <is>
          <t>BBG00473K843</t>
        </is>
      </c>
      <c r="O1633" t="inlineStr">
        <is>
          <t>B7MTVM2</t>
        </is>
      </c>
      <c r="P1633" t="inlineStr">
        <is>
          <t>COEJ5860527</t>
        </is>
      </c>
      <c r="Q1633" t="inlineStr">
        <is>
          <t>Brazil</t>
        </is>
      </c>
      <c r="R1633" t="inlineStr">
        <is>
          <t>Cosan SA Industria e Comercio</t>
        </is>
      </c>
      <c r="S1633" t="inlineStr">
        <is>
          <t>COSAN LUXEMBOURG SA</t>
        </is>
      </c>
      <c r="T1633" t="inlineStr">
        <is>
          <t>Cosan Luxembourg SA</t>
        </is>
      </c>
      <c r="U1633" t="inlineStr">
        <is>
          <t>EURO-DOLLAR</t>
        </is>
      </c>
      <c r="V1633" t="inlineStr">
        <is>
          <t>#N/A Field Not Applicable</t>
        </is>
      </c>
      <c r="W1633" t="inlineStr">
        <is>
          <t>#N/A Field Not Applicable</t>
        </is>
      </c>
      <c r="X1633" t="inlineStr">
        <is>
          <t>#N/A Field Not Applicable</t>
        </is>
      </c>
      <c r="Y1633" t="inlineStr">
        <is>
          <t>#N/A Field Not Applicable</t>
        </is>
      </c>
      <c r="Z1633" t="inlineStr">
        <is>
          <t>Energy</t>
        </is>
      </c>
      <c r="AA1633" t="inlineStr">
        <is>
          <t>Refining &amp; Marketing</t>
        </is>
      </c>
      <c r="AB1633" t="inlineStr">
        <is>
          <t>#N/A N/A</t>
        </is>
      </c>
      <c r="AC1633" t="inlineStr">
        <is>
          <t>#N/A Invalid Field</t>
        </is>
      </c>
    </row>
    <row r="1634">
      <c r="A1634">
        <f>+VLOOKUP(R1634,Aux!$B$3:$I$1107,8,0)</f>
        <v/>
      </c>
      <c r="B1634">
        <f>+VLOOKUP(U1634,Aux!$O$2:$P$23,2,0)</f>
        <v/>
      </c>
      <c r="C1634">
        <f>+A1634&amp;B1634</f>
        <v/>
      </c>
      <c r="D1634">
        <f>+IF(C1634=C1633,D1633+1,1)</f>
        <v/>
      </c>
      <c r="E1634" s="5">
        <f>+D1634/100</f>
        <v/>
      </c>
      <c r="F1634" s="5">
        <f>+MOD(E1634*10,10)</f>
        <v/>
      </c>
      <c r="G1634" s="5">
        <f>+MOD(D1634,10)</f>
        <v/>
      </c>
      <c r="H1634">
        <f>+INT(E1634)&amp;INT(F1634)&amp;INT(G1634)</f>
        <v/>
      </c>
      <c r="I1634">
        <f>+C1634&amp;"00"&amp;H1634</f>
        <v/>
      </c>
      <c r="J1634" t="inlineStr">
        <is>
          <t>CSANBZ 7 01/20/27</t>
        </is>
      </c>
      <c r="K1634" t="inlineStr">
        <is>
          <t>CSANBZ</t>
        </is>
      </c>
      <c r="M1634" t="inlineStr">
        <is>
          <t>US22112EAC21</t>
        </is>
      </c>
      <c r="N1634" t="inlineStr">
        <is>
          <t>BBG00D2PWZC7</t>
        </is>
      </c>
      <c r="O1634" t="inlineStr">
        <is>
          <t>BD06JR8</t>
        </is>
      </c>
      <c r="P1634" t="inlineStr">
        <is>
          <t>COLW4016892</t>
        </is>
      </c>
      <c r="Q1634" t="inlineStr">
        <is>
          <t>Brazil</t>
        </is>
      </c>
      <c r="R1634" t="inlineStr">
        <is>
          <t>Cosan SA Industria e Comercio</t>
        </is>
      </c>
      <c r="S1634" t="inlineStr">
        <is>
          <t>COSAN LUXEMBOURG SA</t>
        </is>
      </c>
      <c r="T1634" t="inlineStr">
        <is>
          <t>Cosan Luxembourg SA</t>
        </is>
      </c>
      <c r="U1634" t="inlineStr">
        <is>
          <t>PRIV PLACEMENT</t>
        </is>
      </c>
      <c r="V1634" t="inlineStr">
        <is>
          <t>#N/A Field Not Applicable</t>
        </is>
      </c>
      <c r="W1634" t="inlineStr">
        <is>
          <t>#N/A Field Not Applicable</t>
        </is>
      </c>
      <c r="X1634" t="inlineStr">
        <is>
          <t>#N/A Field Not Applicable</t>
        </is>
      </c>
      <c r="Y1634" t="inlineStr">
        <is>
          <t>#N/A Field Not Applicable</t>
        </is>
      </c>
      <c r="Z1634" t="inlineStr">
        <is>
          <t>Energy</t>
        </is>
      </c>
      <c r="AA1634" t="inlineStr">
        <is>
          <t>Refining &amp; Marketing</t>
        </is>
      </c>
      <c r="AB1634" t="inlineStr">
        <is>
          <t>#N/A N/A</t>
        </is>
      </c>
      <c r="AC1634" t="inlineStr">
        <is>
          <t>#N/A Invalid Field</t>
        </is>
      </c>
    </row>
    <row r="1635">
      <c r="A1635">
        <f>+VLOOKUP(R1635,Aux!$B$3:$I$1107,8,0)</f>
        <v/>
      </c>
      <c r="B1635">
        <f>+VLOOKUP(U1635,Aux!$O$2:$P$23,2,0)</f>
        <v/>
      </c>
      <c r="C1635">
        <f>+A1635&amp;B1635</f>
        <v/>
      </c>
      <c r="D1635">
        <f>+IF(C1635=C1634,D1634+1,1)</f>
        <v/>
      </c>
      <c r="E1635" s="5">
        <f>+D1635/100</f>
        <v/>
      </c>
      <c r="F1635" s="5">
        <f>+MOD(E1635*10,10)</f>
        <v/>
      </c>
      <c r="G1635" s="5">
        <f>+MOD(D1635,10)</f>
        <v/>
      </c>
      <c r="H1635">
        <f>+INT(E1635)&amp;INT(F1635)&amp;INT(G1635)</f>
        <v/>
      </c>
      <c r="I1635">
        <f>+C1635&amp;"00"&amp;H1635</f>
        <v/>
      </c>
      <c r="J1635" t="inlineStr">
        <is>
          <t>CSANBZ 7 01/20/27</t>
        </is>
      </c>
      <c r="K1635" t="inlineStr">
        <is>
          <t>CSANBZ</t>
        </is>
      </c>
      <c r="M1635" t="inlineStr">
        <is>
          <t>USL20041AD89</t>
        </is>
      </c>
      <c r="N1635" t="inlineStr">
        <is>
          <t>BBG00D2R0M46</t>
        </is>
      </c>
      <c r="O1635" t="inlineStr">
        <is>
          <t>BD03ZG0</t>
        </is>
      </c>
      <c r="P1635" t="inlineStr">
        <is>
          <t>COLW4069974</t>
        </is>
      </c>
      <c r="Q1635" t="inlineStr">
        <is>
          <t>Brazil</t>
        </is>
      </c>
      <c r="R1635" t="inlineStr">
        <is>
          <t>Cosan SA Industria e Comercio</t>
        </is>
      </c>
      <c r="S1635" t="inlineStr">
        <is>
          <t>COSAN LUXEMBOURG SA</t>
        </is>
      </c>
      <c r="T1635" t="inlineStr">
        <is>
          <t>Cosan Luxembourg SA</t>
        </is>
      </c>
      <c r="U1635" t="inlineStr">
        <is>
          <t>EURO-DOLLAR</t>
        </is>
      </c>
      <c r="V1635" t="inlineStr">
        <is>
          <t>#N/A Field Not Applicable</t>
        </is>
      </c>
      <c r="W1635" t="inlineStr">
        <is>
          <t>#N/A Field Not Applicable</t>
        </is>
      </c>
      <c r="X1635" t="inlineStr">
        <is>
          <t>#N/A Field Not Applicable</t>
        </is>
      </c>
      <c r="Y1635" t="inlineStr">
        <is>
          <t>#N/A Field Not Applicable</t>
        </is>
      </c>
      <c r="Z1635" t="inlineStr">
        <is>
          <t>Energy</t>
        </is>
      </c>
      <c r="AA1635" t="inlineStr">
        <is>
          <t>Refining &amp; Marketing</t>
        </is>
      </c>
      <c r="AB1635" t="inlineStr">
        <is>
          <t>#N/A N/A</t>
        </is>
      </c>
      <c r="AC1635" t="inlineStr">
        <is>
          <t>#N/A Invalid Field</t>
        </is>
      </c>
    </row>
    <row r="1636">
      <c r="A1636" s="2">
        <f>+VLOOKUP(R1636,Aux!$B$3:$I$1107,8,0)</f>
        <v/>
      </c>
      <c r="B1636" s="2">
        <f>+VLOOKUP(U1636,Aux!$O$2:$P$23,2,0)</f>
        <v/>
      </c>
      <c r="C1636">
        <f>+A1636&amp;B1636</f>
        <v/>
      </c>
      <c r="D1636">
        <f>+IF(C1636=C1635,D1635+1,1)</f>
        <v/>
      </c>
      <c r="E1636" s="5">
        <f>+D1636/100</f>
        <v/>
      </c>
      <c r="F1636" s="5">
        <f>+MOD(E1636*10,10)</f>
        <v/>
      </c>
      <c r="G1636" s="5">
        <f>+MOD(D1636,10)</f>
        <v/>
      </c>
      <c r="H1636">
        <f>+INT(E1636)&amp;INT(F1636)&amp;INT(G1636)</f>
        <v/>
      </c>
      <c r="I1636">
        <f>+C1636&amp;"00"&amp;H1636</f>
        <v/>
      </c>
      <c r="J1636" s="2" t="inlineStr">
        <is>
          <t>CSANBZ 7 01/20/27</t>
        </is>
      </c>
      <c r="K1636" s="2" t="inlineStr">
        <is>
          <t>CSANBZ</t>
        </is>
      </c>
      <c r="L1636" s="2" t="n"/>
      <c r="M1636" s="2" t="inlineStr">
        <is>
          <t>USL20041AE62</t>
        </is>
      </c>
      <c r="N1636" s="2" t="inlineStr">
        <is>
          <t>BBG00DB16QN7</t>
        </is>
      </c>
      <c r="O1636" s="2" t="inlineStr">
        <is>
          <t>BYYGK56</t>
        </is>
      </c>
      <c r="P1636" s="2" t="inlineStr">
        <is>
          <t>COLW8503598</t>
        </is>
      </c>
      <c r="Q1636" t="inlineStr">
        <is>
          <t>Brazil</t>
        </is>
      </c>
      <c r="R1636" t="inlineStr">
        <is>
          <t>Cosan SA Industria e Comercio</t>
        </is>
      </c>
      <c r="S1636" t="inlineStr">
        <is>
          <t>COSAN LUXEMBOURG SA</t>
        </is>
      </c>
      <c r="T1636" t="inlineStr">
        <is>
          <t>Cosan Luxembourg SA</t>
        </is>
      </c>
      <c r="U1636" t="inlineStr">
        <is>
          <t>EURO-DOLLAR</t>
        </is>
      </c>
      <c r="V1636" t="inlineStr">
        <is>
          <t>#N/A Field Not Applicable</t>
        </is>
      </c>
      <c r="W1636" t="inlineStr">
        <is>
          <t>#N/A Field Not Applicable</t>
        </is>
      </c>
      <c r="X1636" t="inlineStr">
        <is>
          <t>#N/A Field Not Applicable</t>
        </is>
      </c>
      <c r="Y1636" t="inlineStr">
        <is>
          <t>#N/A Field Not Applicable</t>
        </is>
      </c>
      <c r="Z1636" t="inlineStr">
        <is>
          <t>Energy</t>
        </is>
      </c>
      <c r="AA1636" t="inlineStr">
        <is>
          <t>Refining &amp; Marketing</t>
        </is>
      </c>
      <c r="AB1636" t="inlineStr">
        <is>
          <t>#N/A N/A</t>
        </is>
      </c>
      <c r="AC1636" t="inlineStr">
        <is>
          <t>#N/A Invalid Field</t>
        </is>
      </c>
    </row>
    <row r="1637">
      <c r="A1637">
        <f>+VLOOKUP(R1637,Aux!$B$3:$I$1107,8,0)</f>
        <v/>
      </c>
      <c r="B1637">
        <f>+VLOOKUP(U1637,Aux!$O$2:$P$23,2,0)</f>
        <v/>
      </c>
      <c r="C1637">
        <f>+A1637&amp;B1637</f>
        <v/>
      </c>
      <c r="D1637">
        <f>+IF(C1637=C1636,D1636+1,1)</f>
        <v/>
      </c>
      <c r="E1637" s="5">
        <f>+D1637/100</f>
        <v/>
      </c>
      <c r="F1637" s="5">
        <f>+MOD(E1637*10,10)</f>
        <v/>
      </c>
      <c r="G1637" s="5">
        <f>+MOD(D1637,10)</f>
        <v/>
      </c>
      <c r="H1637">
        <f>+INT(E1637)&amp;INT(F1637)&amp;INT(G1637)</f>
        <v/>
      </c>
      <c r="I1637">
        <f>+C1637&amp;"00"&amp;H1637</f>
        <v/>
      </c>
      <c r="J1637" t="inlineStr">
        <is>
          <t>CSANBZ 8 ¼ PERP</t>
        </is>
      </c>
      <c r="K1637" t="inlineStr">
        <is>
          <t>CSANBZ</t>
        </is>
      </c>
      <c r="M1637" t="inlineStr">
        <is>
          <t>XS0556373347</t>
        </is>
      </c>
      <c r="N1637" t="inlineStr">
        <is>
          <t>BBG001812Y45</t>
        </is>
      </c>
      <c r="O1637" t="inlineStr">
        <is>
          <t>B5WJZ04</t>
        </is>
      </c>
      <c r="P1637" t="inlineStr">
        <is>
          <t>COEI4473803</t>
        </is>
      </c>
      <c r="Q1637" t="inlineStr">
        <is>
          <t>Brazil</t>
        </is>
      </c>
      <c r="R1637" t="inlineStr">
        <is>
          <t>Cosan SA Industria e Comercio</t>
        </is>
      </c>
      <c r="S1637" t="inlineStr">
        <is>
          <t>COSAN OVERSEAS LTD</t>
        </is>
      </c>
      <c r="T1637" t="inlineStr">
        <is>
          <t>Cosan Overseas Ltd</t>
        </is>
      </c>
      <c r="U1637" t="inlineStr">
        <is>
          <t>EURO-DOLLAR</t>
        </is>
      </c>
      <c r="V1637" t="inlineStr">
        <is>
          <t>#N/A Field Not Applicable</t>
        </is>
      </c>
      <c r="W1637" t="inlineStr">
        <is>
          <t>#N/A Field Not Applicable</t>
        </is>
      </c>
      <c r="X1637" t="inlineStr">
        <is>
          <t>#N/A Field Not Applicable</t>
        </is>
      </c>
      <c r="Y1637" t="inlineStr">
        <is>
          <t>#N/A Field Not Applicable</t>
        </is>
      </c>
      <c r="Z1637" t="inlineStr">
        <is>
          <t>Consumer Staples</t>
        </is>
      </c>
      <c r="AA1637" t="inlineStr">
        <is>
          <t>Food &amp; Beverage</t>
        </is>
      </c>
      <c r="AB1637" t="inlineStr">
        <is>
          <t>#N/A N/A</t>
        </is>
      </c>
      <c r="AC1637" t="inlineStr">
        <is>
          <t>#N/A Invalid Field</t>
        </is>
      </c>
    </row>
    <row r="1638">
      <c r="A1638" s="2">
        <f>+VLOOKUP(R1638,Aux!$B$3:$I$1107,8,0)</f>
        <v/>
      </c>
      <c r="B1638" s="2">
        <f>+VLOOKUP(U1638,Aux!$O$2:$P$23,2,0)</f>
        <v/>
      </c>
      <c r="C1638">
        <f>+A1638&amp;B1638</f>
        <v/>
      </c>
      <c r="D1638">
        <f>+IF(C1638=C1637,D1637+1,1)</f>
        <v/>
      </c>
      <c r="E1638" s="5">
        <f>+D1638/100</f>
        <v/>
      </c>
      <c r="F1638" s="5">
        <f>+MOD(E1638*10,10)</f>
        <v/>
      </c>
      <c r="G1638" s="5">
        <f>+MOD(D1638,10)</f>
        <v/>
      </c>
      <c r="H1638">
        <f>+INT(E1638)&amp;INT(F1638)&amp;INT(G1638)</f>
        <v/>
      </c>
      <c r="I1638">
        <f>+C1638&amp;"00"&amp;H1638</f>
        <v/>
      </c>
      <c r="J1638" s="2" t="inlineStr">
        <is>
          <t>CSANBZ 9 ½ 03/14/18</t>
        </is>
      </c>
      <c r="K1638" s="2" t="inlineStr">
        <is>
          <t>CSANBZ</t>
        </is>
      </c>
      <c r="L1638" s="2" t="n"/>
      <c r="M1638" s="2" t="inlineStr">
        <is>
          <t>USL20041AB24</t>
        </is>
      </c>
      <c r="N1638" s="2" t="inlineStr">
        <is>
          <t>BBG00473K8Y0</t>
        </is>
      </c>
      <c r="O1638" s="2" t="inlineStr">
        <is>
          <t>B9LVW64</t>
        </is>
      </c>
      <c r="P1638" s="2" t="inlineStr">
        <is>
          <t>COEJ5860675</t>
        </is>
      </c>
      <c r="Q1638" t="inlineStr">
        <is>
          <t>Brazil</t>
        </is>
      </c>
      <c r="R1638" t="inlineStr">
        <is>
          <t>Cosan SA Industria e Comercio</t>
        </is>
      </c>
      <c r="S1638" t="inlineStr">
        <is>
          <t>COSAN LUXEMBOURG SA</t>
        </is>
      </c>
      <c r="T1638" t="inlineStr">
        <is>
          <t>Cosan Luxembourg SA</t>
        </is>
      </c>
      <c r="U1638" t="inlineStr">
        <is>
          <t>EURO NON-DOLLAR</t>
        </is>
      </c>
      <c r="V1638" t="inlineStr">
        <is>
          <t>#N/A Field Not Applicable</t>
        </is>
      </c>
      <c r="W1638" t="inlineStr">
        <is>
          <t>#N/A Field Not Applicable</t>
        </is>
      </c>
      <c r="X1638" t="inlineStr">
        <is>
          <t>#N/A Field Not Applicable</t>
        </is>
      </c>
      <c r="Y1638" t="inlineStr">
        <is>
          <t>#N/A Field Not Applicable</t>
        </is>
      </c>
      <c r="Z1638" t="inlineStr">
        <is>
          <t>Energy</t>
        </is>
      </c>
      <c r="AA1638" t="inlineStr">
        <is>
          <t>Refining &amp; Marketing</t>
        </is>
      </c>
      <c r="AB1638" t="inlineStr">
        <is>
          <t>#N/A N/A</t>
        </is>
      </c>
      <c r="AC1638" t="inlineStr">
        <is>
          <t>#N/A Invalid Field</t>
        </is>
      </c>
    </row>
    <row r="1639">
      <c r="A1639">
        <f>+VLOOKUP(R1639,Aux!$B$3:$I$1107,8,0)</f>
        <v/>
      </c>
      <c r="B1639">
        <f>+VLOOKUP(U1639,Aux!$O$2:$P$23,2,0)</f>
        <v/>
      </c>
      <c r="C1639">
        <f>+A1639&amp;B1639</f>
        <v/>
      </c>
      <c r="D1639">
        <f>+IF(C1639=C1638,D1638+1,1)</f>
        <v/>
      </c>
      <c r="E1639" s="5">
        <f>+D1639/100</f>
        <v/>
      </c>
      <c r="F1639" s="5">
        <f>+MOD(E1639*10,10)</f>
        <v/>
      </c>
      <c r="G1639" s="5">
        <f>+MOD(D1639,10)</f>
        <v/>
      </c>
      <c r="H1639">
        <f>+INT(E1639)&amp;INT(F1639)&amp;INT(G1639)</f>
        <v/>
      </c>
      <c r="I1639">
        <f>+C1639&amp;"00"&amp;H1639</f>
        <v/>
      </c>
      <c r="J1639" t="inlineStr">
        <is>
          <t>CPFE3 BZ</t>
        </is>
      </c>
      <c r="K1639" t="inlineStr">
        <is>
          <t>CPFE3</t>
        </is>
      </c>
      <c r="M1639" t="inlineStr">
        <is>
          <t>BRCPFEACNOR0</t>
        </is>
      </c>
      <c r="N1639" t="inlineStr">
        <is>
          <t>BBG000Q99216</t>
        </is>
      </c>
      <c r="O1639" t="inlineStr">
        <is>
          <t>B031NN3</t>
        </is>
      </c>
      <c r="P1639" t="inlineStr">
        <is>
          <t>EQ0000000001337409</t>
        </is>
      </c>
      <c r="Q1639" t="inlineStr">
        <is>
          <t>Brazil</t>
        </is>
      </c>
      <c r="R1639" t="inlineStr">
        <is>
          <t>CPFL Energia SA</t>
        </is>
      </c>
      <c r="S1639" t="inlineStr">
        <is>
          <t>CPFL Energia SA</t>
        </is>
      </c>
      <c r="T1639" t="inlineStr">
        <is>
          <t>CPFL Energia SA</t>
        </is>
      </c>
      <c r="U1639" t="inlineStr">
        <is>
          <t>Common Stock</t>
        </is>
      </c>
      <c r="V1639" t="inlineStr">
        <is>
          <t>Utilities</t>
        </is>
      </c>
      <c r="W1639" t="inlineStr">
        <is>
          <t>Electric Utilities</t>
        </is>
      </c>
      <c r="X1639" t="inlineStr">
        <is>
          <t>Utilities</t>
        </is>
      </c>
      <c r="Y1639" t="inlineStr">
        <is>
          <t>Electric Utilities</t>
        </is>
      </c>
      <c r="Z1639" t="inlineStr">
        <is>
          <t>Utilities</t>
        </is>
      </c>
      <c r="AA1639" t="inlineStr">
        <is>
          <t>Utilities</t>
        </is>
      </c>
      <c r="AB1639" t="inlineStr">
        <is>
          <t>Integrated Utilities</t>
        </is>
      </c>
      <c r="AC1639" t="inlineStr">
        <is>
          <t>#N/A Invalid Field</t>
        </is>
      </c>
    </row>
    <row r="1640">
      <c r="A1640">
        <f>+VLOOKUP(R1640,Aux!$B$3:$I$1107,8,0)</f>
        <v/>
      </c>
      <c r="B1640">
        <f>+VLOOKUP(U1640,Aux!$O$2:$P$23,2,0)</f>
        <v/>
      </c>
      <c r="C1640">
        <f>+A1640&amp;B1640</f>
        <v/>
      </c>
      <c r="D1640">
        <f>+IF(C1640=C1639,D1639+1,1)</f>
        <v/>
      </c>
      <c r="E1640" s="5">
        <f>+D1640/100</f>
        <v/>
      </c>
      <c r="F1640" s="5">
        <f>+MOD(E1640*10,10)</f>
        <v/>
      </c>
      <c r="G1640" s="5">
        <f>+MOD(D1640,10)</f>
        <v/>
      </c>
      <c r="H1640">
        <f>+INT(E1640)&amp;INT(F1640)&amp;INT(G1640)</f>
        <v/>
      </c>
      <c r="I1640">
        <f>+C1640&amp;"00"&amp;H1640</f>
        <v/>
      </c>
      <c r="J1640" t="inlineStr">
        <is>
          <t>CPL US</t>
        </is>
      </c>
      <c r="K1640" t="inlineStr">
        <is>
          <t>CPL</t>
        </is>
      </c>
      <c r="M1640" t="inlineStr">
        <is>
          <t>US1261531057</t>
        </is>
      </c>
      <c r="N1640" t="inlineStr">
        <is>
          <t>BBG000BB1JM5</t>
        </is>
      </c>
      <c r="O1640" t="inlineStr">
        <is>
          <t>B0315D7</t>
        </is>
      </c>
      <c r="P1640" t="inlineStr">
        <is>
          <t>EQ0000000001286511</t>
        </is>
      </c>
      <c r="Q1640" t="inlineStr">
        <is>
          <t>Brazil</t>
        </is>
      </c>
      <c r="R1640" t="inlineStr">
        <is>
          <t>CPFL Energia SA</t>
        </is>
      </c>
      <c r="S1640" t="inlineStr">
        <is>
          <t>CPFL Energia SA</t>
        </is>
      </c>
      <c r="T1640" t="inlineStr">
        <is>
          <t>CPFL Energia SA</t>
        </is>
      </c>
      <c r="U1640" t="inlineStr">
        <is>
          <t>ADR</t>
        </is>
      </c>
      <c r="V1640" t="inlineStr">
        <is>
          <t>Utilities</t>
        </is>
      </c>
      <c r="W1640" t="inlineStr">
        <is>
          <t>Electric Utilities</t>
        </is>
      </c>
      <c r="X1640" t="inlineStr">
        <is>
          <t>Utilities</t>
        </is>
      </c>
      <c r="Y1640" t="inlineStr">
        <is>
          <t>Electric Utilities</t>
        </is>
      </c>
      <c r="Z1640" t="inlineStr">
        <is>
          <t>Utilities</t>
        </is>
      </c>
      <c r="AA1640" t="inlineStr">
        <is>
          <t>Utilities</t>
        </is>
      </c>
      <c r="AB1640" t="inlineStr">
        <is>
          <t>Integrated Utilities</t>
        </is>
      </c>
      <c r="AC1640" t="inlineStr">
        <is>
          <t>#N/A Invalid Field</t>
        </is>
      </c>
    </row>
    <row r="1641">
      <c r="A1641">
        <f>+VLOOKUP(R1641,Aux!$B$3:$I$1107,8,0)</f>
        <v/>
      </c>
      <c r="B1641">
        <f>+VLOOKUP(U1641,Aux!$O$2:$P$23,2,0)</f>
        <v/>
      </c>
      <c r="C1641">
        <f>+A1641&amp;B1641</f>
        <v/>
      </c>
      <c r="D1641">
        <f>+IF(C1641=C1640,D1640+1,1)</f>
        <v/>
      </c>
      <c r="E1641" s="5">
        <f>+D1641/100</f>
        <v/>
      </c>
      <c r="F1641" s="5">
        <f>+MOD(E1641*10,10)</f>
        <v/>
      </c>
      <c r="G1641" s="5">
        <f>+MOD(D1641,10)</f>
        <v/>
      </c>
      <c r="H1641">
        <f>+INT(E1641)&amp;INT(F1641)&amp;INT(G1641)</f>
        <v/>
      </c>
      <c r="I1641">
        <f>+C1641&amp;"00"&amp;H1641</f>
        <v/>
      </c>
      <c r="J1641" t="inlineStr">
        <is>
          <t>CVCB3 BZ</t>
        </is>
      </c>
      <c r="K1641" t="inlineStr">
        <is>
          <t>CVCB3</t>
        </is>
      </c>
      <c r="M1641" t="inlineStr">
        <is>
          <t>BRCVCBACNOR1</t>
        </is>
      </c>
      <c r="N1641" t="inlineStr">
        <is>
          <t>BBG000Q51034</t>
        </is>
      </c>
      <c r="O1641" t="inlineStr">
        <is>
          <t>BGSH2S6</t>
        </is>
      </c>
      <c r="P1641" t="inlineStr">
        <is>
          <t>EQ0000000034487552</t>
        </is>
      </c>
      <c r="Q1641" t="inlineStr">
        <is>
          <t>Brazil</t>
        </is>
      </c>
      <c r="R1641" t="inlineStr">
        <is>
          <t>CVC Brasil Operadora e Agencia</t>
        </is>
      </c>
      <c r="S1641" t="inlineStr">
        <is>
          <t>CVC Brasil Operadora e Agencia</t>
        </is>
      </c>
      <c r="T1641" t="inlineStr">
        <is>
          <t>CVC Brasil Operadora e Agencia de Viagens SA</t>
        </is>
      </c>
      <c r="U1641" t="inlineStr">
        <is>
          <t>Common Stock</t>
        </is>
      </c>
      <c r="V1641" t="inlineStr">
        <is>
          <t>Consumer Discretionary</t>
        </is>
      </c>
      <c r="W1641" t="inlineStr">
        <is>
          <t>Hotels, Restaurants &amp; Leisure</t>
        </is>
      </c>
      <c r="X1641" t="inlineStr">
        <is>
          <t>Consumer Services</t>
        </is>
      </c>
      <c r="Y1641" t="inlineStr">
        <is>
          <t>Hotels, Resorts &amp; Cruise Lines</t>
        </is>
      </c>
      <c r="Z1641" t="inlineStr">
        <is>
          <t>Consumer Discretionary</t>
        </is>
      </c>
      <c r="AA1641" t="inlineStr">
        <is>
          <t>Recreation Facilities &amp; Svcs</t>
        </is>
      </c>
      <c r="AB1641" t="inlineStr">
        <is>
          <t>Leisure &amp; Travel Services</t>
        </is>
      </c>
      <c r="AC1641" t="inlineStr">
        <is>
          <t>#N/A Invalid Field</t>
        </is>
      </c>
    </row>
    <row r="1642">
      <c r="A1642">
        <f>+VLOOKUP(R1642,Aux!$B$3:$I$1107,8,0)</f>
        <v/>
      </c>
      <c r="B1642">
        <f>+VLOOKUP(U1642,Aux!$O$2:$P$23,2,0)</f>
        <v/>
      </c>
      <c r="C1642">
        <f>+A1642&amp;B1642</f>
        <v/>
      </c>
      <c r="D1642">
        <f>+IF(C1642=C1641,D1641+1,1)</f>
        <v/>
      </c>
      <c r="E1642" s="5">
        <f>+D1642/100</f>
        <v/>
      </c>
      <c r="F1642" s="5">
        <f>+MOD(E1642*10,10)</f>
        <v/>
      </c>
      <c r="G1642" s="5">
        <f>+MOD(D1642,10)</f>
        <v/>
      </c>
      <c r="H1642">
        <f>+INT(E1642)&amp;INT(F1642)&amp;INT(G1642)</f>
        <v/>
      </c>
      <c r="I1642">
        <f>+C1642&amp;"00"&amp;H1642</f>
        <v/>
      </c>
      <c r="J1642" t="inlineStr">
        <is>
          <t>CYRE3 BZ</t>
        </is>
      </c>
      <c r="K1642" t="inlineStr">
        <is>
          <t>CYRE3</t>
        </is>
      </c>
      <c r="M1642" t="inlineStr">
        <is>
          <t>BRCYREACNOR7</t>
        </is>
      </c>
      <c r="N1642" t="inlineStr">
        <is>
          <t>BBG000BHPKD3</t>
        </is>
      </c>
      <c r="O1642" t="n">
        <v>2189855</v>
      </c>
      <c r="P1642" t="inlineStr">
        <is>
          <t>EQ0000000028656210</t>
        </is>
      </c>
      <c r="Q1642" t="inlineStr">
        <is>
          <t>Brazil</t>
        </is>
      </c>
      <c r="R1642" t="inlineStr">
        <is>
          <t>Cyrela Brazil Realty SA Empree</t>
        </is>
      </c>
      <c r="S1642" t="inlineStr">
        <is>
          <t>Cyrela Brazil Realty SA Empree</t>
        </is>
      </c>
      <c r="T1642" t="inlineStr">
        <is>
          <t>Cyrela Brazil Realty SA Empreendimentos e Participacoes</t>
        </is>
      </c>
      <c r="U1642" t="inlineStr">
        <is>
          <t>Common Stock</t>
        </is>
      </c>
      <c r="V1642" t="inlineStr">
        <is>
          <t>Consumer Discretionary</t>
        </is>
      </c>
      <c r="W1642" t="inlineStr">
        <is>
          <t>Household Durables</t>
        </is>
      </c>
      <c r="X1642" t="inlineStr">
        <is>
          <t>Consumer Durables &amp; Apparel</t>
        </is>
      </c>
      <c r="Y1642" t="inlineStr">
        <is>
          <t>Homebuilding</t>
        </is>
      </c>
      <c r="Z1642" t="inlineStr">
        <is>
          <t>Financials</t>
        </is>
      </c>
      <c r="AA1642" t="inlineStr">
        <is>
          <t>Real Estate</t>
        </is>
      </c>
      <c r="AB1642" t="inlineStr">
        <is>
          <t>Real Estate Owners &amp; Developers</t>
        </is>
      </c>
      <c r="AC1642" t="inlineStr">
        <is>
          <t>#N/A Invalid Field</t>
        </is>
      </c>
    </row>
    <row r="1643">
      <c r="A1643">
        <f>+VLOOKUP(R1643,Aux!$B$3:$I$1107,8,0)</f>
        <v/>
      </c>
      <c r="B1643">
        <f>+VLOOKUP(U1643,Aux!$O$2:$P$23,2,0)</f>
        <v/>
      </c>
      <c r="C1643">
        <f>+A1643&amp;B1643</f>
        <v/>
      </c>
      <c r="D1643">
        <f>+IF(C1643=C1642,D1642+1,1)</f>
        <v/>
      </c>
      <c r="E1643" s="5">
        <f>+D1643/100</f>
        <v/>
      </c>
      <c r="F1643" s="5">
        <f>+MOD(E1643*10,10)</f>
        <v/>
      </c>
      <c r="G1643" s="5">
        <f>+MOD(D1643,10)</f>
        <v/>
      </c>
      <c r="H1643">
        <f>+INT(E1643)&amp;INT(F1643)&amp;INT(G1643)</f>
        <v/>
      </c>
      <c r="I1643">
        <f>+C1643&amp;"00"&amp;H1643</f>
        <v/>
      </c>
      <c r="J1643" t="inlineStr">
        <is>
          <t>CCPR3 BZ</t>
        </is>
      </c>
      <c r="K1643" t="inlineStr">
        <is>
          <t>CCPR3</t>
        </is>
      </c>
      <c r="M1643" t="inlineStr">
        <is>
          <t>BRCCPRACNOR9</t>
        </is>
      </c>
      <c r="N1643" t="inlineStr">
        <is>
          <t>BBG000Q5SL84</t>
        </is>
      </c>
      <c r="O1643" t="inlineStr">
        <is>
          <t>B23WQR5</t>
        </is>
      </c>
      <c r="P1643" t="inlineStr">
        <is>
          <t>EQ0000000040503179</t>
        </is>
      </c>
      <c r="Q1643" t="inlineStr">
        <is>
          <t>Brazil</t>
        </is>
      </c>
      <c r="R1643" t="inlineStr">
        <is>
          <t>Cyrela Commercial Properties SA Empreendimentos e Participacoes</t>
        </is>
      </c>
      <c r="S1643" t="inlineStr">
        <is>
          <t>Cyrela Commercial Properties S</t>
        </is>
      </c>
      <c r="T1643" t="inlineStr">
        <is>
          <t>Cyrela Commercial Properties SA Empreendimentos e Participacoes</t>
        </is>
      </c>
      <c r="U1643" t="inlineStr">
        <is>
          <t>Common Stock</t>
        </is>
      </c>
      <c r="V1643" t="inlineStr">
        <is>
          <t>Real Estate</t>
        </is>
      </c>
      <c r="W1643" t="inlineStr">
        <is>
          <t>Real Estate Management &amp; Devel</t>
        </is>
      </c>
      <c r="X1643" t="inlineStr">
        <is>
          <t>Real Estate</t>
        </is>
      </c>
      <c r="Y1643" t="inlineStr">
        <is>
          <t>Real Estate Operating Companie</t>
        </is>
      </c>
      <c r="Z1643" t="inlineStr">
        <is>
          <t>Financials</t>
        </is>
      </c>
      <c r="AA1643" t="inlineStr">
        <is>
          <t>Real Estate</t>
        </is>
      </c>
      <c r="AB1643" t="inlineStr">
        <is>
          <t>Real Estate Owners &amp; Developers</t>
        </is>
      </c>
      <c r="AC1643" t="inlineStr">
        <is>
          <t>#N/A Invalid Field</t>
        </is>
      </c>
    </row>
    <row r="1644">
      <c r="A1644">
        <f>+VLOOKUP(R1644,Aux!$B$3:$I$1107,8,0)</f>
        <v/>
      </c>
      <c r="B1644">
        <f>+VLOOKUP(U1644,Aux!$O$2:$P$23,2,0)</f>
        <v/>
      </c>
      <c r="C1644">
        <f>+A1644&amp;B1644</f>
        <v/>
      </c>
      <c r="D1644">
        <f>+IF(C1644=C1643,D1643+1,1)</f>
        <v/>
      </c>
      <c r="E1644" s="5">
        <f>+D1644/100</f>
        <v/>
      </c>
      <c r="F1644" s="5">
        <f>+MOD(E1644*10,10)</f>
        <v/>
      </c>
      <c r="G1644" s="5">
        <f>+MOD(D1644,10)</f>
        <v/>
      </c>
      <c r="H1644">
        <f>+INT(E1644)&amp;INT(F1644)&amp;INT(G1644)</f>
        <v/>
      </c>
      <c r="I1644">
        <f>+C1644&amp;"00"&amp;H1644</f>
        <v/>
      </c>
      <c r="J1644" t="inlineStr">
        <is>
          <t>DASA3 BZ</t>
        </is>
      </c>
      <c r="K1644" t="inlineStr">
        <is>
          <t>DASA3</t>
        </is>
      </c>
      <c r="M1644" t="inlineStr">
        <is>
          <t>BRDASAACNOR1</t>
        </is>
      </c>
      <c r="N1644" t="inlineStr">
        <is>
          <t>BBG000PNTB41</t>
        </is>
      </c>
      <c r="O1644" t="inlineStr">
        <is>
          <t>B03WBK9</t>
        </is>
      </c>
      <c r="P1644" t="inlineStr">
        <is>
          <t>EQ0000000001537499</t>
        </is>
      </c>
      <c r="Q1644" t="inlineStr">
        <is>
          <t>Brazil</t>
        </is>
      </c>
      <c r="R1644" t="inlineStr">
        <is>
          <t>Diagnosticos da America SA</t>
        </is>
      </c>
      <c r="S1644" t="inlineStr">
        <is>
          <t>Diagnosticos da America SA</t>
        </is>
      </c>
      <c r="T1644" t="inlineStr">
        <is>
          <t>Diagnosticos da America SA</t>
        </is>
      </c>
      <c r="U1644" t="inlineStr">
        <is>
          <t>Common Stock</t>
        </is>
      </c>
      <c r="V1644" t="inlineStr">
        <is>
          <t>Health Care</t>
        </is>
      </c>
      <c r="W1644" t="inlineStr">
        <is>
          <t>Health Care Providers &amp; Servic</t>
        </is>
      </c>
      <c r="X1644" t="inlineStr">
        <is>
          <t>Health Care Equipment &amp; Servic</t>
        </is>
      </c>
      <c r="Y1644" t="inlineStr">
        <is>
          <t>Health Care Services</t>
        </is>
      </c>
      <c r="Z1644" t="inlineStr">
        <is>
          <t>Health Care</t>
        </is>
      </c>
      <c r="AA1644" t="inlineStr">
        <is>
          <t>Health Care Facilities &amp; Svcs</t>
        </is>
      </c>
      <c r="AB1644" t="inlineStr">
        <is>
          <t>Health Care Services</t>
        </is>
      </c>
      <c r="AC1644" t="inlineStr">
        <is>
          <t>#N/A Invalid Field</t>
        </is>
      </c>
    </row>
    <row r="1645">
      <c r="A1645">
        <f>+VLOOKUP(R1645,Aux!$B$3:$I$1107,8,0)</f>
        <v/>
      </c>
      <c r="B1645">
        <f>+VLOOKUP(U1645,Aux!$O$2:$P$23,2,0)</f>
        <v/>
      </c>
      <c r="C1645">
        <f>+A1645&amp;B1645</f>
        <v/>
      </c>
      <c r="D1645">
        <f>+IF(C1645=C1644,D1644+1,1)</f>
        <v/>
      </c>
      <c r="E1645" s="5">
        <f>+D1645/100</f>
        <v/>
      </c>
      <c r="F1645" s="5">
        <f>+MOD(E1645*10,10)</f>
        <v/>
      </c>
      <c r="G1645" s="5">
        <f>+MOD(D1645,10)</f>
        <v/>
      </c>
      <c r="H1645">
        <f>+INT(E1645)&amp;INT(F1645)&amp;INT(G1645)</f>
        <v/>
      </c>
      <c r="I1645">
        <f>+C1645&amp;"00"&amp;H1645</f>
        <v/>
      </c>
      <c r="J1645" t="inlineStr">
        <is>
          <t>DIRR3 BZ</t>
        </is>
      </c>
      <c r="K1645" t="inlineStr">
        <is>
          <t>DIRR3</t>
        </is>
      </c>
      <c r="M1645" t="inlineStr">
        <is>
          <t>BRDIRRACNOR0</t>
        </is>
      </c>
      <c r="N1645" t="inlineStr">
        <is>
          <t>BBG000P8N9L6</t>
        </is>
      </c>
      <c r="O1645" t="inlineStr">
        <is>
          <t>B59VLC7</t>
        </is>
      </c>
      <c r="P1645" t="inlineStr">
        <is>
          <t>EQ0000000041151780</t>
        </is>
      </c>
      <c r="Q1645" t="inlineStr">
        <is>
          <t>Brazil</t>
        </is>
      </c>
      <c r="R1645" t="inlineStr">
        <is>
          <t>Direcional Engenharia SA</t>
        </is>
      </c>
      <c r="S1645" t="inlineStr">
        <is>
          <t>Direcional Engenharia SA</t>
        </is>
      </c>
      <c r="T1645" t="inlineStr">
        <is>
          <t>Direcional Engenharia SA</t>
        </is>
      </c>
      <c r="U1645" t="inlineStr">
        <is>
          <t>Common Stock</t>
        </is>
      </c>
      <c r="V1645" t="inlineStr">
        <is>
          <t>Consumer Discretionary</t>
        </is>
      </c>
      <c r="W1645" t="inlineStr">
        <is>
          <t>Household Durables</t>
        </is>
      </c>
      <c r="X1645" t="inlineStr">
        <is>
          <t>Consumer Durables &amp; Apparel</t>
        </is>
      </c>
      <c r="Y1645" t="inlineStr">
        <is>
          <t>Homebuilding</t>
        </is>
      </c>
      <c r="Z1645" t="inlineStr">
        <is>
          <t>Financials</t>
        </is>
      </c>
      <c r="AA1645" t="inlineStr">
        <is>
          <t>Real Estate</t>
        </is>
      </c>
      <c r="AB1645" t="inlineStr">
        <is>
          <t>Real Estate Owners &amp; Developers</t>
        </is>
      </c>
      <c r="AC1645" t="inlineStr">
        <is>
          <t>#N/A Invalid Field</t>
        </is>
      </c>
    </row>
    <row r="1646">
      <c r="A1646">
        <f>+VLOOKUP(R1646,Aux!$B$3:$I$1107,8,0)</f>
        <v/>
      </c>
      <c r="B1646">
        <f>+VLOOKUP(U1646,Aux!$O$2:$P$23,2,0)</f>
        <v/>
      </c>
      <c r="C1646">
        <f>+A1646&amp;B1646</f>
        <v/>
      </c>
      <c r="D1646">
        <f>+IF(C1646=C1645,D1645+1,1)</f>
        <v/>
      </c>
      <c r="E1646" s="5">
        <f>+D1646/100</f>
        <v/>
      </c>
      <c r="F1646" s="5">
        <f>+MOD(E1646*10,10)</f>
        <v/>
      </c>
      <c r="G1646" s="5">
        <f>+MOD(D1646,10)</f>
        <v/>
      </c>
      <c r="H1646">
        <f>+INT(E1646)&amp;INT(F1646)&amp;INT(G1646)</f>
        <v/>
      </c>
      <c r="I1646">
        <f>+C1646&amp;"00"&amp;H1646</f>
        <v/>
      </c>
      <c r="J1646" t="inlineStr">
        <is>
          <t>DTEX3 BZ</t>
        </is>
      </c>
      <c r="K1646" t="inlineStr">
        <is>
          <t>DTEX3</t>
        </is>
      </c>
      <c r="M1646" t="inlineStr">
        <is>
          <t>BRDTEXACNOR3</t>
        </is>
      </c>
      <c r="N1646" t="inlineStr">
        <is>
          <t>BBG000QBDM58</t>
        </is>
      </c>
      <c r="O1646" t="inlineStr">
        <is>
          <t>B27WY88</t>
        </is>
      </c>
      <c r="P1646" t="inlineStr">
        <is>
          <t>EQ0000000031405954</t>
        </is>
      </c>
      <c r="Q1646" t="inlineStr">
        <is>
          <t>Brazil</t>
        </is>
      </c>
      <c r="R1646" t="inlineStr">
        <is>
          <t>Duratex SA</t>
        </is>
      </c>
      <c r="S1646" t="inlineStr">
        <is>
          <t>Duratex SA</t>
        </is>
      </c>
      <c r="T1646" t="inlineStr">
        <is>
          <t>Duratex SA</t>
        </is>
      </c>
      <c r="U1646" t="inlineStr">
        <is>
          <t>Common Stock</t>
        </is>
      </c>
      <c r="V1646" t="inlineStr">
        <is>
          <t>Materials</t>
        </is>
      </c>
      <c r="W1646" t="inlineStr">
        <is>
          <t>Paper &amp; Forest Products</t>
        </is>
      </c>
      <c r="X1646" t="inlineStr">
        <is>
          <t>Materials</t>
        </is>
      </c>
      <c r="Y1646" t="inlineStr">
        <is>
          <t>Forest Products</t>
        </is>
      </c>
      <c r="Z1646" t="inlineStr">
        <is>
          <t>Materials</t>
        </is>
      </c>
      <c r="AA1646" t="inlineStr">
        <is>
          <t>Construction Materials</t>
        </is>
      </c>
      <c r="AB1646" t="inlineStr">
        <is>
          <t>Wood Building Materials</t>
        </is>
      </c>
      <c r="AC1646" t="inlineStr">
        <is>
          <t>#N/A Invalid Field</t>
        </is>
      </c>
    </row>
    <row r="1647">
      <c r="A1647">
        <f>+VLOOKUP(R1647,Aux!$B$3:$I$1107,8,0)</f>
        <v/>
      </c>
      <c r="B1647">
        <f>+VLOOKUP(U1647,Aux!$O$2:$P$23,2,0)</f>
        <v/>
      </c>
      <c r="C1647">
        <f>+A1647&amp;B1647</f>
        <v/>
      </c>
      <c r="D1647">
        <f>+IF(C1647=C1646,D1646+1,1)</f>
        <v/>
      </c>
      <c r="E1647" s="5">
        <f>+D1647/100</f>
        <v/>
      </c>
      <c r="F1647" s="5">
        <f>+MOD(E1647*10,10)</f>
        <v/>
      </c>
      <c r="G1647" s="5">
        <f>+MOD(D1647,10)</f>
        <v/>
      </c>
      <c r="H1647">
        <f>+INT(E1647)&amp;INT(F1647)&amp;INT(G1647)</f>
        <v/>
      </c>
      <c r="I1647">
        <f>+C1647&amp;"00"&amp;H1647</f>
        <v/>
      </c>
      <c r="J1647" t="inlineStr">
        <is>
          <t>ECOR3 BZ</t>
        </is>
      </c>
      <c r="K1647" t="inlineStr">
        <is>
          <t>ECOR3</t>
        </is>
      </c>
      <c r="M1647" t="inlineStr">
        <is>
          <t>BRECORACNOR8</t>
        </is>
      </c>
      <c r="N1647" t="inlineStr">
        <is>
          <t>BBG000QSPZ95</t>
        </is>
      </c>
      <c r="O1647" t="inlineStr">
        <is>
          <t>B5720R0</t>
        </is>
      </c>
      <c r="P1647" t="inlineStr">
        <is>
          <t>EQ0000000003171205</t>
        </is>
      </c>
      <c r="Q1647" t="inlineStr">
        <is>
          <t>Brazil</t>
        </is>
      </c>
      <c r="R1647" t="inlineStr">
        <is>
          <t>EcoRodovias Infraestrutura e L</t>
        </is>
      </c>
      <c r="S1647" t="inlineStr">
        <is>
          <t>EcoRodovias Infraestrutura e L</t>
        </is>
      </c>
      <c r="T1647" t="inlineStr">
        <is>
          <t>EcoRodovias Infraestrutura e Logistica SA</t>
        </is>
      </c>
      <c r="U1647" t="inlineStr">
        <is>
          <t>Common Stock</t>
        </is>
      </c>
      <c r="V1647" t="inlineStr">
        <is>
          <t>Industrials</t>
        </is>
      </c>
      <c r="W1647" t="inlineStr">
        <is>
          <t>Transportation Infrastructure</t>
        </is>
      </c>
      <c r="X1647" t="inlineStr">
        <is>
          <t>Transportation</t>
        </is>
      </c>
      <c r="Y1647" t="inlineStr">
        <is>
          <t>Highways &amp; Railtracks</t>
        </is>
      </c>
      <c r="Z1647" t="inlineStr">
        <is>
          <t>Industrials</t>
        </is>
      </c>
      <c r="AA1647" t="inlineStr">
        <is>
          <t>Engineering &amp; Construction Svcs</t>
        </is>
      </c>
      <c r="AB1647" t="inlineStr">
        <is>
          <t>Infrastructure Construction</t>
        </is>
      </c>
      <c r="AC1647" t="inlineStr">
        <is>
          <t>#N/A Invalid Field</t>
        </is>
      </c>
    </row>
    <row r="1648">
      <c r="A1648">
        <f>+VLOOKUP(R1648,Aux!$B$3:$I$1107,8,0)</f>
        <v/>
      </c>
      <c r="B1648">
        <f>+VLOOKUP(U1648,Aux!$O$2:$P$23,2,0)</f>
        <v/>
      </c>
      <c r="C1648">
        <f>+A1648&amp;B1648</f>
        <v/>
      </c>
      <c r="D1648">
        <f>+IF(C1648=C1647,D1647+1,1)</f>
        <v/>
      </c>
      <c r="E1648" s="5">
        <f>+D1648/100</f>
        <v/>
      </c>
      <c r="F1648" s="5">
        <f>+MOD(E1648*10,10)</f>
        <v/>
      </c>
      <c r="G1648" s="5">
        <f>+MOD(D1648,10)</f>
        <v/>
      </c>
      <c r="H1648">
        <f>+INT(E1648)&amp;INT(F1648)&amp;INT(G1648)</f>
        <v/>
      </c>
      <c r="I1648">
        <f>+C1648&amp;"00"&amp;H1648</f>
        <v/>
      </c>
      <c r="J1648" t="inlineStr">
        <is>
          <t>ENBR3 BZ</t>
        </is>
      </c>
      <c r="K1648" t="inlineStr">
        <is>
          <t>ENBR3</t>
        </is>
      </c>
      <c r="M1648" t="inlineStr">
        <is>
          <t>BRENBRACNOR2</t>
        </is>
      </c>
      <c r="N1648" t="inlineStr">
        <is>
          <t>BBG000BVW057</t>
        </is>
      </c>
      <c r="O1648" t="inlineStr">
        <is>
          <t>B0D7494</t>
        </is>
      </c>
      <c r="P1648" t="inlineStr">
        <is>
          <t>EQ0000000002679678</t>
        </is>
      </c>
      <c r="Q1648" t="inlineStr">
        <is>
          <t>Brazil</t>
        </is>
      </c>
      <c r="R1648" t="inlineStr">
        <is>
          <t>EDP - Energias do Brasil SA</t>
        </is>
      </c>
      <c r="S1648" t="inlineStr">
        <is>
          <t>EDP - Energias do Brasil SA</t>
        </is>
      </c>
      <c r="T1648" t="inlineStr">
        <is>
          <t>EDP - Energias do Brasil SA</t>
        </is>
      </c>
      <c r="U1648" t="inlineStr">
        <is>
          <t>Common Stock</t>
        </is>
      </c>
      <c r="V1648" t="inlineStr">
        <is>
          <t>Utilities</t>
        </is>
      </c>
      <c r="W1648" t="inlineStr">
        <is>
          <t>Electric Utilities</t>
        </is>
      </c>
      <c r="X1648" t="inlineStr">
        <is>
          <t>Utilities</t>
        </is>
      </c>
      <c r="Y1648" t="inlineStr">
        <is>
          <t>Electric Utilities</t>
        </is>
      </c>
      <c r="Z1648" t="inlineStr">
        <is>
          <t>Utilities</t>
        </is>
      </c>
      <c r="AA1648" t="inlineStr">
        <is>
          <t>Utilities</t>
        </is>
      </c>
      <c r="AB1648" t="inlineStr">
        <is>
          <t>Utility Networks</t>
        </is>
      </c>
      <c r="AC1648" t="inlineStr">
        <is>
          <t>#N/A Invalid Field</t>
        </is>
      </c>
    </row>
    <row r="1649">
      <c r="A1649">
        <f>+VLOOKUP(R1649,Aux!$B$3:$I$1107,8,0)</f>
        <v/>
      </c>
      <c r="B1649">
        <f>+VLOOKUP(U1649,Aux!$O$2:$P$23,2,0)</f>
        <v/>
      </c>
      <c r="C1649">
        <f>+A1649&amp;B1649</f>
        <v/>
      </c>
      <c r="D1649">
        <f>+IF(C1649=C1648,D1648+1,1)</f>
        <v/>
      </c>
      <c r="E1649" s="5">
        <f>+D1649/100</f>
        <v/>
      </c>
      <c r="F1649" s="5">
        <f>+MOD(E1649*10,10)</f>
        <v/>
      </c>
      <c r="G1649" s="5">
        <f>+MOD(D1649,10)</f>
        <v/>
      </c>
      <c r="H1649">
        <f>+INT(E1649)&amp;INT(F1649)&amp;INT(G1649)</f>
        <v/>
      </c>
      <c r="I1649">
        <f>+C1649&amp;"00"&amp;H1649</f>
        <v/>
      </c>
      <c r="J1649" t="inlineStr">
        <is>
          <t>ECELUP 8 ⅝ 06/16/21</t>
        </is>
      </c>
      <c r="K1649" t="inlineStr">
        <is>
          <t>ECELUP</t>
        </is>
      </c>
      <c r="M1649" t="inlineStr">
        <is>
          <t>USA18007AA16</t>
        </is>
      </c>
      <c r="N1649" t="inlineStr">
        <is>
          <t>BBG00D2QYK45</t>
        </is>
      </c>
      <c r="O1649" t="inlineStr">
        <is>
          <t>BYVFM83</t>
        </is>
      </c>
      <c r="P1649" t="inlineStr">
        <is>
          <t>COLW4069735</t>
        </is>
      </c>
      <c r="Q1649" t="inlineStr">
        <is>
          <t>Brazil</t>
        </is>
      </c>
      <c r="R1649" t="inlineStr">
        <is>
          <t>Eldorado Intl. Finance</t>
        </is>
      </c>
      <c r="S1649" t="inlineStr">
        <is>
          <t>ELDORADO INTL FIN GMBH</t>
        </is>
      </c>
      <c r="T1649" t="inlineStr">
        <is>
          <t>Eldorado Intl. Finance GmbH</t>
        </is>
      </c>
      <c r="U1649" t="inlineStr">
        <is>
          <t>EURO-DOLLAR</t>
        </is>
      </c>
      <c r="V1649" t="inlineStr">
        <is>
          <t>#N/A Field Not Applicable</t>
        </is>
      </c>
      <c r="W1649" t="inlineStr">
        <is>
          <t>#N/A Field Not Applicable</t>
        </is>
      </c>
      <c r="X1649" t="inlineStr">
        <is>
          <t>#N/A Field Not Applicable</t>
        </is>
      </c>
      <c r="Y1649" t="inlineStr">
        <is>
          <t>#N/A Field Not Applicable</t>
        </is>
      </c>
      <c r="Z1649" t="inlineStr">
        <is>
          <t>Materials</t>
        </is>
      </c>
      <c r="AA1649" t="inlineStr">
        <is>
          <t>Forest &amp; Paper Products Manufacturing</t>
        </is>
      </c>
      <c r="AB1649" t="inlineStr">
        <is>
          <t>#N/A N/A</t>
        </is>
      </c>
      <c r="AC1649" t="inlineStr">
        <is>
          <t>#N/A Invalid Field</t>
        </is>
      </c>
    </row>
    <row r="1650">
      <c r="A1650">
        <f>+VLOOKUP(R1650,Aux!$B$3:$I$1107,8,0)</f>
        <v/>
      </c>
      <c r="B1650">
        <f>+VLOOKUP(U1650,Aux!$O$2:$P$23,2,0)</f>
        <v/>
      </c>
      <c r="C1650">
        <f>+A1650&amp;B1650</f>
        <v/>
      </c>
      <c r="D1650">
        <f>+IF(C1650=C1649,D1649+1,1)</f>
        <v/>
      </c>
      <c r="E1650" s="5">
        <f>+D1650/100</f>
        <v/>
      </c>
      <c r="F1650" s="5">
        <f>+MOD(E1650*10,10)</f>
        <v/>
      </c>
      <c r="G1650" s="5">
        <f>+MOD(D1650,10)</f>
        <v/>
      </c>
      <c r="H1650">
        <f>+INT(E1650)&amp;INT(F1650)&amp;INT(G1650)</f>
        <v/>
      </c>
      <c r="I1650">
        <f>+C1650&amp;"00"&amp;H1650</f>
        <v/>
      </c>
      <c r="J1650" t="inlineStr">
        <is>
          <t>ELPL3 BZ</t>
        </is>
      </c>
      <c r="K1650" t="inlineStr">
        <is>
          <t>ELPL3</t>
        </is>
      </c>
      <c r="M1650" t="inlineStr">
        <is>
          <t>BRELPLACNOR9</t>
        </is>
      </c>
      <c r="N1650" t="inlineStr">
        <is>
          <t>BBG000BV8F06</t>
        </is>
      </c>
      <c r="O1650" t="n">
        <v>2305996</v>
      </c>
      <c r="P1650" t="inlineStr">
        <is>
          <t>EQ0000000067195824</t>
        </is>
      </c>
      <c r="Q1650" t="inlineStr">
        <is>
          <t>Brazil</t>
        </is>
      </c>
      <c r="R1650" t="inlineStr">
        <is>
          <t>Eletropaulo Metropolitana Elet</t>
        </is>
      </c>
      <c r="S1650" t="inlineStr">
        <is>
          <t>Eletropaulo Metropolitana Elet</t>
        </is>
      </c>
      <c r="T1650" t="inlineStr">
        <is>
          <t>Eletropaulo Metropolitana Eletricidade de Sao Paulo SA</t>
        </is>
      </c>
      <c r="U1650" t="inlineStr">
        <is>
          <t>Common Stock</t>
        </is>
      </c>
      <c r="V1650" t="inlineStr">
        <is>
          <t>Utilities</t>
        </is>
      </c>
      <c r="W1650" t="inlineStr">
        <is>
          <t>Electric Utilities</t>
        </is>
      </c>
      <c r="X1650" t="inlineStr">
        <is>
          <t>Utilities</t>
        </is>
      </c>
      <c r="Y1650" t="inlineStr">
        <is>
          <t>Electric Utilities</t>
        </is>
      </c>
      <c r="Z1650" t="inlineStr">
        <is>
          <t>Utilities</t>
        </is>
      </c>
      <c r="AA1650" t="inlineStr">
        <is>
          <t>Utilities</t>
        </is>
      </c>
      <c r="AB1650" t="inlineStr">
        <is>
          <t>Utility Networks</t>
        </is>
      </c>
      <c r="AC1650" t="inlineStr">
        <is>
          <t>#N/A Invalid Field</t>
        </is>
      </c>
    </row>
    <row r="1651">
      <c r="A1651" s="2">
        <f>+VLOOKUP(R1651,Aux!$B$3:$I$1107,8,0)</f>
        <v/>
      </c>
      <c r="B1651" s="2">
        <f>+VLOOKUP(U1651,Aux!$O$2:$P$23,2,0)</f>
        <v/>
      </c>
      <c r="C1651">
        <f>+A1651&amp;B1651</f>
        <v/>
      </c>
      <c r="D1651">
        <f>+IF(C1651=C1650,D1650+1,1)</f>
        <v/>
      </c>
      <c r="E1651" s="5">
        <f>+D1651/100</f>
        <v/>
      </c>
      <c r="F1651" s="5">
        <f>+MOD(E1651*10,10)</f>
        <v/>
      </c>
      <c r="G1651" s="5">
        <f>+MOD(D1651,10)</f>
        <v/>
      </c>
      <c r="H1651">
        <f>+INT(E1651)&amp;INT(F1651)&amp;INT(G1651)</f>
        <v/>
      </c>
      <c r="I1651">
        <f>+C1651&amp;"00"&amp;H1651</f>
        <v/>
      </c>
      <c r="J1651" s="2" t="inlineStr">
        <is>
          <t>ELPL4 BZ</t>
        </is>
      </c>
      <c r="K1651" s="2" t="inlineStr">
        <is>
          <t>ELPMF</t>
        </is>
      </c>
      <c r="L1651" s="2" t="n"/>
      <c r="M1651" s="2" t="inlineStr">
        <is>
          <t>BRELPLACNPR6</t>
        </is>
      </c>
      <c r="N1651" s="2" t="inlineStr">
        <is>
          <t>BBG003MLJ1L6</t>
        </is>
      </c>
      <c r="O1651" s="2" t="inlineStr">
        <is>
          <t>B92N2B4</t>
        </is>
      </c>
      <c r="P1651" s="2" t="inlineStr">
        <is>
          <t>EQ0000000027282331</t>
        </is>
      </c>
      <c r="Q1651" t="inlineStr">
        <is>
          <t>Brazil</t>
        </is>
      </c>
      <c r="R1651" t="inlineStr">
        <is>
          <t>Eletropaulo Metropolitana Elet</t>
        </is>
      </c>
      <c r="S1651" t="inlineStr">
        <is>
          <t>Eletropaulo Metropolitana Elet</t>
        </is>
      </c>
      <c r="T1651" t="inlineStr">
        <is>
          <t>Eletropaulo Metropolitana Eletricidade de Sao Paulo SA</t>
        </is>
      </c>
      <c r="U1651" t="inlineStr">
        <is>
          <t>Preference</t>
        </is>
      </c>
      <c r="V1651" t="inlineStr">
        <is>
          <t>Utilities</t>
        </is>
      </c>
      <c r="W1651" t="inlineStr">
        <is>
          <t>Electric Utilities</t>
        </is>
      </c>
      <c r="X1651" t="inlineStr">
        <is>
          <t>Utilities</t>
        </is>
      </c>
      <c r="Y1651" t="inlineStr">
        <is>
          <t>Electric Utilities</t>
        </is>
      </c>
      <c r="Z1651" t="inlineStr">
        <is>
          <t>Utilities</t>
        </is>
      </c>
      <c r="AA1651" t="inlineStr">
        <is>
          <t>Utilities</t>
        </is>
      </c>
      <c r="AB1651" t="inlineStr">
        <is>
          <t>Utility Networks</t>
        </is>
      </c>
      <c r="AC1651" t="inlineStr">
        <is>
          <t>#N/A Invalid Field</t>
        </is>
      </c>
    </row>
    <row r="1652">
      <c r="A1652">
        <f>+VLOOKUP(R1652,Aux!$B$3:$I$1107,8,0)</f>
        <v/>
      </c>
      <c r="B1652">
        <f>+VLOOKUP(U1652,Aux!$O$2:$P$23,2,0)</f>
        <v/>
      </c>
      <c r="C1652">
        <f>+A1652&amp;B1652</f>
        <v/>
      </c>
      <c r="D1652">
        <f>+IF(C1652=C1651,D1651+1,1)</f>
        <v/>
      </c>
      <c r="E1652" s="5">
        <f>+D1652/100</f>
        <v/>
      </c>
      <c r="F1652" s="5">
        <f>+MOD(E1652*10,10)</f>
        <v/>
      </c>
      <c r="G1652" s="5">
        <f>+MOD(D1652,10)</f>
        <v/>
      </c>
      <c r="H1652">
        <f>+INT(E1652)&amp;INT(F1652)&amp;INT(G1652)</f>
        <v/>
      </c>
      <c r="I1652">
        <f>+C1652&amp;"00"&amp;H1652</f>
        <v/>
      </c>
      <c r="J1652" t="inlineStr">
        <is>
          <t>EMBR3 BZ</t>
        </is>
      </c>
      <c r="K1652" t="inlineStr">
        <is>
          <t>EMBR3</t>
        </is>
      </c>
      <c r="M1652" t="inlineStr">
        <is>
          <t>BREMBRACNOR4</t>
        </is>
      </c>
      <c r="N1652" t="inlineStr">
        <is>
          <t>BBG000BVFDK1</t>
        </is>
      </c>
      <c r="O1652" t="inlineStr">
        <is>
          <t>B16FPG6</t>
        </is>
      </c>
      <c r="P1652" t="inlineStr">
        <is>
          <t>EQ0015875600001002</t>
        </is>
      </c>
      <c r="Q1652" t="inlineStr">
        <is>
          <t>Brazil</t>
        </is>
      </c>
      <c r="R1652" t="inlineStr">
        <is>
          <t>Embraer SA</t>
        </is>
      </c>
      <c r="S1652" t="inlineStr">
        <is>
          <t>Embraer SA</t>
        </is>
      </c>
      <c r="T1652" t="inlineStr">
        <is>
          <t>Embraer SA</t>
        </is>
      </c>
      <c r="U1652" t="inlineStr">
        <is>
          <t>Common Stock</t>
        </is>
      </c>
      <c r="V1652" t="inlineStr">
        <is>
          <t>Industrials</t>
        </is>
      </c>
      <c r="W1652" t="inlineStr">
        <is>
          <t>Aerospace &amp; Defense</t>
        </is>
      </c>
      <c r="X1652" t="inlineStr">
        <is>
          <t>Capital Goods</t>
        </is>
      </c>
      <c r="Y1652" t="inlineStr">
        <is>
          <t>Aerospace &amp; Defense</t>
        </is>
      </c>
      <c r="Z1652" t="inlineStr">
        <is>
          <t>Industrials</t>
        </is>
      </c>
      <c r="AA1652" t="inlineStr">
        <is>
          <t>Aerospace &amp; Defense</t>
        </is>
      </c>
      <c r="AB1652" t="inlineStr">
        <is>
          <t>Aircraft &amp; Parts</t>
        </is>
      </c>
      <c r="AC1652" t="inlineStr">
        <is>
          <t>#N/A Invalid Field</t>
        </is>
      </c>
    </row>
    <row r="1653">
      <c r="A1653">
        <f>+VLOOKUP(R1653,Aux!$B$3:$I$1107,8,0)</f>
        <v/>
      </c>
      <c r="B1653">
        <f>+VLOOKUP(U1653,Aux!$O$2:$P$23,2,0)</f>
        <v/>
      </c>
      <c r="C1653">
        <f>+A1653&amp;B1653</f>
        <v/>
      </c>
      <c r="D1653">
        <f>+IF(C1653=C1652,D1652+1,1)</f>
        <v/>
      </c>
      <c r="E1653" s="5">
        <f>+D1653/100</f>
        <v/>
      </c>
      <c r="F1653" s="5">
        <f>+MOD(E1653*10,10)</f>
        <v/>
      </c>
      <c r="G1653" s="5">
        <f>+MOD(D1653,10)</f>
        <v/>
      </c>
      <c r="H1653">
        <f>+INT(E1653)&amp;INT(F1653)&amp;INT(G1653)</f>
        <v/>
      </c>
      <c r="I1653">
        <f>+C1653&amp;"00"&amp;H1653</f>
        <v/>
      </c>
      <c r="J1653" t="inlineStr">
        <is>
          <t>ERJ US</t>
        </is>
      </c>
      <c r="K1653" t="inlineStr">
        <is>
          <t>ERJ</t>
        </is>
      </c>
      <c r="M1653" t="inlineStr">
        <is>
          <t>US29082A1079</t>
        </is>
      </c>
      <c r="N1653" t="inlineStr">
        <is>
          <t>BBG000BG3TV0</t>
        </is>
      </c>
      <c r="O1653" t="n">
        <v>2611916</v>
      </c>
      <c r="P1653" t="inlineStr">
        <is>
          <t>EQ0015875600009000</t>
        </is>
      </c>
      <c r="Q1653" t="inlineStr">
        <is>
          <t>Brazil</t>
        </is>
      </c>
      <c r="R1653" t="inlineStr">
        <is>
          <t>Embraer SA</t>
        </is>
      </c>
      <c r="S1653" t="inlineStr">
        <is>
          <t>Embraer SA</t>
        </is>
      </c>
      <c r="T1653" t="inlineStr">
        <is>
          <t>Embraer SA</t>
        </is>
      </c>
      <c r="U1653" t="inlineStr">
        <is>
          <t>ADR</t>
        </is>
      </c>
      <c r="V1653" t="inlineStr">
        <is>
          <t>Industrials</t>
        </is>
      </c>
      <c r="W1653" t="inlineStr">
        <is>
          <t>Aerospace &amp; Defense</t>
        </is>
      </c>
      <c r="X1653" t="inlineStr">
        <is>
          <t>Capital Goods</t>
        </is>
      </c>
      <c r="Y1653" t="inlineStr">
        <is>
          <t>Aerospace &amp; Defense</t>
        </is>
      </c>
      <c r="Z1653" t="inlineStr">
        <is>
          <t>Industrials</t>
        </is>
      </c>
      <c r="AA1653" t="inlineStr">
        <is>
          <t>Aerospace &amp; Defense</t>
        </is>
      </c>
      <c r="AB1653" t="inlineStr">
        <is>
          <t>Aircraft &amp; Parts</t>
        </is>
      </c>
      <c r="AC1653" t="inlineStr">
        <is>
          <t>#N/A Invalid Field</t>
        </is>
      </c>
    </row>
    <row r="1654">
      <c r="A1654">
        <f>+VLOOKUP(R1654,Aux!$B$3:$I$1107,8,0)</f>
        <v/>
      </c>
      <c r="B1654">
        <f>+VLOOKUP(U1654,Aux!$O$2:$P$23,2,0)</f>
        <v/>
      </c>
      <c r="C1654">
        <f>+A1654&amp;B1654</f>
        <v/>
      </c>
      <c r="D1654">
        <f>+IF(C1654=C1653,D1653+1,1)</f>
        <v/>
      </c>
      <c r="E1654" s="5">
        <f>+D1654/100</f>
        <v/>
      </c>
      <c r="F1654" s="5">
        <f>+MOD(E1654*10,10)</f>
        <v/>
      </c>
      <c r="G1654" s="5">
        <f>+MOD(D1654,10)</f>
        <v/>
      </c>
      <c r="H1654">
        <f>+INT(E1654)&amp;INT(F1654)&amp;INT(G1654)</f>
        <v/>
      </c>
      <c r="I1654">
        <f>+C1654&amp;"00"&amp;H1654</f>
        <v/>
      </c>
      <c r="J1654" t="inlineStr">
        <is>
          <t>EMBRBZ 5.05 06/15/25</t>
        </is>
      </c>
      <c r="K1654" t="inlineStr">
        <is>
          <t>EMBRBZ</t>
        </is>
      </c>
      <c r="M1654" t="inlineStr">
        <is>
          <t>US29082HAA05</t>
        </is>
      </c>
      <c r="N1654" t="inlineStr">
        <is>
          <t>BBG009CKSLL2</t>
        </is>
      </c>
      <c r="O1654" t="inlineStr">
        <is>
          <t>BZ0D371</t>
        </is>
      </c>
      <c r="P1654" t="inlineStr">
        <is>
          <t>COEK9647869</t>
        </is>
      </c>
      <c r="Q1654" t="inlineStr">
        <is>
          <t>Brazil</t>
        </is>
      </c>
      <c r="R1654" t="inlineStr">
        <is>
          <t>Embraer SA</t>
        </is>
      </c>
      <c r="S1654" t="inlineStr">
        <is>
          <t>EMBRAER NETHERLANDS FINA</t>
        </is>
      </c>
      <c r="T1654" t="inlineStr">
        <is>
          <t>Embraer Netherlands Finance BV</t>
        </is>
      </c>
      <c r="U1654" t="inlineStr">
        <is>
          <t>GLOBAL</t>
        </is>
      </c>
      <c r="V1654" t="inlineStr">
        <is>
          <t>#N/A Field Not Applicable</t>
        </is>
      </c>
      <c r="W1654" t="inlineStr">
        <is>
          <t>#N/A Field Not Applicable</t>
        </is>
      </c>
      <c r="X1654" t="inlineStr">
        <is>
          <t>#N/A Field Not Applicable</t>
        </is>
      </c>
      <c r="Y1654" t="inlineStr">
        <is>
          <t>#N/A Field Not Applicable</t>
        </is>
      </c>
      <c r="Z1654" t="inlineStr">
        <is>
          <t>Industrials</t>
        </is>
      </c>
      <c r="AA1654" t="inlineStr">
        <is>
          <t>Aerospace &amp; Defense</t>
        </is>
      </c>
      <c r="AB1654" t="inlineStr">
        <is>
          <t>#N/A N/A</t>
        </is>
      </c>
      <c r="AC1654" t="inlineStr">
        <is>
          <t>#N/A Invalid Field</t>
        </is>
      </c>
    </row>
    <row r="1655">
      <c r="A1655">
        <f>+VLOOKUP(R1655,Aux!$B$3:$I$1107,8,0)</f>
        <v/>
      </c>
      <c r="B1655">
        <f>+VLOOKUP(U1655,Aux!$O$2:$P$23,2,0)</f>
        <v/>
      </c>
      <c r="C1655">
        <f>+A1655&amp;B1655</f>
        <v/>
      </c>
      <c r="D1655">
        <f>+IF(C1655=C1654,D1654+1,1)</f>
        <v/>
      </c>
      <c r="E1655" s="5">
        <f>+D1655/100</f>
        <v/>
      </c>
      <c r="F1655" s="5">
        <f>+MOD(E1655*10,10)</f>
        <v/>
      </c>
      <c r="G1655" s="5">
        <f>+MOD(D1655,10)</f>
        <v/>
      </c>
      <c r="H1655">
        <f>+INT(E1655)&amp;INT(F1655)&amp;INT(G1655)</f>
        <v/>
      </c>
      <c r="I1655">
        <f>+C1655&amp;"00"&amp;H1655</f>
        <v/>
      </c>
      <c r="J1655" t="inlineStr">
        <is>
          <t>EMBRBZ 5.15 06/15/22</t>
        </is>
      </c>
      <c r="K1655" t="inlineStr">
        <is>
          <t>EMBRBZ</t>
        </is>
      </c>
      <c r="M1655" t="inlineStr">
        <is>
          <t>US29082AAA51</t>
        </is>
      </c>
      <c r="N1655" t="inlineStr">
        <is>
          <t>BBG0033NCSZ6</t>
        </is>
      </c>
      <c r="O1655" t="inlineStr">
        <is>
          <t>B7K1197</t>
        </is>
      </c>
      <c r="P1655" t="inlineStr">
        <is>
          <t>COEJ2370991</t>
        </is>
      </c>
      <c r="Q1655" t="inlineStr">
        <is>
          <t>Brazil</t>
        </is>
      </c>
      <c r="R1655" t="inlineStr">
        <is>
          <t>Embraer SA</t>
        </is>
      </c>
      <c r="S1655" t="inlineStr">
        <is>
          <t>EMPRESA BRAS DE AERONAU</t>
        </is>
      </c>
      <c r="T1655" t="inlineStr">
        <is>
          <t>Embraer SA</t>
        </is>
      </c>
      <c r="U1655" t="inlineStr">
        <is>
          <t>GLOBAL</t>
        </is>
      </c>
      <c r="V1655" t="inlineStr">
        <is>
          <t>Industrials</t>
        </is>
      </c>
      <c r="W1655" t="inlineStr">
        <is>
          <t>Aerospace &amp; Defense</t>
        </is>
      </c>
      <c r="X1655" t="inlineStr">
        <is>
          <t>Capital Goods</t>
        </is>
      </c>
      <c r="Y1655" t="inlineStr">
        <is>
          <t>Aerospace &amp; Defense</t>
        </is>
      </c>
      <c r="Z1655" t="inlineStr">
        <is>
          <t>Industrials</t>
        </is>
      </c>
      <c r="AA1655" t="inlineStr">
        <is>
          <t>Aerospace &amp; Defense</t>
        </is>
      </c>
      <c r="AB1655" t="inlineStr">
        <is>
          <t>#N/A N/A</t>
        </is>
      </c>
      <c r="AC1655" t="inlineStr">
        <is>
          <t>#N/A Invalid Field</t>
        </is>
      </c>
    </row>
    <row r="1656">
      <c r="A1656">
        <f>+VLOOKUP(R1656,Aux!$B$3:$I$1107,8,0)</f>
        <v/>
      </c>
      <c r="B1656">
        <f>+VLOOKUP(U1656,Aux!$O$2:$P$23,2,0)</f>
        <v/>
      </c>
      <c r="C1656">
        <f>+A1656&amp;B1656</f>
        <v/>
      </c>
      <c r="D1656">
        <f>+IF(C1656=C1655,D1655+1,1)</f>
        <v/>
      </c>
      <c r="E1656" s="5">
        <f>+D1656/100</f>
        <v/>
      </c>
      <c r="F1656" s="5">
        <f>+MOD(E1656*10,10)</f>
        <v/>
      </c>
      <c r="G1656" s="5">
        <f>+MOD(D1656,10)</f>
        <v/>
      </c>
      <c r="H1656">
        <f>+INT(E1656)&amp;INT(F1656)&amp;INT(G1656)</f>
        <v/>
      </c>
      <c r="I1656">
        <f>+C1656&amp;"00"&amp;H1656</f>
        <v/>
      </c>
      <c r="J1656" t="inlineStr">
        <is>
          <t>EMBRBZ 5.4 02/01/27</t>
        </is>
      </c>
      <c r="K1656" t="inlineStr">
        <is>
          <t>EMBRBZ</t>
        </is>
      </c>
      <c r="M1656" t="inlineStr">
        <is>
          <t>US29082HAB87</t>
        </is>
      </c>
      <c r="N1656" t="inlineStr">
        <is>
          <t>BBG00FVT1818</t>
        </is>
      </c>
      <c r="O1656" t="inlineStr">
        <is>
          <t>BYQFJG5</t>
        </is>
      </c>
      <c r="P1656" t="inlineStr">
        <is>
          <t>COAM2817220</t>
        </is>
      </c>
      <c r="Q1656" t="inlineStr">
        <is>
          <t>Brazil</t>
        </is>
      </c>
      <c r="R1656" t="inlineStr">
        <is>
          <t>Embraer SA</t>
        </is>
      </c>
      <c r="S1656" t="inlineStr">
        <is>
          <t>EMBRAER NETHERLANDS FINA</t>
        </is>
      </c>
      <c r="T1656" t="inlineStr">
        <is>
          <t>Embraer Netherlands Finance BV</t>
        </is>
      </c>
      <c r="U1656" t="inlineStr">
        <is>
          <t>GLOBAL</t>
        </is>
      </c>
      <c r="V1656" t="inlineStr">
        <is>
          <t>#N/A Field Not Applicable</t>
        </is>
      </c>
      <c r="W1656" t="inlineStr">
        <is>
          <t>#N/A Field Not Applicable</t>
        </is>
      </c>
      <c r="X1656" t="inlineStr">
        <is>
          <t>#N/A Field Not Applicable</t>
        </is>
      </c>
      <c r="Y1656" t="inlineStr">
        <is>
          <t>#N/A Field Not Applicable</t>
        </is>
      </c>
      <c r="Z1656" t="inlineStr">
        <is>
          <t>Industrials</t>
        </is>
      </c>
      <c r="AA1656" t="inlineStr">
        <is>
          <t>Aerospace &amp; Defense</t>
        </is>
      </c>
      <c r="AB1656" t="inlineStr">
        <is>
          <t>#N/A N/A</t>
        </is>
      </c>
      <c r="AC1656" t="inlineStr">
        <is>
          <t>#N/A Invalid Field</t>
        </is>
      </c>
    </row>
    <row r="1657">
      <c r="A1657">
        <f>+VLOOKUP(R1657,Aux!$B$3:$I$1107,8,0)</f>
        <v/>
      </c>
      <c r="B1657">
        <f>+VLOOKUP(U1657,Aux!$O$2:$P$23,2,0)</f>
        <v/>
      </c>
      <c r="C1657">
        <f>+A1657&amp;B1657</f>
        <v/>
      </c>
      <c r="D1657">
        <f>+IF(C1657=C1656,D1656+1,1)</f>
        <v/>
      </c>
      <c r="E1657" s="5">
        <f>+D1657/100</f>
        <v/>
      </c>
      <c r="F1657" s="5">
        <f>+MOD(E1657*10,10)</f>
        <v/>
      </c>
      <c r="G1657" s="5">
        <f>+MOD(D1657,10)</f>
        <v/>
      </c>
      <c r="H1657">
        <f>+INT(E1657)&amp;INT(F1657)&amp;INT(G1657)</f>
        <v/>
      </c>
      <c r="I1657">
        <f>+C1657&amp;"00"&amp;H1657</f>
        <v/>
      </c>
      <c r="J1657" t="inlineStr">
        <is>
          <t>EMBRBZ 5.696 09/16/23</t>
        </is>
      </c>
      <c r="K1657" t="inlineStr">
        <is>
          <t>EMBRBZ</t>
        </is>
      </c>
      <c r="M1657" t="inlineStr">
        <is>
          <t>USG30376AB69</t>
        </is>
      </c>
      <c r="N1657" t="inlineStr">
        <is>
          <t>BBG0058QYT65</t>
        </is>
      </c>
      <c r="O1657" t="inlineStr">
        <is>
          <t>BDFM0Z6</t>
        </is>
      </c>
      <c r="P1657" t="inlineStr">
        <is>
          <t>COEJ8366183</t>
        </is>
      </c>
      <c r="Q1657" t="inlineStr">
        <is>
          <t>Brazil</t>
        </is>
      </c>
      <c r="R1657" t="inlineStr">
        <is>
          <t>Embraer SA</t>
        </is>
      </c>
      <c r="S1657" t="inlineStr">
        <is>
          <t>EMBRAER OVERSEAS LTD</t>
        </is>
      </c>
      <c r="T1657" t="inlineStr">
        <is>
          <t>Embraer Overseas Ltd</t>
        </is>
      </c>
      <c r="U1657" t="inlineStr">
        <is>
          <t>EURO-DOLLAR</t>
        </is>
      </c>
      <c r="V1657" t="inlineStr">
        <is>
          <t>#N/A Field Not Applicable</t>
        </is>
      </c>
      <c r="W1657" t="inlineStr">
        <is>
          <t>#N/A Field Not Applicable</t>
        </is>
      </c>
      <c r="X1657" t="inlineStr">
        <is>
          <t>#N/A Field Not Applicable</t>
        </is>
      </c>
      <c r="Y1657" t="inlineStr">
        <is>
          <t>#N/A Field Not Applicable</t>
        </is>
      </c>
      <c r="Z1657" t="inlineStr">
        <is>
          <t>Industrials</t>
        </is>
      </c>
      <c r="AA1657" t="inlineStr">
        <is>
          <t>Aerospace &amp; Defense</t>
        </is>
      </c>
      <c r="AB1657" t="inlineStr">
        <is>
          <t>#N/A N/A</t>
        </is>
      </c>
      <c r="AC1657" t="inlineStr">
        <is>
          <t>#N/A Invalid Field</t>
        </is>
      </c>
    </row>
    <row r="1658">
      <c r="A1658">
        <f>+VLOOKUP(R1658,Aux!$B$3:$I$1107,8,0)</f>
        <v/>
      </c>
      <c r="B1658">
        <f>+VLOOKUP(U1658,Aux!$O$2:$P$23,2,0)</f>
        <v/>
      </c>
      <c r="C1658">
        <f>+A1658&amp;B1658</f>
        <v/>
      </c>
      <c r="D1658">
        <f>+IF(C1658=C1657,D1657+1,1)</f>
        <v/>
      </c>
      <c r="E1658" s="5">
        <f>+D1658/100</f>
        <v/>
      </c>
      <c r="F1658" s="5">
        <f>+MOD(E1658*10,10)</f>
        <v/>
      </c>
      <c r="G1658" s="5">
        <f>+MOD(D1658,10)</f>
        <v/>
      </c>
      <c r="H1658">
        <f>+INT(E1658)&amp;INT(F1658)&amp;INT(G1658)</f>
        <v/>
      </c>
      <c r="I1658">
        <f>+C1658&amp;"00"&amp;H1658</f>
        <v/>
      </c>
      <c r="J1658" t="inlineStr">
        <is>
          <t>EMBRBZ 6 ⅜ 01/15/20</t>
        </is>
      </c>
      <c r="K1658" t="inlineStr">
        <is>
          <t>EMBRBZ</t>
        </is>
      </c>
      <c r="M1658" t="inlineStr">
        <is>
          <t>US29081YAC03</t>
        </is>
      </c>
      <c r="N1658" t="inlineStr">
        <is>
          <t>BBG0000D4577</t>
        </is>
      </c>
      <c r="O1658" t="inlineStr">
        <is>
          <t>B4WSXY4</t>
        </is>
      </c>
      <c r="P1658" t="inlineStr">
        <is>
          <t>COEH9978287</t>
        </is>
      </c>
      <c r="Q1658" t="inlineStr">
        <is>
          <t>Brazil</t>
        </is>
      </c>
      <c r="R1658" t="inlineStr">
        <is>
          <t>Embraer SA</t>
        </is>
      </c>
      <c r="S1658" t="inlineStr">
        <is>
          <t>EMBRAER OVERSEAS LTD</t>
        </is>
      </c>
      <c r="T1658" t="inlineStr">
        <is>
          <t>Embraer Overseas Ltd</t>
        </is>
      </c>
      <c r="U1658" t="inlineStr">
        <is>
          <t>GLOBAL</t>
        </is>
      </c>
      <c r="V1658" t="inlineStr">
        <is>
          <t>#N/A Field Not Applicable</t>
        </is>
      </c>
      <c r="W1658" t="inlineStr">
        <is>
          <t>#N/A Field Not Applicable</t>
        </is>
      </c>
      <c r="X1658" t="inlineStr">
        <is>
          <t>#N/A Field Not Applicable</t>
        </is>
      </c>
      <c r="Y1658" t="inlineStr">
        <is>
          <t>#N/A Field Not Applicable</t>
        </is>
      </c>
      <c r="Z1658" t="inlineStr">
        <is>
          <t>Industrials</t>
        </is>
      </c>
      <c r="AA1658" t="inlineStr">
        <is>
          <t>Aerospace &amp; Defense</t>
        </is>
      </c>
      <c r="AB1658" t="inlineStr">
        <is>
          <t>#N/A N/A</t>
        </is>
      </c>
      <c r="AC1658" t="inlineStr">
        <is>
          <t>#N/A Invalid Field</t>
        </is>
      </c>
    </row>
    <row r="1659">
      <c r="A1659">
        <f>+VLOOKUP(R1659,Aux!$B$3:$I$1107,8,0)</f>
        <v/>
      </c>
      <c r="B1659">
        <f>+VLOOKUP(U1659,Aux!$O$2:$P$23,2,0)</f>
        <v/>
      </c>
      <c r="C1659">
        <f>+A1659&amp;B1659</f>
        <v/>
      </c>
      <c r="D1659">
        <f>+IF(C1659=C1658,D1658+1,1)</f>
        <v/>
      </c>
      <c r="E1659" s="5">
        <f>+D1659/100</f>
        <v/>
      </c>
      <c r="F1659" s="5">
        <f>+MOD(E1659*10,10)</f>
        <v/>
      </c>
      <c r="G1659" s="5">
        <f>+MOD(D1659,10)</f>
        <v/>
      </c>
      <c r="H1659">
        <f>+INT(E1659)&amp;INT(F1659)&amp;INT(G1659)</f>
        <v/>
      </c>
      <c r="I1659">
        <f>+C1659&amp;"00"&amp;H1659</f>
        <v/>
      </c>
      <c r="J1659" t="inlineStr">
        <is>
          <t>COPEC CI</t>
        </is>
      </c>
      <c r="K1659" t="inlineStr">
        <is>
          <t>COPEC</t>
        </is>
      </c>
      <c r="M1659" t="inlineStr">
        <is>
          <t>CLP7847L1080</t>
        </is>
      </c>
      <c r="N1659" t="inlineStr">
        <is>
          <t>BBG000BF4Z74</t>
        </is>
      </c>
      <c r="O1659" t="n">
        <v>2196026</v>
      </c>
      <c r="P1659" t="inlineStr">
        <is>
          <t>EQ0013612100001000</t>
        </is>
      </c>
      <c r="Q1659" t="inlineStr">
        <is>
          <t>Chile</t>
        </is>
      </c>
      <c r="R1659" t="inlineStr">
        <is>
          <t>Empresas COPEC SA</t>
        </is>
      </c>
      <c r="S1659" t="inlineStr">
        <is>
          <t>Empresas COPEC SA</t>
        </is>
      </c>
      <c r="T1659" t="inlineStr">
        <is>
          <t>Empresas COPEC SA</t>
        </is>
      </c>
      <c r="U1659" t="inlineStr">
        <is>
          <t>Common Stock</t>
        </is>
      </c>
      <c r="V1659" t="inlineStr">
        <is>
          <t>Energy</t>
        </is>
      </c>
      <c r="W1659" t="inlineStr">
        <is>
          <t>Oil, Gas &amp; Consumable Fuels</t>
        </is>
      </c>
      <c r="X1659" t="inlineStr">
        <is>
          <t>Energy</t>
        </is>
      </c>
      <c r="Y1659" t="inlineStr">
        <is>
          <t>Oil &amp; Gas Refining &amp; Marketing</t>
        </is>
      </c>
      <c r="Z1659" t="inlineStr">
        <is>
          <t>Energy</t>
        </is>
      </c>
      <c r="AA1659" t="inlineStr">
        <is>
          <t>Oil, Gas &amp; Coal</t>
        </is>
      </c>
      <c r="AB1659" t="inlineStr">
        <is>
          <t>Refining &amp; Marketing</t>
        </is>
      </c>
      <c r="AC1659" t="inlineStr">
        <is>
          <t>#N/A Invalid Field</t>
        </is>
      </c>
    </row>
    <row r="1660">
      <c r="A1660">
        <f>+VLOOKUP(R1660,Aux!$B$3:$I$1107,8,0)</f>
        <v/>
      </c>
      <c r="B1660">
        <f>+VLOOKUP(U1660,Aux!$O$2:$P$23,2,0)</f>
        <v/>
      </c>
      <c r="C1660">
        <f>+A1660&amp;B1660</f>
        <v/>
      </c>
      <c r="D1660">
        <f>+IF(C1660=C1659,D1659+1,1)</f>
        <v/>
      </c>
      <c r="E1660" s="5">
        <f>+D1660/100</f>
        <v/>
      </c>
      <c r="F1660" s="5">
        <f>+MOD(E1660*10,10)</f>
        <v/>
      </c>
      <c r="G1660" s="5">
        <f>+MOD(D1660,10)</f>
        <v/>
      </c>
      <c r="H1660">
        <f>+INT(E1660)&amp;INT(F1660)&amp;INT(G1660)</f>
        <v/>
      </c>
      <c r="I1660">
        <f>+C1660&amp;"00"&amp;H1660</f>
        <v/>
      </c>
      <c r="J1660" t="inlineStr">
        <is>
          <t>CDEL 4 ½ 08/13/23</t>
        </is>
      </c>
      <c r="K1660" t="inlineStr">
        <is>
          <t>CDEL</t>
        </is>
      </c>
      <c r="M1660" t="inlineStr">
        <is>
          <t>USP3143NAR54</t>
        </is>
      </c>
      <c r="N1660" t="inlineStr">
        <is>
          <t>BBG004YSSG60</t>
        </is>
      </c>
      <c r="O1660" t="inlineStr">
        <is>
          <t>BCZP2N0</t>
        </is>
      </c>
      <c r="P1660" t="inlineStr">
        <is>
          <t>COEJ7844479</t>
        </is>
      </c>
      <c r="Q1660" t="inlineStr">
        <is>
          <t>Brazil</t>
        </is>
      </c>
      <c r="R1660" t="inlineStr">
        <is>
          <t>Empresas COPEC SA</t>
        </is>
      </c>
      <c r="S1660" t="inlineStr">
        <is>
          <t>CODELCO INC</t>
        </is>
      </c>
      <c r="T1660" t="inlineStr">
        <is>
          <t>Corp Nacional del Cobre de Chile</t>
        </is>
      </c>
      <c r="U1660" t="inlineStr">
        <is>
          <t>EURO-DOLLAR</t>
        </is>
      </c>
      <c r="V1660" t="inlineStr">
        <is>
          <t>#N/A Field Not Applicable</t>
        </is>
      </c>
      <c r="W1660" t="inlineStr">
        <is>
          <t>#N/A Field Not Applicable</t>
        </is>
      </c>
      <c r="X1660" t="inlineStr">
        <is>
          <t>#N/A Field Not Applicable</t>
        </is>
      </c>
      <c r="Y1660" t="inlineStr">
        <is>
          <t>#N/A Field Not Applicable</t>
        </is>
      </c>
      <c r="Z1660" t="inlineStr">
        <is>
          <t>Materials</t>
        </is>
      </c>
      <c r="AA1660" t="inlineStr">
        <is>
          <t>Metals &amp; Mining</t>
        </is>
      </c>
      <c r="AB1660" t="inlineStr">
        <is>
          <t>#N/A N/A</t>
        </is>
      </c>
      <c r="AC1660" t="inlineStr">
        <is>
          <t>#N/A Invalid Field</t>
        </is>
      </c>
    </row>
    <row r="1661">
      <c r="A1661" s="2">
        <f>+VLOOKUP(R1661,Aux!$B$3:$I$1107,8,0)</f>
        <v/>
      </c>
      <c r="B1661" s="2">
        <f>+VLOOKUP(U1661,Aux!$O$2:$P$23,2,0)</f>
        <v/>
      </c>
      <c r="C1661">
        <f>+A1661&amp;B1661</f>
        <v/>
      </c>
      <c r="D1661">
        <f>+IF(C1661=C1660,D1660+1,1)</f>
        <v/>
      </c>
      <c r="E1661" s="5">
        <f>+D1661/100</f>
        <v/>
      </c>
      <c r="F1661" s="5">
        <f>+MOD(E1661*10,10)</f>
        <v/>
      </c>
      <c r="G1661" s="5">
        <f>+MOD(D1661,10)</f>
        <v/>
      </c>
      <c r="H1661">
        <f>+INT(E1661)&amp;INT(F1661)&amp;INT(G1661)</f>
        <v/>
      </c>
      <c r="I1661">
        <f>+C1661&amp;"00"&amp;H1661</f>
        <v/>
      </c>
      <c r="J1661" s="2" t="inlineStr">
        <is>
          <t xml:space="preserve"> CODELCO 04NOV2020 </t>
        </is>
      </c>
      <c r="K1661" s="2" t="inlineStr">
        <is>
          <t>CDEL</t>
        </is>
      </c>
      <c r="L1661" s="2" t="n">
        <v>441359</v>
      </c>
      <c r="M1661" s="2" t="inlineStr">
        <is>
          <t>USP3143NAM67</t>
        </is>
      </c>
      <c r="N1661" s="2" t="inlineStr">
        <is>
          <t>BBG001894LG1</t>
        </is>
      </c>
      <c r="O1661" s="2" t="inlineStr">
        <is>
          <t>B3LKTJ1</t>
        </is>
      </c>
      <c r="P1661" s="2" t="inlineStr">
        <is>
          <t>COEI4533986</t>
        </is>
      </c>
      <c r="Q1661" t="inlineStr">
        <is>
          <t>Chile</t>
        </is>
      </c>
      <c r="R1661" t="inlineStr">
        <is>
          <t>Empresas COPEC SA</t>
        </is>
      </c>
      <c r="S1661" t="inlineStr">
        <is>
          <t>CODELCO INC</t>
        </is>
      </c>
      <c r="T1661" t="inlineStr">
        <is>
          <t>Corp Nacional del Cobre de Chile</t>
        </is>
      </c>
      <c r="U1661" t="inlineStr">
        <is>
          <t>EURO-DOLLAR</t>
        </is>
      </c>
      <c r="V1661" t="inlineStr">
        <is>
          <t>#N/A Field Not Applicable</t>
        </is>
      </c>
      <c r="W1661" t="inlineStr">
        <is>
          <t>#N/A Field Not Applicable</t>
        </is>
      </c>
      <c r="X1661" t="inlineStr">
        <is>
          <t>#N/A Field Not Applicable</t>
        </is>
      </c>
      <c r="Y1661" t="inlineStr">
        <is>
          <t>#N/A Field Not Applicable</t>
        </is>
      </c>
      <c r="Z1661" t="inlineStr">
        <is>
          <t>Materials</t>
        </is>
      </c>
      <c r="AA1661" t="inlineStr">
        <is>
          <t>Metals &amp; Mining</t>
        </is>
      </c>
      <c r="AB1661" t="inlineStr">
        <is>
          <t>#N/A N/A</t>
        </is>
      </c>
      <c r="AC1661" t="inlineStr">
        <is>
          <t>#N/A Invalid Field</t>
        </is>
      </c>
    </row>
    <row r="1662">
      <c r="A1662">
        <f>+VLOOKUP(R1662,Aux!$B$3:$I$1107,8,0)</f>
        <v/>
      </c>
      <c r="B1662">
        <f>+VLOOKUP(U1662,Aux!$O$2:$P$23,2,0)</f>
        <v/>
      </c>
      <c r="C1662">
        <f>+A1662&amp;B1662</f>
        <v/>
      </c>
      <c r="D1662">
        <f>+IF(C1662=C1661,D1661+1,1)</f>
        <v/>
      </c>
      <c r="E1662" s="5">
        <f>+D1662/100</f>
        <v/>
      </c>
      <c r="F1662" s="5">
        <f>+MOD(E1662*10,10)</f>
        <v/>
      </c>
      <c r="G1662" s="5">
        <f>+MOD(D1662,10)</f>
        <v/>
      </c>
      <c r="H1662">
        <f>+INT(E1662)&amp;INT(F1662)&amp;INT(G1662)</f>
        <v/>
      </c>
      <c r="I1662">
        <f>+C1662&amp;"00"&amp;H1662</f>
        <v/>
      </c>
      <c r="J1662" t="inlineStr">
        <is>
          <t>CDEL 3 07/17/22</t>
        </is>
      </c>
      <c r="K1662" t="inlineStr">
        <is>
          <t>CDEL</t>
        </is>
      </c>
      <c r="M1662" t="inlineStr">
        <is>
          <t>USP3143NAP98</t>
        </is>
      </c>
      <c r="N1662" t="inlineStr">
        <is>
          <t>BBG003677F91</t>
        </is>
      </c>
      <c r="O1662" t="inlineStr">
        <is>
          <t>B8BYC44</t>
        </is>
      </c>
      <c r="P1662" t="inlineStr">
        <is>
          <t>COEJ2797094</t>
        </is>
      </c>
      <c r="Q1662" t="inlineStr">
        <is>
          <t>Chile</t>
        </is>
      </c>
      <c r="R1662" t="inlineStr">
        <is>
          <t>Empresas COPEC SA</t>
        </is>
      </c>
      <c r="S1662" t="inlineStr">
        <is>
          <t>CODELCO INC</t>
        </is>
      </c>
      <c r="T1662" t="inlineStr">
        <is>
          <t>Corp Nacional del Cobre de Chile</t>
        </is>
      </c>
      <c r="U1662" t="inlineStr">
        <is>
          <t>EURO-DOLLAR</t>
        </is>
      </c>
      <c r="V1662" t="inlineStr">
        <is>
          <t>#N/A Field Not Applicable</t>
        </is>
      </c>
      <c r="W1662" t="inlineStr">
        <is>
          <t>#N/A Field Not Applicable</t>
        </is>
      </c>
      <c r="X1662" t="inlineStr">
        <is>
          <t>#N/A Field Not Applicable</t>
        </is>
      </c>
      <c r="Y1662" t="inlineStr">
        <is>
          <t>#N/A Field Not Applicable</t>
        </is>
      </c>
      <c r="Z1662" t="inlineStr">
        <is>
          <t>Materials</t>
        </is>
      </c>
      <c r="AA1662" t="inlineStr">
        <is>
          <t>Metals &amp; Mining</t>
        </is>
      </c>
      <c r="AB1662" t="inlineStr">
        <is>
          <t>#N/A N/A</t>
        </is>
      </c>
      <c r="AC1662" t="inlineStr">
        <is>
          <t>#N/A Invalid Field</t>
        </is>
      </c>
    </row>
    <row r="1663">
      <c r="A1663">
        <f>+VLOOKUP(R1663,Aux!$B$3:$I$1107,8,0)</f>
        <v/>
      </c>
      <c r="B1663">
        <f>+VLOOKUP(U1663,Aux!$O$2:$P$23,2,0)</f>
        <v/>
      </c>
      <c r="C1663">
        <f>+A1663&amp;B1663</f>
        <v/>
      </c>
      <c r="D1663">
        <f>+IF(C1663=C1662,D1662+1,1)</f>
        <v/>
      </c>
      <c r="E1663" s="5">
        <f>+D1663/100</f>
        <v/>
      </c>
      <c r="F1663" s="5">
        <f>+MOD(E1663*10,10)</f>
        <v/>
      </c>
      <c r="G1663" s="5">
        <f>+MOD(D1663,10)</f>
        <v/>
      </c>
      <c r="H1663">
        <f>+INT(E1663)&amp;INT(F1663)&amp;INT(G1663)</f>
        <v/>
      </c>
      <c r="I1663">
        <f>+C1663&amp;"00"&amp;H1663</f>
        <v/>
      </c>
      <c r="J1663" t="inlineStr">
        <is>
          <t>CDEL 3 ⅝ 08/01/27</t>
        </is>
      </c>
      <c r="K1663" t="inlineStr">
        <is>
          <t>CDEL</t>
        </is>
      </c>
      <c r="M1663" t="inlineStr">
        <is>
          <t>USP3143NAY06</t>
        </is>
      </c>
      <c r="N1663" t="inlineStr">
        <is>
          <t>BBG00H903HV7</t>
        </is>
      </c>
      <c r="O1663" t="inlineStr">
        <is>
          <t>BD09JJ9</t>
        </is>
      </c>
      <c r="P1663" t="inlineStr">
        <is>
          <t>COAO5022774</t>
        </is>
      </c>
      <c r="Q1663" t="inlineStr">
        <is>
          <t>Chile</t>
        </is>
      </c>
      <c r="R1663" t="inlineStr">
        <is>
          <t>Empresas COPEC SA</t>
        </is>
      </c>
      <c r="S1663" t="inlineStr">
        <is>
          <t>CODELCO INC</t>
        </is>
      </c>
      <c r="T1663" t="inlineStr">
        <is>
          <t>Corp Nacional del Cobre de Chile</t>
        </is>
      </c>
      <c r="U1663" t="inlineStr">
        <is>
          <t>EURO-DOLLAR</t>
        </is>
      </c>
      <c r="V1663" t="inlineStr">
        <is>
          <t>#N/A Field Not Applicable</t>
        </is>
      </c>
      <c r="W1663" t="inlineStr">
        <is>
          <t>#N/A Field Not Applicable</t>
        </is>
      </c>
      <c r="X1663" t="inlineStr">
        <is>
          <t>#N/A Field Not Applicable</t>
        </is>
      </c>
      <c r="Y1663" t="inlineStr">
        <is>
          <t>#N/A Field Not Applicable</t>
        </is>
      </c>
      <c r="Z1663" t="inlineStr">
        <is>
          <t>Materials</t>
        </is>
      </c>
      <c r="AA1663" t="inlineStr">
        <is>
          <t>Metals &amp; Mining</t>
        </is>
      </c>
      <c r="AB1663" t="inlineStr">
        <is>
          <t>#N/A N/A</t>
        </is>
      </c>
      <c r="AC1663" t="inlineStr">
        <is>
          <t>#N/A Invalid Field</t>
        </is>
      </c>
    </row>
    <row r="1664">
      <c r="A1664">
        <f>+VLOOKUP(R1664,Aux!$B$3:$I$1107,8,0)</f>
        <v/>
      </c>
      <c r="B1664">
        <f>+VLOOKUP(U1664,Aux!$O$2:$P$23,2,0)</f>
        <v/>
      </c>
      <c r="C1664">
        <f>+A1664&amp;B1664</f>
        <v/>
      </c>
      <c r="D1664">
        <f>+IF(C1664=C1663,D1663+1,1)</f>
        <v/>
      </c>
      <c r="E1664" s="5">
        <f>+D1664/100</f>
        <v/>
      </c>
      <c r="F1664" s="5">
        <f>+MOD(E1664*10,10)</f>
        <v/>
      </c>
      <c r="G1664" s="5">
        <f>+MOD(D1664,10)</f>
        <v/>
      </c>
      <c r="H1664">
        <f>+INT(E1664)&amp;INT(F1664)&amp;INT(G1664)</f>
        <v/>
      </c>
      <c r="I1664">
        <f>+C1664&amp;"00"&amp;H1664</f>
        <v/>
      </c>
      <c r="J1664" t="inlineStr">
        <is>
          <t>CDEL 3 ⅞ 11/03/21</t>
        </is>
      </c>
      <c r="K1664" t="inlineStr">
        <is>
          <t>CDEL</t>
        </is>
      </c>
      <c r="M1664" t="inlineStr">
        <is>
          <t>USP3143NAN41</t>
        </is>
      </c>
      <c r="N1664" t="inlineStr">
        <is>
          <t>BBG0027BW5C3</t>
        </is>
      </c>
      <c r="O1664" t="inlineStr">
        <is>
          <t>B73M3G8</t>
        </is>
      </c>
      <c r="P1664" t="inlineStr">
        <is>
          <t>COEI8600427</t>
        </is>
      </c>
      <c r="Q1664" t="inlineStr">
        <is>
          <t>Chile</t>
        </is>
      </c>
      <c r="R1664" t="inlineStr">
        <is>
          <t>Empresas COPEC SA</t>
        </is>
      </c>
      <c r="S1664" t="inlineStr">
        <is>
          <t>CODELCO INC</t>
        </is>
      </c>
      <c r="T1664" t="inlineStr">
        <is>
          <t>Corp Nacional del Cobre de Chile</t>
        </is>
      </c>
      <c r="U1664" t="inlineStr">
        <is>
          <t>EURO-DOLLAR</t>
        </is>
      </c>
      <c r="V1664" t="inlineStr">
        <is>
          <t>#N/A Field Not Applicable</t>
        </is>
      </c>
      <c r="W1664" t="inlineStr">
        <is>
          <t>#N/A Field Not Applicable</t>
        </is>
      </c>
      <c r="X1664" t="inlineStr">
        <is>
          <t>#N/A Field Not Applicable</t>
        </is>
      </c>
      <c r="Y1664" t="inlineStr">
        <is>
          <t>#N/A Field Not Applicable</t>
        </is>
      </c>
      <c r="Z1664" t="inlineStr">
        <is>
          <t>Materials</t>
        </is>
      </c>
      <c r="AA1664" t="inlineStr">
        <is>
          <t>Metals &amp; Mining</t>
        </is>
      </c>
      <c r="AB1664" t="inlineStr">
        <is>
          <t>#N/A N/A</t>
        </is>
      </c>
      <c r="AC1664" t="inlineStr">
        <is>
          <t>#N/A Invalid Field</t>
        </is>
      </c>
    </row>
    <row r="1665">
      <c r="A1665">
        <f>+VLOOKUP(R1665,Aux!$B$3:$I$1107,8,0)</f>
        <v/>
      </c>
      <c r="B1665">
        <f>+VLOOKUP(U1665,Aux!$O$2:$P$23,2,0)</f>
        <v/>
      </c>
      <c r="C1665">
        <f>+A1665&amp;B1665</f>
        <v/>
      </c>
      <c r="D1665">
        <f>+IF(C1665=C1664,D1664+1,1)</f>
        <v/>
      </c>
      <c r="E1665" s="5">
        <f>+D1665/100</f>
        <v/>
      </c>
      <c r="F1665" s="5">
        <f>+MOD(E1665*10,10)</f>
        <v/>
      </c>
      <c r="G1665" s="5">
        <f>+MOD(D1665,10)</f>
        <v/>
      </c>
      <c r="H1665">
        <f>+INT(E1665)&amp;INT(F1665)&amp;INT(G1665)</f>
        <v/>
      </c>
      <c r="I1665">
        <f>+C1665&amp;"00"&amp;H1665</f>
        <v/>
      </c>
      <c r="J1665" t="inlineStr">
        <is>
          <t>CDEL 4 ½ 09/16/25</t>
        </is>
      </c>
      <c r="K1665" t="inlineStr">
        <is>
          <t>CDEL</t>
        </is>
      </c>
      <c r="M1665" t="inlineStr">
        <is>
          <t>USP3143NAW40</t>
        </is>
      </c>
      <c r="N1665" t="inlineStr">
        <is>
          <t>BBG009ZHC3P7</t>
        </is>
      </c>
      <c r="O1665" t="inlineStr">
        <is>
          <t>BYNFSC7</t>
        </is>
      </c>
      <c r="P1665" t="inlineStr">
        <is>
          <t>COUV8424425</t>
        </is>
      </c>
      <c r="Q1665" t="inlineStr">
        <is>
          <t>Chile</t>
        </is>
      </c>
      <c r="R1665" t="inlineStr">
        <is>
          <t>Empresas COPEC SA</t>
        </is>
      </c>
      <c r="S1665" t="inlineStr">
        <is>
          <t>CODELCO INC</t>
        </is>
      </c>
      <c r="T1665" t="inlineStr">
        <is>
          <t>Corp Nacional del Cobre de Chile</t>
        </is>
      </c>
      <c r="U1665" t="inlineStr">
        <is>
          <t>EURO-DOLLAR</t>
        </is>
      </c>
      <c r="V1665" t="inlineStr">
        <is>
          <t>#N/A Field Not Applicable</t>
        </is>
      </c>
      <c r="W1665" t="inlineStr">
        <is>
          <t>#N/A Field Not Applicable</t>
        </is>
      </c>
      <c r="X1665" t="inlineStr">
        <is>
          <t>#N/A Field Not Applicable</t>
        </is>
      </c>
      <c r="Y1665" t="inlineStr">
        <is>
          <t>#N/A Field Not Applicable</t>
        </is>
      </c>
      <c r="Z1665" t="inlineStr">
        <is>
          <t>Materials</t>
        </is>
      </c>
      <c r="AA1665" t="inlineStr">
        <is>
          <t>Metals &amp; Mining</t>
        </is>
      </c>
      <c r="AB1665" t="inlineStr">
        <is>
          <t>#N/A N/A</t>
        </is>
      </c>
      <c r="AC1665" t="inlineStr">
        <is>
          <t>#N/A Invalid Field</t>
        </is>
      </c>
    </row>
    <row r="1666">
      <c r="A1666">
        <f>+VLOOKUP(R1666,Aux!$B$3:$I$1107,8,0)</f>
        <v/>
      </c>
      <c r="B1666">
        <f>+VLOOKUP(U1666,Aux!$O$2:$P$23,2,0)</f>
        <v/>
      </c>
      <c r="C1666">
        <f>+A1666&amp;B1666</f>
        <v/>
      </c>
      <c r="D1666">
        <f>+IF(C1666=C1665,D1665+1,1)</f>
        <v/>
      </c>
      <c r="E1666" s="5">
        <f>+D1666/100</f>
        <v/>
      </c>
      <c r="F1666" s="5">
        <f>+MOD(E1666*10,10)</f>
        <v/>
      </c>
      <c r="G1666" s="5">
        <f>+MOD(D1666,10)</f>
        <v/>
      </c>
      <c r="H1666">
        <f>+INT(E1666)&amp;INT(F1666)&amp;INT(G1666)</f>
        <v/>
      </c>
      <c r="I1666">
        <f>+C1666&amp;"00"&amp;H1666</f>
        <v/>
      </c>
      <c r="J1666" t="inlineStr">
        <is>
          <t>ENGI11 BZ</t>
        </is>
      </c>
      <c r="K1666" t="inlineStr">
        <is>
          <t>ENGI11</t>
        </is>
      </c>
      <c r="M1666" t="inlineStr">
        <is>
          <t>BRENGICDAM16</t>
        </is>
      </c>
      <c r="N1666" t="inlineStr">
        <is>
          <t>BBG000MHBS03</t>
        </is>
      </c>
      <c r="O1666" t="inlineStr">
        <is>
          <t>B56XQT8</t>
        </is>
      </c>
      <c r="P1666" t="inlineStr">
        <is>
          <t>EQ0000000009212622</t>
        </is>
      </c>
      <c r="Q1666" t="inlineStr">
        <is>
          <t>Brazil</t>
        </is>
      </c>
      <c r="R1666" t="inlineStr">
        <is>
          <t>Energisa SA</t>
        </is>
      </c>
      <c r="S1666" t="inlineStr">
        <is>
          <t>Energisa SA</t>
        </is>
      </c>
      <c r="T1666" t="inlineStr">
        <is>
          <t>Energisa SA</t>
        </is>
      </c>
      <c r="U1666" t="inlineStr">
        <is>
          <t>Unit</t>
        </is>
      </c>
      <c r="V1666" t="inlineStr">
        <is>
          <t>Utilities</t>
        </is>
      </c>
      <c r="W1666" t="inlineStr">
        <is>
          <t>Electric Utilities</t>
        </is>
      </c>
      <c r="X1666" t="inlineStr">
        <is>
          <t>Utilities</t>
        </is>
      </c>
      <c r="Y1666" t="inlineStr">
        <is>
          <t>Electric Utilities</t>
        </is>
      </c>
      <c r="Z1666" t="inlineStr">
        <is>
          <t>Utilities</t>
        </is>
      </c>
      <c r="AA1666" t="inlineStr">
        <is>
          <t>Utilities</t>
        </is>
      </c>
      <c r="AB1666" t="inlineStr">
        <is>
          <t>Utility Networks</t>
        </is>
      </c>
      <c r="AC1666" t="inlineStr">
        <is>
          <t>#N/A Invalid Field</t>
        </is>
      </c>
    </row>
    <row r="1667">
      <c r="A1667">
        <f>+VLOOKUP(R1667,Aux!$B$3:$I$1107,8,0)</f>
        <v/>
      </c>
      <c r="B1667">
        <f>+VLOOKUP(U1667,Aux!$O$2:$P$23,2,0)</f>
        <v/>
      </c>
      <c r="C1667">
        <f>+A1667&amp;B1667</f>
        <v/>
      </c>
      <c r="D1667">
        <f>+IF(C1667=C1666,D1666+1,1)</f>
        <v/>
      </c>
      <c r="E1667" s="5">
        <f>+D1667/100</f>
        <v/>
      </c>
      <c r="F1667" s="5">
        <f>+MOD(E1667*10,10)</f>
        <v/>
      </c>
      <c r="G1667" s="5">
        <f>+MOD(D1667,10)</f>
        <v/>
      </c>
      <c r="H1667">
        <f>+INT(E1667)&amp;INT(F1667)&amp;INT(G1667)</f>
        <v/>
      </c>
      <c r="I1667">
        <f>+C1667&amp;"00"&amp;H1667</f>
        <v/>
      </c>
      <c r="J1667" t="inlineStr">
        <is>
          <t>ENEV3 BZ</t>
        </is>
      </c>
      <c r="K1667" t="inlineStr">
        <is>
          <t>ENEV3</t>
        </is>
      </c>
      <c r="M1667" t="inlineStr">
        <is>
          <t>BRENEVACNOR8</t>
        </is>
      </c>
      <c r="N1667" t="inlineStr">
        <is>
          <t>BBG000RNWK90</t>
        </is>
      </c>
      <c r="O1667" t="inlineStr">
        <is>
          <t>BFWHKM5</t>
        </is>
      </c>
      <c r="P1667" t="inlineStr">
        <is>
          <t>EQ0000000040167763</t>
        </is>
      </c>
      <c r="Q1667" t="inlineStr">
        <is>
          <t>Brazil</t>
        </is>
      </c>
      <c r="R1667" t="inlineStr">
        <is>
          <t>Eneva SA</t>
        </is>
      </c>
      <c r="S1667" t="inlineStr">
        <is>
          <t>Eneva SA</t>
        </is>
      </c>
      <c r="T1667" t="inlineStr">
        <is>
          <t>Eneva SA</t>
        </is>
      </c>
      <c r="U1667" t="inlineStr">
        <is>
          <t>Common Stock</t>
        </is>
      </c>
      <c r="V1667" t="inlineStr">
        <is>
          <t>Utilities</t>
        </is>
      </c>
      <c r="W1667" t="inlineStr">
        <is>
          <t>Independent Power and Renewabl</t>
        </is>
      </c>
      <c r="X1667" t="inlineStr">
        <is>
          <t>Utilities</t>
        </is>
      </c>
      <c r="Y1667" t="inlineStr">
        <is>
          <t>Independent Power Producers &amp;</t>
        </is>
      </c>
      <c r="Z1667" t="inlineStr">
        <is>
          <t>Utilities</t>
        </is>
      </c>
      <c r="AA1667" t="inlineStr">
        <is>
          <t>Utilities</t>
        </is>
      </c>
      <c r="AB1667" t="inlineStr">
        <is>
          <t>Power Generation</t>
        </is>
      </c>
      <c r="AC1667" t="inlineStr">
        <is>
          <t>#N/A Invalid Field</t>
        </is>
      </c>
    </row>
    <row r="1668">
      <c r="A1668">
        <f>+VLOOKUP(R1668,Aux!$B$3:$I$1107,8,0)</f>
        <v/>
      </c>
      <c r="B1668">
        <f>+VLOOKUP(U1668,Aux!$O$2:$P$23,2,0)</f>
        <v/>
      </c>
      <c r="C1668">
        <f>+A1668&amp;B1668</f>
        <v/>
      </c>
      <c r="D1668">
        <f>+IF(C1668=C1667,D1667+1,1)</f>
        <v/>
      </c>
      <c r="E1668" s="5">
        <f>+D1668/100</f>
        <v/>
      </c>
      <c r="F1668" s="5">
        <f>+MOD(E1668*10,10)</f>
        <v/>
      </c>
      <c r="G1668" s="5">
        <f>+MOD(D1668,10)</f>
        <v/>
      </c>
      <c r="H1668">
        <f>+INT(E1668)&amp;INT(F1668)&amp;INT(G1668)</f>
        <v/>
      </c>
      <c r="I1668">
        <f>+C1668&amp;"00"&amp;H1668</f>
        <v/>
      </c>
      <c r="J1668" t="inlineStr">
        <is>
          <t>EGIE3 BZ</t>
        </is>
      </c>
      <c r="K1668" t="inlineStr">
        <is>
          <t>EGIE3</t>
        </is>
      </c>
      <c r="M1668" t="inlineStr">
        <is>
          <t>BREGIEACNOR9</t>
        </is>
      </c>
      <c r="N1668" t="inlineStr">
        <is>
          <t>BBG000BFV543</t>
        </is>
      </c>
      <c r="O1668" t="inlineStr">
        <is>
          <t>BD1WX84</t>
        </is>
      </c>
      <c r="P1668" t="inlineStr">
        <is>
          <t>EQ0032830500001000</t>
        </is>
      </c>
      <c r="Q1668" t="inlineStr">
        <is>
          <t>Brazil</t>
        </is>
      </c>
      <c r="R1668" t="inlineStr">
        <is>
          <t>Engie Brasil Energia SA</t>
        </is>
      </c>
      <c r="S1668" t="inlineStr">
        <is>
          <t>Engie Brasil Energia SA</t>
        </is>
      </c>
      <c r="T1668" t="inlineStr">
        <is>
          <t>Engie Brasil Energia SA</t>
        </is>
      </c>
      <c r="U1668" t="inlineStr">
        <is>
          <t>Common Stock</t>
        </is>
      </c>
      <c r="V1668" t="inlineStr">
        <is>
          <t>Utilities</t>
        </is>
      </c>
      <c r="W1668" t="inlineStr">
        <is>
          <t>Independent Power and Renewabl</t>
        </is>
      </c>
      <c r="X1668" t="inlineStr">
        <is>
          <t>Utilities</t>
        </is>
      </c>
      <c r="Y1668" t="inlineStr">
        <is>
          <t>Renewable Electricity</t>
        </is>
      </c>
      <c r="Z1668" t="inlineStr">
        <is>
          <t>Utilities</t>
        </is>
      </c>
      <c r="AA1668" t="inlineStr">
        <is>
          <t>Utilities</t>
        </is>
      </c>
      <c r="AB1668" t="inlineStr">
        <is>
          <t>Power Generation</t>
        </is>
      </c>
      <c r="AC1668" t="inlineStr">
        <is>
          <t>#N/A Invalid Field</t>
        </is>
      </c>
    </row>
    <row r="1669">
      <c r="A1669">
        <f>+VLOOKUP(R1669,Aux!$B$3:$I$1107,8,0)</f>
        <v/>
      </c>
      <c r="B1669">
        <f>+VLOOKUP(U1669,Aux!$O$2:$P$23,2,0)</f>
        <v/>
      </c>
      <c r="C1669">
        <f>+A1669&amp;B1669</f>
        <v/>
      </c>
      <c r="D1669">
        <f>+IF(C1669=C1668,D1668+1,1)</f>
        <v/>
      </c>
      <c r="E1669" s="5">
        <f>+D1669/100</f>
        <v/>
      </c>
      <c r="F1669" s="5">
        <f>+MOD(E1669*10,10)</f>
        <v/>
      </c>
      <c r="G1669" s="5">
        <f>+MOD(D1669,10)</f>
        <v/>
      </c>
      <c r="H1669">
        <f>+INT(E1669)&amp;INT(F1669)&amp;INT(G1669)</f>
        <v/>
      </c>
      <c r="I1669">
        <f>+C1669&amp;"00"&amp;H1669</f>
        <v/>
      </c>
      <c r="J1669" t="inlineStr">
        <is>
          <t>EQTL3 BZ</t>
        </is>
      </c>
      <c r="K1669" t="inlineStr">
        <is>
          <t>EQTL3</t>
        </is>
      </c>
      <c r="M1669" t="inlineStr">
        <is>
          <t>BREQTLACNOR0</t>
        </is>
      </c>
      <c r="N1669" t="inlineStr">
        <is>
          <t>BBG000N4TY45</t>
        </is>
      </c>
      <c r="O1669" t="inlineStr">
        <is>
          <t>B128R96</t>
        </is>
      </c>
      <c r="P1669" t="inlineStr">
        <is>
          <t>EQ0000000002385865</t>
        </is>
      </c>
      <c r="Q1669" t="inlineStr">
        <is>
          <t>Brazil</t>
        </is>
      </c>
      <c r="R1669" t="inlineStr">
        <is>
          <t>Equatorial Energia SA</t>
        </is>
      </c>
      <c r="S1669" t="inlineStr">
        <is>
          <t>Equatorial Energia SA</t>
        </is>
      </c>
      <c r="T1669" t="inlineStr">
        <is>
          <t>Equatorial Energia SA</t>
        </is>
      </c>
      <c r="U1669" t="inlineStr">
        <is>
          <t>Common Stock</t>
        </is>
      </c>
      <c r="V1669" t="inlineStr">
        <is>
          <t>Utilities</t>
        </is>
      </c>
      <c r="W1669" t="inlineStr">
        <is>
          <t>Electric Utilities</t>
        </is>
      </c>
      <c r="X1669" t="inlineStr">
        <is>
          <t>Utilities</t>
        </is>
      </c>
      <c r="Y1669" t="inlineStr">
        <is>
          <t>Electric Utilities</t>
        </is>
      </c>
      <c r="Z1669" t="inlineStr">
        <is>
          <t>Utilities</t>
        </is>
      </c>
      <c r="AA1669" t="inlineStr">
        <is>
          <t>Utilities</t>
        </is>
      </c>
      <c r="AB1669" t="inlineStr">
        <is>
          <t>Utility Networks</t>
        </is>
      </c>
      <c r="AC1669" t="inlineStr">
        <is>
          <t>#N/A Invalid Field</t>
        </is>
      </c>
    </row>
    <row r="1670">
      <c r="A1670" s="2">
        <f>+VLOOKUP(R1670,Aux!$B$3:$I$1107,8,0)</f>
        <v/>
      </c>
      <c r="B1670" s="2">
        <f>+VLOOKUP(U1670,Aux!$O$2:$P$23,2,0)</f>
        <v/>
      </c>
      <c r="C1670">
        <f>+A1670&amp;B1670</f>
        <v/>
      </c>
      <c r="D1670">
        <f>+IF(C1670=C1669,D1669+1,1)</f>
        <v/>
      </c>
      <c r="E1670" s="5">
        <f>+D1670/100</f>
        <v/>
      </c>
      <c r="F1670" s="5">
        <f>+MOD(E1670*10,10)</f>
        <v/>
      </c>
      <c r="G1670" s="5">
        <f>+MOD(D1670,10)</f>
        <v/>
      </c>
      <c r="H1670">
        <f>+INT(E1670)&amp;INT(F1670)&amp;INT(G1670)</f>
        <v/>
      </c>
      <c r="I1670">
        <f>+C1670&amp;"00"&amp;H1670</f>
        <v/>
      </c>
      <c r="J1670" s="2" t="inlineStr">
        <is>
          <t>ESTC3 BZ</t>
        </is>
      </c>
      <c r="K1670" s="2" t="inlineStr">
        <is>
          <t>ESTC3</t>
        </is>
      </c>
      <c r="L1670" s="2" t="n"/>
      <c r="M1670" s="2" t="inlineStr">
        <is>
          <t>BRESTCACNOR5</t>
        </is>
      </c>
      <c r="N1670" s="2" t="inlineStr">
        <is>
          <t>BBG000V0PK39</t>
        </is>
      </c>
      <c r="O1670" s="2" t="inlineStr">
        <is>
          <t>B3D2F53</t>
        </is>
      </c>
      <c r="P1670" s="2" t="inlineStr">
        <is>
          <t>EQ0000000006911704</t>
        </is>
      </c>
      <c r="Q1670" t="inlineStr">
        <is>
          <t>Brazil</t>
        </is>
      </c>
      <c r="R1670" t="inlineStr">
        <is>
          <t>Estacio Participacoes SA</t>
        </is>
      </c>
      <c r="S1670" t="inlineStr">
        <is>
          <t>YDUQS Part</t>
        </is>
      </c>
      <c r="T1670" t="inlineStr">
        <is>
          <t>YDUQS Part</t>
        </is>
      </c>
      <c r="U1670" t="inlineStr">
        <is>
          <t>Common Stock</t>
        </is>
      </c>
      <c r="V1670" t="inlineStr">
        <is>
          <t>Consumer Discretionary</t>
        </is>
      </c>
      <c r="W1670" t="inlineStr">
        <is>
          <t>Diversified Consumer Services</t>
        </is>
      </c>
      <c r="X1670" t="inlineStr">
        <is>
          <t>Consumer Services</t>
        </is>
      </c>
      <c r="Y1670" t="inlineStr">
        <is>
          <t>Education Services</t>
        </is>
      </c>
      <c r="Z1670" t="inlineStr">
        <is>
          <t>Consumer Discretionary</t>
        </is>
      </c>
      <c r="AA1670" t="inlineStr">
        <is>
          <t>Consumer Services</t>
        </is>
      </c>
      <c r="AB1670" t="inlineStr">
        <is>
          <t>Educational Services</t>
        </is>
      </c>
      <c r="AC1670" t="inlineStr">
        <is>
          <t>#N/A Invalid Field</t>
        </is>
      </c>
    </row>
    <row r="1671">
      <c r="A1671">
        <f>+VLOOKUP(R1671,Aux!$B$3:$I$1107,8,0)</f>
        <v/>
      </c>
      <c r="B1671">
        <f>+VLOOKUP(U1671,Aux!$O$2:$P$23,2,0)</f>
        <v/>
      </c>
      <c r="C1671">
        <f>+A1671&amp;B1671</f>
        <v/>
      </c>
      <c r="D1671">
        <f>+IF(C1671=C1670,D1670+1,1)</f>
        <v/>
      </c>
      <c r="E1671" s="5">
        <f>+D1671/100</f>
        <v/>
      </c>
      <c r="F1671" s="5">
        <f>+MOD(E1671*10,10)</f>
        <v/>
      </c>
      <c r="G1671" s="5">
        <f>+MOD(D1671,10)</f>
        <v/>
      </c>
      <c r="H1671">
        <f>+INT(E1671)&amp;INT(F1671)&amp;INT(G1671)</f>
        <v/>
      </c>
      <c r="I1671">
        <f>+C1671&amp;"00"&amp;H1671</f>
        <v/>
      </c>
      <c r="J1671" t="inlineStr">
        <is>
          <t>YDUQ3 BZ</t>
        </is>
      </c>
      <c r="K1671" t="inlineStr">
        <is>
          <t>YDUQ3</t>
        </is>
      </c>
      <c r="M1671" t="inlineStr">
        <is>
          <t>BRYDUQACNOR3</t>
        </is>
      </c>
      <c r="N1671" t="inlineStr">
        <is>
          <t>BBG000RPWPQ5</t>
        </is>
      </c>
      <c r="O1671" t="inlineStr">
        <is>
          <t>BJGV3C2</t>
        </is>
      </c>
      <c r="P1671" t="inlineStr">
        <is>
          <t>EQ0000000006911704</t>
        </is>
      </c>
      <c r="Q1671" t="inlineStr">
        <is>
          <t>Brazil</t>
        </is>
      </c>
      <c r="R1671" t="inlineStr">
        <is>
          <t>Estacio Participacoes SA</t>
        </is>
      </c>
      <c r="S1671" t="inlineStr">
        <is>
          <t>YDUQS Part</t>
        </is>
      </c>
      <c r="T1671" t="inlineStr">
        <is>
          <t>YDUQS Part</t>
        </is>
      </c>
      <c r="U1671" t="inlineStr">
        <is>
          <t>Common Stock</t>
        </is>
      </c>
      <c r="V1671" t="inlineStr">
        <is>
          <t>Consumer Discretionary</t>
        </is>
      </c>
      <c r="W1671" t="inlineStr">
        <is>
          <t>Diversified Consumer Services</t>
        </is>
      </c>
      <c r="X1671" t="inlineStr">
        <is>
          <t>Consumer Services</t>
        </is>
      </c>
      <c r="Y1671" t="inlineStr">
        <is>
          <t>Education Services</t>
        </is>
      </c>
      <c r="Z1671" t="inlineStr">
        <is>
          <t>Consumer Discretionary</t>
        </is>
      </c>
      <c r="AA1671" t="inlineStr">
        <is>
          <t>Consumer Services</t>
        </is>
      </c>
      <c r="AB1671" t="inlineStr">
        <is>
          <t>Educational Services</t>
        </is>
      </c>
      <c r="AC1671" t="inlineStr">
        <is>
          <t>#N/A Invalid Field</t>
        </is>
      </c>
    </row>
    <row r="1672">
      <c r="A1672">
        <f>+VLOOKUP(R1672,Aux!$B$3:$I$1107,8,0)</f>
        <v/>
      </c>
      <c r="B1672">
        <f>+VLOOKUP(U1672,Aux!$O$2:$P$23,2,0)</f>
        <v/>
      </c>
      <c r="C1672">
        <f>+A1672&amp;B1672</f>
        <v/>
      </c>
      <c r="D1672">
        <f>+IF(C1672=C1671,D1671+1,1)</f>
        <v/>
      </c>
      <c r="E1672" s="5">
        <f>+D1672/100</f>
        <v/>
      </c>
      <c r="F1672" s="5">
        <f>+MOD(E1672*10,10)</f>
        <v/>
      </c>
      <c r="G1672" s="5">
        <f>+MOD(D1672,10)</f>
        <v/>
      </c>
      <c r="H1672">
        <f>+INT(E1672)&amp;INT(F1672)&amp;INT(G1672)</f>
        <v/>
      </c>
      <c r="I1672">
        <f>+C1672&amp;"00"&amp;H1672</f>
        <v/>
      </c>
      <c r="J1672" t="inlineStr">
        <is>
          <t>ETER3 BZ</t>
        </is>
      </c>
      <c r="K1672" t="inlineStr">
        <is>
          <t>ETER3</t>
        </is>
      </c>
      <c r="M1672" t="inlineStr">
        <is>
          <t>BRETERACNOR3</t>
        </is>
      </c>
      <c r="N1672" t="inlineStr">
        <is>
          <t>BBG000BVSWV3</t>
        </is>
      </c>
      <c r="O1672" t="inlineStr">
        <is>
          <t>B01GYT3</t>
        </is>
      </c>
      <c r="P1672" t="inlineStr">
        <is>
          <t>EQ0015876500001000</t>
        </is>
      </c>
      <c r="Q1672" t="inlineStr">
        <is>
          <t>Brazil</t>
        </is>
      </c>
      <c r="R1672" t="inlineStr">
        <is>
          <t>Eternit SA</t>
        </is>
      </c>
      <c r="S1672" t="inlineStr">
        <is>
          <t>Eternit SA</t>
        </is>
      </c>
      <c r="T1672" t="inlineStr">
        <is>
          <t>Eternit SA</t>
        </is>
      </c>
      <c r="U1672" t="inlineStr">
        <is>
          <t>Common Stock</t>
        </is>
      </c>
      <c r="V1672" t="inlineStr">
        <is>
          <t>Materials</t>
        </is>
      </c>
      <c r="W1672" t="inlineStr">
        <is>
          <t>Construction Materials</t>
        </is>
      </c>
      <c r="X1672" t="inlineStr">
        <is>
          <t>Materials</t>
        </is>
      </c>
      <c r="Y1672" t="inlineStr">
        <is>
          <t>Construction Materials</t>
        </is>
      </c>
      <c r="Z1672" t="inlineStr">
        <is>
          <t>Materials</t>
        </is>
      </c>
      <c r="AA1672" t="inlineStr">
        <is>
          <t>Construction Materials</t>
        </is>
      </c>
      <c r="AB1672" t="inlineStr">
        <is>
          <t>Cement &amp; Aggregates</t>
        </is>
      </c>
      <c r="AC1672" t="inlineStr">
        <is>
          <t>#N/A Invalid Field</t>
        </is>
      </c>
    </row>
    <row r="1673">
      <c r="A1673">
        <f>+VLOOKUP(R1673,Aux!$B$3:$I$1107,8,0)</f>
        <v/>
      </c>
      <c r="B1673">
        <f>+VLOOKUP(U1673,Aux!$O$2:$P$23,2,0)</f>
        <v/>
      </c>
      <c r="C1673">
        <f>+A1673&amp;B1673</f>
        <v/>
      </c>
      <c r="D1673">
        <f>+IF(C1673=C1672,D1672+1,1)</f>
        <v/>
      </c>
      <c r="E1673" s="5">
        <f>+D1673/100</f>
        <v/>
      </c>
      <c r="F1673" s="5">
        <f>+MOD(E1673*10,10)</f>
        <v/>
      </c>
      <c r="G1673" s="5">
        <f>+MOD(D1673,10)</f>
        <v/>
      </c>
      <c r="H1673">
        <f>+INT(E1673)&amp;INT(F1673)&amp;INT(G1673)</f>
        <v/>
      </c>
      <c r="I1673">
        <f>+C1673&amp;"00"&amp;H1673</f>
        <v/>
      </c>
      <c r="J1673" t="inlineStr">
        <is>
          <t>EUCA4 BZ</t>
        </is>
      </c>
      <c r="K1673" t="inlineStr">
        <is>
          <t>EUCA4</t>
        </is>
      </c>
      <c r="M1673" t="inlineStr">
        <is>
          <t>BREUCAACNPR8</t>
        </is>
      </c>
      <c r="N1673" t="inlineStr">
        <is>
          <t>BBG000BG0J18</t>
        </is>
      </c>
      <c r="O1673" t="n">
        <v>2317797</v>
      </c>
      <c r="P1673" t="inlineStr">
        <is>
          <t>EQ0000000037138970</t>
        </is>
      </c>
      <c r="Q1673" t="inlineStr">
        <is>
          <t>Brazil</t>
        </is>
      </c>
      <c r="R1673" t="inlineStr">
        <is>
          <t>Eucatex SA Industria e Comerci</t>
        </is>
      </c>
      <c r="S1673" t="inlineStr">
        <is>
          <t>Eucatex SA Industria e Comerci</t>
        </is>
      </c>
      <c r="T1673" t="inlineStr">
        <is>
          <t>Eucatex SA Industria e Comercio</t>
        </is>
      </c>
      <c r="U1673" t="inlineStr">
        <is>
          <t>Preference</t>
        </is>
      </c>
      <c r="V1673" t="inlineStr">
        <is>
          <t>Materials</t>
        </is>
      </c>
      <c r="W1673" t="inlineStr">
        <is>
          <t>Paper &amp; Forest Products</t>
        </is>
      </c>
      <c r="X1673" t="inlineStr">
        <is>
          <t>Materials</t>
        </is>
      </c>
      <c r="Y1673" t="inlineStr">
        <is>
          <t>Forest Products</t>
        </is>
      </c>
      <c r="Z1673" t="inlineStr">
        <is>
          <t>Materials</t>
        </is>
      </c>
      <c r="AA1673" t="inlineStr">
        <is>
          <t>Construction Materials</t>
        </is>
      </c>
      <c r="AB1673" t="inlineStr">
        <is>
          <t>Wood Building Materials</t>
        </is>
      </c>
      <c r="AC1673" t="inlineStr">
        <is>
          <t>#N/A Invalid Field</t>
        </is>
      </c>
    </row>
    <row r="1674">
      <c r="A1674">
        <f>+VLOOKUP(R1674,Aux!$B$3:$I$1107,8,0)</f>
        <v/>
      </c>
      <c r="B1674">
        <f>+VLOOKUP(U1674,Aux!$O$2:$P$23,2,0)</f>
        <v/>
      </c>
      <c r="C1674">
        <f>+A1674&amp;B1674</f>
        <v/>
      </c>
      <c r="D1674">
        <f>+IF(C1674=C1673,D1673+1,1)</f>
        <v/>
      </c>
      <c r="E1674" s="5">
        <f>+D1674/100</f>
        <v/>
      </c>
      <c r="F1674" s="5">
        <f>+MOD(E1674*10,10)</f>
        <v/>
      </c>
      <c r="G1674" s="5">
        <f>+MOD(D1674,10)</f>
        <v/>
      </c>
      <c r="H1674">
        <f>+INT(E1674)&amp;INT(F1674)&amp;INT(G1674)</f>
        <v/>
      </c>
      <c r="I1674">
        <f>+C1674&amp;"00"&amp;H1674</f>
        <v/>
      </c>
      <c r="J1674" t="inlineStr">
        <is>
          <t>EVEN3 BZ</t>
        </is>
      </c>
      <c r="K1674" t="inlineStr">
        <is>
          <t>EVEN3</t>
        </is>
      </c>
      <c r="M1674" t="inlineStr">
        <is>
          <t>BREVENACNOR8</t>
        </is>
      </c>
      <c r="N1674" t="inlineStr">
        <is>
          <t>BBG000L27478</t>
        </is>
      </c>
      <c r="O1674" t="inlineStr">
        <is>
          <t>B1VD2Z3</t>
        </is>
      </c>
      <c r="P1674" t="inlineStr">
        <is>
          <t>EQ0000000037208578</t>
        </is>
      </c>
      <c r="Q1674" t="inlineStr">
        <is>
          <t>Brazil</t>
        </is>
      </c>
      <c r="R1674" t="inlineStr">
        <is>
          <t>Even Construtora e Incorporado</t>
        </is>
      </c>
      <c r="S1674" t="inlineStr">
        <is>
          <t>Even Construtora e Incorporado</t>
        </is>
      </c>
      <c r="T1674" t="inlineStr">
        <is>
          <t>Even Construtora e Incorporadora SA</t>
        </is>
      </c>
      <c r="U1674" t="inlineStr">
        <is>
          <t>Common Stock</t>
        </is>
      </c>
      <c r="V1674" t="inlineStr">
        <is>
          <t>Consumer Discretionary</t>
        </is>
      </c>
      <c r="W1674" t="inlineStr">
        <is>
          <t>Household Durables</t>
        </is>
      </c>
      <c r="X1674" t="inlineStr">
        <is>
          <t>Consumer Durables &amp; Apparel</t>
        </is>
      </c>
      <c r="Y1674" t="inlineStr">
        <is>
          <t>Homebuilding</t>
        </is>
      </c>
      <c r="Z1674" t="inlineStr">
        <is>
          <t>Consumer Discretionary</t>
        </is>
      </c>
      <c r="AA1674" t="inlineStr">
        <is>
          <t>Home &amp; Office Products</t>
        </is>
      </c>
      <c r="AB1674" t="inlineStr">
        <is>
          <t>Homebuilders</t>
        </is>
      </c>
      <c r="AC1674" t="inlineStr">
        <is>
          <t>#N/A Invalid Field</t>
        </is>
      </c>
    </row>
    <row r="1675">
      <c r="A1675">
        <f>+VLOOKUP(R1675,Aux!$B$3:$I$1107,8,0)</f>
        <v/>
      </c>
      <c r="B1675">
        <f>+VLOOKUP(U1675,Aux!$O$2:$P$23,2,0)</f>
        <v/>
      </c>
      <c r="C1675">
        <f>+A1675&amp;B1675</f>
        <v/>
      </c>
      <c r="D1675">
        <f>+IF(C1675=C1674,D1674+1,1)</f>
        <v/>
      </c>
      <c r="E1675" s="5">
        <f>+D1675/100</f>
        <v/>
      </c>
      <c r="F1675" s="5">
        <f>+MOD(E1675*10,10)</f>
        <v/>
      </c>
      <c r="G1675" s="5">
        <f>+MOD(D1675,10)</f>
        <v/>
      </c>
      <c r="H1675">
        <f>+INT(E1675)&amp;INT(F1675)&amp;INT(G1675)</f>
        <v/>
      </c>
      <c r="I1675">
        <f>+C1675&amp;"00"&amp;H1675</f>
        <v/>
      </c>
      <c r="J1675" t="inlineStr">
        <is>
          <t>EZTC3 BZ</t>
        </is>
      </c>
      <c r="K1675" t="inlineStr">
        <is>
          <t>EZTC3</t>
        </is>
      </c>
      <c r="M1675" t="inlineStr">
        <is>
          <t>BREZTCACNOR0</t>
        </is>
      </c>
      <c r="N1675" t="inlineStr">
        <is>
          <t>BBG000RCQF01</t>
        </is>
      </c>
      <c r="O1675" t="inlineStr">
        <is>
          <t>B1YW5V4</t>
        </is>
      </c>
      <c r="P1675" t="inlineStr">
        <is>
          <t>EQ0000000045306215</t>
        </is>
      </c>
      <c r="Q1675" t="inlineStr">
        <is>
          <t>Brazil</t>
        </is>
      </c>
      <c r="R1675" t="inlineStr">
        <is>
          <t>Ez Tec Empreendimentos e Parti</t>
        </is>
      </c>
      <c r="S1675" t="inlineStr">
        <is>
          <t>Ez Tec Empreendimentos e Parti</t>
        </is>
      </c>
      <c r="T1675" t="inlineStr">
        <is>
          <t>Ez Tec Empreendimentos e Participacoes SA</t>
        </is>
      </c>
      <c r="U1675" t="inlineStr">
        <is>
          <t>Common Stock</t>
        </is>
      </c>
      <c r="V1675" t="inlineStr">
        <is>
          <t>Consumer Discretionary</t>
        </is>
      </c>
      <c r="W1675" t="inlineStr">
        <is>
          <t>Household Durables</t>
        </is>
      </c>
      <c r="X1675" t="inlineStr">
        <is>
          <t>Consumer Durables &amp; Apparel</t>
        </is>
      </c>
      <c r="Y1675" t="inlineStr">
        <is>
          <t>Homebuilding</t>
        </is>
      </c>
      <c r="Z1675" t="inlineStr">
        <is>
          <t>Financials</t>
        </is>
      </c>
      <c r="AA1675" t="inlineStr">
        <is>
          <t>Real Estate</t>
        </is>
      </c>
      <c r="AB1675" t="inlineStr">
        <is>
          <t>Real Estate Owners &amp; Developers</t>
        </is>
      </c>
      <c r="AC1675" t="inlineStr">
        <is>
          <t>#N/A Invalid Field</t>
        </is>
      </c>
    </row>
    <row r="1676">
      <c r="A1676">
        <f>+VLOOKUP(R1676,Aux!$B$3:$I$1107,8,0)</f>
        <v/>
      </c>
      <c r="B1676">
        <f>+VLOOKUP(U1676,Aux!$O$2:$P$23,2,0)</f>
        <v/>
      </c>
      <c r="C1676">
        <f>+A1676&amp;B1676</f>
        <v/>
      </c>
      <c r="D1676">
        <f>+IF(C1676=C1675,D1675+1,1)</f>
        <v/>
      </c>
      <c r="E1676" s="5">
        <f>+D1676/100</f>
        <v/>
      </c>
      <c r="F1676" s="5">
        <f>+MOD(E1676*10,10)</f>
        <v/>
      </c>
      <c r="G1676" s="5">
        <f>+MOD(D1676,10)</f>
        <v/>
      </c>
      <c r="H1676">
        <f>+INT(E1676)&amp;INT(F1676)&amp;INT(G1676)</f>
        <v/>
      </c>
      <c r="I1676">
        <f>+C1676&amp;"00"&amp;H1676</f>
        <v/>
      </c>
      <c r="J1676" t="inlineStr">
        <is>
          <t>FHER3 BZ</t>
        </is>
      </c>
      <c r="K1676" t="inlineStr">
        <is>
          <t>FHER3</t>
        </is>
      </c>
      <c r="M1676" t="inlineStr">
        <is>
          <t>BRFHERACNOR5</t>
        </is>
      </c>
      <c r="N1676" t="inlineStr">
        <is>
          <t>BBG000QBKPR9</t>
        </is>
      </c>
      <c r="O1676" t="inlineStr">
        <is>
          <t>B1VQDQ0</t>
        </is>
      </c>
      <c r="P1676" t="inlineStr">
        <is>
          <t>EQ0000000001527814</t>
        </is>
      </c>
      <c r="Q1676" t="inlineStr">
        <is>
          <t>Brazil</t>
        </is>
      </c>
      <c r="R1676" t="inlineStr">
        <is>
          <t>Fertilizantes Heringer SA</t>
        </is>
      </c>
      <c r="S1676" t="inlineStr">
        <is>
          <t>Fertilizantes Heringer SA</t>
        </is>
      </c>
      <c r="T1676" t="inlineStr">
        <is>
          <t>Fertilizantes Heringer SA</t>
        </is>
      </c>
      <c r="U1676" t="inlineStr">
        <is>
          <t>Common Stock</t>
        </is>
      </c>
      <c r="V1676" t="inlineStr">
        <is>
          <t>Materials</t>
        </is>
      </c>
      <c r="W1676" t="inlineStr">
        <is>
          <t>Chemicals</t>
        </is>
      </c>
      <c r="X1676" t="inlineStr">
        <is>
          <t>Materials</t>
        </is>
      </c>
      <c r="Y1676" t="inlineStr">
        <is>
          <t>Fertilizers &amp; Agricultural Che</t>
        </is>
      </c>
      <c r="Z1676" t="inlineStr">
        <is>
          <t>Materials</t>
        </is>
      </c>
      <c r="AA1676" t="inlineStr">
        <is>
          <t>Chemicals</t>
        </is>
      </c>
      <c r="AB1676" t="inlineStr">
        <is>
          <t>Agricultural Chemicals</t>
        </is>
      </c>
      <c r="AC1676" t="inlineStr">
        <is>
          <t>#N/A Invalid Field</t>
        </is>
      </c>
    </row>
    <row r="1677">
      <c r="A1677" s="2">
        <f>+VLOOKUP(R1677,Aux!$B$3:$I$1107,8,0)</f>
        <v/>
      </c>
      <c r="B1677" s="2">
        <f>+VLOOKUP(U1677,Aux!$O$2:$P$23,2,0)</f>
        <v/>
      </c>
      <c r="C1677">
        <f>+A1677&amp;B1677</f>
        <v/>
      </c>
      <c r="D1677">
        <f>+IF(C1677=C1676,D1676+1,1)</f>
        <v/>
      </c>
      <c r="E1677" s="5">
        <f>+D1677/100</f>
        <v/>
      </c>
      <c r="F1677" s="5">
        <f>+MOD(E1677*10,10)</f>
        <v/>
      </c>
      <c r="G1677" s="5">
        <f>+MOD(D1677,10)</f>
        <v/>
      </c>
      <c r="H1677">
        <f>+INT(E1677)&amp;INT(F1677)&amp;INT(G1677)</f>
        <v/>
      </c>
      <c r="I1677">
        <f>+C1677&amp;"00"&amp;H1677</f>
        <v/>
      </c>
      <c r="J1677" s="2" t="inlineStr">
        <is>
          <t>FBR US</t>
        </is>
      </c>
      <c r="K1677" s="2" t="inlineStr">
        <is>
          <t>FBR</t>
        </is>
      </c>
      <c r="L1677" s="2" t="n"/>
      <c r="M1677" s="2" t="inlineStr">
        <is>
          <t>US31573A1097</t>
        </is>
      </c>
      <c r="N1677" s="2" t="inlineStr">
        <is>
          <t>BBG000LWDCP7</t>
        </is>
      </c>
      <c r="O1677" s="2" t="inlineStr">
        <is>
          <t>B44WBN9</t>
        </is>
      </c>
      <c r="P1677" s="2" t="inlineStr">
        <is>
          <t>EQ0015849300009000</t>
        </is>
      </c>
      <c r="Q1677" t="inlineStr">
        <is>
          <t>Brazil</t>
        </is>
      </c>
      <c r="R1677" t="inlineStr">
        <is>
          <t>Fibria Celulose SA</t>
        </is>
      </c>
      <c r="S1677" t="inlineStr">
        <is>
          <t>Fibria Celulose S/A</t>
        </is>
      </c>
      <c r="T1677" t="inlineStr">
        <is>
          <t>Fibria Celulose S/A</t>
        </is>
      </c>
      <c r="U1677" t="inlineStr">
        <is>
          <t>ADR</t>
        </is>
      </c>
      <c r="V1677" t="inlineStr">
        <is>
          <t>Materials</t>
        </is>
      </c>
      <c r="W1677" t="inlineStr">
        <is>
          <t>Paper &amp; Forest Products</t>
        </is>
      </c>
      <c r="X1677" t="inlineStr">
        <is>
          <t>Materials</t>
        </is>
      </c>
      <c r="Y1677" t="inlineStr">
        <is>
          <t>Paper Products</t>
        </is>
      </c>
      <c r="Z1677" t="inlineStr">
        <is>
          <t>Materials</t>
        </is>
      </c>
      <c r="AA1677" t="inlineStr">
        <is>
          <t>Forest &amp; Paper Products</t>
        </is>
      </c>
      <c r="AB1677" t="inlineStr">
        <is>
          <t>Paper</t>
        </is>
      </c>
      <c r="AC1677" t="inlineStr">
        <is>
          <t>#N/A Invalid Field</t>
        </is>
      </c>
    </row>
    <row r="1678">
      <c r="A1678" s="2">
        <f>+VLOOKUP(R1678,Aux!$B$3:$I$1107,8,0)</f>
        <v/>
      </c>
      <c r="B1678" s="2">
        <f>+VLOOKUP(U1678,Aux!$O$2:$P$23,2,0)</f>
        <v/>
      </c>
      <c r="C1678">
        <f>+A1678&amp;B1678</f>
        <v/>
      </c>
      <c r="D1678">
        <f>+IF(C1678=C1677,D1677+1,1)</f>
        <v/>
      </c>
      <c r="E1678" s="5">
        <f>+D1678/100</f>
        <v/>
      </c>
      <c r="F1678" s="5">
        <f>+MOD(E1678*10,10)</f>
        <v/>
      </c>
      <c r="G1678" s="5">
        <f>+MOD(D1678,10)</f>
        <v/>
      </c>
      <c r="H1678">
        <f>+INT(E1678)&amp;INT(F1678)&amp;INT(G1678)</f>
        <v/>
      </c>
      <c r="I1678">
        <f>+C1678&amp;"00"&amp;H1678</f>
        <v/>
      </c>
      <c r="J1678" s="2" t="inlineStr">
        <is>
          <t>FIBR3 BZ</t>
        </is>
      </c>
      <c r="K1678" s="2" t="inlineStr">
        <is>
          <t>FIBR3</t>
        </is>
      </c>
      <c r="L1678" s="2" t="n"/>
      <c r="M1678" s="2" t="inlineStr">
        <is>
          <t>BRFIBRACNOR9</t>
        </is>
      </c>
      <c r="N1678" s="2" t="inlineStr">
        <is>
          <t>BBG000LCK7N6</t>
        </is>
      </c>
      <c r="O1678" s="2" t="inlineStr">
        <is>
          <t>B04M7D3</t>
        </is>
      </c>
      <c r="P1678" s="2" t="inlineStr">
        <is>
          <t>EQ0015849300001000</t>
        </is>
      </c>
      <c r="Q1678" t="inlineStr">
        <is>
          <t>Brazil</t>
        </is>
      </c>
      <c r="R1678" t="inlineStr">
        <is>
          <t>Fibria Celulose SA</t>
        </is>
      </c>
      <c r="S1678" t="inlineStr">
        <is>
          <t>Fibria Celulose S/A</t>
        </is>
      </c>
      <c r="T1678" t="inlineStr">
        <is>
          <t>Fibria Celulose S/A</t>
        </is>
      </c>
      <c r="U1678" t="inlineStr">
        <is>
          <t>Common Stock</t>
        </is>
      </c>
      <c r="V1678" t="inlineStr">
        <is>
          <t>Materials</t>
        </is>
      </c>
      <c r="W1678" t="inlineStr">
        <is>
          <t>Paper &amp; Forest Products</t>
        </is>
      </c>
      <c r="X1678" t="inlineStr">
        <is>
          <t>Materials</t>
        </is>
      </c>
      <c r="Y1678" t="inlineStr">
        <is>
          <t>Paper Products</t>
        </is>
      </c>
      <c r="Z1678" t="inlineStr">
        <is>
          <t>Materials</t>
        </is>
      </c>
      <c r="AA1678" t="inlineStr">
        <is>
          <t>Forest &amp; Paper Products</t>
        </is>
      </c>
      <c r="AB1678" t="inlineStr">
        <is>
          <t>Paper</t>
        </is>
      </c>
      <c r="AC1678" t="inlineStr">
        <is>
          <t>#N/A Invalid Field</t>
        </is>
      </c>
    </row>
    <row r="1679">
      <c r="A1679">
        <f>+VLOOKUP(R1679,Aux!$B$3:$I$1107,8,0)</f>
        <v/>
      </c>
      <c r="B1679">
        <f>+VLOOKUP(U1679,Aux!$O$2:$P$23,2,0)</f>
        <v/>
      </c>
      <c r="C1679">
        <f>+A1679&amp;B1679</f>
        <v/>
      </c>
      <c r="D1679">
        <f>+IF(C1679=C1678,D1678+1,1)</f>
        <v/>
      </c>
      <c r="E1679" s="5">
        <f>+D1679/100</f>
        <v/>
      </c>
      <c r="F1679" s="5">
        <f>+MOD(E1679*10,10)</f>
        <v/>
      </c>
      <c r="G1679" s="5">
        <f>+MOD(D1679,10)</f>
        <v/>
      </c>
      <c r="H1679">
        <f>+INT(E1679)&amp;INT(F1679)&amp;INT(G1679)</f>
        <v/>
      </c>
      <c r="I1679">
        <f>+C1679&amp;"00"&amp;H1679</f>
        <v/>
      </c>
      <c r="J1679" t="inlineStr">
        <is>
          <t>FIBRBZ 4 01/14/25</t>
        </is>
      </c>
      <c r="K1679" t="inlineStr">
        <is>
          <t>FIBRBZ</t>
        </is>
      </c>
      <c r="M1679" t="inlineStr">
        <is>
          <t>US31572UAG13</t>
        </is>
      </c>
      <c r="N1679" t="inlineStr">
        <is>
          <t>BBG00J6F22S1</t>
        </is>
      </c>
      <c r="O1679" t="inlineStr">
        <is>
          <t>BDRYRM6</t>
        </is>
      </c>
      <c r="P1679" t="inlineStr">
        <is>
          <t>COAP9650494</t>
        </is>
      </c>
      <c r="Q1679" t="inlineStr">
        <is>
          <t>Brazil</t>
        </is>
      </c>
      <c r="R1679" t="inlineStr">
        <is>
          <t>Fibria Celulose SA</t>
        </is>
      </c>
      <c r="S1679" t="inlineStr">
        <is>
          <t>FIBRIA OVERSEAS FINANCE</t>
        </is>
      </c>
      <c r="T1679" t="inlineStr">
        <is>
          <t>Fibria Overseas Finance Ltd</t>
        </is>
      </c>
      <c r="U1679" t="inlineStr">
        <is>
          <t>GLOBAL</t>
        </is>
      </c>
      <c r="V1679" t="inlineStr">
        <is>
          <t>#N/A Field Not Applicable</t>
        </is>
      </c>
      <c r="W1679" t="inlineStr">
        <is>
          <t>#N/A Field Not Applicable</t>
        </is>
      </c>
      <c r="X1679" t="inlineStr">
        <is>
          <t>#N/A Field Not Applicable</t>
        </is>
      </c>
      <c r="Y1679" t="inlineStr">
        <is>
          <t>#N/A Field Not Applicable</t>
        </is>
      </c>
      <c r="Z1679" t="inlineStr">
        <is>
          <t>Materials</t>
        </is>
      </c>
      <c r="AA1679" t="inlineStr">
        <is>
          <t>Forest &amp; Paper Products Manufacturing</t>
        </is>
      </c>
      <c r="AB1679" t="inlineStr">
        <is>
          <t>#N/A N/A</t>
        </is>
      </c>
      <c r="AC1679" t="inlineStr">
        <is>
          <t>#N/A Invalid Field</t>
        </is>
      </c>
    </row>
    <row r="1680">
      <c r="A1680">
        <f>+VLOOKUP(R1680,Aux!$B$3:$I$1107,8,0)</f>
        <v/>
      </c>
      <c r="B1680">
        <f>+VLOOKUP(U1680,Aux!$O$2:$P$23,2,0)</f>
        <v/>
      </c>
      <c r="C1680">
        <f>+A1680&amp;B1680</f>
        <v/>
      </c>
      <c r="D1680">
        <f>+IF(C1680=C1679,D1679+1,1)</f>
        <v/>
      </c>
      <c r="E1680" s="5">
        <f>+D1680/100</f>
        <v/>
      </c>
      <c r="F1680" s="5">
        <f>+MOD(E1680*10,10)</f>
        <v/>
      </c>
      <c r="G1680" s="5">
        <f>+MOD(D1680,10)</f>
        <v/>
      </c>
      <c r="H1680">
        <f>+INT(E1680)&amp;INT(F1680)&amp;INT(G1680)</f>
        <v/>
      </c>
      <c r="I1680">
        <f>+C1680&amp;"00"&amp;H1680</f>
        <v/>
      </c>
      <c r="J1680" t="inlineStr">
        <is>
          <t>FIBRBZ 5 ¼ 05/12/24</t>
        </is>
      </c>
      <c r="K1680" t="inlineStr">
        <is>
          <t>FIBRBZ</t>
        </is>
      </c>
      <c r="M1680" t="inlineStr">
        <is>
          <t>US31572UAE64</t>
        </is>
      </c>
      <c r="N1680" t="inlineStr">
        <is>
          <t>BBG006FT4SD6</t>
        </is>
      </c>
      <c r="O1680" t="inlineStr">
        <is>
          <t>BMJ6B21</t>
        </is>
      </c>
      <c r="P1680" t="inlineStr">
        <is>
          <t>COEK2540046</t>
        </is>
      </c>
      <c r="Q1680" t="inlineStr">
        <is>
          <t>Brazil</t>
        </is>
      </c>
      <c r="R1680" t="inlineStr">
        <is>
          <t>Fibria Celulose SA</t>
        </is>
      </c>
      <c r="S1680" t="inlineStr">
        <is>
          <t>FIBRIA OVERSEAS FINANCE</t>
        </is>
      </c>
      <c r="T1680" t="inlineStr">
        <is>
          <t>Fibria Overseas Finance Ltd</t>
        </is>
      </c>
      <c r="U1680" t="inlineStr">
        <is>
          <t>GLOBAL</t>
        </is>
      </c>
      <c r="V1680" t="inlineStr">
        <is>
          <t>#N/A Field Not Applicable</t>
        </is>
      </c>
      <c r="W1680" t="inlineStr">
        <is>
          <t>#N/A Field Not Applicable</t>
        </is>
      </c>
      <c r="X1680" t="inlineStr">
        <is>
          <t>#N/A Field Not Applicable</t>
        </is>
      </c>
      <c r="Y1680" t="inlineStr">
        <is>
          <t>#N/A Field Not Applicable</t>
        </is>
      </c>
      <c r="Z1680" t="inlineStr">
        <is>
          <t>Materials</t>
        </is>
      </c>
      <c r="AA1680" t="inlineStr">
        <is>
          <t>Forest &amp; Paper Products Manufacturing</t>
        </is>
      </c>
      <c r="AB1680" t="inlineStr">
        <is>
          <t>#N/A N/A</t>
        </is>
      </c>
      <c r="AC1680" t="inlineStr">
        <is>
          <t>#N/A Invalid Field</t>
        </is>
      </c>
    </row>
    <row r="1681">
      <c r="A1681">
        <f>+VLOOKUP(R1681,Aux!$B$3:$I$1107,8,0)</f>
        <v/>
      </c>
      <c r="B1681">
        <f>+VLOOKUP(U1681,Aux!$O$2:$P$23,2,0)</f>
        <v/>
      </c>
      <c r="C1681">
        <f>+A1681&amp;B1681</f>
        <v/>
      </c>
      <c r="D1681">
        <f>+IF(C1681=C1680,D1680+1,1)</f>
        <v/>
      </c>
      <c r="E1681" s="5">
        <f>+D1681/100</f>
        <v/>
      </c>
      <c r="F1681" s="5">
        <f>+MOD(E1681*10,10)</f>
        <v/>
      </c>
      <c r="G1681" s="5">
        <f>+MOD(D1681,10)</f>
        <v/>
      </c>
      <c r="H1681">
        <f>+INT(E1681)&amp;INT(F1681)&amp;INT(G1681)</f>
        <v/>
      </c>
      <c r="I1681">
        <f>+C1681&amp;"00"&amp;H1681</f>
        <v/>
      </c>
      <c r="J1681" t="inlineStr">
        <is>
          <t>FIBRBZ 5 ½ 01/17/27</t>
        </is>
      </c>
      <c r="K1681" t="inlineStr">
        <is>
          <t>FIBRBZ</t>
        </is>
      </c>
      <c r="M1681" t="inlineStr">
        <is>
          <t>US31572UAF30</t>
        </is>
      </c>
      <c r="N1681" t="inlineStr">
        <is>
          <t>BBG00FPMB7M8</t>
        </is>
      </c>
      <c r="O1681" t="inlineStr">
        <is>
          <t>BDHTRL0</t>
        </is>
      </c>
      <c r="P1681" t="inlineStr">
        <is>
          <t>COAM0375346</t>
        </is>
      </c>
      <c r="Q1681" t="inlineStr">
        <is>
          <t>Brazil</t>
        </is>
      </c>
      <c r="R1681" t="inlineStr">
        <is>
          <t>Fibria Celulose SA</t>
        </is>
      </c>
      <c r="S1681" t="inlineStr">
        <is>
          <t>FIBRIA OVERSEAS FINANCE</t>
        </is>
      </c>
      <c r="T1681" t="inlineStr">
        <is>
          <t>Fibria Overseas Finance Ltd</t>
        </is>
      </c>
      <c r="U1681" t="inlineStr">
        <is>
          <t>GLOBAL</t>
        </is>
      </c>
      <c r="V1681" t="inlineStr">
        <is>
          <t>#N/A Field Not Applicable</t>
        </is>
      </c>
      <c r="W1681" t="inlineStr">
        <is>
          <t>#N/A Field Not Applicable</t>
        </is>
      </c>
      <c r="X1681" t="inlineStr">
        <is>
          <t>#N/A Field Not Applicable</t>
        </is>
      </c>
      <c r="Y1681" t="inlineStr">
        <is>
          <t>#N/A Field Not Applicable</t>
        </is>
      </c>
      <c r="Z1681" t="inlineStr">
        <is>
          <t>Materials</t>
        </is>
      </c>
      <c r="AA1681" t="inlineStr">
        <is>
          <t>Forest &amp; Paper Products Manufacturing</t>
        </is>
      </c>
      <c r="AB1681" t="inlineStr">
        <is>
          <t>#N/A N/A</t>
        </is>
      </c>
      <c r="AC1681" t="inlineStr">
        <is>
          <t>#N/A Invalid Field</t>
        </is>
      </c>
    </row>
    <row r="1682">
      <c r="A1682" s="2">
        <f>+VLOOKUP(R1682,Aux!$B$3:$I$1107,8,0)</f>
        <v/>
      </c>
      <c r="B1682" s="2">
        <f>+VLOOKUP(U1682,Aux!$O$2:$P$23,2,0)</f>
        <v/>
      </c>
      <c r="C1682">
        <f>+A1682&amp;B1682</f>
        <v/>
      </c>
      <c r="D1682">
        <f>+IF(C1682=C1681,D1681+1,1)</f>
        <v/>
      </c>
      <c r="E1682" s="5">
        <f>+D1682/100</f>
        <v/>
      </c>
      <c r="F1682" s="5">
        <f>+MOD(E1682*10,10)</f>
        <v/>
      </c>
      <c r="G1682" s="5">
        <f>+MOD(D1682,10)</f>
        <v/>
      </c>
      <c r="H1682">
        <f>+INT(E1682)&amp;INT(F1682)&amp;INT(G1682)</f>
        <v/>
      </c>
      <c r="I1682">
        <f>+C1682&amp;"00"&amp;H1682</f>
        <v/>
      </c>
      <c r="J1682" s="2" t="inlineStr">
        <is>
          <t>FIBRBZ 6 ¾ 03/03/21</t>
        </is>
      </c>
      <c r="K1682" s="2" t="inlineStr">
        <is>
          <t>FIBRBZ</t>
        </is>
      </c>
      <c r="L1682" s="2" t="n"/>
      <c r="M1682" s="2" t="inlineStr">
        <is>
          <t>USG3400PAC17</t>
        </is>
      </c>
      <c r="N1682" s="2" t="inlineStr">
        <is>
          <t>BBG001K7VV88</t>
        </is>
      </c>
      <c r="O1682" s="2" t="inlineStr">
        <is>
          <t>B3KT1H1</t>
        </is>
      </c>
      <c r="P1682" s="2" t="inlineStr">
        <is>
          <t>COEI5951799</t>
        </is>
      </c>
      <c r="Q1682" t="inlineStr">
        <is>
          <t>Brazil</t>
        </is>
      </c>
      <c r="R1682" t="inlineStr">
        <is>
          <t>Fibria Overseas Finance Ltd</t>
        </is>
      </c>
      <c r="S1682" t="inlineStr">
        <is>
          <t>FIBRIA OVERSEAS FINANCE</t>
        </is>
      </c>
      <c r="T1682" t="inlineStr">
        <is>
          <t>Fibria Overseas Finance Ltd</t>
        </is>
      </c>
      <c r="U1682" t="inlineStr">
        <is>
          <t>EURO-DOLLAR</t>
        </is>
      </c>
      <c r="V1682" t="inlineStr">
        <is>
          <t>#N/A Field Not Applicable</t>
        </is>
      </c>
      <c r="W1682" t="inlineStr">
        <is>
          <t>#N/A Field Not Applicable</t>
        </is>
      </c>
      <c r="X1682" t="inlineStr">
        <is>
          <t>#N/A Field Not Applicable</t>
        </is>
      </c>
      <c r="Y1682" t="inlineStr">
        <is>
          <t>#N/A Field Not Applicable</t>
        </is>
      </c>
      <c r="Z1682" t="inlineStr">
        <is>
          <t>Materials</t>
        </is>
      </c>
      <c r="AA1682" t="inlineStr">
        <is>
          <t>Forest &amp; Paper Products Manufacturing</t>
        </is>
      </c>
      <c r="AB1682" t="inlineStr">
        <is>
          <t>#N/A N/A</t>
        </is>
      </c>
      <c r="AC1682" t="inlineStr">
        <is>
          <t>#N/A Invalid Field</t>
        </is>
      </c>
    </row>
    <row r="1683">
      <c r="A1683">
        <f>+VLOOKUP(R1683,Aux!$B$3:$I$1107,8,0)</f>
        <v/>
      </c>
      <c r="B1683">
        <f>+VLOOKUP(U1683,Aux!$O$2:$P$23,2,0)</f>
        <v/>
      </c>
      <c r="C1683">
        <f>+A1683&amp;B1683</f>
        <v/>
      </c>
      <c r="D1683">
        <f>+IF(C1683=C1682,D1682+1,1)</f>
        <v/>
      </c>
      <c r="E1683" s="5">
        <f>+D1683/100</f>
        <v/>
      </c>
      <c r="F1683" s="5">
        <f>+MOD(E1683*10,10)</f>
        <v/>
      </c>
      <c r="G1683" s="5">
        <f>+MOD(D1683,10)</f>
        <v/>
      </c>
      <c r="H1683">
        <f>+INT(E1683)&amp;INT(F1683)&amp;INT(G1683)</f>
        <v/>
      </c>
      <c r="I1683">
        <f>+C1683&amp;"00"&amp;H1683</f>
        <v/>
      </c>
      <c r="J1683" t="inlineStr">
        <is>
          <t>FLRY3 BZ</t>
        </is>
      </c>
      <c r="K1683" t="inlineStr">
        <is>
          <t>FLRY3</t>
        </is>
      </c>
      <c r="M1683" t="inlineStr">
        <is>
          <t>BRFLRYACNOR5</t>
        </is>
      </c>
      <c r="N1683" t="inlineStr">
        <is>
          <t>BBG000PRQZM2</t>
        </is>
      </c>
      <c r="O1683" t="inlineStr">
        <is>
          <t>B4X4D29</t>
        </is>
      </c>
      <c r="P1683" t="inlineStr">
        <is>
          <t>EQ0000000031085742</t>
        </is>
      </c>
      <c r="Q1683" t="inlineStr">
        <is>
          <t>Brazil</t>
        </is>
      </c>
      <c r="R1683" t="inlineStr">
        <is>
          <t>Fleury SA</t>
        </is>
      </c>
      <c r="S1683" t="inlineStr">
        <is>
          <t>Fleury SA</t>
        </is>
      </c>
      <c r="T1683" t="inlineStr">
        <is>
          <t>Fleury SA</t>
        </is>
      </c>
      <c r="U1683" t="inlineStr">
        <is>
          <t>Common Stock</t>
        </is>
      </c>
      <c r="V1683" t="inlineStr">
        <is>
          <t>Health Care</t>
        </is>
      </c>
      <c r="W1683" t="inlineStr">
        <is>
          <t>Health Care Providers &amp; Servic</t>
        </is>
      </c>
      <c r="X1683" t="inlineStr">
        <is>
          <t>Health Care Equipment &amp; Servic</t>
        </is>
      </c>
      <c r="Y1683" t="inlineStr">
        <is>
          <t>Health Care Services</t>
        </is>
      </c>
      <c r="Z1683" t="inlineStr">
        <is>
          <t>Health Care</t>
        </is>
      </c>
      <c r="AA1683" t="inlineStr">
        <is>
          <t>Health Care Facilities &amp; Svcs</t>
        </is>
      </c>
      <c r="AB1683" t="inlineStr">
        <is>
          <t>Health Care Services</t>
        </is>
      </c>
      <c r="AC1683" t="inlineStr">
        <is>
          <t>#N/A Invalid Field</t>
        </is>
      </c>
    </row>
    <row r="1684">
      <c r="A1684">
        <f>+VLOOKUP(R1684,Aux!$B$3:$I$1107,8,0)</f>
        <v/>
      </c>
      <c r="B1684">
        <f>+VLOOKUP(U1684,Aux!$O$2:$P$23,2,0)</f>
        <v/>
      </c>
      <c r="C1684">
        <f>+A1684&amp;B1684</f>
        <v/>
      </c>
      <c r="D1684">
        <f>+IF(C1684=C1683,D1683+1,1)</f>
        <v/>
      </c>
      <c r="E1684" s="5">
        <f>+D1684/100</f>
        <v/>
      </c>
      <c r="F1684" s="5">
        <f>+MOD(E1684*10,10)</f>
        <v/>
      </c>
      <c r="G1684" s="5">
        <f>+MOD(D1684,10)</f>
        <v/>
      </c>
      <c r="H1684">
        <f>+INT(E1684)&amp;INT(F1684)&amp;INT(G1684)</f>
        <v/>
      </c>
      <c r="I1684">
        <f>+C1684&amp;"00"&amp;H1684</f>
        <v/>
      </c>
      <c r="J1684" t="inlineStr">
        <is>
          <t>FJTA4 BZ</t>
        </is>
      </c>
      <c r="K1684" t="inlineStr">
        <is>
          <t>FJTA4</t>
        </is>
      </c>
      <c r="M1684" t="inlineStr">
        <is>
          <t>BRFJTAACNPR2</t>
        </is>
      </c>
      <c r="N1684" t="inlineStr">
        <is>
          <t>BBG000BW9C55</t>
        </is>
      </c>
      <c r="O1684" t="inlineStr">
        <is>
          <t>B010WB3</t>
        </is>
      </c>
      <c r="P1684" t="inlineStr">
        <is>
          <t>EQ0000000031618689</t>
        </is>
      </c>
      <c r="Q1684" t="inlineStr">
        <is>
          <t>Brazil</t>
        </is>
      </c>
      <c r="R1684" t="inlineStr">
        <is>
          <t>Forjas Taurus SA</t>
        </is>
      </c>
      <c r="S1684" t="inlineStr">
        <is>
          <t>Forjas Taurus SA</t>
        </is>
      </c>
      <c r="T1684" t="inlineStr">
        <is>
          <t>Forjas Taurus SA</t>
        </is>
      </c>
      <c r="U1684" t="inlineStr">
        <is>
          <t>Preference</t>
        </is>
      </c>
      <c r="V1684" t="inlineStr">
        <is>
          <t>Industrials</t>
        </is>
      </c>
      <c r="W1684" t="inlineStr">
        <is>
          <t>Aerospace &amp; Defense</t>
        </is>
      </c>
      <c r="X1684" t="inlineStr">
        <is>
          <t>Capital Goods</t>
        </is>
      </c>
      <c r="Y1684" t="inlineStr">
        <is>
          <t>Aerospace &amp; Defense</t>
        </is>
      </c>
      <c r="Z1684" t="inlineStr">
        <is>
          <t>Industrials</t>
        </is>
      </c>
      <c r="AA1684" t="inlineStr">
        <is>
          <t>Aerospace &amp; Defense</t>
        </is>
      </c>
      <c r="AB1684" t="inlineStr">
        <is>
          <t>Defense Primes</t>
        </is>
      </c>
      <c r="AC1684" t="inlineStr">
        <is>
          <t>#N/A Invalid Field</t>
        </is>
      </c>
    </row>
    <row r="1685">
      <c r="A1685">
        <f>+VLOOKUP(R1685,Aux!$B$3:$I$1107,8,0)</f>
        <v/>
      </c>
      <c r="B1685">
        <f>+VLOOKUP(U1685,Aux!$O$2:$P$23,2,0)</f>
        <v/>
      </c>
      <c r="C1685">
        <f>+A1685&amp;B1685</f>
        <v/>
      </c>
      <c r="D1685">
        <f>+IF(C1685=C1684,D1684+1,1)</f>
        <v/>
      </c>
      <c r="E1685" s="5">
        <f>+D1685/100</f>
        <v/>
      </c>
      <c r="F1685" s="5">
        <f>+MOD(E1685*10,10)</f>
        <v/>
      </c>
      <c r="G1685" s="5">
        <f>+MOD(D1685,10)</f>
        <v/>
      </c>
      <c r="H1685">
        <f>+INT(E1685)&amp;INT(F1685)&amp;INT(G1685)</f>
        <v/>
      </c>
      <c r="I1685">
        <f>+C1685&amp;"00"&amp;H1685</f>
        <v/>
      </c>
      <c r="J1685" t="inlineStr">
        <is>
          <t>ANIM3 BZ</t>
        </is>
      </c>
      <c r="K1685" t="inlineStr">
        <is>
          <t>ANIM3</t>
        </is>
      </c>
      <c r="M1685" t="inlineStr">
        <is>
          <t>BRANIMACNOR6</t>
        </is>
      </c>
      <c r="N1685" t="inlineStr">
        <is>
          <t>BBG003S02L12</t>
        </is>
      </c>
      <c r="O1685" t="inlineStr">
        <is>
          <t>BFMXX80</t>
        </is>
      </c>
      <c r="P1685" t="inlineStr">
        <is>
          <t>EQ0000000027908455</t>
        </is>
      </c>
      <c r="Q1685" t="inlineStr">
        <is>
          <t>Brazil</t>
        </is>
      </c>
      <c r="R1685" t="inlineStr">
        <is>
          <t>GAEC Educacao SA</t>
        </is>
      </c>
      <c r="S1685" t="inlineStr">
        <is>
          <t>Anima Holding SA</t>
        </is>
      </c>
      <c r="T1685" t="inlineStr">
        <is>
          <t>Anima Holding SA</t>
        </is>
      </c>
      <c r="U1685" t="inlineStr">
        <is>
          <t>Common Stock</t>
        </is>
      </c>
      <c r="V1685" t="inlineStr">
        <is>
          <t>Consumer Discretionary</t>
        </is>
      </c>
      <c r="W1685" t="inlineStr">
        <is>
          <t>Diversified Consumer Services</t>
        </is>
      </c>
      <c r="X1685" t="inlineStr">
        <is>
          <t>Consumer Services</t>
        </is>
      </c>
      <c r="Y1685" t="inlineStr">
        <is>
          <t>Education Services</t>
        </is>
      </c>
      <c r="Z1685" t="inlineStr">
        <is>
          <t>Consumer Discretionary</t>
        </is>
      </c>
      <c r="AA1685" t="inlineStr">
        <is>
          <t>Consumer Services</t>
        </is>
      </c>
      <c r="AB1685" t="inlineStr">
        <is>
          <t>Educational Services</t>
        </is>
      </c>
      <c r="AC1685" t="inlineStr">
        <is>
          <t>#N/A Invalid Field</t>
        </is>
      </c>
    </row>
    <row r="1686">
      <c r="A1686">
        <f>+VLOOKUP(R1686,Aux!$B$3:$I$1107,8,0)</f>
        <v/>
      </c>
      <c r="B1686">
        <f>+VLOOKUP(U1686,Aux!$O$2:$P$23,2,0)</f>
        <v/>
      </c>
      <c r="C1686">
        <f>+A1686&amp;B1686</f>
        <v/>
      </c>
      <c r="D1686">
        <f>+IF(C1686=C1685,D1685+1,1)</f>
        <v/>
      </c>
      <c r="E1686" s="5">
        <f>+D1686/100</f>
        <v/>
      </c>
      <c r="F1686" s="5">
        <f>+MOD(E1686*10,10)</f>
        <v/>
      </c>
      <c r="G1686" s="5">
        <f>+MOD(D1686,10)</f>
        <v/>
      </c>
      <c r="H1686">
        <f>+INT(E1686)&amp;INT(F1686)&amp;INT(G1686)</f>
        <v/>
      </c>
      <c r="I1686">
        <f>+C1686&amp;"00"&amp;H1686</f>
        <v/>
      </c>
      <c r="J1686" t="inlineStr">
        <is>
          <t>GFASY US</t>
        </is>
      </c>
      <c r="K1686" t="inlineStr">
        <is>
          <t>GFASY</t>
        </is>
      </c>
      <c r="M1686" t="inlineStr">
        <is>
          <t>US3626074005</t>
        </is>
      </c>
      <c r="N1686" t="inlineStr">
        <is>
          <t>BBG000DQ3717</t>
        </is>
      </c>
      <c r="O1686" t="inlineStr">
        <is>
          <t>BDCVW83</t>
        </is>
      </c>
      <c r="P1686" t="inlineStr">
        <is>
          <t>EQ0000000003299880</t>
        </is>
      </c>
      <c r="Q1686" t="inlineStr">
        <is>
          <t>Brazil</t>
        </is>
      </c>
      <c r="R1686" t="inlineStr">
        <is>
          <t>Gafisa SA</t>
        </is>
      </c>
      <c r="S1686" t="inlineStr">
        <is>
          <t>Gafisa SA</t>
        </is>
      </c>
      <c r="T1686" t="inlineStr">
        <is>
          <t>Gafisa SA</t>
        </is>
      </c>
      <c r="U1686" t="inlineStr">
        <is>
          <t>ADR</t>
        </is>
      </c>
      <c r="V1686" t="inlineStr">
        <is>
          <t>Consumer Discretionary</t>
        </is>
      </c>
      <c r="W1686" t="inlineStr">
        <is>
          <t>Household Durables</t>
        </is>
      </c>
      <c r="X1686" t="inlineStr">
        <is>
          <t>Consumer Durables &amp; Apparel</t>
        </is>
      </c>
      <c r="Y1686" t="inlineStr">
        <is>
          <t>Homebuilding</t>
        </is>
      </c>
      <c r="Z1686" t="inlineStr">
        <is>
          <t>Consumer Discretionary</t>
        </is>
      </c>
      <c r="AA1686" t="inlineStr">
        <is>
          <t>Home &amp; Office Products</t>
        </is>
      </c>
      <c r="AB1686" t="inlineStr">
        <is>
          <t>Homebuilders</t>
        </is>
      </c>
      <c r="AC1686" t="inlineStr">
        <is>
          <t>#N/A Invalid Field</t>
        </is>
      </c>
    </row>
    <row r="1687">
      <c r="A1687">
        <f>+VLOOKUP(R1687,Aux!$B$3:$I$1107,8,0)</f>
        <v/>
      </c>
      <c r="B1687">
        <f>+VLOOKUP(U1687,Aux!$O$2:$P$23,2,0)</f>
        <v/>
      </c>
      <c r="C1687">
        <f>+A1687&amp;B1687</f>
        <v/>
      </c>
      <c r="D1687">
        <f>+IF(C1687=C1686,D1686+1,1)</f>
        <v/>
      </c>
      <c r="E1687" s="5">
        <f>+D1687/100</f>
        <v/>
      </c>
      <c r="F1687" s="5">
        <f>+MOD(E1687*10,10)</f>
        <v/>
      </c>
      <c r="G1687" s="5">
        <f>+MOD(D1687,10)</f>
        <v/>
      </c>
      <c r="H1687">
        <f>+INT(E1687)&amp;INT(F1687)&amp;INT(G1687)</f>
        <v/>
      </c>
      <c r="I1687">
        <f>+C1687&amp;"00"&amp;H1687</f>
        <v/>
      </c>
      <c r="J1687" t="inlineStr">
        <is>
          <t>GFSA3 BZ</t>
        </is>
      </c>
      <c r="K1687" t="inlineStr">
        <is>
          <t>GFSA3</t>
        </is>
      </c>
      <c r="M1687" t="inlineStr">
        <is>
          <t>BRGFSAACNOR3</t>
        </is>
      </c>
      <c r="N1687" t="inlineStr">
        <is>
          <t>BBG000BG73S7</t>
        </is>
      </c>
      <c r="O1687" t="n">
        <v>2479619</v>
      </c>
      <c r="P1687" t="inlineStr">
        <is>
          <t>EQ0000000003212867</t>
        </is>
      </c>
      <c r="Q1687" t="inlineStr">
        <is>
          <t>Brazil</t>
        </is>
      </c>
      <c r="R1687" t="inlineStr">
        <is>
          <t>Gafisa SA</t>
        </is>
      </c>
      <c r="S1687" t="inlineStr">
        <is>
          <t>Gafisa SA</t>
        </is>
      </c>
      <c r="T1687" t="inlineStr">
        <is>
          <t>Gafisa SA</t>
        </is>
      </c>
      <c r="U1687" t="inlineStr">
        <is>
          <t>Common Stock</t>
        </is>
      </c>
      <c r="V1687" t="inlineStr">
        <is>
          <t>Consumer Discretionary</t>
        </is>
      </c>
      <c r="W1687" t="inlineStr">
        <is>
          <t>Household Durables</t>
        </is>
      </c>
      <c r="X1687" t="inlineStr">
        <is>
          <t>Consumer Durables &amp; Apparel</t>
        </is>
      </c>
      <c r="Y1687" t="inlineStr">
        <is>
          <t>Homebuilding</t>
        </is>
      </c>
      <c r="Z1687" t="inlineStr">
        <is>
          <t>Consumer Discretionary</t>
        </is>
      </c>
      <c r="AA1687" t="inlineStr">
        <is>
          <t>Home &amp; Office Products</t>
        </is>
      </c>
      <c r="AB1687" t="inlineStr">
        <is>
          <t>Homebuilders</t>
        </is>
      </c>
      <c r="AC1687" t="inlineStr">
        <is>
          <t>#N/A Invalid Field</t>
        </is>
      </c>
    </row>
    <row r="1688">
      <c r="A1688">
        <f>+VLOOKUP(R1688,Aux!$B$3:$I$1107,8,0)</f>
        <v/>
      </c>
      <c r="B1688">
        <f>+VLOOKUP(U1688,Aux!$O$2:$P$23,2,0)</f>
        <v/>
      </c>
      <c r="C1688">
        <f>+A1688&amp;B1688</f>
        <v/>
      </c>
      <c r="D1688">
        <f>+IF(C1688=C1687,D1687+1,1)</f>
        <v/>
      </c>
      <c r="E1688" s="5">
        <f>+D1688/100</f>
        <v/>
      </c>
      <c r="F1688" s="5">
        <f>+MOD(E1688*10,10)</f>
        <v/>
      </c>
      <c r="G1688" s="5">
        <f>+MOD(D1688,10)</f>
        <v/>
      </c>
      <c r="H1688">
        <f>+INT(E1688)&amp;INT(F1688)&amp;INT(G1688)</f>
        <v/>
      </c>
      <c r="I1688">
        <f>+C1688&amp;"00"&amp;H1688</f>
        <v/>
      </c>
      <c r="J1688" t="inlineStr">
        <is>
          <t>GSHP3 BZ</t>
        </is>
      </c>
      <c r="K1688" t="inlineStr">
        <is>
          <t>GSHP3</t>
        </is>
      </c>
      <c r="M1688" t="inlineStr">
        <is>
          <t>BRGSHPACNOR7</t>
        </is>
      </c>
      <c r="N1688" t="inlineStr">
        <is>
          <t>BBG000RJ3KQ2</t>
        </is>
      </c>
      <c r="O1688" t="inlineStr">
        <is>
          <t>B23PQP2</t>
        </is>
      </c>
      <c r="P1688" t="inlineStr">
        <is>
          <t>EQ0000000034044788</t>
        </is>
      </c>
      <c r="Q1688" t="inlineStr">
        <is>
          <t>Brazil</t>
        </is>
      </c>
      <c r="R1688" t="inlineStr">
        <is>
          <t>General Shopping Brasil SA</t>
        </is>
      </c>
      <c r="S1688" t="inlineStr">
        <is>
          <t>General Shopping e Outlets do</t>
        </is>
      </c>
      <c r="T1688" t="inlineStr">
        <is>
          <t>General Shopping e Outlets do Brasil SA</t>
        </is>
      </c>
      <c r="U1688" t="inlineStr">
        <is>
          <t>Common Stock</t>
        </is>
      </c>
      <c r="V1688" t="inlineStr">
        <is>
          <t>Real Estate</t>
        </is>
      </c>
      <c r="W1688" t="inlineStr">
        <is>
          <t>Real Estate Management &amp; Devel</t>
        </is>
      </c>
      <c r="X1688" t="inlineStr">
        <is>
          <t>Real Estate</t>
        </is>
      </c>
      <c r="Y1688" t="inlineStr">
        <is>
          <t>Real Estate Operating Companie</t>
        </is>
      </c>
      <c r="Z1688" t="inlineStr">
        <is>
          <t>Financials</t>
        </is>
      </c>
      <c r="AA1688" t="inlineStr">
        <is>
          <t>Real Estate</t>
        </is>
      </c>
      <c r="AB1688" t="inlineStr">
        <is>
          <t>Real Estate Owners &amp; Developers</t>
        </is>
      </c>
      <c r="AC1688" t="inlineStr">
        <is>
          <t>#N/A Invalid Field</t>
        </is>
      </c>
    </row>
    <row r="1689">
      <c r="A1689">
        <f>+VLOOKUP(R1689,Aux!$B$3:$I$1107,8,0)</f>
        <v/>
      </c>
      <c r="B1689">
        <f>+VLOOKUP(U1689,Aux!$O$2:$P$23,2,0)</f>
        <v/>
      </c>
      <c r="C1689">
        <f>+A1689&amp;B1689</f>
        <v/>
      </c>
      <c r="D1689">
        <f>+IF(C1689=C1688,D1688+1,1)</f>
        <v/>
      </c>
      <c r="E1689" s="5">
        <f>+D1689/100</f>
        <v/>
      </c>
      <c r="F1689" s="5">
        <f>+MOD(E1689*10,10)</f>
        <v/>
      </c>
      <c r="G1689" s="5">
        <f>+MOD(D1689,10)</f>
        <v/>
      </c>
      <c r="H1689">
        <f>+INT(E1689)&amp;INT(F1689)&amp;INT(G1689)</f>
        <v/>
      </c>
      <c r="I1689">
        <f>+C1689&amp;"00"&amp;H1689</f>
        <v/>
      </c>
      <c r="J1689" t="inlineStr">
        <is>
          <t>GGB US</t>
        </is>
      </c>
      <c r="K1689" t="inlineStr">
        <is>
          <t>GGB</t>
        </is>
      </c>
      <c r="M1689" t="inlineStr">
        <is>
          <t>US3737371050</t>
        </is>
      </c>
      <c r="N1689" t="inlineStr">
        <is>
          <t>BBG000K91FQ4</t>
        </is>
      </c>
      <c r="O1689" t="n">
        <v>2297606</v>
      </c>
      <c r="P1689" t="inlineStr">
        <is>
          <t>EQ0015872000009000</t>
        </is>
      </c>
      <c r="Q1689" t="inlineStr">
        <is>
          <t>Brazil</t>
        </is>
      </c>
      <c r="R1689" t="inlineStr">
        <is>
          <t>Gerdau SA</t>
        </is>
      </c>
      <c r="S1689" t="inlineStr">
        <is>
          <t>Gerdau SA</t>
        </is>
      </c>
      <c r="T1689" t="inlineStr">
        <is>
          <t>Gerdau SA</t>
        </is>
      </c>
      <c r="U1689" t="inlineStr">
        <is>
          <t>ADR</t>
        </is>
      </c>
      <c r="V1689" t="inlineStr">
        <is>
          <t>Materials</t>
        </is>
      </c>
      <c r="W1689" t="inlineStr">
        <is>
          <t>Metals &amp; Mining</t>
        </is>
      </c>
      <c r="X1689" t="inlineStr">
        <is>
          <t>Materials</t>
        </is>
      </c>
      <c r="Y1689" t="inlineStr">
        <is>
          <t>Steel</t>
        </is>
      </c>
      <c r="Z1689" t="inlineStr">
        <is>
          <t>Materials</t>
        </is>
      </c>
      <c r="AA1689" t="inlineStr">
        <is>
          <t>Iron &amp; Steel</t>
        </is>
      </c>
      <c r="AB1689" t="inlineStr">
        <is>
          <t>Steel Producers</t>
        </is>
      </c>
      <c r="AC1689" t="inlineStr">
        <is>
          <t>#N/A Invalid Field</t>
        </is>
      </c>
    </row>
    <row r="1690">
      <c r="A1690">
        <f>+VLOOKUP(R1690,Aux!$B$3:$I$1107,8,0)</f>
        <v/>
      </c>
      <c r="B1690">
        <f>+VLOOKUP(U1690,Aux!$O$2:$P$23,2,0)</f>
        <v/>
      </c>
      <c r="C1690">
        <f>+A1690&amp;B1690</f>
        <v/>
      </c>
      <c r="D1690">
        <f>+IF(C1690=C1689,D1689+1,1)</f>
        <v/>
      </c>
      <c r="E1690" s="5">
        <f>+D1690/100</f>
        <v/>
      </c>
      <c r="F1690" s="5">
        <f>+MOD(E1690*10,10)</f>
        <v/>
      </c>
      <c r="G1690" s="5">
        <f>+MOD(D1690,10)</f>
        <v/>
      </c>
      <c r="H1690">
        <f>+INT(E1690)&amp;INT(F1690)&amp;INT(G1690)</f>
        <v/>
      </c>
      <c r="I1690">
        <f>+C1690&amp;"00"&amp;H1690</f>
        <v/>
      </c>
      <c r="J1690" t="inlineStr">
        <is>
          <t>GGBR4 BZ</t>
        </is>
      </c>
      <c r="K1690" t="inlineStr">
        <is>
          <t>GGBR4</t>
        </is>
      </c>
      <c r="M1690" t="inlineStr">
        <is>
          <t>BRGGBRACNPR8</t>
        </is>
      </c>
      <c r="N1690" t="inlineStr">
        <is>
          <t>BBG000N89B84</t>
        </is>
      </c>
      <c r="O1690" t="n">
        <v>2645517</v>
      </c>
      <c r="P1690" t="inlineStr">
        <is>
          <t>EQ0015872000002002</t>
        </is>
      </c>
      <c r="Q1690" t="inlineStr">
        <is>
          <t>Brazil</t>
        </is>
      </c>
      <c r="R1690" t="inlineStr">
        <is>
          <t>Gerdau SA</t>
        </is>
      </c>
      <c r="S1690" t="inlineStr">
        <is>
          <t>Gerdau SA</t>
        </is>
      </c>
      <c r="T1690" t="inlineStr">
        <is>
          <t>Gerdau SA</t>
        </is>
      </c>
      <c r="U1690" t="inlineStr">
        <is>
          <t>Preference</t>
        </is>
      </c>
      <c r="V1690" t="inlineStr">
        <is>
          <t>Materials</t>
        </is>
      </c>
      <c r="W1690" t="inlineStr">
        <is>
          <t>Metals &amp; Mining</t>
        </is>
      </c>
      <c r="X1690" t="inlineStr">
        <is>
          <t>Materials</t>
        </is>
      </c>
      <c r="Y1690" t="inlineStr">
        <is>
          <t>Steel</t>
        </is>
      </c>
      <c r="Z1690" t="inlineStr">
        <is>
          <t>Materials</t>
        </is>
      </c>
      <c r="AA1690" t="inlineStr">
        <is>
          <t>Iron &amp; Steel</t>
        </is>
      </c>
      <c r="AB1690" t="inlineStr">
        <is>
          <t>Steel Producers</t>
        </is>
      </c>
      <c r="AC1690" t="inlineStr">
        <is>
          <t>#N/A Invalid Field</t>
        </is>
      </c>
    </row>
    <row r="1691">
      <c r="A1691">
        <f>+VLOOKUP(R1691,Aux!$B$3:$I$1107,8,0)</f>
        <v/>
      </c>
      <c r="B1691">
        <f>+VLOOKUP(U1691,Aux!$O$2:$P$23,2,0)</f>
        <v/>
      </c>
      <c r="C1691">
        <f>+A1691&amp;B1691</f>
        <v/>
      </c>
      <c r="D1691">
        <f>+IF(C1691=C1690,D1690+1,1)</f>
        <v/>
      </c>
      <c r="E1691" s="5">
        <f>+D1691/100</f>
        <v/>
      </c>
      <c r="F1691" s="5">
        <f>+MOD(E1691*10,10)</f>
        <v/>
      </c>
      <c r="G1691" s="5">
        <f>+MOD(D1691,10)</f>
        <v/>
      </c>
      <c r="H1691">
        <f>+INT(E1691)&amp;INT(F1691)&amp;INT(G1691)</f>
        <v/>
      </c>
      <c r="I1691">
        <f>+C1691&amp;"00"&amp;H1691</f>
        <v/>
      </c>
      <c r="J1691" t="inlineStr">
        <is>
          <t>GGBRBZ 4 ¾ 04/15/23</t>
        </is>
      </c>
      <c r="K1691" t="inlineStr">
        <is>
          <t>GGBRBZ</t>
        </is>
      </c>
      <c r="M1691" t="inlineStr">
        <is>
          <t>USG3925DAB67</t>
        </is>
      </c>
      <c r="N1691" t="inlineStr">
        <is>
          <t>BBG004F0QQ99</t>
        </is>
      </c>
      <c r="O1691" t="inlineStr">
        <is>
          <t>B8N3238</t>
        </is>
      </c>
      <c r="P1691" t="inlineStr">
        <is>
          <t>COEJ6275907</t>
        </is>
      </c>
      <c r="Q1691" t="inlineStr">
        <is>
          <t>Brazil</t>
        </is>
      </c>
      <c r="R1691" t="inlineStr">
        <is>
          <t>Gerdau SA</t>
        </is>
      </c>
      <c r="S1691" t="inlineStr">
        <is>
          <t>GERDAU TRADE INC</t>
        </is>
      </c>
      <c r="T1691" t="inlineStr">
        <is>
          <t>Gerdau Trade Inc</t>
        </is>
      </c>
      <c r="U1691" t="inlineStr">
        <is>
          <t>EURO-DOLLAR</t>
        </is>
      </c>
      <c r="V1691" t="inlineStr">
        <is>
          <t>#N/A Field Not Applicable</t>
        </is>
      </c>
      <c r="W1691" t="inlineStr">
        <is>
          <t>#N/A Field Not Applicable</t>
        </is>
      </c>
      <c r="X1691" t="inlineStr">
        <is>
          <t>#N/A Field Not Applicable</t>
        </is>
      </c>
      <c r="Y1691" t="inlineStr">
        <is>
          <t>#N/A Field Not Applicable</t>
        </is>
      </c>
      <c r="Z1691" t="inlineStr">
        <is>
          <t>Materials</t>
        </is>
      </c>
      <c r="AA1691" t="inlineStr">
        <is>
          <t>Metals &amp; Mining</t>
        </is>
      </c>
      <c r="AB1691" t="inlineStr">
        <is>
          <t>#N/A N/A</t>
        </is>
      </c>
      <c r="AC1691" t="inlineStr">
        <is>
          <t>#N/A Invalid Field</t>
        </is>
      </c>
    </row>
    <row r="1692">
      <c r="A1692">
        <f>+VLOOKUP(R1692,Aux!$B$3:$I$1107,8,0)</f>
        <v/>
      </c>
      <c r="B1692">
        <f>+VLOOKUP(U1692,Aux!$O$2:$P$23,2,0)</f>
        <v/>
      </c>
      <c r="C1692">
        <f>+A1692&amp;B1692</f>
        <v/>
      </c>
      <c r="D1692">
        <f>+IF(C1692=C1691,D1691+1,1)</f>
        <v/>
      </c>
      <c r="E1692" s="5">
        <f>+D1692/100</f>
        <v/>
      </c>
      <c r="F1692" s="5">
        <f>+MOD(E1692*10,10)</f>
        <v/>
      </c>
      <c r="G1692" s="5">
        <f>+MOD(D1692,10)</f>
        <v/>
      </c>
      <c r="H1692">
        <f>+INT(E1692)&amp;INT(F1692)&amp;INT(G1692)</f>
        <v/>
      </c>
      <c r="I1692">
        <f>+C1692&amp;"00"&amp;H1692</f>
        <v/>
      </c>
      <c r="J1692" t="inlineStr">
        <is>
          <t>GGBRBZ 4 ⅞ 10/24/27</t>
        </is>
      </c>
      <c r="K1692" t="inlineStr">
        <is>
          <t>GGBRBZ</t>
        </is>
      </c>
      <c r="M1692" t="inlineStr">
        <is>
          <t>USG3925DAD24</t>
        </is>
      </c>
      <c r="N1692" t="inlineStr">
        <is>
          <t>BBG00HYY8C87</t>
        </is>
      </c>
      <c r="O1692" t="inlineStr">
        <is>
          <t>BDZXJ52</t>
        </is>
      </c>
      <c r="P1692" t="inlineStr">
        <is>
          <t>COAP5642594</t>
        </is>
      </c>
      <c r="Q1692" t="inlineStr">
        <is>
          <t>Brazil</t>
        </is>
      </c>
      <c r="R1692" t="inlineStr">
        <is>
          <t>Gerdau SA</t>
        </is>
      </c>
      <c r="S1692" t="inlineStr">
        <is>
          <t>GERDAU TRADE INC</t>
        </is>
      </c>
      <c r="T1692" t="inlineStr">
        <is>
          <t>Gerdau Trade Inc</t>
        </is>
      </c>
      <c r="U1692" t="inlineStr">
        <is>
          <t>EURO-DOLLAR</t>
        </is>
      </c>
      <c r="V1692" t="inlineStr">
        <is>
          <t>#N/A Field Not Applicable</t>
        </is>
      </c>
      <c r="W1692" t="inlineStr">
        <is>
          <t>#N/A Field Not Applicable</t>
        </is>
      </c>
      <c r="X1692" t="inlineStr">
        <is>
          <t>#N/A Field Not Applicable</t>
        </is>
      </c>
      <c r="Y1692" t="inlineStr">
        <is>
          <t>#N/A Field Not Applicable</t>
        </is>
      </c>
      <c r="Z1692" t="inlineStr">
        <is>
          <t>Materials</t>
        </is>
      </c>
      <c r="AA1692" t="inlineStr">
        <is>
          <t>Metals &amp; Mining</t>
        </is>
      </c>
      <c r="AB1692" t="inlineStr">
        <is>
          <t>#N/A N/A</t>
        </is>
      </c>
      <c r="AC1692" t="inlineStr">
        <is>
          <t>#N/A Invalid Field</t>
        </is>
      </c>
    </row>
    <row r="1693">
      <c r="A1693">
        <f>+VLOOKUP(R1693,Aux!$B$3:$I$1107,8,0)</f>
        <v/>
      </c>
      <c r="B1693">
        <f>+VLOOKUP(U1693,Aux!$O$2:$P$23,2,0)</f>
        <v/>
      </c>
      <c r="C1693">
        <f>+A1693&amp;B1693</f>
        <v/>
      </c>
      <c r="D1693">
        <f>+IF(C1693=C1692,D1692+1,1)</f>
        <v/>
      </c>
      <c r="E1693" s="5">
        <f>+D1693/100</f>
        <v/>
      </c>
      <c r="F1693" s="5">
        <f>+MOD(E1693*10,10)</f>
        <v/>
      </c>
      <c r="G1693" s="5">
        <f>+MOD(D1693,10)</f>
        <v/>
      </c>
      <c r="H1693">
        <f>+INT(E1693)&amp;INT(F1693)&amp;INT(G1693)</f>
        <v/>
      </c>
      <c r="I1693">
        <f>+C1693&amp;"00"&amp;H1693</f>
        <v/>
      </c>
      <c r="J1693" t="inlineStr">
        <is>
          <t>GGBRBZ 5 ¾ 01/30/21</t>
        </is>
      </c>
      <c r="K1693" t="inlineStr">
        <is>
          <t>GGBRBZ</t>
        </is>
      </c>
      <c r="M1693" t="inlineStr">
        <is>
          <t>USG3925DAA84</t>
        </is>
      </c>
      <c r="N1693" t="inlineStr">
        <is>
          <t>BBG0016RL0N2</t>
        </is>
      </c>
      <c r="O1693" t="inlineStr">
        <is>
          <t>B417FF7</t>
        </is>
      </c>
      <c r="P1693" t="inlineStr">
        <is>
          <t>COEI4166209</t>
        </is>
      </c>
      <c r="Q1693" t="inlineStr">
        <is>
          <t>Brazil</t>
        </is>
      </c>
      <c r="R1693" t="inlineStr">
        <is>
          <t>Gerdau SA</t>
        </is>
      </c>
      <c r="S1693" t="inlineStr">
        <is>
          <t>GERDAU TRADE INC</t>
        </is>
      </c>
      <c r="T1693" t="inlineStr">
        <is>
          <t>Gerdau Trade Inc</t>
        </is>
      </c>
      <c r="U1693" t="inlineStr">
        <is>
          <t>EURO-DOLLAR</t>
        </is>
      </c>
      <c r="V1693" t="inlineStr">
        <is>
          <t>#N/A Field Not Applicable</t>
        </is>
      </c>
      <c r="W1693" t="inlineStr">
        <is>
          <t>#N/A Field Not Applicable</t>
        </is>
      </c>
      <c r="X1693" t="inlineStr">
        <is>
          <t>#N/A Field Not Applicable</t>
        </is>
      </c>
      <c r="Y1693" t="inlineStr">
        <is>
          <t>#N/A Field Not Applicable</t>
        </is>
      </c>
      <c r="Z1693" t="inlineStr">
        <is>
          <t>Materials</t>
        </is>
      </c>
      <c r="AA1693" t="inlineStr">
        <is>
          <t>Metals &amp; Mining</t>
        </is>
      </c>
      <c r="AB1693" t="inlineStr">
        <is>
          <t>#N/A N/A</t>
        </is>
      </c>
      <c r="AC1693" t="inlineStr">
        <is>
          <t>#N/A Invalid Field</t>
        </is>
      </c>
    </row>
    <row r="1694">
      <c r="A1694">
        <f>+VLOOKUP(R1694,Aux!$B$3:$I$1107,8,0)</f>
        <v/>
      </c>
      <c r="B1694">
        <f>+VLOOKUP(U1694,Aux!$O$2:$P$23,2,0)</f>
        <v/>
      </c>
      <c r="C1694">
        <f>+A1694&amp;B1694</f>
        <v/>
      </c>
      <c r="D1694">
        <f>+IF(C1694=C1693,D1693+1,1)</f>
        <v/>
      </c>
      <c r="E1694" s="5">
        <f>+D1694/100</f>
        <v/>
      </c>
      <c r="F1694" s="5">
        <f>+MOD(E1694*10,10)</f>
        <v/>
      </c>
      <c r="G1694" s="5">
        <f>+MOD(D1694,10)</f>
        <v/>
      </c>
      <c r="H1694">
        <f>+INT(E1694)&amp;INT(F1694)&amp;INT(G1694)</f>
        <v/>
      </c>
      <c r="I1694">
        <f>+C1694&amp;"00"&amp;H1694</f>
        <v/>
      </c>
      <c r="J1694" t="inlineStr">
        <is>
          <t>GGBRBZ 5.893 04/29/24</t>
        </is>
      </c>
      <c r="K1694" t="inlineStr">
        <is>
          <t>GGBRBZ</t>
        </is>
      </c>
      <c r="M1694" t="inlineStr">
        <is>
          <t>USG24422AA83</t>
        </is>
      </c>
      <c r="N1694" t="inlineStr">
        <is>
          <t>BBG006F3DX24</t>
        </is>
      </c>
      <c r="O1694" t="inlineStr">
        <is>
          <t>BM7S1Z2</t>
        </is>
      </c>
      <c r="P1694" t="inlineStr">
        <is>
          <t>COEK2443365</t>
        </is>
      </c>
      <c r="Q1694" t="inlineStr">
        <is>
          <t>Brazil</t>
        </is>
      </c>
      <c r="R1694" t="inlineStr">
        <is>
          <t>Gerdau SA</t>
        </is>
      </c>
      <c r="S1694" t="inlineStr">
        <is>
          <t>GTL TRADE FIN / GERDAU</t>
        </is>
      </c>
      <c r="T1694" t="inlineStr">
        <is>
          <t>GTL Trade Finance Inc / Gerdau Holdings Inc</t>
        </is>
      </c>
      <c r="U1694" t="inlineStr">
        <is>
          <t>EURO-DOLLAR</t>
        </is>
      </c>
      <c r="V1694" t="inlineStr">
        <is>
          <t>#N/A Field Not Applicable</t>
        </is>
      </c>
      <c r="W1694" t="inlineStr">
        <is>
          <t>#N/A Field Not Applicable</t>
        </is>
      </c>
      <c r="X1694" t="inlineStr">
        <is>
          <t>#N/A Field Not Applicable</t>
        </is>
      </c>
      <c r="Y1694" t="inlineStr">
        <is>
          <t>#N/A Field Not Applicable</t>
        </is>
      </c>
      <c r="Z1694" t="inlineStr">
        <is>
          <t>Materials</t>
        </is>
      </c>
      <c r="AA1694" t="inlineStr">
        <is>
          <t>Metals &amp; Mining</t>
        </is>
      </c>
      <c r="AB1694" t="inlineStr">
        <is>
          <t>#N/A N/A</t>
        </is>
      </c>
      <c r="AC1694" t="inlineStr">
        <is>
          <t>#N/A Invalid Field</t>
        </is>
      </c>
    </row>
    <row r="1695">
      <c r="A1695">
        <f>+VLOOKUP(R1695,Aux!$B$3:$I$1107,8,0)</f>
        <v/>
      </c>
      <c r="B1695">
        <f>+VLOOKUP(U1695,Aux!$O$2:$P$23,2,0)</f>
        <v/>
      </c>
      <c r="C1695">
        <f>+A1695&amp;B1695</f>
        <v/>
      </c>
      <c r="D1695">
        <f>+IF(C1695=C1694,D1694+1,1)</f>
        <v/>
      </c>
      <c r="E1695" s="5">
        <f>+D1695/100</f>
        <v/>
      </c>
      <c r="F1695" s="5">
        <f>+MOD(E1695*10,10)</f>
        <v/>
      </c>
      <c r="G1695" s="5">
        <f>+MOD(D1695,10)</f>
        <v/>
      </c>
      <c r="H1695">
        <f>+INT(E1695)&amp;INT(F1695)&amp;INT(G1695)</f>
        <v/>
      </c>
      <c r="I1695">
        <f>+C1695&amp;"00"&amp;H1695</f>
        <v/>
      </c>
      <c r="J1695" t="inlineStr">
        <is>
          <t>GGBRBZ 7 01/20/20</t>
        </is>
      </c>
      <c r="K1695" t="inlineStr">
        <is>
          <t>GGBRBZ</t>
        </is>
      </c>
      <c r="M1695" t="inlineStr">
        <is>
          <t>USU37405AA20</t>
        </is>
      </c>
      <c r="N1695" t="inlineStr">
        <is>
          <t>BBG0000P8WX8</t>
        </is>
      </c>
      <c r="O1695" t="inlineStr">
        <is>
          <t>B447SQ6</t>
        </is>
      </c>
      <c r="P1695" t="inlineStr">
        <is>
          <t>COEI0549317</t>
        </is>
      </c>
      <c r="Q1695" t="inlineStr">
        <is>
          <t>Brazil</t>
        </is>
      </c>
      <c r="R1695" t="inlineStr">
        <is>
          <t>Gerdau SA</t>
        </is>
      </c>
      <c r="S1695" t="inlineStr">
        <is>
          <t>GERDAU HOLDINGS INC</t>
        </is>
      </c>
      <c r="T1695" t="inlineStr">
        <is>
          <t>Gerdau Holdings Inc</t>
        </is>
      </c>
      <c r="U1695" t="inlineStr">
        <is>
          <t>EURO-DOLLAR</t>
        </is>
      </c>
      <c r="V1695" t="inlineStr">
        <is>
          <t>#N/A Field Not Applicable</t>
        </is>
      </c>
      <c r="W1695" t="inlineStr">
        <is>
          <t>#N/A Field Not Applicable</t>
        </is>
      </c>
      <c r="X1695" t="inlineStr">
        <is>
          <t>#N/A Field Not Applicable</t>
        </is>
      </c>
      <c r="Y1695" t="inlineStr">
        <is>
          <t>#N/A Field Not Applicable</t>
        </is>
      </c>
      <c r="Z1695" t="inlineStr">
        <is>
          <t>Materials</t>
        </is>
      </c>
      <c r="AA1695" t="inlineStr">
        <is>
          <t>Metals &amp; Mining</t>
        </is>
      </c>
      <c r="AB1695" t="inlineStr">
        <is>
          <t>#N/A N/A</t>
        </is>
      </c>
      <c r="AC1695" t="inlineStr">
        <is>
          <t>#N/A Invalid Field</t>
        </is>
      </c>
    </row>
    <row r="1696">
      <c r="A1696">
        <f>+VLOOKUP(R1696,Aux!$B$3:$I$1107,8,0)</f>
        <v/>
      </c>
      <c r="B1696">
        <f>+VLOOKUP(U1696,Aux!$O$2:$P$23,2,0)</f>
        <v/>
      </c>
      <c r="C1696">
        <f>+A1696&amp;B1696</f>
        <v/>
      </c>
      <c r="D1696">
        <f>+IF(C1696=C1695,D1695+1,1)</f>
        <v/>
      </c>
      <c r="E1696" s="5">
        <f>+D1696/100</f>
        <v/>
      </c>
      <c r="F1696" s="5">
        <f>+MOD(E1696*10,10)</f>
        <v/>
      </c>
      <c r="G1696" s="5">
        <f>+MOD(D1696,10)</f>
        <v/>
      </c>
      <c r="H1696">
        <f>+INT(E1696)&amp;INT(F1696)&amp;INT(G1696)</f>
        <v/>
      </c>
      <c r="I1696">
        <f>+C1696&amp;"00"&amp;H1696</f>
        <v/>
      </c>
      <c r="J1696" t="inlineStr">
        <is>
          <t>GGBRBZ 7 ¼ 04/16/44</t>
        </is>
      </c>
      <c r="K1696" t="inlineStr">
        <is>
          <t>GGBRBZ</t>
        </is>
      </c>
      <c r="M1696" t="inlineStr">
        <is>
          <t>US36120PAC77</t>
        </is>
      </c>
      <c r="N1696" t="inlineStr">
        <is>
          <t>BBG0069KZZT5</t>
        </is>
      </c>
      <c r="O1696" t="inlineStr">
        <is>
          <t>BLP5GL9</t>
        </is>
      </c>
      <c r="P1696" t="inlineStr">
        <is>
          <t>COEK1711796</t>
        </is>
      </c>
      <c r="Q1696" t="inlineStr">
        <is>
          <t>Brazil</t>
        </is>
      </c>
      <c r="R1696" t="inlineStr">
        <is>
          <t>Gerdau SA</t>
        </is>
      </c>
      <c r="S1696" t="inlineStr">
        <is>
          <t>GTL TRADE FINANCE INC</t>
        </is>
      </c>
      <c r="T1696" t="inlineStr">
        <is>
          <t>GTL Trade Finance Inc</t>
        </is>
      </c>
      <c r="U1696" t="inlineStr">
        <is>
          <t>PRIV PLACEMENT</t>
        </is>
      </c>
      <c r="V1696" t="inlineStr">
        <is>
          <t>#N/A Field Not Applicable</t>
        </is>
      </c>
      <c r="W1696" t="inlineStr">
        <is>
          <t>#N/A Field Not Applicable</t>
        </is>
      </c>
      <c r="X1696" t="inlineStr">
        <is>
          <t>#N/A Field Not Applicable</t>
        </is>
      </c>
      <c r="Y1696" t="inlineStr">
        <is>
          <t>#N/A Field Not Applicable</t>
        </is>
      </c>
      <c r="Z1696" t="inlineStr">
        <is>
          <t>Materials</t>
        </is>
      </c>
      <c r="AA1696" t="inlineStr">
        <is>
          <t>Metals &amp; Mining</t>
        </is>
      </c>
      <c r="AB1696" t="inlineStr">
        <is>
          <t>#N/A N/A</t>
        </is>
      </c>
      <c r="AC1696" t="inlineStr">
        <is>
          <t>#N/A Invalid Field</t>
        </is>
      </c>
    </row>
    <row r="1697">
      <c r="A1697">
        <f>+VLOOKUP(R1697,Aux!$B$3:$I$1107,8,0)</f>
        <v/>
      </c>
      <c r="B1697">
        <f>+VLOOKUP(U1697,Aux!$O$2:$P$23,2,0)</f>
        <v/>
      </c>
      <c r="C1697">
        <f>+A1697&amp;B1697</f>
        <v/>
      </c>
      <c r="D1697">
        <f>+IF(C1697=C1696,D1696+1,1)</f>
        <v/>
      </c>
      <c r="E1697" s="5">
        <f>+D1697/100</f>
        <v/>
      </c>
      <c r="F1697" s="5">
        <f>+MOD(E1697*10,10)</f>
        <v/>
      </c>
      <c r="G1697" s="5">
        <f>+MOD(D1697,10)</f>
        <v/>
      </c>
      <c r="H1697">
        <f>+INT(E1697)&amp;INT(F1697)&amp;INT(G1697)</f>
        <v/>
      </c>
      <c r="I1697">
        <f>+C1697&amp;"00"&amp;H1697</f>
        <v/>
      </c>
      <c r="J1697" t="inlineStr">
        <is>
          <t>GGBRBZ 7 ¼ 04/16/44</t>
        </is>
      </c>
      <c r="K1697" t="inlineStr">
        <is>
          <t>GGBRBZ</t>
        </is>
      </c>
      <c r="M1697" t="inlineStr">
        <is>
          <t>USG2440JAG07</t>
        </is>
      </c>
      <c r="N1697" t="inlineStr">
        <is>
          <t>BBG0069PR7Q8</t>
        </is>
      </c>
      <c r="O1697" t="inlineStr">
        <is>
          <t>BLMZ548</t>
        </is>
      </c>
      <c r="P1697" t="inlineStr">
        <is>
          <t>COEK1742650</t>
        </is>
      </c>
      <c r="Q1697" t="inlineStr">
        <is>
          <t>Brazil</t>
        </is>
      </c>
      <c r="R1697" t="inlineStr">
        <is>
          <t>Gerdau SA</t>
        </is>
      </c>
      <c r="S1697" t="inlineStr">
        <is>
          <t>GTL TRADE FINANCE INC</t>
        </is>
      </c>
      <c r="T1697" t="inlineStr">
        <is>
          <t>GTL Trade Finance Inc</t>
        </is>
      </c>
      <c r="U1697" t="inlineStr">
        <is>
          <t>EURO-DOLLAR</t>
        </is>
      </c>
      <c r="V1697" t="inlineStr">
        <is>
          <t>#N/A Field Not Applicable</t>
        </is>
      </c>
      <c r="W1697" t="inlineStr">
        <is>
          <t>#N/A Field Not Applicable</t>
        </is>
      </c>
      <c r="X1697" t="inlineStr">
        <is>
          <t>#N/A Field Not Applicable</t>
        </is>
      </c>
      <c r="Y1697" t="inlineStr">
        <is>
          <t>#N/A Field Not Applicable</t>
        </is>
      </c>
      <c r="Z1697" t="inlineStr">
        <is>
          <t>Materials</t>
        </is>
      </c>
      <c r="AA1697" t="inlineStr">
        <is>
          <t>Metals &amp; Mining</t>
        </is>
      </c>
      <c r="AB1697" t="inlineStr">
        <is>
          <t>#N/A N/A</t>
        </is>
      </c>
      <c r="AC1697" t="inlineStr">
        <is>
          <t>#N/A Invalid Field</t>
        </is>
      </c>
    </row>
    <row r="1698">
      <c r="A1698">
        <f>+VLOOKUP(R1698,Aux!$B$3:$I$1107,8,0)</f>
        <v/>
      </c>
      <c r="B1698">
        <f>+VLOOKUP(U1698,Aux!$O$2:$P$23,2,0)</f>
        <v/>
      </c>
      <c r="C1698">
        <f>+A1698&amp;B1698</f>
        <v/>
      </c>
      <c r="D1698">
        <f>+IF(C1698=C1697,D1697+1,1)</f>
        <v/>
      </c>
      <c r="E1698" s="5">
        <f>+D1698/100</f>
        <v/>
      </c>
      <c r="F1698" s="5">
        <f>+MOD(E1698*10,10)</f>
        <v/>
      </c>
      <c r="G1698" s="5">
        <f>+MOD(D1698,10)</f>
        <v/>
      </c>
      <c r="H1698">
        <f>+INT(E1698)&amp;INT(F1698)&amp;INT(G1698)</f>
        <v/>
      </c>
      <c r="I1698">
        <f>+C1698&amp;"00"&amp;H1698</f>
        <v/>
      </c>
      <c r="J1698" t="inlineStr">
        <is>
          <t>GLOPAR 4 ⅞ 04/11/22</t>
        </is>
      </c>
      <c r="K1698" t="inlineStr">
        <is>
          <t>GLOPAR</t>
        </is>
      </c>
      <c r="M1698" t="inlineStr">
        <is>
          <t>USP47773AL38</t>
        </is>
      </c>
      <c r="N1698" t="inlineStr">
        <is>
          <t>BBG002VS35S4</t>
        </is>
      </c>
      <c r="O1698" t="inlineStr">
        <is>
          <t>B77P1J2</t>
        </is>
      </c>
      <c r="P1698" t="inlineStr">
        <is>
          <t>COEJ1230014</t>
        </is>
      </c>
      <c r="Q1698" t="inlineStr">
        <is>
          <t>Brazil</t>
        </is>
      </c>
      <c r="R1698" t="inlineStr">
        <is>
          <t>Globo Comunicacao e Participac</t>
        </is>
      </c>
      <c r="S1698" t="inlineStr">
        <is>
          <t>GLOBO COMMUNICACOES PART</t>
        </is>
      </c>
      <c r="T1698" t="inlineStr">
        <is>
          <t>Globo Comunicacao e Participacoes SA</t>
        </is>
      </c>
      <c r="U1698" t="inlineStr">
        <is>
          <t>EURO-DOLLAR</t>
        </is>
      </c>
      <c r="V1698" t="inlineStr">
        <is>
          <t>#N/A Field Not Applicable</t>
        </is>
      </c>
      <c r="W1698" t="inlineStr">
        <is>
          <t>#N/A Field Not Applicable</t>
        </is>
      </c>
      <c r="X1698" t="inlineStr">
        <is>
          <t>#N/A Field Not Applicable</t>
        </is>
      </c>
      <c r="Y1698" t="inlineStr">
        <is>
          <t>#N/A Field Not Applicable</t>
        </is>
      </c>
      <c r="Z1698" t="inlineStr">
        <is>
          <t>Communications</t>
        </is>
      </c>
      <c r="AA1698" t="inlineStr">
        <is>
          <t>Publishing &amp; Broadcasting</t>
        </is>
      </c>
      <c r="AB1698" t="inlineStr">
        <is>
          <t>#N/A Field Not Applicable</t>
        </is>
      </c>
      <c r="AC1698" t="inlineStr">
        <is>
          <t>#N/A Invalid Field</t>
        </is>
      </c>
    </row>
    <row r="1699">
      <c r="A1699">
        <f>+VLOOKUP(R1699,Aux!$B$3:$I$1107,8,0)</f>
        <v/>
      </c>
      <c r="B1699">
        <f>+VLOOKUP(U1699,Aux!$O$2:$P$23,2,0)</f>
        <v/>
      </c>
      <c r="C1699">
        <f>+A1699&amp;B1699</f>
        <v/>
      </c>
      <c r="D1699">
        <f>+IF(C1699=C1698,D1698+1,1)</f>
        <v/>
      </c>
      <c r="E1699" s="5">
        <f>+D1699/100</f>
        <v/>
      </c>
      <c r="F1699" s="5">
        <f>+MOD(E1699*10,10)</f>
        <v/>
      </c>
      <c r="G1699" s="5">
        <f>+MOD(D1699,10)</f>
        <v/>
      </c>
      <c r="H1699">
        <f>+INT(E1699)&amp;INT(F1699)&amp;INT(G1699)</f>
        <v/>
      </c>
      <c r="I1699">
        <f>+C1699&amp;"00"&amp;H1699</f>
        <v/>
      </c>
      <c r="J1699" t="inlineStr">
        <is>
          <t>GLOPAR 4.843 06/08/25</t>
        </is>
      </c>
      <c r="K1699" t="inlineStr">
        <is>
          <t>GLOPAR</t>
        </is>
      </c>
      <c r="M1699" t="inlineStr">
        <is>
          <t>USP47773AN93</t>
        </is>
      </c>
      <c r="N1699" t="inlineStr">
        <is>
          <t>BBG009BP2BZ7</t>
        </is>
      </c>
      <c r="O1699" t="inlineStr">
        <is>
          <t>BYT3825</t>
        </is>
      </c>
      <c r="P1699" t="inlineStr">
        <is>
          <t>COEK9512782</t>
        </is>
      </c>
      <c r="Q1699" t="inlineStr">
        <is>
          <t>Brazil</t>
        </is>
      </c>
      <c r="R1699" t="inlineStr">
        <is>
          <t>Globo Comunicacao e Participac</t>
        </is>
      </c>
      <c r="S1699" t="inlineStr">
        <is>
          <t>GLOBO COMMUNICACOES PART</t>
        </is>
      </c>
      <c r="T1699" t="inlineStr">
        <is>
          <t>Globo Comunicacao e Participacoes SA</t>
        </is>
      </c>
      <c r="U1699" t="inlineStr">
        <is>
          <t>EURO-DOLLAR</t>
        </is>
      </c>
      <c r="V1699" t="inlineStr">
        <is>
          <t>#N/A Field Not Applicable</t>
        </is>
      </c>
      <c r="W1699" t="inlineStr">
        <is>
          <t>#N/A Field Not Applicable</t>
        </is>
      </c>
      <c r="X1699" t="inlineStr">
        <is>
          <t>#N/A Field Not Applicable</t>
        </is>
      </c>
      <c r="Y1699" t="inlineStr">
        <is>
          <t>#N/A Field Not Applicable</t>
        </is>
      </c>
      <c r="Z1699" t="inlineStr">
        <is>
          <t>Communications</t>
        </is>
      </c>
      <c r="AA1699" t="inlineStr">
        <is>
          <t>Publishing &amp; Broadcasting</t>
        </is>
      </c>
      <c r="AB1699" t="inlineStr">
        <is>
          <t>#N/A Field Not Applicable</t>
        </is>
      </c>
      <c r="AC1699" t="inlineStr">
        <is>
          <t>#N/A Invalid Field</t>
        </is>
      </c>
    </row>
    <row r="1700">
      <c r="A1700">
        <f>+VLOOKUP(R1700,Aux!$B$3:$I$1107,8,0)</f>
        <v/>
      </c>
      <c r="B1700">
        <f>+VLOOKUP(U1700,Aux!$O$2:$P$23,2,0)</f>
        <v/>
      </c>
      <c r="C1700">
        <f>+A1700&amp;B1700</f>
        <v/>
      </c>
      <c r="D1700">
        <f>+IF(C1700=C1699,D1699+1,1)</f>
        <v/>
      </c>
      <c r="E1700" s="5">
        <f>+D1700/100</f>
        <v/>
      </c>
      <c r="F1700" s="5">
        <f>+MOD(E1700*10,10)</f>
        <v/>
      </c>
      <c r="G1700" s="5">
        <f>+MOD(D1700,10)</f>
        <v/>
      </c>
      <c r="H1700">
        <f>+INT(E1700)&amp;INT(F1700)&amp;INT(G1700)</f>
        <v/>
      </c>
      <c r="I1700">
        <f>+C1700&amp;"00"&amp;H1700</f>
        <v/>
      </c>
      <c r="J1700" t="inlineStr">
        <is>
          <t>GLOPAR 5 ⅛ 03/31/27</t>
        </is>
      </c>
      <c r="K1700" t="inlineStr">
        <is>
          <t>GLOPAR</t>
        </is>
      </c>
      <c r="M1700" t="inlineStr">
        <is>
          <t>USP47777AA86</t>
        </is>
      </c>
      <c r="N1700" t="inlineStr">
        <is>
          <t>BBG00GXDX3N1</t>
        </is>
      </c>
      <c r="O1700" t="inlineStr">
        <is>
          <t>BDVKD00</t>
        </is>
      </c>
      <c r="P1700" t="inlineStr">
        <is>
          <t>COAN9492116</t>
        </is>
      </c>
      <c r="Q1700" t="inlineStr">
        <is>
          <t>Brazil</t>
        </is>
      </c>
      <c r="R1700" t="inlineStr">
        <is>
          <t>Globo Comunicacao e Participac</t>
        </is>
      </c>
      <c r="S1700" t="inlineStr">
        <is>
          <t>GLOBO COMMUNICACOES PART</t>
        </is>
      </c>
      <c r="T1700" t="inlineStr">
        <is>
          <t>Globo Comunicacao e Participacoes SA</t>
        </is>
      </c>
      <c r="U1700" t="inlineStr">
        <is>
          <t>EURO-DOLLAR</t>
        </is>
      </c>
      <c r="V1700" t="inlineStr">
        <is>
          <t>#N/A Field Not Applicable</t>
        </is>
      </c>
      <c r="W1700" t="inlineStr">
        <is>
          <t>#N/A Field Not Applicable</t>
        </is>
      </c>
      <c r="X1700" t="inlineStr">
        <is>
          <t>#N/A Field Not Applicable</t>
        </is>
      </c>
      <c r="Y1700" t="inlineStr">
        <is>
          <t>#N/A Field Not Applicable</t>
        </is>
      </c>
      <c r="Z1700" t="inlineStr">
        <is>
          <t>Communications</t>
        </is>
      </c>
      <c r="AA1700" t="inlineStr">
        <is>
          <t>Publishing &amp; Broadcasting</t>
        </is>
      </c>
      <c r="AB1700" t="inlineStr">
        <is>
          <t>#N/A Field Not Applicable</t>
        </is>
      </c>
      <c r="AC1700" t="inlineStr">
        <is>
          <t>#N/A Invalid Field</t>
        </is>
      </c>
    </row>
    <row r="1701">
      <c r="A1701">
        <f>+VLOOKUP(R1701,Aux!$B$3:$I$1107,8,0)</f>
        <v/>
      </c>
      <c r="B1701">
        <f>+VLOOKUP(U1701,Aux!$O$2:$P$23,2,0)</f>
        <v/>
      </c>
      <c r="C1701">
        <f>+A1701&amp;B1701</f>
        <v/>
      </c>
      <c r="D1701">
        <f>+IF(C1701=C1700,D1700+1,1)</f>
        <v/>
      </c>
      <c r="E1701" s="5">
        <f>+D1701/100</f>
        <v/>
      </c>
      <c r="F1701" s="5">
        <f>+MOD(E1701*10,10)</f>
        <v/>
      </c>
      <c r="G1701" s="5">
        <f>+MOD(D1701,10)</f>
        <v/>
      </c>
      <c r="H1701">
        <f>+INT(E1701)&amp;INT(F1701)&amp;INT(G1701)</f>
        <v/>
      </c>
      <c r="I1701">
        <f>+C1701&amp;"00"&amp;H1701</f>
        <v/>
      </c>
      <c r="J1701" t="inlineStr">
        <is>
          <t>GOL US</t>
        </is>
      </c>
      <c r="K1701" t="inlineStr">
        <is>
          <t>GOL</t>
        </is>
      </c>
      <c r="M1701" t="inlineStr">
        <is>
          <t>US38045R2067</t>
        </is>
      </c>
      <c r="N1701" t="inlineStr">
        <is>
          <t>BBG000H2WS18</t>
        </is>
      </c>
      <c r="O1701" t="inlineStr">
        <is>
          <t>BYNNSR6</t>
        </is>
      </c>
      <c r="P1701" t="inlineStr">
        <is>
          <t>EQ0000000001141772</t>
        </is>
      </c>
      <c r="Q1701" t="inlineStr">
        <is>
          <t>Brazil</t>
        </is>
      </c>
      <c r="R1701" t="inlineStr">
        <is>
          <t>Gol Linhas Aereas Inteligentes</t>
        </is>
      </c>
      <c r="S1701" t="inlineStr">
        <is>
          <t>Gol Linhas Aereas Inteligentes</t>
        </is>
      </c>
      <c r="T1701" t="inlineStr">
        <is>
          <t>Gol Linhas Aereas Inteligentes SA</t>
        </is>
      </c>
      <c r="U1701" t="inlineStr">
        <is>
          <t>ADR</t>
        </is>
      </c>
      <c r="V1701" t="inlineStr">
        <is>
          <t>Industrials</t>
        </is>
      </c>
      <c r="W1701" t="inlineStr">
        <is>
          <t>Airlines</t>
        </is>
      </c>
      <c r="X1701" t="inlineStr">
        <is>
          <t>Transportation</t>
        </is>
      </c>
      <c r="Y1701" t="inlineStr">
        <is>
          <t>Airlines</t>
        </is>
      </c>
      <c r="Z1701" t="inlineStr">
        <is>
          <t>Consumer Discretionary</t>
        </is>
      </c>
      <c r="AA1701" t="inlineStr">
        <is>
          <t>Passenger Transportation</t>
        </is>
      </c>
      <c r="AB1701" t="inlineStr">
        <is>
          <t>Airlines</t>
        </is>
      </c>
      <c r="AC1701" t="inlineStr">
        <is>
          <t>#N/A Invalid Field</t>
        </is>
      </c>
    </row>
    <row r="1702">
      <c r="A1702">
        <f>+VLOOKUP(R1702,Aux!$B$3:$I$1107,8,0)</f>
        <v/>
      </c>
      <c r="B1702">
        <f>+VLOOKUP(U1702,Aux!$O$2:$P$23,2,0)</f>
        <v/>
      </c>
      <c r="C1702">
        <f>+A1702&amp;B1702</f>
        <v/>
      </c>
      <c r="D1702">
        <f>+IF(C1702=C1701,D1701+1,1)</f>
        <v/>
      </c>
      <c r="E1702" s="5">
        <f>+D1702/100</f>
        <v/>
      </c>
      <c r="F1702" s="5">
        <f>+MOD(E1702*10,10)</f>
        <v/>
      </c>
      <c r="G1702" s="5">
        <f>+MOD(D1702,10)</f>
        <v/>
      </c>
      <c r="H1702">
        <f>+INT(E1702)&amp;INT(F1702)&amp;INT(G1702)</f>
        <v/>
      </c>
      <c r="I1702">
        <f>+C1702&amp;"00"&amp;H1702</f>
        <v/>
      </c>
      <c r="J1702" t="inlineStr">
        <is>
          <t>GOLL4 BZ</t>
        </is>
      </c>
      <c r="K1702" t="inlineStr">
        <is>
          <t>GOLL4</t>
        </is>
      </c>
      <c r="M1702" t="inlineStr">
        <is>
          <t>BRGOLLACNPR4</t>
        </is>
      </c>
      <c r="N1702" t="inlineStr">
        <is>
          <t>BBG000H2WMV8</t>
        </is>
      </c>
      <c r="O1702" t="inlineStr">
        <is>
          <t>B01NTS8</t>
        </is>
      </c>
      <c r="P1702" t="inlineStr">
        <is>
          <t>EQ0000000001141764</t>
        </is>
      </c>
      <c r="Q1702" t="inlineStr">
        <is>
          <t>Brazil</t>
        </is>
      </c>
      <c r="R1702" t="inlineStr">
        <is>
          <t>Gol Linhas Aereas Inteligentes</t>
        </is>
      </c>
      <c r="S1702" t="inlineStr">
        <is>
          <t>Gol Linhas Aereas Inteligentes</t>
        </is>
      </c>
      <c r="T1702" t="inlineStr">
        <is>
          <t>Gol Linhas Aereas Inteligentes SA</t>
        </is>
      </c>
      <c r="U1702" t="inlineStr">
        <is>
          <t>Preference</t>
        </is>
      </c>
      <c r="V1702" t="inlineStr">
        <is>
          <t>Industrials</t>
        </is>
      </c>
      <c r="W1702" t="inlineStr">
        <is>
          <t>Airlines</t>
        </is>
      </c>
      <c r="X1702" t="inlineStr">
        <is>
          <t>Transportation</t>
        </is>
      </c>
      <c r="Y1702" t="inlineStr">
        <is>
          <t>Airlines</t>
        </is>
      </c>
      <c r="Z1702" t="inlineStr">
        <is>
          <t>Consumer Discretionary</t>
        </is>
      </c>
      <c r="AA1702" t="inlineStr">
        <is>
          <t>Passenger Transportation</t>
        </is>
      </c>
      <c r="AB1702" t="inlineStr">
        <is>
          <t>Airlines</t>
        </is>
      </c>
      <c r="AC1702" t="inlineStr">
        <is>
          <t>#N/A Invalid Field</t>
        </is>
      </c>
    </row>
    <row r="1703">
      <c r="A1703">
        <f>+VLOOKUP(R1703,Aux!$B$3:$I$1107,8,0)</f>
        <v/>
      </c>
      <c r="B1703">
        <f>+VLOOKUP(U1703,Aux!$O$2:$P$23,2,0)</f>
        <v/>
      </c>
      <c r="C1703">
        <f>+A1703&amp;B1703</f>
        <v/>
      </c>
      <c r="D1703">
        <f>+IF(C1703=C1702,D1702+1,1)</f>
        <v/>
      </c>
      <c r="E1703" s="5">
        <f>+D1703/100</f>
        <v/>
      </c>
      <c r="F1703" s="5">
        <f>+MOD(E1703*10,10)</f>
        <v/>
      </c>
      <c r="G1703" s="5">
        <f>+MOD(D1703,10)</f>
        <v/>
      </c>
      <c r="H1703">
        <f>+INT(E1703)&amp;INT(F1703)&amp;INT(G1703)</f>
        <v/>
      </c>
      <c r="I1703">
        <f>+C1703&amp;"00"&amp;H1703</f>
        <v/>
      </c>
      <c r="J1703" t="inlineStr">
        <is>
          <t>GOLLBZ 7 01/31/25</t>
        </is>
      </c>
      <c r="K1703" t="inlineStr">
        <is>
          <t>GOLLBZ</t>
        </is>
      </c>
      <c r="M1703" t="inlineStr">
        <is>
          <t>USL4441RAA43</t>
        </is>
      </c>
      <c r="N1703" t="inlineStr">
        <is>
          <t>BBG00JF71K82</t>
        </is>
      </c>
      <c r="O1703" t="inlineStr">
        <is>
          <t>BFD4Y12</t>
        </is>
      </c>
      <c r="P1703" t="inlineStr">
        <is>
          <t>COAQ3211598</t>
        </is>
      </c>
      <c r="Q1703" t="inlineStr">
        <is>
          <t>Brazil</t>
        </is>
      </c>
      <c r="R1703" t="inlineStr">
        <is>
          <t>Gol Linhas Aereas Inteligentes</t>
        </is>
      </c>
      <c r="S1703" t="inlineStr">
        <is>
          <t>GOL FINANCE</t>
        </is>
      </c>
      <c r="T1703" t="inlineStr">
        <is>
          <t>Gol Finance Inc</t>
        </is>
      </c>
      <c r="U1703" t="inlineStr">
        <is>
          <t>EURO-DOLLAR</t>
        </is>
      </c>
      <c r="V1703" t="inlineStr">
        <is>
          <t>#N/A Field Not Applicable</t>
        </is>
      </c>
      <c r="W1703" t="inlineStr">
        <is>
          <t>#N/A Field Not Applicable</t>
        </is>
      </c>
      <c r="X1703" t="inlineStr">
        <is>
          <t>#N/A Field Not Applicable</t>
        </is>
      </c>
      <c r="Y1703" t="inlineStr">
        <is>
          <t>#N/A Field Not Applicable</t>
        </is>
      </c>
      <c r="Z1703" t="inlineStr">
        <is>
          <t>Consumer Discretionary</t>
        </is>
      </c>
      <c r="AA1703" t="inlineStr">
        <is>
          <t>Airlines</t>
        </is>
      </c>
      <c r="AB1703" t="inlineStr">
        <is>
          <t>#N/A N/A</t>
        </is>
      </c>
      <c r="AC1703" t="inlineStr">
        <is>
          <t>#N/A Invalid Field</t>
        </is>
      </c>
    </row>
    <row r="1704">
      <c r="A1704">
        <f>+VLOOKUP(R1704,Aux!$B$3:$I$1107,8,0)</f>
        <v/>
      </c>
      <c r="B1704">
        <f>+VLOOKUP(U1704,Aux!$O$2:$P$23,2,0)</f>
        <v/>
      </c>
      <c r="C1704">
        <f>+A1704&amp;B1704</f>
        <v/>
      </c>
      <c r="D1704">
        <f>+IF(C1704=C1703,D1703+1,1)</f>
        <v/>
      </c>
      <c r="E1704" s="5">
        <f>+D1704/100</f>
        <v/>
      </c>
      <c r="F1704" s="5">
        <f>+MOD(E1704*10,10)</f>
        <v/>
      </c>
      <c r="G1704" s="5">
        <f>+MOD(D1704,10)</f>
        <v/>
      </c>
      <c r="H1704">
        <f>+INT(E1704)&amp;INT(F1704)&amp;INT(G1704)</f>
        <v/>
      </c>
      <c r="I1704">
        <f>+C1704&amp;"00"&amp;H1704</f>
        <v/>
      </c>
      <c r="J1704" t="inlineStr">
        <is>
          <t>GOLLBZ 8 ¾ PERP</t>
        </is>
      </c>
      <c r="K1704" t="inlineStr">
        <is>
          <t>GOLLBZ</t>
        </is>
      </c>
      <c r="M1704" t="inlineStr">
        <is>
          <t>USG3980PAA33</t>
        </is>
      </c>
      <c r="N1704" t="inlineStr">
        <is>
          <t>BBG0000849D3</t>
        </is>
      </c>
      <c r="O1704" t="inlineStr">
        <is>
          <t>B127D28</t>
        </is>
      </c>
      <c r="P1704" t="inlineStr">
        <is>
          <t>COEF3473263</t>
        </is>
      </c>
      <c r="Q1704" t="inlineStr">
        <is>
          <t>Brazil</t>
        </is>
      </c>
      <c r="R1704" t="inlineStr">
        <is>
          <t>Gol Linhas Aereas Inteligentes</t>
        </is>
      </c>
      <c r="S1704" t="inlineStr">
        <is>
          <t>GOL FINANCE</t>
        </is>
      </c>
      <c r="T1704" t="inlineStr">
        <is>
          <t>Gol Finance Inc</t>
        </is>
      </c>
      <c r="U1704" t="inlineStr">
        <is>
          <t>EURO-DOLLAR</t>
        </is>
      </c>
      <c r="V1704" t="inlineStr">
        <is>
          <t>#N/A Field Not Applicable</t>
        </is>
      </c>
      <c r="W1704" t="inlineStr">
        <is>
          <t>#N/A Field Not Applicable</t>
        </is>
      </c>
      <c r="X1704" t="inlineStr">
        <is>
          <t>#N/A Field Not Applicable</t>
        </is>
      </c>
      <c r="Y1704" t="inlineStr">
        <is>
          <t>#N/A Field Not Applicable</t>
        </is>
      </c>
      <c r="Z1704" t="inlineStr">
        <is>
          <t>Consumer Discretionary</t>
        </is>
      </c>
      <c r="AA1704" t="inlineStr">
        <is>
          <t>Airlines</t>
        </is>
      </c>
      <c r="AB1704" t="inlineStr">
        <is>
          <t>#N/A N/A</t>
        </is>
      </c>
      <c r="AC1704" t="inlineStr">
        <is>
          <t>#N/A Invalid Field</t>
        </is>
      </c>
    </row>
    <row r="1705">
      <c r="A1705">
        <f>+VLOOKUP(R1705,Aux!$B$3:$I$1107,8,0)</f>
        <v/>
      </c>
      <c r="B1705">
        <f>+VLOOKUP(U1705,Aux!$O$2:$P$23,2,0)</f>
        <v/>
      </c>
      <c r="C1705">
        <f>+A1705&amp;B1705</f>
        <v/>
      </c>
      <c r="D1705">
        <f>+IF(C1705=C1704,D1704+1,1)</f>
        <v/>
      </c>
      <c r="E1705" s="5">
        <f>+D1705/100</f>
        <v/>
      </c>
      <c r="F1705" s="5">
        <f>+MOD(E1705*10,10)</f>
        <v/>
      </c>
      <c r="G1705" s="5">
        <f>+MOD(D1705,10)</f>
        <v/>
      </c>
      <c r="H1705">
        <f>+INT(E1705)&amp;INT(F1705)&amp;INT(G1705)</f>
        <v/>
      </c>
      <c r="I1705">
        <f>+C1705&amp;"00"&amp;H1705</f>
        <v/>
      </c>
      <c r="J1705" t="inlineStr">
        <is>
          <t>GOLLBZ 8 ⅞ 01/24/22</t>
        </is>
      </c>
      <c r="K1705" t="inlineStr">
        <is>
          <t>GOLLBZ</t>
        </is>
      </c>
      <c r="M1705" t="inlineStr">
        <is>
          <t>USL4441PAA86</t>
        </is>
      </c>
      <c r="N1705" t="inlineStr">
        <is>
          <t>BBG0074QB0J9</t>
        </is>
      </c>
      <c r="O1705" t="inlineStr">
        <is>
          <t>BQXWY57</t>
        </is>
      </c>
      <c r="P1705" t="inlineStr">
        <is>
          <t>COEK5051421</t>
        </is>
      </c>
      <c r="Q1705" t="inlineStr">
        <is>
          <t>Brazil</t>
        </is>
      </c>
      <c r="R1705" t="inlineStr">
        <is>
          <t>Gol Linhas Aereas Inteligentes</t>
        </is>
      </c>
      <c r="S1705" t="inlineStr">
        <is>
          <t>GOL FINANCE SA</t>
        </is>
      </c>
      <c r="T1705" t="inlineStr">
        <is>
          <t>Gol Finance SA</t>
        </is>
      </c>
      <c r="U1705" t="inlineStr">
        <is>
          <t>EURO-DOLLAR</t>
        </is>
      </c>
      <c r="V1705" t="inlineStr">
        <is>
          <t>#N/A Field Not Applicable</t>
        </is>
      </c>
      <c r="W1705" t="inlineStr">
        <is>
          <t>#N/A Field Not Applicable</t>
        </is>
      </c>
      <c r="X1705" t="inlineStr">
        <is>
          <t>#N/A Field Not Applicable</t>
        </is>
      </c>
      <c r="Y1705" t="inlineStr">
        <is>
          <t>#N/A Field Not Applicable</t>
        </is>
      </c>
      <c r="Z1705" t="inlineStr">
        <is>
          <t>Consumer Discretionary</t>
        </is>
      </c>
      <c r="AA1705" t="inlineStr">
        <is>
          <t>Airlines</t>
        </is>
      </c>
      <c r="AB1705" t="inlineStr">
        <is>
          <t>#N/A N/A</t>
        </is>
      </c>
      <c r="AC1705" t="inlineStr">
        <is>
          <t>#N/A Invalid Field</t>
        </is>
      </c>
    </row>
    <row r="1706">
      <c r="A1706">
        <f>+VLOOKUP(R1706,Aux!$B$3:$I$1107,8,0)</f>
        <v/>
      </c>
      <c r="B1706">
        <f>+VLOOKUP(U1706,Aux!$O$2:$P$23,2,0)</f>
        <v/>
      </c>
      <c r="C1706">
        <f>+A1706&amp;B1706</f>
        <v/>
      </c>
      <c r="D1706">
        <f>+IF(C1706=C1705,D1705+1,1)</f>
        <v/>
      </c>
      <c r="E1706" s="5">
        <f>+D1706/100</f>
        <v/>
      </c>
      <c r="F1706" s="5">
        <f>+MOD(E1706*10,10)</f>
        <v/>
      </c>
      <c r="G1706" s="5">
        <f>+MOD(D1706,10)</f>
        <v/>
      </c>
      <c r="H1706">
        <f>+INT(E1706)&amp;INT(F1706)&amp;INT(G1706)</f>
        <v/>
      </c>
      <c r="I1706">
        <f>+C1706&amp;"00"&amp;H1706</f>
        <v/>
      </c>
      <c r="J1706" t="inlineStr">
        <is>
          <t>GRND3 BZ</t>
        </is>
      </c>
      <c r="K1706" t="inlineStr">
        <is>
          <t>GRND3</t>
        </is>
      </c>
      <c r="M1706" t="inlineStr">
        <is>
          <t>BRGRNDACNOR3</t>
        </is>
      </c>
      <c r="N1706" t="inlineStr">
        <is>
          <t>BBG000PVXD17</t>
        </is>
      </c>
      <c r="O1706" t="inlineStr">
        <is>
          <t>B03L0B0</t>
        </is>
      </c>
      <c r="P1706" t="inlineStr">
        <is>
          <t>EQ0000000001461333</t>
        </is>
      </c>
      <c r="Q1706" t="inlineStr">
        <is>
          <t>Brazil</t>
        </is>
      </c>
      <c r="R1706" t="inlineStr">
        <is>
          <t>Grendene SA</t>
        </is>
      </c>
      <c r="S1706" t="inlineStr">
        <is>
          <t>Grendene SA</t>
        </is>
      </c>
      <c r="T1706" t="inlineStr">
        <is>
          <t>Grendene SA</t>
        </is>
      </c>
      <c r="U1706" t="inlineStr">
        <is>
          <t>Common Stock</t>
        </is>
      </c>
      <c r="V1706" t="inlineStr">
        <is>
          <t>Consumer Discretionary</t>
        </is>
      </c>
      <c r="W1706" t="inlineStr">
        <is>
          <t>Textiles, Apparel &amp; Luxury Goo</t>
        </is>
      </c>
      <c r="X1706" t="inlineStr">
        <is>
          <t>Consumer Durables &amp; Apparel</t>
        </is>
      </c>
      <c r="Y1706" t="inlineStr">
        <is>
          <t>Footwear</t>
        </is>
      </c>
      <c r="Z1706" t="inlineStr">
        <is>
          <t>Consumer Discretionary</t>
        </is>
      </c>
      <c r="AA1706" t="inlineStr">
        <is>
          <t>Apparel &amp; Textile Products</t>
        </is>
      </c>
      <c r="AB1706" t="inlineStr">
        <is>
          <t>Apparel, Footwear &amp; Acc Design</t>
        </is>
      </c>
      <c r="AC1706" t="inlineStr">
        <is>
          <t>#N/A Invalid Field</t>
        </is>
      </c>
    </row>
    <row r="1707">
      <c r="A1707">
        <f>+VLOOKUP(R1707,Aux!$B$3:$I$1107,8,0)</f>
        <v/>
      </c>
      <c r="B1707">
        <f>+VLOOKUP(U1707,Aux!$O$2:$P$23,2,0)</f>
        <v/>
      </c>
      <c r="C1707">
        <f>+A1707&amp;B1707</f>
        <v/>
      </c>
      <c r="D1707">
        <f>+IF(C1707=C1706,D1706+1,1)</f>
        <v/>
      </c>
      <c r="E1707" s="5">
        <f>+D1707/100</f>
        <v/>
      </c>
      <c r="F1707" s="5">
        <f>+MOD(E1707*10,10)</f>
        <v/>
      </c>
      <c r="G1707" s="5">
        <f>+MOD(D1707,10)</f>
        <v/>
      </c>
      <c r="H1707">
        <f>+INT(E1707)&amp;INT(F1707)&amp;INT(G1707)</f>
        <v/>
      </c>
      <c r="I1707">
        <f>+C1707&amp;"00"&amp;H1707</f>
        <v/>
      </c>
      <c r="J1707" t="inlineStr">
        <is>
          <t>CNTO3 BZ</t>
        </is>
      </c>
      <c r="K1707" t="inlineStr">
        <is>
          <t>CNTO3</t>
        </is>
      </c>
      <c r="M1707" t="inlineStr">
        <is>
          <t>BRCNTOACNOR5</t>
        </is>
      </c>
      <c r="N1707" t="inlineStr">
        <is>
          <t>BBG003MC9592</t>
        </is>
      </c>
      <c r="O1707" t="inlineStr">
        <is>
          <t>BK1TVC4</t>
        </is>
      </c>
      <c r="P1707" t="inlineStr">
        <is>
          <t>EQ0000000027259097</t>
        </is>
      </c>
      <c r="Q1707" t="inlineStr">
        <is>
          <t>Brazil</t>
        </is>
      </c>
      <c r="R1707" t="inlineStr">
        <is>
          <t>Grupo SBF SA</t>
        </is>
      </c>
      <c r="S1707" t="inlineStr">
        <is>
          <t>Grupo SBF SA</t>
        </is>
      </c>
      <c r="T1707" t="inlineStr">
        <is>
          <t>Grupo SBF SA</t>
        </is>
      </c>
      <c r="U1707" t="inlineStr">
        <is>
          <t>Common Stock</t>
        </is>
      </c>
      <c r="V1707" t="inlineStr">
        <is>
          <t>Consumer Discretionary</t>
        </is>
      </c>
      <c r="W1707" t="inlineStr">
        <is>
          <t>Specialty Retail</t>
        </is>
      </c>
      <c r="X1707" t="inlineStr">
        <is>
          <t>Retailing</t>
        </is>
      </c>
      <c r="Y1707" t="inlineStr">
        <is>
          <t>Specialty Stores</t>
        </is>
      </c>
      <c r="Z1707" t="inlineStr">
        <is>
          <t>Consumer Discretionary</t>
        </is>
      </c>
      <c r="AA1707" t="inlineStr">
        <is>
          <t>Retail - Discretionary</t>
        </is>
      </c>
      <c r="AB1707" t="inlineStr">
        <is>
          <t>Sporting Goods Stores</t>
        </is>
      </c>
      <c r="AC1707" t="inlineStr">
        <is>
          <t>#N/A Invalid Field</t>
        </is>
      </c>
    </row>
    <row r="1708">
      <c r="A1708" s="2">
        <f>+VLOOKUP(R1708,Aux!$B$3:$I$1107,8,0)</f>
        <v/>
      </c>
      <c r="B1708" s="2">
        <f>+VLOOKUP(U1708,Aux!$O$2:$P$23,2,0)</f>
        <v/>
      </c>
      <c r="C1708">
        <f>+A1708&amp;B1708</f>
        <v/>
      </c>
      <c r="D1708">
        <f>+IF(C1708=C1707,D1707+1,1)</f>
        <v/>
      </c>
      <c r="E1708" s="5">
        <f>+D1708/100</f>
        <v/>
      </c>
      <c r="F1708" s="5">
        <f>+MOD(E1708*10,10)</f>
        <v/>
      </c>
      <c r="G1708" s="5">
        <f>+MOD(D1708,10)</f>
        <v/>
      </c>
      <c r="H1708">
        <f>+INT(E1708)&amp;INT(F1708)&amp;INT(G1708)</f>
        <v/>
      </c>
      <c r="I1708">
        <f>+C1708&amp;"00"&amp;H1708</f>
        <v/>
      </c>
      <c r="J1708" s="2" t="inlineStr">
        <is>
          <t>GGBRBZ 7 ¼ 10/20/17</t>
        </is>
      </c>
      <c r="K1708" s="2" t="inlineStr">
        <is>
          <t>GGBRBZ</t>
        </is>
      </c>
      <c r="L1708" s="2" t="n"/>
      <c r="M1708" s="2" t="inlineStr">
        <is>
          <t>USG2440JAE58</t>
        </is>
      </c>
      <c r="N1708" s="2" t="inlineStr">
        <is>
          <t>BBG0000KRB73</t>
        </is>
      </c>
      <c r="O1708" s="2" t="inlineStr">
        <is>
          <t>B28QWK7</t>
        </is>
      </c>
      <c r="P1708" s="2" t="inlineStr">
        <is>
          <t>COEG9453028</t>
        </is>
      </c>
      <c r="Q1708" t="inlineStr">
        <is>
          <t>Brazil</t>
        </is>
      </c>
      <c r="R1708" t="inlineStr">
        <is>
          <t>GTL Trade Finance Inc</t>
        </is>
      </c>
      <c r="S1708" t="inlineStr">
        <is>
          <t>GTL TRADE FINANCE INC</t>
        </is>
      </c>
      <c r="T1708" t="inlineStr">
        <is>
          <t>GTL Trade Finance Inc</t>
        </is>
      </c>
      <c r="U1708" t="inlineStr">
        <is>
          <t>EURO-DOLLAR</t>
        </is>
      </c>
      <c r="V1708" t="inlineStr">
        <is>
          <t>#N/A Field Not Applicable</t>
        </is>
      </c>
      <c r="W1708" t="inlineStr">
        <is>
          <t>#N/A Field Not Applicable</t>
        </is>
      </c>
      <c r="X1708" t="inlineStr">
        <is>
          <t>#N/A Field Not Applicable</t>
        </is>
      </c>
      <c r="Y1708" t="inlineStr">
        <is>
          <t>#N/A Field Not Applicable</t>
        </is>
      </c>
      <c r="Z1708" t="inlineStr">
        <is>
          <t>Materials</t>
        </is>
      </c>
      <c r="AA1708" t="inlineStr">
        <is>
          <t>Metals &amp; Mining</t>
        </is>
      </c>
      <c r="AB1708" t="inlineStr">
        <is>
          <t>#N/A N/A</t>
        </is>
      </c>
      <c r="AC1708" t="inlineStr">
        <is>
          <t>#N/A Invalid Field</t>
        </is>
      </c>
    </row>
    <row r="1709">
      <c r="A1709">
        <f>+VLOOKUP(R1709,Aux!$B$3:$I$1107,8,0)</f>
        <v/>
      </c>
      <c r="B1709">
        <f>+VLOOKUP(U1709,Aux!$O$2:$P$23,2,0)</f>
        <v/>
      </c>
      <c r="C1709">
        <f>+A1709&amp;B1709</f>
        <v/>
      </c>
      <c r="D1709">
        <f>+IF(C1709=C1708,D1708+1,1)</f>
        <v/>
      </c>
      <c r="E1709" s="5">
        <f>+D1709/100</f>
        <v/>
      </c>
      <c r="F1709" s="5">
        <f>+MOD(E1709*10,10)</f>
        <v/>
      </c>
      <c r="G1709" s="5">
        <f>+MOD(D1709,10)</f>
        <v/>
      </c>
      <c r="H1709">
        <f>+INT(E1709)&amp;INT(F1709)&amp;INT(G1709)</f>
        <v/>
      </c>
      <c r="I1709">
        <f>+C1709&amp;"00"&amp;H1709</f>
        <v/>
      </c>
      <c r="J1709" t="inlineStr">
        <is>
          <t>GUAR3 BZ</t>
        </is>
      </c>
      <c r="K1709" t="inlineStr">
        <is>
          <t>GUAR3</t>
        </is>
      </c>
      <c r="M1709" t="inlineStr">
        <is>
          <t>BRGUARACNOR4</t>
        </is>
      </c>
      <c r="N1709" t="inlineStr">
        <is>
          <t>BBG000BX7WK4</t>
        </is>
      </c>
      <c r="O1709" t="n">
        <v>2211747</v>
      </c>
      <c r="P1709" t="inlineStr">
        <is>
          <t>EQ0000000001168637</t>
        </is>
      </c>
      <c r="Q1709" t="inlineStr">
        <is>
          <t>Brazil</t>
        </is>
      </c>
      <c r="R1709" t="inlineStr">
        <is>
          <t>Guararapes Confeccoes SA</t>
        </is>
      </c>
      <c r="S1709" t="inlineStr">
        <is>
          <t>Guararapes Confeccoes SA</t>
        </is>
      </c>
      <c r="T1709" t="inlineStr">
        <is>
          <t>Guararapes Confeccoes SA</t>
        </is>
      </c>
      <c r="U1709" t="inlineStr">
        <is>
          <t>Common Stock</t>
        </is>
      </c>
      <c r="V1709" t="inlineStr">
        <is>
          <t>Consumer Discretionary</t>
        </is>
      </c>
      <c r="W1709" t="inlineStr">
        <is>
          <t>Textiles, Apparel &amp; Luxury Goo</t>
        </is>
      </c>
      <c r="X1709" t="inlineStr">
        <is>
          <t>Consumer Durables &amp; Apparel</t>
        </is>
      </c>
      <c r="Y1709" t="inlineStr">
        <is>
          <t>Apparel, Accessories &amp; Luxury</t>
        </is>
      </c>
      <c r="Z1709" t="inlineStr">
        <is>
          <t>Consumer Discretionary</t>
        </is>
      </c>
      <c r="AA1709" t="inlineStr">
        <is>
          <t>Retail - Discretionary</t>
        </is>
      </c>
      <c r="AB1709" t="inlineStr">
        <is>
          <t>Specialty Apparel Stores</t>
        </is>
      </c>
      <c r="AC1709" t="inlineStr">
        <is>
          <t>#N/A Invalid Field</t>
        </is>
      </c>
    </row>
    <row r="1710">
      <c r="A1710">
        <f>+VLOOKUP(R1710,Aux!$B$3:$I$1107,8,0)</f>
        <v/>
      </c>
      <c r="B1710">
        <f>+VLOOKUP(U1710,Aux!$O$2:$P$23,2,0)</f>
        <v/>
      </c>
      <c r="C1710">
        <f>+A1710&amp;B1710</f>
        <v/>
      </c>
      <c r="D1710">
        <f>+IF(C1710=C1709,D1709+1,1)</f>
        <v/>
      </c>
      <c r="E1710" s="5">
        <f>+D1710/100</f>
        <v/>
      </c>
      <c r="F1710" s="5">
        <f>+MOD(E1710*10,10)</f>
        <v/>
      </c>
      <c r="G1710" s="5">
        <f>+MOD(D1710,10)</f>
        <v/>
      </c>
      <c r="H1710">
        <f>+INT(E1710)&amp;INT(F1710)&amp;INT(G1710)</f>
        <v/>
      </c>
      <c r="I1710">
        <f>+C1710&amp;"00"&amp;H1710</f>
        <v/>
      </c>
      <c r="J1710" t="inlineStr">
        <is>
          <t>HAPV3 BZ</t>
        </is>
      </c>
      <c r="K1710" t="inlineStr">
        <is>
          <t>HAPV3</t>
        </is>
      </c>
      <c r="M1710" t="inlineStr">
        <is>
          <t>BRHAPVACNOR4</t>
        </is>
      </c>
      <c r="N1710" t="inlineStr">
        <is>
          <t>BBG00K6RD2X4</t>
        </is>
      </c>
      <c r="O1710" t="inlineStr">
        <is>
          <t>BF4J7N9</t>
        </is>
      </c>
      <c r="P1710" t="inlineStr">
        <is>
          <t>EQ0000000063176434</t>
        </is>
      </c>
      <c r="Q1710" t="inlineStr">
        <is>
          <t>Brazil</t>
        </is>
      </c>
      <c r="R1710" t="inlineStr">
        <is>
          <t>Hapvida Participacoes e Invest</t>
        </is>
      </c>
      <c r="S1710" t="inlineStr">
        <is>
          <t>Hapvida Participacoes e Invest</t>
        </is>
      </c>
      <c r="T1710" t="inlineStr">
        <is>
          <t>Hapvida Participacoes e Investimentos SA</t>
        </is>
      </c>
      <c r="U1710" t="inlineStr">
        <is>
          <t>Common Stock</t>
        </is>
      </c>
      <c r="V1710" t="inlineStr">
        <is>
          <t>Health Care</t>
        </is>
      </c>
      <c r="W1710" t="inlineStr">
        <is>
          <t>Health Care Providers &amp; Servic</t>
        </is>
      </c>
      <c r="X1710" t="inlineStr">
        <is>
          <t>Health Care Equipment &amp; Servic</t>
        </is>
      </c>
      <c r="Y1710" t="inlineStr">
        <is>
          <t>Managed Health Care</t>
        </is>
      </c>
      <c r="Z1710" t="inlineStr">
        <is>
          <t>Health Care</t>
        </is>
      </c>
      <c r="AA1710" t="inlineStr">
        <is>
          <t>Health Care Facilities &amp; Svcs</t>
        </is>
      </c>
      <c r="AB1710" t="inlineStr">
        <is>
          <t>Managed Care</t>
        </is>
      </c>
      <c r="AC1710" t="inlineStr">
        <is>
          <t>#N/A Invalid Field</t>
        </is>
      </c>
    </row>
    <row r="1711">
      <c r="A1711">
        <f>+VLOOKUP(R1711,Aux!$B$3:$I$1107,8,0)</f>
        <v/>
      </c>
      <c r="B1711">
        <f>+VLOOKUP(U1711,Aux!$O$2:$P$23,2,0)</f>
        <v/>
      </c>
      <c r="C1711">
        <f>+A1711&amp;B1711</f>
        <v/>
      </c>
      <c r="D1711">
        <f>+IF(C1711=C1710,D1710+1,1)</f>
        <v/>
      </c>
      <c r="E1711" s="5">
        <f>+D1711/100</f>
        <v/>
      </c>
      <c r="F1711" s="5">
        <f>+MOD(E1711*10,10)</f>
        <v/>
      </c>
      <c r="G1711" s="5">
        <f>+MOD(D1711,10)</f>
        <v/>
      </c>
      <c r="H1711">
        <f>+INT(E1711)&amp;INT(F1711)&amp;INT(G1711)</f>
        <v/>
      </c>
      <c r="I1711">
        <f>+C1711&amp;"00"&amp;H1711</f>
        <v/>
      </c>
      <c r="J1711" t="inlineStr">
        <is>
          <t>HBOR3 BZ</t>
        </is>
      </c>
      <c r="K1711" t="inlineStr">
        <is>
          <t>HBOR3</t>
        </is>
      </c>
      <c r="M1711" t="inlineStr">
        <is>
          <t>BRHBORACNOR3</t>
        </is>
      </c>
      <c r="N1711" t="inlineStr">
        <is>
          <t>BBG000R5RXZ8</t>
        </is>
      </c>
      <c r="O1711" t="inlineStr">
        <is>
          <t>B28RS68</t>
        </is>
      </c>
      <c r="P1711" t="inlineStr">
        <is>
          <t>EQ0000000047551739</t>
        </is>
      </c>
      <c r="Q1711" t="inlineStr">
        <is>
          <t>Brazil</t>
        </is>
      </c>
      <c r="R1711" t="inlineStr">
        <is>
          <t>Helbor Empreendimentos SA</t>
        </is>
      </c>
      <c r="S1711" t="inlineStr">
        <is>
          <t>Helbor Empreendimentos SA</t>
        </is>
      </c>
      <c r="T1711" t="inlineStr">
        <is>
          <t>Helbor Empreendimentos SA</t>
        </is>
      </c>
      <c r="U1711" t="inlineStr">
        <is>
          <t>Common Stock</t>
        </is>
      </c>
      <c r="V1711" t="inlineStr">
        <is>
          <t>Real Estate</t>
        </is>
      </c>
      <c r="W1711" t="inlineStr">
        <is>
          <t>Real Estate Management &amp; Devel</t>
        </is>
      </c>
      <c r="X1711" t="inlineStr">
        <is>
          <t>Real Estate</t>
        </is>
      </c>
      <c r="Y1711" t="inlineStr">
        <is>
          <t>Real Estate Development</t>
        </is>
      </c>
      <c r="Z1711" t="inlineStr">
        <is>
          <t>Financials</t>
        </is>
      </c>
      <c r="AA1711" t="inlineStr">
        <is>
          <t>Real Estate</t>
        </is>
      </c>
      <c r="AB1711" t="inlineStr">
        <is>
          <t>Real Estate Owners &amp; Developers</t>
        </is>
      </c>
      <c r="AC1711" t="inlineStr">
        <is>
          <t>#N/A Invalid Field</t>
        </is>
      </c>
    </row>
    <row r="1712">
      <c r="A1712">
        <f>+VLOOKUP(R1712,Aux!$B$3:$I$1107,8,0)</f>
        <v/>
      </c>
      <c r="B1712">
        <f>+VLOOKUP(U1712,Aux!$O$2:$P$23,2,0)</f>
        <v/>
      </c>
      <c r="C1712">
        <f>+A1712&amp;B1712</f>
        <v/>
      </c>
      <c r="D1712">
        <f>+IF(C1712=C1711,D1711+1,1)</f>
        <v/>
      </c>
      <c r="E1712" s="5">
        <f>+D1712/100</f>
        <v/>
      </c>
      <c r="F1712" s="5">
        <f>+MOD(E1712*10,10)</f>
        <v/>
      </c>
      <c r="G1712" s="5">
        <f>+MOD(D1712,10)</f>
        <v/>
      </c>
      <c r="H1712">
        <f>+INT(E1712)&amp;INT(F1712)&amp;INT(G1712)</f>
        <v/>
      </c>
      <c r="I1712">
        <f>+C1712&amp;"00"&amp;H1712</f>
        <v/>
      </c>
      <c r="J1712" t="inlineStr">
        <is>
          <t>HIDRVS 5.95 01/24/25</t>
        </is>
      </c>
      <c r="K1712" t="inlineStr">
        <is>
          <t>HIDRVS</t>
        </is>
      </c>
      <c r="M1712" t="inlineStr">
        <is>
          <t>USL48008AA19</t>
        </is>
      </c>
      <c r="N1712" t="inlineStr">
        <is>
          <t>BBG00JRY3F89</t>
        </is>
      </c>
      <c r="O1712" t="inlineStr">
        <is>
          <t>BDRJHX2</t>
        </is>
      </c>
      <c r="P1712" t="inlineStr">
        <is>
          <t>COAQ8462402</t>
        </is>
      </c>
      <c r="Q1712" t="inlineStr">
        <is>
          <t>Brazil</t>
        </is>
      </c>
      <c r="R1712" t="inlineStr">
        <is>
          <t>Hidrovias do Brasil SA</t>
        </is>
      </c>
      <c r="S1712" t="inlineStr">
        <is>
          <t>HIDROVIAS INT FIN SARL</t>
        </is>
      </c>
      <c r="T1712" t="inlineStr">
        <is>
          <t>Hidrovias International Finance SARL</t>
        </is>
      </c>
      <c r="U1712" t="inlineStr">
        <is>
          <t>EURO-DOLLAR</t>
        </is>
      </c>
      <c r="V1712" t="inlineStr">
        <is>
          <t>#N/A Field Not Applicable</t>
        </is>
      </c>
      <c r="W1712" t="inlineStr">
        <is>
          <t>#N/A Field Not Applicable</t>
        </is>
      </c>
      <c r="X1712" t="inlineStr">
        <is>
          <t>#N/A Field Not Applicable</t>
        </is>
      </c>
      <c r="Y1712" t="inlineStr">
        <is>
          <t>#N/A Field Not Applicable</t>
        </is>
      </c>
      <c r="Z1712" t="inlineStr">
        <is>
          <t>Industrials</t>
        </is>
      </c>
      <c r="AA1712" t="inlineStr">
        <is>
          <t>Transportation &amp; Logistics</t>
        </is>
      </c>
      <c r="AB1712" t="inlineStr">
        <is>
          <t>#N/A N/A</t>
        </is>
      </c>
      <c r="AC1712" t="inlineStr">
        <is>
          <t>#N/A Invalid Field</t>
        </is>
      </c>
    </row>
    <row r="1713">
      <c r="A1713">
        <f>+VLOOKUP(R1713,Aux!$B$3:$I$1107,8,0)</f>
        <v/>
      </c>
      <c r="B1713">
        <f>+VLOOKUP(U1713,Aux!$O$2:$P$23,2,0)</f>
        <v/>
      </c>
      <c r="C1713">
        <f>+A1713&amp;B1713</f>
        <v/>
      </c>
      <c r="D1713">
        <f>+IF(C1713=C1712,D1712+1,1)</f>
        <v/>
      </c>
      <c r="E1713" s="5">
        <f>+D1713/100</f>
        <v/>
      </c>
      <c r="F1713" s="5">
        <f>+MOD(E1713*10,10)</f>
        <v/>
      </c>
      <c r="G1713" s="5">
        <f>+MOD(D1713,10)</f>
        <v/>
      </c>
      <c r="H1713">
        <f>+INT(E1713)&amp;INT(F1713)&amp;INT(G1713)</f>
        <v/>
      </c>
      <c r="I1713">
        <f>+C1713&amp;"00"&amp;H1713</f>
        <v/>
      </c>
      <c r="J1713" t="inlineStr">
        <is>
          <t>HYPE3 BZ</t>
        </is>
      </c>
      <c r="K1713" t="inlineStr">
        <is>
          <t>HYPE3</t>
        </is>
      </c>
      <c r="M1713" t="inlineStr">
        <is>
          <t>BRHYPEACNOR0</t>
        </is>
      </c>
      <c r="N1713" t="inlineStr">
        <is>
          <t>BBG000HWN5K1</t>
        </is>
      </c>
      <c r="O1713" t="inlineStr">
        <is>
          <t>B2QY968</t>
        </is>
      </c>
      <c r="P1713" t="inlineStr">
        <is>
          <t>EQ0000000003323912</t>
        </is>
      </c>
      <c r="Q1713" t="inlineStr">
        <is>
          <t>Brazil</t>
        </is>
      </c>
      <c r="R1713" t="inlineStr">
        <is>
          <t>Hypermarcas SA</t>
        </is>
      </c>
      <c r="S1713" t="inlineStr">
        <is>
          <t>Hypera SA</t>
        </is>
      </c>
      <c r="T1713" t="inlineStr">
        <is>
          <t>Hypera SA</t>
        </is>
      </c>
      <c r="U1713" t="inlineStr">
        <is>
          <t>Common Stock</t>
        </is>
      </c>
      <c r="V1713" t="inlineStr">
        <is>
          <t>Health Care</t>
        </is>
      </c>
      <c r="W1713" t="inlineStr">
        <is>
          <t>Pharmaceuticals</t>
        </is>
      </c>
      <c r="X1713" t="inlineStr">
        <is>
          <t>Pharmaceuticals, Biotechnology</t>
        </is>
      </c>
      <c r="Y1713" t="inlineStr">
        <is>
          <t>Pharmaceuticals</t>
        </is>
      </c>
      <c r="Z1713" t="inlineStr">
        <is>
          <t>Health Care</t>
        </is>
      </c>
      <c r="AA1713" t="inlineStr">
        <is>
          <t>Biotech &amp; Pharma</t>
        </is>
      </c>
      <c r="AB1713" t="inlineStr">
        <is>
          <t>Specialty Pharma</t>
        </is>
      </c>
      <c r="AC1713" t="inlineStr">
        <is>
          <t>#N/A Invalid Field</t>
        </is>
      </c>
    </row>
    <row r="1714">
      <c r="A1714" s="2">
        <f>+VLOOKUP(R1714,Aux!$B$3:$I$1107,8,0)</f>
        <v/>
      </c>
      <c r="B1714" s="2">
        <f>+VLOOKUP(U1714,Aux!$O$2:$P$23,2,0)</f>
        <v/>
      </c>
      <c r="C1714">
        <f>+A1714&amp;B1714</f>
        <v/>
      </c>
      <c r="D1714">
        <f>+IF(C1714=C1713,D1713+1,1)</f>
        <v/>
      </c>
      <c r="E1714" s="5">
        <f>+D1714/100</f>
        <v/>
      </c>
      <c r="F1714" s="5">
        <f>+MOD(E1714*10,10)</f>
        <v/>
      </c>
      <c r="G1714" s="5">
        <f>+MOD(D1714,10)</f>
        <v/>
      </c>
      <c r="H1714">
        <f>+INT(E1714)&amp;INT(F1714)&amp;INT(G1714)</f>
        <v/>
      </c>
      <c r="I1714">
        <f>+C1714&amp;"00"&amp;H1714</f>
        <v/>
      </c>
      <c r="J1714" s="2" t="inlineStr">
        <is>
          <t>HYPEBZ 6 ½ 04/20/21</t>
        </is>
      </c>
      <c r="K1714" s="2" t="inlineStr">
        <is>
          <t>HYPEBZ</t>
        </is>
      </c>
      <c r="L1714" s="2" t="n"/>
      <c r="M1714" s="2" t="inlineStr">
        <is>
          <t>USP5246AAF05</t>
        </is>
      </c>
      <c r="N1714" s="2" t="inlineStr">
        <is>
          <t>BBG001MN28T1</t>
        </is>
      </c>
      <c r="O1714" s="2" t="inlineStr">
        <is>
          <t>B4N4LD6</t>
        </is>
      </c>
      <c r="P1714" s="2" t="inlineStr">
        <is>
          <t>COEI6468462</t>
        </is>
      </c>
      <c r="Q1714" t="inlineStr">
        <is>
          <t>Brazil</t>
        </is>
      </c>
      <c r="R1714" t="inlineStr">
        <is>
          <t>Hypermarcas SA</t>
        </is>
      </c>
      <c r="S1714" t="inlineStr">
        <is>
          <t>HYPERMARCAS SA</t>
        </is>
      </c>
      <c r="T1714" t="inlineStr">
        <is>
          <t>Hypera SA</t>
        </is>
      </c>
      <c r="U1714" t="inlineStr">
        <is>
          <t>EURO-DOLLAR</t>
        </is>
      </c>
      <c r="V1714" t="inlineStr">
        <is>
          <t>Health Care</t>
        </is>
      </c>
      <c r="W1714" t="inlineStr">
        <is>
          <t>Pharmaceuticals</t>
        </is>
      </c>
      <c r="X1714" t="inlineStr">
        <is>
          <t>Pharmaceuticals, Biotechnology</t>
        </is>
      </c>
      <c r="Y1714" t="inlineStr">
        <is>
          <t>Pharmaceuticals</t>
        </is>
      </c>
      <c r="Z1714" t="inlineStr">
        <is>
          <t>Health Care</t>
        </is>
      </c>
      <c r="AA1714" t="inlineStr">
        <is>
          <t>Pharmaceuticals</t>
        </is>
      </c>
      <c r="AB1714" t="inlineStr">
        <is>
          <t>#N/A N/A</t>
        </is>
      </c>
      <c r="AC1714" t="inlineStr">
        <is>
          <t>#N/A Invalid Field</t>
        </is>
      </c>
    </row>
    <row r="1715">
      <c r="A1715">
        <f>+VLOOKUP(R1715,Aux!$B$3:$I$1107,8,0)</f>
        <v/>
      </c>
      <c r="B1715">
        <f>+VLOOKUP(U1715,Aux!$O$2:$P$23,2,0)</f>
        <v/>
      </c>
      <c r="C1715">
        <f>+A1715&amp;B1715</f>
        <v/>
      </c>
      <c r="D1715">
        <f>+IF(C1715=C1714,D1714+1,1)</f>
        <v/>
      </c>
      <c r="E1715" s="5">
        <f>+D1715/100</f>
        <v/>
      </c>
      <c r="F1715" s="5">
        <f>+MOD(E1715*10,10)</f>
        <v/>
      </c>
      <c r="G1715" s="5">
        <f>+MOD(D1715,10)</f>
        <v/>
      </c>
      <c r="H1715">
        <f>+INT(E1715)&amp;INT(F1715)&amp;INT(G1715)</f>
        <v/>
      </c>
      <c r="I1715">
        <f>+C1715&amp;"00"&amp;H1715</f>
        <v/>
      </c>
      <c r="J1715" t="inlineStr">
        <is>
          <t>IDNT3 BZ</t>
        </is>
      </c>
      <c r="K1715" t="inlineStr">
        <is>
          <t>IDNT3</t>
        </is>
      </c>
      <c r="M1715" t="inlineStr">
        <is>
          <t>BRIDNTACNOR5</t>
        </is>
      </c>
      <c r="N1715" t="inlineStr">
        <is>
          <t>BBG000BWTTW6</t>
        </is>
      </c>
      <c r="O1715" t="n">
        <v>2596897</v>
      </c>
      <c r="P1715" t="inlineStr">
        <is>
          <t>EQ0000000025745045</t>
        </is>
      </c>
      <c r="Q1715" t="inlineStr">
        <is>
          <t>Brazil</t>
        </is>
      </c>
      <c r="R1715" t="inlineStr">
        <is>
          <t>Ideiasnet SA</t>
        </is>
      </c>
      <c r="S1715" t="inlineStr">
        <is>
          <t>Ideiasnet SA</t>
        </is>
      </c>
      <c r="T1715" t="inlineStr">
        <is>
          <t>Ideiasnet SA</t>
        </is>
      </c>
      <c r="U1715" t="inlineStr">
        <is>
          <t>Common Stock</t>
        </is>
      </c>
      <c r="V1715" t="inlineStr">
        <is>
          <t>Financials</t>
        </is>
      </c>
      <c r="W1715" t="inlineStr">
        <is>
          <t>Capital Markets</t>
        </is>
      </c>
      <c r="X1715" t="inlineStr">
        <is>
          <t>Diversified Financials</t>
        </is>
      </c>
      <c r="Y1715" t="inlineStr">
        <is>
          <t>Asset Management &amp; Custody Ban</t>
        </is>
      </c>
      <c r="Z1715" t="inlineStr">
        <is>
          <t>Financials</t>
        </is>
      </c>
      <c r="AA1715" t="inlineStr">
        <is>
          <t>Asset Management</t>
        </is>
      </c>
      <c r="AB1715" t="inlineStr">
        <is>
          <t>Private Equity</t>
        </is>
      </c>
      <c r="AC1715" t="inlineStr">
        <is>
          <t>#N/A Invalid Field</t>
        </is>
      </c>
    </row>
    <row r="1716">
      <c r="A1716">
        <f>+VLOOKUP(R1716,Aux!$B$3:$I$1107,8,0)</f>
        <v/>
      </c>
      <c r="B1716">
        <f>+VLOOKUP(U1716,Aux!$O$2:$P$23,2,0)</f>
        <v/>
      </c>
      <c r="C1716">
        <f>+A1716&amp;B1716</f>
        <v/>
      </c>
      <c r="D1716">
        <f>+IF(C1716=C1715,D1715+1,1)</f>
        <v/>
      </c>
      <c r="E1716" s="5">
        <f>+D1716/100</f>
        <v/>
      </c>
      <c r="F1716" s="5">
        <f>+MOD(E1716*10,10)</f>
        <v/>
      </c>
      <c r="G1716" s="5">
        <f>+MOD(D1716,10)</f>
        <v/>
      </c>
      <c r="H1716">
        <f>+INT(E1716)&amp;INT(F1716)&amp;INT(G1716)</f>
        <v/>
      </c>
      <c r="I1716">
        <f>+C1716&amp;"00"&amp;H1716</f>
        <v/>
      </c>
      <c r="J1716" t="inlineStr">
        <is>
          <t>IGTA3 BZ</t>
        </is>
      </c>
      <c r="K1716" t="inlineStr">
        <is>
          <t>IGTA3</t>
        </is>
      </c>
      <c r="M1716" t="inlineStr">
        <is>
          <t>BRIGTAACNOR5</t>
        </is>
      </c>
      <c r="N1716" t="inlineStr">
        <is>
          <t>BBG000QSG6D4</t>
        </is>
      </c>
      <c r="O1716" t="inlineStr">
        <is>
          <t>B1NXMK6</t>
        </is>
      </c>
      <c r="P1716" t="inlineStr">
        <is>
          <t>EQ0000000003256535</t>
        </is>
      </c>
      <c r="Q1716" t="inlineStr">
        <is>
          <t>Brazil</t>
        </is>
      </c>
      <c r="R1716" t="inlineStr">
        <is>
          <t>Iguatemi Empresa de Shopping C</t>
        </is>
      </c>
      <c r="S1716" t="inlineStr">
        <is>
          <t>Iguatemi Empresa de Shopping C</t>
        </is>
      </c>
      <c r="T1716" t="inlineStr">
        <is>
          <t>Iguatemi Empresa de Shopping Centers SA</t>
        </is>
      </c>
      <c r="U1716" t="inlineStr">
        <is>
          <t>Common Stock</t>
        </is>
      </c>
      <c r="V1716" t="inlineStr">
        <is>
          <t>Real Estate</t>
        </is>
      </c>
      <c r="W1716" t="inlineStr">
        <is>
          <t>Real Estate Management &amp; Devel</t>
        </is>
      </c>
      <c r="X1716" t="inlineStr">
        <is>
          <t>Real Estate</t>
        </is>
      </c>
      <c r="Y1716" t="inlineStr">
        <is>
          <t>Real Estate Operating Companie</t>
        </is>
      </c>
      <c r="Z1716" t="inlineStr">
        <is>
          <t>Financials</t>
        </is>
      </c>
      <c r="AA1716" t="inlineStr">
        <is>
          <t>Real Estate</t>
        </is>
      </c>
      <c r="AB1716" t="inlineStr">
        <is>
          <t>Real Estate Owners &amp; Developers</t>
        </is>
      </c>
      <c r="AC1716" t="inlineStr">
        <is>
          <t>#N/A Invalid Field</t>
        </is>
      </c>
    </row>
    <row r="1717">
      <c r="A1717">
        <f>+VLOOKUP(R1717,Aux!$B$3:$I$1107,8,0)</f>
        <v/>
      </c>
      <c r="B1717">
        <f>+VLOOKUP(U1717,Aux!$O$2:$P$23,2,0)</f>
        <v/>
      </c>
      <c r="C1717">
        <f>+A1717&amp;B1717</f>
        <v/>
      </c>
      <c r="D1717">
        <f>+IF(C1717=C1716,D1716+1,1)</f>
        <v/>
      </c>
      <c r="E1717" s="5">
        <f>+D1717/100</f>
        <v/>
      </c>
      <c r="F1717" s="5">
        <f>+MOD(E1717*10,10)</f>
        <v/>
      </c>
      <c r="G1717" s="5">
        <f>+MOD(D1717,10)</f>
        <v/>
      </c>
      <c r="H1717">
        <f>+INT(E1717)&amp;INT(F1717)&amp;INT(G1717)</f>
        <v/>
      </c>
      <c r="I1717">
        <f>+C1717&amp;"00"&amp;H1717</f>
        <v/>
      </c>
      <c r="J1717" t="inlineStr">
        <is>
          <t>ROMI3 BZ</t>
        </is>
      </c>
      <c r="K1717" t="inlineStr">
        <is>
          <t>ROMI3</t>
        </is>
      </c>
      <c r="M1717" t="inlineStr">
        <is>
          <t>BRROMIACNOR8</t>
        </is>
      </c>
      <c r="N1717" t="inlineStr">
        <is>
          <t>BBG000C0NTZ8</t>
        </is>
      </c>
      <c r="O1717" t="inlineStr">
        <is>
          <t>B07C730</t>
        </is>
      </c>
      <c r="P1717" t="inlineStr">
        <is>
          <t>EQ0015883200001000</t>
        </is>
      </c>
      <c r="Q1717" t="inlineStr">
        <is>
          <t>Brazil</t>
        </is>
      </c>
      <c r="R1717" t="inlineStr">
        <is>
          <t>Industrias Romi SA</t>
        </is>
      </c>
      <c r="S1717" t="inlineStr">
        <is>
          <t>Industrias Romi SA</t>
        </is>
      </c>
      <c r="T1717" t="inlineStr">
        <is>
          <t>Industrias Romi SA</t>
        </is>
      </c>
      <c r="U1717" t="inlineStr">
        <is>
          <t>Common Stock</t>
        </is>
      </c>
      <c r="V1717" t="inlineStr">
        <is>
          <t>Industrials</t>
        </is>
      </c>
      <c r="W1717" t="inlineStr">
        <is>
          <t>Machinery</t>
        </is>
      </c>
      <c r="X1717" t="inlineStr">
        <is>
          <t>Capital Goods</t>
        </is>
      </c>
      <c r="Y1717" t="inlineStr">
        <is>
          <t>Industrial Machinery</t>
        </is>
      </c>
      <c r="Z1717" t="inlineStr">
        <is>
          <t>Industrials</t>
        </is>
      </c>
      <c r="AA1717" t="inlineStr">
        <is>
          <t>Machinery</t>
        </is>
      </c>
      <c r="AB1717" t="inlineStr">
        <is>
          <t>Metalworking Machinery</t>
        </is>
      </c>
      <c r="AC1717" t="inlineStr">
        <is>
          <t>#N/A Invalid Field</t>
        </is>
      </c>
    </row>
    <row r="1718">
      <c r="A1718">
        <f>+VLOOKUP(R1718,Aux!$B$3:$I$1107,8,0)</f>
        <v/>
      </c>
      <c r="B1718">
        <f>+VLOOKUP(U1718,Aux!$O$2:$P$23,2,0)</f>
        <v/>
      </c>
      <c r="C1718">
        <f>+A1718&amp;B1718</f>
        <v/>
      </c>
      <c r="D1718">
        <f>+IF(C1718=C1717,D1717+1,1)</f>
        <v/>
      </c>
      <c r="E1718" s="5">
        <f>+D1718/100</f>
        <v/>
      </c>
      <c r="F1718" s="5">
        <f>+MOD(E1718*10,10)</f>
        <v/>
      </c>
      <c r="G1718" s="5">
        <f>+MOD(D1718,10)</f>
        <v/>
      </c>
      <c r="H1718">
        <f>+INT(E1718)&amp;INT(F1718)&amp;INT(G1718)</f>
        <v/>
      </c>
      <c r="I1718">
        <f>+C1718&amp;"00"&amp;H1718</f>
        <v/>
      </c>
      <c r="J1718" t="inlineStr">
        <is>
          <t>INEP4 BZ</t>
        </is>
      </c>
      <c r="K1718" t="inlineStr">
        <is>
          <t>INEP4</t>
        </is>
      </c>
      <c r="M1718" t="inlineStr">
        <is>
          <t>BRINEPACNPR8</t>
        </is>
      </c>
      <c r="N1718" t="inlineStr">
        <is>
          <t>BBG000BXYJH7</t>
        </is>
      </c>
      <c r="O1718" t="inlineStr">
        <is>
          <t>B0FNPN1</t>
        </is>
      </c>
      <c r="P1718" t="inlineStr">
        <is>
          <t>EQ0015883400002000</t>
        </is>
      </c>
      <c r="Q1718" t="inlineStr">
        <is>
          <t>Brazil</t>
        </is>
      </c>
      <c r="R1718" t="inlineStr">
        <is>
          <t>Inepar SA Industria e Construc</t>
        </is>
      </c>
      <c r="S1718" t="inlineStr">
        <is>
          <t>Inepar SA Industria e Construc</t>
        </is>
      </c>
      <c r="T1718" t="inlineStr">
        <is>
          <t>Inepar SA Industria e Construcoes</t>
        </is>
      </c>
      <c r="U1718" t="inlineStr">
        <is>
          <t>Preference</t>
        </is>
      </c>
      <c r="V1718" t="inlineStr">
        <is>
          <t>Industrials</t>
        </is>
      </c>
      <c r="W1718" t="inlineStr">
        <is>
          <t>Electrical Equipment</t>
        </is>
      </c>
      <c r="X1718" t="inlineStr">
        <is>
          <t>Capital Goods</t>
        </is>
      </c>
      <c r="Y1718" t="inlineStr">
        <is>
          <t>Heavy Electrical Equipment</t>
        </is>
      </c>
      <c r="Z1718" t="inlineStr">
        <is>
          <t>Industrials</t>
        </is>
      </c>
      <c r="AA1718" t="inlineStr">
        <is>
          <t>Electrical Equipment</t>
        </is>
      </c>
      <c r="AB1718" t="inlineStr">
        <is>
          <t>Electrical Power Equipment</t>
        </is>
      </c>
      <c r="AC1718" t="inlineStr">
        <is>
          <t>#N/A Invalid Field</t>
        </is>
      </c>
    </row>
    <row r="1719">
      <c r="A1719">
        <f>+VLOOKUP(R1719,Aux!$B$3:$I$1107,8,0)</f>
        <v/>
      </c>
      <c r="B1719">
        <f>+VLOOKUP(U1719,Aux!$O$2:$P$23,2,0)</f>
        <v/>
      </c>
      <c r="C1719">
        <f>+A1719&amp;B1719</f>
        <v/>
      </c>
      <c r="D1719">
        <f>+IF(C1719=C1718,D1718+1,1)</f>
        <v/>
      </c>
      <c r="E1719" s="5">
        <f>+D1719/100</f>
        <v/>
      </c>
      <c r="F1719" s="5">
        <f>+MOD(E1719*10,10)</f>
        <v/>
      </c>
      <c r="G1719" s="5">
        <f>+MOD(D1719,10)</f>
        <v/>
      </c>
      <c r="H1719">
        <f>+INT(E1719)&amp;INT(F1719)&amp;INT(G1719)</f>
        <v/>
      </c>
      <c r="I1719">
        <f>+C1719&amp;"00"&amp;H1719</f>
        <v/>
      </c>
      <c r="J1719" t="inlineStr">
        <is>
          <t>PARD3 BZ</t>
        </is>
      </c>
      <c r="K1719" t="inlineStr">
        <is>
          <t>PARD3</t>
        </is>
      </c>
      <c r="M1719" t="inlineStr">
        <is>
          <t>BRPARDACNOR1</t>
        </is>
      </c>
      <c r="N1719" t="inlineStr">
        <is>
          <t>BBG001BWZ050</t>
        </is>
      </c>
      <c r="O1719" t="inlineStr">
        <is>
          <t>BD83SP2</t>
        </is>
      </c>
      <c r="P1719" t="inlineStr">
        <is>
          <t>EQ0000000015348647</t>
        </is>
      </c>
      <c r="Q1719" t="inlineStr">
        <is>
          <t>Brazil</t>
        </is>
      </c>
      <c r="R1719" t="inlineStr">
        <is>
          <t>Instituto Hermes Pardini SA</t>
        </is>
      </c>
      <c r="S1719" t="inlineStr">
        <is>
          <t>Instituto Hermes Pardini SA</t>
        </is>
      </c>
      <c r="T1719" t="inlineStr">
        <is>
          <t>Instituto Hermes Pardini SA</t>
        </is>
      </c>
      <c r="U1719" t="inlineStr">
        <is>
          <t>Common Stock</t>
        </is>
      </c>
      <c r="V1719" t="inlineStr">
        <is>
          <t>Health Care</t>
        </is>
      </c>
      <c r="W1719" t="inlineStr">
        <is>
          <t>Health Care Providers &amp; Servic</t>
        </is>
      </c>
      <c r="X1719" t="inlineStr">
        <is>
          <t>Health Care Equipment &amp; Servic</t>
        </is>
      </c>
      <c r="Y1719" t="inlineStr">
        <is>
          <t>Health Care Services</t>
        </is>
      </c>
      <c r="Z1719" t="inlineStr">
        <is>
          <t>Health Care</t>
        </is>
      </c>
      <c r="AA1719" t="inlineStr">
        <is>
          <t>Health Care Facilities &amp; Svcs</t>
        </is>
      </c>
      <c r="AB1719" t="inlineStr">
        <is>
          <t>Health Care Services</t>
        </is>
      </c>
      <c r="AC1719" t="inlineStr">
        <is>
          <t>#N/A Invalid Field</t>
        </is>
      </c>
    </row>
    <row r="1720">
      <c r="A1720">
        <f>+VLOOKUP(R1720,Aux!$B$3:$I$1107,8,0)</f>
        <v/>
      </c>
      <c r="B1720">
        <f>+VLOOKUP(U1720,Aux!$O$2:$P$23,2,0)</f>
        <v/>
      </c>
      <c r="C1720">
        <f>+A1720&amp;B1720</f>
        <v/>
      </c>
      <c r="D1720">
        <f>+IF(C1720=C1719,D1719+1,1)</f>
        <v/>
      </c>
      <c r="E1720" s="5">
        <f>+D1720/100</f>
        <v/>
      </c>
      <c r="F1720" s="5">
        <f>+MOD(E1720*10,10)</f>
        <v/>
      </c>
      <c r="G1720" s="5">
        <f>+MOD(D1720,10)</f>
        <v/>
      </c>
      <c r="H1720">
        <f>+INT(E1720)&amp;INT(F1720)&amp;INT(G1720)</f>
        <v/>
      </c>
      <c r="I1720">
        <f>+C1720&amp;"00"&amp;H1720</f>
        <v/>
      </c>
      <c r="J1720" t="inlineStr">
        <is>
          <t>INCMBZ 5 ¾ 07/17/24</t>
        </is>
      </c>
      <c r="K1720" t="inlineStr">
        <is>
          <t>INCMBZ</t>
        </is>
      </c>
      <c r="M1720" t="inlineStr">
        <is>
          <t>USN20137AD23</t>
        </is>
      </c>
      <c r="N1720" t="inlineStr">
        <is>
          <t>BBG006SYDDN3</t>
        </is>
      </c>
      <c r="O1720" t="inlineStr">
        <is>
          <t>BP4VML8</t>
        </is>
      </c>
      <c r="P1720" t="inlineStr">
        <is>
          <t>COEK3818185</t>
        </is>
      </c>
      <c r="Q1720" t="inlineStr">
        <is>
          <t>Brazil</t>
        </is>
      </c>
      <c r="R1720" t="inlineStr">
        <is>
          <t>Intercement Brasil SA</t>
        </is>
      </c>
      <c r="S1720" t="inlineStr">
        <is>
          <t>CIMPOR FINANCIAL OPERTNS</t>
        </is>
      </c>
      <c r="T1720" t="inlineStr">
        <is>
          <t>CIMPOR Financial Operations BV</t>
        </is>
      </c>
      <c r="U1720" t="inlineStr">
        <is>
          <t>EURO-DOLLAR</t>
        </is>
      </c>
      <c r="V1720" t="inlineStr">
        <is>
          <t>#N/A Field Not Applicable</t>
        </is>
      </c>
      <c r="W1720" t="inlineStr">
        <is>
          <t>#N/A Field Not Applicable</t>
        </is>
      </c>
      <c r="X1720" t="inlineStr">
        <is>
          <t>#N/A Field Not Applicable</t>
        </is>
      </c>
      <c r="Y1720" t="inlineStr">
        <is>
          <t>#N/A Field Not Applicable</t>
        </is>
      </c>
      <c r="Z1720" t="inlineStr">
        <is>
          <t>Materials</t>
        </is>
      </c>
      <c r="AA1720" t="inlineStr">
        <is>
          <t>Construction Materials Manufacturing</t>
        </is>
      </c>
      <c r="AB1720" t="inlineStr">
        <is>
          <t>#N/A N/A</t>
        </is>
      </c>
      <c r="AC1720" t="inlineStr">
        <is>
          <t>#N/A Invalid Field</t>
        </is>
      </c>
    </row>
    <row r="1721">
      <c r="A1721">
        <f>+VLOOKUP(R1721,Aux!$B$3:$I$1107,8,0)</f>
        <v/>
      </c>
      <c r="B1721">
        <f>+VLOOKUP(U1721,Aux!$O$2:$P$23,2,0)</f>
        <v/>
      </c>
      <c r="C1721">
        <f>+A1721&amp;B1721</f>
        <v/>
      </c>
      <c r="D1721">
        <f>+IF(C1721=C1720,D1720+1,1)</f>
        <v/>
      </c>
      <c r="E1721" s="5">
        <f>+D1721/100</f>
        <v/>
      </c>
      <c r="F1721" s="5">
        <f>+MOD(E1721*10,10)</f>
        <v/>
      </c>
      <c r="G1721" s="5">
        <f>+MOD(D1721,10)</f>
        <v/>
      </c>
      <c r="H1721">
        <f>+INT(E1721)&amp;INT(F1721)&amp;INT(G1721)</f>
        <v/>
      </c>
      <c r="I1721">
        <f>+C1721&amp;"00"&amp;H1721</f>
        <v/>
      </c>
      <c r="J1721" t="inlineStr">
        <is>
          <t>MEAL3 BZ</t>
        </is>
      </c>
      <c r="K1721" t="inlineStr">
        <is>
          <t>MEAL3</t>
        </is>
      </c>
      <c r="M1721" t="inlineStr">
        <is>
          <t>BRMEALACNOR9</t>
        </is>
      </c>
      <c r="N1721" t="inlineStr">
        <is>
          <t>BBG000PTVM32</t>
        </is>
      </c>
      <c r="O1721" t="inlineStr">
        <is>
          <t>BWNH4X2</t>
        </is>
      </c>
      <c r="P1721" t="inlineStr">
        <is>
          <t>EQ0000000034363911</t>
        </is>
      </c>
      <c r="Q1721" t="inlineStr">
        <is>
          <t>Brazil</t>
        </is>
      </c>
      <c r="R1721" t="inlineStr">
        <is>
          <t>International Meal Co Alimenta</t>
        </is>
      </c>
      <c r="S1721" t="inlineStr">
        <is>
          <t>International Meal Co Alimenta</t>
        </is>
      </c>
      <c r="T1721" t="inlineStr">
        <is>
          <t>International Meal Co Alimentacao SA</t>
        </is>
      </c>
      <c r="U1721" t="inlineStr">
        <is>
          <t>Common Stock</t>
        </is>
      </c>
      <c r="V1721" t="inlineStr">
        <is>
          <t>Consumer Discretionary</t>
        </is>
      </c>
      <c r="W1721" t="inlineStr">
        <is>
          <t>Hotels, Restaurants &amp; Leisure</t>
        </is>
      </c>
      <c r="X1721" t="inlineStr">
        <is>
          <t>Consumer Services</t>
        </is>
      </c>
      <c r="Y1721" t="inlineStr">
        <is>
          <t>Restaurants</t>
        </is>
      </c>
      <c r="Z1721" t="inlineStr">
        <is>
          <t>Consumer Discretionary</t>
        </is>
      </c>
      <c r="AA1721" t="inlineStr">
        <is>
          <t>Gaming, Lodging &amp; Restaurants</t>
        </is>
      </c>
      <c r="AB1721" t="inlineStr">
        <is>
          <t>Restaurants</t>
        </is>
      </c>
      <c r="AC1721" t="inlineStr">
        <is>
          <t>#N/A Invalid Field</t>
        </is>
      </c>
    </row>
    <row r="1722">
      <c r="A1722">
        <f>+VLOOKUP(R1722,Aux!$B$3:$I$1107,8,0)</f>
        <v/>
      </c>
      <c r="B1722">
        <f>+VLOOKUP(U1722,Aux!$O$2:$P$23,2,0)</f>
        <v/>
      </c>
      <c r="C1722">
        <f>+A1722&amp;B1722</f>
        <v/>
      </c>
      <c r="D1722">
        <f>+IF(C1722=C1721,D1721+1,1)</f>
        <v/>
      </c>
      <c r="E1722" s="5">
        <f>+D1722/100</f>
        <v/>
      </c>
      <c r="F1722" s="5">
        <f>+MOD(E1722*10,10)</f>
        <v/>
      </c>
      <c r="G1722" s="5">
        <f>+MOD(D1722,10)</f>
        <v/>
      </c>
      <c r="H1722">
        <f>+INT(E1722)&amp;INT(F1722)&amp;INT(G1722)</f>
        <v/>
      </c>
      <c r="I1722">
        <f>+C1722&amp;"00"&amp;H1722</f>
        <v/>
      </c>
      <c r="J1722" t="inlineStr">
        <is>
          <t>MYPK3 BZ</t>
        </is>
      </c>
      <c r="K1722" t="inlineStr">
        <is>
          <t>MYPK3</t>
        </is>
      </c>
      <c r="M1722" t="inlineStr">
        <is>
          <t>BRMYPKACNOR7</t>
        </is>
      </c>
      <c r="N1722" t="inlineStr">
        <is>
          <t>BBG000BZPMJ3</t>
        </is>
      </c>
      <c r="O1722" t="inlineStr">
        <is>
          <t>B06YX28</t>
        </is>
      </c>
      <c r="P1722" t="inlineStr">
        <is>
          <t>EQ0015847600001002</t>
        </is>
      </c>
      <c r="Q1722" t="inlineStr">
        <is>
          <t>Brazil</t>
        </is>
      </c>
      <c r="R1722" t="inlineStr">
        <is>
          <t>Iochpe Maxion SA</t>
        </is>
      </c>
      <c r="S1722" t="inlineStr">
        <is>
          <t>Iochpe Maxion SA</t>
        </is>
      </c>
      <c r="T1722" t="inlineStr">
        <is>
          <t>Iochpe Maxion SA</t>
        </is>
      </c>
      <c r="U1722" t="inlineStr">
        <is>
          <t>Common Stock</t>
        </is>
      </c>
      <c r="V1722" t="inlineStr">
        <is>
          <t>Industrials</t>
        </is>
      </c>
      <c r="W1722" t="inlineStr">
        <is>
          <t>Machinery</t>
        </is>
      </c>
      <c r="X1722" t="inlineStr">
        <is>
          <t>Capital Goods</t>
        </is>
      </c>
      <c r="Y1722" t="inlineStr">
        <is>
          <t>Construction Machinery &amp; Heavy</t>
        </is>
      </c>
      <c r="Z1722" t="inlineStr">
        <is>
          <t>Consumer Discretionary</t>
        </is>
      </c>
      <c r="AA1722" t="inlineStr">
        <is>
          <t>Automotive</t>
        </is>
      </c>
      <c r="AB1722" t="inlineStr">
        <is>
          <t>Auto Parts</t>
        </is>
      </c>
      <c r="AC1722" t="inlineStr">
        <is>
          <t>#N/A Invalid Field</t>
        </is>
      </c>
    </row>
    <row r="1723">
      <c r="A1723">
        <f>+VLOOKUP(R1723,Aux!$B$3:$I$1107,8,0)</f>
        <v/>
      </c>
      <c r="B1723">
        <f>+VLOOKUP(U1723,Aux!$O$2:$P$23,2,0)</f>
        <v/>
      </c>
      <c r="C1723">
        <f>+A1723&amp;B1723</f>
        <v/>
      </c>
      <c r="D1723">
        <f>+IF(C1723=C1722,D1722+1,1)</f>
        <v/>
      </c>
      <c r="E1723" s="5">
        <f>+D1723/100</f>
        <v/>
      </c>
      <c r="F1723" s="5">
        <f>+MOD(E1723*10,10)</f>
        <v/>
      </c>
      <c r="G1723" s="5">
        <f>+MOD(D1723,10)</f>
        <v/>
      </c>
      <c r="H1723">
        <f>+INT(E1723)&amp;INT(F1723)&amp;INT(G1723)</f>
        <v/>
      </c>
      <c r="I1723">
        <f>+C1723&amp;"00"&amp;H1723</f>
        <v/>
      </c>
      <c r="J1723" t="inlineStr">
        <is>
          <t>IRBR3 BZ</t>
        </is>
      </c>
      <c r="K1723" t="inlineStr">
        <is>
          <t>IRBR3</t>
        </is>
      </c>
      <c r="M1723" t="inlineStr">
        <is>
          <t>BRIRBRACNOR4</t>
        </is>
      </c>
      <c r="N1723" t="inlineStr">
        <is>
          <t>BBG000BJ00L1</t>
        </is>
      </c>
      <c r="O1723" t="inlineStr">
        <is>
          <t>BYZ6D56</t>
        </is>
      </c>
      <c r="P1723" t="inlineStr">
        <is>
          <t>EQ0081972600001000</t>
        </is>
      </c>
      <c r="Q1723" t="inlineStr">
        <is>
          <t>Brazil</t>
        </is>
      </c>
      <c r="R1723" t="inlineStr">
        <is>
          <t>IRB Brasil Resseguros S/A</t>
        </is>
      </c>
      <c r="S1723" t="inlineStr">
        <is>
          <t>IRB Brasil Resseguros S/A</t>
        </is>
      </c>
      <c r="T1723" t="inlineStr">
        <is>
          <t>IRB Brasil Resseguros S/A</t>
        </is>
      </c>
      <c r="U1723" t="inlineStr">
        <is>
          <t>Common Stock</t>
        </is>
      </c>
      <c r="V1723" t="inlineStr">
        <is>
          <t>Financials</t>
        </is>
      </c>
      <c r="W1723" t="inlineStr">
        <is>
          <t>Insurance</t>
        </is>
      </c>
      <c r="X1723" t="inlineStr">
        <is>
          <t>Insurance</t>
        </is>
      </c>
      <c r="Y1723" t="inlineStr">
        <is>
          <t>Reinsurance</t>
        </is>
      </c>
      <c r="Z1723" t="inlineStr">
        <is>
          <t>Financials</t>
        </is>
      </c>
      <c r="AA1723" t="inlineStr">
        <is>
          <t>Insurance</t>
        </is>
      </c>
      <c r="AB1723" t="inlineStr">
        <is>
          <t>Reinsurance</t>
        </is>
      </c>
      <c r="AC1723" t="inlineStr">
        <is>
          <t>#N/A Invalid Field</t>
        </is>
      </c>
    </row>
    <row r="1724">
      <c r="A1724">
        <f>+VLOOKUP(R1724,Aux!$B$3:$I$1107,8,0)</f>
        <v/>
      </c>
      <c r="B1724">
        <f>+VLOOKUP(U1724,Aux!$O$2:$P$23,2,0)</f>
        <v/>
      </c>
      <c r="C1724">
        <f>+A1724&amp;B1724</f>
        <v/>
      </c>
      <c r="D1724">
        <f>+IF(C1724=C1723,D1723+1,1)</f>
        <v/>
      </c>
      <c r="E1724" s="5">
        <f>+D1724/100</f>
        <v/>
      </c>
      <c r="F1724" s="5">
        <f>+MOD(E1724*10,10)</f>
        <v/>
      </c>
      <c r="G1724" s="5">
        <f>+MOD(D1724,10)</f>
        <v/>
      </c>
      <c r="H1724">
        <f>+INT(E1724)&amp;INT(F1724)&amp;INT(G1724)</f>
        <v/>
      </c>
      <c r="I1724">
        <f>+C1724&amp;"00"&amp;H1724</f>
        <v/>
      </c>
      <c r="J1724" t="inlineStr">
        <is>
          <t>ITUB US</t>
        </is>
      </c>
      <c r="K1724" t="inlineStr">
        <is>
          <t>ITUB</t>
        </is>
      </c>
      <c r="M1724" t="inlineStr">
        <is>
          <t>US4655621062</t>
        </is>
      </c>
      <c r="N1724" t="inlineStr">
        <is>
          <t>BBG000BPVKZ4</t>
        </is>
      </c>
      <c r="O1724" t="n">
        <v>2849739</v>
      </c>
      <c r="P1724" t="inlineStr">
        <is>
          <t>EQ0013611200009004</t>
        </is>
      </c>
      <c r="Q1724" t="inlineStr">
        <is>
          <t>Brazil</t>
        </is>
      </c>
      <c r="R1724" t="inlineStr">
        <is>
          <t>Itau Unibanco Holding SA</t>
        </is>
      </c>
      <c r="S1724" t="inlineStr">
        <is>
          <t>Itau Unibanco Holding SA</t>
        </is>
      </c>
      <c r="T1724" t="inlineStr">
        <is>
          <t>Itau Unibanco Holding SA</t>
        </is>
      </c>
      <c r="U1724" t="inlineStr">
        <is>
          <t>ADR</t>
        </is>
      </c>
      <c r="V1724" t="inlineStr">
        <is>
          <t>Financials</t>
        </is>
      </c>
      <c r="W1724" t="inlineStr">
        <is>
          <t>Banks</t>
        </is>
      </c>
      <c r="X1724" t="inlineStr">
        <is>
          <t>Banks</t>
        </is>
      </c>
      <c r="Y1724" t="inlineStr">
        <is>
          <t>Diversified Banks</t>
        </is>
      </c>
      <c r="Z1724" t="inlineStr">
        <is>
          <t>Financials</t>
        </is>
      </c>
      <c r="AA1724" t="inlineStr">
        <is>
          <t>Banking</t>
        </is>
      </c>
      <c r="AB1724" t="inlineStr">
        <is>
          <t>Diversified Banks</t>
        </is>
      </c>
      <c r="AC1724" t="inlineStr">
        <is>
          <t>#N/A Invalid Field</t>
        </is>
      </c>
    </row>
    <row r="1725">
      <c r="A1725">
        <f>+VLOOKUP(R1725,Aux!$B$3:$I$1107,8,0)</f>
        <v/>
      </c>
      <c r="B1725">
        <f>+VLOOKUP(U1725,Aux!$O$2:$P$23,2,0)</f>
        <v/>
      </c>
      <c r="C1725">
        <f>+A1725&amp;B1725</f>
        <v/>
      </c>
      <c r="D1725">
        <f>+IF(C1725=C1724,D1724+1,1)</f>
        <v/>
      </c>
      <c r="E1725" s="5">
        <f>+D1725/100</f>
        <v/>
      </c>
      <c r="F1725" s="5">
        <f>+MOD(E1725*10,10)</f>
        <v/>
      </c>
      <c r="G1725" s="5">
        <f>+MOD(D1725,10)</f>
        <v/>
      </c>
      <c r="H1725">
        <f>+INT(E1725)&amp;INT(F1725)&amp;INT(G1725)</f>
        <v/>
      </c>
      <c r="I1725">
        <f>+C1725&amp;"00"&amp;H1725</f>
        <v/>
      </c>
      <c r="J1725" t="inlineStr">
        <is>
          <t>ITUB4 BZ</t>
        </is>
      </c>
      <c r="K1725" t="inlineStr">
        <is>
          <t>ITUB4</t>
        </is>
      </c>
      <c r="M1725" t="inlineStr">
        <is>
          <t>BRITUBACNPR1</t>
        </is>
      </c>
      <c r="N1725" t="inlineStr">
        <is>
          <t>BBG000BF0HQ7</t>
        </is>
      </c>
      <c r="O1725" t="inlineStr">
        <is>
          <t>B037HR3</t>
        </is>
      </c>
      <c r="P1725" t="inlineStr">
        <is>
          <t>EQ0013611200002003</t>
        </is>
      </c>
      <c r="Q1725" t="inlineStr">
        <is>
          <t>Brazil</t>
        </is>
      </c>
      <c r="R1725" t="inlineStr">
        <is>
          <t>Itau Unibanco Holding SA</t>
        </is>
      </c>
      <c r="S1725" t="inlineStr">
        <is>
          <t>Itau Unibanco Holding SA</t>
        </is>
      </c>
      <c r="T1725" t="inlineStr">
        <is>
          <t>Itau Unibanco Holding SA</t>
        </is>
      </c>
      <c r="U1725" t="inlineStr">
        <is>
          <t>Preference</t>
        </is>
      </c>
      <c r="V1725" t="inlineStr">
        <is>
          <t>Financials</t>
        </is>
      </c>
      <c r="W1725" t="inlineStr">
        <is>
          <t>Banks</t>
        </is>
      </c>
      <c r="X1725" t="inlineStr">
        <is>
          <t>Banks</t>
        </is>
      </c>
      <c r="Y1725" t="inlineStr">
        <is>
          <t>Diversified Banks</t>
        </is>
      </c>
      <c r="Z1725" t="inlineStr">
        <is>
          <t>Financials</t>
        </is>
      </c>
      <c r="AA1725" t="inlineStr">
        <is>
          <t>Banking</t>
        </is>
      </c>
      <c r="AB1725" t="inlineStr">
        <is>
          <t>Diversified Banks</t>
        </is>
      </c>
      <c r="AC1725" t="inlineStr">
        <is>
          <t>#N/A Invalid Field</t>
        </is>
      </c>
    </row>
    <row r="1726">
      <c r="A1726" s="2">
        <f>+VLOOKUP(R1726,Aux!$B$3:$I$1107,8,0)</f>
        <v/>
      </c>
      <c r="B1726" s="2">
        <f>+VLOOKUP(U1726,Aux!$O$2:$P$23,2,0)</f>
        <v/>
      </c>
      <c r="C1726">
        <f>+A1726&amp;B1726</f>
        <v/>
      </c>
      <c r="D1726">
        <f>+IF(C1726=C1725,D1725+1,1)</f>
        <v/>
      </c>
      <c r="E1726" s="5">
        <f>+D1726/100</f>
        <v/>
      </c>
      <c r="F1726" s="5">
        <f>+MOD(E1726*10,10)</f>
        <v/>
      </c>
      <c r="G1726" s="5">
        <f>+MOD(D1726,10)</f>
        <v/>
      </c>
      <c r="H1726">
        <f>+INT(E1726)&amp;INT(F1726)&amp;INT(G1726)</f>
        <v/>
      </c>
      <c r="I1726">
        <f>+C1726&amp;"00"&amp;H1726</f>
        <v/>
      </c>
      <c r="J1726" s="2" t="inlineStr">
        <is>
          <t>ITAU 2.85 05/26/18</t>
        </is>
      </c>
      <c r="K1726" s="2" t="inlineStr">
        <is>
          <t>ITAU</t>
        </is>
      </c>
      <c r="L1726" s="2" t="n"/>
      <c r="M1726" s="2" t="inlineStr">
        <is>
          <t>US46556MAK80</t>
        </is>
      </c>
      <c r="N1726" s="2" t="inlineStr">
        <is>
          <t>BBG008QQB9H6</t>
        </is>
      </c>
      <c r="O1726" s="2" t="inlineStr">
        <is>
          <t>BY4JY42</t>
        </is>
      </c>
      <c r="P1726" s="2" t="inlineStr">
        <is>
          <t>COEK9241440</t>
        </is>
      </c>
      <c r="Q1726" t="inlineStr">
        <is>
          <t>Brazil</t>
        </is>
      </c>
      <c r="R1726" t="inlineStr">
        <is>
          <t>Itau Unibanco Holding SA</t>
        </is>
      </c>
      <c r="S1726" t="inlineStr">
        <is>
          <t>ITAU UNIBANCO HLDG SA/KY</t>
        </is>
      </c>
      <c r="T1726" t="inlineStr">
        <is>
          <t>Itau Unibanco Holding SA/Cayman Island</t>
        </is>
      </c>
      <c r="U1726" t="inlineStr">
        <is>
          <t>EURO MTN</t>
        </is>
      </c>
      <c r="V1726" t="inlineStr">
        <is>
          <t>#N/A Field Not Applicable</t>
        </is>
      </c>
      <c r="W1726" t="inlineStr">
        <is>
          <t>#N/A Field Not Applicable</t>
        </is>
      </c>
      <c r="X1726" t="inlineStr">
        <is>
          <t>#N/A Field Not Applicable</t>
        </is>
      </c>
      <c r="Y1726" t="inlineStr">
        <is>
          <t>#N/A Field Not Applicable</t>
        </is>
      </c>
      <c r="Z1726" t="inlineStr">
        <is>
          <t>Financials</t>
        </is>
      </c>
      <c r="AA1726" t="inlineStr">
        <is>
          <t>Banks</t>
        </is>
      </c>
      <c r="AB1726" t="inlineStr">
        <is>
          <t>#N/A N/A</t>
        </is>
      </c>
      <c r="AC1726" t="inlineStr">
        <is>
          <t>#N/A Invalid Field</t>
        </is>
      </c>
    </row>
    <row r="1727">
      <c r="A1727">
        <f>+VLOOKUP(R1727,Aux!$B$3:$I$1107,8,0)</f>
        <v/>
      </c>
      <c r="B1727">
        <f>+VLOOKUP(U1727,Aux!$O$2:$P$23,2,0)</f>
        <v/>
      </c>
      <c r="C1727">
        <f>+A1727&amp;B1727</f>
        <v/>
      </c>
      <c r="D1727">
        <f>+IF(C1727=C1726,D1726+1,1)</f>
        <v/>
      </c>
      <c r="E1727" s="5">
        <f>+D1727/100</f>
        <v/>
      </c>
      <c r="F1727" s="5">
        <f>+MOD(E1727*10,10)</f>
        <v/>
      </c>
      <c r="G1727" s="5">
        <f>+MOD(D1727,10)</f>
        <v/>
      </c>
      <c r="H1727">
        <f>+INT(E1727)&amp;INT(F1727)&amp;INT(G1727)</f>
        <v/>
      </c>
      <c r="I1727">
        <f>+C1727&amp;"00"&amp;H1727</f>
        <v/>
      </c>
      <c r="J1727" t="inlineStr">
        <is>
          <t>ITAU 5 ⅛ 05/13/23</t>
        </is>
      </c>
      <c r="K1727" t="inlineStr">
        <is>
          <t>ITAU</t>
        </is>
      </c>
      <c r="M1727" t="inlineStr">
        <is>
          <t>US46556MAJ18</t>
        </is>
      </c>
      <c r="N1727" t="inlineStr">
        <is>
          <t>BBG003M3XK01</t>
        </is>
      </c>
      <c r="O1727" t="inlineStr">
        <is>
          <t>B8KSJ46</t>
        </is>
      </c>
      <c r="P1727" t="inlineStr">
        <is>
          <t>COEJ4333864</t>
        </is>
      </c>
      <c r="Q1727" t="inlineStr">
        <is>
          <t>Brazil</t>
        </is>
      </c>
      <c r="R1727" t="inlineStr">
        <is>
          <t>Itau Unibanco Holding SA</t>
        </is>
      </c>
      <c r="S1727" t="inlineStr">
        <is>
          <t>ITAU UNIBANCO HLDG SA/KY</t>
        </is>
      </c>
      <c r="T1727" t="inlineStr">
        <is>
          <t>Itau Unibanco Holding SA/Cayman Island</t>
        </is>
      </c>
      <c r="U1727" t="inlineStr">
        <is>
          <t>EURO MTN</t>
        </is>
      </c>
      <c r="V1727" t="inlineStr">
        <is>
          <t>#N/A Field Not Applicable</t>
        </is>
      </c>
      <c r="W1727" t="inlineStr">
        <is>
          <t>#N/A Field Not Applicable</t>
        </is>
      </c>
      <c r="X1727" t="inlineStr">
        <is>
          <t>#N/A Field Not Applicable</t>
        </is>
      </c>
      <c r="Y1727" t="inlineStr">
        <is>
          <t>#N/A Field Not Applicable</t>
        </is>
      </c>
      <c r="Z1727" t="inlineStr">
        <is>
          <t>Financials</t>
        </is>
      </c>
      <c r="AA1727" t="inlineStr">
        <is>
          <t>Banks</t>
        </is>
      </c>
      <c r="AB1727" t="inlineStr">
        <is>
          <t>#N/A N/A</t>
        </is>
      </c>
      <c r="AC1727" t="inlineStr">
        <is>
          <t>#N/A Invalid Field</t>
        </is>
      </c>
    </row>
    <row r="1728">
      <c r="A1728">
        <f>+VLOOKUP(R1728,Aux!$B$3:$I$1107,8,0)</f>
        <v/>
      </c>
      <c r="B1728">
        <f>+VLOOKUP(U1728,Aux!$O$2:$P$23,2,0)</f>
        <v/>
      </c>
      <c r="C1728">
        <f>+A1728&amp;B1728</f>
        <v/>
      </c>
      <c r="D1728">
        <f>+IF(C1728=C1727,D1727+1,1)</f>
        <v/>
      </c>
      <c r="E1728" s="5">
        <f>+D1728/100</f>
        <v/>
      </c>
      <c r="F1728" s="5">
        <f>+MOD(E1728*10,10)</f>
        <v/>
      </c>
      <c r="G1728" s="5">
        <f>+MOD(D1728,10)</f>
        <v/>
      </c>
      <c r="H1728">
        <f>+INT(E1728)&amp;INT(F1728)&amp;INT(G1728)</f>
        <v/>
      </c>
      <c r="I1728">
        <f>+C1728&amp;"00"&amp;H1728</f>
        <v/>
      </c>
      <c r="J1728" t="inlineStr">
        <is>
          <t>ITAU 5 ½ 08/06/22</t>
        </is>
      </c>
      <c r="K1728" t="inlineStr">
        <is>
          <t>ITAU</t>
        </is>
      </c>
      <c r="M1728" t="inlineStr">
        <is>
          <t>US46556MAH51</t>
        </is>
      </c>
      <c r="N1728" t="inlineStr">
        <is>
          <t>BBG00387YG42</t>
        </is>
      </c>
      <c r="O1728" t="inlineStr">
        <is>
          <t>B7XLRC9</t>
        </is>
      </c>
      <c r="P1728" t="inlineStr">
        <is>
          <t>COEJ3051210</t>
        </is>
      </c>
      <c r="Q1728" t="inlineStr">
        <is>
          <t>Brazil</t>
        </is>
      </c>
      <c r="R1728" t="inlineStr">
        <is>
          <t>Itau Unibanco Holding SA</t>
        </is>
      </c>
      <c r="S1728" t="inlineStr">
        <is>
          <t>ITAU UNIBANCO HLDG SA/KY</t>
        </is>
      </c>
      <c r="T1728" t="inlineStr">
        <is>
          <t>Itau Unibanco Holding SA/Cayman Island</t>
        </is>
      </c>
      <c r="U1728" t="inlineStr">
        <is>
          <t>EURO MTN</t>
        </is>
      </c>
      <c r="V1728" t="inlineStr">
        <is>
          <t>#N/A Field Not Applicable</t>
        </is>
      </c>
      <c r="W1728" t="inlineStr">
        <is>
          <t>#N/A Field Not Applicable</t>
        </is>
      </c>
      <c r="X1728" t="inlineStr">
        <is>
          <t>#N/A Field Not Applicable</t>
        </is>
      </c>
      <c r="Y1728" t="inlineStr">
        <is>
          <t>#N/A Field Not Applicable</t>
        </is>
      </c>
      <c r="Z1728" t="inlineStr">
        <is>
          <t>Financials</t>
        </is>
      </c>
      <c r="AA1728" t="inlineStr">
        <is>
          <t>Banks</t>
        </is>
      </c>
      <c r="AB1728" t="inlineStr">
        <is>
          <t>#N/A N/A</t>
        </is>
      </c>
      <c r="AC1728" t="inlineStr">
        <is>
          <t>#N/A Invalid Field</t>
        </is>
      </c>
    </row>
    <row r="1729">
      <c r="A1729">
        <f>+VLOOKUP(R1729,Aux!$B$3:$I$1107,8,0)</f>
        <v/>
      </c>
      <c r="B1729">
        <f>+VLOOKUP(U1729,Aux!$O$2:$P$23,2,0)</f>
        <v/>
      </c>
      <c r="C1729">
        <f>+A1729&amp;B1729</f>
        <v/>
      </c>
      <c r="D1729">
        <f>+IF(C1729=C1728,D1728+1,1)</f>
        <v/>
      </c>
      <c r="E1729" s="5">
        <f>+D1729/100</f>
        <v/>
      </c>
      <c r="F1729" s="5">
        <f>+MOD(E1729*10,10)</f>
        <v/>
      </c>
      <c r="G1729" s="5">
        <f>+MOD(D1729,10)</f>
        <v/>
      </c>
      <c r="H1729">
        <f>+INT(E1729)&amp;INT(F1729)&amp;INT(G1729)</f>
        <v/>
      </c>
      <c r="I1729">
        <f>+C1729&amp;"00"&amp;H1729</f>
        <v/>
      </c>
      <c r="J1729" t="inlineStr">
        <is>
          <t>ITAU 5 ¾ 01/22/21</t>
        </is>
      </c>
      <c r="K1729" t="inlineStr">
        <is>
          <t>ITAU</t>
        </is>
      </c>
      <c r="M1729" t="inlineStr">
        <is>
          <t>US46556MAB81</t>
        </is>
      </c>
      <c r="N1729" t="inlineStr">
        <is>
          <t>BBG001650BV0</t>
        </is>
      </c>
      <c r="O1729" t="inlineStr">
        <is>
          <t>B3R8085</t>
        </is>
      </c>
      <c r="P1729" t="inlineStr">
        <is>
          <t>COEI4103129</t>
        </is>
      </c>
      <c r="Q1729" t="inlineStr">
        <is>
          <t>Brazil</t>
        </is>
      </c>
      <c r="R1729" t="inlineStr">
        <is>
          <t>Itau Unibanco Holding SA</t>
        </is>
      </c>
      <c r="S1729" t="inlineStr">
        <is>
          <t>ITAU UNIBANCO HLDG SA/KY</t>
        </is>
      </c>
      <c r="T1729" t="inlineStr">
        <is>
          <t>Itau Unibanco Holding SA/Cayman Island</t>
        </is>
      </c>
      <c r="U1729" t="inlineStr">
        <is>
          <t>EURO MTN</t>
        </is>
      </c>
      <c r="V1729" t="inlineStr">
        <is>
          <t>#N/A Field Not Applicable</t>
        </is>
      </c>
      <c r="W1729" t="inlineStr">
        <is>
          <t>#N/A Field Not Applicable</t>
        </is>
      </c>
      <c r="X1729" t="inlineStr">
        <is>
          <t>#N/A Field Not Applicable</t>
        </is>
      </c>
      <c r="Y1729" t="inlineStr">
        <is>
          <t>#N/A Field Not Applicable</t>
        </is>
      </c>
      <c r="Z1729" t="inlineStr">
        <is>
          <t>Financials</t>
        </is>
      </c>
      <c r="AA1729" t="inlineStr">
        <is>
          <t>Banks</t>
        </is>
      </c>
      <c r="AB1729" t="inlineStr">
        <is>
          <t>#N/A N/A</t>
        </is>
      </c>
      <c r="AC1729" t="inlineStr">
        <is>
          <t>#N/A Invalid Field</t>
        </is>
      </c>
    </row>
    <row r="1730">
      <c r="A1730">
        <f>+VLOOKUP(R1730,Aux!$B$3:$I$1107,8,0)</f>
        <v/>
      </c>
      <c r="B1730">
        <f>+VLOOKUP(U1730,Aux!$O$2:$P$23,2,0)</f>
        <v/>
      </c>
      <c r="C1730">
        <f>+A1730&amp;B1730</f>
        <v/>
      </c>
      <c r="D1730">
        <f>+IF(C1730=C1729,D1729+1,1)</f>
        <v/>
      </c>
      <c r="E1730" s="5">
        <f>+D1730/100</f>
        <v/>
      </c>
      <c r="F1730" s="5">
        <f>+MOD(E1730*10,10)</f>
        <v/>
      </c>
      <c r="G1730" s="5">
        <f>+MOD(D1730,10)</f>
        <v/>
      </c>
      <c r="H1730">
        <f>+INT(E1730)&amp;INT(F1730)&amp;INT(G1730)</f>
        <v/>
      </c>
      <c r="I1730">
        <f>+C1730&amp;"00"&amp;H1730</f>
        <v/>
      </c>
      <c r="J1730" t="inlineStr">
        <is>
          <t>ITAU 5.65 03/19/22</t>
        </is>
      </c>
      <c r="K1730" t="inlineStr">
        <is>
          <t>ITAU</t>
        </is>
      </c>
      <c r="M1730" t="inlineStr">
        <is>
          <t>US46556MAF95</t>
        </is>
      </c>
      <c r="N1730" t="inlineStr">
        <is>
          <t>BBG002QP56T1</t>
        </is>
      </c>
      <c r="O1730" t="inlineStr">
        <is>
          <t>B6SLL58</t>
        </is>
      </c>
      <c r="P1730" t="inlineStr">
        <is>
          <t>COEJ0734974</t>
        </is>
      </c>
      <c r="Q1730" t="inlineStr">
        <is>
          <t>Brazil</t>
        </is>
      </c>
      <c r="R1730" t="inlineStr">
        <is>
          <t>Itau Unibanco Holding SA</t>
        </is>
      </c>
      <c r="S1730" t="inlineStr">
        <is>
          <t>ITAU UNIBANCO HLDG SA/KY</t>
        </is>
      </c>
      <c r="T1730" t="inlineStr">
        <is>
          <t>Itau Unibanco Holding SA/Cayman Island</t>
        </is>
      </c>
      <c r="U1730" t="inlineStr">
        <is>
          <t>EURO MTN</t>
        </is>
      </c>
      <c r="V1730" t="inlineStr">
        <is>
          <t>#N/A Field Not Applicable</t>
        </is>
      </c>
      <c r="W1730" t="inlineStr">
        <is>
          <t>#N/A Field Not Applicable</t>
        </is>
      </c>
      <c r="X1730" t="inlineStr">
        <is>
          <t>#N/A Field Not Applicable</t>
        </is>
      </c>
      <c r="Y1730" t="inlineStr">
        <is>
          <t>#N/A Field Not Applicable</t>
        </is>
      </c>
      <c r="Z1730" t="inlineStr">
        <is>
          <t>Financials</t>
        </is>
      </c>
      <c r="AA1730" t="inlineStr">
        <is>
          <t>Banks</t>
        </is>
      </c>
      <c r="AB1730" t="inlineStr">
        <is>
          <t>#N/A N/A</t>
        </is>
      </c>
      <c r="AC1730" t="inlineStr">
        <is>
          <t>#N/A Invalid Field</t>
        </is>
      </c>
    </row>
    <row r="1731">
      <c r="A1731">
        <f>+VLOOKUP(R1731,Aux!$B$3:$I$1107,8,0)</f>
        <v/>
      </c>
      <c r="B1731">
        <f>+VLOOKUP(U1731,Aux!$O$2:$P$23,2,0)</f>
        <v/>
      </c>
      <c r="C1731">
        <f>+A1731&amp;B1731</f>
        <v/>
      </c>
      <c r="D1731">
        <f>+IF(C1731=C1730,D1730+1,1)</f>
        <v/>
      </c>
      <c r="E1731" s="5">
        <f>+D1731/100</f>
        <v/>
      </c>
      <c r="F1731" s="5">
        <f>+MOD(E1731*10,10)</f>
        <v/>
      </c>
      <c r="G1731" s="5">
        <f>+MOD(D1731,10)</f>
        <v/>
      </c>
      <c r="H1731">
        <f>+INT(E1731)&amp;INT(F1731)&amp;INT(G1731)</f>
        <v/>
      </c>
      <c r="I1731">
        <f>+C1731&amp;"00"&amp;H1731</f>
        <v/>
      </c>
      <c r="J1731" t="inlineStr">
        <is>
          <t>ITAU 6 ⅛ PERP</t>
        </is>
      </c>
      <c r="K1731" t="inlineStr">
        <is>
          <t>ITAU</t>
        </is>
      </c>
      <c r="M1731" t="inlineStr">
        <is>
          <t>USP5R6DPAA84</t>
        </is>
      </c>
      <c r="N1731" t="inlineStr">
        <is>
          <t>BBG00JF4F364</t>
        </is>
      </c>
      <c r="O1731" t="inlineStr">
        <is>
          <t>BYX5FR1</t>
        </is>
      </c>
      <c r="P1731" t="inlineStr">
        <is>
          <t>COAQ3082577</t>
        </is>
      </c>
      <c r="Q1731" t="inlineStr">
        <is>
          <t>Brazil</t>
        </is>
      </c>
      <c r="R1731" t="inlineStr">
        <is>
          <t>Itau Unibanco Holding SA</t>
        </is>
      </c>
      <c r="S1731" t="inlineStr">
        <is>
          <t>ITAU UNIBANCO HLDG SA/KY</t>
        </is>
      </c>
      <c r="T1731" t="inlineStr">
        <is>
          <t>Itau Unibanco Holding SA/Cayman Island</t>
        </is>
      </c>
      <c r="U1731" t="inlineStr">
        <is>
          <t>EURO MTN</t>
        </is>
      </c>
      <c r="V1731" t="inlineStr">
        <is>
          <t>#N/A Field Not Applicable</t>
        </is>
      </c>
      <c r="W1731" t="inlineStr">
        <is>
          <t>#N/A Field Not Applicable</t>
        </is>
      </c>
      <c r="X1731" t="inlineStr">
        <is>
          <t>#N/A Field Not Applicable</t>
        </is>
      </c>
      <c r="Y1731" t="inlineStr">
        <is>
          <t>#N/A Field Not Applicable</t>
        </is>
      </c>
      <c r="Z1731" t="inlineStr">
        <is>
          <t>Financials</t>
        </is>
      </c>
      <c r="AA1731" t="inlineStr">
        <is>
          <t>Banks</t>
        </is>
      </c>
      <c r="AB1731" t="inlineStr">
        <is>
          <t>#N/A N/A</t>
        </is>
      </c>
      <c r="AC1731" t="inlineStr">
        <is>
          <t>#N/A Invalid Field</t>
        </is>
      </c>
    </row>
    <row r="1732">
      <c r="A1732">
        <f>+VLOOKUP(R1732,Aux!$B$3:$I$1107,8,0)</f>
        <v/>
      </c>
      <c r="B1732">
        <f>+VLOOKUP(U1732,Aux!$O$2:$P$23,2,0)</f>
        <v/>
      </c>
      <c r="C1732">
        <f>+A1732&amp;B1732</f>
        <v/>
      </c>
      <c r="D1732">
        <f>+IF(C1732=C1731,D1731+1,1)</f>
        <v/>
      </c>
      <c r="E1732" s="5">
        <f>+D1732/100</f>
        <v/>
      </c>
      <c r="F1732" s="5">
        <f>+MOD(E1732*10,10)</f>
        <v/>
      </c>
      <c r="G1732" s="5">
        <f>+MOD(D1732,10)</f>
        <v/>
      </c>
      <c r="H1732">
        <f>+INT(E1732)&amp;INT(F1732)&amp;INT(G1732)</f>
        <v/>
      </c>
      <c r="I1732">
        <f>+C1732&amp;"00"&amp;H1732</f>
        <v/>
      </c>
      <c r="J1732" t="inlineStr">
        <is>
          <t>ITAU 6 ½ PERP</t>
        </is>
      </c>
      <c r="K1732" t="inlineStr">
        <is>
          <t>ITAU</t>
        </is>
      </c>
      <c r="M1732" t="inlineStr">
        <is>
          <t>USP5R6DPAB67</t>
        </is>
      </c>
      <c r="N1732" t="inlineStr">
        <is>
          <t>BBG00K9MWWN6</t>
        </is>
      </c>
      <c r="O1732" t="inlineStr">
        <is>
          <t>BFM05R4</t>
        </is>
      </c>
      <c r="P1732" t="inlineStr">
        <is>
          <t>COAR7224637</t>
        </is>
      </c>
      <c r="Q1732" t="inlineStr">
        <is>
          <t>Brazil</t>
        </is>
      </c>
      <c r="R1732" t="inlineStr">
        <is>
          <t>Itau Unibanco Holding SA</t>
        </is>
      </c>
      <c r="S1732" t="inlineStr">
        <is>
          <t>ITAU UNIBANCO HLDG SA/KY</t>
        </is>
      </c>
      <c r="T1732" t="inlineStr">
        <is>
          <t>Itau Unibanco Holding SA/Cayman Island</t>
        </is>
      </c>
      <c r="U1732" t="inlineStr">
        <is>
          <t>EURO MTN</t>
        </is>
      </c>
      <c r="V1732" t="inlineStr">
        <is>
          <t>#N/A Field Not Applicable</t>
        </is>
      </c>
      <c r="W1732" t="inlineStr">
        <is>
          <t>#N/A Field Not Applicable</t>
        </is>
      </c>
      <c r="X1732" t="inlineStr">
        <is>
          <t>#N/A Field Not Applicable</t>
        </is>
      </c>
      <c r="Y1732" t="inlineStr">
        <is>
          <t>#N/A Field Not Applicable</t>
        </is>
      </c>
      <c r="Z1732" t="inlineStr">
        <is>
          <t>Financials</t>
        </is>
      </c>
      <c r="AA1732" t="inlineStr">
        <is>
          <t>Banks</t>
        </is>
      </c>
      <c r="AB1732" t="inlineStr">
        <is>
          <t>#N/A N/A</t>
        </is>
      </c>
      <c r="AC1732" t="inlineStr">
        <is>
          <t>#N/A Invalid Field</t>
        </is>
      </c>
    </row>
    <row r="1733">
      <c r="A1733">
        <f>+VLOOKUP(R1733,Aux!$B$3:$I$1107,8,0)</f>
        <v/>
      </c>
      <c r="B1733">
        <f>+VLOOKUP(U1733,Aux!$O$2:$P$23,2,0)</f>
        <v/>
      </c>
      <c r="C1733">
        <f>+A1733&amp;B1733</f>
        <v/>
      </c>
      <c r="D1733">
        <f>+IF(C1733=C1732,D1732+1,1)</f>
        <v/>
      </c>
      <c r="E1733" s="5">
        <f>+D1733/100</f>
        <v/>
      </c>
      <c r="F1733" s="5">
        <f>+MOD(E1733*10,10)</f>
        <v/>
      </c>
      <c r="G1733" s="5">
        <f>+MOD(D1733,10)</f>
        <v/>
      </c>
      <c r="H1733">
        <f>+INT(E1733)&amp;INT(F1733)&amp;INT(G1733)</f>
        <v/>
      </c>
      <c r="I1733">
        <f>+C1733&amp;"00"&amp;H1733</f>
        <v/>
      </c>
      <c r="J1733" t="inlineStr">
        <is>
          <t>ITAU 6.2 04/15/20</t>
        </is>
      </c>
      <c r="K1733" t="inlineStr">
        <is>
          <t>ITAU</t>
        </is>
      </c>
      <c r="M1733" t="inlineStr">
        <is>
          <t>US46556MAA09</t>
        </is>
      </c>
      <c r="N1733" t="inlineStr">
        <is>
          <t>BBG0000KZJD0</t>
        </is>
      </c>
      <c r="O1733" t="inlineStr">
        <is>
          <t>B57D2V1</t>
        </is>
      </c>
      <c r="P1733" t="inlineStr">
        <is>
          <t>COEI2171060</t>
        </is>
      </c>
      <c r="Q1733" t="inlineStr">
        <is>
          <t>Brazil</t>
        </is>
      </c>
      <c r="R1733" t="inlineStr">
        <is>
          <t>Itau Unibanco Holding SA</t>
        </is>
      </c>
      <c r="S1733" t="inlineStr">
        <is>
          <t>ITAU UNIBANCO HLDG SA/KY</t>
        </is>
      </c>
      <c r="T1733" t="inlineStr">
        <is>
          <t>Itau Unibanco Holding SA/Cayman Island</t>
        </is>
      </c>
      <c r="U1733" t="inlineStr">
        <is>
          <t>EURO MTN</t>
        </is>
      </c>
      <c r="V1733" t="inlineStr">
        <is>
          <t>#N/A Field Not Applicable</t>
        </is>
      </c>
      <c r="W1733" t="inlineStr">
        <is>
          <t>#N/A Field Not Applicable</t>
        </is>
      </c>
      <c r="X1733" t="inlineStr">
        <is>
          <t>#N/A Field Not Applicable</t>
        </is>
      </c>
      <c r="Y1733" t="inlineStr">
        <is>
          <t>#N/A Field Not Applicable</t>
        </is>
      </c>
      <c r="Z1733" t="inlineStr">
        <is>
          <t>Financials</t>
        </is>
      </c>
      <c r="AA1733" t="inlineStr">
        <is>
          <t>Banks</t>
        </is>
      </c>
      <c r="AB1733" t="inlineStr">
        <is>
          <t>#N/A N/A</t>
        </is>
      </c>
      <c r="AC1733" t="inlineStr">
        <is>
          <t>#N/A Invalid Field</t>
        </is>
      </c>
    </row>
    <row r="1734">
      <c r="A1734">
        <f>+VLOOKUP(R1734,Aux!$B$3:$I$1107,8,0)</f>
        <v/>
      </c>
      <c r="B1734">
        <f>+VLOOKUP(U1734,Aux!$O$2:$P$23,2,0)</f>
        <v/>
      </c>
      <c r="C1734">
        <f>+A1734&amp;B1734</f>
        <v/>
      </c>
      <c r="D1734">
        <f>+IF(C1734=C1733,D1733+1,1)</f>
        <v/>
      </c>
      <c r="E1734" s="5">
        <f>+D1734/100</f>
        <v/>
      </c>
      <c r="F1734" s="5">
        <f>+MOD(E1734*10,10)</f>
        <v/>
      </c>
      <c r="G1734" s="5">
        <f>+MOD(D1734,10)</f>
        <v/>
      </c>
      <c r="H1734">
        <f>+INT(E1734)&amp;INT(F1734)&amp;INT(G1734)</f>
        <v/>
      </c>
      <c r="I1734">
        <f>+C1734&amp;"00"&amp;H1734</f>
        <v/>
      </c>
      <c r="J1734" t="inlineStr">
        <is>
          <t>ITAU 6.2 12/21/21</t>
        </is>
      </c>
      <c r="K1734" t="inlineStr">
        <is>
          <t>ITAU</t>
        </is>
      </c>
      <c r="M1734" t="inlineStr">
        <is>
          <t>US46556MAE21</t>
        </is>
      </c>
      <c r="N1734" t="inlineStr">
        <is>
          <t>BBG001R23SD4</t>
        </is>
      </c>
      <c r="O1734" t="inlineStr">
        <is>
          <t>B3Q30L4</t>
        </is>
      </c>
      <c r="P1734" t="inlineStr">
        <is>
          <t>COEI7119148</t>
        </is>
      </c>
      <c r="Q1734" t="inlineStr">
        <is>
          <t>Brazil</t>
        </is>
      </c>
      <c r="R1734" t="inlineStr">
        <is>
          <t>Itau Unibanco Holding SA</t>
        </is>
      </c>
      <c r="S1734" t="inlineStr">
        <is>
          <t>ITAU UNIBANCO HLDG SA/KY</t>
        </is>
      </c>
      <c r="T1734" t="inlineStr">
        <is>
          <t>Itau Unibanco Holding SA/Cayman Island</t>
        </is>
      </c>
      <c r="U1734" t="inlineStr">
        <is>
          <t>EURO MTN</t>
        </is>
      </c>
      <c r="V1734" t="inlineStr">
        <is>
          <t>#N/A Field Not Applicable</t>
        </is>
      </c>
      <c r="W1734" t="inlineStr">
        <is>
          <t>#N/A Field Not Applicable</t>
        </is>
      </c>
      <c r="X1734" t="inlineStr">
        <is>
          <t>#N/A Field Not Applicable</t>
        </is>
      </c>
      <c r="Y1734" t="inlineStr">
        <is>
          <t>#N/A Field Not Applicable</t>
        </is>
      </c>
      <c r="Z1734" t="inlineStr">
        <is>
          <t>Financials</t>
        </is>
      </c>
      <c r="AA1734" t="inlineStr">
        <is>
          <t>Banks</t>
        </is>
      </c>
      <c r="AB1734" t="inlineStr">
        <is>
          <t>#N/A N/A</t>
        </is>
      </c>
      <c r="AC1734" t="inlineStr">
        <is>
          <t>#N/A Invalid Field</t>
        </is>
      </c>
    </row>
    <row r="1735">
      <c r="A1735" s="2">
        <f>+VLOOKUP(R1735,Aux!$B$3:$I$1107,8,0)</f>
        <v/>
      </c>
      <c r="B1735" s="2">
        <f>+VLOOKUP(U1735,Aux!$O$2:$P$23,2,0)</f>
        <v/>
      </c>
      <c r="C1735">
        <f>+A1735&amp;B1735</f>
        <v/>
      </c>
      <c r="D1735">
        <f>+IF(C1735=C1734,D1734+1,1)</f>
        <v/>
      </c>
      <c r="E1735" s="5">
        <f>+D1735/100</f>
        <v/>
      </c>
      <c r="F1735" s="5">
        <f>+MOD(E1735*10,10)</f>
        <v/>
      </c>
      <c r="G1735" s="5">
        <f>+MOD(D1735,10)</f>
        <v/>
      </c>
      <c r="H1735">
        <f>+INT(E1735)&amp;INT(F1735)&amp;INT(G1735)</f>
        <v/>
      </c>
      <c r="I1735">
        <f>+C1735&amp;"00"&amp;H1735</f>
        <v/>
      </c>
      <c r="J1735" s="2" t="inlineStr">
        <is>
          <t>1578268D BZ</t>
        </is>
      </c>
      <c r="K1735" s="2" t="inlineStr">
        <is>
          <t>1578268D</t>
        </is>
      </c>
      <c r="L1735" s="2" t="n"/>
      <c r="M1735" s="2" t="inlineStr">
        <is>
          <t>BRITSAR18PR6</t>
        </is>
      </c>
      <c r="N1735" s="2" t="inlineStr">
        <is>
          <t>BBG00G25R5Y2</t>
        </is>
      </c>
      <c r="O1735" s="2" t="inlineStr">
        <is>
          <t>BF0S934</t>
        </is>
      </c>
      <c r="P1735" s="2" t="inlineStr">
        <is>
          <t>EQ0000000055118169</t>
        </is>
      </c>
      <c r="Q1735" t="inlineStr">
        <is>
          <t>Brazil</t>
        </is>
      </c>
      <c r="R1735" t="inlineStr">
        <is>
          <t>Itausa - Investimentos Itau SA</t>
        </is>
      </c>
      <c r="S1735" t="inlineStr">
        <is>
          <t>Itausa - Investimentos Itau SA</t>
        </is>
      </c>
      <c r="T1735" t="inlineStr">
        <is>
          <t>Itausa - Investimentos Itau SA</t>
        </is>
      </c>
      <c r="U1735" t="inlineStr">
        <is>
          <t>Receipt</t>
        </is>
      </c>
      <c r="V1735" t="inlineStr">
        <is>
          <t>Financials</t>
        </is>
      </c>
      <c r="W1735" t="inlineStr">
        <is>
          <t>Banks</t>
        </is>
      </c>
      <c r="X1735" t="inlineStr">
        <is>
          <t>Banks</t>
        </is>
      </c>
      <c r="Y1735" t="inlineStr">
        <is>
          <t>Diversified Banks</t>
        </is>
      </c>
      <c r="Z1735" t="inlineStr">
        <is>
          <t>Financials</t>
        </is>
      </c>
      <c r="AA1735" t="inlineStr">
        <is>
          <t>Asset Management</t>
        </is>
      </c>
      <c r="AB1735" t="inlineStr">
        <is>
          <t>Investment Companies</t>
        </is>
      </c>
      <c r="AC1735" t="inlineStr">
        <is>
          <t>#N/A Invalid Field</t>
        </is>
      </c>
    </row>
    <row r="1736">
      <c r="A1736" s="2">
        <f>+VLOOKUP(R1736,Aux!$B$3:$I$1107,8,0)</f>
        <v/>
      </c>
      <c r="B1736" s="2">
        <f>+VLOOKUP(U1736,Aux!$O$2:$P$23,2,0)</f>
        <v/>
      </c>
      <c r="C1736">
        <f>+A1736&amp;B1736</f>
        <v/>
      </c>
      <c r="D1736">
        <f>+IF(C1736=C1735,D1735+1,1)</f>
        <v/>
      </c>
      <c r="E1736" s="5">
        <f>+D1736/100</f>
        <v/>
      </c>
      <c r="F1736" s="5">
        <f>+MOD(E1736*10,10)</f>
        <v/>
      </c>
      <c r="G1736" s="5">
        <f>+MOD(D1736,10)</f>
        <v/>
      </c>
      <c r="H1736">
        <f>+INT(E1736)&amp;INT(F1736)&amp;INT(G1736)</f>
        <v/>
      </c>
      <c r="I1736">
        <f>+C1736&amp;"00"&amp;H1736</f>
        <v/>
      </c>
      <c r="J1736" s="2" t="inlineStr">
        <is>
          <t>1578269D BZ</t>
        </is>
      </c>
      <c r="K1736" s="2" t="inlineStr">
        <is>
          <t>1578269D</t>
        </is>
      </c>
      <c r="L1736" s="2" t="n"/>
      <c r="M1736" s="2" t="inlineStr">
        <is>
          <t>BRITSAR18OR9</t>
        </is>
      </c>
      <c r="N1736" s="2" t="inlineStr">
        <is>
          <t>BBG00G25R714</t>
        </is>
      </c>
      <c r="O1736" s="2" t="inlineStr">
        <is>
          <t>BF0SGL1</t>
        </is>
      </c>
      <c r="P1736" s="2" t="inlineStr">
        <is>
          <t>EQ0000000055118193</t>
        </is>
      </c>
      <c r="Q1736" t="inlineStr">
        <is>
          <t>Brazil</t>
        </is>
      </c>
      <c r="R1736" t="inlineStr">
        <is>
          <t>Itausa - Investimentos Itau SA</t>
        </is>
      </c>
      <c r="S1736" t="inlineStr">
        <is>
          <t>Itausa - Investimentos Itau SA</t>
        </is>
      </c>
      <c r="T1736" t="inlineStr">
        <is>
          <t>Itausa - Investimentos Itau SA</t>
        </is>
      </c>
      <c r="U1736" t="inlineStr">
        <is>
          <t>Receipt</t>
        </is>
      </c>
      <c r="V1736" t="inlineStr">
        <is>
          <t>Financials</t>
        </is>
      </c>
      <c r="W1736" t="inlineStr">
        <is>
          <t>Banks</t>
        </is>
      </c>
      <c r="X1736" t="inlineStr">
        <is>
          <t>Banks</t>
        </is>
      </c>
      <c r="Y1736" t="inlineStr">
        <is>
          <t>Diversified Banks</t>
        </is>
      </c>
      <c r="Z1736" t="inlineStr">
        <is>
          <t>Financials</t>
        </is>
      </c>
      <c r="AA1736" t="inlineStr">
        <is>
          <t>Asset Management</t>
        </is>
      </c>
      <c r="AB1736" t="inlineStr">
        <is>
          <t>Investment Companies</t>
        </is>
      </c>
      <c r="AC1736" t="inlineStr">
        <is>
          <t>#N/A Invalid Field</t>
        </is>
      </c>
    </row>
    <row r="1737">
      <c r="A1737" s="2">
        <f>+VLOOKUP(R1737,Aux!$B$3:$I$1107,8,0)</f>
        <v/>
      </c>
      <c r="B1737" s="2">
        <f>+VLOOKUP(U1737,Aux!$O$2:$P$23,2,0)</f>
        <v/>
      </c>
      <c r="C1737">
        <f>+A1737&amp;B1737</f>
        <v/>
      </c>
      <c r="D1737">
        <f>+IF(C1737=C1736,D1736+1,1)</f>
        <v/>
      </c>
      <c r="E1737" s="5">
        <f>+D1737/100</f>
        <v/>
      </c>
      <c r="F1737" s="5">
        <f>+MOD(E1737*10,10)</f>
        <v/>
      </c>
      <c r="G1737" s="5">
        <f>+MOD(D1737,10)</f>
        <v/>
      </c>
      <c r="H1737">
        <f>+INT(E1737)&amp;INT(F1737)&amp;INT(G1737)</f>
        <v/>
      </c>
      <c r="I1737">
        <f>+C1737&amp;"00"&amp;H1737</f>
        <v/>
      </c>
      <c r="J1737" s="2" t="inlineStr">
        <is>
          <t>1578272D BZ</t>
        </is>
      </c>
      <c r="K1737" s="2" t="inlineStr">
        <is>
          <t>1578272D</t>
        </is>
      </c>
      <c r="L1737" s="2" t="n"/>
      <c r="M1737" s="2" t="inlineStr">
        <is>
          <t>BRITSAD18PR6</t>
        </is>
      </c>
      <c r="N1737" s="2" t="inlineStr">
        <is>
          <t>BBG00G25R0T9</t>
        </is>
      </c>
      <c r="O1737" s="2" t="inlineStr">
        <is>
          <t>BF0S989</t>
        </is>
      </c>
      <c r="P1737" s="2" t="inlineStr">
        <is>
          <t>EQ0000000055118133</t>
        </is>
      </c>
      <c r="Q1737" t="inlineStr">
        <is>
          <t>Brazil</t>
        </is>
      </c>
      <c r="R1737" t="inlineStr">
        <is>
          <t>Itausa - Investimentos Itau SA</t>
        </is>
      </c>
      <c r="S1737" t="inlineStr">
        <is>
          <t>Itausa - Investimentos Itau SA</t>
        </is>
      </c>
      <c r="T1737" t="inlineStr">
        <is>
          <t>Itausa - Investimentos Itau SA</t>
        </is>
      </c>
      <c r="U1737" t="inlineStr">
        <is>
          <t>Right</t>
        </is>
      </c>
      <c r="V1737" t="inlineStr">
        <is>
          <t>Financials</t>
        </is>
      </c>
      <c r="W1737" t="inlineStr">
        <is>
          <t>Banks</t>
        </is>
      </c>
      <c r="X1737" t="inlineStr">
        <is>
          <t>Banks</t>
        </is>
      </c>
      <c r="Y1737" t="inlineStr">
        <is>
          <t>Diversified Banks</t>
        </is>
      </c>
      <c r="Z1737" t="inlineStr">
        <is>
          <t>Financials</t>
        </is>
      </c>
      <c r="AA1737" t="inlineStr">
        <is>
          <t>Asset Management</t>
        </is>
      </c>
      <c r="AB1737" t="inlineStr">
        <is>
          <t>Investment Companies</t>
        </is>
      </c>
      <c r="AC1737" t="inlineStr">
        <is>
          <t>#N/A Invalid Field</t>
        </is>
      </c>
    </row>
    <row r="1738">
      <c r="A1738" s="2">
        <f>+VLOOKUP(R1738,Aux!$B$3:$I$1107,8,0)</f>
        <v/>
      </c>
      <c r="B1738" s="2">
        <f>+VLOOKUP(U1738,Aux!$O$2:$P$23,2,0)</f>
        <v/>
      </c>
      <c r="C1738">
        <f>+A1738&amp;B1738</f>
        <v/>
      </c>
      <c r="D1738">
        <f>+IF(C1738=C1737,D1737+1,1)</f>
        <v/>
      </c>
      <c r="E1738" s="5">
        <f>+D1738/100</f>
        <v/>
      </c>
      <c r="F1738" s="5">
        <f>+MOD(E1738*10,10)</f>
        <v/>
      </c>
      <c r="G1738" s="5">
        <f>+MOD(D1738,10)</f>
        <v/>
      </c>
      <c r="H1738">
        <f>+INT(E1738)&amp;INT(F1738)&amp;INT(G1738)</f>
        <v/>
      </c>
      <c r="I1738">
        <f>+C1738&amp;"00"&amp;H1738</f>
        <v/>
      </c>
      <c r="J1738" s="2" t="inlineStr">
        <is>
          <t>ITSA10 BZ</t>
        </is>
      </c>
      <c r="K1738" s="2" t="inlineStr">
        <is>
          <t>ITSA10</t>
        </is>
      </c>
      <c r="L1738" s="2" t="n"/>
      <c r="M1738" s="2" t="inlineStr">
        <is>
          <t>BRITSAR19PR4</t>
        </is>
      </c>
      <c r="N1738" s="2" t="inlineStr">
        <is>
          <t>BBG00K5W1793</t>
        </is>
      </c>
      <c r="O1738" s="2" t="inlineStr">
        <is>
          <t>BDGS8T3</t>
        </is>
      </c>
      <c r="P1738" s="2" t="inlineStr">
        <is>
          <t>EQ0000000063063126</t>
        </is>
      </c>
      <c r="Q1738" t="inlineStr">
        <is>
          <t>Brazil</t>
        </is>
      </c>
      <c r="R1738" t="inlineStr">
        <is>
          <t>Itausa - Investimentos Itau SA</t>
        </is>
      </c>
      <c r="S1738" t="inlineStr">
        <is>
          <t>Itausa - Investimentos Itau SA</t>
        </is>
      </c>
      <c r="T1738" t="inlineStr">
        <is>
          <t>Itausa - Investimentos Itau SA</t>
        </is>
      </c>
      <c r="U1738" t="inlineStr">
        <is>
          <t>Receipt</t>
        </is>
      </c>
      <c r="V1738" t="inlineStr">
        <is>
          <t>Financials</t>
        </is>
      </c>
      <c r="W1738" t="inlineStr">
        <is>
          <t>Banks</t>
        </is>
      </c>
      <c r="X1738" t="inlineStr">
        <is>
          <t>Banks</t>
        </is>
      </c>
      <c r="Y1738" t="inlineStr">
        <is>
          <t>Diversified Banks</t>
        </is>
      </c>
      <c r="Z1738" t="inlineStr">
        <is>
          <t>Financials</t>
        </is>
      </c>
      <c r="AA1738" t="inlineStr">
        <is>
          <t>Asset Management</t>
        </is>
      </c>
      <c r="AB1738" t="inlineStr">
        <is>
          <t>Investment Companies</t>
        </is>
      </c>
      <c r="AC1738" t="inlineStr">
        <is>
          <t>#N/A Invalid Field</t>
        </is>
      </c>
    </row>
    <row r="1739">
      <c r="A1739" s="2">
        <f>+VLOOKUP(R1739,Aux!$B$3:$I$1107,8,0)</f>
        <v/>
      </c>
      <c r="B1739" s="2">
        <f>+VLOOKUP(U1739,Aux!$O$2:$P$23,2,0)</f>
        <v/>
      </c>
      <c r="C1739">
        <f>+A1739&amp;B1739</f>
        <v/>
      </c>
      <c r="D1739">
        <f>+IF(C1739=C1738,D1738+1,1)</f>
        <v/>
      </c>
      <c r="E1739" s="5">
        <f>+D1739/100</f>
        <v/>
      </c>
      <c r="F1739" s="5">
        <f>+MOD(E1739*10,10)</f>
        <v/>
      </c>
      <c r="G1739" s="5">
        <f>+MOD(D1739,10)</f>
        <v/>
      </c>
      <c r="H1739">
        <f>+INT(E1739)&amp;INT(F1739)&amp;INT(G1739)</f>
        <v/>
      </c>
      <c r="I1739">
        <f>+C1739&amp;"00"&amp;H1739</f>
        <v/>
      </c>
      <c r="J1739" s="2" t="inlineStr">
        <is>
          <t>ITSA2 BZ</t>
        </is>
      </c>
      <c r="K1739" s="2" t="inlineStr">
        <is>
          <t>ITSA2</t>
        </is>
      </c>
      <c r="L1739" s="2" t="n"/>
      <c r="M1739" s="2" t="inlineStr">
        <is>
          <t>BRITSAD19PR4</t>
        </is>
      </c>
      <c r="N1739" s="2" t="inlineStr">
        <is>
          <t>BBG00K5TL9Y6</t>
        </is>
      </c>
      <c r="O1739" s="2" t="inlineStr">
        <is>
          <t>BDGS8R1</t>
        </is>
      </c>
      <c r="P1739" s="2" t="inlineStr">
        <is>
          <t>EQ0000000063057658</t>
        </is>
      </c>
      <c r="Q1739" t="inlineStr">
        <is>
          <t>Brazil</t>
        </is>
      </c>
      <c r="R1739" t="inlineStr">
        <is>
          <t>Itausa - Investimentos Itau SA</t>
        </is>
      </c>
      <c r="S1739" t="inlineStr">
        <is>
          <t>Itausa - Investimentos Itau SA</t>
        </is>
      </c>
      <c r="T1739" t="inlineStr">
        <is>
          <t>Itausa - Investimentos Itau SA</t>
        </is>
      </c>
      <c r="U1739" t="inlineStr">
        <is>
          <t>Right</t>
        </is>
      </c>
      <c r="V1739" t="inlineStr">
        <is>
          <t>Financials</t>
        </is>
      </c>
      <c r="W1739" t="inlineStr">
        <is>
          <t>Banks</t>
        </is>
      </c>
      <c r="X1739" t="inlineStr">
        <is>
          <t>Banks</t>
        </is>
      </c>
      <c r="Y1739" t="inlineStr">
        <is>
          <t>Diversified Banks</t>
        </is>
      </c>
      <c r="Z1739" t="inlineStr">
        <is>
          <t>Financials</t>
        </is>
      </c>
      <c r="AA1739" t="inlineStr">
        <is>
          <t>Asset Management</t>
        </is>
      </c>
      <c r="AB1739" t="inlineStr">
        <is>
          <t>Investment Companies</t>
        </is>
      </c>
      <c r="AC1739" t="inlineStr">
        <is>
          <t>#N/A Invalid Field</t>
        </is>
      </c>
    </row>
    <row r="1740">
      <c r="A1740">
        <f>+VLOOKUP(R1740,Aux!$B$3:$I$1107,8,0)</f>
        <v/>
      </c>
      <c r="B1740">
        <f>+VLOOKUP(U1740,Aux!$O$2:$P$23,2,0)</f>
        <v/>
      </c>
      <c r="C1740">
        <f>+A1740&amp;B1740</f>
        <v/>
      </c>
      <c r="D1740">
        <f>+IF(C1740=C1739,D1739+1,1)</f>
        <v/>
      </c>
      <c r="E1740" s="5">
        <f>+D1740/100</f>
        <v/>
      </c>
      <c r="F1740" s="5">
        <f>+MOD(E1740*10,10)</f>
        <v/>
      </c>
      <c r="G1740" s="5">
        <f>+MOD(D1740,10)</f>
        <v/>
      </c>
      <c r="H1740">
        <f>+INT(E1740)&amp;INT(F1740)&amp;INT(G1740)</f>
        <v/>
      </c>
      <c r="I1740">
        <f>+C1740&amp;"00"&amp;H1740</f>
        <v/>
      </c>
      <c r="J1740" t="inlineStr">
        <is>
          <t>ITSA3 BZ</t>
        </is>
      </c>
      <c r="K1740" t="inlineStr">
        <is>
          <t>ITSA3</t>
        </is>
      </c>
      <c r="M1740" t="inlineStr">
        <is>
          <t>BRITSAACNOR0</t>
        </is>
      </c>
      <c r="N1740" t="inlineStr">
        <is>
          <t>BBG000BY3RF3</t>
        </is>
      </c>
      <c r="O1740" t="n">
        <v>2470515</v>
      </c>
      <c r="P1740" t="inlineStr">
        <is>
          <t>EQ0000000034276862</t>
        </is>
      </c>
      <c r="Q1740" t="inlineStr">
        <is>
          <t>Brazil</t>
        </is>
      </c>
      <c r="R1740" t="inlineStr">
        <is>
          <t>Itausa - Investimentos Itau SA</t>
        </is>
      </c>
      <c r="S1740" t="inlineStr">
        <is>
          <t>Itausa - Investimentos Itau SA</t>
        </is>
      </c>
      <c r="T1740" t="inlineStr">
        <is>
          <t>Itausa - Investimentos Itau SA</t>
        </is>
      </c>
      <c r="U1740" t="inlineStr">
        <is>
          <t>Common Stock</t>
        </is>
      </c>
      <c r="V1740" t="inlineStr">
        <is>
          <t>Financials</t>
        </is>
      </c>
      <c r="W1740" t="inlineStr">
        <is>
          <t>Banks</t>
        </is>
      </c>
      <c r="X1740" t="inlineStr">
        <is>
          <t>Banks</t>
        </is>
      </c>
      <c r="Y1740" t="inlineStr">
        <is>
          <t>Diversified Banks</t>
        </is>
      </c>
      <c r="Z1740" t="inlineStr">
        <is>
          <t>Financials</t>
        </is>
      </c>
      <c r="AA1740" t="inlineStr">
        <is>
          <t>Asset Management</t>
        </is>
      </c>
      <c r="AB1740" t="inlineStr">
        <is>
          <t>Investment Companies</t>
        </is>
      </c>
      <c r="AC1740" t="inlineStr">
        <is>
          <t>#N/A Invalid Field</t>
        </is>
      </c>
    </row>
    <row r="1741">
      <c r="A1741">
        <f>+VLOOKUP(R1741,Aux!$B$3:$I$1107,8,0)</f>
        <v/>
      </c>
      <c r="B1741">
        <f>+VLOOKUP(U1741,Aux!$O$2:$P$23,2,0)</f>
        <v/>
      </c>
      <c r="C1741">
        <f>+A1741&amp;B1741</f>
        <v/>
      </c>
      <c r="D1741">
        <f>+IF(C1741=C1740,D1740+1,1)</f>
        <v/>
      </c>
      <c r="E1741" s="5">
        <f>+D1741/100</f>
        <v/>
      </c>
      <c r="F1741" s="5">
        <f>+MOD(E1741*10,10)</f>
        <v/>
      </c>
      <c r="G1741" s="5">
        <f>+MOD(D1741,10)</f>
        <v/>
      </c>
      <c r="H1741">
        <f>+INT(E1741)&amp;INT(F1741)&amp;INT(G1741)</f>
        <v/>
      </c>
      <c r="I1741">
        <f>+C1741&amp;"00"&amp;H1741</f>
        <v/>
      </c>
      <c r="J1741" t="inlineStr">
        <is>
          <t>ITSA4 BZ</t>
        </is>
      </c>
      <c r="K1741" t="inlineStr">
        <is>
          <t>ITSA4</t>
        </is>
      </c>
      <c r="M1741" t="inlineStr">
        <is>
          <t>BRITSAACNPR7</t>
        </is>
      </c>
      <c r="N1741" t="inlineStr">
        <is>
          <t>BBG000BY9ZS5</t>
        </is>
      </c>
      <c r="O1741" t="n">
        <v>2458771</v>
      </c>
      <c r="P1741" t="inlineStr">
        <is>
          <t>EQ0000000073444530</t>
        </is>
      </c>
      <c r="Q1741" t="inlineStr">
        <is>
          <t>Brazil</t>
        </is>
      </c>
      <c r="R1741" t="inlineStr">
        <is>
          <t>Itausa - Investimentos Itau SA</t>
        </is>
      </c>
      <c r="S1741" t="inlineStr">
        <is>
          <t>Itausa - Investimentos Itau SA</t>
        </is>
      </c>
      <c r="T1741" t="inlineStr">
        <is>
          <t>Itausa - Investimentos Itau SA</t>
        </is>
      </c>
      <c r="U1741" t="inlineStr">
        <is>
          <t>Preference</t>
        </is>
      </c>
      <c r="V1741" t="inlineStr">
        <is>
          <t>Financials</t>
        </is>
      </c>
      <c r="W1741" t="inlineStr">
        <is>
          <t>Banks</t>
        </is>
      </c>
      <c r="X1741" t="inlineStr">
        <is>
          <t>Banks</t>
        </is>
      </c>
      <c r="Y1741" t="inlineStr">
        <is>
          <t>Diversified Banks</t>
        </is>
      </c>
      <c r="Z1741" t="inlineStr">
        <is>
          <t>Financials</t>
        </is>
      </c>
      <c r="AA1741" t="inlineStr">
        <is>
          <t>Asset Management</t>
        </is>
      </c>
      <c r="AB1741" t="inlineStr">
        <is>
          <t>Investment Companies</t>
        </is>
      </c>
      <c r="AC1741" t="inlineStr">
        <is>
          <t>#N/A Invalid Field</t>
        </is>
      </c>
    </row>
    <row r="1742">
      <c r="A1742">
        <f>+VLOOKUP(R1742,Aux!$B$3:$I$1107,8,0)</f>
        <v/>
      </c>
      <c r="B1742">
        <f>+VLOOKUP(U1742,Aux!$O$2:$P$23,2,0)</f>
        <v/>
      </c>
      <c r="C1742">
        <f>+A1742&amp;B1742</f>
        <v/>
      </c>
      <c r="D1742">
        <f>+IF(C1742=C1741,D1741+1,1)</f>
        <v/>
      </c>
      <c r="E1742" s="5">
        <f>+D1742/100</f>
        <v/>
      </c>
      <c r="F1742" s="5">
        <f>+MOD(E1742*10,10)</f>
        <v/>
      </c>
      <c r="G1742" s="5">
        <f>+MOD(D1742,10)</f>
        <v/>
      </c>
      <c r="H1742">
        <f>+INT(E1742)&amp;INT(F1742)&amp;INT(G1742)</f>
        <v/>
      </c>
      <c r="I1742">
        <f>+C1742&amp;"00"&amp;H1742</f>
        <v/>
      </c>
      <c r="J1742" t="inlineStr">
        <is>
          <t>JBSS3 BZ</t>
        </is>
      </c>
      <c r="K1742" t="inlineStr">
        <is>
          <t>JBSS3</t>
        </is>
      </c>
      <c r="M1742" t="inlineStr">
        <is>
          <t>BRJBSSACNOR8</t>
        </is>
      </c>
      <c r="N1742" t="inlineStr">
        <is>
          <t>BBG000N6Q0M7</t>
        </is>
      </c>
      <c r="O1742" t="inlineStr">
        <is>
          <t>B1V74X7</t>
        </is>
      </c>
      <c r="P1742" t="inlineStr">
        <is>
          <t>EQ0000000005861268</t>
        </is>
      </c>
      <c r="Q1742" t="inlineStr">
        <is>
          <t>Brazil</t>
        </is>
      </c>
      <c r="R1742" t="inlineStr">
        <is>
          <t>JBS SA</t>
        </is>
      </c>
      <c r="S1742" t="inlineStr">
        <is>
          <t>JBS SA</t>
        </is>
      </c>
      <c r="T1742" t="inlineStr">
        <is>
          <t>JBS SA</t>
        </is>
      </c>
      <c r="U1742" t="inlineStr">
        <is>
          <t>Common Stock</t>
        </is>
      </c>
      <c r="V1742" t="inlineStr">
        <is>
          <t>Consumer Staples</t>
        </is>
      </c>
      <c r="W1742" t="inlineStr">
        <is>
          <t>Food Products</t>
        </is>
      </c>
      <c r="X1742" t="inlineStr">
        <is>
          <t>Food, Beverage &amp; Tobacco</t>
        </is>
      </c>
      <c r="Y1742" t="inlineStr">
        <is>
          <t>Packaged Foods &amp; Meats</t>
        </is>
      </c>
      <c r="Z1742" t="inlineStr">
        <is>
          <t>Consumer Staples</t>
        </is>
      </c>
      <c r="AA1742" t="inlineStr">
        <is>
          <t>Consumer Products</t>
        </is>
      </c>
      <c r="AB1742" t="inlineStr">
        <is>
          <t>Packaged Food</t>
        </is>
      </c>
      <c r="AC1742" t="inlineStr">
        <is>
          <t>#N/A Invalid Field</t>
        </is>
      </c>
    </row>
    <row r="1743">
      <c r="A1743" s="2">
        <f>+VLOOKUP(R1743,Aux!$B$3:$I$1107,8,0)</f>
        <v/>
      </c>
      <c r="B1743" s="2">
        <f>+VLOOKUP(U1743,Aux!$O$2:$P$23,2,0)</f>
        <v/>
      </c>
      <c r="C1743">
        <f>+A1743&amp;B1743</f>
        <v/>
      </c>
      <c r="D1743">
        <f>+IF(C1743=C1742,D1742+1,1)</f>
        <v/>
      </c>
      <c r="E1743" s="5">
        <f>+D1743/100</f>
        <v/>
      </c>
      <c r="F1743" s="5">
        <f>+MOD(E1743*10,10)</f>
        <v/>
      </c>
      <c r="G1743" s="5">
        <f>+MOD(D1743,10)</f>
        <v/>
      </c>
      <c r="H1743">
        <f>+INT(E1743)&amp;INT(F1743)&amp;INT(G1743)</f>
        <v/>
      </c>
      <c r="I1743">
        <f>+C1743&amp;"00"&amp;H1743</f>
        <v/>
      </c>
      <c r="J1743" s="2" t="inlineStr">
        <is>
          <t>JBSSBZ 10 ½ 08/04/16</t>
        </is>
      </c>
      <c r="K1743" s="2" t="inlineStr">
        <is>
          <t>JBSSBZ</t>
        </is>
      </c>
      <c r="L1743" s="2" t="n"/>
      <c r="M1743" s="2" t="inlineStr">
        <is>
          <t>USP59695AC39</t>
        </is>
      </c>
      <c r="N1743" s="2" t="inlineStr">
        <is>
          <t>BBG0000D4SS4</t>
        </is>
      </c>
      <c r="O1743" s="2" t="inlineStr">
        <is>
          <t>B19RVB6</t>
        </is>
      </c>
      <c r="P1743" s="2" t="inlineStr">
        <is>
          <t>COEF5892486</t>
        </is>
      </c>
      <c r="Q1743" t="inlineStr">
        <is>
          <t>Brazil</t>
        </is>
      </c>
      <c r="R1743" t="inlineStr">
        <is>
          <t>JBS SA</t>
        </is>
      </c>
      <c r="S1743" t="inlineStr">
        <is>
          <t>JBS SA</t>
        </is>
      </c>
      <c r="T1743" t="inlineStr">
        <is>
          <t>JBS SA</t>
        </is>
      </c>
      <c r="U1743" t="inlineStr">
        <is>
          <t>EURO-DOLLAR</t>
        </is>
      </c>
      <c r="V1743" t="inlineStr">
        <is>
          <t>Consumer Staples</t>
        </is>
      </c>
      <c r="W1743" t="inlineStr">
        <is>
          <t>Food Products</t>
        </is>
      </c>
      <c r="X1743" t="inlineStr">
        <is>
          <t>Food, Beverage &amp; Tobacco</t>
        </is>
      </c>
      <c r="Y1743" t="inlineStr">
        <is>
          <t>Packaged Foods &amp; Meats</t>
        </is>
      </c>
      <c r="Z1743" t="inlineStr">
        <is>
          <t>Consumer Staples</t>
        </is>
      </c>
      <c r="AA1743" t="inlineStr">
        <is>
          <t>Food &amp; Beverage</t>
        </is>
      </c>
      <c r="AB1743" t="inlineStr">
        <is>
          <t>#N/A N/A</t>
        </is>
      </c>
      <c r="AC1743" t="inlineStr">
        <is>
          <t>#N/A Invalid Field</t>
        </is>
      </c>
    </row>
    <row r="1744">
      <c r="A1744">
        <f>+VLOOKUP(R1744,Aux!$B$3:$I$1107,8,0)</f>
        <v/>
      </c>
      <c r="B1744">
        <f>+VLOOKUP(U1744,Aux!$O$2:$P$23,2,0)</f>
        <v/>
      </c>
      <c r="C1744">
        <f>+A1744&amp;B1744</f>
        <v/>
      </c>
      <c r="D1744">
        <f>+IF(C1744=C1743,D1743+1,1)</f>
        <v/>
      </c>
      <c r="E1744" s="5">
        <f>+D1744/100</f>
        <v/>
      </c>
      <c r="F1744" s="5">
        <f>+MOD(E1744*10,10)</f>
        <v/>
      </c>
      <c r="G1744" s="5">
        <f>+MOD(D1744,10)</f>
        <v/>
      </c>
      <c r="H1744">
        <f>+INT(E1744)&amp;INT(F1744)&amp;INT(G1744)</f>
        <v/>
      </c>
      <c r="I1744">
        <f>+C1744&amp;"00"&amp;H1744</f>
        <v/>
      </c>
      <c r="J1744" t="inlineStr">
        <is>
          <t>JBSSBZ 5 ¾ 01/15/28</t>
        </is>
      </c>
      <c r="K1744" t="inlineStr">
        <is>
          <t>JBSSBZ</t>
        </is>
      </c>
      <c r="M1744" t="inlineStr">
        <is>
          <t>USA29875AC44</t>
        </is>
      </c>
      <c r="N1744" t="inlineStr">
        <is>
          <t>BBG00PT1WWZ6</t>
        </is>
      </c>
      <c r="O1744" t="inlineStr">
        <is>
          <t>BJMSSL1</t>
        </is>
      </c>
      <c r="P1744" t="inlineStr">
        <is>
          <t>COAZ7750328</t>
        </is>
      </c>
      <c r="Q1744" t="inlineStr">
        <is>
          <t>Brazil</t>
        </is>
      </c>
      <c r="R1744" t="inlineStr">
        <is>
          <t>JBS SA</t>
        </is>
      </c>
      <c r="S1744" t="inlineStr">
        <is>
          <t>JBS INVESTMENTS II GMBH</t>
        </is>
      </c>
      <c r="T1744" t="inlineStr">
        <is>
          <t>JBS Investments II GmbH</t>
        </is>
      </c>
      <c r="U1744" t="inlineStr">
        <is>
          <t>EURO-DOLLAR</t>
        </is>
      </c>
      <c r="V1744" t="inlineStr">
        <is>
          <t>#N/A Field Not Applicable</t>
        </is>
      </c>
      <c r="W1744" t="inlineStr">
        <is>
          <t>#N/A Field Not Applicable</t>
        </is>
      </c>
      <c r="X1744" t="inlineStr">
        <is>
          <t>#N/A Field Not Applicable</t>
        </is>
      </c>
      <c r="Y1744" t="inlineStr">
        <is>
          <t>#N/A Field Not Applicable</t>
        </is>
      </c>
      <c r="Z1744" t="inlineStr">
        <is>
          <t>Consumer Staples</t>
        </is>
      </c>
      <c r="AA1744" t="inlineStr">
        <is>
          <t>Food &amp; Beverage</t>
        </is>
      </c>
      <c r="AB1744" t="inlineStr">
        <is>
          <t>#N/A N/A</t>
        </is>
      </c>
      <c r="AC1744" t="inlineStr">
        <is>
          <t>#N/A Invalid Field</t>
        </is>
      </c>
    </row>
    <row r="1745">
      <c r="A1745">
        <f>+VLOOKUP(R1745,Aux!$B$3:$I$1107,8,0)</f>
        <v/>
      </c>
      <c r="B1745">
        <f>+VLOOKUP(U1745,Aux!$O$2:$P$23,2,0)</f>
        <v/>
      </c>
      <c r="C1745">
        <f>+A1745&amp;B1745</f>
        <v/>
      </c>
      <c r="D1745">
        <f>+IF(C1745=C1744,D1744+1,1)</f>
        <v/>
      </c>
      <c r="E1745" s="5">
        <f>+D1745/100</f>
        <v/>
      </c>
      <c r="F1745" s="5">
        <f>+MOD(E1745*10,10)</f>
        <v/>
      </c>
      <c r="G1745" s="5">
        <f>+MOD(D1745,10)</f>
        <v/>
      </c>
      <c r="H1745">
        <f>+INT(E1745)&amp;INT(F1745)&amp;INT(G1745)</f>
        <v/>
      </c>
      <c r="I1745">
        <f>+C1745&amp;"00"&amp;H1745</f>
        <v/>
      </c>
      <c r="J1745" t="inlineStr">
        <is>
          <t>JBSSBZ 5 ¾ 06/15/25</t>
        </is>
      </c>
      <c r="K1745" t="inlineStr">
        <is>
          <t>JBSSBZ</t>
        </is>
      </c>
      <c r="M1745" t="inlineStr">
        <is>
          <t>USU0901CAJ90</t>
        </is>
      </c>
      <c r="N1745" t="inlineStr">
        <is>
          <t>BBG008WZ3YT0</t>
        </is>
      </c>
      <c r="O1745" t="inlineStr">
        <is>
          <t>BY9D6X2</t>
        </is>
      </c>
      <c r="P1745" t="inlineStr">
        <is>
          <t>COEK9301103</t>
        </is>
      </c>
      <c r="Q1745" t="inlineStr">
        <is>
          <t>Brazil</t>
        </is>
      </c>
      <c r="R1745" t="inlineStr">
        <is>
          <t>JBS SA</t>
        </is>
      </c>
      <c r="S1745" t="inlineStr">
        <is>
          <t>JBS USA LLC/JBS USA FINA</t>
        </is>
      </c>
      <c r="T1745" t="inlineStr">
        <is>
          <t>JBS USA LUX SA / JBS USA Finance Inc</t>
        </is>
      </c>
      <c r="U1745" t="inlineStr">
        <is>
          <t>EURO-DOLLAR</t>
        </is>
      </c>
      <c r="V1745" t="inlineStr">
        <is>
          <t>#N/A Field Not Applicable</t>
        </is>
      </c>
      <c r="W1745" t="inlineStr">
        <is>
          <t>#N/A Field Not Applicable</t>
        </is>
      </c>
      <c r="X1745" t="inlineStr">
        <is>
          <t>#N/A Field Not Applicable</t>
        </is>
      </c>
      <c r="Y1745" t="inlineStr">
        <is>
          <t>#N/A Field Not Applicable</t>
        </is>
      </c>
      <c r="Z1745" t="inlineStr">
        <is>
          <t>Consumer Staples</t>
        </is>
      </c>
      <c r="AA1745" t="inlineStr">
        <is>
          <t>Food &amp; Beverage</t>
        </is>
      </c>
      <c r="AB1745" t="inlineStr">
        <is>
          <t>#N/A N/A</t>
        </is>
      </c>
      <c r="AC1745" t="inlineStr">
        <is>
          <t>#N/A Invalid Field</t>
        </is>
      </c>
    </row>
    <row r="1746">
      <c r="A1746">
        <f>+VLOOKUP(R1746,Aux!$B$3:$I$1107,8,0)</f>
        <v/>
      </c>
      <c r="B1746">
        <f>+VLOOKUP(U1746,Aux!$O$2:$P$23,2,0)</f>
        <v/>
      </c>
      <c r="C1746">
        <f>+A1746&amp;B1746</f>
        <v/>
      </c>
      <c r="D1746">
        <f>+IF(C1746=C1745,D1745+1,1)</f>
        <v/>
      </c>
      <c r="E1746" s="5">
        <f>+D1746/100</f>
        <v/>
      </c>
      <c r="F1746" s="5">
        <f>+MOD(E1746*10,10)</f>
        <v/>
      </c>
      <c r="G1746" s="5">
        <f>+MOD(D1746,10)</f>
        <v/>
      </c>
      <c r="H1746">
        <f>+INT(E1746)&amp;INT(F1746)&amp;INT(G1746)</f>
        <v/>
      </c>
      <c r="I1746">
        <f>+C1746&amp;"00"&amp;H1746</f>
        <v/>
      </c>
      <c r="J1746" t="inlineStr">
        <is>
          <t>JBSSBZ 5 ⅞ 07/15/24</t>
        </is>
      </c>
      <c r="K1746" t="inlineStr">
        <is>
          <t>JBSSBZ</t>
        </is>
      </c>
      <c r="M1746" t="inlineStr">
        <is>
          <t>USU0901CAG51</t>
        </is>
      </c>
      <c r="N1746" t="inlineStr">
        <is>
          <t>BBG006MM6747</t>
        </is>
      </c>
      <c r="O1746" t="inlineStr">
        <is>
          <t>BPCX090</t>
        </is>
      </c>
      <c r="P1746" t="inlineStr">
        <is>
          <t>COEK3303444</t>
        </is>
      </c>
      <c r="Q1746" t="inlineStr">
        <is>
          <t>Brazil</t>
        </is>
      </c>
      <c r="R1746" t="inlineStr">
        <is>
          <t>JBS SA</t>
        </is>
      </c>
      <c r="S1746" t="inlineStr">
        <is>
          <t>JBS USA LLC/JBS USA FINA</t>
        </is>
      </c>
      <c r="T1746" t="inlineStr">
        <is>
          <t>JBS USA LUX SA / JBS USA Finance Inc</t>
        </is>
      </c>
      <c r="U1746" t="inlineStr">
        <is>
          <t>EURO-DOLLAR</t>
        </is>
      </c>
      <c r="V1746" t="inlineStr">
        <is>
          <t>#N/A Field Not Applicable</t>
        </is>
      </c>
      <c r="W1746" t="inlineStr">
        <is>
          <t>#N/A Field Not Applicable</t>
        </is>
      </c>
      <c r="X1746" t="inlineStr">
        <is>
          <t>#N/A Field Not Applicable</t>
        </is>
      </c>
      <c r="Y1746" t="inlineStr">
        <is>
          <t>#N/A Field Not Applicable</t>
        </is>
      </c>
      <c r="Z1746" t="inlineStr">
        <is>
          <t>Consumer Staples</t>
        </is>
      </c>
      <c r="AA1746" t="inlineStr">
        <is>
          <t>Food &amp; Beverage</t>
        </is>
      </c>
      <c r="AB1746" t="inlineStr">
        <is>
          <t>#N/A N/A</t>
        </is>
      </c>
      <c r="AC1746" t="inlineStr">
        <is>
          <t>#N/A Invalid Field</t>
        </is>
      </c>
    </row>
    <row r="1747">
      <c r="A1747">
        <f>+VLOOKUP(R1747,Aux!$B$3:$I$1107,8,0)</f>
        <v/>
      </c>
      <c r="B1747">
        <f>+VLOOKUP(U1747,Aux!$O$2:$P$23,2,0)</f>
        <v/>
      </c>
      <c r="C1747">
        <f>+A1747&amp;B1747</f>
        <v/>
      </c>
      <c r="D1747">
        <f>+IF(C1747=C1746,D1746+1,1)</f>
        <v/>
      </c>
      <c r="E1747" s="5">
        <f>+D1747/100</f>
        <v/>
      </c>
      <c r="F1747" s="5">
        <f>+MOD(E1747*10,10)</f>
        <v/>
      </c>
      <c r="G1747" s="5">
        <f>+MOD(D1747,10)</f>
        <v/>
      </c>
      <c r="H1747">
        <f>+INT(E1747)&amp;INT(F1747)&amp;INT(G1747)</f>
        <v/>
      </c>
      <c r="I1747">
        <f>+C1747&amp;"00"&amp;H1747</f>
        <v/>
      </c>
      <c r="J1747" t="inlineStr">
        <is>
          <t>JBSSBZ 6 ¼ 02/05/23</t>
        </is>
      </c>
      <c r="K1747" t="inlineStr">
        <is>
          <t>JBSSBZ</t>
        </is>
      </c>
      <c r="M1747" t="inlineStr">
        <is>
          <t>USA9617TAA90</t>
        </is>
      </c>
      <c r="N1747" t="inlineStr">
        <is>
          <t>BBG0042YWSD3</t>
        </is>
      </c>
      <c r="O1747" t="inlineStr">
        <is>
          <t>B96K1C5</t>
        </is>
      </c>
      <c r="P1747" t="inlineStr">
        <is>
          <t>COEJ5366764</t>
        </is>
      </c>
      <c r="Q1747" t="inlineStr">
        <is>
          <t>Brazil</t>
        </is>
      </c>
      <c r="R1747" t="inlineStr">
        <is>
          <t>JBS SA</t>
        </is>
      </c>
      <c r="S1747" t="inlineStr">
        <is>
          <t>JBS INVESTMENTS GMBH</t>
        </is>
      </c>
      <c r="T1747" t="inlineStr">
        <is>
          <t>JBS Investments GmbH</t>
        </is>
      </c>
      <c r="U1747" t="inlineStr">
        <is>
          <t>EURO-DOLLAR</t>
        </is>
      </c>
      <c r="V1747" t="inlineStr">
        <is>
          <t>#N/A Field Not Applicable</t>
        </is>
      </c>
      <c r="W1747" t="inlineStr">
        <is>
          <t>#N/A Field Not Applicable</t>
        </is>
      </c>
      <c r="X1747" t="inlineStr">
        <is>
          <t>#N/A Field Not Applicable</t>
        </is>
      </c>
      <c r="Y1747" t="inlineStr">
        <is>
          <t>#N/A Field Not Applicable</t>
        </is>
      </c>
      <c r="Z1747" t="inlineStr">
        <is>
          <t>Consumer Staples</t>
        </is>
      </c>
      <c r="AA1747" t="inlineStr">
        <is>
          <t>Food &amp; Beverage</t>
        </is>
      </c>
      <c r="AB1747" t="inlineStr">
        <is>
          <t>#N/A N/A</t>
        </is>
      </c>
      <c r="AC1747" t="inlineStr">
        <is>
          <t>#N/A Invalid Field</t>
        </is>
      </c>
    </row>
    <row r="1748">
      <c r="A1748">
        <f>+VLOOKUP(R1748,Aux!$B$3:$I$1107,8,0)</f>
        <v/>
      </c>
      <c r="B1748">
        <f>+VLOOKUP(U1748,Aux!$O$2:$P$23,2,0)</f>
        <v/>
      </c>
      <c r="C1748">
        <f>+A1748&amp;B1748</f>
        <v/>
      </c>
      <c r="D1748">
        <f>+IF(C1748=C1747,D1747+1,1)</f>
        <v/>
      </c>
      <c r="E1748" s="5">
        <f>+D1748/100</f>
        <v/>
      </c>
      <c r="F1748" s="5">
        <f>+MOD(E1748*10,10)</f>
        <v/>
      </c>
      <c r="G1748" s="5">
        <f>+MOD(D1748,10)</f>
        <v/>
      </c>
      <c r="H1748">
        <f>+INT(E1748)&amp;INT(F1748)&amp;INT(G1748)</f>
        <v/>
      </c>
      <c r="I1748">
        <f>+C1748&amp;"00"&amp;H1748</f>
        <v/>
      </c>
      <c r="J1748" t="inlineStr">
        <is>
          <t>JBSSBZ 6 ½ 04/15/29</t>
        </is>
      </c>
      <c r="K1748" t="inlineStr">
        <is>
          <t>JBSSBZ</t>
        </is>
      </c>
      <c r="M1748" t="inlineStr">
        <is>
          <t>USL56608AA73</t>
        </is>
      </c>
      <c r="N1748" t="inlineStr">
        <is>
          <t>BBG00NRZJKQ9</t>
        </is>
      </c>
      <c r="O1748" t="inlineStr">
        <is>
          <t>BHKF274</t>
        </is>
      </c>
      <c r="P1748" t="inlineStr">
        <is>
          <t>COAX9753366</t>
        </is>
      </c>
      <c r="Q1748" t="inlineStr">
        <is>
          <t>Brazil</t>
        </is>
      </c>
      <c r="R1748" t="inlineStr">
        <is>
          <t>JBS SA</t>
        </is>
      </c>
      <c r="S1748" t="inlineStr">
        <is>
          <t>JBS USA/FOOD/FINANCE</t>
        </is>
      </c>
      <c r="T1748" t="inlineStr">
        <is>
          <t>JBS USA LUX SA / JBS USA Food Co / JBS USA Finance Inc</t>
        </is>
      </c>
      <c r="U1748" t="inlineStr">
        <is>
          <t>EURO-DOLLAR</t>
        </is>
      </c>
      <c r="V1748" t="inlineStr">
        <is>
          <t>#N/A Field Not Applicable</t>
        </is>
      </c>
      <c r="W1748" t="inlineStr">
        <is>
          <t>#N/A Field Not Applicable</t>
        </is>
      </c>
      <c r="X1748" t="inlineStr">
        <is>
          <t>#N/A Field Not Applicable</t>
        </is>
      </c>
      <c r="Y1748" t="inlineStr">
        <is>
          <t>#N/A Field Not Applicable</t>
        </is>
      </c>
      <c r="Z1748" t="inlineStr">
        <is>
          <t>Consumer Staples</t>
        </is>
      </c>
      <c r="AA1748" t="inlineStr">
        <is>
          <t>Food &amp; Beverage</t>
        </is>
      </c>
      <c r="AB1748" t="inlineStr">
        <is>
          <t>#N/A N/A</t>
        </is>
      </c>
      <c r="AC1748" t="inlineStr">
        <is>
          <t>#N/A Invalid Field</t>
        </is>
      </c>
    </row>
    <row r="1749">
      <c r="A1749">
        <f>+VLOOKUP(R1749,Aux!$B$3:$I$1107,8,0)</f>
        <v/>
      </c>
      <c r="B1749">
        <f>+VLOOKUP(U1749,Aux!$O$2:$P$23,2,0)</f>
        <v/>
      </c>
      <c r="C1749">
        <f>+A1749&amp;B1749</f>
        <v/>
      </c>
      <c r="D1749">
        <f>+IF(C1749=C1748,D1748+1,1)</f>
        <v/>
      </c>
      <c r="E1749" s="5">
        <f>+D1749/100</f>
        <v/>
      </c>
      <c r="F1749" s="5">
        <f>+MOD(E1749*10,10)</f>
        <v/>
      </c>
      <c r="G1749" s="5">
        <f>+MOD(D1749,10)</f>
        <v/>
      </c>
      <c r="H1749">
        <f>+INT(E1749)&amp;INT(F1749)&amp;INT(G1749)</f>
        <v/>
      </c>
      <c r="I1749">
        <f>+C1749&amp;"00"&amp;H1749</f>
        <v/>
      </c>
      <c r="J1749" t="inlineStr">
        <is>
          <t>JBSSBZ 6 ¾ 02/15/28</t>
        </is>
      </c>
      <c r="K1749" t="inlineStr">
        <is>
          <t>JBSSBZ</t>
        </is>
      </c>
      <c r="M1749" t="inlineStr">
        <is>
          <t>USL56590AA73</t>
        </is>
      </c>
      <c r="N1749" t="inlineStr">
        <is>
          <t>BBG00JYG4XL5</t>
        </is>
      </c>
      <c r="O1749" t="inlineStr">
        <is>
          <t>BZ19BW9</t>
        </is>
      </c>
      <c r="P1749" t="inlineStr">
        <is>
          <t>COAR0609537</t>
        </is>
      </c>
      <c r="Q1749" t="inlineStr">
        <is>
          <t>Brazil</t>
        </is>
      </c>
      <c r="R1749" t="inlineStr">
        <is>
          <t>JBS SA</t>
        </is>
      </c>
      <c r="S1749" t="inlineStr">
        <is>
          <t>JBS USA LUX/JBS USA FIN</t>
        </is>
      </c>
      <c r="T1749" t="inlineStr">
        <is>
          <t>JBS USA LUX SA / JBS USA Finance Inc</t>
        </is>
      </c>
      <c r="U1749" t="inlineStr">
        <is>
          <t>EURO-DOLLAR</t>
        </is>
      </c>
      <c r="V1749" t="inlineStr">
        <is>
          <t>#N/A Field Not Applicable</t>
        </is>
      </c>
      <c r="W1749" t="inlineStr">
        <is>
          <t>#N/A Field Not Applicable</t>
        </is>
      </c>
      <c r="X1749" t="inlineStr">
        <is>
          <t>#N/A Field Not Applicable</t>
        </is>
      </c>
      <c r="Y1749" t="inlineStr">
        <is>
          <t>#N/A Field Not Applicable</t>
        </is>
      </c>
      <c r="Z1749" t="inlineStr">
        <is>
          <t>Consumer Staples</t>
        </is>
      </c>
      <c r="AA1749" t="inlineStr">
        <is>
          <t>Food &amp; Beverage</t>
        </is>
      </c>
      <c r="AB1749" t="inlineStr">
        <is>
          <t>#N/A N/A</t>
        </is>
      </c>
      <c r="AC1749" t="inlineStr">
        <is>
          <t>#N/A Invalid Field</t>
        </is>
      </c>
    </row>
    <row r="1750">
      <c r="A1750">
        <f>+VLOOKUP(R1750,Aux!$B$3:$I$1107,8,0)</f>
        <v/>
      </c>
      <c r="B1750">
        <f>+VLOOKUP(U1750,Aux!$O$2:$P$23,2,0)</f>
        <v/>
      </c>
      <c r="C1750">
        <f>+A1750&amp;B1750</f>
        <v/>
      </c>
      <c r="D1750">
        <f>+IF(C1750=C1749,D1749+1,1)</f>
        <v/>
      </c>
      <c r="E1750" s="5">
        <f>+D1750/100</f>
        <v/>
      </c>
      <c r="F1750" s="5">
        <f>+MOD(E1750*10,10)</f>
        <v/>
      </c>
      <c r="G1750" s="5">
        <f>+MOD(D1750,10)</f>
        <v/>
      </c>
      <c r="H1750">
        <f>+INT(E1750)&amp;INT(F1750)&amp;INT(G1750)</f>
        <v/>
      </c>
      <c r="I1750">
        <f>+C1750&amp;"00"&amp;H1750</f>
        <v/>
      </c>
      <c r="J1750" t="inlineStr">
        <is>
          <t>JBSSBZ 7 01/15/26</t>
        </is>
      </c>
      <c r="K1750" t="inlineStr">
        <is>
          <t>JBSSBZ</t>
        </is>
      </c>
      <c r="M1750" t="inlineStr">
        <is>
          <t>USA29875AA87</t>
        </is>
      </c>
      <c r="N1750" t="inlineStr">
        <is>
          <t>BBG00M8V1CL3</t>
        </is>
      </c>
      <c r="O1750" t="inlineStr">
        <is>
          <t>BG87FT8</t>
        </is>
      </c>
      <c r="P1750" t="inlineStr">
        <is>
          <t>COAV1198341</t>
        </is>
      </c>
      <c r="Q1750" t="inlineStr">
        <is>
          <t>Brazil</t>
        </is>
      </c>
      <c r="R1750" t="inlineStr">
        <is>
          <t>JBS SA</t>
        </is>
      </c>
      <c r="S1750" t="inlineStr">
        <is>
          <t>JBS INVESTMENTS II GMBH</t>
        </is>
      </c>
      <c r="T1750" t="inlineStr">
        <is>
          <t>JBS Investments II GmbH</t>
        </is>
      </c>
      <c r="U1750" t="inlineStr">
        <is>
          <t>EURO-DOLLAR</t>
        </is>
      </c>
      <c r="V1750" t="inlineStr">
        <is>
          <t>#N/A Field Not Applicable</t>
        </is>
      </c>
      <c r="W1750" t="inlineStr">
        <is>
          <t>#N/A Field Not Applicable</t>
        </is>
      </c>
      <c r="X1750" t="inlineStr">
        <is>
          <t>#N/A Field Not Applicable</t>
        </is>
      </c>
      <c r="Y1750" t="inlineStr">
        <is>
          <t>#N/A Field Not Applicable</t>
        </is>
      </c>
      <c r="Z1750" t="inlineStr">
        <is>
          <t>Consumer Staples</t>
        </is>
      </c>
      <c r="AA1750" t="inlineStr">
        <is>
          <t>Food &amp; Beverage</t>
        </is>
      </c>
      <c r="AB1750" t="inlineStr">
        <is>
          <t>#N/A N/A</t>
        </is>
      </c>
      <c r="AC1750" t="inlineStr">
        <is>
          <t>#N/A Invalid Field</t>
        </is>
      </c>
    </row>
    <row r="1751">
      <c r="A1751" s="2">
        <f>+VLOOKUP(R1751,Aux!$B$3:$I$1107,8,0)</f>
        <v/>
      </c>
      <c r="B1751" s="2">
        <f>+VLOOKUP(U1751,Aux!$O$2:$P$23,2,0)</f>
        <v/>
      </c>
      <c r="C1751">
        <f>+A1751&amp;B1751</f>
        <v/>
      </c>
      <c r="D1751">
        <f>+IF(C1751=C1750,D1750+1,1)</f>
        <v/>
      </c>
      <c r="E1751" s="5">
        <f>+D1751/100</f>
        <v/>
      </c>
      <c r="F1751" s="5">
        <f>+MOD(E1751*10,10)</f>
        <v/>
      </c>
      <c r="G1751" s="5">
        <f>+MOD(D1751,10)</f>
        <v/>
      </c>
      <c r="H1751">
        <f>+INT(E1751)&amp;INT(F1751)&amp;INT(G1751)</f>
        <v/>
      </c>
      <c r="I1751">
        <f>+C1751&amp;"00"&amp;H1751</f>
        <v/>
      </c>
      <c r="J1751" s="2" t="inlineStr">
        <is>
          <t>JBSSBZ 7 ¾ 10/28/20</t>
        </is>
      </c>
      <c r="K1751" s="2" t="inlineStr">
        <is>
          <t>JBSSBZ</t>
        </is>
      </c>
      <c r="L1751" s="2" t="n"/>
      <c r="M1751" s="2" t="inlineStr">
        <is>
          <t>USA29866AA70</t>
        </is>
      </c>
      <c r="N1751" s="2" t="inlineStr">
        <is>
          <t>BBG005GW7G52</t>
        </is>
      </c>
      <c r="O1751" s="2" t="inlineStr">
        <is>
          <t>BFZCH59</t>
        </is>
      </c>
      <c r="P1751" s="2" t="inlineStr">
        <is>
          <t>COEJ9017504</t>
        </is>
      </c>
      <c r="Q1751" t="inlineStr">
        <is>
          <t>Brazil</t>
        </is>
      </c>
      <c r="R1751" t="inlineStr">
        <is>
          <t>JBS SA</t>
        </is>
      </c>
      <c r="S1751" t="inlineStr">
        <is>
          <t>JBS INVESTMENTS GMBH</t>
        </is>
      </c>
      <c r="T1751" t="inlineStr">
        <is>
          <t>JBS Investments GmbH</t>
        </is>
      </c>
      <c r="U1751" t="inlineStr">
        <is>
          <t>EURO-DOLLAR</t>
        </is>
      </c>
      <c r="V1751" t="inlineStr">
        <is>
          <t>#N/A Field Not Applicable</t>
        </is>
      </c>
      <c r="W1751" t="inlineStr">
        <is>
          <t>#N/A Field Not Applicable</t>
        </is>
      </c>
      <c r="X1751" t="inlineStr">
        <is>
          <t>#N/A Field Not Applicable</t>
        </is>
      </c>
      <c r="Y1751" t="inlineStr">
        <is>
          <t>#N/A Field Not Applicable</t>
        </is>
      </c>
      <c r="Z1751" t="inlineStr">
        <is>
          <t>Consumer Staples</t>
        </is>
      </c>
      <c r="AA1751" t="inlineStr">
        <is>
          <t>Food &amp; Beverage</t>
        </is>
      </c>
      <c r="AB1751" t="inlineStr">
        <is>
          <t>#N/A N/A</t>
        </is>
      </c>
      <c r="AC1751" t="inlineStr">
        <is>
          <t>#N/A Invalid Field</t>
        </is>
      </c>
    </row>
    <row r="1752">
      <c r="A1752" s="2">
        <f>+VLOOKUP(R1752,Aux!$B$3:$I$1107,8,0)</f>
        <v/>
      </c>
      <c r="B1752" s="2">
        <f>+VLOOKUP(U1752,Aux!$O$2:$P$23,2,0)</f>
        <v/>
      </c>
      <c r="C1752">
        <f>+A1752&amp;B1752</f>
        <v/>
      </c>
      <c r="D1752">
        <f>+IF(C1752=C1751,D1751+1,1)</f>
        <v/>
      </c>
      <c r="E1752" s="5">
        <f>+D1752/100</f>
        <v/>
      </c>
      <c r="F1752" s="5">
        <f>+MOD(E1752*10,10)</f>
        <v/>
      </c>
      <c r="G1752" s="5">
        <f>+MOD(D1752,10)</f>
        <v/>
      </c>
      <c r="H1752">
        <f>+INT(E1752)&amp;INT(F1752)&amp;INT(G1752)</f>
        <v/>
      </c>
      <c r="I1752">
        <f>+C1752&amp;"00"&amp;H1752</f>
        <v/>
      </c>
      <c r="J1752" s="2" t="inlineStr">
        <is>
          <t>JBSSBZ 8 ¼ 01/29/18</t>
        </is>
      </c>
      <c r="K1752" s="2" t="inlineStr">
        <is>
          <t>JBSSBZ</t>
        </is>
      </c>
      <c r="L1752" s="2" t="n"/>
      <c r="M1752" s="2" t="inlineStr">
        <is>
          <t>USG11010AA62</t>
        </is>
      </c>
      <c r="N1752" s="2" t="inlineStr">
        <is>
          <t>BBG000018QX4</t>
        </is>
      </c>
      <c r="O1752" s="2" t="inlineStr">
        <is>
          <t>B4XS1D8</t>
        </is>
      </c>
      <c r="P1752" s="2" t="inlineStr">
        <is>
          <t>COEI3339625</t>
        </is>
      </c>
      <c r="Q1752" t="inlineStr">
        <is>
          <t>Brazil</t>
        </is>
      </c>
      <c r="R1752" t="inlineStr">
        <is>
          <t>JBS SA</t>
        </is>
      </c>
      <c r="S1752" t="inlineStr">
        <is>
          <t>JBS FINANCE II LIMITED</t>
        </is>
      </c>
      <c r="T1752" t="inlineStr">
        <is>
          <t>JBS Finance II Ltd</t>
        </is>
      </c>
      <c r="U1752" t="inlineStr">
        <is>
          <t>EURO-DOLLAR</t>
        </is>
      </c>
      <c r="V1752" t="inlineStr">
        <is>
          <t>#N/A Field Not Applicable</t>
        </is>
      </c>
      <c r="W1752" t="inlineStr">
        <is>
          <t>#N/A Field Not Applicable</t>
        </is>
      </c>
      <c r="X1752" t="inlineStr">
        <is>
          <t>#N/A Field Not Applicable</t>
        </is>
      </c>
      <c r="Y1752" t="inlineStr">
        <is>
          <t>#N/A Field Not Applicable</t>
        </is>
      </c>
      <c r="Z1752" t="inlineStr">
        <is>
          <t>Consumer Staples</t>
        </is>
      </c>
      <c r="AA1752" t="inlineStr">
        <is>
          <t>Food &amp; Beverage</t>
        </is>
      </c>
      <c r="AB1752" t="inlineStr">
        <is>
          <t>#N/A N/A</t>
        </is>
      </c>
      <c r="AC1752" t="inlineStr">
        <is>
          <t>#N/A Invalid Field</t>
        </is>
      </c>
    </row>
    <row r="1753">
      <c r="A1753">
        <f>+VLOOKUP(R1753,Aux!$B$3:$I$1107,8,0)</f>
        <v/>
      </c>
      <c r="B1753">
        <f>+VLOOKUP(U1753,Aux!$O$2:$P$23,2,0)</f>
        <v/>
      </c>
      <c r="C1753">
        <f>+A1753&amp;B1753</f>
        <v/>
      </c>
      <c r="D1753">
        <f>+IF(C1753=C1752,D1752+1,1)</f>
        <v/>
      </c>
      <c r="E1753" s="5">
        <f>+D1753/100</f>
        <v/>
      </c>
      <c r="F1753" s="5">
        <f>+MOD(E1753*10,10)</f>
        <v/>
      </c>
      <c r="G1753" s="5">
        <f>+MOD(D1753,10)</f>
        <v/>
      </c>
      <c r="H1753">
        <f>+INT(E1753)&amp;INT(F1753)&amp;INT(G1753)</f>
        <v/>
      </c>
      <c r="I1753">
        <f>+C1753&amp;"00"&amp;H1753</f>
        <v/>
      </c>
      <c r="J1753" t="inlineStr">
        <is>
          <t>JPSA3 BZ</t>
        </is>
      </c>
      <c r="K1753" t="inlineStr">
        <is>
          <t>JPSA3</t>
        </is>
      </c>
      <c r="M1753" t="inlineStr">
        <is>
          <t>BRJPSAACNOR6</t>
        </is>
      </c>
      <c r="N1753" t="inlineStr">
        <is>
          <t>BBG000BZ8YV2</t>
        </is>
      </c>
      <c r="O1753" t="inlineStr">
        <is>
          <t>BG10ZY9</t>
        </is>
      </c>
      <c r="P1753" t="inlineStr">
        <is>
          <t>EQ0015884900001000</t>
        </is>
      </c>
      <c r="Q1753" t="inlineStr">
        <is>
          <t>Brazil</t>
        </is>
      </c>
      <c r="R1753" t="inlineStr">
        <is>
          <t>Jereissati Participacoes SA</t>
        </is>
      </c>
      <c r="S1753" t="inlineStr">
        <is>
          <t>Jereissati Participacoes SA</t>
        </is>
      </c>
      <c r="T1753" t="inlineStr">
        <is>
          <t>Jereissati Participacoes SA</t>
        </is>
      </c>
      <c r="U1753" t="inlineStr">
        <is>
          <t>Common Stock</t>
        </is>
      </c>
      <c r="V1753" t="inlineStr">
        <is>
          <t>Communication Services</t>
        </is>
      </c>
      <c r="W1753" t="inlineStr">
        <is>
          <t>Diversified Telecommunication</t>
        </is>
      </c>
      <c r="X1753" t="inlineStr">
        <is>
          <t>Telecommunication Services</t>
        </is>
      </c>
      <c r="Y1753" t="inlineStr">
        <is>
          <t>Integrated Telecommunication S</t>
        </is>
      </c>
      <c r="Z1753" t="inlineStr">
        <is>
          <t>Financials</t>
        </is>
      </c>
      <c r="AA1753" t="inlineStr">
        <is>
          <t>Real Estate</t>
        </is>
      </c>
      <c r="AB1753" t="inlineStr">
        <is>
          <t>Real Estate Owners &amp; Developers</t>
        </is>
      </c>
      <c r="AC1753" t="inlineStr">
        <is>
          <t>#N/A Invalid Field</t>
        </is>
      </c>
    </row>
    <row r="1754">
      <c r="A1754">
        <f>+VLOOKUP(R1754,Aux!$B$3:$I$1107,8,0)</f>
        <v/>
      </c>
      <c r="B1754">
        <f>+VLOOKUP(U1754,Aux!$O$2:$P$23,2,0)</f>
        <v/>
      </c>
      <c r="C1754">
        <f>+A1754&amp;B1754</f>
        <v/>
      </c>
      <c r="D1754">
        <f>+IF(C1754=C1753,D1753+1,1)</f>
        <v/>
      </c>
      <c r="E1754" s="5">
        <f>+D1754/100</f>
        <v/>
      </c>
      <c r="F1754" s="5">
        <f>+MOD(E1754*10,10)</f>
        <v/>
      </c>
      <c r="G1754" s="5">
        <f>+MOD(D1754,10)</f>
        <v/>
      </c>
      <c r="H1754">
        <f>+INT(E1754)&amp;INT(F1754)&amp;INT(G1754)</f>
        <v/>
      </c>
      <c r="I1754">
        <f>+C1754&amp;"00"&amp;H1754</f>
        <v/>
      </c>
      <c r="J1754" t="inlineStr">
        <is>
          <t>JHSF3 BZ</t>
        </is>
      </c>
      <c r="K1754" t="inlineStr">
        <is>
          <t>JHSF3</t>
        </is>
      </c>
      <c r="M1754" t="inlineStr">
        <is>
          <t>BRJHSFACNOR2</t>
        </is>
      </c>
      <c r="N1754" t="inlineStr">
        <is>
          <t>BBG000PGKZ06</t>
        </is>
      </c>
      <c r="O1754" t="inlineStr">
        <is>
          <t>B1VN5C1</t>
        </is>
      </c>
      <c r="P1754" t="inlineStr">
        <is>
          <t>EQ0000000003357431</t>
        </is>
      </c>
      <c r="Q1754" t="inlineStr">
        <is>
          <t>Brazil</t>
        </is>
      </c>
      <c r="R1754" t="inlineStr">
        <is>
          <t>JHSF Participacoes SA</t>
        </is>
      </c>
      <c r="S1754" t="inlineStr">
        <is>
          <t>JHSF Participacoes SA</t>
        </is>
      </c>
      <c r="T1754" t="inlineStr">
        <is>
          <t>JHSF Participacoes SA</t>
        </is>
      </c>
      <c r="U1754" t="inlineStr">
        <is>
          <t>Common Stock</t>
        </is>
      </c>
      <c r="V1754" t="inlineStr">
        <is>
          <t>Real Estate</t>
        </is>
      </c>
      <c r="W1754" t="inlineStr">
        <is>
          <t>Real Estate Management &amp; Devel</t>
        </is>
      </c>
      <c r="X1754" t="inlineStr">
        <is>
          <t>Real Estate</t>
        </is>
      </c>
      <c r="Y1754" t="inlineStr">
        <is>
          <t>Real Estate Operating Companie</t>
        </is>
      </c>
      <c r="Z1754" t="inlineStr">
        <is>
          <t>Financials</t>
        </is>
      </c>
      <c r="AA1754" t="inlineStr">
        <is>
          <t>Real Estate</t>
        </is>
      </c>
      <c r="AB1754" t="inlineStr">
        <is>
          <t>Real Estate Owners &amp; Developers</t>
        </is>
      </c>
      <c r="AC1754" t="inlineStr">
        <is>
          <t>#N/A Invalid Field</t>
        </is>
      </c>
    </row>
    <row r="1755">
      <c r="A1755">
        <f>+VLOOKUP(R1755,Aux!$B$3:$I$1107,8,0)</f>
        <v/>
      </c>
      <c r="B1755">
        <f>+VLOOKUP(U1755,Aux!$O$2:$P$23,2,0)</f>
        <v/>
      </c>
      <c r="C1755">
        <f>+A1755&amp;B1755</f>
        <v/>
      </c>
      <c r="D1755">
        <f>+IF(C1755=C1754,D1754+1,1)</f>
        <v/>
      </c>
      <c r="E1755" s="5">
        <f>+D1755/100</f>
        <v/>
      </c>
      <c r="F1755" s="5">
        <f>+MOD(E1755*10,10)</f>
        <v/>
      </c>
      <c r="G1755" s="5">
        <f>+MOD(D1755,10)</f>
        <v/>
      </c>
      <c r="H1755">
        <f>+INT(E1755)&amp;INT(F1755)&amp;INT(G1755)</f>
        <v/>
      </c>
      <c r="I1755">
        <f>+C1755&amp;"00"&amp;H1755</f>
        <v/>
      </c>
      <c r="J1755" t="inlineStr">
        <is>
          <t>JSLG3 BZ</t>
        </is>
      </c>
      <c r="K1755" t="inlineStr">
        <is>
          <t>JSLG3</t>
        </is>
      </c>
      <c r="M1755" t="inlineStr">
        <is>
          <t>BRJSLGACNOR2</t>
        </is>
      </c>
      <c r="N1755" t="inlineStr">
        <is>
          <t>BBG000QBRY39</t>
        </is>
      </c>
      <c r="O1755" t="inlineStr">
        <is>
          <t>B5LBY82</t>
        </is>
      </c>
      <c r="P1755" t="inlineStr">
        <is>
          <t>EQ0000000051248314</t>
        </is>
      </c>
      <c r="Q1755" t="inlineStr">
        <is>
          <t>Brazil</t>
        </is>
      </c>
      <c r="R1755" t="inlineStr">
        <is>
          <t>JSL SA</t>
        </is>
      </c>
      <c r="S1755" t="inlineStr">
        <is>
          <t>JSL SA</t>
        </is>
      </c>
      <c r="T1755" t="inlineStr">
        <is>
          <t>JSL SA</t>
        </is>
      </c>
      <c r="U1755" t="inlineStr">
        <is>
          <t>Common Stock</t>
        </is>
      </c>
      <c r="V1755" t="inlineStr">
        <is>
          <t>Industrials</t>
        </is>
      </c>
      <c r="W1755" t="inlineStr">
        <is>
          <t>Road &amp; Rail</t>
        </is>
      </c>
      <c r="X1755" t="inlineStr">
        <is>
          <t>Transportation</t>
        </is>
      </c>
      <c r="Y1755" t="inlineStr">
        <is>
          <t>Trucking</t>
        </is>
      </c>
      <c r="Z1755" t="inlineStr">
        <is>
          <t>Industrials</t>
        </is>
      </c>
      <c r="AA1755" t="inlineStr">
        <is>
          <t>Transportation &amp; Logistics</t>
        </is>
      </c>
      <c r="AB1755" t="inlineStr">
        <is>
          <t>Logistics Services</t>
        </is>
      </c>
      <c r="AC1755" t="inlineStr">
        <is>
          <t>#N/A Invalid Field</t>
        </is>
      </c>
    </row>
    <row r="1756">
      <c r="A1756">
        <f>+VLOOKUP(R1756,Aux!$B$3:$I$1107,8,0)</f>
        <v/>
      </c>
      <c r="B1756">
        <f>+VLOOKUP(U1756,Aux!$O$2:$P$23,2,0)</f>
        <v/>
      </c>
      <c r="C1756">
        <f>+A1756&amp;B1756</f>
        <v/>
      </c>
      <c r="D1756">
        <f>+IF(C1756=C1755,D1755+1,1)</f>
        <v/>
      </c>
      <c r="E1756" s="5">
        <f>+D1756/100</f>
        <v/>
      </c>
      <c r="F1756" s="5">
        <f>+MOD(E1756*10,10)</f>
        <v/>
      </c>
      <c r="G1756" s="5">
        <f>+MOD(D1756,10)</f>
        <v/>
      </c>
      <c r="H1756">
        <f>+INT(E1756)&amp;INT(F1756)&amp;INT(G1756)</f>
        <v/>
      </c>
      <c r="I1756">
        <f>+C1756&amp;"00"&amp;H1756</f>
        <v/>
      </c>
      <c r="J1756" t="inlineStr">
        <is>
          <t>JSLGBZ 7 ¾ 07/26/24</t>
        </is>
      </c>
      <c r="K1756" t="inlineStr">
        <is>
          <t>JSLGBZ</t>
        </is>
      </c>
      <c r="M1756" t="inlineStr">
        <is>
          <t>USL5800PAB87</t>
        </is>
      </c>
      <c r="N1756" t="inlineStr">
        <is>
          <t>BBG00H5ZLG73</t>
        </is>
      </c>
      <c r="O1756" t="inlineStr">
        <is>
          <t>BD5MNH9</t>
        </is>
      </c>
      <c r="P1756" t="inlineStr">
        <is>
          <t>COAO4400443</t>
        </is>
      </c>
      <c r="Q1756" t="inlineStr">
        <is>
          <t>Brazil</t>
        </is>
      </c>
      <c r="R1756" t="inlineStr">
        <is>
          <t>JSL SA</t>
        </is>
      </c>
      <c r="S1756" t="inlineStr">
        <is>
          <t>JSL EUROPE</t>
        </is>
      </c>
      <c r="T1756" t="inlineStr">
        <is>
          <t>JSL Europe SA</t>
        </is>
      </c>
      <c r="U1756" t="inlineStr">
        <is>
          <t>EURO-DOLLAR</t>
        </is>
      </c>
      <c r="V1756" t="inlineStr">
        <is>
          <t>#N/A Field Not Applicable</t>
        </is>
      </c>
      <c r="W1756" t="inlineStr">
        <is>
          <t>#N/A Field Not Applicable</t>
        </is>
      </c>
      <c r="X1756" t="inlineStr">
        <is>
          <t>#N/A Field Not Applicable</t>
        </is>
      </c>
      <c r="Y1756" t="inlineStr">
        <is>
          <t>#N/A Field Not Applicable</t>
        </is>
      </c>
      <c r="Z1756" t="inlineStr">
        <is>
          <t>Industrials</t>
        </is>
      </c>
      <c r="AA1756" t="inlineStr">
        <is>
          <t>Transportation &amp; Logistics</t>
        </is>
      </c>
      <c r="AB1756" t="inlineStr">
        <is>
          <t>#N/A N/A</t>
        </is>
      </c>
      <c r="AC1756" t="inlineStr">
        <is>
          <t>#N/A Invalid Field</t>
        </is>
      </c>
    </row>
    <row r="1757">
      <c r="A1757">
        <f>+VLOOKUP(R1757,Aux!$B$3:$I$1107,8,0)</f>
        <v/>
      </c>
      <c r="B1757">
        <f>+VLOOKUP(U1757,Aux!$O$2:$P$23,2,0)</f>
        <v/>
      </c>
      <c r="C1757">
        <f>+A1757&amp;B1757</f>
        <v/>
      </c>
      <c r="D1757">
        <f>+IF(C1757=C1756,D1756+1,1)</f>
        <v/>
      </c>
      <c r="E1757" s="5">
        <f>+D1757/100</f>
        <v/>
      </c>
      <c r="F1757" s="5">
        <f>+MOD(E1757*10,10)</f>
        <v/>
      </c>
      <c r="G1757" s="5">
        <f>+MOD(D1757,10)</f>
        <v/>
      </c>
      <c r="H1757">
        <f>+INT(E1757)&amp;INT(F1757)&amp;INT(G1757)</f>
        <v/>
      </c>
      <c r="I1757">
        <f>+C1757&amp;"00"&amp;H1757</f>
        <v/>
      </c>
      <c r="J1757" t="inlineStr">
        <is>
          <t>KEPL3 BZ</t>
        </is>
      </c>
      <c r="K1757" t="inlineStr">
        <is>
          <t>KEPL3</t>
        </is>
      </c>
      <c r="M1757" t="inlineStr">
        <is>
          <t>BRKEPLACNOR1</t>
        </is>
      </c>
      <c r="N1757" t="inlineStr">
        <is>
          <t>BBG000BYJY43</t>
        </is>
      </c>
      <c r="O1757" t="n">
        <v>2490245</v>
      </c>
      <c r="P1757" t="inlineStr">
        <is>
          <t>EQ0000000037633575</t>
        </is>
      </c>
      <c r="Q1757" t="inlineStr">
        <is>
          <t>Brazil</t>
        </is>
      </c>
      <c r="R1757" t="inlineStr">
        <is>
          <t>Kepler Weber SA</t>
        </is>
      </c>
      <c r="S1757" t="inlineStr">
        <is>
          <t>Kepler Weber SA</t>
        </is>
      </c>
      <c r="T1757" t="inlineStr">
        <is>
          <t>Kepler Weber SA</t>
        </is>
      </c>
      <c r="U1757" t="inlineStr">
        <is>
          <t>Common Stock</t>
        </is>
      </c>
      <c r="V1757" t="inlineStr">
        <is>
          <t>Industrials</t>
        </is>
      </c>
      <c r="W1757" t="inlineStr">
        <is>
          <t>Machinery</t>
        </is>
      </c>
      <c r="X1757" t="inlineStr">
        <is>
          <t>Capital Goods</t>
        </is>
      </c>
      <c r="Y1757" t="inlineStr">
        <is>
          <t>Industrial Machinery</t>
        </is>
      </c>
      <c r="Z1757" t="inlineStr">
        <is>
          <t>Industrials</t>
        </is>
      </c>
      <c r="AA1757" t="inlineStr">
        <is>
          <t>Engineering &amp; Construction Svcs</t>
        </is>
      </c>
      <c r="AB1757" t="inlineStr">
        <is>
          <t>Non-Residential Bldg Const</t>
        </is>
      </c>
      <c r="AC1757" t="inlineStr">
        <is>
          <t>#N/A Invalid Field</t>
        </is>
      </c>
    </row>
    <row r="1758">
      <c r="A1758">
        <f>+VLOOKUP(R1758,Aux!$B$3:$I$1107,8,0)</f>
        <v/>
      </c>
      <c r="B1758">
        <f>+VLOOKUP(U1758,Aux!$O$2:$P$23,2,0)</f>
        <v/>
      </c>
      <c r="C1758">
        <f>+A1758&amp;B1758</f>
        <v/>
      </c>
      <c r="D1758">
        <f>+IF(C1758=C1757,D1757+1,1)</f>
        <v/>
      </c>
      <c r="E1758" s="5">
        <f>+D1758/100</f>
        <v/>
      </c>
      <c r="F1758" s="5">
        <f>+MOD(E1758*10,10)</f>
        <v/>
      </c>
      <c r="G1758" s="5">
        <f>+MOD(D1758,10)</f>
        <v/>
      </c>
      <c r="H1758">
        <f>+INT(E1758)&amp;INT(F1758)&amp;INT(G1758)</f>
        <v/>
      </c>
      <c r="I1758">
        <f>+C1758&amp;"00"&amp;H1758</f>
        <v/>
      </c>
      <c r="J1758" t="inlineStr">
        <is>
          <t>KLBN11 BZ</t>
        </is>
      </c>
      <c r="K1758" t="inlineStr">
        <is>
          <t>KLBN11</t>
        </is>
      </c>
      <c r="M1758" t="inlineStr">
        <is>
          <t>BRKLBNCDAM18</t>
        </is>
      </c>
      <c r="N1758" t="inlineStr">
        <is>
          <t>BBG005TJJ8B5</t>
        </is>
      </c>
      <c r="O1758" t="inlineStr">
        <is>
          <t>BJ0K6Z9</t>
        </is>
      </c>
      <c r="P1758" t="inlineStr">
        <is>
          <t>EQ0000000033463192</t>
        </is>
      </c>
      <c r="Q1758" t="inlineStr">
        <is>
          <t>Brazil</t>
        </is>
      </c>
      <c r="R1758" t="inlineStr">
        <is>
          <t>Klabin SA</t>
        </is>
      </c>
      <c r="S1758" t="inlineStr">
        <is>
          <t>Klabin SA</t>
        </is>
      </c>
      <c r="T1758" t="inlineStr">
        <is>
          <t>Klabin SA</t>
        </is>
      </c>
      <c r="U1758" t="inlineStr">
        <is>
          <t>Unit</t>
        </is>
      </c>
      <c r="V1758" t="inlineStr">
        <is>
          <t>Materials</t>
        </is>
      </c>
      <c r="W1758" t="inlineStr">
        <is>
          <t>Containers &amp; Packaging</t>
        </is>
      </c>
      <c r="X1758" t="inlineStr">
        <is>
          <t>Materials</t>
        </is>
      </c>
      <c r="Y1758" t="inlineStr">
        <is>
          <t>Paper Packaging</t>
        </is>
      </c>
      <c r="Z1758" t="inlineStr">
        <is>
          <t>Materials</t>
        </is>
      </c>
      <c r="AA1758" t="inlineStr">
        <is>
          <t>Containers &amp; Packaging</t>
        </is>
      </c>
      <c r="AB1758" t="inlineStr">
        <is>
          <t>Containers &amp; Packaging</t>
        </is>
      </c>
      <c r="AC1758" t="inlineStr">
        <is>
          <t>#N/A Invalid Field</t>
        </is>
      </c>
    </row>
    <row r="1759">
      <c r="A1759">
        <f>+VLOOKUP(R1759,Aux!$B$3:$I$1107,8,0)</f>
        <v/>
      </c>
      <c r="B1759">
        <f>+VLOOKUP(U1759,Aux!$O$2:$P$23,2,0)</f>
        <v/>
      </c>
      <c r="C1759">
        <f>+A1759&amp;B1759</f>
        <v/>
      </c>
      <c r="D1759">
        <f>+IF(C1759=C1758,D1758+1,1)</f>
        <v/>
      </c>
      <c r="E1759" s="5">
        <f>+D1759/100</f>
        <v/>
      </c>
      <c r="F1759" s="5">
        <f>+MOD(E1759*10,10)</f>
        <v/>
      </c>
      <c r="G1759" s="5">
        <f>+MOD(D1759,10)</f>
        <v/>
      </c>
      <c r="H1759">
        <f>+INT(E1759)&amp;INT(F1759)&amp;INT(G1759)</f>
        <v/>
      </c>
      <c r="I1759">
        <f>+C1759&amp;"00"&amp;H1759</f>
        <v/>
      </c>
      <c r="J1759" t="inlineStr">
        <is>
          <t>KLBN4 BZ</t>
        </is>
      </c>
      <c r="K1759" t="inlineStr">
        <is>
          <t>KLBN4</t>
        </is>
      </c>
      <c r="M1759" t="inlineStr">
        <is>
          <t>BRKLBNACNPR9</t>
        </is>
      </c>
      <c r="N1759" t="inlineStr">
        <is>
          <t>BBG000MD5WQ2</t>
        </is>
      </c>
      <c r="O1759" t="n">
        <v>2813347</v>
      </c>
      <c r="P1759" t="inlineStr">
        <is>
          <t>EQ0015882600002001</t>
        </is>
      </c>
      <c r="Q1759" t="inlineStr">
        <is>
          <t>Brazil</t>
        </is>
      </c>
      <c r="R1759" t="inlineStr">
        <is>
          <t>Klabin SA</t>
        </is>
      </c>
      <c r="S1759" t="inlineStr">
        <is>
          <t>Klabin SA</t>
        </is>
      </c>
      <c r="T1759" t="inlineStr">
        <is>
          <t>Klabin SA</t>
        </is>
      </c>
      <c r="U1759" t="inlineStr">
        <is>
          <t>Preference</t>
        </is>
      </c>
      <c r="V1759" t="inlineStr">
        <is>
          <t>Materials</t>
        </is>
      </c>
      <c r="W1759" t="inlineStr">
        <is>
          <t>Containers &amp; Packaging</t>
        </is>
      </c>
      <c r="X1759" t="inlineStr">
        <is>
          <t>Materials</t>
        </is>
      </c>
      <c r="Y1759" t="inlineStr">
        <is>
          <t>Paper Packaging</t>
        </is>
      </c>
      <c r="Z1759" t="inlineStr">
        <is>
          <t>Materials</t>
        </is>
      </c>
      <c r="AA1759" t="inlineStr">
        <is>
          <t>Containers &amp; Packaging</t>
        </is>
      </c>
      <c r="AB1759" t="inlineStr">
        <is>
          <t>Containers &amp; Packaging</t>
        </is>
      </c>
      <c r="AC1759" t="inlineStr">
        <is>
          <t>#N/A Invalid Field</t>
        </is>
      </c>
    </row>
    <row r="1760">
      <c r="A1760">
        <f>+VLOOKUP(R1760,Aux!$B$3:$I$1107,8,0)</f>
        <v/>
      </c>
      <c r="B1760">
        <f>+VLOOKUP(U1760,Aux!$O$2:$P$23,2,0)</f>
        <v/>
      </c>
      <c r="C1760">
        <f>+A1760&amp;B1760</f>
        <v/>
      </c>
      <c r="D1760">
        <f>+IF(C1760=C1759,D1759+1,1)</f>
        <v/>
      </c>
      <c r="E1760" s="5">
        <f>+D1760/100</f>
        <v/>
      </c>
      <c r="F1760" s="5">
        <f>+MOD(E1760*10,10)</f>
        <v/>
      </c>
      <c r="G1760" s="5">
        <f>+MOD(D1760,10)</f>
        <v/>
      </c>
      <c r="H1760">
        <f>+INT(E1760)&amp;INT(F1760)&amp;INT(G1760)</f>
        <v/>
      </c>
      <c r="I1760">
        <f>+C1760&amp;"00"&amp;H1760</f>
        <v/>
      </c>
      <c r="J1760" t="inlineStr">
        <is>
          <t>KLAB 4 ⅞ 09/19/27</t>
        </is>
      </c>
      <c r="K1760" t="inlineStr">
        <is>
          <t>KLAB</t>
        </is>
      </c>
      <c r="M1760" t="inlineStr">
        <is>
          <t>USL5828LAB55</t>
        </is>
      </c>
      <c r="N1760" t="inlineStr">
        <is>
          <t>BBG00HPK5N13</t>
        </is>
      </c>
      <c r="O1760" t="inlineStr">
        <is>
          <t>BF16830</t>
        </is>
      </c>
      <c r="P1760" t="inlineStr">
        <is>
          <t>COAP1223738</t>
        </is>
      </c>
      <c r="Q1760" t="inlineStr">
        <is>
          <t>Brazil</t>
        </is>
      </c>
      <c r="R1760" t="inlineStr">
        <is>
          <t>Klabin SA</t>
        </is>
      </c>
      <c r="S1760" t="inlineStr">
        <is>
          <t>KLABIN FINANCE SA</t>
        </is>
      </c>
      <c r="T1760" t="inlineStr">
        <is>
          <t>Klabin Finance SA</t>
        </is>
      </c>
      <c r="U1760" t="inlineStr">
        <is>
          <t>EURO-DOLLAR</t>
        </is>
      </c>
      <c r="V1760" t="inlineStr">
        <is>
          <t>#N/A Field Not Applicable</t>
        </is>
      </c>
      <c r="W1760" t="inlineStr">
        <is>
          <t>#N/A Field Not Applicable</t>
        </is>
      </c>
      <c r="X1760" t="inlineStr">
        <is>
          <t>#N/A Field Not Applicable</t>
        </is>
      </c>
      <c r="Y1760" t="inlineStr">
        <is>
          <t>#N/A Field Not Applicable</t>
        </is>
      </c>
      <c r="Z1760" t="inlineStr">
        <is>
          <t>Materials</t>
        </is>
      </c>
      <c r="AA1760" t="inlineStr">
        <is>
          <t>Forest &amp; Paper Products Manufacturing</t>
        </is>
      </c>
      <c r="AB1760" t="inlineStr">
        <is>
          <t>#N/A N/A</t>
        </is>
      </c>
      <c r="AC1760" t="inlineStr">
        <is>
          <t>#N/A Invalid Field</t>
        </is>
      </c>
    </row>
    <row r="1761">
      <c r="A1761">
        <f>+VLOOKUP(R1761,Aux!$B$3:$I$1107,8,0)</f>
        <v/>
      </c>
      <c r="B1761">
        <f>+VLOOKUP(U1761,Aux!$O$2:$P$23,2,0)</f>
        <v/>
      </c>
      <c r="C1761">
        <f>+A1761&amp;B1761</f>
        <v/>
      </c>
      <c r="D1761">
        <f>+IF(C1761=C1760,D1760+1,1)</f>
        <v/>
      </c>
      <c r="E1761" s="5">
        <f>+D1761/100</f>
        <v/>
      </c>
      <c r="F1761" s="5">
        <f>+MOD(E1761*10,10)</f>
        <v/>
      </c>
      <c r="G1761" s="5">
        <f>+MOD(D1761,10)</f>
        <v/>
      </c>
      <c r="H1761">
        <f>+INT(E1761)&amp;INT(F1761)&amp;INT(G1761)</f>
        <v/>
      </c>
      <c r="I1761">
        <f>+C1761&amp;"00"&amp;H1761</f>
        <v/>
      </c>
      <c r="J1761" t="inlineStr">
        <is>
          <t>KLAB 5 ¼ 07/16/24</t>
        </is>
      </c>
      <c r="K1761" t="inlineStr">
        <is>
          <t>KLAB</t>
        </is>
      </c>
      <c r="M1761" t="inlineStr">
        <is>
          <t>USL5828LAA72</t>
        </is>
      </c>
      <c r="N1761" t="inlineStr">
        <is>
          <t>BBG006SCSKX8</t>
        </is>
      </c>
      <c r="O1761" t="inlineStr">
        <is>
          <t>BP4JJX3</t>
        </is>
      </c>
      <c r="P1761" t="inlineStr">
        <is>
          <t>COEK3795979</t>
        </is>
      </c>
      <c r="Q1761" t="inlineStr">
        <is>
          <t>Brazil</t>
        </is>
      </c>
      <c r="R1761" t="inlineStr">
        <is>
          <t>Klabin SA</t>
        </is>
      </c>
      <c r="S1761" t="inlineStr">
        <is>
          <t>KLABIN FINANCE SA</t>
        </is>
      </c>
      <c r="T1761" t="inlineStr">
        <is>
          <t>Klabin Finance SA</t>
        </is>
      </c>
      <c r="U1761" t="inlineStr">
        <is>
          <t>EURO-DOLLAR</t>
        </is>
      </c>
      <c r="V1761" t="inlineStr">
        <is>
          <t>#N/A Field Not Applicable</t>
        </is>
      </c>
      <c r="W1761" t="inlineStr">
        <is>
          <t>#N/A Field Not Applicable</t>
        </is>
      </c>
      <c r="X1761" t="inlineStr">
        <is>
          <t>#N/A Field Not Applicable</t>
        </is>
      </c>
      <c r="Y1761" t="inlineStr">
        <is>
          <t>#N/A Field Not Applicable</t>
        </is>
      </c>
      <c r="Z1761" t="inlineStr">
        <is>
          <t>Materials</t>
        </is>
      </c>
      <c r="AA1761" t="inlineStr">
        <is>
          <t>Forest &amp; Paper Products Manufacturing</t>
        </is>
      </c>
      <c r="AB1761" t="inlineStr">
        <is>
          <t>#N/A N/A</t>
        </is>
      </c>
      <c r="AC1761" t="inlineStr">
        <is>
          <t>#N/A Invalid Field</t>
        </is>
      </c>
    </row>
    <row r="1762">
      <c r="A1762">
        <f>+VLOOKUP(R1762,Aux!$B$3:$I$1107,8,0)</f>
        <v/>
      </c>
      <c r="B1762">
        <f>+VLOOKUP(U1762,Aux!$O$2:$P$23,2,0)</f>
        <v/>
      </c>
      <c r="C1762">
        <f>+A1762&amp;B1762</f>
        <v/>
      </c>
      <c r="D1762">
        <f>+IF(C1762=C1761,D1761+1,1)</f>
        <v/>
      </c>
      <c r="E1762" s="5">
        <f>+D1762/100</f>
        <v/>
      </c>
      <c r="F1762" s="5">
        <f>+MOD(E1762*10,10)</f>
        <v/>
      </c>
      <c r="G1762" s="5">
        <f>+MOD(D1762,10)</f>
        <v/>
      </c>
      <c r="H1762">
        <f>+INT(E1762)&amp;INT(F1762)&amp;INT(G1762)</f>
        <v/>
      </c>
      <c r="I1762">
        <f>+C1762&amp;"00"&amp;H1762</f>
        <v/>
      </c>
      <c r="J1762" t="inlineStr">
        <is>
          <t>KLAB 5 ¾ 04/03/29</t>
        </is>
      </c>
      <c r="K1762" t="inlineStr">
        <is>
          <t>KLAB</t>
        </is>
      </c>
      <c r="M1762" t="inlineStr">
        <is>
          <t>USA35155AA77</t>
        </is>
      </c>
      <c r="N1762" t="inlineStr">
        <is>
          <t>BBG00NQJN7M4</t>
        </is>
      </c>
      <c r="O1762" t="inlineStr">
        <is>
          <t>BHQ4FV0</t>
        </is>
      </c>
      <c r="P1762" t="inlineStr">
        <is>
          <t>COAX9046282</t>
        </is>
      </c>
      <c r="Q1762" t="inlineStr">
        <is>
          <t>Brazil</t>
        </is>
      </c>
      <c r="R1762" t="inlineStr">
        <is>
          <t>Klabin SA</t>
        </is>
      </c>
      <c r="S1762" t="inlineStr">
        <is>
          <t>KLABIN AUSTRIA GMBH</t>
        </is>
      </c>
      <c r="T1762" t="inlineStr">
        <is>
          <t>Klabin Austria GmbH</t>
        </is>
      </c>
      <c r="U1762" t="inlineStr">
        <is>
          <t>EURO-DOLLAR</t>
        </is>
      </c>
      <c r="V1762" t="inlineStr">
        <is>
          <t>#N/A Field Not Applicable</t>
        </is>
      </c>
      <c r="W1762" t="inlineStr">
        <is>
          <t>#N/A Field Not Applicable</t>
        </is>
      </c>
      <c r="X1762" t="inlineStr">
        <is>
          <t>#N/A Field Not Applicable</t>
        </is>
      </c>
      <c r="Y1762" t="inlineStr">
        <is>
          <t>#N/A Field Not Applicable</t>
        </is>
      </c>
      <c r="Z1762" t="inlineStr">
        <is>
          <t>Materials</t>
        </is>
      </c>
      <c r="AA1762" t="inlineStr">
        <is>
          <t>Containers &amp; Packaging</t>
        </is>
      </c>
      <c r="AB1762" t="inlineStr">
        <is>
          <t>#N/A N/A</t>
        </is>
      </c>
      <c r="AC1762" t="inlineStr">
        <is>
          <t>#N/A Invalid Field</t>
        </is>
      </c>
    </row>
    <row r="1763">
      <c r="A1763">
        <f>+VLOOKUP(R1763,Aux!$B$3:$I$1107,8,0)</f>
        <v/>
      </c>
      <c r="B1763">
        <f>+VLOOKUP(U1763,Aux!$O$2:$P$23,2,0)</f>
        <v/>
      </c>
      <c r="C1763">
        <f>+A1763&amp;B1763</f>
        <v/>
      </c>
      <c r="D1763">
        <f>+IF(C1763=C1762,D1762+1,1)</f>
        <v/>
      </c>
      <c r="E1763" s="5">
        <f>+D1763/100</f>
        <v/>
      </c>
      <c r="F1763" s="5">
        <f>+MOD(E1763*10,10)</f>
        <v/>
      </c>
      <c r="G1763" s="5">
        <f>+MOD(D1763,10)</f>
        <v/>
      </c>
      <c r="H1763">
        <f>+INT(E1763)&amp;INT(F1763)&amp;INT(G1763)</f>
        <v/>
      </c>
      <c r="I1763">
        <f>+C1763&amp;"00"&amp;H1763</f>
        <v/>
      </c>
      <c r="J1763" t="inlineStr">
        <is>
          <t>KLAB 7 04/03/49</t>
        </is>
      </c>
      <c r="K1763" t="inlineStr">
        <is>
          <t>KLAB</t>
        </is>
      </c>
      <c r="M1763" t="inlineStr">
        <is>
          <t>USA35155AB50</t>
        </is>
      </c>
      <c r="N1763" t="inlineStr">
        <is>
          <t>BBG00NQJNB18</t>
        </is>
      </c>
      <c r="O1763" t="inlineStr">
        <is>
          <t>BHQ4FT8</t>
        </is>
      </c>
      <c r="P1763" t="inlineStr">
        <is>
          <t>COAX9046290</t>
        </is>
      </c>
      <c r="Q1763" t="inlineStr">
        <is>
          <t>Brazil</t>
        </is>
      </c>
      <c r="R1763" t="inlineStr">
        <is>
          <t>Klabin SA</t>
        </is>
      </c>
      <c r="S1763" t="inlineStr">
        <is>
          <t>KLABIN AUSTRIA GMBH</t>
        </is>
      </c>
      <c r="T1763" t="inlineStr">
        <is>
          <t>Klabin Austria GmbH</t>
        </is>
      </c>
      <c r="U1763" t="inlineStr">
        <is>
          <t>EURO-DOLLAR</t>
        </is>
      </c>
      <c r="V1763" t="inlineStr">
        <is>
          <t>#N/A Field Not Applicable</t>
        </is>
      </c>
      <c r="W1763" t="inlineStr">
        <is>
          <t>#N/A Field Not Applicable</t>
        </is>
      </c>
      <c r="X1763" t="inlineStr">
        <is>
          <t>#N/A Field Not Applicable</t>
        </is>
      </c>
      <c r="Y1763" t="inlineStr">
        <is>
          <t>#N/A Field Not Applicable</t>
        </is>
      </c>
      <c r="Z1763" t="inlineStr">
        <is>
          <t>Materials</t>
        </is>
      </c>
      <c r="AA1763" t="inlineStr">
        <is>
          <t>Containers &amp; Packaging</t>
        </is>
      </c>
      <c r="AB1763" t="inlineStr">
        <is>
          <t>#N/A N/A</t>
        </is>
      </c>
      <c r="AC1763" t="inlineStr">
        <is>
          <t>#N/A Invalid Field</t>
        </is>
      </c>
    </row>
    <row r="1764">
      <c r="A1764">
        <f>+VLOOKUP(R1764,Aux!$B$3:$I$1107,8,0)</f>
        <v/>
      </c>
      <c r="B1764">
        <f>+VLOOKUP(U1764,Aux!$O$2:$P$23,2,0)</f>
        <v/>
      </c>
      <c r="C1764">
        <f>+A1764&amp;B1764</f>
        <v/>
      </c>
      <c r="D1764">
        <f>+IF(C1764=C1763,D1763+1,1)</f>
        <v/>
      </c>
      <c r="E1764" s="5">
        <f>+D1764/100</f>
        <v/>
      </c>
      <c r="F1764" s="5">
        <f>+MOD(E1764*10,10)</f>
        <v/>
      </c>
      <c r="G1764" s="5">
        <f>+MOD(D1764,10)</f>
        <v/>
      </c>
      <c r="H1764">
        <f>+INT(E1764)&amp;INT(F1764)&amp;INT(G1764)</f>
        <v/>
      </c>
      <c r="I1764">
        <f>+C1764&amp;"00"&amp;H1764</f>
        <v/>
      </c>
      <c r="J1764" t="inlineStr">
        <is>
          <t>KROT3 BZ</t>
        </is>
      </c>
      <c r="K1764" t="inlineStr">
        <is>
          <t>KROT3</t>
        </is>
      </c>
      <c r="M1764" t="inlineStr">
        <is>
          <t>BRKROTACNOR9</t>
        </is>
      </c>
      <c r="N1764" t="inlineStr">
        <is>
          <t>BBG000DN7YR3</t>
        </is>
      </c>
      <c r="O1764" t="n">
        <v>2836946</v>
      </c>
      <c r="P1764" t="inlineStr">
        <is>
          <t>EQ0000000029845867</t>
        </is>
      </c>
      <c r="Q1764" t="inlineStr">
        <is>
          <t>Brazil</t>
        </is>
      </c>
      <c r="R1764" t="inlineStr">
        <is>
          <t>Kroton Educacional SA</t>
        </is>
      </c>
      <c r="S1764" t="inlineStr">
        <is>
          <t>Kroton Educacional SA</t>
        </is>
      </c>
      <c r="T1764" t="inlineStr">
        <is>
          <t>Kroton Educacional SA</t>
        </is>
      </c>
      <c r="U1764" t="inlineStr">
        <is>
          <t>Common Stock</t>
        </is>
      </c>
      <c r="V1764" t="inlineStr">
        <is>
          <t>Consumer Discretionary</t>
        </is>
      </c>
      <c r="W1764" t="inlineStr">
        <is>
          <t>Diversified Consumer Services</t>
        </is>
      </c>
      <c r="X1764" t="inlineStr">
        <is>
          <t>Consumer Services</t>
        </is>
      </c>
      <c r="Y1764" t="inlineStr">
        <is>
          <t>Education Services</t>
        </is>
      </c>
      <c r="Z1764" t="inlineStr">
        <is>
          <t>Consumer Discretionary</t>
        </is>
      </c>
      <c r="AA1764" t="inlineStr">
        <is>
          <t>Consumer Services</t>
        </is>
      </c>
      <c r="AB1764" t="inlineStr">
        <is>
          <t>Educational Services</t>
        </is>
      </c>
      <c r="AC1764" t="inlineStr">
        <is>
          <t>#N/A Invalid Field</t>
        </is>
      </c>
    </row>
    <row r="1765">
      <c r="A1765">
        <f>+VLOOKUP(R1765,Aux!$B$3:$I$1107,8,0)</f>
        <v/>
      </c>
      <c r="B1765">
        <f>+VLOOKUP(U1765,Aux!$O$2:$P$23,2,0)</f>
        <v/>
      </c>
      <c r="C1765">
        <f>+A1765&amp;B1765</f>
        <v/>
      </c>
      <c r="D1765">
        <f>+IF(C1765=C1764,D1764+1,1)</f>
        <v/>
      </c>
      <c r="E1765" s="5">
        <f>+D1765/100</f>
        <v/>
      </c>
      <c r="F1765" s="5">
        <f>+MOD(E1765*10,10)</f>
        <v/>
      </c>
      <c r="G1765" s="5">
        <f>+MOD(D1765,10)</f>
        <v/>
      </c>
      <c r="H1765">
        <f>+INT(E1765)&amp;INT(F1765)&amp;INT(G1765)</f>
        <v/>
      </c>
      <c r="I1765">
        <f>+C1765&amp;"00"&amp;H1765</f>
        <v/>
      </c>
      <c r="J1765" t="inlineStr">
        <is>
          <t>LTM CI</t>
        </is>
      </c>
      <c r="K1765" t="inlineStr">
        <is>
          <t>LTM</t>
        </is>
      </c>
      <c r="M1765" t="inlineStr">
        <is>
          <t>CL0000000423</t>
        </is>
      </c>
      <c r="N1765" t="inlineStr">
        <is>
          <t>BBG000C419G9</t>
        </is>
      </c>
      <c r="O1765" t="n">
        <v>2518932</v>
      </c>
      <c r="P1765" t="inlineStr">
        <is>
          <t>EQ0000000001316496</t>
        </is>
      </c>
      <c r="Q1765" t="inlineStr">
        <is>
          <t>Chile</t>
        </is>
      </c>
      <c r="R1765" t="inlineStr">
        <is>
          <t>Latam Airlines Group SA</t>
        </is>
      </c>
      <c r="S1765" t="inlineStr">
        <is>
          <t>Latam Airlines Group SA</t>
        </is>
      </c>
      <c r="T1765" t="inlineStr">
        <is>
          <t>Latam Airlines Group SA</t>
        </is>
      </c>
      <c r="U1765" t="inlineStr">
        <is>
          <t>Common Stock</t>
        </is>
      </c>
      <c r="V1765" t="inlineStr">
        <is>
          <t>Industrials</t>
        </is>
      </c>
      <c r="W1765" t="inlineStr">
        <is>
          <t>Airlines</t>
        </is>
      </c>
      <c r="X1765" t="inlineStr">
        <is>
          <t>Transportation</t>
        </is>
      </c>
      <c r="Y1765" t="inlineStr">
        <is>
          <t>Airlines</t>
        </is>
      </c>
      <c r="Z1765" t="inlineStr">
        <is>
          <t>Consumer Discretionary</t>
        </is>
      </c>
      <c r="AA1765" t="inlineStr">
        <is>
          <t>Passenger Transportation</t>
        </is>
      </c>
      <c r="AB1765" t="inlineStr">
        <is>
          <t>Airlines</t>
        </is>
      </c>
      <c r="AC1765" t="inlineStr">
        <is>
          <t>#N/A Invalid Field</t>
        </is>
      </c>
    </row>
    <row r="1766">
      <c r="A1766">
        <f>+VLOOKUP(R1766,Aux!$B$3:$I$1107,8,0)</f>
        <v/>
      </c>
      <c r="B1766">
        <f>+VLOOKUP(U1766,Aux!$O$2:$P$23,2,0)</f>
        <v/>
      </c>
      <c r="C1766">
        <f>+A1766&amp;B1766</f>
        <v/>
      </c>
      <c r="D1766">
        <f>+IF(C1766=C1765,D1765+1,1)</f>
        <v/>
      </c>
      <c r="E1766" s="5">
        <f>+D1766/100</f>
        <v/>
      </c>
      <c r="F1766" s="5">
        <f>+MOD(E1766*10,10)</f>
        <v/>
      </c>
      <c r="G1766" s="5">
        <f>+MOD(D1766,10)</f>
        <v/>
      </c>
      <c r="H1766">
        <f>+INT(E1766)&amp;INT(F1766)&amp;INT(G1766)</f>
        <v/>
      </c>
      <c r="I1766">
        <f>+C1766&amp;"00"&amp;H1766</f>
        <v/>
      </c>
      <c r="J1766" t="inlineStr">
        <is>
          <t>LTM US</t>
        </is>
      </c>
      <c r="K1766" t="inlineStr">
        <is>
          <t>LTM</t>
        </is>
      </c>
      <c r="M1766" t="inlineStr">
        <is>
          <t>US51817R1068</t>
        </is>
      </c>
      <c r="N1766" t="inlineStr">
        <is>
          <t>BBG000JJBNH6</t>
        </is>
      </c>
      <c r="O1766" t="inlineStr">
        <is>
          <t>B84FQ53</t>
        </is>
      </c>
      <c r="P1766" t="inlineStr">
        <is>
          <t>EQ0016344100009000</t>
        </is>
      </c>
      <c r="Q1766" t="inlineStr">
        <is>
          <t>Chile</t>
        </is>
      </c>
      <c r="R1766" t="inlineStr">
        <is>
          <t>Latam Airlines Group SA</t>
        </is>
      </c>
      <c r="S1766" t="inlineStr">
        <is>
          <t>Latam Airlines Group SA</t>
        </is>
      </c>
      <c r="T1766" t="inlineStr">
        <is>
          <t>Latam Airlines Group SA</t>
        </is>
      </c>
      <c r="U1766" t="inlineStr">
        <is>
          <t>ADR</t>
        </is>
      </c>
      <c r="V1766" t="inlineStr">
        <is>
          <t>Industrials</t>
        </is>
      </c>
      <c r="W1766" t="inlineStr">
        <is>
          <t>Airlines</t>
        </is>
      </c>
      <c r="X1766" t="inlineStr">
        <is>
          <t>Transportation</t>
        </is>
      </c>
      <c r="Y1766" t="inlineStr">
        <is>
          <t>Airlines</t>
        </is>
      </c>
      <c r="Z1766" t="inlineStr">
        <is>
          <t>Consumer Discretionary</t>
        </is>
      </c>
      <c r="AA1766" t="inlineStr">
        <is>
          <t>Passenger Transportation</t>
        </is>
      </c>
      <c r="AB1766" t="inlineStr">
        <is>
          <t>Airlines</t>
        </is>
      </c>
      <c r="AC1766" t="inlineStr">
        <is>
          <t>#N/A Invalid Field</t>
        </is>
      </c>
    </row>
    <row r="1767">
      <c r="A1767" s="2">
        <f>+VLOOKUP(R1767,Aux!$B$3:$I$1107,8,0)</f>
        <v/>
      </c>
      <c r="B1767" s="2">
        <f>+VLOOKUP(U1767,Aux!$O$2:$P$23,2,0)</f>
        <v/>
      </c>
      <c r="C1767">
        <f>+A1767&amp;B1767</f>
        <v/>
      </c>
      <c r="D1767">
        <f>+IF(C1767=C1766,D1766+1,1)</f>
        <v/>
      </c>
      <c r="E1767" s="5">
        <f>+D1767/100</f>
        <v/>
      </c>
      <c r="F1767" s="5">
        <f>+MOD(E1767*10,10)</f>
        <v/>
      </c>
      <c r="G1767" s="5">
        <f>+MOD(D1767,10)</f>
        <v/>
      </c>
      <c r="H1767">
        <f>+INT(E1767)&amp;INT(F1767)&amp;INT(G1767)</f>
        <v/>
      </c>
      <c r="I1767">
        <f>+C1767&amp;"00"&amp;H1767</f>
        <v/>
      </c>
      <c r="J1767" s="2" t="inlineStr">
        <is>
          <t>TAM 8 ⅜ 06/03/21</t>
        </is>
      </c>
      <c r="K1767" s="2" t="inlineStr">
        <is>
          <t>TAM</t>
        </is>
      </c>
      <c r="L1767" s="2" t="n"/>
      <c r="M1767" s="2" t="inlineStr">
        <is>
          <t>USG86668AA10</t>
        </is>
      </c>
      <c r="N1767" s="2" t="inlineStr">
        <is>
          <t>BBG001QG3SL5</t>
        </is>
      </c>
      <c r="O1767" s="2" t="inlineStr">
        <is>
          <t>B4PXWQ1</t>
        </is>
      </c>
      <c r="P1767" s="2" t="inlineStr">
        <is>
          <t>COEI6935148</t>
        </is>
      </c>
      <c r="Q1767" t="inlineStr">
        <is>
          <t>Brazil</t>
        </is>
      </c>
      <c r="R1767" t="inlineStr">
        <is>
          <t>Latam Airlines Group SA</t>
        </is>
      </c>
      <c r="S1767" t="inlineStr">
        <is>
          <t>TAM CAPITAL 3 INC</t>
        </is>
      </c>
      <c r="T1767" t="inlineStr">
        <is>
          <t>TAM Capital 3 Inc</t>
        </is>
      </c>
      <c r="U1767" t="inlineStr">
        <is>
          <t>EURO-DOLLAR</t>
        </is>
      </c>
      <c r="V1767" t="inlineStr">
        <is>
          <t>#N/A Field Not Applicable</t>
        </is>
      </c>
      <c r="W1767" t="inlineStr">
        <is>
          <t>#N/A Field Not Applicable</t>
        </is>
      </c>
      <c r="X1767" t="inlineStr">
        <is>
          <t>#N/A Field Not Applicable</t>
        </is>
      </c>
      <c r="Y1767" t="inlineStr">
        <is>
          <t>#N/A Field Not Applicable</t>
        </is>
      </c>
      <c r="Z1767" t="inlineStr">
        <is>
          <t>Consumer Discretionary</t>
        </is>
      </c>
      <c r="AA1767" t="inlineStr">
        <is>
          <t>Airlines</t>
        </is>
      </c>
      <c r="AB1767" t="inlineStr">
        <is>
          <t>#N/A N/A</t>
        </is>
      </c>
      <c r="AC1767" t="inlineStr">
        <is>
          <t>#N/A Invalid Field</t>
        </is>
      </c>
    </row>
    <row r="1768">
      <c r="A1768" s="2">
        <f>+VLOOKUP(R1768,Aux!$B$3:$I$1107,8,0)</f>
        <v/>
      </c>
      <c r="B1768" s="2">
        <f>+VLOOKUP(U1768,Aux!$O$2:$P$23,2,0)</f>
        <v/>
      </c>
      <c r="C1768">
        <f>+A1768&amp;B1768</f>
        <v/>
      </c>
      <c r="D1768">
        <f>+IF(C1768=C1767,D1767+1,1)</f>
        <v/>
      </c>
      <c r="E1768" s="5">
        <f>+D1768/100</f>
        <v/>
      </c>
      <c r="F1768" s="5">
        <f>+MOD(E1768*10,10)</f>
        <v/>
      </c>
      <c r="G1768" s="5">
        <f>+MOD(D1768,10)</f>
        <v/>
      </c>
      <c r="H1768">
        <f>+INT(E1768)&amp;INT(F1768)&amp;INT(G1768)</f>
        <v/>
      </c>
      <c r="I1768">
        <f>+C1768&amp;"00"&amp;H1768</f>
        <v/>
      </c>
      <c r="J1768" s="2" t="inlineStr">
        <is>
          <t>TAM 9 ½ 01/29/20</t>
        </is>
      </c>
      <c r="K1768" s="2" t="inlineStr">
        <is>
          <t>TAM</t>
        </is>
      </c>
      <c r="L1768" s="2" t="n"/>
      <c r="M1768" s="2" t="inlineStr">
        <is>
          <t>USG86665AA70</t>
        </is>
      </c>
      <c r="N1768" s="2" t="inlineStr">
        <is>
          <t>BBG0000L37N8</t>
        </is>
      </c>
      <c r="O1768" s="2" t="inlineStr">
        <is>
          <t>B5857Z5</t>
        </is>
      </c>
      <c r="P1768" s="2" t="inlineStr">
        <is>
          <t>COEI0235461</t>
        </is>
      </c>
      <c r="Q1768" t="inlineStr">
        <is>
          <t>Brazil</t>
        </is>
      </c>
      <c r="R1768" t="inlineStr">
        <is>
          <t>Latam Airlines Group SA</t>
        </is>
      </c>
      <c r="S1768" t="inlineStr">
        <is>
          <t>TAM CAPITAL 2 INC</t>
        </is>
      </c>
      <c r="T1768" t="inlineStr">
        <is>
          <t>TAM Capital 2 Inc</t>
        </is>
      </c>
      <c r="U1768" t="inlineStr">
        <is>
          <t>EURO-DOLLAR</t>
        </is>
      </c>
      <c r="V1768" t="inlineStr">
        <is>
          <t>#N/A Field Not Applicable</t>
        </is>
      </c>
      <c r="W1768" t="inlineStr">
        <is>
          <t>#N/A Field Not Applicable</t>
        </is>
      </c>
      <c r="X1768" t="inlineStr">
        <is>
          <t>#N/A Field Not Applicable</t>
        </is>
      </c>
      <c r="Y1768" t="inlineStr">
        <is>
          <t>#N/A Field Not Applicable</t>
        </is>
      </c>
      <c r="Z1768" t="inlineStr">
        <is>
          <t>Consumer Discretionary</t>
        </is>
      </c>
      <c r="AA1768" t="inlineStr">
        <is>
          <t>Airlines</t>
        </is>
      </c>
      <c r="AB1768" t="inlineStr">
        <is>
          <t>#N/A N/A</t>
        </is>
      </c>
      <c r="AC1768" t="inlineStr">
        <is>
          <t>#N/A Invalid Field</t>
        </is>
      </c>
    </row>
    <row r="1769">
      <c r="A1769">
        <f>+VLOOKUP(R1769,Aux!$B$3:$I$1107,8,0)</f>
        <v/>
      </c>
      <c r="B1769">
        <f>+VLOOKUP(U1769,Aux!$O$2:$P$23,2,0)</f>
        <v/>
      </c>
      <c r="C1769">
        <f>+A1769&amp;B1769</f>
        <v/>
      </c>
      <c r="D1769">
        <f>+IF(C1769=C1768,D1768+1,1)</f>
        <v/>
      </c>
      <c r="E1769" s="5">
        <f>+D1769/100</f>
        <v/>
      </c>
      <c r="F1769" s="5">
        <f>+MOD(E1769*10,10)</f>
        <v/>
      </c>
      <c r="G1769" s="5">
        <f>+MOD(D1769,10)</f>
        <v/>
      </c>
      <c r="H1769">
        <f>+INT(E1769)&amp;INT(F1769)&amp;INT(G1769)</f>
        <v/>
      </c>
      <c r="I1769">
        <f>+C1769&amp;"00"&amp;H1769</f>
        <v/>
      </c>
      <c r="J1769" t="inlineStr">
        <is>
          <t>LATAIR 4 ½ 11/15/23</t>
        </is>
      </c>
      <c r="K1769" t="inlineStr">
        <is>
          <t>LATAIR</t>
        </is>
      </c>
      <c r="M1769" t="inlineStr">
        <is>
          <t>US51817UAB52</t>
        </is>
      </c>
      <c r="N1769" t="inlineStr">
        <is>
          <t>BBG00DHZ5GP7</t>
        </is>
      </c>
      <c r="O1769" t="inlineStr">
        <is>
          <t>BD8FDG4</t>
        </is>
      </c>
      <c r="P1769" t="inlineStr">
        <is>
          <t>COQZ0912969</t>
        </is>
      </c>
      <c r="Q1769" t="inlineStr">
        <is>
          <t>Chile</t>
        </is>
      </c>
      <c r="R1769" t="inlineStr">
        <is>
          <t>Latam Airlines Group SA</t>
        </is>
      </c>
      <c r="S1769" t="inlineStr">
        <is>
          <t>LATAM AIR 2015-1 PTT B</t>
        </is>
      </c>
      <c r="T1769" t="inlineStr">
        <is>
          <t>Latam Airlines 2015-1 Pass Through Trust B</t>
        </is>
      </c>
      <c r="U1769" t="inlineStr">
        <is>
          <t>GLOBAL</t>
        </is>
      </c>
      <c r="V1769" t="inlineStr">
        <is>
          <t>#N/A Field Not Applicable</t>
        </is>
      </c>
      <c r="W1769" t="inlineStr">
        <is>
          <t>#N/A Field Not Applicable</t>
        </is>
      </c>
      <c r="X1769" t="inlineStr">
        <is>
          <t>#N/A Field Not Applicable</t>
        </is>
      </c>
      <c r="Y1769" t="inlineStr">
        <is>
          <t>#N/A Field Not Applicable</t>
        </is>
      </c>
      <c r="Z1769" t="inlineStr">
        <is>
          <t>Consumer Discretionary</t>
        </is>
      </c>
      <c r="AA1769" t="inlineStr">
        <is>
          <t>Airlines</t>
        </is>
      </c>
      <c r="AB1769" t="inlineStr">
        <is>
          <t>#N/A N/A</t>
        </is>
      </c>
      <c r="AC1769" t="inlineStr">
        <is>
          <t>#N/A Invalid Field</t>
        </is>
      </c>
    </row>
    <row r="1770">
      <c r="A1770">
        <f>+VLOOKUP(R1770,Aux!$B$3:$I$1107,8,0)</f>
        <v/>
      </c>
      <c r="B1770">
        <f>+VLOOKUP(U1770,Aux!$O$2:$P$23,2,0)</f>
        <v/>
      </c>
      <c r="C1770">
        <f>+A1770&amp;B1770</f>
        <v/>
      </c>
      <c r="D1770">
        <f>+IF(C1770=C1769,D1769+1,1)</f>
        <v/>
      </c>
      <c r="E1770" s="5">
        <f>+D1770/100</f>
        <v/>
      </c>
      <c r="F1770" s="5">
        <f>+MOD(E1770*10,10)</f>
        <v/>
      </c>
      <c r="G1770" s="5">
        <f>+MOD(D1770,10)</f>
        <v/>
      </c>
      <c r="H1770">
        <f>+INT(E1770)&amp;INT(F1770)&amp;INT(G1770)</f>
        <v/>
      </c>
      <c r="I1770">
        <f>+C1770&amp;"00"&amp;H1770</f>
        <v/>
      </c>
      <c r="J1770" t="inlineStr">
        <is>
          <t>LTMCI 6 ⅞ 04/11/24</t>
        </is>
      </c>
      <c r="K1770" t="inlineStr">
        <is>
          <t>LTMCI</t>
        </is>
      </c>
      <c r="M1770" t="inlineStr">
        <is>
          <t>USG53770AB22</t>
        </is>
      </c>
      <c r="N1770" t="inlineStr">
        <is>
          <t>BBG00GF80376</t>
        </is>
      </c>
      <c r="O1770" t="inlineStr">
        <is>
          <t>BYPGBQ3</t>
        </is>
      </c>
      <c r="P1770" t="inlineStr">
        <is>
          <t>COAN1909810</t>
        </is>
      </c>
      <c r="Q1770" t="inlineStr">
        <is>
          <t>Chile</t>
        </is>
      </c>
      <c r="R1770" t="inlineStr">
        <is>
          <t>Latam Airlines Group SA</t>
        </is>
      </c>
      <c r="S1770" t="inlineStr">
        <is>
          <t>LATAM FINANCE LTD</t>
        </is>
      </c>
      <c r="T1770" t="inlineStr">
        <is>
          <t>Latam Finance Ltd</t>
        </is>
      </c>
      <c r="U1770" t="inlineStr">
        <is>
          <t>EURO-DOLLAR</t>
        </is>
      </c>
      <c r="V1770" t="inlineStr">
        <is>
          <t>#N/A Field Not Applicable</t>
        </is>
      </c>
      <c r="W1770" t="inlineStr">
        <is>
          <t>#N/A Field Not Applicable</t>
        </is>
      </c>
      <c r="X1770" t="inlineStr">
        <is>
          <t>#N/A Field Not Applicable</t>
        </is>
      </c>
      <c r="Y1770" t="inlineStr">
        <is>
          <t>#N/A Field Not Applicable</t>
        </is>
      </c>
      <c r="Z1770" t="inlineStr">
        <is>
          <t>Consumer Discretionary</t>
        </is>
      </c>
      <c r="AA1770" t="inlineStr">
        <is>
          <t>Airlines</t>
        </is>
      </c>
      <c r="AB1770" t="inlineStr">
        <is>
          <t>#N/A N/A</t>
        </is>
      </c>
      <c r="AC1770" t="inlineStr">
        <is>
          <t>#N/A Invalid Field</t>
        </is>
      </c>
    </row>
    <row r="1771">
      <c r="A1771">
        <f>+VLOOKUP(R1771,Aux!$B$3:$I$1107,8,0)</f>
        <v/>
      </c>
      <c r="B1771">
        <f>+VLOOKUP(U1771,Aux!$O$2:$P$23,2,0)</f>
        <v/>
      </c>
      <c r="C1771">
        <f>+A1771&amp;B1771</f>
        <v/>
      </c>
      <c r="D1771">
        <f>+IF(C1771=C1770,D1770+1,1)</f>
        <v/>
      </c>
      <c r="E1771" s="5">
        <f>+D1771/100</f>
        <v/>
      </c>
      <c r="F1771" s="5">
        <f>+MOD(E1771*10,10)</f>
        <v/>
      </c>
      <c r="G1771" s="5">
        <f>+MOD(D1771,10)</f>
        <v/>
      </c>
      <c r="H1771">
        <f>+INT(E1771)&amp;INT(F1771)&amp;INT(G1771)</f>
        <v/>
      </c>
      <c r="I1771">
        <f>+C1771&amp;"00"&amp;H1771</f>
        <v/>
      </c>
      <c r="J1771" t="inlineStr">
        <is>
          <t>LTMCI 7 03/01/26</t>
        </is>
      </c>
      <c r="K1771" t="inlineStr">
        <is>
          <t>LTMCI</t>
        </is>
      </c>
      <c r="M1771" t="inlineStr">
        <is>
          <t>USG53770AC05</t>
        </is>
      </c>
      <c r="N1771" t="inlineStr">
        <is>
          <t>BBG00N8CHGB8</t>
        </is>
      </c>
      <c r="O1771" t="inlineStr">
        <is>
          <t>BJH4W89</t>
        </is>
      </c>
      <c r="P1771" t="inlineStr">
        <is>
          <t>COAX0668605</t>
        </is>
      </c>
      <c r="Q1771" t="inlineStr">
        <is>
          <t>Chile</t>
        </is>
      </c>
      <c r="R1771" t="inlineStr">
        <is>
          <t>Latam Airlines Group SA</t>
        </is>
      </c>
      <c r="S1771" t="inlineStr">
        <is>
          <t>LATAM FINANCE LTD</t>
        </is>
      </c>
      <c r="T1771" t="inlineStr">
        <is>
          <t>Latam Finance Ltd</t>
        </is>
      </c>
      <c r="U1771" t="inlineStr">
        <is>
          <t>EURO-DOLLAR</t>
        </is>
      </c>
      <c r="V1771" t="inlineStr">
        <is>
          <t>#N/A Field Not Applicable</t>
        </is>
      </c>
      <c r="W1771" t="inlineStr">
        <is>
          <t>#N/A Field Not Applicable</t>
        </is>
      </c>
      <c r="X1771" t="inlineStr">
        <is>
          <t>#N/A Field Not Applicable</t>
        </is>
      </c>
      <c r="Y1771" t="inlineStr">
        <is>
          <t>#N/A Field Not Applicable</t>
        </is>
      </c>
      <c r="Z1771" t="inlineStr">
        <is>
          <t>Consumer Discretionary</t>
        </is>
      </c>
      <c r="AA1771" t="inlineStr">
        <is>
          <t>Airlines</t>
        </is>
      </c>
      <c r="AB1771" t="inlineStr">
        <is>
          <t>#N/A N/A</t>
        </is>
      </c>
      <c r="AC1771" t="inlineStr">
        <is>
          <t>#N/A Invalid Field</t>
        </is>
      </c>
    </row>
    <row r="1772">
      <c r="A1772">
        <f>+VLOOKUP(R1772,Aux!$B$3:$I$1107,8,0)</f>
        <v/>
      </c>
      <c r="B1772">
        <f>+VLOOKUP(U1772,Aux!$O$2:$P$23,2,0)</f>
        <v/>
      </c>
      <c r="C1772">
        <f>+A1772&amp;B1772</f>
        <v/>
      </c>
      <c r="D1772">
        <f>+IF(C1772=C1771,D1771+1,1)</f>
        <v/>
      </c>
      <c r="E1772" s="5">
        <f>+D1772/100</f>
        <v/>
      </c>
      <c r="F1772" s="5">
        <f>+MOD(E1772*10,10)</f>
        <v/>
      </c>
      <c r="G1772" s="5">
        <f>+MOD(D1772,10)</f>
        <v/>
      </c>
      <c r="H1772">
        <f>+INT(E1772)&amp;INT(F1772)&amp;INT(G1772)</f>
        <v/>
      </c>
      <c r="I1772">
        <f>+C1772&amp;"00"&amp;H1772</f>
        <v/>
      </c>
      <c r="J1772" t="inlineStr">
        <is>
          <t>LTMCI 7 ¼ 06/09/20</t>
        </is>
      </c>
      <c r="K1772" t="inlineStr">
        <is>
          <t>LTMCI</t>
        </is>
      </c>
      <c r="M1772" t="inlineStr">
        <is>
          <t>USP62138AA30</t>
        </is>
      </c>
      <c r="N1772" t="inlineStr">
        <is>
          <t>BBG009CD0X32</t>
        </is>
      </c>
      <c r="O1772" t="inlineStr">
        <is>
          <t>BZ049X2</t>
        </is>
      </c>
      <c r="P1772" t="inlineStr">
        <is>
          <t>COEK9599516</t>
        </is>
      </c>
      <c r="Q1772" t="inlineStr">
        <is>
          <t>Chile</t>
        </is>
      </c>
      <c r="R1772" t="inlineStr">
        <is>
          <t>Latam Airlines Group SA</t>
        </is>
      </c>
      <c r="S1772" t="inlineStr">
        <is>
          <t>LATAM AIRLINES GROUP SA</t>
        </is>
      </c>
      <c r="T1772" t="inlineStr">
        <is>
          <t>Latam Airlines Group SA</t>
        </is>
      </c>
      <c r="U1772" t="inlineStr">
        <is>
          <t>EURO-DOLLAR</t>
        </is>
      </c>
      <c r="V1772" t="inlineStr">
        <is>
          <t>Industrials</t>
        </is>
      </c>
      <c r="W1772" t="inlineStr">
        <is>
          <t>Airlines</t>
        </is>
      </c>
      <c r="X1772" t="inlineStr">
        <is>
          <t>Transportation</t>
        </is>
      </c>
      <c r="Y1772" t="inlineStr">
        <is>
          <t>Airlines</t>
        </is>
      </c>
      <c r="Z1772" t="inlineStr">
        <is>
          <t>Consumer Discretionary</t>
        </is>
      </c>
      <c r="AA1772" t="inlineStr">
        <is>
          <t>Airlines</t>
        </is>
      </c>
      <c r="AB1772" t="inlineStr">
        <is>
          <t>#N/A N/A</t>
        </is>
      </c>
      <c r="AC1772" t="inlineStr">
        <is>
          <t>#N/A Invalid Field</t>
        </is>
      </c>
    </row>
    <row r="1773">
      <c r="A1773">
        <f>+VLOOKUP(R1773,Aux!$B$3:$I$1107,8,0)</f>
        <v/>
      </c>
      <c r="B1773">
        <f>+VLOOKUP(U1773,Aux!$O$2:$P$23,2,0)</f>
        <v/>
      </c>
      <c r="C1773">
        <f>+A1773&amp;B1773</f>
        <v/>
      </c>
      <c r="D1773">
        <f>+IF(C1773=C1772,D1772+1,1)</f>
        <v/>
      </c>
      <c r="E1773" s="5">
        <f>+D1773/100</f>
        <v/>
      </c>
      <c r="F1773" s="5">
        <f>+MOD(E1773*10,10)</f>
        <v/>
      </c>
      <c r="G1773" s="5">
        <f>+MOD(D1773,10)</f>
        <v/>
      </c>
      <c r="H1773">
        <f>+INT(E1773)&amp;INT(F1773)&amp;INT(G1773)</f>
        <v/>
      </c>
      <c r="I1773">
        <f>+C1773&amp;"00"&amp;H1773</f>
        <v/>
      </c>
      <c r="J1773" t="inlineStr">
        <is>
          <t>LIGT3 BZ</t>
        </is>
      </c>
      <c r="K1773" t="inlineStr">
        <is>
          <t>LIGT3</t>
        </is>
      </c>
      <c r="M1773" t="inlineStr">
        <is>
          <t>BRLIGTACNOR2</t>
        </is>
      </c>
      <c r="N1773" t="inlineStr">
        <is>
          <t>BBG000BND430</t>
        </is>
      </c>
      <c r="O1773" t="inlineStr">
        <is>
          <t>B0W1X34</t>
        </is>
      </c>
      <c r="P1773" t="inlineStr">
        <is>
          <t>EQ0000000002321604</t>
        </is>
      </c>
      <c r="Q1773" t="inlineStr">
        <is>
          <t>Brazil</t>
        </is>
      </c>
      <c r="R1773" t="inlineStr">
        <is>
          <t>Light SA</t>
        </is>
      </c>
      <c r="S1773" t="inlineStr">
        <is>
          <t>Light SA</t>
        </is>
      </c>
      <c r="T1773" t="inlineStr">
        <is>
          <t>Light SA</t>
        </is>
      </c>
      <c r="U1773" t="inlineStr">
        <is>
          <t>Common Stock</t>
        </is>
      </c>
      <c r="V1773" t="inlineStr">
        <is>
          <t>Utilities</t>
        </is>
      </c>
      <c r="W1773" t="inlineStr">
        <is>
          <t>Electric Utilities</t>
        </is>
      </c>
      <c r="X1773" t="inlineStr">
        <is>
          <t>Utilities</t>
        </is>
      </c>
      <c r="Y1773" t="inlineStr">
        <is>
          <t>Electric Utilities</t>
        </is>
      </c>
      <c r="Z1773" t="inlineStr">
        <is>
          <t>Utilities</t>
        </is>
      </c>
      <c r="AA1773" t="inlineStr">
        <is>
          <t>Utilities</t>
        </is>
      </c>
      <c r="AB1773" t="inlineStr">
        <is>
          <t>Utility Networks</t>
        </is>
      </c>
      <c r="AC1773" t="inlineStr">
        <is>
          <t>#N/A Invalid Field</t>
        </is>
      </c>
    </row>
    <row r="1774">
      <c r="A1774">
        <f>+VLOOKUP(R1774,Aux!$B$3:$I$1107,8,0)</f>
        <v/>
      </c>
      <c r="B1774">
        <f>+VLOOKUP(U1774,Aux!$O$2:$P$23,2,0)</f>
        <v/>
      </c>
      <c r="C1774">
        <f>+A1774&amp;B1774</f>
        <v/>
      </c>
      <c r="D1774">
        <f>+IF(C1774=C1773,D1773+1,1)</f>
        <v/>
      </c>
      <c r="E1774" s="5">
        <f>+D1774/100</f>
        <v/>
      </c>
      <c r="F1774" s="5">
        <f>+MOD(E1774*10,10)</f>
        <v/>
      </c>
      <c r="G1774" s="5">
        <f>+MOD(D1774,10)</f>
        <v/>
      </c>
      <c r="H1774">
        <f>+INT(E1774)&amp;INT(F1774)&amp;INT(G1774)</f>
        <v/>
      </c>
      <c r="I1774">
        <f>+C1774&amp;"00"&amp;H1774</f>
        <v/>
      </c>
      <c r="J1774" t="inlineStr">
        <is>
          <t>LIGTBZ 7 ¼ 05/03/23</t>
        </is>
      </c>
      <c r="K1774" t="inlineStr">
        <is>
          <t>LIGTBZ</t>
        </is>
      </c>
      <c r="M1774" t="inlineStr">
        <is>
          <t>US53227QAA67</t>
        </is>
      </c>
      <c r="N1774" t="inlineStr">
        <is>
          <t>BBG00KRVK987</t>
        </is>
      </c>
      <c r="O1774" t="inlineStr">
        <is>
          <t>BD24Z16</t>
        </is>
      </c>
      <c r="P1774" t="inlineStr">
        <is>
          <t>COAS3905518</t>
        </is>
      </c>
      <c r="Q1774" t="inlineStr">
        <is>
          <t>Brazil</t>
        </is>
      </c>
      <c r="R1774" t="inlineStr">
        <is>
          <t>Light SA</t>
        </is>
      </c>
      <c r="S1774" t="inlineStr">
        <is>
          <t>LIGHT SERVICOS ENERGIA</t>
        </is>
      </c>
      <c r="T1774" t="inlineStr">
        <is>
          <t>Light Servicos de Eletricidade SA/Light Energia SA</t>
        </is>
      </c>
      <c r="U1774" t="inlineStr">
        <is>
          <t>PRIV PLACEMENT</t>
        </is>
      </c>
      <c r="V1774" t="inlineStr">
        <is>
          <t>#N/A Field Not Applicable</t>
        </is>
      </c>
      <c r="W1774" t="inlineStr">
        <is>
          <t>#N/A Field Not Applicable</t>
        </is>
      </c>
      <c r="X1774" t="inlineStr">
        <is>
          <t>#N/A Field Not Applicable</t>
        </is>
      </c>
      <c r="Y1774" t="inlineStr">
        <is>
          <t>#N/A Field Not Applicable</t>
        </is>
      </c>
      <c r="Z1774" t="inlineStr">
        <is>
          <t>Utilities</t>
        </is>
      </c>
      <c r="AA1774" t="inlineStr">
        <is>
          <t>Utilities</t>
        </is>
      </c>
      <c r="AB1774" t="inlineStr">
        <is>
          <t>#N/A N/A</t>
        </is>
      </c>
      <c r="AC1774" t="inlineStr">
        <is>
          <t>#N/A Invalid Field</t>
        </is>
      </c>
    </row>
    <row r="1775">
      <c r="A1775">
        <f>+VLOOKUP(R1775,Aux!$B$3:$I$1107,8,0)</f>
        <v/>
      </c>
      <c r="B1775">
        <f>+VLOOKUP(U1775,Aux!$O$2:$P$23,2,0)</f>
        <v/>
      </c>
      <c r="C1775">
        <f>+A1775&amp;B1775</f>
        <v/>
      </c>
      <c r="D1775">
        <f>+IF(C1775=C1774,D1774+1,1)</f>
        <v/>
      </c>
      <c r="E1775" s="5">
        <f>+D1775/100</f>
        <v/>
      </c>
      <c r="F1775" s="5">
        <f>+MOD(E1775*10,10)</f>
        <v/>
      </c>
      <c r="G1775" s="5">
        <f>+MOD(D1775,10)</f>
        <v/>
      </c>
      <c r="H1775">
        <f>+INT(E1775)&amp;INT(F1775)&amp;INT(G1775)</f>
        <v/>
      </c>
      <c r="I1775">
        <f>+C1775&amp;"00"&amp;H1775</f>
        <v/>
      </c>
      <c r="J1775" t="inlineStr">
        <is>
          <t>LIGTBZ 7 ¼ 05/03/23</t>
        </is>
      </c>
      <c r="K1775" t="inlineStr">
        <is>
          <t>LIGTBZ</t>
        </is>
      </c>
      <c r="M1775" t="inlineStr">
        <is>
          <t>USP62763AA81</t>
        </is>
      </c>
      <c r="N1775" t="inlineStr">
        <is>
          <t>BBG00KRVKQW2</t>
        </is>
      </c>
      <c r="O1775" t="inlineStr">
        <is>
          <t>BFNBNV6</t>
        </is>
      </c>
      <c r="P1775" t="inlineStr">
        <is>
          <t>COAS3905732</t>
        </is>
      </c>
      <c r="Q1775" t="inlineStr">
        <is>
          <t>Brazil</t>
        </is>
      </c>
      <c r="R1775" t="inlineStr">
        <is>
          <t>Light SA</t>
        </is>
      </c>
      <c r="S1775" t="inlineStr">
        <is>
          <t>LIGHT SERVICOS ENERGIA</t>
        </is>
      </c>
      <c r="T1775" t="inlineStr">
        <is>
          <t>Light Servicos de Eletricidade SA/Light Energia SA</t>
        </is>
      </c>
      <c r="U1775" t="inlineStr">
        <is>
          <t>EURO-DOLLAR</t>
        </is>
      </c>
      <c r="V1775" t="inlineStr">
        <is>
          <t>#N/A Field Not Applicable</t>
        </is>
      </c>
      <c r="W1775" t="inlineStr">
        <is>
          <t>#N/A Field Not Applicable</t>
        </is>
      </c>
      <c r="X1775" t="inlineStr">
        <is>
          <t>#N/A Field Not Applicable</t>
        </is>
      </c>
      <c r="Y1775" t="inlineStr">
        <is>
          <t>#N/A Field Not Applicable</t>
        </is>
      </c>
      <c r="Z1775" t="inlineStr">
        <is>
          <t>Utilities</t>
        </is>
      </c>
      <c r="AA1775" t="inlineStr">
        <is>
          <t>Utilities</t>
        </is>
      </c>
      <c r="AB1775" t="inlineStr">
        <is>
          <t>#N/A N/A</t>
        </is>
      </c>
      <c r="AC1775" t="inlineStr">
        <is>
          <t>#N/A Invalid Field</t>
        </is>
      </c>
    </row>
    <row r="1776">
      <c r="A1776">
        <f>+VLOOKUP(R1776,Aux!$B$3:$I$1107,8,0)</f>
        <v/>
      </c>
      <c r="B1776">
        <f>+VLOOKUP(U1776,Aux!$O$2:$P$23,2,0)</f>
        <v/>
      </c>
      <c r="C1776">
        <f>+A1776&amp;B1776</f>
        <v/>
      </c>
      <c r="D1776">
        <f>+IF(C1776=C1775,D1775+1,1)</f>
        <v/>
      </c>
      <c r="E1776" s="5">
        <f>+D1776/100</f>
        <v/>
      </c>
      <c r="F1776" s="5">
        <f>+MOD(E1776*10,10)</f>
        <v/>
      </c>
      <c r="G1776" s="5">
        <f>+MOD(D1776,10)</f>
        <v/>
      </c>
      <c r="H1776">
        <f>+INT(E1776)&amp;INT(F1776)&amp;INT(G1776)</f>
        <v/>
      </c>
      <c r="I1776">
        <f>+C1776&amp;"00"&amp;H1776</f>
        <v/>
      </c>
      <c r="J1776" t="inlineStr">
        <is>
          <t>LINX3 BZ</t>
        </is>
      </c>
      <c r="K1776" t="inlineStr">
        <is>
          <t>LINX3</t>
        </is>
      </c>
      <c r="M1776" t="inlineStr">
        <is>
          <t>BRLINXACNOR0</t>
        </is>
      </c>
      <c r="N1776" t="inlineStr">
        <is>
          <t>BBG003PMJ9H9</t>
        </is>
      </c>
      <c r="O1776" t="inlineStr">
        <is>
          <t>B9DL3B4</t>
        </is>
      </c>
      <c r="P1776" t="inlineStr">
        <is>
          <t>EQ0000000034499296</t>
        </is>
      </c>
      <c r="Q1776" t="inlineStr">
        <is>
          <t>Brazil</t>
        </is>
      </c>
      <c r="R1776" t="inlineStr">
        <is>
          <t>Linx SA</t>
        </is>
      </c>
      <c r="S1776" t="inlineStr">
        <is>
          <t>Linx SA</t>
        </is>
      </c>
      <c r="T1776" t="inlineStr">
        <is>
          <t>Linx SA</t>
        </is>
      </c>
      <c r="U1776" t="inlineStr">
        <is>
          <t>Common Stock</t>
        </is>
      </c>
      <c r="V1776" t="inlineStr">
        <is>
          <t>Information Technology</t>
        </is>
      </c>
      <c r="W1776" t="inlineStr">
        <is>
          <t>Software</t>
        </is>
      </c>
      <c r="X1776" t="inlineStr">
        <is>
          <t>Software &amp; Services</t>
        </is>
      </c>
      <c r="Y1776" t="inlineStr">
        <is>
          <t>Application Software</t>
        </is>
      </c>
      <c r="Z1776" t="inlineStr">
        <is>
          <t>Technology</t>
        </is>
      </c>
      <c r="AA1776" t="inlineStr">
        <is>
          <t>Software</t>
        </is>
      </c>
      <c r="AB1776" t="inlineStr">
        <is>
          <t>Application Software</t>
        </is>
      </c>
      <c r="AC1776" t="inlineStr">
        <is>
          <t>#N/A Invalid Field</t>
        </is>
      </c>
    </row>
    <row r="1777">
      <c r="A1777">
        <f>+VLOOKUP(R1777,Aux!$B$3:$I$1107,8,0)</f>
        <v/>
      </c>
      <c r="B1777">
        <f>+VLOOKUP(U1777,Aux!$O$2:$P$23,2,0)</f>
        <v/>
      </c>
      <c r="C1777">
        <f>+A1777&amp;B1777</f>
        <v/>
      </c>
      <c r="D1777">
        <f>+IF(C1777=C1776,D1776+1,1)</f>
        <v/>
      </c>
      <c r="E1777" s="5">
        <f>+D1777/100</f>
        <v/>
      </c>
      <c r="F1777" s="5">
        <f>+MOD(E1777*10,10)</f>
        <v/>
      </c>
      <c r="G1777" s="5">
        <f>+MOD(D1777,10)</f>
        <v/>
      </c>
      <c r="H1777">
        <f>+INT(E1777)&amp;INT(F1777)&amp;INT(G1777)</f>
        <v/>
      </c>
      <c r="I1777">
        <f>+C1777&amp;"00"&amp;H1777</f>
        <v/>
      </c>
      <c r="J1777" t="inlineStr">
        <is>
          <t>RENT3 BZ</t>
        </is>
      </c>
      <c r="K1777" t="inlineStr">
        <is>
          <t>RENT3</t>
        </is>
      </c>
      <c r="M1777" t="inlineStr">
        <is>
          <t>BRRENTACNOR4</t>
        </is>
      </c>
      <c r="N1777" t="inlineStr">
        <is>
          <t>BBG000BJ9ZG1</t>
        </is>
      </c>
      <c r="O1777" t="inlineStr">
        <is>
          <t>B08K3S0</t>
        </is>
      </c>
      <c r="P1777" t="inlineStr">
        <is>
          <t>EQ0000000002329634</t>
        </is>
      </c>
      <c r="Q1777" t="inlineStr">
        <is>
          <t>Brazil</t>
        </is>
      </c>
      <c r="R1777" t="inlineStr">
        <is>
          <t>Localiza Rent a Car SA</t>
        </is>
      </c>
      <c r="S1777" t="inlineStr">
        <is>
          <t>Localiza Rent a Car SA</t>
        </is>
      </c>
      <c r="T1777" t="inlineStr">
        <is>
          <t>Localiza Rent a Car SA</t>
        </is>
      </c>
      <c r="U1777" t="inlineStr">
        <is>
          <t>Common Stock</t>
        </is>
      </c>
      <c r="V1777" t="inlineStr">
        <is>
          <t>Industrials</t>
        </is>
      </c>
      <c r="W1777" t="inlineStr">
        <is>
          <t>Road &amp; Rail</t>
        </is>
      </c>
      <c r="X1777" t="inlineStr">
        <is>
          <t>Transportation</t>
        </is>
      </c>
      <c r="Y1777" t="inlineStr">
        <is>
          <t>Trucking</t>
        </is>
      </c>
      <c r="Z1777" t="inlineStr">
        <is>
          <t>Consumer Discretionary</t>
        </is>
      </c>
      <c r="AA1777" t="inlineStr">
        <is>
          <t>Retail - Discretionary</t>
        </is>
      </c>
      <c r="AB1777" t="inlineStr">
        <is>
          <t>Automotive Retailers</t>
        </is>
      </c>
      <c r="AC1777" t="inlineStr">
        <is>
          <t>#N/A Invalid Field</t>
        </is>
      </c>
    </row>
    <row r="1778">
      <c r="A1778">
        <f>+VLOOKUP(R1778,Aux!$B$3:$I$1107,8,0)</f>
        <v/>
      </c>
      <c r="B1778">
        <f>+VLOOKUP(U1778,Aux!$O$2:$P$23,2,0)</f>
        <v/>
      </c>
      <c r="C1778">
        <f>+A1778&amp;B1778</f>
        <v/>
      </c>
      <c r="D1778">
        <f>+IF(C1778=C1777,D1777+1,1)</f>
        <v/>
      </c>
      <c r="E1778" s="5">
        <f>+D1778/100</f>
        <v/>
      </c>
      <c r="F1778" s="5">
        <f>+MOD(E1778*10,10)</f>
        <v/>
      </c>
      <c r="G1778" s="5">
        <f>+MOD(D1778,10)</f>
        <v/>
      </c>
      <c r="H1778">
        <f>+INT(E1778)&amp;INT(F1778)&amp;INT(G1778)</f>
        <v/>
      </c>
      <c r="I1778">
        <f>+C1778&amp;"00"&amp;H1778</f>
        <v/>
      </c>
      <c r="J1778" t="inlineStr">
        <is>
          <t>LOGG3 BZ</t>
        </is>
      </c>
      <c r="K1778" t="inlineStr">
        <is>
          <t>LOGG3</t>
        </is>
      </c>
      <c r="M1778" t="inlineStr">
        <is>
          <t>BRLOGGACNOR7</t>
        </is>
      </c>
      <c r="N1778" t="inlineStr">
        <is>
          <t>BBG001XFGVX5</t>
        </is>
      </c>
      <c r="O1778" t="inlineStr">
        <is>
          <t>BGYQQL8</t>
        </is>
      </c>
      <c r="P1778" t="inlineStr">
        <is>
          <t>EQ0000000019161981</t>
        </is>
      </c>
      <c r="Q1778" t="inlineStr">
        <is>
          <t>Brazil</t>
        </is>
      </c>
      <c r="R1778" t="inlineStr">
        <is>
          <t>LOG Commercial Properties</t>
        </is>
      </c>
      <c r="S1778" t="inlineStr">
        <is>
          <t>LOG Commercial Properties e Pa</t>
        </is>
      </c>
      <c r="T1778" t="inlineStr">
        <is>
          <t>LOG Commercial Properties e Participacoes SA</t>
        </is>
      </c>
      <c r="U1778" t="inlineStr">
        <is>
          <t>Common Stock</t>
        </is>
      </c>
      <c r="V1778" t="inlineStr">
        <is>
          <t>Real Estate</t>
        </is>
      </c>
      <c r="W1778" t="inlineStr">
        <is>
          <t>Real Estate Management &amp; Devel</t>
        </is>
      </c>
      <c r="X1778" t="inlineStr">
        <is>
          <t>Real Estate</t>
        </is>
      </c>
      <c r="Y1778" t="inlineStr">
        <is>
          <t>Real Estate Operating Companie</t>
        </is>
      </c>
      <c r="Z1778" t="inlineStr">
        <is>
          <t>Financials</t>
        </is>
      </c>
      <c r="AA1778" t="inlineStr">
        <is>
          <t>Asset Management</t>
        </is>
      </c>
      <c r="AB1778" t="inlineStr">
        <is>
          <t>Private Equity</t>
        </is>
      </c>
      <c r="AC1778" t="inlineStr">
        <is>
          <t>#N/A Invalid Field</t>
        </is>
      </c>
    </row>
    <row r="1779">
      <c r="A1779">
        <f>+VLOOKUP(R1779,Aux!$B$3:$I$1107,8,0)</f>
        <v/>
      </c>
      <c r="B1779">
        <f>+VLOOKUP(U1779,Aux!$O$2:$P$23,2,0)</f>
        <v/>
      </c>
      <c r="C1779">
        <f>+A1779&amp;B1779</f>
        <v/>
      </c>
      <c r="D1779">
        <f>+IF(C1779=C1778,D1778+1,1)</f>
        <v/>
      </c>
      <c r="E1779" s="5">
        <f>+D1779/100</f>
        <v/>
      </c>
      <c r="F1779" s="5">
        <f>+MOD(E1779*10,10)</f>
        <v/>
      </c>
      <c r="G1779" s="5">
        <f>+MOD(D1779,10)</f>
        <v/>
      </c>
      <c r="H1779">
        <f>+INT(E1779)&amp;INT(F1779)&amp;INT(G1779)</f>
        <v/>
      </c>
      <c r="I1779">
        <f>+C1779&amp;"00"&amp;H1779</f>
        <v/>
      </c>
      <c r="J1779" t="inlineStr">
        <is>
          <t>LOGN3 BZ</t>
        </is>
      </c>
      <c r="K1779" t="inlineStr">
        <is>
          <t>LOGN3</t>
        </is>
      </c>
      <c r="M1779" t="inlineStr">
        <is>
          <t>BRLOGNACNOR3</t>
        </is>
      </c>
      <c r="N1779" t="inlineStr">
        <is>
          <t>BBG000R5FZZ6</t>
        </is>
      </c>
      <c r="O1779" t="inlineStr">
        <is>
          <t>B1Y4WH5</t>
        </is>
      </c>
      <c r="P1779" t="inlineStr">
        <is>
          <t>EQ0000000003431206</t>
        </is>
      </c>
      <c r="Q1779" t="inlineStr">
        <is>
          <t>Brazil</t>
        </is>
      </c>
      <c r="R1779" t="inlineStr">
        <is>
          <t>Log-in Logistica Intermodal SA</t>
        </is>
      </c>
      <c r="S1779" t="inlineStr">
        <is>
          <t>Log-in Logistica Intermodal SA</t>
        </is>
      </c>
      <c r="T1779" t="inlineStr">
        <is>
          <t>Log-in Logistica Intermodal SA</t>
        </is>
      </c>
      <c r="U1779" t="inlineStr">
        <is>
          <t>Common Stock</t>
        </is>
      </c>
      <c r="V1779" t="inlineStr">
        <is>
          <t>Industrials</t>
        </is>
      </c>
      <c r="W1779" t="inlineStr">
        <is>
          <t>Marine</t>
        </is>
      </c>
      <c r="X1779" t="inlineStr">
        <is>
          <t>Transportation</t>
        </is>
      </c>
      <c r="Y1779" t="inlineStr">
        <is>
          <t>Marine</t>
        </is>
      </c>
      <c r="Z1779" t="inlineStr">
        <is>
          <t>Industrials</t>
        </is>
      </c>
      <c r="AA1779" t="inlineStr">
        <is>
          <t>Transportation &amp; Logistics</t>
        </is>
      </c>
      <c r="AB1779" t="inlineStr">
        <is>
          <t>Marine Shipping</t>
        </is>
      </c>
      <c r="AC1779" t="inlineStr">
        <is>
          <t>#N/A Invalid Field</t>
        </is>
      </c>
    </row>
    <row r="1780">
      <c r="A1780">
        <f>+VLOOKUP(R1780,Aux!$B$3:$I$1107,8,0)</f>
        <v/>
      </c>
      <c r="B1780">
        <f>+VLOOKUP(U1780,Aux!$O$2:$P$23,2,0)</f>
        <v/>
      </c>
      <c r="C1780">
        <f>+A1780&amp;B1780</f>
        <v/>
      </c>
      <c r="D1780">
        <f>+IF(C1780=C1779,D1779+1,1)</f>
        <v/>
      </c>
      <c r="E1780" s="5">
        <f>+D1780/100</f>
        <v/>
      </c>
      <c r="F1780" s="5">
        <f>+MOD(E1780*10,10)</f>
        <v/>
      </c>
      <c r="G1780" s="5">
        <f>+MOD(D1780,10)</f>
        <v/>
      </c>
      <c r="H1780">
        <f>+INT(E1780)&amp;INT(F1780)&amp;INT(G1780)</f>
        <v/>
      </c>
      <c r="I1780">
        <f>+C1780&amp;"00"&amp;H1780</f>
        <v/>
      </c>
      <c r="J1780" t="inlineStr">
        <is>
          <t>LAME3 BZ</t>
        </is>
      </c>
      <c r="K1780" t="inlineStr">
        <is>
          <t>LAME3</t>
        </is>
      </c>
      <c r="M1780" t="inlineStr">
        <is>
          <t>BRLAMEACNOR9</t>
        </is>
      </c>
      <c r="N1780" t="inlineStr">
        <is>
          <t>BBG000BYMNB5</t>
        </is>
      </c>
      <c r="O1780" t="n">
        <v>2523367</v>
      </c>
      <c r="P1780" t="inlineStr">
        <is>
          <t>EQ0000000001168649</t>
        </is>
      </c>
      <c r="Q1780" t="inlineStr">
        <is>
          <t>Brazil</t>
        </is>
      </c>
      <c r="R1780" t="inlineStr">
        <is>
          <t>Lojas Americanas SA</t>
        </is>
      </c>
      <c r="S1780" t="inlineStr">
        <is>
          <t>Lojas Americanas SA</t>
        </is>
      </c>
      <c r="T1780" t="inlineStr">
        <is>
          <t>Lojas Americanas SA</t>
        </is>
      </c>
      <c r="U1780" t="inlineStr">
        <is>
          <t>Common Stock</t>
        </is>
      </c>
      <c r="V1780" t="inlineStr">
        <is>
          <t>Consumer Discretionary</t>
        </is>
      </c>
      <c r="W1780" t="inlineStr">
        <is>
          <t>Multiline Retail</t>
        </is>
      </c>
      <c r="X1780" t="inlineStr">
        <is>
          <t>Retailing</t>
        </is>
      </c>
      <c r="Y1780" t="inlineStr">
        <is>
          <t>General Merchandise Stores</t>
        </is>
      </c>
      <c r="Z1780" t="inlineStr">
        <is>
          <t>Consumer Discretionary</t>
        </is>
      </c>
      <c r="AA1780" t="inlineStr">
        <is>
          <t>Retail - Discretionary</t>
        </is>
      </c>
      <c r="AB1780" t="inlineStr">
        <is>
          <t>Department Stores</t>
        </is>
      </c>
      <c r="AC1780" t="inlineStr">
        <is>
          <t>#N/A Invalid Field</t>
        </is>
      </c>
    </row>
    <row r="1781">
      <c r="A1781">
        <f>+VLOOKUP(R1781,Aux!$B$3:$I$1107,8,0)</f>
        <v/>
      </c>
      <c r="B1781">
        <f>+VLOOKUP(U1781,Aux!$O$2:$P$23,2,0)</f>
        <v/>
      </c>
      <c r="C1781">
        <f>+A1781&amp;B1781</f>
        <v/>
      </c>
      <c r="D1781">
        <f>+IF(C1781=C1780,D1780+1,1)</f>
        <v/>
      </c>
      <c r="E1781" s="5">
        <f>+D1781/100</f>
        <v/>
      </c>
      <c r="F1781" s="5">
        <f>+MOD(E1781*10,10)</f>
        <v/>
      </c>
      <c r="G1781" s="5">
        <f>+MOD(D1781,10)</f>
        <v/>
      </c>
      <c r="H1781">
        <f>+INT(E1781)&amp;INT(F1781)&amp;INT(G1781)</f>
        <v/>
      </c>
      <c r="I1781">
        <f>+C1781&amp;"00"&amp;H1781</f>
        <v/>
      </c>
      <c r="J1781" t="inlineStr">
        <is>
          <t>LAME4 BZ</t>
        </is>
      </c>
      <c r="K1781" t="inlineStr">
        <is>
          <t>LAME4</t>
        </is>
      </c>
      <c r="M1781" t="inlineStr">
        <is>
          <t>BRLAMEACNPR6</t>
        </is>
      </c>
      <c r="N1781" t="inlineStr">
        <is>
          <t>BBG000BYMV54</t>
        </is>
      </c>
      <c r="O1781" t="n">
        <v>2516710</v>
      </c>
      <c r="P1781" t="inlineStr">
        <is>
          <t>EQ0000000001168653</t>
        </is>
      </c>
      <c r="Q1781" t="inlineStr">
        <is>
          <t>Brazil</t>
        </is>
      </c>
      <c r="R1781" t="inlineStr">
        <is>
          <t>Lojas Americanas SA</t>
        </is>
      </c>
      <c r="S1781" t="inlineStr">
        <is>
          <t>Lojas Americanas SA</t>
        </is>
      </c>
      <c r="T1781" t="inlineStr">
        <is>
          <t>Lojas Americanas SA</t>
        </is>
      </c>
      <c r="U1781" t="inlineStr">
        <is>
          <t>Preference</t>
        </is>
      </c>
      <c r="V1781" t="inlineStr">
        <is>
          <t>Consumer Discretionary</t>
        </is>
      </c>
      <c r="W1781" t="inlineStr">
        <is>
          <t>Multiline Retail</t>
        </is>
      </c>
      <c r="X1781" t="inlineStr">
        <is>
          <t>Retailing</t>
        </is>
      </c>
      <c r="Y1781" t="inlineStr">
        <is>
          <t>General Merchandise Stores</t>
        </is>
      </c>
      <c r="Z1781" t="inlineStr">
        <is>
          <t>Consumer Discretionary</t>
        </is>
      </c>
      <c r="AA1781" t="inlineStr">
        <is>
          <t>Retail - Discretionary</t>
        </is>
      </c>
      <c r="AB1781" t="inlineStr">
        <is>
          <t>Department Stores</t>
        </is>
      </c>
      <c r="AC1781" t="inlineStr">
        <is>
          <t>#N/A Invalid Field</t>
        </is>
      </c>
    </row>
    <row r="1782">
      <c r="A1782">
        <f>+VLOOKUP(R1782,Aux!$B$3:$I$1107,8,0)</f>
        <v/>
      </c>
      <c r="B1782">
        <f>+VLOOKUP(U1782,Aux!$O$2:$P$23,2,0)</f>
        <v/>
      </c>
      <c r="C1782">
        <f>+A1782&amp;B1782</f>
        <v/>
      </c>
      <c r="D1782">
        <f>+IF(C1782=C1781,D1781+1,1)</f>
        <v/>
      </c>
      <c r="E1782" s="5">
        <f>+D1782/100</f>
        <v/>
      </c>
      <c r="F1782" s="5">
        <f>+MOD(E1782*10,10)</f>
        <v/>
      </c>
      <c r="G1782" s="5">
        <f>+MOD(D1782,10)</f>
        <v/>
      </c>
      <c r="H1782">
        <f>+INT(E1782)&amp;INT(F1782)&amp;INT(G1782)</f>
        <v/>
      </c>
      <c r="I1782">
        <f>+C1782&amp;"00"&amp;H1782</f>
        <v/>
      </c>
      <c r="J1782" t="inlineStr">
        <is>
          <t>LREN3 BZ</t>
        </is>
      </c>
      <c r="K1782" t="inlineStr">
        <is>
          <t>LREN3</t>
        </is>
      </c>
      <c r="M1782" t="inlineStr">
        <is>
          <t>BRLRENACNOR1</t>
        </is>
      </c>
      <c r="N1782" t="inlineStr">
        <is>
          <t>BBG000BYWZK7</t>
        </is>
      </c>
      <c r="O1782" t="inlineStr">
        <is>
          <t>B0CGYD6</t>
        </is>
      </c>
      <c r="P1782" t="inlineStr">
        <is>
          <t>EQ0000000001168673</t>
        </is>
      </c>
      <c r="Q1782" t="inlineStr">
        <is>
          <t>Brazil</t>
        </is>
      </c>
      <c r="R1782" t="inlineStr">
        <is>
          <t>Lojas Renner SA</t>
        </is>
      </c>
      <c r="S1782" t="inlineStr">
        <is>
          <t>Lojas Renner SA</t>
        </is>
      </c>
      <c r="T1782" t="inlineStr">
        <is>
          <t>Lojas Renner SA</t>
        </is>
      </c>
      <c r="U1782" t="inlineStr">
        <is>
          <t>Common Stock</t>
        </is>
      </c>
      <c r="V1782" t="inlineStr">
        <is>
          <t>Consumer Discretionary</t>
        </is>
      </c>
      <c r="W1782" t="inlineStr">
        <is>
          <t>Multiline Retail</t>
        </is>
      </c>
      <c r="X1782" t="inlineStr">
        <is>
          <t>Retailing</t>
        </is>
      </c>
      <c r="Y1782" t="inlineStr">
        <is>
          <t>Department Stores</t>
        </is>
      </c>
      <c r="Z1782" t="inlineStr">
        <is>
          <t>Consumer Discretionary</t>
        </is>
      </c>
      <c r="AA1782" t="inlineStr">
        <is>
          <t>Retail - Discretionary</t>
        </is>
      </c>
      <c r="AB1782" t="inlineStr">
        <is>
          <t>Specialty Apparel Stores</t>
        </is>
      </c>
      <c r="AC1782" t="inlineStr">
        <is>
          <t>#N/A Invalid Field</t>
        </is>
      </c>
    </row>
    <row r="1783">
      <c r="A1783">
        <f>+VLOOKUP(R1783,Aux!$B$3:$I$1107,8,0)</f>
        <v/>
      </c>
      <c r="B1783">
        <f>+VLOOKUP(U1783,Aux!$O$2:$P$23,2,0)</f>
        <v/>
      </c>
      <c r="C1783">
        <f>+A1783&amp;B1783</f>
        <v/>
      </c>
      <c r="D1783">
        <f>+IF(C1783=C1782,D1782+1,1)</f>
        <v/>
      </c>
      <c r="E1783" s="5">
        <f>+D1783/100</f>
        <v/>
      </c>
      <c r="F1783" s="5">
        <f>+MOD(E1783*10,10)</f>
        <v/>
      </c>
      <c r="G1783" s="5">
        <f>+MOD(D1783,10)</f>
        <v/>
      </c>
      <c r="H1783">
        <f>+INT(E1783)&amp;INT(F1783)&amp;INT(G1783)</f>
        <v/>
      </c>
      <c r="I1783">
        <f>+C1783&amp;"00"&amp;H1783</f>
        <v/>
      </c>
      <c r="J1783" t="inlineStr">
        <is>
          <t>LPSB3 BZ</t>
        </is>
      </c>
      <c r="K1783" t="inlineStr">
        <is>
          <t>LPSB3</t>
        </is>
      </c>
      <c r="M1783" t="inlineStr">
        <is>
          <t>BRLPSBACNOR0</t>
        </is>
      </c>
      <c r="N1783" t="inlineStr">
        <is>
          <t>BBG000QF7BX9</t>
        </is>
      </c>
      <c r="O1783" t="inlineStr">
        <is>
          <t>B1L86W3</t>
        </is>
      </c>
      <c r="P1783" t="inlineStr">
        <is>
          <t>EQ0000000046912570</t>
        </is>
      </c>
      <c r="Q1783" t="inlineStr">
        <is>
          <t>Brazil</t>
        </is>
      </c>
      <c r="R1783" t="inlineStr">
        <is>
          <t>LPS Brasil Consultoria de Imov</t>
        </is>
      </c>
      <c r="S1783" t="inlineStr">
        <is>
          <t>LPS Brasil Consultoria de Imov</t>
        </is>
      </c>
      <c r="T1783" t="inlineStr">
        <is>
          <t>LPS Brasil Consultoria de Imoveis SA</t>
        </is>
      </c>
      <c r="U1783" t="inlineStr">
        <is>
          <t>Common Stock</t>
        </is>
      </c>
      <c r="V1783" t="inlineStr">
        <is>
          <t>Real Estate</t>
        </is>
      </c>
      <c r="W1783" t="inlineStr">
        <is>
          <t>Real Estate Management &amp; Devel</t>
        </is>
      </c>
      <c r="X1783" t="inlineStr">
        <is>
          <t>Real Estate</t>
        </is>
      </c>
      <c r="Y1783" t="inlineStr">
        <is>
          <t>Real Estate Services</t>
        </is>
      </c>
      <c r="Z1783" t="inlineStr">
        <is>
          <t>Financials</t>
        </is>
      </c>
      <c r="AA1783" t="inlineStr">
        <is>
          <t>Real Estate</t>
        </is>
      </c>
      <c r="AB1783" t="inlineStr">
        <is>
          <t>Real Estate Services</t>
        </is>
      </c>
      <c r="AC1783" t="inlineStr">
        <is>
          <t>#N/A Invalid Field</t>
        </is>
      </c>
    </row>
    <row r="1784">
      <c r="A1784">
        <f>+VLOOKUP(R1784,Aux!$B$3:$I$1107,8,0)</f>
        <v/>
      </c>
      <c r="B1784">
        <f>+VLOOKUP(U1784,Aux!$O$2:$P$23,2,0)</f>
        <v/>
      </c>
      <c r="C1784">
        <f>+A1784&amp;B1784</f>
        <v/>
      </c>
      <c r="D1784">
        <f>+IF(C1784=C1783,D1783+1,1)</f>
        <v/>
      </c>
      <c r="E1784" s="5">
        <f>+D1784/100</f>
        <v/>
      </c>
      <c r="F1784" s="5">
        <f>+MOD(E1784*10,10)</f>
        <v/>
      </c>
      <c r="G1784" s="5">
        <f>+MOD(D1784,10)</f>
        <v/>
      </c>
      <c r="H1784">
        <f>+INT(E1784)&amp;INT(F1784)&amp;INT(G1784)</f>
        <v/>
      </c>
      <c r="I1784">
        <f>+C1784&amp;"00"&amp;H1784</f>
        <v/>
      </c>
      <c r="J1784" t="inlineStr">
        <is>
          <t>LUPA3 BZ</t>
        </is>
      </c>
      <c r="K1784" t="inlineStr">
        <is>
          <t>LUPA3</t>
        </is>
      </c>
      <c r="M1784" t="inlineStr">
        <is>
          <t>BRLUPAACNOR8</t>
        </is>
      </c>
      <c r="N1784" t="inlineStr">
        <is>
          <t>BBG000P5G2M4</t>
        </is>
      </c>
      <c r="O1784" t="inlineStr">
        <is>
          <t>B14TFV5</t>
        </is>
      </c>
      <c r="P1784" t="inlineStr">
        <is>
          <t>EQ0000000006074143</t>
        </is>
      </c>
      <c r="Q1784" t="inlineStr">
        <is>
          <t>Brazil</t>
        </is>
      </c>
      <c r="R1784" t="inlineStr">
        <is>
          <t>Lupatech SA</t>
        </is>
      </c>
      <c r="S1784" t="inlineStr">
        <is>
          <t>Lupatech SA</t>
        </is>
      </c>
      <c r="T1784" t="inlineStr">
        <is>
          <t>Lupatech SA</t>
        </is>
      </c>
      <c r="U1784" t="inlineStr">
        <is>
          <t>Common Stock</t>
        </is>
      </c>
      <c r="V1784" t="inlineStr">
        <is>
          <t>Energy</t>
        </is>
      </c>
      <c r="W1784" t="inlineStr">
        <is>
          <t>Energy Equipment &amp; Services</t>
        </is>
      </c>
      <c r="X1784" t="inlineStr">
        <is>
          <t>Energy</t>
        </is>
      </c>
      <c r="Y1784" t="inlineStr">
        <is>
          <t>Oil &amp; Gas Equipment &amp; Services</t>
        </is>
      </c>
      <c r="Z1784" t="inlineStr">
        <is>
          <t>Energy</t>
        </is>
      </c>
      <c r="AA1784" t="inlineStr">
        <is>
          <t>Oil, Gas &amp; Coal</t>
        </is>
      </c>
      <c r="AB1784" t="inlineStr">
        <is>
          <t>Oil &amp; Gas Services &amp; Equip</t>
        </is>
      </c>
      <c r="AC1784" t="inlineStr">
        <is>
          <t>#N/A Invalid Field</t>
        </is>
      </c>
    </row>
    <row r="1785">
      <c r="A1785">
        <f>+VLOOKUP(R1785,Aux!$B$3:$I$1107,8,0)</f>
        <v/>
      </c>
      <c r="B1785">
        <f>+VLOOKUP(U1785,Aux!$O$2:$P$23,2,0)</f>
        <v/>
      </c>
      <c r="C1785">
        <f>+A1785&amp;B1785</f>
        <v/>
      </c>
      <c r="D1785">
        <f>+IF(C1785=C1784,D1784+1,1)</f>
        <v/>
      </c>
      <c r="E1785" s="5">
        <f>+D1785/100</f>
        <v/>
      </c>
      <c r="F1785" s="5">
        <f>+MOD(E1785*10,10)</f>
        <v/>
      </c>
      <c r="G1785" s="5">
        <f>+MOD(D1785,10)</f>
        <v/>
      </c>
      <c r="H1785">
        <f>+INT(E1785)&amp;INT(F1785)&amp;INT(G1785)</f>
        <v/>
      </c>
      <c r="I1785">
        <f>+C1785&amp;"00"&amp;H1785</f>
        <v/>
      </c>
      <c r="J1785" t="inlineStr">
        <is>
          <t>MDIA3 BZ</t>
        </is>
      </c>
      <c r="K1785" t="inlineStr">
        <is>
          <t>MDIA3</t>
        </is>
      </c>
      <c r="M1785" t="inlineStr">
        <is>
          <t>BRMDIAACNOR7</t>
        </is>
      </c>
      <c r="N1785" t="inlineStr">
        <is>
          <t>BBG000BS37N1</t>
        </is>
      </c>
      <c r="O1785" t="inlineStr">
        <is>
          <t>B1FRH89</t>
        </is>
      </c>
      <c r="P1785" t="inlineStr">
        <is>
          <t>EQ0000000000759922</t>
        </is>
      </c>
      <c r="Q1785" t="inlineStr">
        <is>
          <t>Brazil</t>
        </is>
      </c>
      <c r="R1785" t="inlineStr">
        <is>
          <t>M Dias Branco SA</t>
        </is>
      </c>
      <c r="S1785" t="inlineStr">
        <is>
          <t>M Dias Branco SA</t>
        </is>
      </c>
      <c r="T1785" t="inlineStr">
        <is>
          <t>M Dias Branco SA</t>
        </is>
      </c>
      <c r="U1785" t="inlineStr">
        <is>
          <t>Common Stock</t>
        </is>
      </c>
      <c r="V1785" t="inlineStr">
        <is>
          <t>Consumer Staples</t>
        </is>
      </c>
      <c r="W1785" t="inlineStr">
        <is>
          <t>Food Products</t>
        </is>
      </c>
      <c r="X1785" t="inlineStr">
        <is>
          <t>Food, Beverage &amp; Tobacco</t>
        </is>
      </c>
      <c r="Y1785" t="inlineStr">
        <is>
          <t>Packaged Foods &amp; Meats</t>
        </is>
      </c>
      <c r="Z1785" t="inlineStr">
        <is>
          <t>Consumer Staples</t>
        </is>
      </c>
      <c r="AA1785" t="inlineStr">
        <is>
          <t>Consumer Products</t>
        </is>
      </c>
      <c r="AB1785" t="inlineStr">
        <is>
          <t>Packaged Food</t>
        </is>
      </c>
      <c r="AC1785" t="inlineStr">
        <is>
          <t>#N/A Invalid Field</t>
        </is>
      </c>
    </row>
    <row r="1786">
      <c r="A1786">
        <f>+VLOOKUP(R1786,Aux!$B$3:$I$1107,8,0)</f>
        <v/>
      </c>
      <c r="B1786">
        <f>+VLOOKUP(U1786,Aux!$O$2:$P$23,2,0)</f>
        <v/>
      </c>
      <c r="C1786">
        <f>+A1786&amp;B1786</f>
        <v/>
      </c>
      <c r="D1786">
        <f>+IF(C1786=C1785,D1785+1,1)</f>
        <v/>
      </c>
      <c r="E1786" s="5">
        <f>+D1786/100</f>
        <v/>
      </c>
      <c r="F1786" s="5">
        <f>+MOD(E1786*10,10)</f>
        <v/>
      </c>
      <c r="G1786" s="5">
        <f>+MOD(D1786,10)</f>
        <v/>
      </c>
      <c r="H1786">
        <f>+INT(E1786)&amp;INT(F1786)&amp;INT(G1786)</f>
        <v/>
      </c>
      <c r="I1786">
        <f>+C1786&amp;"00"&amp;H1786</f>
        <v/>
      </c>
      <c r="J1786" t="inlineStr">
        <is>
          <t>MGLU3 BZ</t>
        </is>
      </c>
      <c r="K1786" t="inlineStr">
        <is>
          <t>MGLU3</t>
        </is>
      </c>
      <c r="M1786" t="inlineStr">
        <is>
          <t>BRMGLUACNOR2</t>
        </is>
      </c>
      <c r="N1786" t="inlineStr">
        <is>
          <t>BBG000PWYLV3</t>
        </is>
      </c>
      <c r="O1786" t="inlineStr">
        <is>
          <t>B4975P9</t>
        </is>
      </c>
      <c r="P1786" t="inlineStr">
        <is>
          <t>EQ0000000045781253</t>
        </is>
      </c>
      <c r="Q1786" t="inlineStr">
        <is>
          <t>Brazil</t>
        </is>
      </c>
      <c r="R1786" t="inlineStr">
        <is>
          <t>Magazine Luiza SA</t>
        </is>
      </c>
      <c r="S1786" t="inlineStr">
        <is>
          <t>Magazine Luiza SA</t>
        </is>
      </c>
      <c r="T1786" t="inlineStr">
        <is>
          <t>Magazine Luiza SA</t>
        </is>
      </c>
      <c r="U1786" t="inlineStr">
        <is>
          <t>Common Stock</t>
        </is>
      </c>
      <c r="V1786" t="inlineStr">
        <is>
          <t>Consumer Discretionary</t>
        </is>
      </c>
      <c r="W1786" t="inlineStr">
        <is>
          <t>Multiline Retail</t>
        </is>
      </c>
      <c r="X1786" t="inlineStr">
        <is>
          <t>Retailing</t>
        </is>
      </c>
      <c r="Y1786" t="inlineStr">
        <is>
          <t>General Merchandise Stores</t>
        </is>
      </c>
      <c r="Z1786" t="inlineStr">
        <is>
          <t>Consumer Discretionary</t>
        </is>
      </c>
      <c r="AA1786" t="inlineStr">
        <is>
          <t>Retail - Discretionary</t>
        </is>
      </c>
      <c r="AB1786" t="inlineStr">
        <is>
          <t>Department Stores</t>
        </is>
      </c>
      <c r="AC1786" t="inlineStr">
        <is>
          <t>#N/A Invalid Field</t>
        </is>
      </c>
    </row>
    <row r="1787">
      <c r="A1787" s="2">
        <f>+VLOOKUP(R1787,Aux!$B$3:$I$1107,8,0)</f>
        <v/>
      </c>
      <c r="B1787" s="2">
        <f>+VLOOKUP(U1787,Aux!$O$2:$P$23,2,0)</f>
        <v/>
      </c>
      <c r="C1787">
        <f>+A1787&amp;B1787</f>
        <v/>
      </c>
      <c r="D1787">
        <f>+IF(C1787=C1786,D1786+1,1)</f>
        <v/>
      </c>
      <c r="E1787" s="5">
        <f>+D1787/100</f>
        <v/>
      </c>
      <c r="F1787" s="5">
        <f>+MOD(E1787*10,10)</f>
        <v/>
      </c>
      <c r="G1787" s="5">
        <f>+MOD(D1787,10)</f>
        <v/>
      </c>
      <c r="H1787">
        <f>+INT(E1787)&amp;INT(F1787)&amp;INT(G1787)</f>
        <v/>
      </c>
      <c r="I1787">
        <f>+C1787&amp;"00"&amp;H1787</f>
        <v/>
      </c>
      <c r="J1787" s="2" t="inlineStr">
        <is>
          <t>MAGG3 BZ</t>
        </is>
      </c>
      <c r="K1787" s="2" t="inlineStr">
        <is>
          <t>MFRSF</t>
        </is>
      </c>
      <c r="L1787" s="2" t="n"/>
      <c r="M1787" s="2" t="inlineStr">
        <is>
          <t>BRMAGGACNOR4</t>
        </is>
      </c>
      <c r="N1787" s="2" t="inlineStr">
        <is>
          <t>BBG000RCJX91</t>
        </is>
      </c>
      <c r="O1787" s="2" t="inlineStr">
        <is>
          <t>B2RJT40</t>
        </is>
      </c>
      <c r="P1787" s="2" t="inlineStr">
        <is>
          <t>EQ0000000006206144</t>
        </is>
      </c>
      <c r="Q1787" t="inlineStr">
        <is>
          <t>Brazil</t>
        </is>
      </c>
      <c r="R1787" t="inlineStr">
        <is>
          <t>Magnesita Refratarios SA</t>
        </is>
      </c>
      <c r="S1787" t="inlineStr">
        <is>
          <t>Magnesita Refratarios SA</t>
        </is>
      </c>
      <c r="T1787" t="inlineStr">
        <is>
          <t>Magnesita Refratarios SA</t>
        </is>
      </c>
      <c r="U1787" t="inlineStr">
        <is>
          <t>Common Stock</t>
        </is>
      </c>
      <c r="V1787" t="inlineStr">
        <is>
          <t>Materials</t>
        </is>
      </c>
      <c r="W1787" t="inlineStr">
        <is>
          <t>Construction Materials</t>
        </is>
      </c>
      <c r="X1787" t="inlineStr">
        <is>
          <t>Materials</t>
        </is>
      </c>
      <c r="Y1787" t="inlineStr">
        <is>
          <t>Construction Materials</t>
        </is>
      </c>
      <c r="Z1787" t="inlineStr">
        <is>
          <t>Materials</t>
        </is>
      </c>
      <c r="AA1787" t="inlineStr">
        <is>
          <t>Construction Materials</t>
        </is>
      </c>
      <c r="AB1787" t="inlineStr">
        <is>
          <t>Non Wood Building Materials</t>
        </is>
      </c>
      <c r="AC1787" t="inlineStr">
        <is>
          <t>#N/A Invalid Field</t>
        </is>
      </c>
    </row>
    <row r="1788">
      <c r="A1788" s="2">
        <f>+VLOOKUP(R1788,Aux!$B$3:$I$1107,8,0)</f>
        <v/>
      </c>
      <c r="B1788" s="2">
        <f>+VLOOKUP(U1788,Aux!$O$2:$P$23,2,0)</f>
        <v/>
      </c>
      <c r="C1788">
        <f>+A1788&amp;B1788</f>
        <v/>
      </c>
      <c r="D1788">
        <f>+IF(C1788=C1787,D1787+1,1)</f>
        <v/>
      </c>
      <c r="E1788" s="5">
        <f>+D1788/100</f>
        <v/>
      </c>
      <c r="F1788" s="5">
        <f>+MOD(E1788*10,10)</f>
        <v/>
      </c>
      <c r="G1788" s="5">
        <f>+MOD(D1788,10)</f>
        <v/>
      </c>
      <c r="H1788">
        <f>+INT(E1788)&amp;INT(F1788)&amp;INT(G1788)</f>
        <v/>
      </c>
      <c r="I1788">
        <f>+C1788&amp;"00"&amp;H1788</f>
        <v/>
      </c>
      <c r="J1788" s="2" t="inlineStr">
        <is>
          <t>MAGGBZ 7 ⅞ 03/30/20</t>
        </is>
      </c>
      <c r="K1788" s="2" t="inlineStr">
        <is>
          <t>MAGGBZ</t>
        </is>
      </c>
      <c r="L1788" s="2" t="n"/>
      <c r="M1788" s="2" t="inlineStr">
        <is>
          <t>USD33488AA17</t>
        </is>
      </c>
      <c r="N1788" s="2" t="inlineStr">
        <is>
          <t>BBG0000F1F55</t>
        </is>
      </c>
      <c r="O1788" s="2" t="inlineStr">
        <is>
          <t>B519QY6</t>
        </is>
      </c>
      <c r="P1788" s="2" t="inlineStr">
        <is>
          <t>COEI2024103</t>
        </is>
      </c>
      <c r="Q1788" t="inlineStr">
        <is>
          <t>Brazil</t>
        </is>
      </c>
      <c r="R1788" t="inlineStr">
        <is>
          <t>Magnesita Refratarios SA</t>
        </is>
      </c>
      <c r="S1788" t="inlineStr">
        <is>
          <t>MAGNESITA REFRACTORIES</t>
        </is>
      </c>
      <c r="T1788" t="inlineStr">
        <is>
          <t>Magnesita Refractories Co</t>
        </is>
      </c>
      <c r="U1788" t="inlineStr">
        <is>
          <t>EURO-DOLLAR</t>
        </is>
      </c>
      <c r="V1788" t="inlineStr">
        <is>
          <t>#N/A Field Not Applicable</t>
        </is>
      </c>
      <c r="W1788" t="inlineStr">
        <is>
          <t>#N/A Field Not Applicable</t>
        </is>
      </c>
      <c r="X1788" t="inlineStr">
        <is>
          <t>#N/A Field Not Applicable</t>
        </is>
      </c>
      <c r="Y1788" t="inlineStr">
        <is>
          <t>#N/A Field Not Applicable</t>
        </is>
      </c>
      <c r="Z1788" t="inlineStr">
        <is>
          <t>Materials</t>
        </is>
      </c>
      <c r="AA1788" t="inlineStr">
        <is>
          <t>Construction Materials Manufacturing</t>
        </is>
      </c>
      <c r="AB1788" t="inlineStr">
        <is>
          <t>#N/A N/A</t>
        </is>
      </c>
      <c r="AC1788" t="inlineStr">
        <is>
          <t>#N/A Invalid Field</t>
        </is>
      </c>
    </row>
    <row r="1789">
      <c r="A1789" s="2">
        <f>+VLOOKUP(R1789,Aux!$B$3:$I$1107,8,0)</f>
        <v/>
      </c>
      <c r="B1789" s="2">
        <f>+VLOOKUP(U1789,Aux!$O$2:$P$23,2,0)</f>
        <v/>
      </c>
      <c r="C1789">
        <f>+A1789&amp;B1789</f>
        <v/>
      </c>
      <c r="D1789">
        <f>+IF(C1789=C1788,D1788+1,1)</f>
        <v/>
      </c>
      <c r="E1789" s="5">
        <f>+D1789/100</f>
        <v/>
      </c>
      <c r="F1789" s="5">
        <f>+MOD(E1789*10,10)</f>
        <v/>
      </c>
      <c r="G1789" s="5">
        <f>+MOD(D1789,10)</f>
        <v/>
      </c>
      <c r="H1789">
        <f>+INT(E1789)&amp;INT(F1789)&amp;INT(G1789)</f>
        <v/>
      </c>
      <c r="I1789">
        <f>+C1789&amp;"00"&amp;H1789</f>
        <v/>
      </c>
      <c r="J1789" s="2" t="inlineStr">
        <is>
          <t>MAGGBZ 8 ⅝ PERP</t>
        </is>
      </c>
      <c r="K1789" s="2" t="inlineStr">
        <is>
          <t>MAGGBZ</t>
        </is>
      </c>
      <c r="L1789" s="2" t="n"/>
      <c r="M1789" s="2" t="inlineStr">
        <is>
          <t>USG5768TAA81</t>
        </is>
      </c>
      <c r="N1789" s="2" t="inlineStr">
        <is>
          <t>BBG002VGZFY6</t>
        </is>
      </c>
      <c r="O1789" s="2" t="inlineStr">
        <is>
          <t>B7GT5P9</t>
        </is>
      </c>
      <c r="P1789" s="2" t="inlineStr">
        <is>
          <t>COEJ1178585</t>
        </is>
      </c>
      <c r="Q1789" t="inlineStr">
        <is>
          <t>Brazil</t>
        </is>
      </c>
      <c r="R1789" t="inlineStr">
        <is>
          <t>Magnesita Refratarios SA</t>
        </is>
      </c>
      <c r="S1789" t="inlineStr">
        <is>
          <t>MAGNESITA FINANCE LTD</t>
        </is>
      </c>
      <c r="T1789" t="inlineStr">
        <is>
          <t>Magnesita Finance SA</t>
        </is>
      </c>
      <c r="U1789" t="inlineStr">
        <is>
          <t>EURO-DOLLAR</t>
        </is>
      </c>
      <c r="V1789" t="inlineStr">
        <is>
          <t>#N/A Field Not Applicable</t>
        </is>
      </c>
      <c r="W1789" t="inlineStr">
        <is>
          <t>#N/A Field Not Applicable</t>
        </is>
      </c>
      <c r="X1789" t="inlineStr">
        <is>
          <t>#N/A Field Not Applicable</t>
        </is>
      </c>
      <c r="Y1789" t="inlineStr">
        <is>
          <t>#N/A Field Not Applicable</t>
        </is>
      </c>
      <c r="Z1789" t="inlineStr">
        <is>
          <t>Materials</t>
        </is>
      </c>
      <c r="AA1789" t="inlineStr">
        <is>
          <t>Construction Materials Manufacturing</t>
        </is>
      </c>
      <c r="AB1789" t="inlineStr">
        <is>
          <t>#N/A N/A</t>
        </is>
      </c>
      <c r="AC1789" t="inlineStr">
        <is>
          <t>#N/A Invalid Field</t>
        </is>
      </c>
    </row>
    <row r="1790">
      <c r="A1790">
        <f>+VLOOKUP(R1790,Aux!$B$3:$I$1107,8,0)</f>
        <v/>
      </c>
      <c r="B1790">
        <f>+VLOOKUP(U1790,Aux!$O$2:$P$23,2,0)</f>
        <v/>
      </c>
      <c r="C1790">
        <f>+A1790&amp;B1790</f>
        <v/>
      </c>
      <c r="D1790">
        <f>+IF(C1790=C1789,D1789+1,1)</f>
        <v/>
      </c>
      <c r="E1790" s="5">
        <f>+D1790/100</f>
        <v/>
      </c>
      <c r="F1790" s="5">
        <f>+MOD(E1790*10,10)</f>
        <v/>
      </c>
      <c r="G1790" s="5">
        <f>+MOD(D1790,10)</f>
        <v/>
      </c>
      <c r="H1790">
        <f>+INT(E1790)&amp;INT(F1790)&amp;INT(G1790)</f>
        <v/>
      </c>
      <c r="I1790">
        <f>+C1790&amp;"00"&amp;H1790</f>
        <v/>
      </c>
      <c r="J1790" t="inlineStr">
        <is>
          <t>LEVE3 BZ</t>
        </is>
      </c>
      <c r="K1790" t="inlineStr">
        <is>
          <t>LEVE3</t>
        </is>
      </c>
      <c r="M1790" t="inlineStr">
        <is>
          <t>BRLEVEACNOR2</t>
        </is>
      </c>
      <c r="N1790" t="inlineStr">
        <is>
          <t>BBG000BYQRF8</t>
        </is>
      </c>
      <c r="O1790" t="inlineStr">
        <is>
          <t>B0HZY49</t>
        </is>
      </c>
      <c r="P1790" t="inlineStr">
        <is>
          <t>EQ0015888500001000</t>
        </is>
      </c>
      <c r="Q1790" t="inlineStr">
        <is>
          <t>Brazil</t>
        </is>
      </c>
      <c r="R1790" t="inlineStr">
        <is>
          <t>Mahle-Metal Leve SA</t>
        </is>
      </c>
      <c r="S1790" t="inlineStr">
        <is>
          <t>Mahle-Metal Leve SA</t>
        </is>
      </c>
      <c r="T1790" t="inlineStr">
        <is>
          <t>Mahle-Metal Leve SA</t>
        </is>
      </c>
      <c r="U1790" t="inlineStr">
        <is>
          <t>Common Stock</t>
        </is>
      </c>
      <c r="V1790" t="inlineStr">
        <is>
          <t>Consumer Discretionary</t>
        </is>
      </c>
      <c r="W1790" t="inlineStr">
        <is>
          <t>Auto Components</t>
        </is>
      </c>
      <c r="X1790" t="inlineStr">
        <is>
          <t>Automobiles &amp; Components</t>
        </is>
      </c>
      <c r="Y1790" t="inlineStr">
        <is>
          <t>Auto Parts &amp; Equipment</t>
        </is>
      </c>
      <c r="Z1790" t="inlineStr">
        <is>
          <t>Consumer Discretionary</t>
        </is>
      </c>
      <c r="AA1790" t="inlineStr">
        <is>
          <t>Automotive</t>
        </is>
      </c>
      <c r="AB1790" t="inlineStr">
        <is>
          <t>Auto Parts</t>
        </is>
      </c>
      <c r="AC1790" t="inlineStr">
        <is>
          <t>#N/A Invalid Field</t>
        </is>
      </c>
    </row>
    <row r="1791">
      <c r="A1791">
        <f>+VLOOKUP(R1791,Aux!$B$3:$I$1107,8,0)</f>
        <v/>
      </c>
      <c r="B1791">
        <f>+VLOOKUP(U1791,Aux!$O$2:$P$23,2,0)</f>
        <v/>
      </c>
      <c r="C1791">
        <f>+A1791&amp;B1791</f>
        <v/>
      </c>
      <c r="D1791">
        <f>+IF(C1791=C1790,D1790+1,1)</f>
        <v/>
      </c>
      <c r="E1791" s="5">
        <f>+D1791/100</f>
        <v/>
      </c>
      <c r="F1791" s="5">
        <f>+MOD(E1791*10,10)</f>
        <v/>
      </c>
      <c r="G1791" s="5">
        <f>+MOD(D1791,10)</f>
        <v/>
      </c>
      <c r="H1791">
        <f>+INT(E1791)&amp;INT(F1791)&amp;INT(G1791)</f>
        <v/>
      </c>
      <c r="I1791">
        <f>+C1791&amp;"00"&amp;H1791</f>
        <v/>
      </c>
      <c r="J1791" t="inlineStr">
        <is>
          <t>POMO4 BZ</t>
        </is>
      </c>
      <c r="K1791" t="inlineStr">
        <is>
          <t>POMO4</t>
        </is>
      </c>
      <c r="M1791" t="inlineStr">
        <is>
          <t>BRPOMOACNPR7</t>
        </is>
      </c>
      <c r="N1791" t="inlineStr">
        <is>
          <t>BBG000C0CX36</t>
        </is>
      </c>
      <c r="O1791" t="n">
        <v>2599131</v>
      </c>
      <c r="P1791" t="inlineStr">
        <is>
          <t>EQ0000000001168685</t>
        </is>
      </c>
      <c r="Q1791" t="inlineStr">
        <is>
          <t>Brazil</t>
        </is>
      </c>
      <c r="R1791" t="inlineStr">
        <is>
          <t>Marcopolo SA</t>
        </is>
      </c>
      <c r="S1791" t="inlineStr">
        <is>
          <t>Marcopolo SA</t>
        </is>
      </c>
      <c r="T1791" t="inlineStr">
        <is>
          <t>Marcopolo SA</t>
        </is>
      </c>
      <c r="U1791" t="inlineStr">
        <is>
          <t>Preference</t>
        </is>
      </c>
      <c r="V1791" t="inlineStr">
        <is>
          <t>Industrials</t>
        </is>
      </c>
      <c r="W1791" t="inlineStr">
        <is>
          <t>Machinery</t>
        </is>
      </c>
      <c r="X1791" t="inlineStr">
        <is>
          <t>Capital Goods</t>
        </is>
      </c>
      <c r="Y1791" t="inlineStr">
        <is>
          <t>Construction Machinery &amp; Heavy</t>
        </is>
      </c>
      <c r="Z1791" t="inlineStr">
        <is>
          <t>Consumer Discretionary</t>
        </is>
      </c>
      <c r="AA1791" t="inlineStr">
        <is>
          <t>Automotive</t>
        </is>
      </c>
      <c r="AB1791" t="inlineStr">
        <is>
          <t>Auto Parts</t>
        </is>
      </c>
      <c r="AC1791" t="inlineStr">
        <is>
          <t>#N/A Invalid Field</t>
        </is>
      </c>
    </row>
    <row r="1792">
      <c r="A1792">
        <f>+VLOOKUP(R1792,Aux!$B$3:$I$1107,8,0)</f>
        <v/>
      </c>
      <c r="B1792">
        <f>+VLOOKUP(U1792,Aux!$O$2:$P$23,2,0)</f>
        <v/>
      </c>
      <c r="C1792">
        <f>+A1792&amp;B1792</f>
        <v/>
      </c>
      <c r="D1792">
        <f>+IF(C1792=C1791,D1791+1,1)</f>
        <v/>
      </c>
      <c r="E1792" s="5">
        <f>+D1792/100</f>
        <v/>
      </c>
      <c r="F1792" s="5">
        <f>+MOD(E1792*10,10)</f>
        <v/>
      </c>
      <c r="G1792" s="5">
        <f>+MOD(D1792,10)</f>
        <v/>
      </c>
      <c r="H1792">
        <f>+INT(E1792)&amp;INT(F1792)&amp;INT(G1792)</f>
        <v/>
      </c>
      <c r="I1792">
        <f>+C1792&amp;"00"&amp;H1792</f>
        <v/>
      </c>
      <c r="J1792" t="inlineStr">
        <is>
          <t>MRFG3 BZ</t>
        </is>
      </c>
      <c r="K1792" t="inlineStr">
        <is>
          <t>MRFG3</t>
        </is>
      </c>
      <c r="M1792" t="inlineStr">
        <is>
          <t>BRMRFGACNOR0</t>
        </is>
      </c>
      <c r="N1792" t="inlineStr">
        <is>
          <t>BBG000R7TF54</t>
        </is>
      </c>
      <c r="O1792" t="inlineStr">
        <is>
          <t>B1YWHR4</t>
        </is>
      </c>
      <c r="P1792" t="inlineStr">
        <is>
          <t>EQ0000000032377172</t>
        </is>
      </c>
      <c r="Q1792" t="inlineStr">
        <is>
          <t>Brazil</t>
        </is>
      </c>
      <c r="R1792" t="inlineStr">
        <is>
          <t>Marfrig Global Foods SA</t>
        </is>
      </c>
      <c r="S1792" t="inlineStr">
        <is>
          <t>Marfrig Global Foods SA</t>
        </is>
      </c>
      <c r="T1792" t="inlineStr">
        <is>
          <t>Marfrig Global Foods SA</t>
        </is>
      </c>
      <c r="U1792" t="inlineStr">
        <is>
          <t>Common Stock</t>
        </is>
      </c>
      <c r="V1792" t="inlineStr">
        <is>
          <t>Consumer Staples</t>
        </is>
      </c>
      <c r="W1792" t="inlineStr">
        <is>
          <t>Food Products</t>
        </is>
      </c>
      <c r="X1792" t="inlineStr">
        <is>
          <t>Food, Beverage &amp; Tobacco</t>
        </is>
      </c>
      <c r="Y1792" t="inlineStr">
        <is>
          <t>Packaged Foods &amp; Meats</t>
        </is>
      </c>
      <c r="Z1792" t="inlineStr">
        <is>
          <t>Consumer Staples</t>
        </is>
      </c>
      <c r="AA1792" t="inlineStr">
        <is>
          <t>Consumer Products</t>
        </is>
      </c>
      <c r="AB1792" t="inlineStr">
        <is>
          <t>Packaged Food</t>
        </is>
      </c>
      <c r="AC1792" t="inlineStr">
        <is>
          <t>#N/A Invalid Field</t>
        </is>
      </c>
    </row>
    <row r="1793">
      <c r="A1793">
        <f>+VLOOKUP(R1793,Aux!$B$3:$I$1107,8,0)</f>
        <v/>
      </c>
      <c r="B1793">
        <f>+VLOOKUP(U1793,Aux!$O$2:$P$23,2,0)</f>
        <v/>
      </c>
      <c r="C1793">
        <f>+A1793&amp;B1793</f>
        <v/>
      </c>
      <c r="D1793">
        <f>+IF(C1793=C1792,D1792+1,1)</f>
        <v/>
      </c>
      <c r="E1793" s="5">
        <f>+D1793/100</f>
        <v/>
      </c>
      <c r="F1793" s="5">
        <f>+MOD(E1793*10,10)</f>
        <v/>
      </c>
      <c r="G1793" s="5">
        <f>+MOD(D1793,10)</f>
        <v/>
      </c>
      <c r="H1793">
        <f>+INT(E1793)&amp;INT(F1793)&amp;INT(G1793)</f>
        <v/>
      </c>
      <c r="I1793">
        <f>+C1793&amp;"00"&amp;H1793</f>
        <v/>
      </c>
      <c r="J1793" t="inlineStr">
        <is>
          <t>MRFGBZ 11 ¼ 09/20/21</t>
        </is>
      </c>
      <c r="K1793" t="inlineStr">
        <is>
          <t>MRFGBZ</t>
        </is>
      </c>
      <c r="M1793" t="inlineStr">
        <is>
          <t>USN54468AC22</t>
        </is>
      </c>
      <c r="N1793" t="inlineStr">
        <is>
          <t>BBG0058QYDH8</t>
        </is>
      </c>
      <c r="O1793" t="inlineStr">
        <is>
          <t>BDXQ6J6</t>
        </is>
      </c>
      <c r="P1793" t="inlineStr">
        <is>
          <t>COEJ8366068</t>
        </is>
      </c>
      <c r="Q1793" t="inlineStr">
        <is>
          <t>Brazil</t>
        </is>
      </c>
      <c r="R1793" t="inlineStr">
        <is>
          <t>Marfrig Global Foods SA</t>
        </is>
      </c>
      <c r="S1793" t="inlineStr">
        <is>
          <t>MARFRIG HOLDING EUROPE B</t>
        </is>
      </c>
      <c r="T1793" t="inlineStr">
        <is>
          <t>Marfrig Holdings Europe BV</t>
        </is>
      </c>
      <c r="U1793" t="inlineStr">
        <is>
          <t>EURO-DOLLAR</t>
        </is>
      </c>
      <c r="V1793" t="inlineStr">
        <is>
          <t>#N/A Field Not Applicable</t>
        </is>
      </c>
      <c r="W1793" t="inlineStr">
        <is>
          <t>#N/A Field Not Applicable</t>
        </is>
      </c>
      <c r="X1793" t="inlineStr">
        <is>
          <t>#N/A Field Not Applicable</t>
        </is>
      </c>
      <c r="Y1793" t="inlineStr">
        <is>
          <t>#N/A Field Not Applicable</t>
        </is>
      </c>
      <c r="Z1793" t="inlineStr">
        <is>
          <t>Consumer Staples</t>
        </is>
      </c>
      <c r="AA1793" t="inlineStr">
        <is>
          <t>Food &amp; Beverage</t>
        </is>
      </c>
      <c r="AB1793" t="inlineStr">
        <is>
          <t>#N/A N/A</t>
        </is>
      </c>
      <c r="AC1793" t="inlineStr">
        <is>
          <t>#N/A Invalid Field</t>
        </is>
      </c>
    </row>
    <row r="1794">
      <c r="A1794">
        <f>+VLOOKUP(R1794,Aux!$B$3:$I$1107,8,0)</f>
        <v/>
      </c>
      <c r="B1794">
        <f>+VLOOKUP(U1794,Aux!$O$2:$P$23,2,0)</f>
        <v/>
      </c>
      <c r="C1794">
        <f>+A1794&amp;B1794</f>
        <v/>
      </c>
      <c r="D1794">
        <f>+IF(C1794=C1793,D1793+1,1)</f>
        <v/>
      </c>
      <c r="E1794" s="5">
        <f>+D1794/100</f>
        <v/>
      </c>
      <c r="F1794" s="5">
        <f>+MOD(E1794*10,10)</f>
        <v/>
      </c>
      <c r="G1794" s="5">
        <f>+MOD(D1794,10)</f>
        <v/>
      </c>
      <c r="H1794">
        <f>+INT(E1794)&amp;INT(F1794)&amp;INT(G1794)</f>
        <v/>
      </c>
      <c r="I1794">
        <f>+C1794&amp;"00"&amp;H1794</f>
        <v/>
      </c>
      <c r="J1794" t="inlineStr">
        <is>
          <t>MRFGBZ 6 ⅞ 01/19/25</t>
        </is>
      </c>
      <c r="K1794" t="inlineStr">
        <is>
          <t>MRFGBZ</t>
        </is>
      </c>
      <c r="M1794" t="inlineStr">
        <is>
          <t>USG5825AAB82</t>
        </is>
      </c>
      <c r="N1794" t="inlineStr">
        <is>
          <t>BBG00JR2VNX3</t>
        </is>
      </c>
      <c r="O1794" t="inlineStr">
        <is>
          <t>BYVW1K9</t>
        </is>
      </c>
      <c r="P1794" t="inlineStr">
        <is>
          <t>COAQ7469515</t>
        </is>
      </c>
      <c r="Q1794" t="inlineStr">
        <is>
          <t>Brazil</t>
        </is>
      </c>
      <c r="R1794" t="inlineStr">
        <is>
          <t>Marfrig Global Foods SA</t>
        </is>
      </c>
      <c r="S1794" t="inlineStr">
        <is>
          <t>MARB BONDCO PLC</t>
        </is>
      </c>
      <c r="T1794" t="inlineStr">
        <is>
          <t>MARB BondCo PLC</t>
        </is>
      </c>
      <c r="U1794" t="inlineStr">
        <is>
          <t>EURO-DOLLAR</t>
        </is>
      </c>
      <c r="V1794" t="inlineStr">
        <is>
          <t>#N/A Field Not Applicable</t>
        </is>
      </c>
      <c r="W1794" t="inlineStr">
        <is>
          <t>#N/A Field Not Applicable</t>
        </is>
      </c>
      <c r="X1794" t="inlineStr">
        <is>
          <t>#N/A Field Not Applicable</t>
        </is>
      </c>
      <c r="Y1794" t="inlineStr">
        <is>
          <t>#N/A Field Not Applicable</t>
        </is>
      </c>
      <c r="Z1794" t="inlineStr">
        <is>
          <t>Consumer Staples</t>
        </is>
      </c>
      <c r="AA1794" t="inlineStr">
        <is>
          <t>Food &amp; Beverage</t>
        </is>
      </c>
      <c r="AB1794" t="inlineStr">
        <is>
          <t>#N/A N/A</t>
        </is>
      </c>
      <c r="AC1794" t="inlineStr">
        <is>
          <t>#N/A Invalid Field</t>
        </is>
      </c>
    </row>
    <row r="1795">
      <c r="A1795" s="2">
        <f>+VLOOKUP(R1795,Aux!$B$3:$I$1107,8,0)</f>
        <v/>
      </c>
      <c r="B1795" s="2">
        <f>+VLOOKUP(U1795,Aux!$O$2:$P$23,2,0)</f>
        <v/>
      </c>
      <c r="C1795">
        <f>+A1795&amp;B1795</f>
        <v/>
      </c>
      <c r="D1795">
        <f>+IF(C1795=C1794,D1794+1,1)</f>
        <v/>
      </c>
      <c r="E1795" s="5">
        <f>+D1795/100</f>
        <v/>
      </c>
      <c r="F1795" s="5">
        <f>+MOD(E1795*10,10)</f>
        <v/>
      </c>
      <c r="G1795" s="5">
        <f>+MOD(D1795,10)</f>
        <v/>
      </c>
      <c r="H1795">
        <f>+INT(E1795)&amp;INT(F1795)&amp;INT(G1795)</f>
        <v/>
      </c>
      <c r="I1795">
        <f>+C1795&amp;"00"&amp;H1795</f>
        <v/>
      </c>
      <c r="J1795" s="2" t="inlineStr">
        <is>
          <t>MRFGBZ 6 ⅞ 06/24/19</t>
        </is>
      </c>
      <c r="K1795" s="2" t="inlineStr">
        <is>
          <t>MRFGBZ</t>
        </is>
      </c>
      <c r="L1795" s="2" t="n"/>
      <c r="M1795" s="2" t="inlineStr">
        <is>
          <t>USN54468AD05</t>
        </is>
      </c>
      <c r="N1795" s="2" t="inlineStr">
        <is>
          <t>BBG006MJJDX5</t>
        </is>
      </c>
      <c r="O1795" s="2" t="inlineStr">
        <is>
          <t>BMW2SG9</t>
        </is>
      </c>
      <c r="P1795" s="2" t="inlineStr">
        <is>
          <t>COEK3278307</t>
        </is>
      </c>
      <c r="Q1795" t="inlineStr">
        <is>
          <t>Brazil</t>
        </is>
      </c>
      <c r="R1795" t="inlineStr">
        <is>
          <t>Marfrig Global Foods SA</t>
        </is>
      </c>
      <c r="S1795" t="inlineStr">
        <is>
          <t>MARFRIG HOLDING EUROPE B</t>
        </is>
      </c>
      <c r="T1795" t="inlineStr">
        <is>
          <t>Marfrig Holdings Europe BV</t>
        </is>
      </c>
      <c r="U1795" t="inlineStr">
        <is>
          <t>EURO-DOLLAR</t>
        </is>
      </c>
      <c r="V1795" t="inlineStr">
        <is>
          <t>#N/A Field Not Applicable</t>
        </is>
      </c>
      <c r="W1795" t="inlineStr">
        <is>
          <t>#N/A Field Not Applicable</t>
        </is>
      </c>
      <c r="X1795" t="inlineStr">
        <is>
          <t>#N/A Field Not Applicable</t>
        </is>
      </c>
      <c r="Y1795" t="inlineStr">
        <is>
          <t>#N/A Field Not Applicable</t>
        </is>
      </c>
      <c r="Z1795" t="inlineStr">
        <is>
          <t>Consumer Staples</t>
        </is>
      </c>
      <c r="AA1795" t="inlineStr">
        <is>
          <t>Food &amp; Beverage</t>
        </is>
      </c>
      <c r="AB1795" t="inlineStr">
        <is>
          <t>#N/A N/A</t>
        </is>
      </c>
      <c r="AC1795" t="inlineStr">
        <is>
          <t>#N/A Invalid Field</t>
        </is>
      </c>
    </row>
    <row r="1796">
      <c r="A1796">
        <f>+VLOOKUP(R1796,Aux!$B$3:$I$1107,8,0)</f>
        <v/>
      </c>
      <c r="B1796">
        <f>+VLOOKUP(U1796,Aux!$O$2:$P$23,2,0)</f>
        <v/>
      </c>
      <c r="C1796">
        <f>+A1796&amp;B1796</f>
        <v/>
      </c>
      <c r="D1796">
        <f>+IF(C1796=C1795,D1795+1,1)</f>
        <v/>
      </c>
      <c r="E1796" s="5">
        <f>+D1796/100</f>
        <v/>
      </c>
      <c r="F1796" s="5">
        <f>+MOD(E1796*10,10)</f>
        <v/>
      </c>
      <c r="G1796" s="5">
        <f>+MOD(D1796,10)</f>
        <v/>
      </c>
      <c r="H1796">
        <f>+INT(E1796)&amp;INT(F1796)&amp;INT(G1796)</f>
        <v/>
      </c>
      <c r="I1796">
        <f>+C1796&amp;"00"&amp;H1796</f>
        <v/>
      </c>
      <c r="J1796" t="inlineStr">
        <is>
          <t>MRFGBZ 7 03/15/24</t>
        </is>
      </c>
      <c r="K1796" t="inlineStr">
        <is>
          <t>MRFGBZ</t>
        </is>
      </c>
      <c r="M1796" t="inlineStr">
        <is>
          <t>USG5825AAA00</t>
        </is>
      </c>
      <c r="N1796" t="inlineStr">
        <is>
          <t>BBG00G5KZ5B2</t>
        </is>
      </c>
      <c r="O1796" t="inlineStr">
        <is>
          <t>BYPZQZ4</t>
        </is>
      </c>
      <c r="P1796" t="inlineStr">
        <is>
          <t>COAM7958326</t>
        </is>
      </c>
      <c r="Q1796" t="inlineStr">
        <is>
          <t>Brazil</t>
        </is>
      </c>
      <c r="R1796" t="inlineStr">
        <is>
          <t>Marfrig Global Foods SA</t>
        </is>
      </c>
      <c r="S1796" t="inlineStr">
        <is>
          <t>MARB BONDCO PLC</t>
        </is>
      </c>
      <c r="T1796" t="inlineStr">
        <is>
          <t>MARB BondCo PLC</t>
        </is>
      </c>
      <c r="U1796" t="inlineStr">
        <is>
          <t>EURO-DOLLAR</t>
        </is>
      </c>
      <c r="V1796" t="inlineStr">
        <is>
          <t>#N/A Field Not Applicable</t>
        </is>
      </c>
      <c r="W1796" t="inlineStr">
        <is>
          <t>#N/A Field Not Applicable</t>
        </is>
      </c>
      <c r="X1796" t="inlineStr">
        <is>
          <t>#N/A Field Not Applicable</t>
        </is>
      </c>
      <c r="Y1796" t="inlineStr">
        <is>
          <t>#N/A Field Not Applicable</t>
        </is>
      </c>
      <c r="Z1796" t="inlineStr">
        <is>
          <t>Consumer Staples</t>
        </is>
      </c>
      <c r="AA1796" t="inlineStr">
        <is>
          <t>Food &amp; Beverage</t>
        </is>
      </c>
      <c r="AB1796" t="inlineStr">
        <is>
          <t>#N/A N/A</t>
        </is>
      </c>
      <c r="AC1796" t="inlineStr">
        <is>
          <t>#N/A Invalid Field</t>
        </is>
      </c>
    </row>
    <row r="1797">
      <c r="A1797">
        <f>+VLOOKUP(R1797,Aux!$B$3:$I$1107,8,0)</f>
        <v/>
      </c>
      <c r="B1797">
        <f>+VLOOKUP(U1797,Aux!$O$2:$P$23,2,0)</f>
        <v/>
      </c>
      <c r="C1797">
        <f>+A1797&amp;B1797</f>
        <v/>
      </c>
      <c r="D1797">
        <f>+IF(C1797=C1796,D1796+1,1)</f>
        <v/>
      </c>
      <c r="E1797" s="5">
        <f>+D1797/100</f>
        <v/>
      </c>
      <c r="F1797" s="5">
        <f>+MOD(E1797*10,10)</f>
        <v/>
      </c>
      <c r="G1797" s="5">
        <f>+MOD(D1797,10)</f>
        <v/>
      </c>
      <c r="H1797">
        <f>+INT(E1797)&amp;INT(F1797)&amp;INT(G1797)</f>
        <v/>
      </c>
      <c r="I1797">
        <f>+C1797&amp;"00"&amp;H1797</f>
        <v/>
      </c>
      <c r="J1797" t="inlineStr">
        <is>
          <t>MRFGBZ 7 05/14/26</t>
        </is>
      </c>
      <c r="K1797" t="inlineStr">
        <is>
          <t>MRFGBZ</t>
        </is>
      </c>
      <c r="M1797" t="inlineStr">
        <is>
          <t>USU63768AA01</t>
        </is>
      </c>
      <c r="N1797" t="inlineStr">
        <is>
          <t>BBG00P2HH7F4</t>
        </is>
      </c>
      <c r="O1797" t="inlineStr">
        <is>
          <t>BK94J49</t>
        </is>
      </c>
      <c r="P1797" t="inlineStr">
        <is>
          <t>COZS4645314</t>
        </is>
      </c>
      <c r="Q1797" t="inlineStr">
        <is>
          <t>Brazil</t>
        </is>
      </c>
      <c r="R1797" t="inlineStr">
        <is>
          <t>Marfrig Global Foods SA</t>
        </is>
      </c>
      <c r="S1797" t="inlineStr">
        <is>
          <t>NBM US HOLDINGS INC</t>
        </is>
      </c>
      <c r="T1797" t="inlineStr">
        <is>
          <t>NBM US Holdings Inc</t>
        </is>
      </c>
      <c r="U1797" t="inlineStr">
        <is>
          <t>EURO-DOLLAR</t>
        </is>
      </c>
      <c r="V1797" t="inlineStr">
        <is>
          <t>#N/A Field Not Applicable</t>
        </is>
      </c>
      <c r="W1797" t="inlineStr">
        <is>
          <t>#N/A Field Not Applicable</t>
        </is>
      </c>
      <c r="X1797" t="inlineStr">
        <is>
          <t>#N/A Field Not Applicable</t>
        </is>
      </c>
      <c r="Y1797" t="inlineStr">
        <is>
          <t>#N/A Field Not Applicable</t>
        </is>
      </c>
      <c r="Z1797" t="inlineStr">
        <is>
          <t>Consumer Staples</t>
        </is>
      </c>
      <c r="AA1797" t="inlineStr">
        <is>
          <t>Food &amp; Beverage</t>
        </is>
      </c>
      <c r="AB1797" t="inlineStr">
        <is>
          <t>#N/A N/A</t>
        </is>
      </c>
      <c r="AC1797" t="inlineStr">
        <is>
          <t>#N/A Invalid Field</t>
        </is>
      </c>
    </row>
    <row r="1798">
      <c r="A1798">
        <f>+VLOOKUP(R1798,Aux!$B$3:$I$1107,8,0)</f>
        <v/>
      </c>
      <c r="B1798">
        <f>+VLOOKUP(U1798,Aux!$O$2:$P$23,2,0)</f>
        <v/>
      </c>
      <c r="C1798">
        <f>+A1798&amp;B1798</f>
        <v/>
      </c>
      <c r="D1798">
        <f>+IF(C1798=C1797,D1797+1,1)</f>
        <v/>
      </c>
      <c r="E1798" s="5">
        <f>+D1798/100</f>
        <v/>
      </c>
      <c r="F1798" s="5">
        <f>+MOD(E1798*10,10)</f>
        <v/>
      </c>
      <c r="G1798" s="5">
        <f>+MOD(D1798,10)</f>
        <v/>
      </c>
      <c r="H1798">
        <f>+INT(E1798)&amp;INT(F1798)&amp;INT(G1798)</f>
        <v/>
      </c>
      <c r="I1798">
        <f>+C1798&amp;"00"&amp;H1798</f>
        <v/>
      </c>
      <c r="J1798" t="inlineStr">
        <is>
          <t>MRFGBZ 8 06/08/23</t>
        </is>
      </c>
      <c r="K1798" t="inlineStr">
        <is>
          <t>MRFGBZ</t>
        </is>
      </c>
      <c r="M1798" t="inlineStr">
        <is>
          <t>USN54468AF52</t>
        </is>
      </c>
      <c r="N1798" t="inlineStr">
        <is>
          <t>BBG00CZT8D68</t>
        </is>
      </c>
      <c r="O1798" t="inlineStr">
        <is>
          <t>BDDRJH8</t>
        </is>
      </c>
      <c r="P1798" t="inlineStr">
        <is>
          <t>COLW2393491</t>
        </is>
      </c>
      <c r="Q1798" t="inlineStr">
        <is>
          <t>Brazil</t>
        </is>
      </c>
      <c r="R1798" t="inlineStr">
        <is>
          <t>Marfrig Global Foods SA</t>
        </is>
      </c>
      <c r="S1798" t="inlineStr">
        <is>
          <t>MARFRIG HOLDING EUROPE B</t>
        </is>
      </c>
      <c r="T1798" t="inlineStr">
        <is>
          <t>Marfrig Holdings Europe BV</t>
        </is>
      </c>
      <c r="U1798" t="inlineStr">
        <is>
          <t>EURO-DOLLAR</t>
        </is>
      </c>
      <c r="V1798" t="inlineStr">
        <is>
          <t>#N/A Field Not Applicable</t>
        </is>
      </c>
      <c r="W1798" t="inlineStr">
        <is>
          <t>#N/A Field Not Applicable</t>
        </is>
      </c>
      <c r="X1798" t="inlineStr">
        <is>
          <t>#N/A Field Not Applicable</t>
        </is>
      </c>
      <c r="Y1798" t="inlineStr">
        <is>
          <t>#N/A Field Not Applicable</t>
        </is>
      </c>
      <c r="Z1798" t="inlineStr">
        <is>
          <t>Consumer Staples</t>
        </is>
      </c>
      <c r="AA1798" t="inlineStr">
        <is>
          <t>Food &amp; Beverage</t>
        </is>
      </c>
      <c r="AB1798" t="inlineStr">
        <is>
          <t>#N/A N/A</t>
        </is>
      </c>
      <c r="AC1798" t="inlineStr">
        <is>
          <t>#N/A Invalid Field</t>
        </is>
      </c>
    </row>
    <row r="1799">
      <c r="A1799" s="2">
        <f>+VLOOKUP(R1799,Aux!$B$3:$I$1107,8,0)</f>
        <v/>
      </c>
      <c r="B1799" s="2">
        <f>+VLOOKUP(U1799,Aux!$O$2:$P$23,2,0)</f>
        <v/>
      </c>
      <c r="C1799">
        <f>+A1799&amp;B1799</f>
        <v/>
      </c>
      <c r="D1799">
        <f>+IF(C1799=C1798,D1798+1,1)</f>
        <v/>
      </c>
      <c r="E1799" s="5">
        <f>+D1799/100</f>
        <v/>
      </c>
      <c r="F1799" s="5">
        <f>+MOD(E1799*10,10)</f>
        <v/>
      </c>
      <c r="G1799" s="5">
        <f>+MOD(D1799,10)</f>
        <v/>
      </c>
      <c r="H1799">
        <f>+INT(E1799)&amp;INT(F1799)&amp;INT(G1799)</f>
        <v/>
      </c>
      <c r="I1799">
        <f>+C1799&amp;"00"&amp;H1799</f>
        <v/>
      </c>
      <c r="J1799" s="2" t="inlineStr">
        <is>
          <t>MRFGBZ 8 06/08/23</t>
        </is>
      </c>
      <c r="K1799" s="2" t="inlineStr">
        <is>
          <t>MRFGBZ</t>
        </is>
      </c>
      <c r="L1799" s="2" t="n"/>
      <c r="M1799" s="2" t="inlineStr">
        <is>
          <t>USN54468AG36</t>
        </is>
      </c>
      <c r="N1799" s="2" t="inlineStr">
        <is>
          <t>BBG00D7HYY86</t>
        </is>
      </c>
      <c r="O1799" s="2" t="inlineStr">
        <is>
          <t>BD9H0Y6</t>
        </is>
      </c>
      <c r="P1799" s="2" t="inlineStr">
        <is>
          <t>COLW6595570</t>
        </is>
      </c>
      <c r="Q1799" t="inlineStr">
        <is>
          <t>Brazil</t>
        </is>
      </c>
      <c r="R1799" t="inlineStr">
        <is>
          <t>Marfrig Global Foods SA</t>
        </is>
      </c>
      <c r="S1799" t="inlineStr">
        <is>
          <t>MARFRIG HOLDING EUROPE B</t>
        </is>
      </c>
      <c r="T1799" t="inlineStr">
        <is>
          <t>Marfrig Holdings Europe BV</t>
        </is>
      </c>
      <c r="U1799" t="inlineStr">
        <is>
          <t>EURO-DOLLAR</t>
        </is>
      </c>
      <c r="V1799" t="inlineStr">
        <is>
          <t>#N/A Field Not Applicable</t>
        </is>
      </c>
      <c r="W1799" t="inlineStr">
        <is>
          <t>#N/A Field Not Applicable</t>
        </is>
      </c>
      <c r="X1799" t="inlineStr">
        <is>
          <t>#N/A Field Not Applicable</t>
        </is>
      </c>
      <c r="Y1799" t="inlineStr">
        <is>
          <t>#N/A Field Not Applicable</t>
        </is>
      </c>
      <c r="Z1799" t="inlineStr">
        <is>
          <t>Consumer Staples</t>
        </is>
      </c>
      <c r="AA1799" t="inlineStr">
        <is>
          <t>Food &amp; Beverage</t>
        </is>
      </c>
      <c r="AB1799" t="inlineStr">
        <is>
          <t>#N/A N/A</t>
        </is>
      </c>
      <c r="AC1799" t="inlineStr">
        <is>
          <t>#N/A Invalid Field</t>
        </is>
      </c>
    </row>
    <row r="1800">
      <c r="A1800" s="2">
        <f>+VLOOKUP(R1800,Aux!$B$3:$I$1107,8,0)</f>
        <v/>
      </c>
      <c r="B1800" s="2">
        <f>+VLOOKUP(U1800,Aux!$O$2:$P$23,2,0)</f>
        <v/>
      </c>
      <c r="C1800">
        <f>+A1800&amp;B1800</f>
        <v/>
      </c>
      <c r="D1800">
        <f>+IF(C1800=C1799,D1799+1,1)</f>
        <v/>
      </c>
      <c r="E1800" s="5">
        <f>+D1800/100</f>
        <v/>
      </c>
      <c r="F1800" s="5">
        <f>+MOD(E1800*10,10)</f>
        <v/>
      </c>
      <c r="G1800" s="5">
        <f>+MOD(D1800,10)</f>
        <v/>
      </c>
      <c r="H1800">
        <f>+INT(E1800)&amp;INT(F1800)&amp;INT(G1800)</f>
        <v/>
      </c>
      <c r="I1800">
        <f>+C1800&amp;"00"&amp;H1800</f>
        <v/>
      </c>
      <c r="J1800" s="2" t="inlineStr">
        <is>
          <t>MRFGBZ 8 ⅜ 05/09/18</t>
        </is>
      </c>
      <c r="K1800" s="2" t="inlineStr">
        <is>
          <t>MRFGBZ</t>
        </is>
      </c>
      <c r="L1800" s="2" t="n"/>
      <c r="M1800" s="2" t="inlineStr">
        <is>
          <t>USN54468AA65</t>
        </is>
      </c>
      <c r="N1800" s="2" t="inlineStr">
        <is>
          <t>BBG001P420V4</t>
        </is>
      </c>
      <c r="O1800" s="2" t="inlineStr">
        <is>
          <t>B3MTR71</t>
        </is>
      </c>
      <c r="P1800" s="2" t="inlineStr">
        <is>
          <t>COEI6665331</t>
        </is>
      </c>
      <c r="Q1800" t="inlineStr">
        <is>
          <t>Brazil</t>
        </is>
      </c>
      <c r="R1800" t="inlineStr">
        <is>
          <t>Marfrig Global Foods SA</t>
        </is>
      </c>
      <c r="S1800" t="inlineStr">
        <is>
          <t>MARFRIG HOLDING EUROPE B</t>
        </is>
      </c>
      <c r="T1800" t="inlineStr">
        <is>
          <t>Marfrig Holdings Europe BV</t>
        </is>
      </c>
      <c r="U1800" t="inlineStr">
        <is>
          <t>EURO-DOLLAR</t>
        </is>
      </c>
      <c r="V1800" t="inlineStr">
        <is>
          <t>#N/A Field Not Applicable</t>
        </is>
      </c>
      <c r="W1800" t="inlineStr">
        <is>
          <t>#N/A Field Not Applicable</t>
        </is>
      </c>
      <c r="X1800" t="inlineStr">
        <is>
          <t>#N/A Field Not Applicable</t>
        </is>
      </c>
      <c r="Y1800" t="inlineStr">
        <is>
          <t>#N/A Field Not Applicable</t>
        </is>
      </c>
      <c r="Z1800" t="inlineStr">
        <is>
          <t>Consumer Staples</t>
        </is>
      </c>
      <c r="AA1800" t="inlineStr">
        <is>
          <t>Food &amp; Beverage</t>
        </is>
      </c>
      <c r="AB1800" t="inlineStr">
        <is>
          <t>#N/A N/A</t>
        </is>
      </c>
      <c r="AC1800" t="inlineStr">
        <is>
          <t>#N/A Invalid Field</t>
        </is>
      </c>
    </row>
    <row r="1801">
      <c r="A1801" s="2">
        <f>+VLOOKUP(R1801,Aux!$B$3:$I$1107,8,0)</f>
        <v/>
      </c>
      <c r="B1801" s="2">
        <f>+VLOOKUP(U1801,Aux!$O$2:$P$23,2,0)</f>
        <v/>
      </c>
      <c r="C1801">
        <f>+A1801&amp;B1801</f>
        <v/>
      </c>
      <c r="D1801">
        <f>+IF(C1801=C1800,D1800+1,1)</f>
        <v/>
      </c>
      <c r="E1801" s="5">
        <f>+D1801/100</f>
        <v/>
      </c>
      <c r="F1801" s="5">
        <f>+MOD(E1801*10,10)</f>
        <v/>
      </c>
      <c r="G1801" s="5">
        <f>+MOD(D1801,10)</f>
        <v/>
      </c>
      <c r="H1801">
        <f>+INT(E1801)&amp;INT(F1801)&amp;INT(G1801)</f>
        <v/>
      </c>
      <c r="I1801">
        <f>+C1801&amp;"00"&amp;H1801</f>
        <v/>
      </c>
      <c r="J1801" s="2" t="inlineStr">
        <is>
          <t>MRFGBZ 9 ⅞ 07/24/17</t>
        </is>
      </c>
      <c r="K1801" s="2" t="inlineStr">
        <is>
          <t>MRFGBZ</t>
        </is>
      </c>
      <c r="L1801" s="2" t="n"/>
      <c r="M1801" s="2" t="inlineStr">
        <is>
          <t>USN54468AB49</t>
        </is>
      </c>
      <c r="N1801" s="2" t="inlineStr">
        <is>
          <t>BBG003VNHGC1</t>
        </is>
      </c>
      <c r="O1801" s="2" t="inlineStr">
        <is>
          <t>B8KSVH3</t>
        </is>
      </c>
      <c r="P1801" s="2" t="inlineStr">
        <is>
          <t>COEJ5203694</t>
        </is>
      </c>
      <c r="Q1801" t="inlineStr">
        <is>
          <t>Brazil</t>
        </is>
      </c>
      <c r="R1801" t="inlineStr">
        <is>
          <t>Marfrig Global Foods SA</t>
        </is>
      </c>
      <c r="S1801" t="inlineStr">
        <is>
          <t>MARFRIG HOLDING EUROPE B</t>
        </is>
      </c>
      <c r="T1801" t="inlineStr">
        <is>
          <t>Marfrig Holdings Europe BV</t>
        </is>
      </c>
      <c r="U1801" t="inlineStr">
        <is>
          <t>EURO-DOLLAR</t>
        </is>
      </c>
      <c r="V1801" t="inlineStr">
        <is>
          <t>#N/A Field Not Applicable</t>
        </is>
      </c>
      <c r="W1801" t="inlineStr">
        <is>
          <t>#N/A Field Not Applicable</t>
        </is>
      </c>
      <c r="X1801" t="inlineStr">
        <is>
          <t>#N/A Field Not Applicable</t>
        </is>
      </c>
      <c r="Y1801" t="inlineStr">
        <is>
          <t>#N/A Field Not Applicable</t>
        </is>
      </c>
      <c r="Z1801" t="inlineStr">
        <is>
          <t>Consumer Staples</t>
        </is>
      </c>
      <c r="AA1801" t="inlineStr">
        <is>
          <t>Food &amp; Beverage</t>
        </is>
      </c>
      <c r="AB1801" t="inlineStr">
        <is>
          <t>#N/A N/A</t>
        </is>
      </c>
      <c r="AC1801" t="inlineStr">
        <is>
          <t>#N/A Invalid Field</t>
        </is>
      </c>
    </row>
    <row r="1802">
      <c r="A1802">
        <f>+VLOOKUP(R1802,Aux!$B$3:$I$1107,8,0)</f>
        <v/>
      </c>
      <c r="B1802">
        <f>+VLOOKUP(U1802,Aux!$O$2:$P$23,2,0)</f>
        <v/>
      </c>
      <c r="C1802">
        <f>+A1802&amp;B1802</f>
        <v/>
      </c>
      <c r="D1802">
        <f>+IF(C1802=C1801,D1801+1,1)</f>
        <v/>
      </c>
      <c r="E1802" s="5">
        <f>+D1802/100</f>
        <v/>
      </c>
      <c r="F1802" s="5">
        <f>+MOD(E1802*10,10)</f>
        <v/>
      </c>
      <c r="G1802" s="5">
        <f>+MOD(D1802,10)</f>
        <v/>
      </c>
      <c r="H1802">
        <f>+INT(E1802)&amp;INT(F1802)&amp;INT(G1802)</f>
        <v/>
      </c>
      <c r="I1802">
        <f>+C1802&amp;"00"&amp;H1802</f>
        <v/>
      </c>
      <c r="J1802" t="inlineStr">
        <is>
          <t>AMAR3 BZ</t>
        </is>
      </c>
      <c r="K1802" t="inlineStr">
        <is>
          <t>AMAR3</t>
        </is>
      </c>
      <c r="M1802" t="inlineStr">
        <is>
          <t>BRAMARACNOR4</t>
        </is>
      </c>
      <c r="N1802" t="inlineStr">
        <is>
          <t>BBG000R3STC6</t>
        </is>
      </c>
      <c r="O1802" t="inlineStr">
        <is>
          <t>B3V89C8</t>
        </is>
      </c>
      <c r="P1802" t="inlineStr">
        <is>
          <t>EQ0000000010520436</t>
        </is>
      </c>
      <c r="Q1802" t="inlineStr">
        <is>
          <t>Brazil</t>
        </is>
      </c>
      <c r="R1802" t="inlineStr">
        <is>
          <t>Marisa Lojas SA</t>
        </is>
      </c>
      <c r="S1802" t="inlineStr">
        <is>
          <t>Marisa Lojas SA</t>
        </is>
      </c>
      <c r="T1802" t="inlineStr">
        <is>
          <t>Marisa Lojas SA</t>
        </is>
      </c>
      <c r="U1802" t="inlineStr">
        <is>
          <t>Common Stock</t>
        </is>
      </c>
      <c r="V1802" t="inlineStr">
        <is>
          <t>Consumer Discretionary</t>
        </is>
      </c>
      <c r="W1802" t="inlineStr">
        <is>
          <t>Multiline Retail</t>
        </is>
      </c>
      <c r="X1802" t="inlineStr">
        <is>
          <t>Retailing</t>
        </is>
      </c>
      <c r="Y1802" t="inlineStr">
        <is>
          <t>Department Stores</t>
        </is>
      </c>
      <c r="Z1802" t="inlineStr">
        <is>
          <t>Consumer Discretionary</t>
        </is>
      </c>
      <c r="AA1802" t="inlineStr">
        <is>
          <t>Retail - Discretionary</t>
        </is>
      </c>
      <c r="AB1802" t="inlineStr">
        <is>
          <t>Specialty Apparel Stores</t>
        </is>
      </c>
      <c r="AC1802" t="inlineStr">
        <is>
          <t>#N/A Invalid Field</t>
        </is>
      </c>
    </row>
    <row r="1803">
      <c r="A1803">
        <f>+VLOOKUP(R1803,Aux!$B$3:$I$1107,8,0)</f>
        <v/>
      </c>
      <c r="B1803">
        <f>+VLOOKUP(U1803,Aux!$O$2:$P$23,2,0)</f>
        <v/>
      </c>
      <c r="C1803">
        <f>+A1803&amp;B1803</f>
        <v/>
      </c>
      <c r="D1803">
        <f>+IF(C1803=C1802,D1802+1,1)</f>
        <v/>
      </c>
      <c r="E1803" s="5">
        <f>+D1803/100</f>
        <v/>
      </c>
      <c r="F1803" s="5">
        <f>+MOD(E1803*10,10)</f>
        <v/>
      </c>
      <c r="G1803" s="5">
        <f>+MOD(D1803,10)</f>
        <v/>
      </c>
      <c r="H1803">
        <f>+INT(E1803)&amp;INT(F1803)&amp;INT(G1803)</f>
        <v/>
      </c>
      <c r="I1803">
        <f>+C1803&amp;"00"&amp;H1803</f>
        <v/>
      </c>
      <c r="J1803" t="inlineStr">
        <is>
          <t>GOAU4 BZ</t>
        </is>
      </c>
      <c r="K1803" t="inlineStr">
        <is>
          <t>GOAU4</t>
        </is>
      </c>
      <c r="M1803" t="inlineStr">
        <is>
          <t>BRGOAUACNPR8</t>
        </is>
      </c>
      <c r="N1803" t="inlineStr">
        <is>
          <t>BBG000BX43C0</t>
        </is>
      </c>
      <c r="O1803" t="n">
        <v>2648862</v>
      </c>
      <c r="P1803" t="inlineStr">
        <is>
          <t>EQ0015889000002000</t>
        </is>
      </c>
      <c r="Q1803" t="inlineStr">
        <is>
          <t>Brazil</t>
        </is>
      </c>
      <c r="R1803" t="inlineStr">
        <is>
          <t>Metalurgica Gerdau SA</t>
        </is>
      </c>
      <c r="S1803" t="inlineStr">
        <is>
          <t>Metalurgica Gerdau SA</t>
        </is>
      </c>
      <c r="T1803" t="inlineStr">
        <is>
          <t>Metalurgica Gerdau SA</t>
        </is>
      </c>
      <c r="U1803" t="inlineStr">
        <is>
          <t>Preference</t>
        </is>
      </c>
      <c r="V1803" t="inlineStr">
        <is>
          <t>Materials</t>
        </is>
      </c>
      <c r="W1803" t="inlineStr">
        <is>
          <t>Metals &amp; Mining</t>
        </is>
      </c>
      <c r="X1803" t="inlineStr">
        <is>
          <t>Materials</t>
        </is>
      </c>
      <c r="Y1803" t="inlineStr">
        <is>
          <t>Steel</t>
        </is>
      </c>
      <c r="Z1803" t="inlineStr">
        <is>
          <t>Materials</t>
        </is>
      </c>
      <c r="AA1803" t="inlineStr">
        <is>
          <t>Iron &amp; Steel</t>
        </is>
      </c>
      <c r="AB1803" t="inlineStr">
        <is>
          <t>Steel Producers</t>
        </is>
      </c>
      <c r="AC1803" t="inlineStr">
        <is>
          <t>#N/A Invalid Field</t>
        </is>
      </c>
    </row>
    <row r="1804">
      <c r="A1804">
        <f>+VLOOKUP(R1804,Aux!$B$3:$I$1107,8,0)</f>
        <v/>
      </c>
      <c r="B1804">
        <f>+VLOOKUP(U1804,Aux!$O$2:$P$23,2,0)</f>
        <v/>
      </c>
      <c r="C1804">
        <f>+A1804&amp;B1804</f>
        <v/>
      </c>
      <c r="D1804">
        <f>+IF(C1804=C1803,D1803+1,1)</f>
        <v/>
      </c>
      <c r="E1804" s="5">
        <f>+D1804/100</f>
        <v/>
      </c>
      <c r="F1804" s="5">
        <f>+MOD(E1804*10,10)</f>
        <v/>
      </c>
      <c r="G1804" s="5">
        <f>+MOD(D1804,10)</f>
        <v/>
      </c>
      <c r="H1804">
        <f>+INT(E1804)&amp;INT(F1804)&amp;INT(G1804)</f>
        <v/>
      </c>
      <c r="I1804">
        <f>+C1804&amp;"00"&amp;H1804</f>
        <v/>
      </c>
      <c r="J1804" t="inlineStr">
        <is>
          <t>MILS3 BZ</t>
        </is>
      </c>
      <c r="K1804" t="inlineStr">
        <is>
          <t>MILS3</t>
        </is>
      </c>
      <c r="M1804" t="inlineStr">
        <is>
          <t>BRMILSACNOR2</t>
        </is>
      </c>
      <c r="N1804" t="inlineStr">
        <is>
          <t>BBG000QBGBD0</t>
        </is>
      </c>
      <c r="O1804" t="inlineStr">
        <is>
          <t>B5LGRJ9</t>
        </is>
      </c>
      <c r="P1804" t="inlineStr">
        <is>
          <t>EQ0000000039014543</t>
        </is>
      </c>
      <c r="Q1804" t="inlineStr">
        <is>
          <t>Brazil</t>
        </is>
      </c>
      <c r="R1804" t="inlineStr">
        <is>
          <t>Mills Estruturas e Servicos de</t>
        </is>
      </c>
      <c r="S1804" t="inlineStr">
        <is>
          <t>Mills Estruturas e Servicos de</t>
        </is>
      </c>
      <c r="T1804" t="inlineStr">
        <is>
          <t>Mills Estruturas e Servicos de Engenharia SA</t>
        </is>
      </c>
      <c r="U1804" t="inlineStr">
        <is>
          <t>Common Stock</t>
        </is>
      </c>
      <c r="V1804" t="inlineStr">
        <is>
          <t>Industrials</t>
        </is>
      </c>
      <c r="W1804" t="inlineStr">
        <is>
          <t>Trading Companies &amp; Distributo</t>
        </is>
      </c>
      <c r="X1804" t="inlineStr">
        <is>
          <t>Capital Goods</t>
        </is>
      </c>
      <c r="Y1804" t="inlineStr">
        <is>
          <t>Trading Companies &amp; Distributo</t>
        </is>
      </c>
      <c r="Z1804" t="inlineStr">
        <is>
          <t>Industrials</t>
        </is>
      </c>
      <c r="AA1804" t="inlineStr">
        <is>
          <t>Industrial Services</t>
        </is>
      </c>
      <c r="AB1804" t="inlineStr">
        <is>
          <t>Industrial Distribution &amp; Rental</t>
        </is>
      </c>
      <c r="AC1804" t="inlineStr">
        <is>
          <t>#N/A Invalid Field</t>
        </is>
      </c>
    </row>
    <row r="1805">
      <c r="A1805" s="2">
        <f>+VLOOKUP(R1805,Aux!$B$3:$I$1107,8,0)</f>
        <v/>
      </c>
      <c r="B1805" s="2">
        <f>+VLOOKUP(U1805,Aux!$O$2:$P$23,2,0)</f>
        <v/>
      </c>
      <c r="C1805">
        <f>+A1805&amp;B1805</f>
        <v/>
      </c>
      <c r="D1805">
        <f>+IF(C1805=C1804,D1804+1,1)</f>
        <v/>
      </c>
      <c r="E1805" s="5">
        <f>+D1805/100</f>
        <v/>
      </c>
      <c r="F1805" s="5">
        <f>+MOD(E1805*10,10)</f>
        <v/>
      </c>
      <c r="G1805" s="5">
        <f>+MOD(D1805,10)</f>
        <v/>
      </c>
      <c r="H1805">
        <f>+INT(E1805)&amp;INT(F1805)&amp;INT(G1805)</f>
        <v/>
      </c>
      <c r="I1805">
        <f>+C1805&amp;"00"&amp;H1805</f>
        <v/>
      </c>
      <c r="J1805" s="2" t="inlineStr">
        <is>
          <t>1664935D BZ</t>
        </is>
      </c>
      <c r="K1805" s="2" t="inlineStr">
        <is>
          <t>1664935D</t>
        </is>
      </c>
      <c r="L1805" s="2" t="n"/>
      <c r="M1805" s="2" t="inlineStr">
        <is>
          <t>BRBEEFD03OR7</t>
        </is>
      </c>
      <c r="N1805" s="2" t="inlineStr">
        <is>
          <t>BBG00C09WJJ6</t>
        </is>
      </c>
      <c r="O1805" s="2" t="inlineStr">
        <is>
          <t>BD5TRZ6</t>
        </is>
      </c>
      <c r="P1805" s="2" t="inlineStr">
        <is>
          <t>EQ0000000047733835</t>
        </is>
      </c>
      <c r="Q1805" t="inlineStr">
        <is>
          <t>Brazil</t>
        </is>
      </c>
      <c r="R1805" t="inlineStr">
        <is>
          <t>Minerva SA/Brazil</t>
        </is>
      </c>
      <c r="S1805" t="inlineStr">
        <is>
          <t>Minerva SA/Brazil</t>
        </is>
      </c>
      <c r="T1805" t="inlineStr">
        <is>
          <t>Minerva SA/Brazil</t>
        </is>
      </c>
      <c r="U1805" t="inlineStr">
        <is>
          <t>Right</t>
        </is>
      </c>
      <c r="V1805" t="inlineStr">
        <is>
          <t>Consumer Staples</t>
        </is>
      </c>
      <c r="W1805" t="inlineStr">
        <is>
          <t>Food Products</t>
        </is>
      </c>
      <c r="X1805" t="inlineStr">
        <is>
          <t>Food, Beverage &amp; Tobacco</t>
        </is>
      </c>
      <c r="Y1805" t="inlineStr">
        <is>
          <t>Packaged Foods &amp; Meats</t>
        </is>
      </c>
      <c r="Z1805" t="inlineStr">
        <is>
          <t>Consumer Staples</t>
        </is>
      </c>
      <c r="AA1805" t="inlineStr">
        <is>
          <t>Consumer Products</t>
        </is>
      </c>
      <c r="AB1805" t="inlineStr">
        <is>
          <t>Packaged Food</t>
        </is>
      </c>
      <c r="AC1805" t="inlineStr">
        <is>
          <t>#N/A Invalid Field</t>
        </is>
      </c>
    </row>
    <row r="1806">
      <c r="A1806">
        <f>+VLOOKUP(R1806,Aux!$B$3:$I$1107,8,0)</f>
        <v/>
      </c>
      <c r="B1806">
        <f>+VLOOKUP(U1806,Aux!$O$2:$P$23,2,0)</f>
        <v/>
      </c>
      <c r="C1806">
        <f>+A1806&amp;B1806</f>
        <v/>
      </c>
      <c r="D1806">
        <f>+IF(C1806=C1805,D1805+1,1)</f>
        <v/>
      </c>
      <c r="E1806" s="5">
        <f>+D1806/100</f>
        <v/>
      </c>
      <c r="F1806" s="5">
        <f>+MOD(E1806*10,10)</f>
        <v/>
      </c>
      <c r="G1806" s="5">
        <f>+MOD(D1806,10)</f>
        <v/>
      </c>
      <c r="H1806">
        <f>+INT(E1806)&amp;INT(F1806)&amp;INT(G1806)</f>
        <v/>
      </c>
      <c r="I1806">
        <f>+C1806&amp;"00"&amp;H1806</f>
        <v/>
      </c>
      <c r="J1806" t="inlineStr">
        <is>
          <t>BEEF3 BZ</t>
        </is>
      </c>
      <c r="K1806" t="inlineStr">
        <is>
          <t>BEEF3</t>
        </is>
      </c>
      <c r="M1806" t="inlineStr">
        <is>
          <t>BRBEEFACNOR6</t>
        </is>
      </c>
      <c r="N1806" t="inlineStr">
        <is>
          <t>BBG000Q6CG80</t>
        </is>
      </c>
      <c r="O1806" t="inlineStr">
        <is>
          <t>B23GH52</t>
        </is>
      </c>
      <c r="P1806" t="inlineStr">
        <is>
          <t>EQ0000000027598699</t>
        </is>
      </c>
      <c r="Q1806" t="inlineStr">
        <is>
          <t>Brazil</t>
        </is>
      </c>
      <c r="R1806" t="inlineStr">
        <is>
          <t>Minerva SA/Brazil</t>
        </is>
      </c>
      <c r="S1806" t="inlineStr">
        <is>
          <t>Minerva SA/Brazil</t>
        </is>
      </c>
      <c r="T1806" t="inlineStr">
        <is>
          <t>Minerva SA/Brazil</t>
        </is>
      </c>
      <c r="U1806" t="inlineStr">
        <is>
          <t>Common Stock</t>
        </is>
      </c>
      <c r="V1806" t="inlineStr">
        <is>
          <t>Consumer Staples</t>
        </is>
      </c>
      <c r="W1806" t="inlineStr">
        <is>
          <t>Food Products</t>
        </is>
      </c>
      <c r="X1806" t="inlineStr">
        <is>
          <t>Food, Beverage &amp; Tobacco</t>
        </is>
      </c>
      <c r="Y1806" t="inlineStr">
        <is>
          <t>Packaged Foods &amp; Meats</t>
        </is>
      </c>
      <c r="Z1806" t="inlineStr">
        <is>
          <t>Consumer Staples</t>
        </is>
      </c>
      <c r="AA1806" t="inlineStr">
        <is>
          <t>Consumer Products</t>
        </is>
      </c>
      <c r="AB1806" t="inlineStr">
        <is>
          <t>Packaged Food</t>
        </is>
      </c>
      <c r="AC1806" t="inlineStr">
        <is>
          <t>#N/A Invalid Field</t>
        </is>
      </c>
    </row>
    <row r="1807">
      <c r="A1807">
        <f>+VLOOKUP(R1807,Aux!$B$3:$I$1107,8,0)</f>
        <v/>
      </c>
      <c r="B1807">
        <f>+VLOOKUP(U1807,Aux!$O$2:$P$23,2,0)</f>
        <v/>
      </c>
      <c r="C1807">
        <f>+A1807&amp;B1807</f>
        <v/>
      </c>
      <c r="D1807">
        <f>+IF(C1807=C1806,D1806+1,1)</f>
        <v/>
      </c>
      <c r="E1807" s="5">
        <f>+D1807/100</f>
        <v/>
      </c>
      <c r="F1807" s="5">
        <f>+MOD(E1807*10,10)</f>
        <v/>
      </c>
      <c r="G1807" s="5">
        <f>+MOD(D1807,10)</f>
        <v/>
      </c>
      <c r="H1807">
        <f>+INT(E1807)&amp;INT(F1807)&amp;INT(G1807)</f>
        <v/>
      </c>
      <c r="I1807">
        <f>+C1807&amp;"00"&amp;H1807</f>
        <v/>
      </c>
      <c r="J1807" t="inlineStr">
        <is>
          <t>BEEFBZ 5 ⅞ 01/19/28</t>
        </is>
      </c>
      <c r="K1807" t="inlineStr">
        <is>
          <t>BEEFBZ</t>
        </is>
      </c>
      <c r="M1807" t="inlineStr">
        <is>
          <t>USL6401PAH66</t>
        </is>
      </c>
      <c r="N1807" t="inlineStr">
        <is>
          <t>BBG00JF7HTN9</t>
        </is>
      </c>
      <c r="O1807" t="inlineStr">
        <is>
          <t>BD1DF81</t>
        </is>
      </c>
      <c r="P1807" t="inlineStr">
        <is>
          <t>COAQ3244920</t>
        </is>
      </c>
      <c r="Q1807" t="inlineStr">
        <is>
          <t>Brazil</t>
        </is>
      </c>
      <c r="R1807" t="inlineStr">
        <is>
          <t>Minerva SA/Brazil</t>
        </is>
      </c>
      <c r="S1807" t="inlineStr">
        <is>
          <t>MINERVA LUXEMBOURG SA</t>
        </is>
      </c>
      <c r="T1807" t="inlineStr">
        <is>
          <t>Minerva Luxembourg SA</t>
        </is>
      </c>
      <c r="U1807" t="inlineStr">
        <is>
          <t>EURO-DOLLAR</t>
        </is>
      </c>
      <c r="V1807" t="inlineStr">
        <is>
          <t>#N/A Field Not Applicable</t>
        </is>
      </c>
      <c r="W1807" t="inlineStr">
        <is>
          <t>#N/A Field Not Applicable</t>
        </is>
      </c>
      <c r="X1807" t="inlineStr">
        <is>
          <t>#N/A Field Not Applicable</t>
        </is>
      </c>
      <c r="Y1807" t="inlineStr">
        <is>
          <t>#N/A Field Not Applicable</t>
        </is>
      </c>
      <c r="Z1807" t="inlineStr">
        <is>
          <t>Consumer Staples</t>
        </is>
      </c>
      <c r="AA1807" t="inlineStr">
        <is>
          <t>Food &amp; Beverage</t>
        </is>
      </c>
      <c r="AB1807" t="inlineStr">
        <is>
          <t>#N/A N/A</t>
        </is>
      </c>
      <c r="AC1807" t="inlineStr">
        <is>
          <t>#N/A Invalid Field</t>
        </is>
      </c>
    </row>
    <row r="1808">
      <c r="A1808">
        <f>+VLOOKUP(R1808,Aux!$B$3:$I$1107,8,0)</f>
        <v/>
      </c>
      <c r="B1808">
        <f>+VLOOKUP(U1808,Aux!$O$2:$P$23,2,0)</f>
        <v/>
      </c>
      <c r="C1808">
        <f>+A1808&amp;B1808</f>
        <v/>
      </c>
      <c r="D1808">
        <f>+IF(C1808=C1807,D1807+1,1)</f>
        <v/>
      </c>
      <c r="E1808" s="5">
        <f>+D1808/100</f>
        <v/>
      </c>
      <c r="F1808" s="5">
        <f>+MOD(E1808*10,10)</f>
        <v/>
      </c>
      <c r="G1808" s="5">
        <f>+MOD(D1808,10)</f>
        <v/>
      </c>
      <c r="H1808">
        <f>+INT(E1808)&amp;INT(F1808)&amp;INT(G1808)</f>
        <v/>
      </c>
      <c r="I1808">
        <f>+C1808&amp;"00"&amp;H1808</f>
        <v/>
      </c>
      <c r="J1808" t="inlineStr">
        <is>
          <t>BEEFBZ 6 ½ 09/20/26</t>
        </is>
      </c>
      <c r="K1808" t="inlineStr">
        <is>
          <t>BEEFBZ</t>
        </is>
      </c>
      <c r="M1808" t="inlineStr">
        <is>
          <t>US603374AD12</t>
        </is>
      </c>
      <c r="N1808" t="inlineStr">
        <is>
          <t>BBG00DRLW6W1</t>
        </is>
      </c>
      <c r="O1808" t="inlineStr">
        <is>
          <t>BD2ZZN1</t>
        </is>
      </c>
      <c r="P1808" t="inlineStr">
        <is>
          <t>COQZ4956400</t>
        </is>
      </c>
      <c r="Q1808" t="inlineStr">
        <is>
          <t>Brazil</t>
        </is>
      </c>
      <c r="R1808" t="inlineStr">
        <is>
          <t>Minerva SA/Brazil</t>
        </is>
      </c>
      <c r="S1808" t="inlineStr">
        <is>
          <t>MINERVA LUXEMBOURG SA</t>
        </is>
      </c>
      <c r="T1808" t="inlineStr">
        <is>
          <t>Minerva Luxembourg SA</t>
        </is>
      </c>
      <c r="U1808" t="inlineStr">
        <is>
          <t>PRIV PLACEMENT</t>
        </is>
      </c>
      <c r="V1808" t="inlineStr">
        <is>
          <t>#N/A Field Not Applicable</t>
        </is>
      </c>
      <c r="W1808" t="inlineStr">
        <is>
          <t>#N/A Field Not Applicable</t>
        </is>
      </c>
      <c r="X1808" t="inlineStr">
        <is>
          <t>#N/A Field Not Applicable</t>
        </is>
      </c>
      <c r="Y1808" t="inlineStr">
        <is>
          <t>#N/A Field Not Applicable</t>
        </is>
      </c>
      <c r="Z1808" t="inlineStr">
        <is>
          <t>Consumer Staples</t>
        </is>
      </c>
      <c r="AA1808" t="inlineStr">
        <is>
          <t>Food &amp; Beverage</t>
        </is>
      </c>
      <c r="AB1808" t="inlineStr">
        <is>
          <t>#N/A N/A</t>
        </is>
      </c>
      <c r="AC1808" t="inlineStr">
        <is>
          <t>#N/A Invalid Field</t>
        </is>
      </c>
    </row>
    <row r="1809">
      <c r="A1809">
        <f>+VLOOKUP(R1809,Aux!$B$3:$I$1107,8,0)</f>
        <v/>
      </c>
      <c r="B1809">
        <f>+VLOOKUP(U1809,Aux!$O$2:$P$23,2,0)</f>
        <v/>
      </c>
      <c r="C1809">
        <f>+A1809&amp;B1809</f>
        <v/>
      </c>
      <c r="D1809">
        <f>+IF(C1809=C1808,D1808+1,1)</f>
        <v/>
      </c>
      <c r="E1809" s="5">
        <f>+D1809/100</f>
        <v/>
      </c>
      <c r="F1809" s="5">
        <f>+MOD(E1809*10,10)</f>
        <v/>
      </c>
      <c r="G1809" s="5">
        <f>+MOD(D1809,10)</f>
        <v/>
      </c>
      <c r="H1809">
        <f>+INT(E1809)&amp;INT(F1809)&amp;INT(G1809)</f>
        <v/>
      </c>
      <c r="I1809">
        <f>+C1809&amp;"00"&amp;H1809</f>
        <v/>
      </c>
      <c r="J1809" t="inlineStr">
        <is>
          <t>BEEFBZ 6 ½ 09/20/26</t>
        </is>
      </c>
      <c r="K1809" t="inlineStr">
        <is>
          <t>BEEFBZ</t>
        </is>
      </c>
      <c r="M1809" t="inlineStr">
        <is>
          <t>USL6401PAF01</t>
        </is>
      </c>
      <c r="N1809" t="inlineStr">
        <is>
          <t>BBG00DS538L5</t>
        </is>
      </c>
      <c r="O1809" t="inlineStr">
        <is>
          <t>BYVBXT9</t>
        </is>
      </c>
      <c r="P1809" t="inlineStr">
        <is>
          <t>COQZ5112391</t>
        </is>
      </c>
      <c r="Q1809" t="inlineStr">
        <is>
          <t>Brazil</t>
        </is>
      </c>
      <c r="R1809" t="inlineStr">
        <is>
          <t>Minerva SA/Brazil</t>
        </is>
      </c>
      <c r="S1809" t="inlineStr">
        <is>
          <t>MINERVA LUXEMBOURG SA</t>
        </is>
      </c>
      <c r="T1809" t="inlineStr">
        <is>
          <t>Minerva Luxembourg SA</t>
        </is>
      </c>
      <c r="U1809" t="inlineStr">
        <is>
          <t>EURO-DOLLAR</t>
        </is>
      </c>
      <c r="V1809" t="inlineStr">
        <is>
          <t>#N/A Field Not Applicable</t>
        </is>
      </c>
      <c r="W1809" t="inlineStr">
        <is>
          <t>#N/A Field Not Applicable</t>
        </is>
      </c>
      <c r="X1809" t="inlineStr">
        <is>
          <t>#N/A Field Not Applicable</t>
        </is>
      </c>
      <c r="Y1809" t="inlineStr">
        <is>
          <t>#N/A Field Not Applicable</t>
        </is>
      </c>
      <c r="Z1809" t="inlineStr">
        <is>
          <t>Consumer Staples</t>
        </is>
      </c>
      <c r="AA1809" t="inlineStr">
        <is>
          <t>Food &amp; Beverage</t>
        </is>
      </c>
      <c r="AB1809" t="inlineStr">
        <is>
          <t>#N/A N/A</t>
        </is>
      </c>
      <c r="AC1809" t="inlineStr">
        <is>
          <t>#N/A Invalid Field</t>
        </is>
      </c>
    </row>
    <row r="1810">
      <c r="A1810" s="2">
        <f>+VLOOKUP(R1810,Aux!$B$3:$I$1107,8,0)</f>
        <v/>
      </c>
      <c r="B1810" s="2">
        <f>+VLOOKUP(U1810,Aux!$O$2:$P$23,2,0)</f>
        <v/>
      </c>
      <c r="C1810">
        <f>+A1810&amp;B1810</f>
        <v/>
      </c>
      <c r="D1810">
        <f>+IF(C1810=C1809,D1809+1,1)</f>
        <v/>
      </c>
      <c r="E1810" s="5">
        <f>+D1810/100</f>
        <v/>
      </c>
      <c r="F1810" s="5">
        <f>+MOD(E1810*10,10)</f>
        <v/>
      </c>
      <c r="G1810" s="5">
        <f>+MOD(D1810,10)</f>
        <v/>
      </c>
      <c r="H1810">
        <f>+INT(E1810)&amp;INT(F1810)&amp;INT(G1810)</f>
        <v/>
      </c>
      <c r="I1810">
        <f>+C1810&amp;"00"&amp;H1810</f>
        <v/>
      </c>
      <c r="J1810" s="2" t="inlineStr">
        <is>
          <t>BEEFBZ 6 ½ 09/20/26</t>
        </is>
      </c>
      <c r="K1810" s="2" t="inlineStr">
        <is>
          <t>BEEFBZ</t>
        </is>
      </c>
      <c r="L1810" s="2" t="n"/>
      <c r="M1810" s="2" t="inlineStr">
        <is>
          <t>USL6401PAG83</t>
        </is>
      </c>
      <c r="N1810" s="2" t="inlineStr">
        <is>
          <t>BBG00GXFTR03</t>
        </is>
      </c>
      <c r="O1810" s="2" t="inlineStr">
        <is>
          <t>BDFZCG0</t>
        </is>
      </c>
      <c r="P1810" s="2" t="inlineStr">
        <is>
          <t>COAN9569194</t>
        </is>
      </c>
      <c r="Q1810" t="inlineStr">
        <is>
          <t>Brazil</t>
        </is>
      </c>
      <c r="R1810" t="inlineStr">
        <is>
          <t>Minerva SA/Brazil</t>
        </is>
      </c>
      <c r="S1810" t="inlineStr">
        <is>
          <t>MINERVA LUXEMBOURG SA</t>
        </is>
      </c>
      <c r="T1810" t="inlineStr">
        <is>
          <t>Minerva Luxembourg SA</t>
        </is>
      </c>
      <c r="U1810" t="inlineStr">
        <is>
          <t>EURO-DOLLAR</t>
        </is>
      </c>
      <c r="V1810" t="inlineStr">
        <is>
          <t>#N/A Field Not Applicable</t>
        </is>
      </c>
      <c r="W1810" t="inlineStr">
        <is>
          <t>#N/A Field Not Applicable</t>
        </is>
      </c>
      <c r="X1810" t="inlineStr">
        <is>
          <t>#N/A Field Not Applicable</t>
        </is>
      </c>
      <c r="Y1810" t="inlineStr">
        <is>
          <t>#N/A Field Not Applicable</t>
        </is>
      </c>
      <c r="Z1810" t="inlineStr">
        <is>
          <t>Consumer Staples</t>
        </is>
      </c>
      <c r="AA1810" t="inlineStr">
        <is>
          <t>Food &amp; Beverage</t>
        </is>
      </c>
      <c r="AB1810" t="inlineStr">
        <is>
          <t>#N/A N/A</t>
        </is>
      </c>
      <c r="AC1810" t="inlineStr">
        <is>
          <t>#N/A Invalid Field</t>
        </is>
      </c>
    </row>
    <row r="1811">
      <c r="A1811" s="2">
        <f>+VLOOKUP(R1811,Aux!$B$3:$I$1107,8,0)</f>
        <v/>
      </c>
      <c r="B1811" s="2">
        <f>+VLOOKUP(U1811,Aux!$O$2:$P$23,2,0)</f>
        <v/>
      </c>
      <c r="C1811">
        <f>+A1811&amp;B1811</f>
        <v/>
      </c>
      <c r="D1811">
        <f>+IF(C1811=C1810,D1810+1,1)</f>
        <v/>
      </c>
      <c r="E1811" s="5">
        <f>+D1811/100</f>
        <v/>
      </c>
      <c r="F1811" s="5">
        <f>+MOD(E1811*10,10)</f>
        <v/>
      </c>
      <c r="G1811" s="5">
        <f>+MOD(D1811,10)</f>
        <v/>
      </c>
      <c r="H1811">
        <f>+INT(E1811)&amp;INT(F1811)&amp;INT(G1811)</f>
        <v/>
      </c>
      <c r="I1811">
        <f>+C1811&amp;"00"&amp;H1811</f>
        <v/>
      </c>
      <c r="J1811" s="2" t="inlineStr">
        <is>
          <t>BEEFBZ 7 ¾ 01/31/23</t>
        </is>
      </c>
      <c r="K1811" s="2" t="inlineStr">
        <is>
          <t>BEEFBZ</t>
        </is>
      </c>
      <c r="L1811" s="2" t="n"/>
      <c r="M1811" s="2" t="inlineStr">
        <is>
          <t>USL6401PAC79</t>
        </is>
      </c>
      <c r="N1811" s="2" t="inlineStr">
        <is>
          <t>BBG003Y2KJ16</t>
        </is>
      </c>
      <c r="O1811" s="2" t="inlineStr">
        <is>
          <t>B9G5JX7</t>
        </is>
      </c>
      <c r="P1811" s="2" t="inlineStr">
        <is>
          <t>COEJ5221803</t>
        </is>
      </c>
      <c r="Q1811" t="inlineStr">
        <is>
          <t>Brazil</t>
        </is>
      </c>
      <c r="R1811" t="inlineStr">
        <is>
          <t>Minerva SA/Brazil</t>
        </is>
      </c>
      <c r="S1811" t="inlineStr">
        <is>
          <t>MINERVA LUXEMBOURG SA</t>
        </is>
      </c>
      <c r="T1811" t="inlineStr">
        <is>
          <t>Minerva Luxembourg SA</t>
        </is>
      </c>
      <c r="U1811" t="inlineStr">
        <is>
          <t>EURO-DOLLAR</t>
        </is>
      </c>
      <c r="V1811" t="inlineStr">
        <is>
          <t>#N/A Field Not Applicable</t>
        </is>
      </c>
      <c r="W1811" t="inlineStr">
        <is>
          <t>#N/A Field Not Applicable</t>
        </is>
      </c>
      <c r="X1811" t="inlineStr">
        <is>
          <t>#N/A Field Not Applicable</t>
        </is>
      </c>
      <c r="Y1811" t="inlineStr">
        <is>
          <t>#N/A Field Not Applicable</t>
        </is>
      </c>
      <c r="Z1811" t="inlineStr">
        <is>
          <t>Consumer Staples</t>
        </is>
      </c>
      <c r="AA1811" t="inlineStr">
        <is>
          <t>Food &amp; Beverage</t>
        </is>
      </c>
      <c r="AB1811" t="inlineStr">
        <is>
          <t>#N/A N/A</t>
        </is>
      </c>
      <c r="AC1811" t="inlineStr">
        <is>
          <t>#N/A Invalid Field</t>
        </is>
      </c>
    </row>
    <row r="1812">
      <c r="A1812" s="2">
        <f>+VLOOKUP(R1812,Aux!$B$3:$I$1107,8,0)</f>
        <v/>
      </c>
      <c r="B1812" s="2">
        <f>+VLOOKUP(U1812,Aux!$O$2:$P$23,2,0)</f>
        <v/>
      </c>
      <c r="C1812">
        <f>+A1812&amp;B1812</f>
        <v/>
      </c>
      <c r="D1812">
        <f>+IF(C1812=C1811,D1811+1,1)</f>
        <v/>
      </c>
      <c r="E1812" s="5">
        <f>+D1812/100</f>
        <v/>
      </c>
      <c r="F1812" s="5">
        <f>+MOD(E1812*10,10)</f>
        <v/>
      </c>
      <c r="G1812" s="5">
        <f>+MOD(D1812,10)</f>
        <v/>
      </c>
      <c r="H1812">
        <f>+INT(E1812)&amp;INT(F1812)&amp;INT(G1812)</f>
        <v/>
      </c>
      <c r="I1812">
        <f>+C1812&amp;"00"&amp;H1812</f>
        <v/>
      </c>
      <c r="J1812" s="2" t="inlineStr">
        <is>
          <t>BEEFBZ 7 ¾ 01/31/23</t>
        </is>
      </c>
      <c r="K1812" s="2" t="inlineStr">
        <is>
          <t>BEEFBZ</t>
        </is>
      </c>
      <c r="L1812" s="2" t="n"/>
      <c r="M1812" s="2" t="inlineStr">
        <is>
          <t>USL6401PAE36</t>
        </is>
      </c>
      <c r="N1812" s="2" t="inlineStr">
        <is>
          <t>BBG006YWQGW9</t>
        </is>
      </c>
      <c r="O1812" s="2" t="inlineStr">
        <is>
          <t>BQ1SVJ0</t>
        </is>
      </c>
      <c r="P1812" s="2" t="inlineStr">
        <is>
          <t>COEK4388733</t>
        </is>
      </c>
      <c r="Q1812" t="inlineStr">
        <is>
          <t>Brazil</t>
        </is>
      </c>
      <c r="R1812" t="inlineStr">
        <is>
          <t>Minerva SA/Brazil</t>
        </is>
      </c>
      <c r="S1812" t="inlineStr">
        <is>
          <t>MINERVA LUXEMBOURG SA</t>
        </is>
      </c>
      <c r="T1812" t="inlineStr">
        <is>
          <t>Minerva Luxembourg SA</t>
        </is>
      </c>
      <c r="U1812" t="inlineStr">
        <is>
          <t>EURO-DOLLAR</t>
        </is>
      </c>
      <c r="V1812" t="inlineStr">
        <is>
          <t>#N/A Field Not Applicable</t>
        </is>
      </c>
      <c r="W1812" t="inlineStr">
        <is>
          <t>#N/A Field Not Applicable</t>
        </is>
      </c>
      <c r="X1812" t="inlineStr">
        <is>
          <t>#N/A Field Not Applicable</t>
        </is>
      </c>
      <c r="Y1812" t="inlineStr">
        <is>
          <t>#N/A Field Not Applicable</t>
        </is>
      </c>
      <c r="Z1812" t="inlineStr">
        <is>
          <t>Consumer Staples</t>
        </is>
      </c>
      <c r="AA1812" t="inlineStr">
        <is>
          <t>Food &amp; Beverage</t>
        </is>
      </c>
      <c r="AB1812" t="inlineStr">
        <is>
          <t>#N/A N/A</t>
        </is>
      </c>
      <c r="AC1812" t="inlineStr">
        <is>
          <t>#N/A Invalid Field</t>
        </is>
      </c>
    </row>
    <row r="1813">
      <c r="A1813">
        <f>+VLOOKUP(R1813,Aux!$B$3:$I$1107,8,0)</f>
        <v/>
      </c>
      <c r="B1813">
        <f>+VLOOKUP(U1813,Aux!$O$2:$P$23,2,0)</f>
        <v/>
      </c>
      <c r="C1813">
        <f>+A1813&amp;B1813</f>
        <v/>
      </c>
      <c r="D1813">
        <f>+IF(C1813=C1812,D1812+1,1)</f>
        <v/>
      </c>
      <c r="E1813" s="5">
        <f>+D1813/100</f>
        <v/>
      </c>
      <c r="F1813" s="5">
        <f>+MOD(E1813*10,10)</f>
        <v/>
      </c>
      <c r="G1813" s="5">
        <f>+MOD(D1813,10)</f>
        <v/>
      </c>
      <c r="H1813">
        <f>+INT(E1813)&amp;INT(F1813)&amp;INT(G1813)</f>
        <v/>
      </c>
      <c r="I1813">
        <f>+C1813&amp;"00"&amp;H1813</f>
        <v/>
      </c>
      <c r="J1813" t="inlineStr">
        <is>
          <t>MMXM3 BZ</t>
        </is>
      </c>
      <c r="K1813" t="inlineStr">
        <is>
          <t>MMXM3</t>
        </is>
      </c>
      <c r="M1813" t="inlineStr">
        <is>
          <t>BRMMXMACNOR2</t>
        </is>
      </c>
      <c r="N1813" t="inlineStr">
        <is>
          <t>BBG000G6BPS0</t>
        </is>
      </c>
      <c r="O1813" t="inlineStr">
        <is>
          <t>B18XCG7</t>
        </is>
      </c>
      <c r="P1813" t="inlineStr">
        <is>
          <t>EQ0000000006037548</t>
        </is>
      </c>
      <c r="Q1813" t="inlineStr">
        <is>
          <t>Brazil</t>
        </is>
      </c>
      <c r="R1813" t="inlineStr">
        <is>
          <t>MMX Mineracao e Metalicos SA</t>
        </is>
      </c>
      <c r="S1813" t="inlineStr">
        <is>
          <t>MMX Mineracao e Metalicos SA</t>
        </is>
      </c>
      <c r="T1813" t="inlineStr">
        <is>
          <t>MMX Mineracao e Metalicos SA</t>
        </is>
      </c>
      <c r="U1813" t="inlineStr">
        <is>
          <t>Common Stock</t>
        </is>
      </c>
      <c r="V1813" t="inlineStr">
        <is>
          <t>Materials</t>
        </is>
      </c>
      <c r="W1813" t="inlineStr">
        <is>
          <t>Metals &amp; Mining</t>
        </is>
      </c>
      <c r="X1813" t="inlineStr">
        <is>
          <t>Materials</t>
        </is>
      </c>
      <c r="Y1813" t="inlineStr">
        <is>
          <t>Steel</t>
        </is>
      </c>
      <c r="Z1813" t="inlineStr">
        <is>
          <t>Materials</t>
        </is>
      </c>
      <c r="AA1813" t="inlineStr">
        <is>
          <t>Iron &amp; Steel</t>
        </is>
      </c>
      <c r="AB1813" t="inlineStr">
        <is>
          <t>Steel Raw Material Suppliers</t>
        </is>
      </c>
      <c r="AC1813" t="inlineStr">
        <is>
          <t>#N/A Invalid Field</t>
        </is>
      </c>
    </row>
    <row r="1814">
      <c r="A1814">
        <f>+VLOOKUP(R1814,Aux!$B$3:$I$1107,8,0)</f>
        <v/>
      </c>
      <c r="B1814">
        <f>+VLOOKUP(U1814,Aux!$O$2:$P$23,2,0)</f>
        <v/>
      </c>
      <c r="C1814">
        <f>+A1814&amp;B1814</f>
        <v/>
      </c>
      <c r="D1814">
        <f>+IF(C1814=C1813,D1813+1,1)</f>
        <v/>
      </c>
      <c r="E1814" s="5">
        <f>+D1814/100</f>
        <v/>
      </c>
      <c r="F1814" s="5">
        <f>+MOD(E1814*10,10)</f>
        <v/>
      </c>
      <c r="G1814" s="5">
        <f>+MOD(D1814,10)</f>
        <v/>
      </c>
      <c r="H1814">
        <f>+INT(E1814)&amp;INT(F1814)&amp;INT(G1814)</f>
        <v/>
      </c>
      <c r="I1814">
        <f>+C1814&amp;"00"&amp;H1814</f>
        <v/>
      </c>
      <c r="J1814" t="inlineStr">
        <is>
          <t>MOVI3 BZ</t>
        </is>
      </c>
      <c r="K1814" t="inlineStr">
        <is>
          <t>MOVI3</t>
        </is>
      </c>
      <c r="M1814" t="inlineStr">
        <is>
          <t>BRMOVIACNOR0</t>
        </is>
      </c>
      <c r="N1814" t="inlineStr">
        <is>
          <t>BBG00CP5CGT4</t>
        </is>
      </c>
      <c r="O1814" t="inlineStr">
        <is>
          <t>BD448C6</t>
        </is>
      </c>
      <c r="P1814" t="inlineStr">
        <is>
          <t>EQ0000000049144997</t>
        </is>
      </c>
      <c r="Q1814" t="inlineStr">
        <is>
          <t>Brazil</t>
        </is>
      </c>
      <c r="R1814" t="inlineStr">
        <is>
          <t>Movida Participacoes SA</t>
        </is>
      </c>
      <c r="S1814" t="inlineStr">
        <is>
          <t>Movida Participacoes SA</t>
        </is>
      </c>
      <c r="T1814" t="inlineStr">
        <is>
          <t>Movida Participacoes SA</t>
        </is>
      </c>
      <c r="U1814" t="inlineStr">
        <is>
          <t>Common Stock</t>
        </is>
      </c>
      <c r="V1814" t="inlineStr">
        <is>
          <t>Industrials</t>
        </is>
      </c>
      <c r="W1814" t="inlineStr">
        <is>
          <t>Road &amp; Rail</t>
        </is>
      </c>
      <c r="X1814" t="inlineStr">
        <is>
          <t>Transportation</t>
        </is>
      </c>
      <c r="Y1814" t="inlineStr">
        <is>
          <t>Trucking</t>
        </is>
      </c>
      <c r="Z1814" t="inlineStr">
        <is>
          <t>Consumer Discretionary</t>
        </is>
      </c>
      <c r="AA1814" t="inlineStr">
        <is>
          <t>Retail - Discretionary</t>
        </is>
      </c>
      <c r="AB1814" t="inlineStr">
        <is>
          <t>Automotive Retailers</t>
        </is>
      </c>
      <c r="AC1814" t="inlineStr">
        <is>
          <t>#N/A Invalid Field</t>
        </is>
      </c>
    </row>
    <row r="1815">
      <c r="A1815">
        <f>+VLOOKUP(R1815,Aux!$B$3:$I$1107,8,0)</f>
        <v/>
      </c>
      <c r="B1815">
        <f>+VLOOKUP(U1815,Aux!$O$2:$P$23,2,0)</f>
        <v/>
      </c>
      <c r="C1815">
        <f>+A1815&amp;B1815</f>
        <v/>
      </c>
      <c r="D1815">
        <f>+IF(C1815=C1814,D1814+1,1)</f>
        <v/>
      </c>
      <c r="E1815" s="5">
        <f>+D1815/100</f>
        <v/>
      </c>
      <c r="F1815" s="5">
        <f>+MOD(E1815*10,10)</f>
        <v/>
      </c>
      <c r="G1815" s="5">
        <f>+MOD(D1815,10)</f>
        <v/>
      </c>
      <c r="H1815">
        <f>+INT(E1815)&amp;INT(F1815)&amp;INT(G1815)</f>
        <v/>
      </c>
      <c r="I1815">
        <f>+C1815&amp;"00"&amp;H1815</f>
        <v/>
      </c>
      <c r="J1815" t="inlineStr">
        <is>
          <t>MRVE3 BZ</t>
        </is>
      </c>
      <c r="K1815" t="inlineStr">
        <is>
          <t>MRVE3</t>
        </is>
      </c>
      <c r="M1815" t="inlineStr">
        <is>
          <t>BRMRVEACNOR2</t>
        </is>
      </c>
      <c r="N1815" t="inlineStr">
        <is>
          <t>BBG000QWT9X3</t>
        </is>
      </c>
      <c r="O1815" t="inlineStr">
        <is>
          <t>B235JN1</t>
        </is>
      </c>
      <c r="P1815" t="inlineStr">
        <is>
          <t>EQ0000000003218260</t>
        </is>
      </c>
      <c r="Q1815" t="inlineStr">
        <is>
          <t>Brazil</t>
        </is>
      </c>
      <c r="R1815" t="inlineStr">
        <is>
          <t>MRV Engenharia e Participacoes</t>
        </is>
      </c>
      <c r="S1815" t="inlineStr">
        <is>
          <t>MRV Engenharia e Participacoes</t>
        </is>
      </c>
      <c r="T1815" t="inlineStr">
        <is>
          <t>MRV Engenharia e Participacoes SA</t>
        </is>
      </c>
      <c r="U1815" t="inlineStr">
        <is>
          <t>Common Stock</t>
        </is>
      </c>
      <c r="V1815" t="inlineStr">
        <is>
          <t>Consumer Discretionary</t>
        </is>
      </c>
      <c r="W1815" t="inlineStr">
        <is>
          <t>Household Durables</t>
        </is>
      </c>
      <c r="X1815" t="inlineStr">
        <is>
          <t>Consumer Durables &amp; Apparel</t>
        </is>
      </c>
      <c r="Y1815" t="inlineStr">
        <is>
          <t>Homebuilding</t>
        </is>
      </c>
      <c r="Z1815" t="inlineStr">
        <is>
          <t>Consumer Discretionary</t>
        </is>
      </c>
      <c r="AA1815" t="inlineStr">
        <is>
          <t>Home &amp; Office Products</t>
        </is>
      </c>
      <c r="AB1815" t="inlineStr">
        <is>
          <t>Homebuilders</t>
        </is>
      </c>
      <c r="AC1815" t="inlineStr">
        <is>
          <t>#N/A Invalid Field</t>
        </is>
      </c>
    </row>
    <row r="1816">
      <c r="A1816">
        <f>+VLOOKUP(R1816,Aux!$B$3:$I$1107,8,0)</f>
        <v/>
      </c>
      <c r="B1816">
        <f>+VLOOKUP(U1816,Aux!$O$2:$P$23,2,0)</f>
        <v/>
      </c>
      <c r="C1816">
        <f>+A1816&amp;B1816</f>
        <v/>
      </c>
      <c r="D1816">
        <f>+IF(C1816=C1815,D1815+1,1)</f>
        <v/>
      </c>
      <c r="E1816" s="5">
        <f>+D1816/100</f>
        <v/>
      </c>
      <c r="F1816" s="5">
        <f>+MOD(E1816*10,10)</f>
        <v/>
      </c>
      <c r="G1816" s="5">
        <f>+MOD(D1816,10)</f>
        <v/>
      </c>
      <c r="H1816">
        <f>+INT(E1816)&amp;INT(F1816)&amp;INT(G1816)</f>
        <v/>
      </c>
      <c r="I1816">
        <f>+C1816&amp;"00"&amp;H1816</f>
        <v/>
      </c>
      <c r="J1816" t="inlineStr">
        <is>
          <t>MULT3 BZ</t>
        </is>
      </c>
      <c r="K1816" t="inlineStr">
        <is>
          <t>MULT3</t>
        </is>
      </c>
      <c r="M1816" t="inlineStr">
        <is>
          <t>BRMULTACNOR5</t>
        </is>
      </c>
      <c r="N1816" t="inlineStr">
        <is>
          <t>BBG000PZW749</t>
        </is>
      </c>
      <c r="O1816" t="inlineStr">
        <is>
          <t>B23DZG0</t>
        </is>
      </c>
      <c r="P1816" t="inlineStr">
        <is>
          <t>EQ0000000002711316</t>
        </is>
      </c>
      <c r="Q1816" t="inlineStr">
        <is>
          <t>Brazil</t>
        </is>
      </c>
      <c r="R1816" t="inlineStr">
        <is>
          <t>Multiplan Empreendimentos Imob</t>
        </is>
      </c>
      <c r="S1816" t="inlineStr">
        <is>
          <t>Multiplan Empreendimentos Imob</t>
        </is>
      </c>
      <c r="T1816" t="inlineStr">
        <is>
          <t>Multiplan Empreendimentos Imobiliarios SA</t>
        </is>
      </c>
      <c r="U1816" t="inlineStr">
        <is>
          <t>Common Stock</t>
        </is>
      </c>
      <c r="V1816" t="inlineStr">
        <is>
          <t>Real Estate</t>
        </is>
      </c>
      <c r="W1816" t="inlineStr">
        <is>
          <t>Real Estate Management &amp; Devel</t>
        </is>
      </c>
      <c r="X1816" t="inlineStr">
        <is>
          <t>Real Estate</t>
        </is>
      </c>
      <c r="Y1816" t="inlineStr">
        <is>
          <t>Real Estate Operating Companie</t>
        </is>
      </c>
      <c r="Z1816" t="inlineStr">
        <is>
          <t>Financials</t>
        </is>
      </c>
      <c r="AA1816" t="inlineStr">
        <is>
          <t>Real Estate</t>
        </is>
      </c>
      <c r="AB1816" t="inlineStr">
        <is>
          <t>Real Estate Owners &amp; Developers</t>
        </is>
      </c>
      <c r="AC1816" t="inlineStr">
        <is>
          <t>#N/A Invalid Field</t>
        </is>
      </c>
    </row>
    <row r="1817">
      <c r="A1817" s="2">
        <f>+VLOOKUP(R1817,Aux!$B$3:$I$1107,8,0)</f>
        <v/>
      </c>
      <c r="B1817" s="2">
        <f>+VLOOKUP(U1817,Aux!$O$2:$P$23,2,0)</f>
        <v/>
      </c>
      <c r="C1817">
        <f>+A1817&amp;B1817</f>
        <v/>
      </c>
      <c r="D1817">
        <f>+IF(C1817=C1816,D1816+1,1)</f>
        <v/>
      </c>
      <c r="E1817" s="5">
        <f>+D1817/100</f>
        <v/>
      </c>
      <c r="F1817" s="5">
        <f>+MOD(E1817*10,10)</f>
        <v/>
      </c>
      <c r="G1817" s="5">
        <f>+MOD(D1817,10)</f>
        <v/>
      </c>
      <c r="H1817">
        <f>+INT(E1817)&amp;INT(F1817)&amp;INT(G1817)</f>
        <v/>
      </c>
      <c r="I1817">
        <f>+C1817&amp;"00"&amp;H1817</f>
        <v/>
      </c>
      <c r="J1817" s="2" t="inlineStr">
        <is>
          <t>MPLU3 BZ</t>
        </is>
      </c>
      <c r="K1817" s="2" t="inlineStr">
        <is>
          <t>MLTPF</t>
        </is>
      </c>
      <c r="L1817" s="2" t="n"/>
      <c r="M1817" s="2" t="inlineStr">
        <is>
          <t>BRMPLUACNOR3</t>
        </is>
      </c>
      <c r="N1817" s="2" t="inlineStr">
        <is>
          <t>BBG004D09B11</t>
        </is>
      </c>
      <c r="O1817" s="2" t="inlineStr">
        <is>
          <t>B9MBCB8</t>
        </is>
      </c>
      <c r="P1817" s="2" t="inlineStr">
        <is>
          <t>EQ0000000029448103</t>
        </is>
      </c>
      <c r="Q1817" t="inlineStr">
        <is>
          <t>Brazil</t>
        </is>
      </c>
      <c r="R1817" t="inlineStr">
        <is>
          <t>Multiplus SA</t>
        </is>
      </c>
      <c r="S1817" t="inlineStr">
        <is>
          <t>Multiplus SA</t>
        </is>
      </c>
      <c r="T1817" t="inlineStr">
        <is>
          <t>Multiplus SA</t>
        </is>
      </c>
      <c r="U1817" t="inlineStr">
        <is>
          <t>Common Stock</t>
        </is>
      </c>
      <c r="V1817" t="inlineStr">
        <is>
          <t>Communication Services</t>
        </is>
      </c>
      <c r="W1817" t="inlineStr">
        <is>
          <t>Media</t>
        </is>
      </c>
      <c r="X1817" t="inlineStr">
        <is>
          <t>Media &amp; Entertainment</t>
        </is>
      </c>
      <c r="Y1817" t="inlineStr">
        <is>
          <t>Advertising</t>
        </is>
      </c>
      <c r="Z1817" t="inlineStr">
        <is>
          <t>Communications</t>
        </is>
      </c>
      <c r="AA1817" t="inlineStr">
        <is>
          <t>Media</t>
        </is>
      </c>
      <c r="AB1817" t="inlineStr">
        <is>
          <t>Advertising &amp; Marketing</t>
        </is>
      </c>
      <c r="AC1817" t="inlineStr">
        <is>
          <t>#N/A Invalid Field</t>
        </is>
      </c>
    </row>
    <row r="1818">
      <c r="A1818">
        <f>+VLOOKUP(R1818,Aux!$B$3:$I$1107,8,0)</f>
        <v/>
      </c>
      <c r="B1818">
        <f>+VLOOKUP(U1818,Aux!$O$2:$P$23,2,0)</f>
        <v/>
      </c>
      <c r="C1818">
        <f>+A1818&amp;B1818</f>
        <v/>
      </c>
      <c r="D1818">
        <f>+IF(C1818=C1817,D1817+1,1)</f>
        <v/>
      </c>
      <c r="E1818" s="5">
        <f>+D1818/100</f>
        <v/>
      </c>
      <c r="F1818" s="5">
        <f>+MOD(E1818*10,10)</f>
        <v/>
      </c>
      <c r="G1818" s="5">
        <f>+MOD(D1818,10)</f>
        <v/>
      </c>
      <c r="H1818">
        <f>+INT(E1818)&amp;INT(F1818)&amp;INT(G1818)</f>
        <v/>
      </c>
      <c r="I1818">
        <f>+C1818&amp;"00"&amp;H1818</f>
        <v/>
      </c>
      <c r="J1818" t="inlineStr">
        <is>
          <t>MVFPSO 6.748 06/01/34</t>
        </is>
      </c>
      <c r="K1818" t="inlineStr">
        <is>
          <t>MVFPSO</t>
        </is>
      </c>
      <c r="M1818" t="inlineStr">
        <is>
          <t>USN53766AA41</t>
        </is>
      </c>
      <c r="N1818" t="inlineStr">
        <is>
          <t>BBG00PWNC736</t>
        </is>
      </c>
      <c r="O1818" t="inlineStr">
        <is>
          <t>BK5Z9L3</t>
        </is>
      </c>
      <c r="P1818" t="inlineStr">
        <is>
          <t>COAZ9204969</t>
        </is>
      </c>
      <c r="Q1818" t="inlineStr">
        <is>
          <t>Brazil</t>
        </is>
      </c>
      <c r="R1818" t="inlineStr">
        <is>
          <t>MV24 Capital</t>
        </is>
      </c>
      <c r="S1818" t="inlineStr">
        <is>
          <t>MV24 CAPITAL BV</t>
        </is>
      </c>
      <c r="T1818" t="inlineStr">
        <is>
          <t>MV24 Capital BV</t>
        </is>
      </c>
      <c r="U1818" t="inlineStr">
        <is>
          <t>EURO-DOLLAR</t>
        </is>
      </c>
      <c r="V1818" t="inlineStr">
        <is>
          <t>#N/A Field Not Applicable</t>
        </is>
      </c>
      <c r="W1818" t="inlineStr">
        <is>
          <t>#N/A Field Not Applicable</t>
        </is>
      </c>
      <c r="X1818" t="inlineStr">
        <is>
          <t>#N/A Field Not Applicable</t>
        </is>
      </c>
      <c r="Y1818" t="inlineStr">
        <is>
          <t>#N/A Field Not Applicable</t>
        </is>
      </c>
      <c r="Z1818" t="inlineStr">
        <is>
          <t>Industrials</t>
        </is>
      </c>
      <c r="AA1818" t="inlineStr">
        <is>
          <t>Transportation &amp; Logistics</t>
        </is>
      </c>
      <c r="AB1818" t="inlineStr">
        <is>
          <t>#N/A Field Not Applicable</t>
        </is>
      </c>
      <c r="AC1818" t="inlineStr">
        <is>
          <t>#N/A Invalid Field</t>
        </is>
      </c>
    </row>
    <row r="1819">
      <c r="A1819">
        <f>+VLOOKUP(R1819,Aux!$B$3:$I$1107,8,0)</f>
        <v/>
      </c>
      <c r="B1819">
        <f>+VLOOKUP(U1819,Aux!$O$2:$P$23,2,0)</f>
        <v/>
      </c>
      <c r="C1819">
        <f>+A1819&amp;B1819</f>
        <v/>
      </c>
      <c r="D1819">
        <f>+IF(C1819=C1818,D1818+1,1)</f>
        <v/>
      </c>
      <c r="E1819" s="5">
        <f>+D1819/100</f>
        <v/>
      </c>
      <c r="F1819" s="5">
        <f>+MOD(E1819*10,10)</f>
        <v/>
      </c>
      <c r="G1819" s="5">
        <f>+MOD(D1819,10)</f>
        <v/>
      </c>
      <c r="H1819">
        <f>+INT(E1819)&amp;INT(F1819)&amp;INT(G1819)</f>
        <v/>
      </c>
      <c r="I1819">
        <f>+C1819&amp;"00"&amp;H1819</f>
        <v/>
      </c>
      <c r="J1819" t="inlineStr">
        <is>
          <t>NATU3 BZ</t>
        </is>
      </c>
      <c r="K1819" t="inlineStr">
        <is>
          <t>NATU3</t>
        </is>
      </c>
      <c r="M1819" t="inlineStr">
        <is>
          <t>BRNATUACNOR6</t>
        </is>
      </c>
      <c r="N1819" t="inlineStr">
        <is>
          <t>BBG000DK4GJ0</t>
        </is>
      </c>
      <c r="O1819" t="inlineStr">
        <is>
          <t>B014K55</t>
        </is>
      </c>
      <c r="P1819" t="inlineStr">
        <is>
          <t>EQ0000000001183166</t>
        </is>
      </c>
      <c r="Q1819" t="inlineStr">
        <is>
          <t>Brazil</t>
        </is>
      </c>
      <c r="R1819" t="inlineStr">
        <is>
          <t>Natura Cosmeticos SA</t>
        </is>
      </c>
      <c r="S1819" t="inlineStr">
        <is>
          <t>Natura Cosmeticos SA</t>
        </is>
      </c>
      <c r="T1819" t="inlineStr">
        <is>
          <t>Natura Cosmeticos SA</t>
        </is>
      </c>
      <c r="U1819" t="inlineStr">
        <is>
          <t>Common Stock</t>
        </is>
      </c>
      <c r="V1819" t="inlineStr">
        <is>
          <t>Consumer Staples</t>
        </is>
      </c>
      <c r="W1819" t="inlineStr">
        <is>
          <t>Personal Products</t>
        </is>
      </c>
      <c r="X1819" t="inlineStr">
        <is>
          <t>Household &amp; Personal Products</t>
        </is>
      </c>
      <c r="Y1819" t="inlineStr">
        <is>
          <t>Personal Products</t>
        </is>
      </c>
      <c r="Z1819" t="inlineStr">
        <is>
          <t>Consumer Staples</t>
        </is>
      </c>
      <c r="AA1819" t="inlineStr">
        <is>
          <t>Consumer Products</t>
        </is>
      </c>
      <c r="AB1819" t="inlineStr">
        <is>
          <t>Household Products</t>
        </is>
      </c>
      <c r="AC1819" t="inlineStr">
        <is>
          <t>#N/A Invalid Field</t>
        </is>
      </c>
    </row>
    <row r="1820">
      <c r="A1820">
        <f>+VLOOKUP(R1820,Aux!$B$3:$I$1107,8,0)</f>
        <v/>
      </c>
      <c r="B1820">
        <f>+VLOOKUP(U1820,Aux!$O$2:$P$23,2,0)</f>
        <v/>
      </c>
      <c r="C1820">
        <f>+A1820&amp;B1820</f>
        <v/>
      </c>
      <c r="D1820">
        <f>+IF(C1820=C1819,D1819+1,1)</f>
        <v/>
      </c>
      <c r="E1820" s="5">
        <f>+D1820/100</f>
        <v/>
      </c>
      <c r="F1820" s="5">
        <f>+MOD(E1820*10,10)</f>
        <v/>
      </c>
      <c r="G1820" s="5">
        <f>+MOD(D1820,10)</f>
        <v/>
      </c>
      <c r="H1820">
        <f>+INT(E1820)&amp;INT(F1820)&amp;INT(G1820)</f>
        <v/>
      </c>
      <c r="I1820">
        <f>+C1820&amp;"00"&amp;H1820</f>
        <v/>
      </c>
      <c r="J1820" t="inlineStr">
        <is>
          <t>NATURA 5 ⅜ 02/01/23</t>
        </is>
      </c>
      <c r="K1820" t="inlineStr">
        <is>
          <t>NATURA</t>
        </is>
      </c>
      <c r="M1820" t="inlineStr">
        <is>
          <t>USP7088CTF33</t>
        </is>
      </c>
      <c r="N1820" t="inlineStr">
        <is>
          <t>BBG00JS9MX29</t>
        </is>
      </c>
      <c r="O1820" t="inlineStr">
        <is>
          <t>BFY0Z61</t>
        </is>
      </c>
      <c r="P1820" t="inlineStr">
        <is>
          <t>COAQ8523286</t>
        </is>
      </c>
      <c r="Q1820" t="inlineStr">
        <is>
          <t>Brazil</t>
        </is>
      </c>
      <c r="R1820" t="inlineStr">
        <is>
          <t>Natura Cosmeticos SA</t>
        </is>
      </c>
      <c r="S1820" t="inlineStr">
        <is>
          <t>NATURA COSMETICOS SA</t>
        </is>
      </c>
      <c r="T1820" t="inlineStr">
        <is>
          <t>Natura Cosmeticos SA</t>
        </is>
      </c>
      <c r="U1820" t="inlineStr">
        <is>
          <t>EURO-DOLLAR</t>
        </is>
      </c>
      <c r="V1820" t="inlineStr">
        <is>
          <t>Consumer Staples</t>
        </is>
      </c>
      <c r="W1820" t="inlineStr">
        <is>
          <t>Personal Products</t>
        </is>
      </c>
      <c r="X1820" t="inlineStr">
        <is>
          <t>Household &amp; Personal Products</t>
        </is>
      </c>
      <c r="Y1820" t="inlineStr">
        <is>
          <t>Personal Products</t>
        </is>
      </c>
      <c r="Z1820" t="inlineStr">
        <is>
          <t>Consumer Staples</t>
        </is>
      </c>
      <c r="AA1820" t="inlineStr">
        <is>
          <t>Consumer Products</t>
        </is>
      </c>
      <c r="AB1820" t="inlineStr">
        <is>
          <t>#N/A N/A</t>
        </is>
      </c>
      <c r="AC1820" t="inlineStr">
        <is>
          <t>#N/A Invalid Field</t>
        </is>
      </c>
    </row>
    <row r="1821">
      <c r="A1821" s="2">
        <f>+VLOOKUP(R1821,Aux!$B$3:$I$1107,8,0)</f>
        <v/>
      </c>
      <c r="B1821" s="2">
        <f>+VLOOKUP(U1821,Aux!$O$2:$P$23,2,0)</f>
        <v/>
      </c>
      <c r="C1821">
        <f>+A1821&amp;B1821</f>
        <v/>
      </c>
      <c r="D1821">
        <f>+IF(C1821=C1820,D1820+1,1)</f>
        <v/>
      </c>
      <c r="E1821" s="5">
        <f>+D1821/100</f>
        <v/>
      </c>
      <c r="F1821" s="5">
        <f>+MOD(E1821*10,10)</f>
        <v/>
      </c>
      <c r="G1821" s="5">
        <f>+MOD(D1821,10)</f>
        <v/>
      </c>
      <c r="H1821">
        <f>+INT(E1821)&amp;INT(F1821)&amp;INT(G1821)</f>
        <v/>
      </c>
      <c r="I1821">
        <f>+C1821&amp;"00"&amp;H1821</f>
        <v/>
      </c>
      <c r="J1821" s="2" t="inlineStr">
        <is>
          <t>NETS US</t>
        </is>
      </c>
      <c r="K1821" s="2" t="inlineStr">
        <is>
          <t>NETS</t>
        </is>
      </c>
      <c r="L1821" s="2" t="n"/>
      <c r="M1821" s="2" t="inlineStr">
        <is>
          <t>KYG6455X1079</t>
        </is>
      </c>
      <c r="N1821" s="2" t="inlineStr">
        <is>
          <t>BBG00G75XXF0</t>
        </is>
      </c>
      <c r="O1821" s="2" t="inlineStr">
        <is>
          <t>BF2X8X0</t>
        </is>
      </c>
      <c r="P1821" s="2" t="inlineStr">
        <is>
          <t>EQ0000000055542913</t>
        </is>
      </c>
      <c r="Q1821" t="inlineStr">
        <is>
          <t>Brazil</t>
        </is>
      </c>
      <c r="R1821" t="inlineStr">
        <is>
          <t>Netshoes Cayman Ltd</t>
        </is>
      </c>
      <c r="S1821" t="inlineStr">
        <is>
          <t>Netshoes Cayman Ltd</t>
        </is>
      </c>
      <c r="T1821" t="inlineStr">
        <is>
          <t>Netshoes Cayman Ltd</t>
        </is>
      </c>
      <c r="U1821" t="inlineStr">
        <is>
          <t>Common Stock</t>
        </is>
      </c>
      <c r="V1821" t="inlineStr">
        <is>
          <t>Consumer Discretionary</t>
        </is>
      </c>
      <c r="W1821" t="inlineStr">
        <is>
          <t>Internet &amp; Direct Marketing Re</t>
        </is>
      </c>
      <c r="X1821" t="inlineStr">
        <is>
          <t>Retailing</t>
        </is>
      </c>
      <c r="Y1821" t="inlineStr">
        <is>
          <t>Internet &amp; Direct Marketing Re</t>
        </is>
      </c>
      <c r="Z1821" t="inlineStr">
        <is>
          <t>Consumer Discretionary</t>
        </is>
      </c>
      <c r="AA1821" t="inlineStr">
        <is>
          <t>Retail - Discretionary</t>
        </is>
      </c>
      <c r="AB1821" t="inlineStr">
        <is>
          <t>E-Commerce Discretionary</t>
        </is>
      </c>
      <c r="AC1821" t="inlineStr">
        <is>
          <t>#N/A Invalid Field</t>
        </is>
      </c>
    </row>
    <row r="1822">
      <c r="A1822">
        <f>+VLOOKUP(R1822,Aux!$B$3:$I$1107,8,0)</f>
        <v/>
      </c>
      <c r="B1822">
        <f>+VLOOKUP(U1822,Aux!$O$2:$P$23,2,0)</f>
        <v/>
      </c>
      <c r="C1822">
        <f>+A1822&amp;B1822</f>
        <v/>
      </c>
      <c r="D1822">
        <f>+IF(C1822=C1821,D1821+1,1)</f>
        <v/>
      </c>
      <c r="E1822" s="5">
        <f>+D1822/100</f>
        <v/>
      </c>
      <c r="F1822" s="5">
        <f>+MOD(E1822*10,10)</f>
        <v/>
      </c>
      <c r="G1822" s="5">
        <f>+MOD(D1822,10)</f>
        <v/>
      </c>
      <c r="H1822">
        <f>+INT(E1822)&amp;INT(F1822)&amp;INT(G1822)</f>
        <v/>
      </c>
      <c r="I1822">
        <f>+C1822&amp;"00"&amp;H1822</f>
        <v/>
      </c>
      <c r="J1822" t="inlineStr">
        <is>
          <t>GNDI3 BZ</t>
        </is>
      </c>
      <c r="K1822" t="inlineStr">
        <is>
          <t>GNDI3</t>
        </is>
      </c>
      <c r="M1822" t="inlineStr">
        <is>
          <t>BRGNDIACNOR2</t>
        </is>
      </c>
      <c r="N1822" t="inlineStr">
        <is>
          <t>BBG00KHH9QB0</t>
        </is>
      </c>
      <c r="O1822" t="inlineStr">
        <is>
          <t>BF4J7K6</t>
        </is>
      </c>
      <c r="P1822" t="inlineStr">
        <is>
          <t>EQ0000000063917383</t>
        </is>
      </c>
      <c r="Q1822" t="inlineStr">
        <is>
          <t>Brazil</t>
        </is>
      </c>
      <c r="R1822" t="inlineStr">
        <is>
          <t>Notre Dame Intermedica Partici</t>
        </is>
      </c>
      <c r="S1822" t="inlineStr">
        <is>
          <t>Notre Dame Intermedica Partici</t>
        </is>
      </c>
      <c r="T1822" t="inlineStr">
        <is>
          <t>Notre Dame Intermedica Participacoes SA</t>
        </is>
      </c>
      <c r="U1822" t="inlineStr">
        <is>
          <t>Common Stock</t>
        </is>
      </c>
      <c r="V1822" t="inlineStr">
        <is>
          <t>Health Care</t>
        </is>
      </c>
      <c r="W1822" t="inlineStr">
        <is>
          <t>Health Care Providers &amp; Servic</t>
        </is>
      </c>
      <c r="X1822" t="inlineStr">
        <is>
          <t>Health Care Equipment &amp; Servic</t>
        </is>
      </c>
      <c r="Y1822" t="inlineStr">
        <is>
          <t>Managed Health Care</t>
        </is>
      </c>
      <c r="Z1822" t="inlineStr">
        <is>
          <t>Health Care</t>
        </is>
      </c>
      <c r="AA1822" t="inlineStr">
        <is>
          <t>Health Care Facilities &amp; Svcs</t>
        </is>
      </c>
      <c r="AB1822" t="inlineStr">
        <is>
          <t>Managed Care</t>
        </is>
      </c>
      <c r="AC1822" t="inlineStr">
        <is>
          <t>#N/A Invalid Field</t>
        </is>
      </c>
    </row>
    <row r="1823">
      <c r="A1823">
        <f>+VLOOKUP(R1823,Aux!$B$3:$I$1107,8,0)</f>
        <v/>
      </c>
      <c r="B1823">
        <f>+VLOOKUP(U1823,Aux!$O$2:$P$23,2,0)</f>
        <v/>
      </c>
      <c r="C1823">
        <f>+A1823&amp;B1823</f>
        <v/>
      </c>
      <c r="D1823">
        <f>+IF(C1823=C1822,D1822+1,1)</f>
        <v/>
      </c>
      <c r="E1823" s="5">
        <f>+D1823/100</f>
        <v/>
      </c>
      <c r="F1823" s="5">
        <f>+MOD(E1823*10,10)</f>
        <v/>
      </c>
      <c r="G1823" s="5">
        <f>+MOD(D1823,10)</f>
        <v/>
      </c>
      <c r="H1823">
        <f>+INT(E1823)&amp;INT(F1823)&amp;INT(G1823)</f>
        <v/>
      </c>
      <c r="I1823">
        <f>+C1823&amp;"00"&amp;H1823</f>
        <v/>
      </c>
      <c r="J1823" t="inlineStr">
        <is>
          <t>ODBR 4 ⅜ 04/25/25</t>
        </is>
      </c>
      <c r="K1823" t="inlineStr">
        <is>
          <t>ODBR</t>
        </is>
      </c>
      <c r="M1823" t="inlineStr">
        <is>
          <t>USG6710EAP54</t>
        </is>
      </c>
      <c r="N1823" t="inlineStr">
        <is>
          <t>BBG004FSYMD3</t>
        </is>
      </c>
      <c r="O1823" t="inlineStr">
        <is>
          <t>B9F7GV1</t>
        </is>
      </c>
      <c r="P1823" t="inlineStr">
        <is>
          <t>COEJ6431815</t>
        </is>
      </c>
      <c r="Q1823" t="inlineStr">
        <is>
          <t>Brazil</t>
        </is>
      </c>
      <c r="R1823" t="inlineStr">
        <is>
          <t>Odebrecht Construction</t>
        </is>
      </c>
      <c r="S1823" t="inlineStr">
        <is>
          <t>ODEBRECHT FINANCE LTD</t>
        </is>
      </c>
      <c r="T1823" t="inlineStr">
        <is>
          <t>Odebrecht Finance Ltd</t>
        </is>
      </c>
      <c r="U1823" t="inlineStr">
        <is>
          <t>EURO-DOLLAR</t>
        </is>
      </c>
      <c r="V1823" t="inlineStr">
        <is>
          <t>#N/A Field Not Applicable</t>
        </is>
      </c>
      <c r="W1823" t="inlineStr">
        <is>
          <t>#N/A Field Not Applicable</t>
        </is>
      </c>
      <c r="X1823" t="inlineStr">
        <is>
          <t>#N/A Field Not Applicable</t>
        </is>
      </c>
      <c r="Y1823" t="inlineStr">
        <is>
          <t>#N/A Field Not Applicable</t>
        </is>
      </c>
      <c r="Z1823" t="inlineStr">
        <is>
          <t>Industrials</t>
        </is>
      </c>
      <c r="AA1823" t="inlineStr">
        <is>
          <t>Industrial Other</t>
        </is>
      </c>
      <c r="AB1823" t="inlineStr">
        <is>
          <t>#N/A Field Not Applicable</t>
        </is>
      </c>
      <c r="AC1823" t="inlineStr">
        <is>
          <t>#N/A Invalid Field</t>
        </is>
      </c>
    </row>
    <row r="1824">
      <c r="A1824">
        <f>+VLOOKUP(R1824,Aux!$B$3:$I$1107,8,0)</f>
        <v/>
      </c>
      <c r="B1824">
        <f>+VLOOKUP(U1824,Aux!$O$2:$P$23,2,0)</f>
        <v/>
      </c>
      <c r="C1824">
        <f>+A1824&amp;B1824</f>
        <v/>
      </c>
      <c r="D1824">
        <f>+IF(C1824=C1823,D1823+1,1)</f>
        <v/>
      </c>
      <c r="E1824" s="5">
        <f>+D1824/100</f>
        <v/>
      </c>
      <c r="F1824" s="5">
        <f>+MOD(E1824*10,10)</f>
        <v/>
      </c>
      <c r="G1824" s="5">
        <f>+MOD(D1824,10)</f>
        <v/>
      </c>
      <c r="H1824">
        <f>+INT(E1824)&amp;INT(F1824)&amp;INT(G1824)</f>
        <v/>
      </c>
      <c r="I1824">
        <f>+C1824&amp;"00"&amp;H1824</f>
        <v/>
      </c>
      <c r="J1824" t="inlineStr">
        <is>
          <t>ODBR 5 ⅛ 06/26/22</t>
        </is>
      </c>
      <c r="K1824" t="inlineStr">
        <is>
          <t>ODBR</t>
        </is>
      </c>
      <c r="M1824" t="inlineStr">
        <is>
          <t>USG6710EAK67</t>
        </is>
      </c>
      <c r="N1824" t="inlineStr">
        <is>
          <t>BBG003586ZY9</t>
        </is>
      </c>
      <c r="O1824" t="inlineStr">
        <is>
          <t>B8BJVG4</t>
        </is>
      </c>
      <c r="P1824" t="inlineStr">
        <is>
          <t>COEJ2538316</t>
        </is>
      </c>
      <c r="Q1824" t="inlineStr">
        <is>
          <t>Brazil</t>
        </is>
      </c>
      <c r="R1824" t="inlineStr">
        <is>
          <t>Odebrecht Construction</t>
        </is>
      </c>
      <c r="S1824" t="inlineStr">
        <is>
          <t>ODEBRECHT FINANCE LTD</t>
        </is>
      </c>
      <c r="T1824" t="inlineStr">
        <is>
          <t>Odebrecht Finance Ltd</t>
        </is>
      </c>
      <c r="U1824" t="inlineStr">
        <is>
          <t>EURO-DOLLAR</t>
        </is>
      </c>
      <c r="V1824" t="inlineStr">
        <is>
          <t>#N/A Field Not Applicable</t>
        </is>
      </c>
      <c r="W1824" t="inlineStr">
        <is>
          <t>#N/A Field Not Applicable</t>
        </is>
      </c>
      <c r="X1824" t="inlineStr">
        <is>
          <t>#N/A Field Not Applicable</t>
        </is>
      </c>
      <c r="Y1824" t="inlineStr">
        <is>
          <t>#N/A Field Not Applicable</t>
        </is>
      </c>
      <c r="Z1824" t="inlineStr">
        <is>
          <t>Industrials</t>
        </is>
      </c>
      <c r="AA1824" t="inlineStr">
        <is>
          <t>Industrial Other</t>
        </is>
      </c>
      <c r="AB1824" t="inlineStr">
        <is>
          <t>#N/A Field Not Applicable</t>
        </is>
      </c>
      <c r="AC1824" t="inlineStr">
        <is>
          <t>#N/A Invalid Field</t>
        </is>
      </c>
    </row>
    <row r="1825">
      <c r="A1825">
        <f>+VLOOKUP(R1825,Aux!$B$3:$I$1107,8,0)</f>
        <v/>
      </c>
      <c r="B1825">
        <f>+VLOOKUP(U1825,Aux!$O$2:$P$23,2,0)</f>
        <v/>
      </c>
      <c r="C1825">
        <f>+A1825&amp;B1825</f>
        <v/>
      </c>
      <c r="D1825">
        <f>+IF(C1825=C1824,D1824+1,1)</f>
        <v/>
      </c>
      <c r="E1825" s="5">
        <f>+D1825/100</f>
        <v/>
      </c>
      <c r="F1825" s="5">
        <f>+MOD(E1825*10,10)</f>
        <v/>
      </c>
      <c r="G1825" s="5">
        <f>+MOD(D1825,10)</f>
        <v/>
      </c>
      <c r="H1825">
        <f>+INT(E1825)&amp;INT(F1825)&amp;INT(G1825)</f>
        <v/>
      </c>
      <c r="I1825">
        <f>+C1825&amp;"00"&amp;H1825</f>
        <v/>
      </c>
      <c r="J1825" t="inlineStr">
        <is>
          <t>ODBR 5 ¼ 06/27/29</t>
        </is>
      </c>
      <c r="K1825" t="inlineStr">
        <is>
          <t>ODBR</t>
        </is>
      </c>
      <c r="M1825" t="inlineStr">
        <is>
          <t>USG6710EAQ38</t>
        </is>
      </c>
      <c r="N1825" t="inlineStr">
        <is>
          <t>BBG006NV5N51</t>
        </is>
      </c>
      <c r="O1825" t="inlineStr">
        <is>
          <t>BNH6ZN9</t>
        </is>
      </c>
      <c r="P1825" t="inlineStr">
        <is>
          <t>COEK3458305</t>
        </is>
      </c>
      <c r="Q1825" t="inlineStr">
        <is>
          <t>Brazil</t>
        </is>
      </c>
      <c r="R1825" t="inlineStr">
        <is>
          <t>Odebrecht Construction</t>
        </is>
      </c>
      <c r="S1825" t="inlineStr">
        <is>
          <t>ODEBRECHT FINANCE LTD</t>
        </is>
      </c>
      <c r="T1825" t="inlineStr">
        <is>
          <t>Odebrecht Finance Ltd</t>
        </is>
      </c>
      <c r="U1825" t="inlineStr">
        <is>
          <t>EURO-DOLLAR</t>
        </is>
      </c>
      <c r="V1825" t="inlineStr">
        <is>
          <t>#N/A Field Not Applicable</t>
        </is>
      </c>
      <c r="W1825" t="inlineStr">
        <is>
          <t>#N/A Field Not Applicable</t>
        </is>
      </c>
      <c r="X1825" t="inlineStr">
        <is>
          <t>#N/A Field Not Applicable</t>
        </is>
      </c>
      <c r="Y1825" t="inlineStr">
        <is>
          <t>#N/A Field Not Applicable</t>
        </is>
      </c>
      <c r="Z1825" t="inlineStr">
        <is>
          <t>Industrials</t>
        </is>
      </c>
      <c r="AA1825" t="inlineStr">
        <is>
          <t>Industrial Other</t>
        </is>
      </c>
      <c r="AB1825" t="inlineStr">
        <is>
          <t>#N/A Field Not Applicable</t>
        </is>
      </c>
      <c r="AC1825" t="inlineStr">
        <is>
          <t>#N/A Invalid Field</t>
        </is>
      </c>
    </row>
    <row r="1826">
      <c r="A1826">
        <f>+VLOOKUP(R1826,Aux!$B$3:$I$1107,8,0)</f>
        <v/>
      </c>
      <c r="B1826">
        <f>+VLOOKUP(U1826,Aux!$O$2:$P$23,2,0)</f>
        <v/>
      </c>
      <c r="C1826">
        <f>+A1826&amp;B1826</f>
        <v/>
      </c>
      <c r="D1826">
        <f>+IF(C1826=C1825,D1825+1,1)</f>
        <v/>
      </c>
      <c r="E1826" s="5">
        <f>+D1826/100</f>
        <v/>
      </c>
      <c r="F1826" s="5">
        <f>+MOD(E1826*10,10)</f>
        <v/>
      </c>
      <c r="G1826" s="5">
        <f>+MOD(D1826,10)</f>
        <v/>
      </c>
      <c r="H1826">
        <f>+INT(E1826)&amp;INT(F1826)&amp;INT(G1826)</f>
        <v/>
      </c>
      <c r="I1826">
        <f>+C1826&amp;"00"&amp;H1826</f>
        <v/>
      </c>
      <c r="J1826" t="inlineStr">
        <is>
          <t>ODBR 6 04/05/23</t>
        </is>
      </c>
      <c r="K1826" t="inlineStr">
        <is>
          <t>ODBR</t>
        </is>
      </c>
      <c r="M1826" t="inlineStr">
        <is>
          <t>USG6710EAG55</t>
        </is>
      </c>
      <c r="N1826" t="inlineStr">
        <is>
          <t>BBG001LRK3F9</t>
        </is>
      </c>
      <c r="O1826" t="inlineStr">
        <is>
          <t>B5L2BM8</t>
        </is>
      </c>
      <c r="P1826" t="inlineStr">
        <is>
          <t>COEI6246546</t>
        </is>
      </c>
      <c r="Q1826" t="inlineStr">
        <is>
          <t>Brazil</t>
        </is>
      </c>
      <c r="R1826" t="inlineStr">
        <is>
          <t>Odebrecht Construction</t>
        </is>
      </c>
      <c r="S1826" t="inlineStr">
        <is>
          <t>ODEBRECHT FINANCE LTD</t>
        </is>
      </c>
      <c r="T1826" t="inlineStr">
        <is>
          <t>Odebrecht Finance Ltd</t>
        </is>
      </c>
      <c r="U1826" t="inlineStr">
        <is>
          <t>EURO-DOLLAR</t>
        </is>
      </c>
      <c r="V1826" t="inlineStr">
        <is>
          <t>#N/A Field Not Applicable</t>
        </is>
      </c>
      <c r="W1826" t="inlineStr">
        <is>
          <t>#N/A Field Not Applicable</t>
        </is>
      </c>
      <c r="X1826" t="inlineStr">
        <is>
          <t>#N/A Field Not Applicable</t>
        </is>
      </c>
      <c r="Y1826" t="inlineStr">
        <is>
          <t>#N/A Field Not Applicable</t>
        </is>
      </c>
      <c r="Z1826" t="inlineStr">
        <is>
          <t>Industrials</t>
        </is>
      </c>
      <c r="AA1826" t="inlineStr">
        <is>
          <t>Industrial Other</t>
        </is>
      </c>
      <c r="AB1826" t="inlineStr">
        <is>
          <t>#N/A Field Not Applicable</t>
        </is>
      </c>
      <c r="AC1826" t="inlineStr">
        <is>
          <t>#N/A Invalid Field</t>
        </is>
      </c>
    </row>
    <row r="1827">
      <c r="A1827">
        <f>+VLOOKUP(R1827,Aux!$B$3:$I$1107,8,0)</f>
        <v/>
      </c>
      <c r="B1827">
        <f>+VLOOKUP(U1827,Aux!$O$2:$P$23,2,0)</f>
        <v/>
      </c>
      <c r="C1827">
        <f>+A1827&amp;B1827</f>
        <v/>
      </c>
      <c r="D1827">
        <f>+IF(C1827=C1826,D1826+1,1)</f>
        <v/>
      </c>
      <c r="E1827" s="5">
        <f>+D1827/100</f>
        <v/>
      </c>
      <c r="F1827" s="5">
        <f>+MOD(E1827*10,10)</f>
        <v/>
      </c>
      <c r="G1827" s="5">
        <f>+MOD(D1827,10)</f>
        <v/>
      </c>
      <c r="H1827">
        <f>+INT(E1827)&amp;INT(F1827)&amp;INT(G1827)</f>
        <v/>
      </c>
      <c r="I1827">
        <f>+C1827&amp;"00"&amp;H1827</f>
        <v/>
      </c>
      <c r="J1827" t="inlineStr">
        <is>
          <t>ODBR 7 04/21/20</t>
        </is>
      </c>
      <c r="K1827" t="inlineStr">
        <is>
          <t>ODBR</t>
        </is>
      </c>
      <c r="M1827" t="inlineStr">
        <is>
          <t>USG6710EAD25</t>
        </is>
      </c>
      <c r="N1827" t="inlineStr">
        <is>
          <t>BBG0000L36V1</t>
        </is>
      </c>
      <c r="O1827" t="inlineStr">
        <is>
          <t>B51G4Y3</t>
        </is>
      </c>
      <c r="P1827" t="inlineStr">
        <is>
          <t>COEI0125506</t>
        </is>
      </c>
      <c r="Q1827" t="inlineStr">
        <is>
          <t>Brazil</t>
        </is>
      </c>
      <c r="R1827" t="inlineStr">
        <is>
          <t>Odebrecht Construction</t>
        </is>
      </c>
      <c r="S1827" t="inlineStr">
        <is>
          <t>ODEBRECHT FINANCE LTD</t>
        </is>
      </c>
      <c r="T1827" t="inlineStr">
        <is>
          <t>Odebrecht Finance Ltd</t>
        </is>
      </c>
      <c r="U1827" t="inlineStr">
        <is>
          <t>EURO-DOLLAR</t>
        </is>
      </c>
      <c r="V1827" t="inlineStr">
        <is>
          <t>#N/A Field Not Applicable</t>
        </is>
      </c>
      <c r="W1827" t="inlineStr">
        <is>
          <t>#N/A Field Not Applicable</t>
        </is>
      </c>
      <c r="X1827" t="inlineStr">
        <is>
          <t>#N/A Field Not Applicable</t>
        </is>
      </c>
      <c r="Y1827" t="inlineStr">
        <is>
          <t>#N/A Field Not Applicable</t>
        </is>
      </c>
      <c r="Z1827" t="inlineStr">
        <is>
          <t>Industrials</t>
        </is>
      </c>
      <c r="AA1827" t="inlineStr">
        <is>
          <t>Industrial Other</t>
        </is>
      </c>
      <c r="AB1827" t="inlineStr">
        <is>
          <t>#N/A Field Not Applicable</t>
        </is>
      </c>
      <c r="AC1827" t="inlineStr">
        <is>
          <t>#N/A Invalid Field</t>
        </is>
      </c>
    </row>
    <row r="1828">
      <c r="A1828">
        <f>+VLOOKUP(R1828,Aux!$B$3:$I$1107,8,0)</f>
        <v/>
      </c>
      <c r="B1828">
        <f>+VLOOKUP(U1828,Aux!$O$2:$P$23,2,0)</f>
        <v/>
      </c>
      <c r="C1828">
        <f>+A1828&amp;B1828</f>
        <v/>
      </c>
      <c r="D1828">
        <f>+IF(C1828=C1827,D1827+1,1)</f>
        <v/>
      </c>
      <c r="E1828" s="5">
        <f>+D1828/100</f>
        <v/>
      </c>
      <c r="F1828" s="5">
        <f>+MOD(E1828*10,10)</f>
        <v/>
      </c>
      <c r="G1828" s="5">
        <f>+MOD(D1828,10)</f>
        <v/>
      </c>
      <c r="H1828">
        <f>+INT(E1828)&amp;INT(F1828)&amp;INT(G1828)</f>
        <v/>
      </c>
      <c r="I1828">
        <f>+C1828&amp;"00"&amp;H1828</f>
        <v/>
      </c>
      <c r="J1828" t="inlineStr">
        <is>
          <t>ODBR 7 ⅛ 06/26/42</t>
        </is>
      </c>
      <c r="K1828" t="inlineStr">
        <is>
          <t>ODBR</t>
        </is>
      </c>
      <c r="M1828" t="inlineStr">
        <is>
          <t>USG6710EAL41</t>
        </is>
      </c>
      <c r="N1828" t="inlineStr">
        <is>
          <t>BBG0035870F6</t>
        </is>
      </c>
      <c r="O1828" t="inlineStr">
        <is>
          <t>B7V2DZ9</t>
        </is>
      </c>
      <c r="P1828" t="inlineStr">
        <is>
          <t>COEJ2538415</t>
        </is>
      </c>
      <c r="Q1828" t="inlineStr">
        <is>
          <t>Brazil</t>
        </is>
      </c>
      <c r="R1828" t="inlineStr">
        <is>
          <t>Odebrecht Construction</t>
        </is>
      </c>
      <c r="S1828" t="inlineStr">
        <is>
          <t>ODEBRECHT FINANCE LTD</t>
        </is>
      </c>
      <c r="T1828" t="inlineStr">
        <is>
          <t>Odebrecht Finance Ltd</t>
        </is>
      </c>
      <c r="U1828" t="inlineStr">
        <is>
          <t>EURO-DOLLAR</t>
        </is>
      </c>
      <c r="V1828" t="inlineStr">
        <is>
          <t>#N/A Field Not Applicable</t>
        </is>
      </c>
      <c r="W1828" t="inlineStr">
        <is>
          <t>#N/A Field Not Applicable</t>
        </is>
      </c>
      <c r="X1828" t="inlineStr">
        <is>
          <t>#N/A Field Not Applicable</t>
        </is>
      </c>
      <c r="Y1828" t="inlineStr">
        <is>
          <t>#N/A Field Not Applicable</t>
        </is>
      </c>
      <c r="Z1828" t="inlineStr">
        <is>
          <t>Industrials</t>
        </is>
      </c>
      <c r="AA1828" t="inlineStr">
        <is>
          <t>Industrial Other</t>
        </is>
      </c>
      <c r="AB1828" t="inlineStr">
        <is>
          <t>#N/A Field Not Applicable</t>
        </is>
      </c>
      <c r="AC1828" t="inlineStr">
        <is>
          <t>#N/A Invalid Field</t>
        </is>
      </c>
    </row>
    <row r="1829">
      <c r="A1829">
        <f>+VLOOKUP(R1829,Aux!$B$3:$I$1107,8,0)</f>
        <v/>
      </c>
      <c r="B1829">
        <f>+VLOOKUP(U1829,Aux!$O$2:$P$23,2,0)</f>
        <v/>
      </c>
      <c r="C1829">
        <f>+A1829&amp;B1829</f>
        <v/>
      </c>
      <c r="D1829">
        <f>+IF(C1829=C1828,D1828+1,1)</f>
        <v/>
      </c>
      <c r="E1829" s="5">
        <f>+D1829/100</f>
        <v/>
      </c>
      <c r="F1829" s="5">
        <f>+MOD(E1829*10,10)</f>
        <v/>
      </c>
      <c r="G1829" s="5">
        <f>+MOD(D1829,10)</f>
        <v/>
      </c>
      <c r="H1829">
        <f>+INT(E1829)&amp;INT(F1829)&amp;INT(G1829)</f>
        <v/>
      </c>
      <c r="I1829">
        <f>+C1829&amp;"00"&amp;H1829</f>
        <v/>
      </c>
      <c r="J1829" t="inlineStr">
        <is>
          <t>ODBR 7 ½ PERP</t>
        </is>
      </c>
      <c r="K1829" t="inlineStr">
        <is>
          <t>ODBR</t>
        </is>
      </c>
      <c r="M1829" t="inlineStr">
        <is>
          <t>USG6710EAF72</t>
        </is>
      </c>
      <c r="N1829" t="inlineStr">
        <is>
          <t>BBG0015VXZK7</t>
        </is>
      </c>
      <c r="O1829" t="inlineStr">
        <is>
          <t>B3LHKM2</t>
        </is>
      </c>
      <c r="P1829" t="inlineStr">
        <is>
          <t>COEI3993165</t>
        </is>
      </c>
      <c r="Q1829" t="inlineStr">
        <is>
          <t>Brazil</t>
        </is>
      </c>
      <c r="R1829" t="inlineStr">
        <is>
          <t>Odebrecht Construction</t>
        </is>
      </c>
      <c r="S1829" t="inlineStr">
        <is>
          <t>ODEBRECHT FINANCE LTD</t>
        </is>
      </c>
      <c r="T1829" t="inlineStr">
        <is>
          <t>Odebrecht Finance Ltd</t>
        </is>
      </c>
      <c r="U1829" t="inlineStr">
        <is>
          <t>EURO-DOLLAR</t>
        </is>
      </c>
      <c r="V1829" t="inlineStr">
        <is>
          <t>#N/A Field Not Applicable</t>
        </is>
      </c>
      <c r="W1829" t="inlineStr">
        <is>
          <t>#N/A Field Not Applicable</t>
        </is>
      </c>
      <c r="X1829" t="inlineStr">
        <is>
          <t>#N/A Field Not Applicable</t>
        </is>
      </c>
      <c r="Y1829" t="inlineStr">
        <is>
          <t>#N/A Field Not Applicable</t>
        </is>
      </c>
      <c r="Z1829" t="inlineStr">
        <is>
          <t>Industrials</t>
        </is>
      </c>
      <c r="AA1829" t="inlineStr">
        <is>
          <t>Industrial Other</t>
        </is>
      </c>
      <c r="AB1829" t="inlineStr">
        <is>
          <t>#N/A Field Not Applicable</t>
        </is>
      </c>
      <c r="AC1829" t="inlineStr">
        <is>
          <t>#N/A Invalid Field</t>
        </is>
      </c>
    </row>
    <row r="1830">
      <c r="A1830" s="2">
        <f>+VLOOKUP(R1830,Aux!$B$3:$I$1107,8,0)</f>
        <v/>
      </c>
      <c r="B1830" s="2">
        <f>+VLOOKUP(U1830,Aux!$O$2:$P$23,2,0)</f>
        <v/>
      </c>
      <c r="C1830">
        <f>+A1830&amp;B1830</f>
        <v/>
      </c>
      <c r="D1830">
        <f>+IF(C1830=C1829,D1829+1,1)</f>
        <v/>
      </c>
      <c r="E1830" s="5">
        <f>+D1830/100</f>
        <v/>
      </c>
      <c r="F1830" s="5">
        <f>+MOD(E1830*10,10)</f>
        <v/>
      </c>
      <c r="G1830" s="5">
        <f>+MOD(D1830,10)</f>
        <v/>
      </c>
      <c r="H1830">
        <f>+INT(E1830)&amp;INT(F1830)&amp;INT(G1830)</f>
        <v/>
      </c>
      <c r="I1830">
        <f>+C1830&amp;"00"&amp;H1830</f>
        <v/>
      </c>
      <c r="J1830" s="2" t="inlineStr">
        <is>
          <t>ODEBRE 6 ¾ 10/01/22</t>
        </is>
      </c>
      <c r="K1830" s="2" t="inlineStr">
        <is>
          <t>ODEBRE</t>
        </is>
      </c>
      <c r="L1830" s="2" t="n"/>
      <c r="M1830" s="2" t="inlineStr">
        <is>
          <t>USG6711KAA37</t>
        </is>
      </c>
      <c r="N1830" s="2" t="inlineStr">
        <is>
          <t>BBG004X4Y0D4</t>
        </is>
      </c>
      <c r="O1830" s="2" t="inlineStr">
        <is>
          <t>BCQP303</t>
        </is>
      </c>
      <c r="P1830" s="2" t="inlineStr">
        <is>
          <t>COEJ7717170</t>
        </is>
      </c>
      <c r="Q1830" t="inlineStr">
        <is>
          <t>Brazil</t>
        </is>
      </c>
      <c r="R1830" t="inlineStr">
        <is>
          <t>Odebrecht Construction</t>
        </is>
      </c>
      <c r="S1830" t="inlineStr">
        <is>
          <t>ODBRCHT OFFSHRE DRLL FIN</t>
        </is>
      </c>
      <c r="T1830" t="inlineStr">
        <is>
          <t>Odebrecht Offshore Drilling Finance Ltd</t>
        </is>
      </c>
      <c r="U1830" t="inlineStr">
        <is>
          <t>EURO-DOLLAR</t>
        </is>
      </c>
      <c r="V1830" t="inlineStr">
        <is>
          <t>#N/A Field Not Applicable</t>
        </is>
      </c>
      <c r="W1830" t="inlineStr">
        <is>
          <t>#N/A Field Not Applicable</t>
        </is>
      </c>
      <c r="X1830" t="inlineStr">
        <is>
          <t>#N/A Field Not Applicable</t>
        </is>
      </c>
      <c r="Y1830" t="inlineStr">
        <is>
          <t>#N/A Field Not Applicable</t>
        </is>
      </c>
      <c r="Z1830" t="inlineStr">
        <is>
          <t>Energy</t>
        </is>
      </c>
      <c r="AA1830" t="inlineStr">
        <is>
          <t>Oil &amp; Gas Services &amp; Equipment</t>
        </is>
      </c>
      <c r="AB1830" t="inlineStr">
        <is>
          <t>#N/A N/A</t>
        </is>
      </c>
      <c r="AC1830" t="inlineStr">
        <is>
          <t>#N/A Invalid Field</t>
        </is>
      </c>
    </row>
    <row r="1831">
      <c r="A1831">
        <f>+VLOOKUP(R1831,Aux!$B$3:$I$1107,8,0)</f>
        <v/>
      </c>
      <c r="B1831">
        <f>+VLOOKUP(U1831,Aux!$O$2:$P$23,2,0)</f>
        <v/>
      </c>
      <c r="C1831">
        <f>+A1831&amp;B1831</f>
        <v/>
      </c>
      <c r="D1831">
        <f>+IF(C1831=C1830,D1830+1,1)</f>
        <v/>
      </c>
      <c r="E1831" s="5">
        <f>+D1831/100</f>
        <v/>
      </c>
      <c r="F1831" s="5">
        <f>+MOD(E1831*10,10)</f>
        <v/>
      </c>
      <c r="G1831" s="5">
        <f>+MOD(D1831,10)</f>
        <v/>
      </c>
      <c r="H1831">
        <f>+INT(E1831)&amp;INT(F1831)&amp;INT(G1831)</f>
        <v/>
      </c>
      <c r="I1831">
        <f>+C1831&amp;"00"&amp;H1831</f>
        <v/>
      </c>
      <c r="J1831" t="inlineStr">
        <is>
          <t>ODEBRE 7.35 12/01/26</t>
        </is>
      </c>
      <c r="K1831" t="inlineStr">
        <is>
          <t>ODEBRE</t>
        </is>
      </c>
      <c r="M1831" t="inlineStr">
        <is>
          <t>USG67106AC18</t>
        </is>
      </c>
      <c r="N1831" t="inlineStr">
        <is>
          <t>BBG00JNF02M0</t>
        </is>
      </c>
      <c r="O1831" t="inlineStr">
        <is>
          <t>BYX5BS4</t>
        </is>
      </c>
      <c r="P1831" t="inlineStr">
        <is>
          <t>COAQ5852456</t>
        </is>
      </c>
      <c r="Q1831" t="inlineStr">
        <is>
          <t>Brazil</t>
        </is>
      </c>
      <c r="R1831" t="inlineStr">
        <is>
          <t>Odebrecht Construction</t>
        </is>
      </c>
      <c r="S1831" t="inlineStr">
        <is>
          <t>ODEBRECHT DRILL VIII/IX</t>
        </is>
      </c>
      <c r="T1831" t="inlineStr">
        <is>
          <t>Odebrecht Drilling Norbe VIII/IX Ltd</t>
        </is>
      </c>
      <c r="U1831" t="inlineStr">
        <is>
          <t>EURO-DOLLAR</t>
        </is>
      </c>
      <c r="V1831" t="inlineStr">
        <is>
          <t>#N/A Field Not Applicable</t>
        </is>
      </c>
      <c r="W1831" t="inlineStr">
        <is>
          <t>#N/A Field Not Applicable</t>
        </is>
      </c>
      <c r="X1831" t="inlineStr">
        <is>
          <t>#N/A Field Not Applicable</t>
        </is>
      </c>
      <c r="Y1831" t="inlineStr">
        <is>
          <t>#N/A Field Not Applicable</t>
        </is>
      </c>
      <c r="Z1831" t="inlineStr">
        <is>
          <t>Energy</t>
        </is>
      </c>
      <c r="AA1831" t="inlineStr">
        <is>
          <t>Oil &amp; Gas Services &amp; Equipment</t>
        </is>
      </c>
      <c r="AB1831" t="inlineStr">
        <is>
          <t>#N/A N/A</t>
        </is>
      </c>
      <c r="AC1831" t="inlineStr">
        <is>
          <t>#N/A Invalid Field</t>
        </is>
      </c>
    </row>
    <row r="1832">
      <c r="A1832">
        <f>+VLOOKUP(R1832,Aux!$B$3:$I$1107,8,0)</f>
        <v/>
      </c>
      <c r="B1832">
        <f>+VLOOKUP(U1832,Aux!$O$2:$P$23,2,0)</f>
        <v/>
      </c>
      <c r="C1832">
        <f>+A1832&amp;B1832</f>
        <v/>
      </c>
      <c r="D1832">
        <f>+IF(C1832=C1831,D1831+1,1)</f>
        <v/>
      </c>
      <c r="E1832" s="5">
        <f>+D1832/100</f>
        <v/>
      </c>
      <c r="F1832" s="5">
        <f>+MOD(E1832*10,10)</f>
        <v/>
      </c>
      <c r="G1832" s="5">
        <f>+MOD(D1832,10)</f>
        <v/>
      </c>
      <c r="H1832">
        <f>+INT(E1832)&amp;INT(F1832)&amp;INT(G1832)</f>
        <v/>
      </c>
      <c r="I1832">
        <f>+C1832&amp;"00"&amp;H1832</f>
        <v/>
      </c>
      <c r="J1832" t="inlineStr">
        <is>
          <t>ODEBRE 7.72 12/01/26</t>
        </is>
      </c>
      <c r="K1832" t="inlineStr">
        <is>
          <t>ODEBRE</t>
        </is>
      </c>
      <c r="M1832" t="inlineStr">
        <is>
          <t>USG6711KAD75</t>
        </is>
      </c>
      <c r="N1832" t="inlineStr">
        <is>
          <t>BBG00JNF15H8</t>
        </is>
      </c>
      <c r="O1832" t="inlineStr">
        <is>
          <t>BYX5BN9</t>
        </is>
      </c>
      <c r="P1832" t="inlineStr">
        <is>
          <t>COAQ5855152</t>
        </is>
      </c>
      <c r="Q1832" t="inlineStr">
        <is>
          <t>Brazil</t>
        </is>
      </c>
      <c r="R1832" t="inlineStr">
        <is>
          <t>Odebrecht Construction</t>
        </is>
      </c>
      <c r="S1832" t="inlineStr">
        <is>
          <t>ODBRCHT OFFSHRE DRLL FIN</t>
        </is>
      </c>
      <c r="T1832" t="inlineStr">
        <is>
          <t>Odebrecht Offshore Drilling Finance Ltd</t>
        </is>
      </c>
      <c r="U1832" t="inlineStr">
        <is>
          <t>EURO-DOLLAR</t>
        </is>
      </c>
      <c r="V1832" t="inlineStr">
        <is>
          <t>#N/A Field Not Applicable</t>
        </is>
      </c>
      <c r="W1832" t="inlineStr">
        <is>
          <t>#N/A Field Not Applicable</t>
        </is>
      </c>
      <c r="X1832" t="inlineStr">
        <is>
          <t>#N/A Field Not Applicable</t>
        </is>
      </c>
      <c r="Y1832" t="inlineStr">
        <is>
          <t>#N/A Field Not Applicable</t>
        </is>
      </c>
      <c r="Z1832" t="inlineStr">
        <is>
          <t>Energy</t>
        </is>
      </c>
      <c r="AA1832" t="inlineStr">
        <is>
          <t>Oil &amp; Gas Services &amp; Equipment</t>
        </is>
      </c>
      <c r="AB1832" t="inlineStr">
        <is>
          <t>#N/A N/A</t>
        </is>
      </c>
      <c r="AC1832" t="inlineStr">
        <is>
          <t>#N/A Invalid Field</t>
        </is>
      </c>
    </row>
    <row r="1833">
      <c r="A1833">
        <f>+VLOOKUP(R1833,Aux!$B$3:$I$1107,8,0)</f>
        <v/>
      </c>
      <c r="B1833">
        <f>+VLOOKUP(U1833,Aux!$O$2:$P$23,2,0)</f>
        <v/>
      </c>
      <c r="C1833">
        <f>+A1833&amp;B1833</f>
        <v/>
      </c>
      <c r="D1833">
        <f>+IF(C1833=C1832,D1832+1,1)</f>
        <v/>
      </c>
      <c r="E1833" s="5">
        <f>+D1833/100</f>
        <v/>
      </c>
      <c r="F1833" s="5">
        <f>+MOD(E1833*10,10)</f>
        <v/>
      </c>
      <c r="G1833" s="5">
        <f>+MOD(D1833,10)</f>
        <v/>
      </c>
      <c r="H1833">
        <f>+INT(E1833)&amp;INT(F1833)&amp;INT(G1833)</f>
        <v/>
      </c>
      <c r="I1833">
        <f>+C1833&amp;"00"&amp;H1833</f>
        <v/>
      </c>
      <c r="J1833" t="inlineStr">
        <is>
          <t>ODEOLE 0 PERP</t>
        </is>
      </c>
      <c r="K1833" t="inlineStr">
        <is>
          <t>ODEOLE</t>
        </is>
      </c>
      <c r="M1833" t="inlineStr">
        <is>
          <t>USG6712EAB41</t>
        </is>
      </c>
      <c r="N1833" t="inlineStr">
        <is>
          <t>BBG00JMZH356</t>
        </is>
      </c>
      <c r="O1833" t="inlineStr">
        <is>
          <t>BYX5BQ2</t>
        </is>
      </c>
      <c r="P1833" t="inlineStr">
        <is>
          <t>COAQ5795929</t>
        </is>
      </c>
      <c r="Q1833" t="inlineStr">
        <is>
          <t>Brazil</t>
        </is>
      </c>
      <c r="R1833" t="inlineStr">
        <is>
          <t>Odebrecht Oil &amp; Gas Finance Lt</t>
        </is>
      </c>
      <c r="S1833" t="inlineStr">
        <is>
          <t>ODEBRECHT OIL &amp; FINANCE</t>
        </is>
      </c>
      <c r="T1833" t="inlineStr">
        <is>
          <t>Odebrecht Oil &amp; Gas Finance Ltd</t>
        </is>
      </c>
      <c r="U1833" t="inlineStr">
        <is>
          <t>EURO-DOLLAR</t>
        </is>
      </c>
      <c r="V1833" t="inlineStr">
        <is>
          <t>#N/A Field Not Applicable</t>
        </is>
      </c>
      <c r="W1833" t="inlineStr">
        <is>
          <t>#N/A Field Not Applicable</t>
        </is>
      </c>
      <c r="X1833" t="inlineStr">
        <is>
          <t>#N/A Field Not Applicable</t>
        </is>
      </c>
      <c r="Y1833" t="inlineStr">
        <is>
          <t>#N/A Field Not Applicable</t>
        </is>
      </c>
      <c r="Z1833" t="inlineStr">
        <is>
          <t>Energy</t>
        </is>
      </c>
      <c r="AA1833" t="inlineStr">
        <is>
          <t>Oil &amp; Gas Services &amp; Equipment</t>
        </is>
      </c>
      <c r="AB1833" t="inlineStr">
        <is>
          <t>#N/A N/A</t>
        </is>
      </c>
      <c r="AC1833" t="inlineStr">
        <is>
          <t>#N/A Invalid Field</t>
        </is>
      </c>
    </row>
    <row r="1834">
      <c r="A1834">
        <f>+VLOOKUP(R1834,Aux!$B$3:$I$1107,8,0)</f>
        <v/>
      </c>
      <c r="B1834">
        <f>+VLOOKUP(U1834,Aux!$O$2:$P$23,2,0)</f>
        <v/>
      </c>
      <c r="C1834">
        <f>+A1834&amp;B1834</f>
        <v/>
      </c>
      <c r="D1834">
        <f>+IF(C1834=C1833,D1833+1,1)</f>
        <v/>
      </c>
      <c r="E1834" s="5">
        <f>+D1834/100</f>
        <v/>
      </c>
      <c r="F1834" s="5">
        <f>+MOD(E1834*10,10)</f>
        <v/>
      </c>
      <c r="G1834" s="5">
        <f>+MOD(D1834,10)</f>
        <v/>
      </c>
      <c r="H1834">
        <f>+INT(E1834)&amp;INT(F1834)&amp;INT(G1834)</f>
        <v/>
      </c>
      <c r="I1834">
        <f>+C1834&amp;"00"&amp;H1834</f>
        <v/>
      </c>
      <c r="J1834" t="inlineStr">
        <is>
          <t>ODPV3 BZ</t>
        </is>
      </c>
      <c r="K1834" t="inlineStr">
        <is>
          <t>ODPV3</t>
        </is>
      </c>
      <c r="M1834" t="inlineStr">
        <is>
          <t>BRODPVACNOR4</t>
        </is>
      </c>
      <c r="N1834" t="inlineStr">
        <is>
          <t>BBG000QBXR73</t>
        </is>
      </c>
      <c r="O1834" t="inlineStr">
        <is>
          <t>B1H6R62</t>
        </is>
      </c>
      <c r="P1834" t="inlineStr">
        <is>
          <t>EQ0000000027498523</t>
        </is>
      </c>
      <c r="Q1834" t="inlineStr">
        <is>
          <t>Brazil</t>
        </is>
      </c>
      <c r="R1834" t="inlineStr">
        <is>
          <t>Odontoprev SA</t>
        </is>
      </c>
      <c r="S1834" t="inlineStr">
        <is>
          <t>Odontoprev SA</t>
        </is>
      </c>
      <c r="T1834" t="inlineStr">
        <is>
          <t>Odontoprev SA</t>
        </is>
      </c>
      <c r="U1834" t="inlineStr">
        <is>
          <t>Common Stock</t>
        </is>
      </c>
      <c r="V1834" t="inlineStr">
        <is>
          <t>Health Care</t>
        </is>
      </c>
      <c r="W1834" t="inlineStr">
        <is>
          <t>Health Care Providers &amp; Servic</t>
        </is>
      </c>
      <c r="X1834" t="inlineStr">
        <is>
          <t>Health Care Equipment &amp; Servic</t>
        </is>
      </c>
      <c r="Y1834" t="inlineStr">
        <is>
          <t>Managed Health Care</t>
        </is>
      </c>
      <c r="Z1834" t="inlineStr">
        <is>
          <t>Health Care</t>
        </is>
      </c>
      <c r="AA1834" t="inlineStr">
        <is>
          <t>Health Care Facilities &amp; Svcs</t>
        </is>
      </c>
      <c r="AB1834" t="inlineStr">
        <is>
          <t>Managed Care</t>
        </is>
      </c>
      <c r="AC1834" t="inlineStr">
        <is>
          <t>#N/A Invalid Field</t>
        </is>
      </c>
    </row>
    <row r="1835">
      <c r="A1835">
        <f>+VLOOKUP(R1835,Aux!$B$3:$I$1107,8,0)</f>
        <v/>
      </c>
      <c r="B1835">
        <f>+VLOOKUP(U1835,Aux!$O$2:$P$23,2,0)</f>
        <v/>
      </c>
      <c r="C1835">
        <f>+A1835&amp;B1835</f>
        <v/>
      </c>
      <c r="D1835">
        <f>+IF(C1835=C1834,D1834+1,1)</f>
        <v/>
      </c>
      <c r="E1835" s="5">
        <f>+D1835/100</f>
        <v/>
      </c>
      <c r="F1835" s="5">
        <f>+MOD(E1835*10,10)</f>
        <v/>
      </c>
      <c r="G1835" s="5">
        <f>+MOD(D1835,10)</f>
        <v/>
      </c>
      <c r="H1835">
        <f>+INT(E1835)&amp;INT(F1835)&amp;INT(G1835)</f>
        <v/>
      </c>
      <c r="I1835">
        <f>+C1835&amp;"00"&amp;H1835</f>
        <v/>
      </c>
      <c r="J1835" t="inlineStr">
        <is>
          <t>DMMO3 BZ</t>
        </is>
      </c>
      <c r="K1835" t="inlineStr">
        <is>
          <t>DMMO3</t>
        </is>
      </c>
      <c r="M1835" t="inlineStr">
        <is>
          <t>BRDMMOACNOR0</t>
        </is>
      </c>
      <c r="N1835" t="inlineStr">
        <is>
          <t>BBG005Q18678</t>
        </is>
      </c>
      <c r="O1835" t="inlineStr">
        <is>
          <t>BYXHG74</t>
        </is>
      </c>
      <c r="P1835" t="inlineStr">
        <is>
          <t>EQ0000000033133474</t>
        </is>
      </c>
      <c r="Q1835" t="inlineStr">
        <is>
          <t>Brazil</t>
        </is>
      </c>
      <c r="R1835" t="inlineStr">
        <is>
          <t>OGX Austria GmbH</t>
        </is>
      </c>
      <c r="S1835" t="inlineStr">
        <is>
          <t>Dommo Energia SA</t>
        </is>
      </c>
      <c r="T1835" t="inlineStr">
        <is>
          <t>Dommo Energia SA</t>
        </is>
      </c>
      <c r="U1835" t="inlineStr">
        <is>
          <t>Common Stock</t>
        </is>
      </c>
      <c r="V1835" t="inlineStr">
        <is>
          <t>Energy</t>
        </is>
      </c>
      <c r="W1835" t="inlineStr">
        <is>
          <t>Oil, Gas &amp; Consumable Fuels</t>
        </is>
      </c>
      <c r="X1835" t="inlineStr">
        <is>
          <t>Energy</t>
        </is>
      </c>
      <c r="Y1835" t="inlineStr">
        <is>
          <t>Oil &amp; Gas Exploration &amp; Produc</t>
        </is>
      </c>
      <c r="Z1835" t="inlineStr">
        <is>
          <t>Energy</t>
        </is>
      </c>
      <c r="AA1835" t="inlineStr">
        <is>
          <t>Oil, Gas &amp; Coal</t>
        </is>
      </c>
      <c r="AB1835" t="inlineStr">
        <is>
          <t>Exploration &amp; Production</t>
        </is>
      </c>
      <c r="AC1835" t="inlineStr">
        <is>
          <t>#N/A Invalid Field</t>
        </is>
      </c>
    </row>
    <row r="1836">
      <c r="A1836" s="2">
        <f>+VLOOKUP(R1836,Aux!$B$3:$I$1107,8,0)</f>
        <v/>
      </c>
      <c r="B1836" s="2">
        <f>+VLOOKUP(U1836,Aux!$O$2:$P$23,2,0)</f>
        <v/>
      </c>
      <c r="C1836">
        <f>+A1836&amp;B1836</f>
        <v/>
      </c>
      <c r="D1836">
        <f>+IF(C1836=C1835,D1835+1,1)</f>
        <v/>
      </c>
      <c r="E1836" s="5">
        <f>+D1836/100</f>
        <v/>
      </c>
      <c r="F1836" s="5">
        <f>+MOD(E1836*10,10)</f>
        <v/>
      </c>
      <c r="G1836" s="5">
        <f>+MOD(D1836,10)</f>
        <v/>
      </c>
      <c r="H1836">
        <f>+INT(E1836)&amp;INT(F1836)&amp;INT(G1836)</f>
        <v/>
      </c>
      <c r="I1836">
        <f>+C1836&amp;"00"&amp;H1836</f>
        <v/>
      </c>
      <c r="J1836" s="2" t="inlineStr">
        <is>
          <t>DMMOY US</t>
        </is>
      </c>
      <c r="K1836" s="2" t="inlineStr">
        <is>
          <t>DMMOY</t>
        </is>
      </c>
      <c r="L1836" s="2" t="n"/>
      <c r="M1836" s="2" t="inlineStr">
        <is>
          <t>US2575532062</t>
        </is>
      </c>
      <c r="N1836" s="2" t="inlineStr">
        <is>
          <t>BBG007FMT4D5</t>
        </is>
      </c>
      <c r="O1836" s="2" t="inlineStr">
        <is>
          <t>BDVPC75</t>
        </is>
      </c>
      <c r="P1836" s="2" t="inlineStr">
        <is>
          <t>EQ0000000038454293</t>
        </is>
      </c>
      <c r="Q1836" t="inlineStr">
        <is>
          <t>Brazil</t>
        </is>
      </c>
      <c r="R1836" t="inlineStr">
        <is>
          <t>OGX Austria GmbH</t>
        </is>
      </c>
      <c r="S1836" t="inlineStr">
        <is>
          <t>Dommo Energia SA</t>
        </is>
      </c>
      <c r="T1836" t="inlineStr">
        <is>
          <t>Dommo Energia SA</t>
        </is>
      </c>
      <c r="U1836" t="inlineStr">
        <is>
          <t>ADR</t>
        </is>
      </c>
      <c r="V1836" t="inlineStr">
        <is>
          <t>Energy</t>
        </is>
      </c>
      <c r="W1836" t="inlineStr">
        <is>
          <t>Oil, Gas &amp; Consumable Fuels</t>
        </is>
      </c>
      <c r="X1836" t="inlineStr">
        <is>
          <t>Energy</t>
        </is>
      </c>
      <c r="Y1836" t="inlineStr">
        <is>
          <t>Oil &amp; Gas Exploration &amp; Produc</t>
        </is>
      </c>
      <c r="Z1836" t="inlineStr">
        <is>
          <t>Energy</t>
        </is>
      </c>
      <c r="AA1836" t="inlineStr">
        <is>
          <t>Oil, Gas &amp; Coal</t>
        </is>
      </c>
      <c r="AB1836" t="inlineStr">
        <is>
          <t>Exploration &amp; Production</t>
        </is>
      </c>
      <c r="AC1836" t="inlineStr">
        <is>
          <t>#N/A Invalid Field</t>
        </is>
      </c>
    </row>
    <row r="1837">
      <c r="A1837">
        <f>+VLOOKUP(R1837,Aux!$B$3:$I$1107,8,0)</f>
        <v/>
      </c>
      <c r="B1837">
        <f>+VLOOKUP(U1837,Aux!$O$2:$P$23,2,0)</f>
        <v/>
      </c>
      <c r="C1837">
        <f>+A1837&amp;B1837</f>
        <v/>
      </c>
      <c r="D1837">
        <f>+IF(C1837=C1836,D1836+1,1)</f>
        <v/>
      </c>
      <c r="E1837" s="5">
        <f>+D1837/100</f>
        <v/>
      </c>
      <c r="F1837" s="5">
        <f>+MOD(E1837*10,10)</f>
        <v/>
      </c>
      <c r="G1837" s="5">
        <f>+MOD(D1837,10)</f>
        <v/>
      </c>
      <c r="H1837">
        <f>+INT(E1837)&amp;INT(F1837)&amp;INT(G1837)</f>
        <v/>
      </c>
      <c r="I1837">
        <f>+C1837&amp;"00"&amp;H1837</f>
        <v/>
      </c>
      <c r="J1837" t="inlineStr">
        <is>
          <t>OGXPBZ 8 ⅜ 04/01/22</t>
        </is>
      </c>
      <c r="K1837" t="inlineStr">
        <is>
          <t>OGXPBZ</t>
        </is>
      </c>
      <c r="M1837" t="inlineStr">
        <is>
          <t>USA6111FAA69</t>
        </is>
      </c>
      <c r="N1837" t="inlineStr">
        <is>
          <t>BBG002V13NR5</t>
        </is>
      </c>
      <c r="O1837" t="inlineStr">
        <is>
          <t>B7V9CS6</t>
        </is>
      </c>
      <c r="P1837" t="inlineStr">
        <is>
          <t>COEJ1116411</t>
        </is>
      </c>
      <c r="Q1837" t="inlineStr">
        <is>
          <t>Brazil</t>
        </is>
      </c>
      <c r="R1837" t="inlineStr">
        <is>
          <t>OGX Austria GmbH</t>
        </is>
      </c>
      <c r="S1837" t="inlineStr">
        <is>
          <t>OGX AUSTRIA GMBH</t>
        </is>
      </c>
      <c r="T1837" t="inlineStr">
        <is>
          <t>OGX Austria GmbH</t>
        </is>
      </c>
      <c r="U1837" t="inlineStr">
        <is>
          <t>EURO-DOLLAR</t>
        </is>
      </c>
      <c r="V1837" t="inlineStr">
        <is>
          <t>#N/A Field Not Applicable</t>
        </is>
      </c>
      <c r="W1837" t="inlineStr">
        <is>
          <t>#N/A Field Not Applicable</t>
        </is>
      </c>
      <c r="X1837" t="inlineStr">
        <is>
          <t>#N/A Field Not Applicable</t>
        </is>
      </c>
      <c r="Y1837" t="inlineStr">
        <is>
          <t>#N/A Field Not Applicable</t>
        </is>
      </c>
      <c r="Z1837" t="inlineStr">
        <is>
          <t>Energy</t>
        </is>
      </c>
      <c r="AA1837" t="inlineStr">
        <is>
          <t>Exploration &amp; Production</t>
        </is>
      </c>
      <c r="AB1837" t="inlineStr">
        <is>
          <t>#N/A N/A</t>
        </is>
      </c>
      <c r="AC1837" t="inlineStr">
        <is>
          <t>#N/A Invalid Field</t>
        </is>
      </c>
    </row>
    <row r="1838">
      <c r="A1838">
        <f>+VLOOKUP(R1838,Aux!$B$3:$I$1107,8,0)</f>
        <v/>
      </c>
      <c r="B1838">
        <f>+VLOOKUP(U1838,Aux!$O$2:$P$23,2,0)</f>
        <v/>
      </c>
      <c r="C1838">
        <f>+A1838&amp;B1838</f>
        <v/>
      </c>
      <c r="D1838">
        <f>+IF(C1838=C1837,D1837+1,1)</f>
        <v/>
      </c>
      <c r="E1838" s="5">
        <f>+D1838/100</f>
        <v/>
      </c>
      <c r="F1838" s="5">
        <f>+MOD(E1838*10,10)</f>
        <v/>
      </c>
      <c r="G1838" s="5">
        <f>+MOD(D1838,10)</f>
        <v/>
      </c>
      <c r="H1838">
        <f>+INT(E1838)&amp;INT(F1838)&amp;INT(G1838)</f>
        <v/>
      </c>
      <c r="I1838">
        <f>+C1838&amp;"00"&amp;H1838</f>
        <v/>
      </c>
      <c r="J1838" t="inlineStr">
        <is>
          <t>OGXPBZ 8 ½ 06/01/18</t>
        </is>
      </c>
      <c r="K1838" t="inlineStr">
        <is>
          <t>OGXPBZ</t>
        </is>
      </c>
      <c r="M1838" t="inlineStr">
        <is>
          <t>USP7356YAA12</t>
        </is>
      </c>
      <c r="N1838" t="inlineStr">
        <is>
          <t>BBG001QG7HX2</t>
        </is>
      </c>
      <c r="O1838" t="inlineStr">
        <is>
          <t>B4ZMLX8</t>
        </is>
      </c>
      <c r="P1838" t="inlineStr">
        <is>
          <t>COEI6937466</t>
        </is>
      </c>
      <c r="Q1838" t="inlineStr">
        <is>
          <t>Brazil</t>
        </is>
      </c>
      <c r="R1838" t="inlineStr">
        <is>
          <t>OGX Austria GmbH</t>
        </is>
      </c>
      <c r="S1838" t="inlineStr">
        <is>
          <t>OGX AUSTRIA GMBH</t>
        </is>
      </c>
      <c r="T1838" t="inlineStr">
        <is>
          <t>OGX Austria GmbH</t>
        </is>
      </c>
      <c r="U1838" t="inlineStr">
        <is>
          <t>EURO-DOLLAR</t>
        </is>
      </c>
      <c r="V1838" t="inlineStr">
        <is>
          <t>#N/A Field Not Applicable</t>
        </is>
      </c>
      <c r="W1838" t="inlineStr">
        <is>
          <t>#N/A Field Not Applicable</t>
        </is>
      </c>
      <c r="X1838" t="inlineStr">
        <is>
          <t>#N/A Field Not Applicable</t>
        </is>
      </c>
      <c r="Y1838" t="inlineStr">
        <is>
          <t>#N/A Field Not Applicable</t>
        </is>
      </c>
      <c r="Z1838" t="inlineStr">
        <is>
          <t>Energy</t>
        </is>
      </c>
      <c r="AA1838" t="inlineStr">
        <is>
          <t>Exploration &amp; Production</t>
        </is>
      </c>
      <c r="AB1838" t="inlineStr">
        <is>
          <t>#N/A N/A</t>
        </is>
      </c>
      <c r="AC1838" t="inlineStr">
        <is>
          <t>#N/A Invalid Field</t>
        </is>
      </c>
    </row>
    <row r="1839">
      <c r="A1839">
        <f>+VLOOKUP(R1839,Aux!$B$3:$I$1107,8,0)</f>
        <v/>
      </c>
      <c r="B1839">
        <f>+VLOOKUP(U1839,Aux!$O$2:$P$23,2,0)</f>
        <v/>
      </c>
      <c r="C1839">
        <f>+A1839&amp;B1839</f>
        <v/>
      </c>
      <c r="D1839">
        <f>+IF(C1839=C1838,D1838+1,1)</f>
        <v/>
      </c>
      <c r="E1839" s="5">
        <f>+D1839/100</f>
        <v/>
      </c>
      <c r="F1839" s="5">
        <f>+MOD(E1839*10,10)</f>
        <v/>
      </c>
      <c r="G1839" s="5">
        <f>+MOD(D1839,10)</f>
        <v/>
      </c>
      <c r="H1839">
        <f>+INT(E1839)&amp;INT(F1839)&amp;INT(G1839)</f>
        <v/>
      </c>
      <c r="I1839">
        <f>+C1839&amp;"00"&amp;H1839</f>
        <v/>
      </c>
      <c r="J1839" t="inlineStr">
        <is>
          <t>OIBR3 BZ</t>
        </is>
      </c>
      <c r="K1839" t="inlineStr">
        <is>
          <t>OIBR3</t>
        </is>
      </c>
      <c r="M1839" t="inlineStr">
        <is>
          <t>BROIBRACNOR1</t>
        </is>
      </c>
      <c r="N1839" t="inlineStr">
        <is>
          <t>BBG000PJXHR7</t>
        </is>
      </c>
      <c r="O1839" t="inlineStr">
        <is>
          <t>B7XL4M8</t>
        </is>
      </c>
      <c r="P1839" t="inlineStr">
        <is>
          <t>EQ0017302700001000</t>
        </is>
      </c>
      <c r="Q1839" t="inlineStr">
        <is>
          <t>Brazil</t>
        </is>
      </c>
      <c r="R1839" t="inlineStr">
        <is>
          <t>Oi SA</t>
        </is>
      </c>
      <c r="S1839" t="inlineStr">
        <is>
          <t>Oi SA</t>
        </is>
      </c>
      <c r="T1839" t="inlineStr">
        <is>
          <t>Oi SA</t>
        </is>
      </c>
      <c r="U1839" t="inlineStr">
        <is>
          <t>Common Stock</t>
        </is>
      </c>
      <c r="V1839" t="inlineStr">
        <is>
          <t>Communication Services</t>
        </is>
      </c>
      <c r="W1839" t="inlineStr">
        <is>
          <t>Diversified Telecommunication</t>
        </is>
      </c>
      <c r="X1839" t="inlineStr">
        <is>
          <t>Telecommunication Services</t>
        </is>
      </c>
      <c r="Y1839" t="inlineStr">
        <is>
          <t>Integrated Telecommunication S</t>
        </is>
      </c>
      <c r="Z1839" t="inlineStr">
        <is>
          <t>Communications</t>
        </is>
      </c>
      <c r="AA1839" t="inlineStr">
        <is>
          <t>Telecom</t>
        </is>
      </c>
      <c r="AB1839" t="inlineStr">
        <is>
          <t>Telecom Carriers</t>
        </is>
      </c>
      <c r="AC1839" t="inlineStr">
        <is>
          <t>#N/A Invalid Field</t>
        </is>
      </c>
    </row>
    <row r="1840">
      <c r="A1840">
        <f>+VLOOKUP(R1840,Aux!$B$3:$I$1107,8,0)</f>
        <v/>
      </c>
      <c r="B1840">
        <f>+VLOOKUP(U1840,Aux!$O$2:$P$23,2,0)</f>
        <v/>
      </c>
      <c r="C1840">
        <f>+A1840&amp;B1840</f>
        <v/>
      </c>
      <c r="D1840">
        <f>+IF(C1840=C1839,D1839+1,1)</f>
        <v/>
      </c>
      <c r="E1840" s="5">
        <f>+D1840/100</f>
        <v/>
      </c>
      <c r="F1840" s="5">
        <f>+MOD(E1840*10,10)</f>
        <v/>
      </c>
      <c r="G1840" s="5">
        <f>+MOD(D1840,10)</f>
        <v/>
      </c>
      <c r="H1840">
        <f>+INT(E1840)&amp;INT(F1840)&amp;INT(G1840)</f>
        <v/>
      </c>
      <c r="I1840">
        <f>+C1840&amp;"00"&amp;H1840</f>
        <v/>
      </c>
      <c r="J1840" t="inlineStr">
        <is>
          <t>OIBR4 BZ</t>
        </is>
      </c>
      <c r="K1840" t="inlineStr">
        <is>
          <t>OIBR4</t>
        </is>
      </c>
      <c r="M1840" t="inlineStr">
        <is>
          <t>BROIBRACNPR8</t>
        </is>
      </c>
      <c r="N1840" t="inlineStr">
        <is>
          <t>BBG000PJXMW0</t>
        </is>
      </c>
      <c r="O1840" t="inlineStr">
        <is>
          <t>B7XL5Q9</t>
        </is>
      </c>
      <c r="P1840" t="inlineStr">
        <is>
          <t>EQ0017302700002000</t>
        </is>
      </c>
      <c r="Q1840" t="inlineStr">
        <is>
          <t>Brazil</t>
        </is>
      </c>
      <c r="R1840" t="inlineStr">
        <is>
          <t>Oi SA</t>
        </is>
      </c>
      <c r="S1840" t="inlineStr">
        <is>
          <t>Oi SA</t>
        </is>
      </c>
      <c r="T1840" t="inlineStr">
        <is>
          <t>Oi SA</t>
        </is>
      </c>
      <c r="U1840" t="inlineStr">
        <is>
          <t>Preference</t>
        </is>
      </c>
      <c r="V1840" t="inlineStr">
        <is>
          <t>Communication Services</t>
        </is>
      </c>
      <c r="W1840" t="inlineStr">
        <is>
          <t>Diversified Telecommunication</t>
        </is>
      </c>
      <c r="X1840" t="inlineStr">
        <is>
          <t>Telecommunication Services</t>
        </is>
      </c>
      <c r="Y1840" t="inlineStr">
        <is>
          <t>Integrated Telecommunication S</t>
        </is>
      </c>
      <c r="Z1840" t="inlineStr">
        <is>
          <t>Communications</t>
        </is>
      </c>
      <c r="AA1840" t="inlineStr">
        <is>
          <t>Telecom</t>
        </is>
      </c>
      <c r="AB1840" t="inlineStr">
        <is>
          <t>Telecom Carriers</t>
        </is>
      </c>
      <c r="AC1840" t="inlineStr">
        <is>
          <t>#N/A Invalid Field</t>
        </is>
      </c>
    </row>
    <row r="1841">
      <c r="A1841">
        <f>+VLOOKUP(R1841,Aux!$B$3:$I$1107,8,0)</f>
        <v/>
      </c>
      <c r="B1841">
        <f>+VLOOKUP(U1841,Aux!$O$2:$P$23,2,0)</f>
        <v/>
      </c>
      <c r="C1841">
        <f>+A1841&amp;B1841</f>
        <v/>
      </c>
      <c r="D1841">
        <f>+IF(C1841=C1840,D1840+1,1)</f>
        <v/>
      </c>
      <c r="E1841" s="5">
        <f>+D1841/100</f>
        <v/>
      </c>
      <c r="F1841" s="5">
        <f>+MOD(E1841*10,10)</f>
        <v/>
      </c>
      <c r="G1841" s="5">
        <f>+MOD(D1841,10)</f>
        <v/>
      </c>
      <c r="H1841">
        <f>+INT(E1841)&amp;INT(F1841)&amp;INT(G1841)</f>
        <v/>
      </c>
      <c r="I1841">
        <f>+C1841&amp;"00"&amp;H1841</f>
        <v/>
      </c>
      <c r="J1841" t="inlineStr">
        <is>
          <t>OIBRBZ 10 07/27/25</t>
        </is>
      </c>
      <c r="K1841" t="inlineStr">
        <is>
          <t>OIBRBZ</t>
        </is>
      </c>
      <c r="M1841" t="inlineStr">
        <is>
          <t>USP7354PAA23</t>
        </is>
      </c>
      <c r="N1841" t="inlineStr">
        <is>
          <t>BBG00LLC8RY8</t>
        </is>
      </c>
      <c r="O1841" t="inlineStr">
        <is>
          <t>BG217L2</t>
        </is>
      </c>
      <c r="P1841" t="inlineStr">
        <is>
          <t>COAT8014322</t>
        </is>
      </c>
      <c r="Q1841" t="inlineStr">
        <is>
          <t>Brazil</t>
        </is>
      </c>
      <c r="R1841" t="inlineStr">
        <is>
          <t>Oi SA</t>
        </is>
      </c>
      <c r="S1841" t="inlineStr">
        <is>
          <t>OI SA</t>
        </is>
      </c>
      <c r="T1841" t="inlineStr">
        <is>
          <t>Oi SA</t>
        </is>
      </c>
      <c r="U1841" t="inlineStr">
        <is>
          <t>PRIV PLACEMENT</t>
        </is>
      </c>
      <c r="V1841" t="inlineStr">
        <is>
          <t>Communication Services</t>
        </is>
      </c>
      <c r="W1841" t="inlineStr">
        <is>
          <t>Diversified Telecommunication</t>
        </is>
      </c>
      <c r="X1841" t="inlineStr">
        <is>
          <t>Telecommunication Services</t>
        </is>
      </c>
      <c r="Y1841" t="inlineStr">
        <is>
          <t>Integrated Telecommunication S</t>
        </is>
      </c>
      <c r="Z1841" t="inlineStr">
        <is>
          <t>Communications</t>
        </is>
      </c>
      <c r="AA1841" t="inlineStr">
        <is>
          <t>Wireline Telecommunications Services</t>
        </is>
      </c>
      <c r="AB1841" t="inlineStr">
        <is>
          <t>#N/A N/A</t>
        </is>
      </c>
      <c r="AC1841" t="inlineStr">
        <is>
          <t>#N/A Invalid Field</t>
        </is>
      </c>
    </row>
    <row r="1842">
      <c r="A1842" s="2">
        <f>+VLOOKUP(R1842,Aux!$B$3:$I$1107,8,0)</f>
        <v/>
      </c>
      <c r="B1842" s="2">
        <f>+VLOOKUP(U1842,Aux!$O$2:$P$23,2,0)</f>
        <v/>
      </c>
      <c r="C1842">
        <f>+A1842&amp;B1842</f>
        <v/>
      </c>
      <c r="D1842">
        <f>+IF(C1842=C1841,D1841+1,1)</f>
        <v/>
      </c>
      <c r="E1842" s="5">
        <f>+D1842/100</f>
        <v/>
      </c>
      <c r="F1842" s="5">
        <f>+MOD(E1842*10,10)</f>
        <v/>
      </c>
      <c r="G1842" s="5">
        <f>+MOD(D1842,10)</f>
        <v/>
      </c>
      <c r="H1842">
        <f>+INT(E1842)&amp;INT(F1842)&amp;INT(G1842)</f>
        <v/>
      </c>
      <c r="I1842">
        <f>+C1842&amp;"00"&amp;H1842</f>
        <v/>
      </c>
      <c r="J1842" s="2" t="inlineStr">
        <is>
          <t>OIBRBZ 5 ½ 10/23/20</t>
        </is>
      </c>
      <c r="K1842" s="2" t="inlineStr">
        <is>
          <t>OIBRBZ</t>
        </is>
      </c>
      <c r="L1842" s="2" t="n"/>
      <c r="M1842" s="2" t="inlineStr">
        <is>
          <t>USP9037HAL70</t>
        </is>
      </c>
      <c r="N1842" s="2" t="inlineStr">
        <is>
          <t>BBG0015WXQN2</t>
        </is>
      </c>
      <c r="O1842" s="2" t="inlineStr">
        <is>
          <t>B688836</t>
        </is>
      </c>
      <c r="P1842" s="2" t="inlineStr">
        <is>
          <t>COEI4009458</t>
        </is>
      </c>
      <c r="Q1842" t="inlineStr">
        <is>
          <t>Brazil</t>
        </is>
      </c>
      <c r="R1842" t="inlineStr">
        <is>
          <t>Oi SA</t>
        </is>
      </c>
      <c r="S1842" t="inlineStr">
        <is>
          <t>TELEMAR NORTE LESTE SA</t>
        </is>
      </c>
      <c r="T1842" t="inlineStr">
        <is>
          <t>Telemar Norte Leste SA</t>
        </is>
      </c>
      <c r="U1842" t="inlineStr">
        <is>
          <t>EURO-DOLLAR</t>
        </is>
      </c>
      <c r="V1842" t="inlineStr">
        <is>
          <t>#N/A Field Not Applicable</t>
        </is>
      </c>
      <c r="W1842" t="inlineStr">
        <is>
          <t>#N/A Field Not Applicable</t>
        </is>
      </c>
      <c r="X1842" t="inlineStr">
        <is>
          <t>#N/A Field Not Applicable</t>
        </is>
      </c>
      <c r="Y1842" t="inlineStr">
        <is>
          <t>#N/A Field Not Applicable</t>
        </is>
      </c>
      <c r="Z1842" t="inlineStr">
        <is>
          <t>Communications</t>
        </is>
      </c>
      <c r="AA1842" t="inlineStr">
        <is>
          <t>Wireline Telecommunications Services</t>
        </is>
      </c>
      <c r="AB1842" t="inlineStr">
        <is>
          <t>#N/A N/A</t>
        </is>
      </c>
      <c r="AC1842" t="inlineStr">
        <is>
          <t>#N/A Invalid Field</t>
        </is>
      </c>
    </row>
    <row r="1843">
      <c r="A1843" s="2">
        <f>+VLOOKUP(R1843,Aux!$B$3:$I$1107,8,0)</f>
        <v/>
      </c>
      <c r="B1843" s="2">
        <f>+VLOOKUP(U1843,Aux!$O$2:$P$23,2,0)</f>
        <v/>
      </c>
      <c r="C1843">
        <f>+A1843&amp;B1843</f>
        <v/>
      </c>
      <c r="D1843">
        <f>+IF(C1843=C1842,D1842+1,1)</f>
        <v/>
      </c>
      <c r="E1843" s="5">
        <f>+D1843/100</f>
        <v/>
      </c>
      <c r="F1843" s="5">
        <f>+MOD(E1843*10,10)</f>
        <v/>
      </c>
      <c r="G1843" s="5">
        <f>+MOD(D1843,10)</f>
        <v/>
      </c>
      <c r="H1843">
        <f>+INT(E1843)&amp;INT(F1843)&amp;INT(G1843)</f>
        <v/>
      </c>
      <c r="I1843">
        <f>+C1843&amp;"00"&amp;H1843</f>
        <v/>
      </c>
      <c r="J1843" s="2" t="inlineStr">
        <is>
          <t>OIBRBZ 5 ¾ 02/10/22</t>
        </is>
      </c>
      <c r="K1843" s="2" t="inlineStr">
        <is>
          <t>OIBRBZ</t>
        </is>
      </c>
      <c r="L1843" s="2" t="n"/>
      <c r="M1843" s="2" t="inlineStr">
        <is>
          <t>USP18445AG42</t>
        </is>
      </c>
      <c r="N1843" s="2" t="inlineStr">
        <is>
          <t>BBG002MYG7M9</t>
        </is>
      </c>
      <c r="O1843" s="2" t="inlineStr">
        <is>
          <t>B5WJTQ8</t>
        </is>
      </c>
      <c r="P1843" s="2" t="inlineStr">
        <is>
          <t>COEJ0155097</t>
        </is>
      </c>
      <c r="Q1843" t="inlineStr">
        <is>
          <t>Brazil</t>
        </is>
      </c>
      <c r="R1843" t="inlineStr">
        <is>
          <t>Oi SA</t>
        </is>
      </c>
      <c r="S1843" t="inlineStr">
        <is>
          <t>OI BRASIL HOLDINGS COOP</t>
        </is>
      </c>
      <c r="T1843" t="inlineStr">
        <is>
          <t>Oi Brasil Holdings Cooperatief UA</t>
        </is>
      </c>
      <c r="U1843" t="inlineStr">
        <is>
          <t>EURO-DOLLAR</t>
        </is>
      </c>
      <c r="V1843" t="inlineStr">
        <is>
          <t>#N/A Field Not Applicable</t>
        </is>
      </c>
      <c r="W1843" t="inlineStr">
        <is>
          <t>#N/A Field Not Applicable</t>
        </is>
      </c>
      <c r="X1843" t="inlineStr">
        <is>
          <t>#N/A Field Not Applicable</t>
        </is>
      </c>
      <c r="Y1843" t="inlineStr">
        <is>
          <t>#N/A Field Not Applicable</t>
        </is>
      </c>
      <c r="Z1843" t="inlineStr">
        <is>
          <t>Communications</t>
        </is>
      </c>
      <c r="AA1843" t="inlineStr">
        <is>
          <t>Wireline Telecommunications Services</t>
        </is>
      </c>
      <c r="AB1843" t="inlineStr">
        <is>
          <t>#N/A N/A</t>
        </is>
      </c>
      <c r="AC1843" t="inlineStr">
        <is>
          <t>#N/A Invalid Field</t>
        </is>
      </c>
    </row>
    <row r="1844">
      <c r="A1844" s="2">
        <f>+VLOOKUP(R1844,Aux!$B$3:$I$1107,8,0)</f>
        <v/>
      </c>
      <c r="B1844" s="2">
        <f>+VLOOKUP(U1844,Aux!$O$2:$P$23,2,0)</f>
        <v/>
      </c>
      <c r="C1844">
        <f>+A1844&amp;B1844</f>
        <v/>
      </c>
      <c r="D1844">
        <f>+IF(C1844=C1843,D1843+1,1)</f>
        <v/>
      </c>
      <c r="E1844" s="5">
        <f>+D1844/100</f>
        <v/>
      </c>
      <c r="F1844" s="5">
        <f>+MOD(E1844*10,10)</f>
        <v/>
      </c>
      <c r="G1844" s="5">
        <f>+MOD(D1844,10)</f>
        <v/>
      </c>
      <c r="H1844">
        <f>+INT(E1844)&amp;INT(F1844)&amp;INT(G1844)</f>
        <v/>
      </c>
      <c r="I1844">
        <f>+C1844&amp;"00"&amp;H1844</f>
        <v/>
      </c>
      <c r="J1844" s="2" t="inlineStr">
        <is>
          <t>OIBRBZ 9 ¾ 09/15/16</t>
        </is>
      </c>
      <c r="K1844" s="2" t="inlineStr">
        <is>
          <t>OIBRBZ</t>
        </is>
      </c>
      <c r="L1844" s="2" t="n"/>
      <c r="M1844" s="2" t="inlineStr">
        <is>
          <t>USP18445AF68</t>
        </is>
      </c>
      <c r="N1844" s="2" t="inlineStr">
        <is>
          <t>BBG00226QQ94</t>
        </is>
      </c>
      <c r="O1844" s="2" t="inlineStr">
        <is>
          <t>B3W9LK2</t>
        </is>
      </c>
      <c r="P1844" s="2" t="inlineStr">
        <is>
          <t>COEI8101566</t>
        </is>
      </c>
      <c r="Q1844" t="inlineStr">
        <is>
          <t>Brazil</t>
        </is>
      </c>
      <c r="R1844" t="inlineStr">
        <is>
          <t>Oi SA</t>
        </is>
      </c>
      <c r="S1844" t="inlineStr">
        <is>
          <t>OI SA</t>
        </is>
      </c>
      <c r="T1844" t="inlineStr">
        <is>
          <t>Oi SA</t>
        </is>
      </c>
      <c r="U1844" t="inlineStr">
        <is>
          <t>EURO NON-DOLLAR</t>
        </is>
      </c>
      <c r="V1844" t="inlineStr">
        <is>
          <t>Communication Services</t>
        </is>
      </c>
      <c r="W1844" t="inlineStr">
        <is>
          <t>Diversified Telecommunication</t>
        </is>
      </c>
      <c r="X1844" t="inlineStr">
        <is>
          <t>Telecommunication Services</t>
        </is>
      </c>
      <c r="Y1844" t="inlineStr">
        <is>
          <t>Integrated Telecommunication S</t>
        </is>
      </c>
      <c r="Z1844" t="inlineStr">
        <is>
          <t>Communications</t>
        </is>
      </c>
      <c r="AA1844" t="inlineStr">
        <is>
          <t>Wireline Telecommunications Services</t>
        </is>
      </c>
      <c r="AB1844" t="inlineStr">
        <is>
          <t>#N/A N/A</t>
        </is>
      </c>
      <c r="AC1844" t="inlineStr">
        <is>
          <t>#N/A Invalid Field</t>
        </is>
      </c>
    </row>
    <row r="1845">
      <c r="A1845">
        <f>+VLOOKUP(R1845,Aux!$B$3:$I$1107,8,0)</f>
        <v/>
      </c>
      <c r="B1845">
        <f>+VLOOKUP(U1845,Aux!$O$2:$P$23,2,0)</f>
        <v/>
      </c>
      <c r="C1845">
        <f>+A1845&amp;B1845</f>
        <v/>
      </c>
      <c r="D1845">
        <f>+IF(C1845=C1844,D1844+1,1)</f>
        <v/>
      </c>
      <c r="E1845" s="5">
        <f>+D1845/100</f>
        <v/>
      </c>
      <c r="F1845" s="5">
        <f>+MOD(E1845*10,10)</f>
        <v/>
      </c>
      <c r="G1845" s="5">
        <f>+MOD(D1845,10)</f>
        <v/>
      </c>
      <c r="H1845">
        <f>+INT(E1845)&amp;INT(F1845)&amp;INT(G1845)</f>
        <v/>
      </c>
      <c r="I1845">
        <f>+C1845&amp;"00"&amp;H1845</f>
        <v/>
      </c>
      <c r="J1845" t="inlineStr">
        <is>
          <t>OMGE3 BZ</t>
        </is>
      </c>
      <c r="K1845" t="inlineStr">
        <is>
          <t>OMGE3</t>
        </is>
      </c>
      <c r="M1845" t="inlineStr">
        <is>
          <t>BROMGEACNOR0</t>
        </is>
      </c>
      <c r="N1845" t="inlineStr">
        <is>
          <t>BBG00C0458T0</t>
        </is>
      </c>
      <c r="O1845" t="inlineStr">
        <is>
          <t>BF2VKB6</t>
        </is>
      </c>
      <c r="P1845" t="inlineStr">
        <is>
          <t>EQ0000000047705733</t>
        </is>
      </c>
      <c r="Q1845" t="inlineStr">
        <is>
          <t>Brazil</t>
        </is>
      </c>
      <c r="R1845" t="inlineStr">
        <is>
          <t>Omega Geracao SA</t>
        </is>
      </c>
      <c r="S1845" t="inlineStr">
        <is>
          <t>Omega Geracao SA</t>
        </is>
      </c>
      <c r="T1845" t="inlineStr">
        <is>
          <t>Omega Geracao SA</t>
        </is>
      </c>
      <c r="U1845" t="inlineStr">
        <is>
          <t>Common Stock</t>
        </is>
      </c>
      <c r="V1845" t="inlineStr">
        <is>
          <t>Utilities</t>
        </is>
      </c>
      <c r="W1845" t="inlineStr">
        <is>
          <t>Independent Power and Renewabl</t>
        </is>
      </c>
      <c r="X1845" t="inlineStr">
        <is>
          <t>Utilities</t>
        </is>
      </c>
      <c r="Y1845" t="inlineStr">
        <is>
          <t>Renewable Electricity</t>
        </is>
      </c>
      <c r="Z1845" t="inlineStr">
        <is>
          <t>Energy</t>
        </is>
      </c>
      <c r="AA1845" t="inlineStr">
        <is>
          <t>Renewable Energy</t>
        </is>
      </c>
      <c r="AB1845" t="inlineStr">
        <is>
          <t>Renewable Energy Project Dev</t>
        </is>
      </c>
      <c r="AC1845" t="inlineStr">
        <is>
          <t>#N/A Invalid Field</t>
        </is>
      </c>
    </row>
    <row r="1846">
      <c r="A1846">
        <f>+VLOOKUP(R1846,Aux!$B$3:$I$1107,8,0)</f>
        <v/>
      </c>
      <c r="B1846">
        <f>+VLOOKUP(U1846,Aux!$O$2:$P$23,2,0)</f>
        <v/>
      </c>
      <c r="C1846">
        <f>+A1846&amp;B1846</f>
        <v/>
      </c>
      <c r="D1846">
        <f>+IF(C1846=C1845,D1845+1,1)</f>
        <v/>
      </c>
      <c r="E1846" s="5">
        <f>+D1846/100</f>
        <v/>
      </c>
      <c r="F1846" s="5">
        <f>+MOD(E1846*10,10)</f>
        <v/>
      </c>
      <c r="G1846" s="5">
        <f>+MOD(D1846,10)</f>
        <v/>
      </c>
      <c r="H1846">
        <f>+INT(E1846)&amp;INT(F1846)&amp;INT(G1846)</f>
        <v/>
      </c>
      <c r="I1846">
        <f>+C1846&amp;"00"&amp;H1846</f>
        <v/>
      </c>
      <c r="J1846" t="inlineStr">
        <is>
          <t>OSXBBZ 13 03/20/15</t>
        </is>
      </c>
      <c r="K1846" t="inlineStr">
        <is>
          <t>OSXBBZ</t>
        </is>
      </c>
      <c r="M1846" t="inlineStr">
        <is>
          <t>NO0010640824</t>
        </is>
      </c>
      <c r="N1846" t="inlineStr">
        <is>
          <t>BBG002PY4SF1</t>
        </is>
      </c>
      <c r="O1846" t="inlineStr">
        <is>
          <t>B55B3J2</t>
        </is>
      </c>
      <c r="P1846" t="inlineStr">
        <is>
          <t>COEJ0450191</t>
        </is>
      </c>
      <c r="Q1846" t="inlineStr">
        <is>
          <t>Brazil</t>
        </is>
      </c>
      <c r="R1846" t="inlineStr">
        <is>
          <t>OSX 3 Leasing BV</t>
        </is>
      </c>
      <c r="S1846" t="inlineStr">
        <is>
          <t>OSX 3 LEASING BV</t>
        </is>
      </c>
      <c r="T1846" t="inlineStr">
        <is>
          <t>OSX 3 Leasing BV</t>
        </is>
      </c>
      <c r="U1846" t="inlineStr">
        <is>
          <t>EURO-DOLLAR</t>
        </is>
      </c>
      <c r="V1846" t="inlineStr">
        <is>
          <t>#N/A Field Not Applicable</t>
        </is>
      </c>
      <c r="W1846" t="inlineStr">
        <is>
          <t>#N/A Field Not Applicable</t>
        </is>
      </c>
      <c r="X1846" t="inlineStr">
        <is>
          <t>#N/A Field Not Applicable</t>
        </is>
      </c>
      <c r="Y1846" t="inlineStr">
        <is>
          <t>#N/A Field Not Applicable</t>
        </is>
      </c>
      <c r="Z1846" t="inlineStr">
        <is>
          <t>Industrials</t>
        </is>
      </c>
      <c r="AA1846" t="inlineStr">
        <is>
          <t>Transportation &amp; Logistics</t>
        </is>
      </c>
      <c r="AB1846" t="inlineStr">
        <is>
          <t>#N/A N/A</t>
        </is>
      </c>
      <c r="AC1846" t="inlineStr">
        <is>
          <t>#N/A Invalid Field</t>
        </is>
      </c>
    </row>
    <row r="1847">
      <c r="A1847">
        <f>+VLOOKUP(R1847,Aux!$B$3:$I$1107,8,0)</f>
        <v/>
      </c>
      <c r="B1847">
        <f>+VLOOKUP(U1847,Aux!$O$2:$P$23,2,0)</f>
        <v/>
      </c>
      <c r="C1847">
        <f>+A1847&amp;B1847</f>
        <v/>
      </c>
      <c r="D1847">
        <f>+IF(C1847=C1846,D1846+1,1)</f>
        <v/>
      </c>
      <c r="E1847" s="5">
        <f>+D1847/100</f>
        <v/>
      </c>
      <c r="F1847" s="5">
        <f>+MOD(E1847*10,10)</f>
        <v/>
      </c>
      <c r="G1847" s="5">
        <f>+MOD(D1847,10)</f>
        <v/>
      </c>
      <c r="H1847">
        <f>+INT(E1847)&amp;INT(F1847)&amp;INT(G1847)</f>
        <v/>
      </c>
      <c r="I1847">
        <f>+C1847&amp;"00"&amp;H1847</f>
        <v/>
      </c>
      <c r="J1847" t="inlineStr">
        <is>
          <t>OFSA3 BZ</t>
        </is>
      </c>
      <c r="K1847" t="inlineStr">
        <is>
          <t>OFSA3</t>
        </is>
      </c>
      <c r="M1847" t="inlineStr">
        <is>
          <t>BROFSAACNOR7</t>
        </is>
      </c>
      <c r="N1847" t="inlineStr">
        <is>
          <t>BBG001BS35B6</t>
        </is>
      </c>
      <c r="O1847" t="inlineStr">
        <is>
          <t>BRJ66N2</t>
        </is>
      </c>
      <c r="P1847" t="inlineStr">
        <is>
          <t>EQ0000000014900725</t>
        </is>
      </c>
      <c r="Q1847" t="inlineStr">
        <is>
          <t>Brazil</t>
        </is>
      </c>
      <c r="R1847" t="inlineStr">
        <is>
          <t>Ouro Fino Saude Animal Partici</t>
        </is>
      </c>
      <c r="S1847" t="inlineStr">
        <is>
          <t>Ouro Fino Saude Animal Partici</t>
        </is>
      </c>
      <c r="T1847" t="inlineStr">
        <is>
          <t>Ouro Fino Saude Animal Participacoes SA</t>
        </is>
      </c>
      <c r="U1847" t="inlineStr">
        <is>
          <t>Common Stock</t>
        </is>
      </c>
      <c r="V1847" t="inlineStr">
        <is>
          <t>Health Care</t>
        </is>
      </c>
      <c r="W1847" t="inlineStr">
        <is>
          <t>Pharmaceuticals</t>
        </is>
      </c>
      <c r="X1847" t="inlineStr">
        <is>
          <t>Pharmaceuticals, Biotechnology</t>
        </is>
      </c>
      <c r="Y1847" t="inlineStr">
        <is>
          <t>Pharmaceuticals</t>
        </is>
      </c>
      <c r="Z1847" t="inlineStr">
        <is>
          <t>Health Care</t>
        </is>
      </c>
      <c r="AA1847" t="inlineStr">
        <is>
          <t>Biotech &amp; Pharma</t>
        </is>
      </c>
      <c r="AB1847" t="inlineStr">
        <is>
          <t>Specialty Pharma</t>
        </is>
      </c>
      <c r="AC1847" t="inlineStr">
        <is>
          <t>#N/A Invalid Field</t>
        </is>
      </c>
    </row>
    <row r="1848">
      <c r="A1848">
        <f>+VLOOKUP(R1848,Aux!$B$3:$I$1107,8,0)</f>
        <v/>
      </c>
      <c r="B1848">
        <f>+VLOOKUP(U1848,Aux!$O$2:$P$23,2,0)</f>
        <v/>
      </c>
      <c r="C1848">
        <f>+A1848&amp;B1848</f>
        <v/>
      </c>
      <c r="D1848">
        <f>+IF(C1848=C1847,D1847+1,1)</f>
        <v/>
      </c>
      <c r="E1848" s="5">
        <f>+D1848/100</f>
        <v/>
      </c>
      <c r="F1848" s="5">
        <f>+MOD(E1848*10,10)</f>
        <v/>
      </c>
      <c r="G1848" s="5">
        <f>+MOD(D1848,10)</f>
        <v/>
      </c>
      <c r="H1848">
        <f>+INT(E1848)&amp;INT(F1848)&amp;INT(G1848)</f>
        <v/>
      </c>
      <c r="I1848">
        <f>+C1848&amp;"00"&amp;H1848</f>
        <v/>
      </c>
      <c r="J1848" t="inlineStr">
        <is>
          <t>PAGS US</t>
        </is>
      </c>
      <c r="K1848" t="inlineStr">
        <is>
          <t>PAGS</t>
        </is>
      </c>
      <c r="M1848" t="inlineStr">
        <is>
          <t>KYG687071012</t>
        </is>
      </c>
      <c r="N1848" t="inlineStr">
        <is>
          <t>BBG00JM7QBR6</t>
        </is>
      </c>
      <c r="O1848" t="inlineStr">
        <is>
          <t>BFWK4R7</t>
        </is>
      </c>
      <c r="P1848" t="inlineStr">
        <is>
          <t>EQ0000000061693385</t>
        </is>
      </c>
      <c r="Q1848" t="inlineStr">
        <is>
          <t>Brazil</t>
        </is>
      </c>
      <c r="R1848" t="inlineStr">
        <is>
          <t>Pagseguro Digital Ltd</t>
        </is>
      </c>
      <c r="S1848" t="inlineStr">
        <is>
          <t>Pagseguro Digital Ltd</t>
        </is>
      </c>
      <c r="T1848" t="inlineStr">
        <is>
          <t>Pagseguro Digital Ltd</t>
        </is>
      </c>
      <c r="U1848" t="inlineStr">
        <is>
          <t>Common Stock</t>
        </is>
      </c>
      <c r="V1848" t="inlineStr">
        <is>
          <t>Information Technology</t>
        </is>
      </c>
      <c r="W1848" t="inlineStr">
        <is>
          <t>IT Services</t>
        </is>
      </c>
      <c r="X1848" t="inlineStr">
        <is>
          <t>Software &amp; Services</t>
        </is>
      </c>
      <c r="Y1848" t="inlineStr">
        <is>
          <t>Data Processing &amp; Outsourced S</t>
        </is>
      </c>
      <c r="Z1848" t="inlineStr">
        <is>
          <t>Financials</t>
        </is>
      </c>
      <c r="AA1848" t="inlineStr">
        <is>
          <t>Specialty Finance</t>
        </is>
      </c>
      <c r="AB1848" t="inlineStr">
        <is>
          <t>Consumer Finance</t>
        </is>
      </c>
      <c r="AC1848" t="inlineStr">
        <is>
          <t>#N/A Invalid Field</t>
        </is>
      </c>
    </row>
    <row r="1849">
      <c r="A1849">
        <f>+VLOOKUP(R1849,Aux!$B$3:$I$1107,8,0)</f>
        <v/>
      </c>
      <c r="B1849">
        <f>+VLOOKUP(U1849,Aux!$O$2:$P$23,2,0)</f>
        <v/>
      </c>
      <c r="C1849">
        <f>+A1849&amp;B1849</f>
        <v/>
      </c>
      <c r="D1849">
        <f>+IF(C1849=C1848,D1848+1,1)</f>
        <v/>
      </c>
      <c r="E1849" s="5">
        <f>+D1849/100</f>
        <v/>
      </c>
      <c r="F1849" s="5">
        <f>+MOD(E1849*10,10)</f>
        <v/>
      </c>
      <c r="G1849" s="5">
        <f>+MOD(D1849,10)</f>
        <v/>
      </c>
      <c r="H1849">
        <f>+INT(E1849)&amp;INT(F1849)&amp;INT(G1849)</f>
        <v/>
      </c>
      <c r="I1849">
        <f>+C1849&amp;"00"&amp;H1849</f>
        <v/>
      </c>
      <c r="J1849" t="inlineStr">
        <is>
          <t>PMAM3 BZ</t>
        </is>
      </c>
      <c r="K1849" t="inlineStr">
        <is>
          <t>PMAM3</t>
        </is>
      </c>
      <c r="M1849" t="inlineStr">
        <is>
          <t>BRPMAMACNOR3</t>
        </is>
      </c>
      <c r="N1849" t="inlineStr">
        <is>
          <t>BBG000C07J06</t>
        </is>
      </c>
      <c r="O1849" t="inlineStr">
        <is>
          <t>B092PF6</t>
        </is>
      </c>
      <c r="P1849" t="inlineStr">
        <is>
          <t>EQ0015893000001002</t>
        </is>
      </c>
      <c r="Q1849" t="inlineStr">
        <is>
          <t>Brazil</t>
        </is>
      </c>
      <c r="R1849" t="inlineStr">
        <is>
          <t>Paranapanema SA</t>
        </is>
      </c>
      <c r="S1849" t="inlineStr">
        <is>
          <t>Paranapanema SA</t>
        </is>
      </c>
      <c r="T1849" t="inlineStr">
        <is>
          <t>Paranapanema SA</t>
        </is>
      </c>
      <c r="U1849" t="inlineStr">
        <is>
          <t>Common Stock</t>
        </is>
      </c>
      <c r="V1849" t="inlineStr">
        <is>
          <t>Materials</t>
        </is>
      </c>
      <c r="W1849" t="inlineStr">
        <is>
          <t>Metals &amp; Mining</t>
        </is>
      </c>
      <c r="X1849" t="inlineStr">
        <is>
          <t>Materials</t>
        </is>
      </c>
      <c r="Y1849" t="inlineStr">
        <is>
          <t>Copper</t>
        </is>
      </c>
      <c r="Z1849" t="inlineStr">
        <is>
          <t>Materials</t>
        </is>
      </c>
      <c r="AA1849" t="inlineStr">
        <is>
          <t>Metals &amp; Mining</t>
        </is>
      </c>
      <c r="AB1849" t="inlineStr">
        <is>
          <t>Base Metals</t>
        </is>
      </c>
      <c r="AC1849" t="inlineStr">
        <is>
          <t>#N/A Invalid Field</t>
        </is>
      </c>
    </row>
    <row r="1850">
      <c r="A1850">
        <f>+VLOOKUP(R1850,Aux!$B$3:$I$1107,8,0)</f>
        <v/>
      </c>
      <c r="B1850">
        <f>+VLOOKUP(U1850,Aux!$O$2:$P$23,2,0)</f>
        <v/>
      </c>
      <c r="C1850">
        <f>+A1850&amp;B1850</f>
        <v/>
      </c>
      <c r="D1850">
        <f>+IF(C1850=C1849,D1849+1,1)</f>
        <v/>
      </c>
      <c r="E1850" s="5">
        <f>+D1850/100</f>
        <v/>
      </c>
      <c r="F1850" s="5">
        <f>+MOD(E1850*10,10)</f>
        <v/>
      </c>
      <c r="G1850" s="5">
        <f>+MOD(D1850,10)</f>
        <v/>
      </c>
      <c r="H1850">
        <f>+INT(E1850)&amp;INT(F1850)&amp;INT(G1850)</f>
        <v/>
      </c>
      <c r="I1850">
        <f>+C1850&amp;"00"&amp;H1850</f>
        <v/>
      </c>
      <c r="J1850" t="inlineStr">
        <is>
          <t>PDGR3 BZ</t>
        </is>
      </c>
      <c r="K1850" t="inlineStr">
        <is>
          <t>PDGR3</t>
        </is>
      </c>
      <c r="M1850" t="inlineStr">
        <is>
          <t>BRPDGRACNOR8</t>
        </is>
      </c>
      <c r="N1850" t="inlineStr">
        <is>
          <t>BBG000QSCMG0</t>
        </is>
      </c>
      <c r="O1850" t="inlineStr">
        <is>
          <t>B1N9YL9</t>
        </is>
      </c>
      <c r="P1850" t="inlineStr">
        <is>
          <t>EQ0000000003226917</t>
        </is>
      </c>
      <c r="Q1850" t="inlineStr">
        <is>
          <t>Brazil</t>
        </is>
      </c>
      <c r="R1850" t="inlineStr">
        <is>
          <t>PDG Realty SA Empreendimentos</t>
        </is>
      </c>
      <c r="S1850" t="inlineStr">
        <is>
          <t>PDG Realty SA Empreendimentos</t>
        </is>
      </c>
      <c r="T1850" t="inlineStr">
        <is>
          <t>PDG Realty SA Empreendimentos e Participacoes</t>
        </is>
      </c>
      <c r="U1850" t="inlineStr">
        <is>
          <t>Common Stock</t>
        </is>
      </c>
      <c r="V1850" t="inlineStr">
        <is>
          <t>Consumer Discretionary</t>
        </is>
      </c>
      <c r="W1850" t="inlineStr">
        <is>
          <t>Household Durables</t>
        </is>
      </c>
      <c r="X1850" t="inlineStr">
        <is>
          <t>Consumer Durables &amp; Apparel</t>
        </is>
      </c>
      <c r="Y1850" t="inlineStr">
        <is>
          <t>Homebuilding</t>
        </is>
      </c>
      <c r="Z1850" t="inlineStr">
        <is>
          <t>Financials</t>
        </is>
      </c>
      <c r="AA1850" t="inlineStr">
        <is>
          <t>Real Estate</t>
        </is>
      </c>
      <c r="AB1850" t="inlineStr">
        <is>
          <t>Real Estate Owners &amp; Developers</t>
        </is>
      </c>
      <c r="AC1850" t="inlineStr">
        <is>
          <t>#N/A Invalid Field</t>
        </is>
      </c>
    </row>
    <row r="1851">
      <c r="A1851">
        <f>+VLOOKUP(R1851,Aux!$B$3:$I$1107,8,0)</f>
        <v/>
      </c>
      <c r="B1851">
        <f>+VLOOKUP(U1851,Aux!$O$2:$P$23,2,0)</f>
        <v/>
      </c>
      <c r="C1851">
        <f>+A1851&amp;B1851</f>
        <v/>
      </c>
      <c r="D1851">
        <f>+IF(C1851=C1850,D1850+1,1)</f>
        <v/>
      </c>
      <c r="E1851" s="5">
        <f>+D1851/100</f>
        <v/>
      </c>
      <c r="F1851" s="5">
        <f>+MOD(E1851*10,10)</f>
        <v/>
      </c>
      <c r="G1851" s="5">
        <f>+MOD(D1851,10)</f>
        <v/>
      </c>
      <c r="H1851">
        <f>+INT(E1851)&amp;INT(F1851)&amp;INT(G1851)</f>
        <v/>
      </c>
      <c r="I1851">
        <f>+C1851&amp;"00"&amp;H1851</f>
        <v/>
      </c>
      <c r="J1851" t="inlineStr">
        <is>
          <t>PRIO3 BZ</t>
        </is>
      </c>
      <c r="K1851" t="inlineStr">
        <is>
          <t>PRIO3</t>
        </is>
      </c>
      <c r="M1851" t="inlineStr">
        <is>
          <t>BRPRIOACNOR1</t>
        </is>
      </c>
      <c r="N1851" t="inlineStr">
        <is>
          <t>BBG0013VKQW0</t>
        </is>
      </c>
      <c r="O1851" t="inlineStr">
        <is>
          <t>BYY0144</t>
        </is>
      </c>
      <c r="P1851" t="inlineStr">
        <is>
          <t>EQ0000000028429145</t>
        </is>
      </c>
      <c r="Q1851" t="inlineStr">
        <is>
          <t>Brazil</t>
        </is>
      </c>
      <c r="R1851" t="inlineStr">
        <is>
          <t>Petro Rio SA</t>
        </is>
      </c>
      <c r="S1851" t="inlineStr">
        <is>
          <t>Petro Rio SA</t>
        </is>
      </c>
      <c r="T1851" t="inlineStr">
        <is>
          <t>Petro Rio SA</t>
        </is>
      </c>
      <c r="U1851" t="inlineStr">
        <is>
          <t>Common Stock</t>
        </is>
      </c>
      <c r="V1851" t="inlineStr">
        <is>
          <t>Energy</t>
        </is>
      </c>
      <c r="W1851" t="inlineStr">
        <is>
          <t>Oil, Gas &amp; Consumable Fuels</t>
        </is>
      </c>
      <c r="X1851" t="inlineStr">
        <is>
          <t>Energy</t>
        </is>
      </c>
      <c r="Y1851" t="inlineStr">
        <is>
          <t>Oil &amp; Gas Exploration &amp; Produc</t>
        </is>
      </c>
      <c r="Z1851" t="inlineStr">
        <is>
          <t>Energy</t>
        </is>
      </c>
      <c r="AA1851" t="inlineStr">
        <is>
          <t>Oil, Gas &amp; Coal</t>
        </is>
      </c>
      <c r="AB1851" t="inlineStr">
        <is>
          <t>Exploration &amp; Production</t>
        </is>
      </c>
      <c r="AC1851" t="inlineStr">
        <is>
          <t>#N/A Invalid Field</t>
        </is>
      </c>
    </row>
    <row r="1852">
      <c r="A1852">
        <f>+VLOOKUP(R1852,Aux!$B$3:$I$1107,8,0)</f>
        <v/>
      </c>
      <c r="B1852">
        <f>+VLOOKUP(U1852,Aux!$O$2:$P$23,2,0)</f>
        <v/>
      </c>
      <c r="C1852">
        <f>+A1852&amp;B1852</f>
        <v/>
      </c>
      <c r="D1852">
        <f>+IF(C1852=C1851,D1851+1,1)</f>
        <v/>
      </c>
      <c r="E1852" s="5">
        <f>+D1852/100</f>
        <v/>
      </c>
      <c r="F1852" s="5">
        <f>+MOD(E1852*10,10)</f>
        <v/>
      </c>
      <c r="G1852" s="5">
        <f>+MOD(D1852,10)</f>
        <v/>
      </c>
      <c r="H1852">
        <f>+INT(E1852)&amp;INT(F1852)&amp;INT(G1852)</f>
        <v/>
      </c>
      <c r="I1852">
        <f>+C1852&amp;"00"&amp;H1852</f>
        <v/>
      </c>
      <c r="J1852" t="inlineStr">
        <is>
          <t>BRDT3 BZ</t>
        </is>
      </c>
      <c r="K1852" t="inlineStr">
        <is>
          <t>BRDT3</t>
        </is>
      </c>
      <c r="M1852" t="inlineStr">
        <is>
          <t>BRBRDTACNOR1</t>
        </is>
      </c>
      <c r="N1852" t="inlineStr">
        <is>
          <t>BBG00JC2B374</t>
        </is>
      </c>
      <c r="O1852" t="n">
        <v>2683777</v>
      </c>
      <c r="P1852" t="inlineStr">
        <is>
          <t>EQ0000000061056331</t>
        </is>
      </c>
      <c r="Q1852" t="inlineStr">
        <is>
          <t>Brazil</t>
        </is>
      </c>
      <c r="R1852" t="inlineStr">
        <is>
          <t>Petrobras Distribuidora SA</t>
        </is>
      </c>
      <c r="S1852" t="inlineStr">
        <is>
          <t>Petrobras Distribuidora SA</t>
        </is>
      </c>
      <c r="T1852" t="inlineStr">
        <is>
          <t>Petrobras Distribuidora SA</t>
        </is>
      </c>
      <c r="U1852" t="inlineStr">
        <is>
          <t>Common Stock</t>
        </is>
      </c>
      <c r="V1852" t="inlineStr">
        <is>
          <t>Consumer Discretionary</t>
        </is>
      </c>
      <c r="W1852" t="inlineStr">
        <is>
          <t>Specialty Retail</t>
        </is>
      </c>
      <c r="X1852" t="inlineStr">
        <is>
          <t>Retailing</t>
        </is>
      </c>
      <c r="Y1852" t="inlineStr">
        <is>
          <t>Automotive Retail</t>
        </is>
      </c>
      <c r="Z1852" t="inlineStr">
        <is>
          <t>Energy</t>
        </is>
      </c>
      <c r="AA1852" t="inlineStr">
        <is>
          <t>Oil, Gas &amp; Coal</t>
        </is>
      </c>
      <c r="AB1852" t="inlineStr">
        <is>
          <t>Refining &amp; Marketing</t>
        </is>
      </c>
      <c r="AC1852" t="inlineStr">
        <is>
          <t>#N/A Invalid Field</t>
        </is>
      </c>
    </row>
    <row r="1853">
      <c r="A1853">
        <f>+VLOOKUP(R1853,Aux!$B$3:$I$1107,8,0)</f>
        <v/>
      </c>
      <c r="B1853">
        <f>+VLOOKUP(U1853,Aux!$O$2:$P$23,2,0)</f>
        <v/>
      </c>
      <c r="C1853">
        <f>+A1853&amp;B1853</f>
        <v/>
      </c>
      <c r="D1853">
        <f>+IF(C1853=C1852,D1852+1,1)</f>
        <v/>
      </c>
      <c r="E1853" s="5">
        <f>+D1853/100</f>
        <v/>
      </c>
      <c r="F1853" s="5">
        <f>+MOD(E1853*10,10)</f>
        <v/>
      </c>
      <c r="G1853" s="5">
        <f>+MOD(D1853,10)</f>
        <v/>
      </c>
      <c r="H1853">
        <f>+INT(E1853)&amp;INT(F1853)&amp;INT(G1853)</f>
        <v/>
      </c>
      <c r="I1853">
        <f>+C1853&amp;"00"&amp;H1853</f>
        <v/>
      </c>
      <c r="J1853" t="inlineStr">
        <is>
          <t>PBR US</t>
        </is>
      </c>
      <c r="K1853" t="inlineStr">
        <is>
          <t>PBR</t>
        </is>
      </c>
      <c r="M1853" t="inlineStr">
        <is>
          <t>US71654V4086</t>
        </is>
      </c>
      <c r="N1853" t="inlineStr">
        <is>
          <t>BBG000BS6FX9</t>
        </is>
      </c>
      <c r="O1853" t="n">
        <v>2616580</v>
      </c>
      <c r="P1853" t="inlineStr">
        <is>
          <t>EQ0013611400009300</t>
        </is>
      </c>
      <c r="Q1853" t="inlineStr">
        <is>
          <t>Brazil</t>
        </is>
      </c>
      <c r="R1853" t="inlineStr">
        <is>
          <t>Petroleo Brasileiro SA</t>
        </is>
      </c>
      <c r="S1853" t="inlineStr">
        <is>
          <t>Petroleo Brasileiro SA</t>
        </is>
      </c>
      <c r="T1853" t="inlineStr">
        <is>
          <t>Petroleo Brasileiro SA</t>
        </is>
      </c>
      <c r="U1853" t="inlineStr">
        <is>
          <t>ADR</t>
        </is>
      </c>
      <c r="V1853" t="inlineStr">
        <is>
          <t>Energy</t>
        </is>
      </c>
      <c r="W1853" t="inlineStr">
        <is>
          <t>Oil, Gas &amp; Consumable Fuels</t>
        </is>
      </c>
      <c r="X1853" t="inlineStr">
        <is>
          <t>Energy</t>
        </is>
      </c>
      <c r="Y1853" t="inlineStr">
        <is>
          <t>Integrated Oil &amp; Gas</t>
        </is>
      </c>
      <c r="Z1853" t="inlineStr">
        <is>
          <t>Energy</t>
        </is>
      </c>
      <c r="AA1853" t="inlineStr">
        <is>
          <t>Oil, Gas &amp; Coal</t>
        </is>
      </c>
      <c r="AB1853" t="inlineStr">
        <is>
          <t>Integrated Oils</t>
        </is>
      </c>
      <c r="AC1853" t="inlineStr">
        <is>
          <t>#N/A Invalid Field</t>
        </is>
      </c>
    </row>
    <row r="1854">
      <c r="A1854">
        <f>+VLOOKUP(R1854,Aux!$B$3:$I$1107,8,0)</f>
        <v/>
      </c>
      <c r="B1854">
        <f>+VLOOKUP(U1854,Aux!$O$2:$P$23,2,0)</f>
        <v/>
      </c>
      <c r="C1854">
        <f>+A1854&amp;B1854</f>
        <v/>
      </c>
      <c r="D1854">
        <f>+IF(C1854=C1853,D1853+1,1)</f>
        <v/>
      </c>
      <c r="E1854" s="5">
        <f>+D1854/100</f>
        <v/>
      </c>
      <c r="F1854" s="5">
        <f>+MOD(E1854*10,10)</f>
        <v/>
      </c>
      <c r="G1854" s="5">
        <f>+MOD(D1854,10)</f>
        <v/>
      </c>
      <c r="H1854">
        <f>+INT(E1854)&amp;INT(F1854)&amp;INT(G1854)</f>
        <v/>
      </c>
      <c r="I1854">
        <f>+C1854&amp;"00"&amp;H1854</f>
        <v/>
      </c>
      <c r="J1854" t="inlineStr">
        <is>
          <t>PBR/A US</t>
        </is>
      </c>
      <c r="K1854" t="inlineStr">
        <is>
          <t>PBR/A</t>
        </is>
      </c>
      <c r="M1854" t="inlineStr">
        <is>
          <t>US71654V1017</t>
        </is>
      </c>
      <c r="N1854" t="inlineStr">
        <is>
          <t>BBG000BVNV22</t>
        </is>
      </c>
      <c r="O1854" t="n">
        <v>2683410</v>
      </c>
      <c r="P1854" t="inlineStr">
        <is>
          <t>EQ0013611400009000</t>
        </is>
      </c>
      <c r="Q1854" t="inlineStr">
        <is>
          <t>Brazil</t>
        </is>
      </c>
      <c r="R1854" t="inlineStr">
        <is>
          <t>Petroleo Brasileiro SA</t>
        </is>
      </c>
      <c r="S1854" t="inlineStr">
        <is>
          <t>Petroleo Brasileiro SA</t>
        </is>
      </c>
      <c r="T1854" t="inlineStr">
        <is>
          <t>Petroleo Brasileiro SA</t>
        </is>
      </c>
      <c r="U1854" t="inlineStr">
        <is>
          <t>ADR</t>
        </is>
      </c>
      <c r="V1854" t="inlineStr">
        <is>
          <t>Energy</t>
        </is>
      </c>
      <c r="W1854" t="inlineStr">
        <is>
          <t>Oil, Gas &amp; Consumable Fuels</t>
        </is>
      </c>
      <c r="X1854" t="inlineStr">
        <is>
          <t>Energy</t>
        </is>
      </c>
      <c r="Y1854" t="inlineStr">
        <is>
          <t>Integrated Oil &amp; Gas</t>
        </is>
      </c>
      <c r="Z1854" t="inlineStr">
        <is>
          <t>Energy</t>
        </is>
      </c>
      <c r="AA1854" t="inlineStr">
        <is>
          <t>Oil, Gas &amp; Coal</t>
        </is>
      </c>
      <c r="AB1854" t="inlineStr">
        <is>
          <t>Integrated Oils</t>
        </is>
      </c>
      <c r="AC1854" t="inlineStr">
        <is>
          <t>#N/A Invalid Field</t>
        </is>
      </c>
    </row>
    <row r="1855">
      <c r="A1855">
        <f>+VLOOKUP(R1855,Aux!$B$3:$I$1107,8,0)</f>
        <v/>
      </c>
      <c r="B1855">
        <f>+VLOOKUP(U1855,Aux!$O$2:$P$23,2,0)</f>
        <v/>
      </c>
      <c r="C1855">
        <f>+A1855&amp;B1855</f>
        <v/>
      </c>
      <c r="D1855">
        <f>+IF(C1855=C1854,D1854+1,1)</f>
        <v/>
      </c>
      <c r="E1855" s="5">
        <f>+D1855/100</f>
        <v/>
      </c>
      <c r="F1855" s="5">
        <f>+MOD(E1855*10,10)</f>
        <v/>
      </c>
      <c r="G1855" s="5">
        <f>+MOD(D1855,10)</f>
        <v/>
      </c>
      <c r="H1855">
        <f>+INT(E1855)&amp;INT(F1855)&amp;INT(G1855)</f>
        <v/>
      </c>
      <c r="I1855">
        <f>+C1855&amp;"00"&amp;H1855</f>
        <v/>
      </c>
      <c r="J1855" t="inlineStr">
        <is>
          <t>PETR3 BZ</t>
        </is>
      </c>
      <c r="K1855" t="inlineStr">
        <is>
          <t>PETR3</t>
        </is>
      </c>
      <c r="M1855" t="inlineStr">
        <is>
          <t>BRPETRACNOR9</t>
        </is>
      </c>
      <c r="N1855" t="inlineStr">
        <is>
          <t>BBG000BFTB25</t>
        </is>
      </c>
      <c r="O1855" t="n">
        <v>2682365</v>
      </c>
      <c r="P1855" t="inlineStr">
        <is>
          <t>EQ0013611400001002</t>
        </is>
      </c>
      <c r="Q1855" t="inlineStr">
        <is>
          <t>Brazil</t>
        </is>
      </c>
      <c r="R1855" t="inlineStr">
        <is>
          <t>Petroleo Brasileiro SA</t>
        </is>
      </c>
      <c r="S1855" t="inlineStr">
        <is>
          <t>Petroleo Brasileiro SA</t>
        </is>
      </c>
      <c r="T1855" t="inlineStr">
        <is>
          <t>Petroleo Brasileiro SA</t>
        </is>
      </c>
      <c r="U1855" t="inlineStr">
        <is>
          <t>Common Stock</t>
        </is>
      </c>
      <c r="V1855" t="inlineStr">
        <is>
          <t>Energy</t>
        </is>
      </c>
      <c r="W1855" t="inlineStr">
        <is>
          <t>Oil, Gas &amp; Consumable Fuels</t>
        </is>
      </c>
      <c r="X1855" t="inlineStr">
        <is>
          <t>Energy</t>
        </is>
      </c>
      <c r="Y1855" t="inlineStr">
        <is>
          <t>Integrated Oil &amp; Gas</t>
        </is>
      </c>
      <c r="Z1855" t="inlineStr">
        <is>
          <t>Energy</t>
        </is>
      </c>
      <c r="AA1855" t="inlineStr">
        <is>
          <t>Oil, Gas &amp; Coal</t>
        </is>
      </c>
      <c r="AB1855" t="inlineStr">
        <is>
          <t>Integrated Oils</t>
        </is>
      </c>
      <c r="AC1855" t="inlineStr">
        <is>
          <t>#N/A Invalid Field</t>
        </is>
      </c>
    </row>
    <row r="1856">
      <c r="A1856">
        <f>+VLOOKUP(R1856,Aux!$B$3:$I$1107,8,0)</f>
        <v/>
      </c>
      <c r="B1856">
        <f>+VLOOKUP(U1856,Aux!$O$2:$P$23,2,0)</f>
        <v/>
      </c>
      <c r="C1856">
        <f>+A1856&amp;B1856</f>
        <v/>
      </c>
      <c r="D1856">
        <f>+IF(C1856=C1855,D1855+1,1)</f>
        <v/>
      </c>
      <c r="E1856" s="5">
        <f>+D1856/100</f>
        <v/>
      </c>
      <c r="F1856" s="5">
        <f>+MOD(E1856*10,10)</f>
        <v/>
      </c>
      <c r="G1856" s="5">
        <f>+MOD(D1856,10)</f>
        <v/>
      </c>
      <c r="H1856">
        <f>+INT(E1856)&amp;INT(F1856)&amp;INT(G1856)</f>
        <v/>
      </c>
      <c r="I1856">
        <f>+C1856&amp;"00"&amp;H1856</f>
        <v/>
      </c>
      <c r="J1856" t="inlineStr">
        <is>
          <t>PETR4 BZ</t>
        </is>
      </c>
      <c r="K1856" t="inlineStr">
        <is>
          <t>PETR4</t>
        </is>
      </c>
      <c r="M1856" t="inlineStr">
        <is>
          <t>BRPETRACNPR6</t>
        </is>
      </c>
      <c r="N1856" t="inlineStr">
        <is>
          <t>BBG000BF4R45</t>
        </is>
      </c>
      <c r="O1856" t="n">
        <v>2684532</v>
      </c>
      <c r="P1856" t="inlineStr">
        <is>
          <t>EQ0000000003044153</t>
        </is>
      </c>
      <c r="Q1856" t="inlineStr">
        <is>
          <t>Brazil</t>
        </is>
      </c>
      <c r="R1856" t="inlineStr">
        <is>
          <t>Petroleo Brasileiro SA</t>
        </is>
      </c>
      <c r="S1856" t="inlineStr">
        <is>
          <t>Petroleo Brasileiro SA</t>
        </is>
      </c>
      <c r="T1856" t="inlineStr">
        <is>
          <t>Petroleo Brasileiro SA</t>
        </is>
      </c>
      <c r="U1856" t="inlineStr">
        <is>
          <t>Preference</t>
        </is>
      </c>
      <c r="V1856" t="inlineStr">
        <is>
          <t>Energy</t>
        </is>
      </c>
      <c r="W1856" t="inlineStr">
        <is>
          <t>Oil, Gas &amp; Consumable Fuels</t>
        </is>
      </c>
      <c r="X1856" t="inlineStr">
        <is>
          <t>Energy</t>
        </is>
      </c>
      <c r="Y1856" t="inlineStr">
        <is>
          <t>Integrated Oil &amp; Gas</t>
        </is>
      </c>
      <c r="Z1856" t="inlineStr">
        <is>
          <t>Energy</t>
        </is>
      </c>
      <c r="AA1856" t="inlineStr">
        <is>
          <t>Oil, Gas &amp; Coal</t>
        </is>
      </c>
      <c r="AB1856" t="inlineStr">
        <is>
          <t>Integrated Oils</t>
        </is>
      </c>
      <c r="AC1856" t="inlineStr">
        <is>
          <t>#N/A Invalid Field</t>
        </is>
      </c>
    </row>
    <row r="1857">
      <c r="A1857" s="2">
        <f>+VLOOKUP(R1857,Aux!$B$3:$I$1107,8,0)</f>
        <v/>
      </c>
      <c r="B1857" s="2">
        <f>+VLOOKUP(U1857,Aux!$O$2:$P$23,2,0)</f>
        <v/>
      </c>
      <c r="C1857">
        <f>+A1857&amp;B1857</f>
        <v/>
      </c>
      <c r="D1857">
        <f>+IF(C1857=C1856,D1856+1,1)</f>
        <v/>
      </c>
      <c r="E1857" s="5">
        <f>+D1857/100</f>
        <v/>
      </c>
      <c r="F1857" s="5">
        <f>+MOD(E1857*10,10)</f>
        <v/>
      </c>
      <c r="G1857" s="5">
        <f>+MOD(D1857,10)</f>
        <v/>
      </c>
      <c r="H1857">
        <f>+INT(E1857)&amp;INT(F1857)&amp;INT(G1857)</f>
        <v/>
      </c>
      <c r="I1857">
        <f>+C1857&amp;"00"&amp;H1857</f>
        <v/>
      </c>
      <c r="J1857" s="2" t="inlineStr">
        <is>
          <t xml:space="preserve"> PETROBRAS 20ENE2020 </t>
        </is>
      </c>
      <c r="K1857" s="2" t="inlineStr">
        <is>
          <t>PETBRA</t>
        </is>
      </c>
      <c r="L1857" s="2" t="n">
        <v>469373</v>
      </c>
      <c r="M1857" s="2" t="inlineStr">
        <is>
          <t>US71645WAP68</t>
        </is>
      </c>
      <c r="N1857" s="2" t="inlineStr">
        <is>
          <t>BBG0000M86B6</t>
        </is>
      </c>
      <c r="O1857" s="2" t="inlineStr">
        <is>
          <t>B56M9W9</t>
        </is>
      </c>
      <c r="P1857" s="2" t="inlineStr">
        <is>
          <t>COEI0194486</t>
        </is>
      </c>
      <c r="Q1857" t="inlineStr">
        <is>
          <t>Brazil</t>
        </is>
      </c>
      <c r="R1857" t="inlineStr">
        <is>
          <t>Petroleo Brasileiro SA</t>
        </is>
      </c>
      <c r="S1857" t="inlineStr">
        <is>
          <t>PETROBRAS GLOBAL FINANCE</t>
        </is>
      </c>
      <c r="T1857" t="inlineStr">
        <is>
          <t>Petrobras Global Finance BV</t>
        </is>
      </c>
      <c r="U1857" t="inlineStr">
        <is>
          <t>GLOBAL</t>
        </is>
      </c>
      <c r="V1857" t="inlineStr">
        <is>
          <t>#N/A Field Not Applicable</t>
        </is>
      </c>
      <c r="W1857" t="inlineStr">
        <is>
          <t>#N/A Field Not Applicable</t>
        </is>
      </c>
      <c r="X1857" t="inlineStr">
        <is>
          <t>#N/A Field Not Applicable</t>
        </is>
      </c>
      <c r="Y1857" t="inlineStr">
        <is>
          <t>#N/A Field Not Applicable</t>
        </is>
      </c>
      <c r="Z1857" t="inlineStr">
        <is>
          <t>Energy</t>
        </is>
      </c>
      <c r="AA1857" t="inlineStr">
        <is>
          <t>Integrated Oils</t>
        </is>
      </c>
      <c r="AB1857" t="inlineStr">
        <is>
          <t>#N/A N/A</t>
        </is>
      </c>
      <c r="AC1857" t="inlineStr">
        <is>
          <t>#N/A Invalid Field</t>
        </is>
      </c>
    </row>
    <row r="1858">
      <c r="A1858" s="2">
        <f>+VLOOKUP(R1858,Aux!$B$3:$I$1107,8,0)</f>
        <v/>
      </c>
      <c r="B1858" s="2">
        <f>+VLOOKUP(U1858,Aux!$O$2:$P$23,2,0)</f>
        <v/>
      </c>
      <c r="C1858">
        <f>+A1858&amp;B1858</f>
        <v/>
      </c>
      <c r="D1858">
        <f>+IF(C1858=C1857,D1857+1,1)</f>
        <v/>
      </c>
      <c r="E1858" s="5">
        <f>+D1858/100</f>
        <v/>
      </c>
      <c r="F1858" s="5">
        <f>+MOD(E1858*10,10)</f>
        <v/>
      </c>
      <c r="G1858" s="5">
        <f>+MOD(D1858,10)</f>
        <v/>
      </c>
      <c r="H1858">
        <f>+INT(E1858)&amp;INT(F1858)&amp;INT(G1858)</f>
        <v/>
      </c>
      <c r="I1858">
        <f>+C1858&amp;"00"&amp;H1858</f>
        <v/>
      </c>
      <c r="J1858" s="2" t="inlineStr">
        <is>
          <t>PETBRA 3 ½ 02/06/17</t>
        </is>
      </c>
      <c r="K1858" s="2" t="inlineStr">
        <is>
          <t>PETBRA</t>
        </is>
      </c>
      <c r="L1858" s="2" t="n"/>
      <c r="M1858" s="2" t="inlineStr">
        <is>
          <t>US71645WAU53</t>
        </is>
      </c>
      <c r="N1858" s="2" t="inlineStr">
        <is>
          <t>BBG002GKCSC5</t>
        </is>
      </c>
      <c r="O1858" s="2" t="inlineStr">
        <is>
          <t>B79XHV8</t>
        </is>
      </c>
      <c r="P1858" s="2" t="inlineStr">
        <is>
          <t>COEJ0074884</t>
        </is>
      </c>
      <c r="Q1858" t="inlineStr">
        <is>
          <t>Brazil</t>
        </is>
      </c>
      <c r="R1858" t="inlineStr">
        <is>
          <t>Petroleo Brasileiro SA</t>
        </is>
      </c>
      <c r="S1858" t="inlineStr">
        <is>
          <t>PETROBRAS GLOBAL FINANCE</t>
        </is>
      </c>
      <c r="T1858" t="inlineStr">
        <is>
          <t>Petrobras Global Finance BV</t>
        </is>
      </c>
      <c r="U1858" t="inlineStr">
        <is>
          <t>GLOBAL</t>
        </is>
      </c>
      <c r="V1858" t="inlineStr">
        <is>
          <t>#N/A Field Not Applicable</t>
        </is>
      </c>
      <c r="W1858" t="inlineStr">
        <is>
          <t>#N/A Field Not Applicable</t>
        </is>
      </c>
      <c r="X1858" t="inlineStr">
        <is>
          <t>#N/A Field Not Applicable</t>
        </is>
      </c>
      <c r="Y1858" t="inlineStr">
        <is>
          <t>#N/A Field Not Applicable</t>
        </is>
      </c>
      <c r="Z1858" t="inlineStr">
        <is>
          <t>Energy</t>
        </is>
      </c>
      <c r="AA1858" t="inlineStr">
        <is>
          <t>Integrated Oils</t>
        </is>
      </c>
      <c r="AB1858" t="inlineStr">
        <is>
          <t>#N/A N/A</t>
        </is>
      </c>
      <c r="AC1858" t="inlineStr">
        <is>
          <t>#N/A Invalid Field</t>
        </is>
      </c>
    </row>
    <row r="1859">
      <c r="A1859">
        <f>+VLOOKUP(R1859,Aux!$B$3:$I$1107,8,0)</f>
        <v/>
      </c>
      <c r="B1859">
        <f>+VLOOKUP(U1859,Aux!$O$2:$P$23,2,0)</f>
        <v/>
      </c>
      <c r="C1859">
        <f>+A1859&amp;B1859</f>
        <v/>
      </c>
      <c r="D1859">
        <f>+IF(C1859=C1858,D1858+1,1)</f>
        <v/>
      </c>
      <c r="E1859" s="5">
        <f>+D1859/100</f>
        <v/>
      </c>
      <c r="F1859" s="5">
        <f>+MOD(E1859*10,10)</f>
        <v/>
      </c>
      <c r="G1859" s="5">
        <f>+MOD(D1859,10)</f>
        <v/>
      </c>
      <c r="H1859">
        <f>+INT(E1859)&amp;INT(F1859)&amp;INT(G1859)</f>
        <v/>
      </c>
      <c r="I1859">
        <f>+C1859&amp;"00"&amp;H1859</f>
        <v/>
      </c>
      <c r="J1859" t="inlineStr">
        <is>
          <t>PETBRA 4 ⅜ 05/20/23</t>
        </is>
      </c>
      <c r="K1859" t="inlineStr">
        <is>
          <t>PETBRA</t>
        </is>
      </c>
      <c r="M1859" t="inlineStr">
        <is>
          <t>US71647NAF69</t>
        </is>
      </c>
      <c r="N1859" t="inlineStr">
        <is>
          <t>BBG004K4JKR6</t>
        </is>
      </c>
      <c r="O1859" t="inlineStr">
        <is>
          <t>B99J925</t>
        </is>
      </c>
      <c r="P1859" t="inlineStr">
        <is>
          <t>COEJ6756815</t>
        </is>
      </c>
      <c r="Q1859" t="inlineStr">
        <is>
          <t>Brazil</t>
        </is>
      </c>
      <c r="R1859" t="inlineStr">
        <is>
          <t>Petroleo Brasileiro SA</t>
        </is>
      </c>
      <c r="S1859" t="inlineStr">
        <is>
          <t>PETROBRAS GLOBAL FINANCE</t>
        </is>
      </c>
      <c r="T1859" t="inlineStr">
        <is>
          <t>Petrobras Global Finance BV</t>
        </is>
      </c>
      <c r="U1859" t="inlineStr">
        <is>
          <t>GLOBAL</t>
        </is>
      </c>
      <c r="V1859" t="inlineStr">
        <is>
          <t>#N/A Field Not Applicable</t>
        </is>
      </c>
      <c r="W1859" t="inlineStr">
        <is>
          <t>#N/A Field Not Applicable</t>
        </is>
      </c>
      <c r="X1859" t="inlineStr">
        <is>
          <t>#N/A Field Not Applicable</t>
        </is>
      </c>
      <c r="Y1859" t="inlineStr">
        <is>
          <t>#N/A Field Not Applicable</t>
        </is>
      </c>
      <c r="Z1859" t="inlineStr">
        <is>
          <t>Energy</t>
        </is>
      </c>
      <c r="AA1859" t="inlineStr">
        <is>
          <t>Integrated Oils</t>
        </is>
      </c>
      <c r="AB1859" t="inlineStr">
        <is>
          <t>#N/A N/A</t>
        </is>
      </c>
      <c r="AC1859" t="inlineStr">
        <is>
          <t>#N/A Invalid Field</t>
        </is>
      </c>
    </row>
    <row r="1860">
      <c r="A1860" s="2">
        <f>+VLOOKUP(R1860,Aux!$B$3:$I$1107,8,0)</f>
        <v/>
      </c>
      <c r="B1860" s="2">
        <f>+VLOOKUP(U1860,Aux!$O$2:$P$23,2,0)</f>
        <v/>
      </c>
      <c r="C1860">
        <f>+A1860&amp;B1860</f>
        <v/>
      </c>
      <c r="D1860">
        <f>+IF(C1860=C1859,D1859+1,1)</f>
        <v/>
      </c>
      <c r="E1860" s="5">
        <f>+D1860/100</f>
        <v/>
      </c>
      <c r="F1860" s="5">
        <f>+MOD(E1860*10,10)</f>
        <v/>
      </c>
      <c r="G1860" s="5">
        <f>+MOD(D1860,10)</f>
        <v/>
      </c>
      <c r="H1860">
        <f>+INT(E1860)&amp;INT(F1860)&amp;INT(G1860)</f>
        <v/>
      </c>
      <c r="I1860">
        <f>+C1860&amp;"00"&amp;H1860</f>
        <v/>
      </c>
      <c r="J1860" s="2" t="inlineStr">
        <is>
          <t>PETBRA 4 ⅞ 03/17/20</t>
        </is>
      </c>
      <c r="K1860" s="2" t="inlineStr">
        <is>
          <t>PETBRA</t>
        </is>
      </c>
      <c r="L1860" s="2" t="n"/>
      <c r="M1860" s="2" t="inlineStr">
        <is>
          <t>US71647NAH26</t>
        </is>
      </c>
      <c r="N1860" s="2" t="inlineStr">
        <is>
          <t>BBG0064M0896</t>
        </is>
      </c>
      <c r="O1860" s="2" t="inlineStr">
        <is>
          <t>BKR3G03</t>
        </is>
      </c>
      <c r="P1860" s="2" t="inlineStr">
        <is>
          <t>COEK1182246</t>
        </is>
      </c>
      <c r="Q1860" t="inlineStr">
        <is>
          <t>Brazil</t>
        </is>
      </c>
      <c r="R1860" t="inlineStr">
        <is>
          <t>Petroleo Brasileiro SA</t>
        </is>
      </c>
      <c r="S1860" t="inlineStr">
        <is>
          <t>PETROBRAS GLOBAL FINANCE</t>
        </is>
      </c>
      <c r="T1860" t="inlineStr">
        <is>
          <t>Petrobras Global Finance BV</t>
        </is>
      </c>
      <c r="U1860" t="inlineStr">
        <is>
          <t>GLOBAL</t>
        </is>
      </c>
      <c r="V1860" t="inlineStr">
        <is>
          <t>#N/A Field Not Applicable</t>
        </is>
      </c>
      <c r="W1860" t="inlineStr">
        <is>
          <t>#N/A Field Not Applicable</t>
        </is>
      </c>
      <c r="X1860" t="inlineStr">
        <is>
          <t>#N/A Field Not Applicable</t>
        </is>
      </c>
      <c r="Y1860" t="inlineStr">
        <is>
          <t>#N/A Field Not Applicable</t>
        </is>
      </c>
      <c r="Z1860" t="inlineStr">
        <is>
          <t>Energy</t>
        </is>
      </c>
      <c r="AA1860" t="inlineStr">
        <is>
          <t>Integrated Oils</t>
        </is>
      </c>
      <c r="AB1860" t="inlineStr">
        <is>
          <t>#N/A N/A</t>
        </is>
      </c>
      <c r="AC1860" t="inlineStr">
        <is>
          <t>#N/A Invalid Field</t>
        </is>
      </c>
    </row>
    <row r="1861">
      <c r="A1861">
        <f>+VLOOKUP(R1861,Aux!$B$3:$I$1107,8,0)</f>
        <v/>
      </c>
      <c r="B1861">
        <f>+VLOOKUP(U1861,Aux!$O$2:$P$23,2,0)</f>
        <v/>
      </c>
      <c r="C1861">
        <f>+A1861&amp;B1861</f>
        <v/>
      </c>
      <c r="D1861">
        <f>+IF(C1861=C1860,D1860+1,1)</f>
        <v/>
      </c>
      <c r="E1861" s="5">
        <f>+D1861/100</f>
        <v/>
      </c>
      <c r="F1861" s="5">
        <f>+MOD(E1861*10,10)</f>
        <v/>
      </c>
      <c r="G1861" s="5">
        <f>+MOD(D1861,10)</f>
        <v/>
      </c>
      <c r="H1861">
        <f>+INT(E1861)&amp;INT(F1861)&amp;INT(G1861)</f>
        <v/>
      </c>
      <c r="I1861">
        <f>+C1861&amp;"00"&amp;H1861</f>
        <v/>
      </c>
      <c r="J1861" t="inlineStr">
        <is>
          <t>PETBRA 5 ⅜ 01/27/21</t>
        </is>
      </c>
      <c r="K1861" t="inlineStr">
        <is>
          <t>PETBRA</t>
        </is>
      </c>
      <c r="M1861" t="inlineStr">
        <is>
          <t>US71645WAR25</t>
        </is>
      </c>
      <c r="N1861" t="inlineStr">
        <is>
          <t>BBG001DJX362</t>
        </is>
      </c>
      <c r="O1861" t="inlineStr">
        <is>
          <t>B40CGR2</t>
        </is>
      </c>
      <c r="P1861" t="inlineStr">
        <is>
          <t>COEI5431719</t>
        </is>
      </c>
      <c r="Q1861" t="inlineStr">
        <is>
          <t>Brazil</t>
        </is>
      </c>
      <c r="R1861" t="inlineStr">
        <is>
          <t>Petroleo Brasileiro SA</t>
        </is>
      </c>
      <c r="S1861" t="inlineStr">
        <is>
          <t>PETROBRAS GLOBAL FINANCE</t>
        </is>
      </c>
      <c r="T1861" t="inlineStr">
        <is>
          <t>Petrobras Global Finance BV</t>
        </is>
      </c>
      <c r="U1861" t="inlineStr">
        <is>
          <t>GLOBAL</t>
        </is>
      </c>
      <c r="V1861" t="inlineStr">
        <is>
          <t>#N/A Field Not Applicable</t>
        </is>
      </c>
      <c r="W1861" t="inlineStr">
        <is>
          <t>#N/A Field Not Applicable</t>
        </is>
      </c>
      <c r="X1861" t="inlineStr">
        <is>
          <t>#N/A Field Not Applicable</t>
        </is>
      </c>
      <c r="Y1861" t="inlineStr">
        <is>
          <t>#N/A Field Not Applicable</t>
        </is>
      </c>
      <c r="Z1861" t="inlineStr">
        <is>
          <t>Energy</t>
        </is>
      </c>
      <c r="AA1861" t="inlineStr">
        <is>
          <t>Integrated Oils</t>
        </is>
      </c>
      <c r="AB1861" t="inlineStr">
        <is>
          <t>#N/A N/A</t>
        </is>
      </c>
      <c r="AC1861" t="inlineStr">
        <is>
          <t>#N/A Invalid Field</t>
        </is>
      </c>
    </row>
    <row r="1862">
      <c r="A1862">
        <f>+VLOOKUP(R1862,Aux!$B$3:$I$1107,8,0)</f>
        <v/>
      </c>
      <c r="B1862">
        <f>+VLOOKUP(U1862,Aux!$O$2:$P$23,2,0)</f>
        <v/>
      </c>
      <c r="C1862">
        <f>+A1862&amp;B1862</f>
        <v/>
      </c>
      <c r="D1862">
        <f>+IF(C1862=C1861,D1861+1,1)</f>
        <v/>
      </c>
      <c r="E1862" s="5">
        <f>+D1862/100</f>
        <v/>
      </c>
      <c r="F1862" s="5">
        <f>+MOD(E1862*10,10)</f>
        <v/>
      </c>
      <c r="G1862" s="5">
        <f>+MOD(D1862,10)</f>
        <v/>
      </c>
      <c r="H1862">
        <f>+INT(E1862)&amp;INT(F1862)&amp;INT(G1862)</f>
        <v/>
      </c>
      <c r="I1862">
        <f>+C1862&amp;"00"&amp;H1862</f>
        <v/>
      </c>
      <c r="J1862" t="inlineStr">
        <is>
          <t>PETBRA 5 ⅝ 05/20/43</t>
        </is>
      </c>
      <c r="K1862" t="inlineStr">
        <is>
          <t>PETBRA</t>
        </is>
      </c>
      <c r="M1862" t="inlineStr">
        <is>
          <t>US71647NAA72</t>
        </is>
      </c>
      <c r="N1862" t="inlineStr">
        <is>
          <t>BBG004K4JJQ0</t>
        </is>
      </c>
      <c r="O1862" t="inlineStr">
        <is>
          <t>B99K1W2</t>
        </is>
      </c>
      <c r="P1862" t="inlineStr">
        <is>
          <t>COEJ6756716</t>
        </is>
      </c>
      <c r="Q1862" t="inlineStr">
        <is>
          <t>Brazil</t>
        </is>
      </c>
      <c r="R1862" t="inlineStr">
        <is>
          <t>Petroleo Brasileiro SA</t>
        </is>
      </c>
      <c r="S1862" t="inlineStr">
        <is>
          <t>PETROBRAS GLOBAL FINANCE</t>
        </is>
      </c>
      <c r="T1862" t="inlineStr">
        <is>
          <t>Petrobras Global Finance BV</t>
        </is>
      </c>
      <c r="U1862" t="inlineStr">
        <is>
          <t>GLOBAL</t>
        </is>
      </c>
      <c r="V1862" t="inlineStr">
        <is>
          <t>#N/A Field Not Applicable</t>
        </is>
      </c>
      <c r="W1862" t="inlineStr">
        <is>
          <t>#N/A Field Not Applicable</t>
        </is>
      </c>
      <c r="X1862" t="inlineStr">
        <is>
          <t>#N/A Field Not Applicable</t>
        </is>
      </c>
      <c r="Y1862" t="inlineStr">
        <is>
          <t>#N/A Field Not Applicable</t>
        </is>
      </c>
      <c r="Z1862" t="inlineStr">
        <is>
          <t>Energy</t>
        </is>
      </c>
      <c r="AA1862" t="inlineStr">
        <is>
          <t>Integrated Oils</t>
        </is>
      </c>
      <c r="AB1862" t="inlineStr">
        <is>
          <t>#N/A N/A</t>
        </is>
      </c>
      <c r="AC1862" t="inlineStr">
        <is>
          <t>#N/A Invalid Field</t>
        </is>
      </c>
    </row>
    <row r="1863">
      <c r="A1863">
        <f>+VLOOKUP(R1863,Aux!$B$3:$I$1107,8,0)</f>
        <v/>
      </c>
      <c r="B1863">
        <f>+VLOOKUP(U1863,Aux!$O$2:$P$23,2,0)</f>
        <v/>
      </c>
      <c r="C1863">
        <f>+A1863&amp;B1863</f>
        <v/>
      </c>
      <c r="D1863">
        <f>+IF(C1863=C1862,D1862+1,1)</f>
        <v/>
      </c>
      <c r="E1863" s="5">
        <f>+D1863/100</f>
        <v/>
      </c>
      <c r="F1863" s="5">
        <f>+MOD(E1863*10,10)</f>
        <v/>
      </c>
      <c r="G1863" s="5">
        <f>+MOD(D1863,10)</f>
        <v/>
      </c>
      <c r="H1863">
        <f>+INT(E1863)&amp;INT(F1863)&amp;INT(G1863)</f>
        <v/>
      </c>
      <c r="I1863">
        <f>+C1863&amp;"00"&amp;H1863</f>
        <v/>
      </c>
      <c r="J1863" t="inlineStr">
        <is>
          <t>PETBRA 5 ¾ 02/01/29</t>
        </is>
      </c>
      <c r="K1863" t="inlineStr">
        <is>
          <t>PETBRA</t>
        </is>
      </c>
      <c r="M1863" t="inlineStr">
        <is>
          <t>US71647NAZ24</t>
        </is>
      </c>
      <c r="N1863" t="inlineStr">
        <is>
          <t>BBG00JWNX425</t>
        </is>
      </c>
      <c r="O1863" t="inlineStr">
        <is>
          <t>BFY3Z60</t>
        </is>
      </c>
      <c r="P1863" t="inlineStr">
        <is>
          <t>COAQ9342124</t>
        </is>
      </c>
      <c r="Q1863" t="inlineStr">
        <is>
          <t>Brazil</t>
        </is>
      </c>
      <c r="R1863" t="inlineStr">
        <is>
          <t>Petroleo Brasileiro SA</t>
        </is>
      </c>
      <c r="S1863" t="inlineStr">
        <is>
          <t>PETROBRAS GLOBAL FINANCE</t>
        </is>
      </c>
      <c r="T1863" t="inlineStr">
        <is>
          <t>Petrobras Global Finance BV</t>
        </is>
      </c>
      <c r="U1863" t="inlineStr">
        <is>
          <t>GLOBAL</t>
        </is>
      </c>
      <c r="V1863" t="inlineStr">
        <is>
          <t>#N/A Field Not Applicable</t>
        </is>
      </c>
      <c r="W1863" t="inlineStr">
        <is>
          <t>#N/A Field Not Applicable</t>
        </is>
      </c>
      <c r="X1863" t="inlineStr">
        <is>
          <t>#N/A Field Not Applicable</t>
        </is>
      </c>
      <c r="Y1863" t="inlineStr">
        <is>
          <t>#N/A Field Not Applicable</t>
        </is>
      </c>
      <c r="Z1863" t="inlineStr">
        <is>
          <t>Energy</t>
        </is>
      </c>
      <c r="AA1863" t="inlineStr">
        <is>
          <t>Integrated Oils</t>
        </is>
      </c>
      <c r="AB1863" t="inlineStr">
        <is>
          <t>#N/A N/A</t>
        </is>
      </c>
      <c r="AC1863" t="inlineStr">
        <is>
          <t>#N/A Invalid Field</t>
        </is>
      </c>
    </row>
    <row r="1864">
      <c r="A1864">
        <f>+VLOOKUP(R1864,Aux!$B$3:$I$1107,8,0)</f>
        <v/>
      </c>
      <c r="B1864">
        <f>+VLOOKUP(U1864,Aux!$O$2:$P$23,2,0)</f>
        <v/>
      </c>
      <c r="C1864">
        <f>+A1864&amp;B1864</f>
        <v/>
      </c>
      <c r="D1864">
        <f>+IF(C1864=C1863,D1863+1,1)</f>
        <v/>
      </c>
      <c r="E1864" s="5">
        <f>+D1864/100</f>
        <v/>
      </c>
      <c r="F1864" s="5">
        <f>+MOD(E1864*10,10)</f>
        <v/>
      </c>
      <c r="G1864" s="5">
        <f>+MOD(D1864,10)</f>
        <v/>
      </c>
      <c r="H1864">
        <f>+INT(E1864)&amp;INT(F1864)&amp;INT(G1864)</f>
        <v/>
      </c>
      <c r="I1864">
        <f>+C1864&amp;"00"&amp;H1864</f>
        <v/>
      </c>
      <c r="J1864" t="inlineStr">
        <is>
          <t>PETBRA 5.299 01/27/25</t>
        </is>
      </c>
      <c r="K1864" t="inlineStr">
        <is>
          <t>PETBRA</t>
        </is>
      </c>
      <c r="M1864" t="inlineStr">
        <is>
          <t>US71647NAV10</t>
        </is>
      </c>
      <c r="N1864" t="inlineStr">
        <is>
          <t>BBG00LQM8QF4</t>
        </is>
      </c>
      <c r="O1864" t="inlineStr">
        <is>
          <t>BFXC104</t>
        </is>
      </c>
      <c r="P1864" t="inlineStr">
        <is>
          <t>COAU1415499</t>
        </is>
      </c>
      <c r="Q1864" t="inlineStr">
        <is>
          <t>Brazil</t>
        </is>
      </c>
      <c r="R1864" t="inlineStr">
        <is>
          <t>Petroleo Brasileiro SA</t>
        </is>
      </c>
      <c r="S1864" t="inlineStr">
        <is>
          <t>PETROBRAS GLOBAL FINANCE</t>
        </is>
      </c>
      <c r="T1864" t="inlineStr">
        <is>
          <t>Petrobras Global Finance BV</t>
        </is>
      </c>
      <c r="U1864" t="inlineStr">
        <is>
          <t>GLOBAL</t>
        </is>
      </c>
      <c r="V1864" t="inlineStr">
        <is>
          <t>#N/A Field Not Applicable</t>
        </is>
      </c>
      <c r="W1864" t="inlineStr">
        <is>
          <t>#N/A Field Not Applicable</t>
        </is>
      </c>
      <c r="X1864" t="inlineStr">
        <is>
          <t>#N/A Field Not Applicable</t>
        </is>
      </c>
      <c r="Y1864" t="inlineStr">
        <is>
          <t>#N/A Field Not Applicable</t>
        </is>
      </c>
      <c r="Z1864" t="inlineStr">
        <is>
          <t>Energy</t>
        </is>
      </c>
      <c r="AA1864" t="inlineStr">
        <is>
          <t>Integrated Oils</t>
        </is>
      </c>
      <c r="AB1864" t="inlineStr">
        <is>
          <t>#N/A N/A</t>
        </is>
      </c>
      <c r="AC1864" t="inlineStr">
        <is>
          <t>#N/A Invalid Field</t>
        </is>
      </c>
    </row>
    <row r="1865">
      <c r="A1865">
        <f>+VLOOKUP(R1865,Aux!$B$3:$I$1107,8,0)</f>
        <v/>
      </c>
      <c r="B1865">
        <f>+VLOOKUP(U1865,Aux!$O$2:$P$23,2,0)</f>
        <v/>
      </c>
      <c r="C1865">
        <f>+A1865&amp;B1865</f>
        <v/>
      </c>
      <c r="D1865">
        <f>+IF(C1865=C1864,D1864+1,1)</f>
        <v/>
      </c>
      <c r="E1865" s="5">
        <f>+D1865/100</f>
        <v/>
      </c>
      <c r="F1865" s="5">
        <f>+MOD(E1865*10,10)</f>
        <v/>
      </c>
      <c r="G1865" s="5">
        <f>+MOD(D1865,10)</f>
        <v/>
      </c>
      <c r="H1865">
        <f>+INT(E1865)&amp;INT(F1865)&amp;INT(G1865)</f>
        <v/>
      </c>
      <c r="I1865">
        <f>+C1865&amp;"00"&amp;H1865</f>
        <v/>
      </c>
      <c r="J1865" t="inlineStr">
        <is>
          <t>PETBRA 5.299 01/27/25</t>
        </is>
      </c>
      <c r="K1865" t="inlineStr">
        <is>
          <t>PETBRA</t>
        </is>
      </c>
      <c r="M1865" t="inlineStr">
        <is>
          <t>USN6945AAJ62</t>
        </is>
      </c>
      <c r="N1865" t="inlineStr">
        <is>
          <t>BBG00HS2GSG1</t>
        </is>
      </c>
      <c r="O1865" t="inlineStr">
        <is>
          <t>BF226P5</t>
        </is>
      </c>
      <c r="P1865" t="inlineStr">
        <is>
          <t>COAP2167892</t>
        </is>
      </c>
      <c r="Q1865" t="inlineStr">
        <is>
          <t>Brazil</t>
        </is>
      </c>
      <c r="R1865" t="inlineStr">
        <is>
          <t>Petroleo Brasileiro SA</t>
        </is>
      </c>
      <c r="S1865" t="inlineStr">
        <is>
          <t>PETROBRAS GLOBAL FINANCE</t>
        </is>
      </c>
      <c r="T1865" t="inlineStr">
        <is>
          <t>Petrobras Global Finance BV</t>
        </is>
      </c>
      <c r="U1865" t="inlineStr">
        <is>
          <t>EURO-DOLLAR</t>
        </is>
      </c>
      <c r="V1865" t="inlineStr">
        <is>
          <t>#N/A Field Not Applicable</t>
        </is>
      </c>
      <c r="W1865" t="inlineStr">
        <is>
          <t>#N/A Field Not Applicable</t>
        </is>
      </c>
      <c r="X1865" t="inlineStr">
        <is>
          <t>#N/A Field Not Applicable</t>
        </is>
      </c>
      <c r="Y1865" t="inlineStr">
        <is>
          <t>#N/A Field Not Applicable</t>
        </is>
      </c>
      <c r="Z1865" t="inlineStr">
        <is>
          <t>Energy</t>
        </is>
      </c>
      <c r="AA1865" t="inlineStr">
        <is>
          <t>Integrated Oils</t>
        </is>
      </c>
      <c r="AB1865" t="inlineStr">
        <is>
          <t>#N/A N/A</t>
        </is>
      </c>
      <c r="AC1865" t="inlineStr">
        <is>
          <t>#N/A Invalid Field</t>
        </is>
      </c>
    </row>
    <row r="1866">
      <c r="A1866">
        <f>+VLOOKUP(R1866,Aux!$B$3:$I$1107,8,0)</f>
        <v/>
      </c>
      <c r="B1866">
        <f>+VLOOKUP(U1866,Aux!$O$2:$P$23,2,0)</f>
        <v/>
      </c>
      <c r="C1866">
        <f>+A1866&amp;B1866</f>
        <v/>
      </c>
      <c r="D1866">
        <f>+IF(C1866=C1865,D1865+1,1)</f>
        <v/>
      </c>
      <c r="E1866" s="5">
        <f>+D1866/100</f>
        <v/>
      </c>
      <c r="F1866" s="5">
        <f>+MOD(E1866*10,10)</f>
        <v/>
      </c>
      <c r="G1866" s="5">
        <f>+MOD(D1866,10)</f>
        <v/>
      </c>
      <c r="H1866">
        <f>+INT(E1866)&amp;INT(F1866)&amp;INT(G1866)</f>
        <v/>
      </c>
      <c r="I1866">
        <f>+C1866&amp;"00"&amp;H1866</f>
        <v/>
      </c>
      <c r="J1866" t="inlineStr">
        <is>
          <t>PETBRA 5.999 01/27/28</t>
        </is>
      </c>
      <c r="K1866" t="inlineStr">
        <is>
          <t>PETBRA</t>
        </is>
      </c>
      <c r="M1866" t="inlineStr">
        <is>
          <t>USN6945AAK36</t>
        </is>
      </c>
      <c r="N1866" t="inlineStr">
        <is>
          <t>BBG00HS2GW63</t>
        </is>
      </c>
      <c r="O1866" t="inlineStr">
        <is>
          <t>BZ60JM3</t>
        </is>
      </c>
      <c r="P1866" t="inlineStr">
        <is>
          <t>COAP2168197</t>
        </is>
      </c>
      <c r="Q1866" t="inlineStr">
        <is>
          <t>Brazil</t>
        </is>
      </c>
      <c r="R1866" t="inlineStr">
        <is>
          <t>Petroleo Brasileiro SA</t>
        </is>
      </c>
      <c r="S1866" t="inlineStr">
        <is>
          <t>PETROBRAS GLOBAL FINANCE</t>
        </is>
      </c>
      <c r="T1866" t="inlineStr">
        <is>
          <t>Petrobras Global Finance BV</t>
        </is>
      </c>
      <c r="U1866" t="inlineStr">
        <is>
          <t>EURO-DOLLAR</t>
        </is>
      </c>
      <c r="V1866" t="inlineStr">
        <is>
          <t>#N/A Field Not Applicable</t>
        </is>
      </c>
      <c r="W1866" t="inlineStr">
        <is>
          <t>#N/A Field Not Applicable</t>
        </is>
      </c>
      <c r="X1866" t="inlineStr">
        <is>
          <t>#N/A Field Not Applicable</t>
        </is>
      </c>
      <c r="Y1866" t="inlineStr">
        <is>
          <t>#N/A Field Not Applicable</t>
        </is>
      </c>
      <c r="Z1866" t="inlineStr">
        <is>
          <t>Energy</t>
        </is>
      </c>
      <c r="AA1866" t="inlineStr">
        <is>
          <t>Integrated Oils</t>
        </is>
      </c>
      <c r="AB1866" t="inlineStr">
        <is>
          <t>#N/A N/A</t>
        </is>
      </c>
      <c r="AC1866" t="inlineStr">
        <is>
          <t>#N/A Invalid Field</t>
        </is>
      </c>
    </row>
    <row r="1867">
      <c r="A1867">
        <f>+VLOOKUP(R1867,Aux!$B$3:$I$1107,8,0)</f>
        <v/>
      </c>
      <c r="B1867">
        <f>+VLOOKUP(U1867,Aux!$O$2:$P$23,2,0)</f>
        <v/>
      </c>
      <c r="C1867">
        <f>+A1867&amp;B1867</f>
        <v/>
      </c>
      <c r="D1867">
        <f>+IF(C1867=C1866,D1866+1,1)</f>
        <v/>
      </c>
      <c r="E1867" s="5">
        <f>+D1867/100</f>
        <v/>
      </c>
      <c r="F1867" s="5">
        <f>+MOD(E1867*10,10)</f>
        <v/>
      </c>
      <c r="G1867" s="5">
        <f>+MOD(D1867,10)</f>
        <v/>
      </c>
      <c r="H1867">
        <f>+INT(E1867)&amp;INT(F1867)&amp;INT(G1867)</f>
        <v/>
      </c>
      <c r="I1867">
        <f>+C1867&amp;"00"&amp;H1867</f>
        <v/>
      </c>
      <c r="J1867" t="inlineStr">
        <is>
          <t>PETBRA 5.999 01/27/28</t>
        </is>
      </c>
      <c r="K1867" t="inlineStr">
        <is>
          <t>PETBRA</t>
        </is>
      </c>
      <c r="M1867" t="inlineStr">
        <is>
          <t>US71647NAY58</t>
        </is>
      </c>
      <c r="N1867" t="inlineStr">
        <is>
          <t>BBG00LQM92M8</t>
        </is>
      </c>
      <c r="O1867" t="inlineStr">
        <is>
          <t>BFD2PX5</t>
        </is>
      </c>
      <c r="P1867" t="inlineStr">
        <is>
          <t>COAU1415663</t>
        </is>
      </c>
      <c r="Q1867" t="inlineStr">
        <is>
          <t>Brazil</t>
        </is>
      </c>
      <c r="R1867" t="inlineStr">
        <is>
          <t>Petroleo Brasileiro SA</t>
        </is>
      </c>
      <c r="S1867" t="inlineStr">
        <is>
          <t>PETROBRAS GLOBAL FINANCE</t>
        </is>
      </c>
      <c r="T1867" t="inlineStr">
        <is>
          <t>Petrobras Global Finance BV</t>
        </is>
      </c>
      <c r="U1867" t="inlineStr">
        <is>
          <t>GLOBAL</t>
        </is>
      </c>
      <c r="V1867" t="inlineStr">
        <is>
          <t>#N/A Field Not Applicable</t>
        </is>
      </c>
      <c r="W1867" t="inlineStr">
        <is>
          <t>#N/A Field Not Applicable</t>
        </is>
      </c>
      <c r="X1867" t="inlineStr">
        <is>
          <t>#N/A Field Not Applicable</t>
        </is>
      </c>
      <c r="Y1867" t="inlineStr">
        <is>
          <t>#N/A Field Not Applicable</t>
        </is>
      </c>
      <c r="Z1867" t="inlineStr">
        <is>
          <t>Energy</t>
        </is>
      </c>
      <c r="AA1867" t="inlineStr">
        <is>
          <t>Integrated Oils</t>
        </is>
      </c>
      <c r="AB1867" t="inlineStr">
        <is>
          <t>#N/A N/A</t>
        </is>
      </c>
      <c r="AC1867" t="inlineStr">
        <is>
          <t>#N/A Invalid Field</t>
        </is>
      </c>
    </row>
    <row r="1868">
      <c r="A1868">
        <f>+VLOOKUP(R1868,Aux!$B$3:$I$1107,8,0)</f>
        <v/>
      </c>
      <c r="B1868">
        <f>+VLOOKUP(U1868,Aux!$O$2:$P$23,2,0)</f>
        <v/>
      </c>
      <c r="C1868">
        <f>+A1868&amp;B1868</f>
        <v/>
      </c>
      <c r="D1868">
        <f>+IF(C1868=C1867,D1867+1,1)</f>
        <v/>
      </c>
      <c r="E1868" s="5">
        <f>+D1868/100</f>
        <v/>
      </c>
      <c r="F1868" s="5">
        <f>+MOD(E1868*10,10)</f>
        <v/>
      </c>
      <c r="G1868" s="5">
        <f>+MOD(D1868,10)</f>
        <v/>
      </c>
      <c r="H1868">
        <f>+INT(E1868)&amp;INT(F1868)&amp;INT(G1868)</f>
        <v/>
      </c>
      <c r="I1868">
        <f>+C1868&amp;"00"&amp;H1868</f>
        <v/>
      </c>
      <c r="J1868" t="inlineStr">
        <is>
          <t>PETBRA 6 ⅛ 01/17/22</t>
        </is>
      </c>
      <c r="K1868" t="inlineStr">
        <is>
          <t>PETBRA</t>
        </is>
      </c>
      <c r="M1868" t="inlineStr">
        <is>
          <t>US71647NAR08</t>
        </is>
      </c>
      <c r="N1868" t="inlineStr">
        <is>
          <t>BBG00FQK8923</t>
        </is>
      </c>
      <c r="O1868" t="inlineStr">
        <is>
          <t>BD8PKZ2</t>
        </is>
      </c>
      <c r="P1868" t="inlineStr">
        <is>
          <t>COAM0760893</t>
        </is>
      </c>
      <c r="Q1868" t="inlineStr">
        <is>
          <t>Brazil</t>
        </is>
      </c>
      <c r="R1868" t="inlineStr">
        <is>
          <t>Petroleo Brasileiro SA</t>
        </is>
      </c>
      <c r="S1868" t="inlineStr">
        <is>
          <t>PETROBRAS GLOBAL FINANCE</t>
        </is>
      </c>
      <c r="T1868" t="inlineStr">
        <is>
          <t>Petrobras Global Finance BV</t>
        </is>
      </c>
      <c r="U1868" t="inlineStr">
        <is>
          <t>GLOBAL</t>
        </is>
      </c>
      <c r="V1868" t="inlineStr">
        <is>
          <t>#N/A Field Not Applicable</t>
        </is>
      </c>
      <c r="W1868" t="inlineStr">
        <is>
          <t>#N/A Field Not Applicable</t>
        </is>
      </c>
      <c r="X1868" t="inlineStr">
        <is>
          <t>#N/A Field Not Applicable</t>
        </is>
      </c>
      <c r="Y1868" t="inlineStr">
        <is>
          <t>#N/A Field Not Applicable</t>
        </is>
      </c>
      <c r="Z1868" t="inlineStr">
        <is>
          <t>Energy</t>
        </is>
      </c>
      <c r="AA1868" t="inlineStr">
        <is>
          <t>Integrated Oils</t>
        </is>
      </c>
      <c r="AB1868" t="inlineStr">
        <is>
          <t>#N/A N/A</t>
        </is>
      </c>
      <c r="AC1868" t="inlineStr">
        <is>
          <t>#N/A Invalid Field</t>
        </is>
      </c>
    </row>
    <row r="1869">
      <c r="A1869">
        <f>+VLOOKUP(R1869,Aux!$B$3:$I$1107,8,0)</f>
        <v/>
      </c>
      <c r="B1869">
        <f>+VLOOKUP(U1869,Aux!$O$2:$P$23,2,0)</f>
        <v/>
      </c>
      <c r="C1869">
        <f>+A1869&amp;B1869</f>
        <v/>
      </c>
      <c r="D1869">
        <f>+IF(C1869=C1868,D1868+1,1)</f>
        <v/>
      </c>
      <c r="E1869" s="5">
        <f>+D1869/100</f>
        <v/>
      </c>
      <c r="F1869" s="5">
        <f>+MOD(E1869*10,10)</f>
        <v/>
      </c>
      <c r="G1869" s="5">
        <f>+MOD(D1869,10)</f>
        <v/>
      </c>
      <c r="H1869">
        <f>+INT(E1869)&amp;INT(F1869)&amp;INT(G1869)</f>
        <v/>
      </c>
      <c r="I1869">
        <f>+C1869&amp;"00"&amp;H1869</f>
        <v/>
      </c>
      <c r="J1869" t="inlineStr">
        <is>
          <t>PETBRA 6 ¼ 03/17/24</t>
        </is>
      </c>
      <c r="K1869" t="inlineStr">
        <is>
          <t>PETBRA</t>
        </is>
      </c>
      <c r="M1869" t="inlineStr">
        <is>
          <t>US71647NAM11</t>
        </is>
      </c>
      <c r="N1869" t="inlineStr">
        <is>
          <t>BBG0064M2894</t>
        </is>
      </c>
      <c r="O1869" t="inlineStr">
        <is>
          <t>BKQZRP2</t>
        </is>
      </c>
      <c r="P1869" t="inlineStr">
        <is>
          <t>COEK1182725</t>
        </is>
      </c>
      <c r="Q1869" t="inlineStr">
        <is>
          <t>Brazil</t>
        </is>
      </c>
      <c r="R1869" t="inlineStr">
        <is>
          <t>Petroleo Brasileiro SA</t>
        </is>
      </c>
      <c r="S1869" t="inlineStr">
        <is>
          <t>PETROBRAS GLOBAL FINANCE</t>
        </is>
      </c>
      <c r="T1869" t="inlineStr">
        <is>
          <t>Petrobras Global Finance BV</t>
        </is>
      </c>
      <c r="U1869" t="inlineStr">
        <is>
          <t>GLOBAL</t>
        </is>
      </c>
      <c r="V1869" t="inlineStr">
        <is>
          <t>#N/A Field Not Applicable</t>
        </is>
      </c>
      <c r="W1869" t="inlineStr">
        <is>
          <t>#N/A Field Not Applicable</t>
        </is>
      </c>
      <c r="X1869" t="inlineStr">
        <is>
          <t>#N/A Field Not Applicable</t>
        </is>
      </c>
      <c r="Y1869" t="inlineStr">
        <is>
          <t>#N/A Field Not Applicable</t>
        </is>
      </c>
      <c r="Z1869" t="inlineStr">
        <is>
          <t>Energy</t>
        </is>
      </c>
      <c r="AA1869" t="inlineStr">
        <is>
          <t>Integrated Oils</t>
        </is>
      </c>
      <c r="AB1869" t="inlineStr">
        <is>
          <t>#N/A N/A</t>
        </is>
      </c>
      <c r="AC1869" t="inlineStr">
        <is>
          <t>#N/A Invalid Field</t>
        </is>
      </c>
    </row>
    <row r="1870">
      <c r="A1870">
        <f>+VLOOKUP(R1870,Aux!$B$3:$I$1107,8,0)</f>
        <v/>
      </c>
      <c r="B1870">
        <f>+VLOOKUP(U1870,Aux!$O$2:$P$23,2,0)</f>
        <v/>
      </c>
      <c r="C1870">
        <f>+A1870&amp;B1870</f>
        <v/>
      </c>
      <c r="D1870">
        <f>+IF(C1870=C1869,D1869+1,1)</f>
        <v/>
      </c>
      <c r="E1870" s="5">
        <f>+D1870/100</f>
        <v/>
      </c>
      <c r="F1870" s="5">
        <f>+MOD(E1870*10,10)</f>
        <v/>
      </c>
      <c r="G1870" s="5">
        <f>+MOD(D1870,10)</f>
        <v/>
      </c>
      <c r="H1870">
        <f>+INT(E1870)&amp;INT(F1870)&amp;INT(G1870)</f>
        <v/>
      </c>
      <c r="I1870">
        <f>+C1870&amp;"00"&amp;H1870</f>
        <v/>
      </c>
      <c r="J1870" t="inlineStr">
        <is>
          <t>PETBRA 6 ¾ 01/27/41</t>
        </is>
      </c>
      <c r="K1870" t="inlineStr">
        <is>
          <t>PETBRA</t>
        </is>
      </c>
      <c r="M1870" t="inlineStr">
        <is>
          <t>US71645WAS08</t>
        </is>
      </c>
      <c r="N1870" t="inlineStr">
        <is>
          <t>BBG001DJX3T7</t>
        </is>
      </c>
      <c r="O1870" t="inlineStr">
        <is>
          <t>B3VWQ63</t>
        </is>
      </c>
      <c r="P1870" t="inlineStr">
        <is>
          <t>COEI5431792</t>
        </is>
      </c>
      <c r="Q1870" t="inlineStr">
        <is>
          <t>Brazil</t>
        </is>
      </c>
      <c r="R1870" t="inlineStr">
        <is>
          <t>Petroleo Brasileiro SA</t>
        </is>
      </c>
      <c r="S1870" t="inlineStr">
        <is>
          <t>PETROBRAS GLOBAL FINANCE</t>
        </is>
      </c>
      <c r="T1870" t="inlineStr">
        <is>
          <t>Petrobras Global Finance BV</t>
        </is>
      </c>
      <c r="U1870" t="inlineStr">
        <is>
          <t>GLOBAL</t>
        </is>
      </c>
      <c r="V1870" t="inlineStr">
        <is>
          <t>#N/A Field Not Applicable</t>
        </is>
      </c>
      <c r="W1870" t="inlineStr">
        <is>
          <t>#N/A Field Not Applicable</t>
        </is>
      </c>
      <c r="X1870" t="inlineStr">
        <is>
          <t>#N/A Field Not Applicable</t>
        </is>
      </c>
      <c r="Y1870" t="inlineStr">
        <is>
          <t>#N/A Field Not Applicable</t>
        </is>
      </c>
      <c r="Z1870" t="inlineStr">
        <is>
          <t>Energy</t>
        </is>
      </c>
      <c r="AA1870" t="inlineStr">
        <is>
          <t>Integrated Oils</t>
        </is>
      </c>
      <c r="AB1870" t="inlineStr">
        <is>
          <t>#N/A N/A</t>
        </is>
      </c>
      <c r="AC1870" t="inlineStr">
        <is>
          <t>#N/A Invalid Field</t>
        </is>
      </c>
    </row>
    <row r="1871">
      <c r="A1871">
        <f>+VLOOKUP(R1871,Aux!$B$3:$I$1107,8,0)</f>
        <v/>
      </c>
      <c r="B1871">
        <f>+VLOOKUP(U1871,Aux!$O$2:$P$23,2,0)</f>
        <v/>
      </c>
      <c r="C1871">
        <f>+A1871&amp;B1871</f>
        <v/>
      </c>
      <c r="D1871">
        <f>+IF(C1871=C1870,D1870+1,1)</f>
        <v/>
      </c>
      <c r="E1871" s="5">
        <f>+D1871/100</f>
        <v/>
      </c>
      <c r="F1871" s="5">
        <f>+MOD(E1871*10,10)</f>
        <v/>
      </c>
      <c r="G1871" s="5">
        <f>+MOD(D1871,10)</f>
        <v/>
      </c>
      <c r="H1871">
        <f>+INT(E1871)&amp;INT(F1871)&amp;INT(G1871)</f>
        <v/>
      </c>
      <c r="I1871">
        <f>+C1871&amp;"00"&amp;H1871</f>
        <v/>
      </c>
      <c r="J1871" t="inlineStr">
        <is>
          <t>PETBRA 6 ⅞ 01/20/40</t>
        </is>
      </c>
      <c r="K1871" t="inlineStr">
        <is>
          <t>PETBRA</t>
        </is>
      </c>
      <c r="M1871" t="inlineStr">
        <is>
          <t>US71645WAQ42</t>
        </is>
      </c>
      <c r="N1871" t="inlineStr">
        <is>
          <t>BBG0000H86Z1</t>
        </is>
      </c>
      <c r="O1871" t="inlineStr">
        <is>
          <t>B57YS94</t>
        </is>
      </c>
      <c r="P1871" t="inlineStr">
        <is>
          <t>COEI0219531</t>
        </is>
      </c>
      <c r="Q1871" t="inlineStr">
        <is>
          <t>Brazil</t>
        </is>
      </c>
      <c r="R1871" t="inlineStr">
        <is>
          <t>Petroleo Brasileiro SA</t>
        </is>
      </c>
      <c r="S1871" t="inlineStr">
        <is>
          <t>PETROBRAS GLOBAL FINANCE</t>
        </is>
      </c>
      <c r="T1871" t="inlineStr">
        <is>
          <t>Petrobras Global Finance BV</t>
        </is>
      </c>
      <c r="U1871" t="inlineStr">
        <is>
          <t>GLOBAL</t>
        </is>
      </c>
      <c r="V1871" t="inlineStr">
        <is>
          <t>#N/A Field Not Applicable</t>
        </is>
      </c>
      <c r="W1871" t="inlineStr">
        <is>
          <t>#N/A Field Not Applicable</t>
        </is>
      </c>
      <c r="X1871" t="inlineStr">
        <is>
          <t>#N/A Field Not Applicable</t>
        </is>
      </c>
      <c r="Y1871" t="inlineStr">
        <is>
          <t>#N/A Field Not Applicable</t>
        </is>
      </c>
      <c r="Z1871" t="inlineStr">
        <is>
          <t>Energy</t>
        </is>
      </c>
      <c r="AA1871" t="inlineStr">
        <is>
          <t>Integrated Oils</t>
        </is>
      </c>
      <c r="AB1871" t="inlineStr">
        <is>
          <t>#N/A N/A</t>
        </is>
      </c>
      <c r="AC1871" t="inlineStr">
        <is>
          <t>#N/A Invalid Field</t>
        </is>
      </c>
    </row>
    <row r="1872">
      <c r="A1872">
        <f>+VLOOKUP(R1872,Aux!$B$3:$I$1107,8,0)</f>
        <v/>
      </c>
      <c r="B1872">
        <f>+VLOOKUP(U1872,Aux!$O$2:$P$23,2,0)</f>
        <v/>
      </c>
      <c r="C1872">
        <f>+A1872&amp;B1872</f>
        <v/>
      </c>
      <c r="D1872">
        <f>+IF(C1872=C1871,D1871+1,1)</f>
        <v/>
      </c>
      <c r="E1872" s="5">
        <f>+D1872/100</f>
        <v/>
      </c>
      <c r="F1872" s="5">
        <f>+MOD(E1872*10,10)</f>
        <v/>
      </c>
      <c r="G1872" s="5">
        <f>+MOD(D1872,10)</f>
        <v/>
      </c>
      <c r="H1872">
        <f>+INT(E1872)&amp;INT(F1872)&amp;INT(G1872)</f>
        <v/>
      </c>
      <c r="I1872">
        <f>+C1872&amp;"00"&amp;H1872</f>
        <v/>
      </c>
      <c r="J1872" t="inlineStr">
        <is>
          <t>PETBRA 6.85 06/05/15</t>
        </is>
      </c>
      <c r="K1872" t="inlineStr">
        <is>
          <t>PETBRA</t>
        </is>
      </c>
      <c r="M1872" t="inlineStr">
        <is>
          <t>US71647NAN93</t>
        </is>
      </c>
      <c r="N1872" t="inlineStr">
        <is>
          <t>BBG009BNFQ03</t>
        </is>
      </c>
      <c r="O1872" t="inlineStr">
        <is>
          <t>BYYG250</t>
        </is>
      </c>
      <c r="P1872" t="inlineStr">
        <is>
          <t>COEK9499287</t>
        </is>
      </c>
      <c r="Q1872" t="inlineStr">
        <is>
          <t>Brazil</t>
        </is>
      </c>
      <c r="R1872" t="inlineStr">
        <is>
          <t>Petroleo Brasileiro SA</t>
        </is>
      </c>
      <c r="S1872" t="inlineStr">
        <is>
          <t>PETROBRAS GLOBAL FINANCE</t>
        </is>
      </c>
      <c r="T1872" t="inlineStr">
        <is>
          <t>Petrobras Global Finance BV</t>
        </is>
      </c>
      <c r="U1872" t="inlineStr">
        <is>
          <t>GLOBAL</t>
        </is>
      </c>
      <c r="V1872" t="inlineStr">
        <is>
          <t>#N/A Field Not Applicable</t>
        </is>
      </c>
      <c r="W1872" t="inlineStr">
        <is>
          <t>#N/A Field Not Applicable</t>
        </is>
      </c>
      <c r="X1872" t="inlineStr">
        <is>
          <t>#N/A Field Not Applicable</t>
        </is>
      </c>
      <c r="Y1872" t="inlineStr">
        <is>
          <t>#N/A Field Not Applicable</t>
        </is>
      </c>
      <c r="Z1872" t="inlineStr">
        <is>
          <t>Energy</t>
        </is>
      </c>
      <c r="AA1872" t="inlineStr">
        <is>
          <t>Integrated Oils</t>
        </is>
      </c>
      <c r="AB1872" t="inlineStr">
        <is>
          <t>#N/A N/A</t>
        </is>
      </c>
      <c r="AC1872" t="inlineStr">
        <is>
          <t>#N/A Invalid Field</t>
        </is>
      </c>
    </row>
    <row r="1873">
      <c r="A1873">
        <f>+VLOOKUP(R1873,Aux!$B$3:$I$1107,8,0)</f>
        <v/>
      </c>
      <c r="B1873">
        <f>+VLOOKUP(U1873,Aux!$O$2:$P$23,2,0)</f>
        <v/>
      </c>
      <c r="C1873">
        <f>+A1873&amp;B1873</f>
        <v/>
      </c>
      <c r="D1873">
        <f>+IF(C1873=C1872,D1872+1,1)</f>
        <v/>
      </c>
      <c r="E1873" s="5">
        <f>+D1873/100</f>
        <v/>
      </c>
      <c r="F1873" s="5">
        <f>+MOD(E1873*10,10)</f>
        <v/>
      </c>
      <c r="G1873" s="5">
        <f>+MOD(D1873,10)</f>
        <v/>
      </c>
      <c r="H1873">
        <f>+INT(E1873)&amp;INT(F1873)&amp;INT(G1873)</f>
        <v/>
      </c>
      <c r="I1873">
        <f>+C1873&amp;"00"&amp;H1873</f>
        <v/>
      </c>
      <c r="J1873" t="inlineStr">
        <is>
          <t>PETBRA 6.9 03/19/49</t>
        </is>
      </c>
      <c r="K1873" t="inlineStr">
        <is>
          <t>PETBRA</t>
        </is>
      </c>
      <c r="M1873" t="inlineStr">
        <is>
          <t>US71647NBD03</t>
        </is>
      </c>
      <c r="N1873" t="inlineStr">
        <is>
          <t>BBG00NKXZ8F2</t>
        </is>
      </c>
      <c r="O1873" t="inlineStr">
        <is>
          <t>BJMTK96</t>
        </is>
      </c>
      <c r="P1873" t="inlineStr">
        <is>
          <t>COAX6470196</t>
        </is>
      </c>
      <c r="Q1873" t="inlineStr">
        <is>
          <t>Brazil</t>
        </is>
      </c>
      <c r="R1873" t="inlineStr">
        <is>
          <t>Petroleo Brasileiro SA</t>
        </is>
      </c>
      <c r="S1873" t="inlineStr">
        <is>
          <t>PETROBRAS GLOBAL FINANCE</t>
        </is>
      </c>
      <c r="T1873" t="inlineStr">
        <is>
          <t>Petrobras Global Finance BV</t>
        </is>
      </c>
      <c r="U1873" t="inlineStr">
        <is>
          <t>GLOBAL</t>
        </is>
      </c>
      <c r="V1873" t="inlineStr">
        <is>
          <t>#N/A Field Not Applicable</t>
        </is>
      </c>
      <c r="W1873" t="inlineStr">
        <is>
          <t>#N/A Field Not Applicable</t>
        </is>
      </c>
      <c r="X1873" t="inlineStr">
        <is>
          <t>#N/A Field Not Applicable</t>
        </is>
      </c>
      <c r="Y1873" t="inlineStr">
        <is>
          <t>#N/A Field Not Applicable</t>
        </is>
      </c>
      <c r="Z1873" t="inlineStr">
        <is>
          <t>Energy</t>
        </is>
      </c>
      <c r="AA1873" t="inlineStr">
        <is>
          <t>Integrated Oils</t>
        </is>
      </c>
      <c r="AB1873" t="inlineStr">
        <is>
          <t>#N/A N/A</t>
        </is>
      </c>
      <c r="AC1873" t="inlineStr">
        <is>
          <t>#N/A Invalid Field</t>
        </is>
      </c>
    </row>
    <row r="1874">
      <c r="A1874">
        <f>+VLOOKUP(R1874,Aux!$B$3:$I$1107,8,0)</f>
        <v/>
      </c>
      <c r="B1874">
        <f>+VLOOKUP(U1874,Aux!$O$2:$P$23,2,0)</f>
        <v/>
      </c>
      <c r="C1874">
        <f>+A1874&amp;B1874</f>
        <v/>
      </c>
      <c r="D1874">
        <f>+IF(C1874=C1873,D1873+1,1)</f>
        <v/>
      </c>
      <c r="E1874" s="5">
        <f>+D1874/100</f>
        <v/>
      </c>
      <c r="F1874" s="5">
        <f>+MOD(E1874*10,10)</f>
        <v/>
      </c>
      <c r="G1874" s="5">
        <f>+MOD(D1874,10)</f>
        <v/>
      </c>
      <c r="H1874">
        <f>+INT(E1874)&amp;INT(F1874)&amp;INT(G1874)</f>
        <v/>
      </c>
      <c r="I1874">
        <f>+C1874&amp;"00"&amp;H1874</f>
        <v/>
      </c>
      <c r="J1874" t="inlineStr">
        <is>
          <t>PETBRA 7 ¼ 03/17/44</t>
        </is>
      </c>
      <c r="K1874" t="inlineStr">
        <is>
          <t>PETBRA</t>
        </is>
      </c>
      <c r="M1874" t="inlineStr">
        <is>
          <t>US71647NAK54</t>
        </is>
      </c>
      <c r="N1874" t="inlineStr">
        <is>
          <t>BBG0064M2HN8</t>
        </is>
      </c>
      <c r="O1874" t="inlineStr">
        <is>
          <t>BKQVML1</t>
        </is>
      </c>
      <c r="P1874" t="inlineStr">
        <is>
          <t>COEK1182782</t>
        </is>
      </c>
      <c r="Q1874" t="inlineStr">
        <is>
          <t>Brazil</t>
        </is>
      </c>
      <c r="R1874" t="inlineStr">
        <is>
          <t>Petroleo Brasileiro SA</t>
        </is>
      </c>
      <c r="S1874" t="inlineStr">
        <is>
          <t>PETROBRAS GLOBAL FINANCE</t>
        </is>
      </c>
      <c r="T1874" t="inlineStr">
        <is>
          <t>Petrobras Global Finance BV</t>
        </is>
      </c>
      <c r="U1874" t="inlineStr">
        <is>
          <t>GLOBAL</t>
        </is>
      </c>
      <c r="V1874" t="inlineStr">
        <is>
          <t>#N/A Field Not Applicable</t>
        </is>
      </c>
      <c r="W1874" t="inlineStr">
        <is>
          <t>#N/A Field Not Applicable</t>
        </is>
      </c>
      <c r="X1874" t="inlineStr">
        <is>
          <t>#N/A Field Not Applicable</t>
        </is>
      </c>
      <c r="Y1874" t="inlineStr">
        <is>
          <t>#N/A Field Not Applicable</t>
        </is>
      </c>
      <c r="Z1874" t="inlineStr">
        <is>
          <t>Energy</t>
        </is>
      </c>
      <c r="AA1874" t="inlineStr">
        <is>
          <t>Integrated Oils</t>
        </is>
      </c>
      <c r="AB1874" t="inlineStr">
        <is>
          <t>#N/A N/A</t>
        </is>
      </c>
      <c r="AC1874" t="inlineStr">
        <is>
          <t>#N/A Invalid Field</t>
        </is>
      </c>
    </row>
    <row r="1875">
      <c r="A1875">
        <f>+VLOOKUP(R1875,Aux!$B$3:$I$1107,8,0)</f>
        <v/>
      </c>
      <c r="B1875">
        <f>+VLOOKUP(U1875,Aux!$O$2:$P$23,2,0)</f>
        <v/>
      </c>
      <c r="C1875">
        <f>+A1875&amp;B1875</f>
        <v/>
      </c>
      <c r="D1875">
        <f>+IF(C1875=C1874,D1874+1,1)</f>
        <v/>
      </c>
      <c r="E1875" s="5">
        <f>+D1875/100</f>
        <v/>
      </c>
      <c r="F1875" s="5">
        <f>+MOD(E1875*10,10)</f>
        <v/>
      </c>
      <c r="G1875" s="5">
        <f>+MOD(D1875,10)</f>
        <v/>
      </c>
      <c r="H1875">
        <f>+INT(E1875)&amp;INT(F1875)&amp;INT(G1875)</f>
        <v/>
      </c>
      <c r="I1875">
        <f>+C1875&amp;"00"&amp;H1875</f>
        <v/>
      </c>
      <c r="J1875" t="inlineStr">
        <is>
          <t>PETBRA 7 ⅜ 01/17/27</t>
        </is>
      </c>
      <c r="K1875" t="inlineStr">
        <is>
          <t>PETBRA</t>
        </is>
      </c>
      <c r="M1875" t="inlineStr">
        <is>
          <t>US71647NAS80</t>
        </is>
      </c>
      <c r="N1875" t="inlineStr">
        <is>
          <t>BBG00FQK9ZF0</t>
        </is>
      </c>
      <c r="O1875" t="inlineStr">
        <is>
          <t>BD8PKY1</t>
        </is>
      </c>
      <c r="P1875" t="inlineStr">
        <is>
          <t>COAM0766296</t>
        </is>
      </c>
      <c r="Q1875" t="inlineStr">
        <is>
          <t>Brazil</t>
        </is>
      </c>
      <c r="R1875" t="inlineStr">
        <is>
          <t>Petroleo Brasileiro SA</t>
        </is>
      </c>
      <c r="S1875" t="inlineStr">
        <is>
          <t>PETROBRAS GLOBAL FINANCE</t>
        </is>
      </c>
      <c r="T1875" t="inlineStr">
        <is>
          <t>Petrobras Global Finance BV</t>
        </is>
      </c>
      <c r="U1875" t="inlineStr">
        <is>
          <t>GLOBAL</t>
        </is>
      </c>
      <c r="V1875" t="inlineStr">
        <is>
          <t>#N/A Field Not Applicable</t>
        </is>
      </c>
      <c r="W1875" t="inlineStr">
        <is>
          <t>#N/A Field Not Applicable</t>
        </is>
      </c>
      <c r="X1875" t="inlineStr">
        <is>
          <t>#N/A Field Not Applicable</t>
        </is>
      </c>
      <c r="Y1875" t="inlineStr">
        <is>
          <t>#N/A Field Not Applicable</t>
        </is>
      </c>
      <c r="Z1875" t="inlineStr">
        <is>
          <t>Energy</t>
        </is>
      </c>
      <c r="AA1875" t="inlineStr">
        <is>
          <t>Integrated Oils</t>
        </is>
      </c>
      <c r="AB1875" t="inlineStr">
        <is>
          <t>#N/A N/A</t>
        </is>
      </c>
      <c r="AC1875" t="inlineStr">
        <is>
          <t>#N/A Invalid Field</t>
        </is>
      </c>
    </row>
    <row r="1876">
      <c r="A1876">
        <f>+VLOOKUP(R1876,Aux!$B$3:$I$1107,8,0)</f>
        <v/>
      </c>
      <c r="B1876">
        <f>+VLOOKUP(U1876,Aux!$O$2:$P$23,2,0)</f>
        <v/>
      </c>
      <c r="C1876">
        <f>+A1876&amp;B1876</f>
        <v/>
      </c>
      <c r="D1876">
        <f>+IF(C1876=C1875,D1875+1,1)</f>
        <v/>
      </c>
      <c r="E1876" s="5">
        <f>+D1876/100</f>
        <v/>
      </c>
      <c r="F1876" s="5">
        <f>+MOD(E1876*10,10)</f>
        <v/>
      </c>
      <c r="G1876" s="5">
        <f>+MOD(D1876,10)</f>
        <v/>
      </c>
      <c r="H1876">
        <f>+INT(E1876)&amp;INT(F1876)&amp;INT(G1876)</f>
        <v/>
      </c>
      <c r="I1876">
        <f>+C1876&amp;"00"&amp;H1876</f>
        <v/>
      </c>
      <c r="J1876" t="inlineStr">
        <is>
          <t>PETBRA 8 ⅜ 05/23/21</t>
        </is>
      </c>
      <c r="K1876" t="inlineStr">
        <is>
          <t>PETBRA</t>
        </is>
      </c>
      <c r="M1876" t="inlineStr">
        <is>
          <t>US71647NAP42</t>
        </is>
      </c>
      <c r="N1876" t="inlineStr">
        <is>
          <t>BBG00CX7F3Z0</t>
        </is>
      </c>
      <c r="O1876" t="inlineStr">
        <is>
          <t>BD96MN6</t>
        </is>
      </c>
      <c r="P1876" t="inlineStr">
        <is>
          <t>COLW1460614</t>
        </is>
      </c>
      <c r="Q1876" t="inlineStr">
        <is>
          <t>Brazil</t>
        </is>
      </c>
      <c r="R1876" t="inlineStr">
        <is>
          <t>Petroleo Brasileiro SA</t>
        </is>
      </c>
      <c r="S1876" t="inlineStr">
        <is>
          <t>PETROBRAS GLOBAL FINANCE</t>
        </is>
      </c>
      <c r="T1876" t="inlineStr">
        <is>
          <t>Petrobras Global Finance BV</t>
        </is>
      </c>
      <c r="U1876" t="inlineStr">
        <is>
          <t>GLOBAL</t>
        </is>
      </c>
      <c r="V1876" t="inlineStr">
        <is>
          <t>#N/A Field Not Applicable</t>
        </is>
      </c>
      <c r="W1876" t="inlineStr">
        <is>
          <t>#N/A Field Not Applicable</t>
        </is>
      </c>
      <c r="X1876" t="inlineStr">
        <is>
          <t>#N/A Field Not Applicable</t>
        </is>
      </c>
      <c r="Y1876" t="inlineStr">
        <is>
          <t>#N/A Field Not Applicable</t>
        </is>
      </c>
      <c r="Z1876" t="inlineStr">
        <is>
          <t>Energy</t>
        </is>
      </c>
      <c r="AA1876" t="inlineStr">
        <is>
          <t>Integrated Oils</t>
        </is>
      </c>
      <c r="AB1876" t="inlineStr">
        <is>
          <t>#N/A N/A</t>
        </is>
      </c>
      <c r="AC1876" t="inlineStr">
        <is>
          <t>#N/A Invalid Field</t>
        </is>
      </c>
    </row>
    <row r="1877">
      <c r="A1877">
        <f>+VLOOKUP(R1877,Aux!$B$3:$I$1107,8,0)</f>
        <v/>
      </c>
      <c r="B1877">
        <f>+VLOOKUP(U1877,Aux!$O$2:$P$23,2,0)</f>
        <v/>
      </c>
      <c r="C1877">
        <f>+A1877&amp;B1877</f>
        <v/>
      </c>
      <c r="D1877">
        <f>+IF(C1877=C1876,D1876+1,1)</f>
        <v/>
      </c>
      <c r="E1877" s="5">
        <f>+D1877/100</f>
        <v/>
      </c>
      <c r="F1877" s="5">
        <f>+MOD(E1877*10,10)</f>
        <v/>
      </c>
      <c r="G1877" s="5">
        <f>+MOD(D1877,10)</f>
        <v/>
      </c>
      <c r="H1877">
        <f>+INT(E1877)&amp;INT(F1877)&amp;INT(G1877)</f>
        <v/>
      </c>
      <c r="I1877">
        <f>+C1877&amp;"00"&amp;H1877</f>
        <v/>
      </c>
      <c r="J1877" t="inlineStr">
        <is>
          <t>PETBRA 8 ¾ 05/23/26</t>
        </is>
      </c>
      <c r="K1877" t="inlineStr">
        <is>
          <t>PETBRA</t>
        </is>
      </c>
      <c r="M1877" t="inlineStr">
        <is>
          <t>US71647NAQ25</t>
        </is>
      </c>
      <c r="N1877" t="inlineStr">
        <is>
          <t>BBG00CX8RJC5</t>
        </is>
      </c>
      <c r="O1877" t="inlineStr">
        <is>
          <t>BD96MP8</t>
        </is>
      </c>
      <c r="P1877" t="inlineStr">
        <is>
          <t>COLW1543559</t>
        </is>
      </c>
      <c r="Q1877" t="inlineStr">
        <is>
          <t>Brazil</t>
        </is>
      </c>
      <c r="R1877" t="inlineStr">
        <is>
          <t>Petroleo Brasileiro SA</t>
        </is>
      </c>
      <c r="S1877" t="inlineStr">
        <is>
          <t>PETROBRAS GLOBAL FINANCE</t>
        </is>
      </c>
      <c r="T1877" t="inlineStr">
        <is>
          <t>Petrobras Global Finance BV</t>
        </is>
      </c>
      <c r="U1877" t="inlineStr">
        <is>
          <t>GLOBAL</t>
        </is>
      </c>
      <c r="V1877" t="inlineStr">
        <is>
          <t>#N/A Field Not Applicable</t>
        </is>
      </c>
      <c r="W1877" t="inlineStr">
        <is>
          <t>#N/A Field Not Applicable</t>
        </is>
      </c>
      <c r="X1877" t="inlineStr">
        <is>
          <t>#N/A Field Not Applicable</t>
        </is>
      </c>
      <c r="Y1877" t="inlineStr">
        <is>
          <t>#N/A Field Not Applicable</t>
        </is>
      </c>
      <c r="Z1877" t="inlineStr">
        <is>
          <t>Energy</t>
        </is>
      </c>
      <c r="AA1877" t="inlineStr">
        <is>
          <t>Integrated Oils</t>
        </is>
      </c>
      <c r="AB1877" t="inlineStr">
        <is>
          <t>#N/A N/A</t>
        </is>
      </c>
      <c r="AC1877" t="inlineStr">
        <is>
          <t>#N/A Invalid Field</t>
        </is>
      </c>
    </row>
    <row r="1878">
      <c r="A1878">
        <f>+VLOOKUP(R1878,Aux!$B$3:$I$1107,8,0)</f>
        <v/>
      </c>
      <c r="B1878">
        <f>+VLOOKUP(U1878,Aux!$O$2:$P$23,2,0)</f>
        <v/>
      </c>
      <c r="C1878">
        <f>+A1878&amp;B1878</f>
        <v/>
      </c>
      <c r="D1878">
        <f>+IF(C1878=C1877,D1877+1,1)</f>
        <v/>
      </c>
      <c r="E1878" s="5">
        <f>+D1878/100</f>
        <v/>
      </c>
      <c r="F1878" s="5">
        <f>+MOD(E1878*10,10)</f>
        <v/>
      </c>
      <c r="G1878" s="5">
        <f>+MOD(D1878,10)</f>
        <v/>
      </c>
      <c r="H1878">
        <f>+INT(E1878)&amp;INT(F1878)&amp;INT(G1878)</f>
        <v/>
      </c>
      <c r="I1878">
        <f>+C1878&amp;"00"&amp;H1878</f>
        <v/>
      </c>
      <c r="J1878" t="inlineStr">
        <is>
          <t>PETBRA Float 03/17/20</t>
        </is>
      </c>
      <c r="K1878" t="inlineStr">
        <is>
          <t>PETBRA</t>
        </is>
      </c>
      <c r="M1878" t="inlineStr">
        <is>
          <t>US71647NAL38</t>
        </is>
      </c>
      <c r="N1878" t="inlineStr">
        <is>
          <t>BBG0064M0C15</t>
        </is>
      </c>
      <c r="O1878" t="inlineStr">
        <is>
          <t>BKRBYT2</t>
        </is>
      </c>
      <c r="P1878" t="inlineStr">
        <is>
          <t>COEK1182303</t>
        </is>
      </c>
      <c r="Q1878" t="inlineStr">
        <is>
          <t>Brazil</t>
        </is>
      </c>
      <c r="R1878" t="inlineStr">
        <is>
          <t>Petroleo Brasileiro SA</t>
        </is>
      </c>
      <c r="S1878" t="inlineStr">
        <is>
          <t>PETROBRAS GLOBAL FINANCE</t>
        </is>
      </c>
      <c r="T1878" t="inlineStr">
        <is>
          <t>Petrobras Global Finance BV</t>
        </is>
      </c>
      <c r="U1878" t="inlineStr">
        <is>
          <t>GLOBAL</t>
        </is>
      </c>
      <c r="V1878" t="inlineStr">
        <is>
          <t>#N/A Field Not Applicable</t>
        </is>
      </c>
      <c r="W1878" t="inlineStr">
        <is>
          <t>#N/A Field Not Applicable</t>
        </is>
      </c>
      <c r="X1878" t="inlineStr">
        <is>
          <t>#N/A Field Not Applicable</t>
        </is>
      </c>
      <c r="Y1878" t="inlineStr">
        <is>
          <t>#N/A Field Not Applicable</t>
        </is>
      </c>
      <c r="Z1878" t="inlineStr">
        <is>
          <t>Energy</t>
        </is>
      </c>
      <c r="AA1878" t="inlineStr">
        <is>
          <t>Integrated Oils</t>
        </is>
      </c>
      <c r="AB1878" t="inlineStr">
        <is>
          <t>#N/A N/A</t>
        </is>
      </c>
      <c r="AC1878" t="inlineStr">
        <is>
          <t>#N/A Invalid Field</t>
        </is>
      </c>
    </row>
    <row r="1879">
      <c r="A1879">
        <f>+VLOOKUP(R1879,Aux!$B$3:$I$1107,8,0)</f>
        <v/>
      </c>
      <c r="B1879">
        <f>+VLOOKUP(U1879,Aux!$O$2:$P$23,2,0)</f>
        <v/>
      </c>
      <c r="C1879">
        <f>+A1879&amp;B1879</f>
        <v/>
      </c>
      <c r="D1879">
        <f>+IF(C1879=C1878,D1878+1,1)</f>
        <v/>
      </c>
      <c r="E1879" s="5">
        <f>+D1879/100</f>
        <v/>
      </c>
      <c r="F1879" s="5">
        <f>+MOD(E1879*10,10)</f>
        <v/>
      </c>
      <c r="G1879" s="5">
        <f>+MOD(D1879,10)</f>
        <v/>
      </c>
      <c r="H1879">
        <f>+INT(E1879)&amp;INT(F1879)&amp;INT(G1879)</f>
        <v/>
      </c>
      <c r="I1879">
        <f>+C1879&amp;"00"&amp;H1879</f>
        <v/>
      </c>
      <c r="J1879" t="inlineStr">
        <is>
          <t>PLAS3 BZ</t>
        </is>
      </c>
      <c r="K1879" t="inlineStr">
        <is>
          <t>PLAS3</t>
        </is>
      </c>
      <c r="M1879" t="inlineStr">
        <is>
          <t>BRPLASACNOR2</t>
        </is>
      </c>
      <c r="N1879" t="inlineStr">
        <is>
          <t>BBG000C00MM2</t>
        </is>
      </c>
      <c r="O1879" t="n">
        <v>2658861</v>
      </c>
      <c r="P1879" t="inlineStr">
        <is>
          <t>EQ0015892500001000</t>
        </is>
      </c>
      <c r="Q1879" t="inlineStr">
        <is>
          <t>Brazil</t>
        </is>
      </c>
      <c r="R1879" t="inlineStr">
        <is>
          <t>Plascar Participacoes Industri</t>
        </is>
      </c>
      <c r="S1879" t="inlineStr">
        <is>
          <t>Plascar Participacoes Industri</t>
        </is>
      </c>
      <c r="T1879" t="inlineStr">
        <is>
          <t>Plascar Participacoes Industriais SA</t>
        </is>
      </c>
      <c r="U1879" t="inlineStr">
        <is>
          <t>Common Stock</t>
        </is>
      </c>
      <c r="V1879" t="inlineStr">
        <is>
          <t>Consumer Discretionary</t>
        </is>
      </c>
      <c r="W1879" t="inlineStr">
        <is>
          <t>Auto Components</t>
        </is>
      </c>
      <c r="X1879" t="inlineStr">
        <is>
          <t>Automobiles &amp; Components</t>
        </is>
      </c>
      <c r="Y1879" t="inlineStr">
        <is>
          <t>Auto Parts &amp; Equipment</t>
        </is>
      </c>
      <c r="Z1879" t="inlineStr">
        <is>
          <t>Consumer Discretionary</t>
        </is>
      </c>
      <c r="AA1879" t="inlineStr">
        <is>
          <t>Automotive</t>
        </is>
      </c>
      <c r="AB1879" t="inlineStr">
        <is>
          <t>Auto Parts</t>
        </is>
      </c>
      <c r="AC1879" t="inlineStr">
        <is>
          <t>#N/A Invalid Field</t>
        </is>
      </c>
    </row>
    <row r="1880">
      <c r="A1880" s="2">
        <f>+VLOOKUP(R1880,Aux!$B$3:$I$1107,8,0)</f>
        <v/>
      </c>
      <c r="B1880" s="2">
        <f>+VLOOKUP(U1880,Aux!$O$2:$P$23,2,0)</f>
        <v/>
      </c>
      <c r="C1880">
        <f>+A1880&amp;B1880</f>
        <v/>
      </c>
      <c r="D1880">
        <f>+IF(C1880=C1879,D1879+1,1)</f>
        <v/>
      </c>
      <c r="E1880" s="5">
        <f>+D1880/100</f>
        <v/>
      </c>
      <c r="F1880" s="5">
        <f>+MOD(E1880*10,10)</f>
        <v/>
      </c>
      <c r="G1880" s="5">
        <f>+MOD(D1880,10)</f>
        <v/>
      </c>
      <c r="H1880">
        <f>+INT(E1880)&amp;INT(F1880)&amp;INT(G1880)</f>
        <v/>
      </c>
      <c r="I1880">
        <f>+C1880&amp;"00"&amp;H1880</f>
        <v/>
      </c>
      <c r="J1880" s="2" t="inlineStr">
        <is>
          <t>PONTIS 5 ⅛ 03/31/27</t>
        </is>
      </c>
      <c r="K1880" s="2" t="inlineStr">
        <is>
          <t>PONTIS</t>
        </is>
      </c>
      <c r="L1880" s="2" t="n"/>
      <c r="M1880" s="2" t="inlineStr">
        <is>
          <t>USG7170LAA38</t>
        </is>
      </c>
      <c r="N1880" s="2" t="inlineStr">
        <is>
          <t>BBG00G9B71D6</t>
        </is>
      </c>
      <c r="O1880" s="2" t="inlineStr">
        <is>
          <t>BD0XQB2</t>
        </is>
      </c>
      <c r="P1880" s="2" t="inlineStr">
        <is>
          <t>COAM9462228</t>
        </is>
      </c>
      <c r="Q1880" t="inlineStr">
        <is>
          <t>Brazil</t>
        </is>
      </c>
      <c r="R1880" t="inlineStr">
        <is>
          <t>Pontis IV Ltd</t>
        </is>
      </c>
      <c r="S1880" t="inlineStr">
        <is>
          <t>PONTIS IV LTD</t>
        </is>
      </c>
      <c r="T1880" t="inlineStr">
        <is>
          <t>Pontis IV Ltd</t>
        </is>
      </c>
      <c r="U1880" t="inlineStr">
        <is>
          <t>EURO-DOLLAR</t>
        </is>
      </c>
      <c r="V1880" t="inlineStr">
        <is>
          <t>#N/A Field Not Applicable</t>
        </is>
      </c>
      <c r="W1880" t="inlineStr">
        <is>
          <t>#N/A Field Not Applicable</t>
        </is>
      </c>
      <c r="X1880" t="inlineStr">
        <is>
          <t>#N/A Field Not Applicable</t>
        </is>
      </c>
      <c r="Y1880" t="inlineStr">
        <is>
          <t>#N/A Field Not Applicable</t>
        </is>
      </c>
      <c r="Z1880" t="inlineStr">
        <is>
          <t>Financials</t>
        </is>
      </c>
      <c r="AA1880" t="inlineStr">
        <is>
          <t>Financial Services</t>
        </is>
      </c>
      <c r="AB1880" t="inlineStr">
        <is>
          <t>#N/A Field Not Applicable</t>
        </is>
      </c>
      <c r="AC1880" t="inlineStr">
        <is>
          <t>#N/A Invalid Field</t>
        </is>
      </c>
    </row>
    <row r="1881">
      <c r="A1881">
        <f>+VLOOKUP(R1881,Aux!$B$3:$I$1107,8,0)</f>
        <v/>
      </c>
      <c r="B1881">
        <f>+VLOOKUP(U1881,Aux!$O$2:$P$23,2,0)</f>
        <v/>
      </c>
      <c r="C1881">
        <f>+A1881&amp;B1881</f>
        <v/>
      </c>
      <c r="D1881">
        <f>+IF(C1881=C1880,D1880+1,1)</f>
        <v/>
      </c>
      <c r="E1881" s="5">
        <f>+D1881/100</f>
        <v/>
      </c>
      <c r="F1881" s="5">
        <f>+MOD(E1881*10,10)</f>
        <v/>
      </c>
      <c r="G1881" s="5">
        <f>+MOD(D1881,10)</f>
        <v/>
      </c>
      <c r="H1881">
        <f>+INT(E1881)&amp;INT(F1881)&amp;INT(G1881)</f>
        <v/>
      </c>
      <c r="I1881">
        <f>+C1881&amp;"00"&amp;H1881</f>
        <v/>
      </c>
      <c r="J1881" t="inlineStr">
        <is>
          <t>PSSA3 BZ</t>
        </is>
      </c>
      <c r="K1881" t="inlineStr">
        <is>
          <t>PSSA3</t>
        </is>
      </c>
      <c r="M1881" t="inlineStr">
        <is>
          <t>BRPSSAACNOR7</t>
        </is>
      </c>
      <c r="N1881" t="inlineStr">
        <is>
          <t>BBG000D7JMP3</t>
        </is>
      </c>
      <c r="O1881" t="inlineStr">
        <is>
          <t>B0498T7</t>
        </is>
      </c>
      <c r="P1881" t="inlineStr">
        <is>
          <t>EQ0000000001537207</t>
        </is>
      </c>
      <c r="Q1881" t="inlineStr">
        <is>
          <t>Brazil</t>
        </is>
      </c>
      <c r="R1881" t="inlineStr">
        <is>
          <t>Porto Seguro SA</t>
        </is>
      </c>
      <c r="S1881" t="inlineStr">
        <is>
          <t>Porto Seguro SA</t>
        </is>
      </c>
      <c r="T1881" t="inlineStr">
        <is>
          <t>Porto Seguro SA</t>
        </is>
      </c>
      <c r="U1881" t="inlineStr">
        <is>
          <t>Common Stock</t>
        </is>
      </c>
      <c r="V1881" t="inlineStr">
        <is>
          <t>Financials</t>
        </is>
      </c>
      <c r="W1881" t="inlineStr">
        <is>
          <t>Insurance</t>
        </is>
      </c>
      <c r="X1881" t="inlineStr">
        <is>
          <t>Insurance</t>
        </is>
      </c>
      <c r="Y1881" t="inlineStr">
        <is>
          <t>Multi-line Insurance</t>
        </is>
      </c>
      <c r="Z1881" t="inlineStr">
        <is>
          <t>Financials</t>
        </is>
      </c>
      <c r="AA1881" t="inlineStr">
        <is>
          <t>Insurance</t>
        </is>
      </c>
      <c r="AB1881" t="inlineStr">
        <is>
          <t>Life Insurance</t>
        </is>
      </c>
      <c r="AC1881" t="inlineStr">
        <is>
          <t>#N/A Invalid Field</t>
        </is>
      </c>
    </row>
    <row r="1882">
      <c r="A1882">
        <f>+VLOOKUP(R1882,Aux!$B$3:$I$1107,8,0)</f>
        <v/>
      </c>
      <c r="B1882">
        <f>+VLOOKUP(U1882,Aux!$O$2:$P$23,2,0)</f>
        <v/>
      </c>
      <c r="C1882">
        <f>+A1882&amp;B1882</f>
        <v/>
      </c>
      <c r="D1882">
        <f>+IF(C1882=C1881,D1881+1,1)</f>
        <v/>
      </c>
      <c r="E1882" s="5">
        <f>+D1882/100</f>
        <v/>
      </c>
      <c r="F1882" s="5">
        <f>+MOD(E1882*10,10)</f>
        <v/>
      </c>
      <c r="G1882" s="5">
        <f>+MOD(D1882,10)</f>
        <v/>
      </c>
      <c r="H1882">
        <f>+INT(E1882)&amp;INT(F1882)&amp;INT(G1882)</f>
        <v/>
      </c>
      <c r="I1882">
        <f>+C1882&amp;"00"&amp;H1882</f>
        <v/>
      </c>
      <c r="J1882" t="inlineStr">
        <is>
          <t>PTBL3 BZ</t>
        </is>
      </c>
      <c r="K1882" t="inlineStr">
        <is>
          <t>PTBL3</t>
        </is>
      </c>
      <c r="M1882" t="inlineStr">
        <is>
          <t>BRPTBLACNOR8</t>
        </is>
      </c>
      <c r="N1882" t="inlineStr">
        <is>
          <t>BBG000C0H319</t>
        </is>
      </c>
      <c r="O1882" t="n">
        <v>2185433</v>
      </c>
      <c r="P1882" t="inlineStr">
        <is>
          <t>EQ0015860800001000</t>
        </is>
      </c>
      <c r="Q1882" t="inlineStr">
        <is>
          <t>Brazil</t>
        </is>
      </c>
      <c r="R1882" t="inlineStr">
        <is>
          <t>Portobello SA</t>
        </is>
      </c>
      <c r="S1882" t="inlineStr">
        <is>
          <t>Portobello SA</t>
        </is>
      </c>
      <c r="T1882" t="inlineStr">
        <is>
          <t>Portobello SA</t>
        </is>
      </c>
      <c r="U1882" t="inlineStr">
        <is>
          <t>Common Stock</t>
        </is>
      </c>
      <c r="V1882" t="inlineStr">
        <is>
          <t>Industrials</t>
        </is>
      </c>
      <c r="W1882" t="inlineStr">
        <is>
          <t>Building Products</t>
        </is>
      </c>
      <c r="X1882" t="inlineStr">
        <is>
          <t>Capital Goods</t>
        </is>
      </c>
      <c r="Y1882" t="inlineStr">
        <is>
          <t>Building Products</t>
        </is>
      </c>
      <c r="Z1882" t="inlineStr">
        <is>
          <t>Consumer Discretionary</t>
        </is>
      </c>
      <c r="AA1882" t="inlineStr">
        <is>
          <t>Home &amp; Office Products</t>
        </is>
      </c>
      <c r="AB1882" t="inlineStr">
        <is>
          <t>Home Improvement</t>
        </is>
      </c>
      <c r="AC1882" t="inlineStr">
        <is>
          <t>#N/A Invalid Field</t>
        </is>
      </c>
    </row>
    <row r="1883">
      <c r="A1883">
        <f>+VLOOKUP(R1883,Aux!$B$3:$I$1107,8,0)</f>
        <v/>
      </c>
      <c r="B1883">
        <f>+VLOOKUP(U1883,Aux!$O$2:$P$23,2,0)</f>
        <v/>
      </c>
      <c r="C1883">
        <f>+A1883&amp;B1883</f>
        <v/>
      </c>
      <c r="D1883">
        <f>+IF(C1883=C1882,D1882+1,1)</f>
        <v/>
      </c>
      <c r="E1883" s="5">
        <f>+D1883/100</f>
        <v/>
      </c>
      <c r="F1883" s="5">
        <f>+MOD(E1883*10,10)</f>
        <v/>
      </c>
      <c r="G1883" s="5">
        <f>+MOD(D1883,10)</f>
        <v/>
      </c>
      <c r="H1883">
        <f>+INT(E1883)&amp;INT(F1883)&amp;INT(G1883)</f>
        <v/>
      </c>
      <c r="I1883">
        <f>+C1883&amp;"00"&amp;H1883</f>
        <v/>
      </c>
      <c r="J1883" t="inlineStr">
        <is>
          <t>POSI3 BZ</t>
        </is>
      </c>
      <c r="K1883" t="inlineStr">
        <is>
          <t>POSI3</t>
        </is>
      </c>
      <c r="M1883" t="inlineStr">
        <is>
          <t>BRPOSIACNOR9</t>
        </is>
      </c>
      <c r="N1883" t="inlineStr">
        <is>
          <t>BBG000GZ3GG8</t>
        </is>
      </c>
      <c r="O1883" t="inlineStr">
        <is>
          <t>B1J04K5</t>
        </is>
      </c>
      <c r="P1883" t="inlineStr">
        <is>
          <t>EQ0000000003009137</t>
        </is>
      </c>
      <c r="Q1883" t="inlineStr">
        <is>
          <t>Brazil</t>
        </is>
      </c>
      <c r="R1883" t="inlineStr">
        <is>
          <t>Positivo Tecnologia SA</t>
        </is>
      </c>
      <c r="S1883" t="inlineStr">
        <is>
          <t>Positivo Tecnologia SA</t>
        </is>
      </c>
      <c r="T1883" t="inlineStr">
        <is>
          <t>Positivo Tecnologia SA</t>
        </is>
      </c>
      <c r="U1883" t="inlineStr">
        <is>
          <t>Common Stock</t>
        </is>
      </c>
      <c r="V1883" t="inlineStr">
        <is>
          <t>Information Technology</t>
        </is>
      </c>
      <c r="W1883" t="inlineStr">
        <is>
          <t>Technology Hardware, Storage &amp;</t>
        </is>
      </c>
      <c r="X1883" t="inlineStr">
        <is>
          <t>Technology Hardware &amp; Equipmen</t>
        </is>
      </c>
      <c r="Y1883" t="inlineStr">
        <is>
          <t>Technology Hardware, Storage &amp;</t>
        </is>
      </c>
      <c r="Z1883" t="inlineStr">
        <is>
          <t>Technology</t>
        </is>
      </c>
      <c r="AA1883" t="inlineStr">
        <is>
          <t>Hardware</t>
        </is>
      </c>
      <c r="AB1883" t="inlineStr">
        <is>
          <t>Computer Hardware &amp; Storage</t>
        </is>
      </c>
      <c r="AC1883" t="inlineStr">
        <is>
          <t>#N/A Invalid Field</t>
        </is>
      </c>
    </row>
    <row r="1884">
      <c r="A1884">
        <f>+VLOOKUP(R1884,Aux!$B$3:$I$1107,8,0)</f>
        <v/>
      </c>
      <c r="B1884">
        <f>+VLOOKUP(U1884,Aux!$O$2:$P$23,2,0)</f>
        <v/>
      </c>
      <c r="C1884">
        <f>+A1884&amp;B1884</f>
        <v/>
      </c>
      <c r="D1884">
        <f>+IF(C1884=C1883,D1883+1,1)</f>
        <v/>
      </c>
      <c r="E1884" s="5">
        <f>+D1884/100</f>
        <v/>
      </c>
      <c r="F1884" s="5">
        <f>+MOD(E1884*10,10)</f>
        <v/>
      </c>
      <c r="G1884" s="5">
        <f>+MOD(D1884,10)</f>
        <v/>
      </c>
      <c r="H1884">
        <f>+INT(E1884)&amp;INT(F1884)&amp;INT(G1884)</f>
        <v/>
      </c>
      <c r="I1884">
        <f>+C1884&amp;"00"&amp;H1884</f>
        <v/>
      </c>
      <c r="J1884" t="inlineStr">
        <is>
          <t>PFRM3 BZ</t>
        </is>
      </c>
      <c r="K1884" t="inlineStr">
        <is>
          <t>PFRM3</t>
        </is>
      </c>
      <c r="M1884" t="inlineStr">
        <is>
          <t>BRPFRMACNOR1</t>
        </is>
      </c>
      <c r="N1884" t="inlineStr">
        <is>
          <t>BBG000Q7N8Y5</t>
        </is>
      </c>
      <c r="O1884" t="inlineStr">
        <is>
          <t>B1G92Q7</t>
        </is>
      </c>
      <c r="P1884" t="inlineStr">
        <is>
          <t>EQ0000000002923351</t>
        </is>
      </c>
      <c r="Q1884" t="inlineStr">
        <is>
          <t>Brazil</t>
        </is>
      </c>
      <c r="R1884" t="inlineStr">
        <is>
          <t>Profarma Distribuidora de Prod</t>
        </is>
      </c>
      <c r="S1884" t="inlineStr">
        <is>
          <t>Profarma Distribuidora de Prod</t>
        </is>
      </c>
      <c r="T1884" t="inlineStr">
        <is>
          <t>Profarma Distribuidora de Produtos Farmaceuticos SA</t>
        </is>
      </c>
      <c r="U1884" t="inlineStr">
        <is>
          <t>Common Stock</t>
        </is>
      </c>
      <c r="V1884" t="inlineStr">
        <is>
          <t>Health Care</t>
        </is>
      </c>
      <c r="W1884" t="inlineStr">
        <is>
          <t>Health Care Providers &amp; Servic</t>
        </is>
      </c>
      <c r="X1884" t="inlineStr">
        <is>
          <t>Health Care Equipment &amp; Servic</t>
        </is>
      </c>
      <c r="Y1884" t="inlineStr">
        <is>
          <t>Health Care Distributors</t>
        </is>
      </c>
      <c r="Z1884" t="inlineStr">
        <is>
          <t>Health Care</t>
        </is>
      </c>
      <c r="AA1884" t="inlineStr">
        <is>
          <t>Health Care Facilities &amp; Svcs</t>
        </is>
      </c>
      <c r="AB1884" t="inlineStr">
        <is>
          <t>Health Care Supply Chain</t>
        </is>
      </c>
      <c r="AC1884" t="inlineStr">
        <is>
          <t>#N/A Invalid Field</t>
        </is>
      </c>
    </row>
    <row r="1885">
      <c r="A1885" s="2">
        <f>+VLOOKUP(R1885,Aux!$B$3:$I$1107,8,0)</f>
        <v/>
      </c>
      <c r="B1885" s="2">
        <f>+VLOOKUP(U1885,Aux!$O$2:$P$23,2,0)</f>
        <v/>
      </c>
      <c r="C1885">
        <f>+A1885&amp;B1885</f>
        <v/>
      </c>
      <c r="D1885">
        <f>+IF(C1885=C1884,D1884+1,1)</f>
        <v/>
      </c>
      <c r="E1885" s="5">
        <f>+D1885/100</f>
        <v/>
      </c>
      <c r="F1885" s="5">
        <f>+MOD(E1885*10,10)</f>
        <v/>
      </c>
      <c r="G1885" s="5">
        <f>+MOD(D1885,10)</f>
        <v/>
      </c>
      <c r="H1885">
        <f>+INT(E1885)&amp;INT(F1885)&amp;INT(G1885)</f>
        <v/>
      </c>
      <c r="I1885">
        <f>+C1885&amp;"00"&amp;H1885</f>
        <v/>
      </c>
      <c r="J1885" s="2" t="inlineStr">
        <is>
          <t>PRML3 BZ</t>
        </is>
      </c>
      <c r="K1885" s="2" t="inlineStr">
        <is>
          <t>LLXLF</t>
        </is>
      </c>
      <c r="L1885" s="2" t="n"/>
      <c r="M1885" s="2" t="inlineStr">
        <is>
          <t>BRPRMLACNOR9</t>
        </is>
      </c>
      <c r="N1885" s="2" t="inlineStr">
        <is>
          <t>BBG000VMQS88</t>
        </is>
      </c>
      <c r="O1885" s="2" t="inlineStr">
        <is>
          <t>BLD35B8</t>
        </is>
      </c>
      <c r="P1885" s="2" t="inlineStr">
        <is>
          <t>EQ0000000006738478</t>
        </is>
      </c>
      <c r="Q1885" t="inlineStr">
        <is>
          <t>Brazil</t>
        </is>
      </c>
      <c r="R1885" t="inlineStr">
        <is>
          <t>Prumo Logistica SA</t>
        </is>
      </c>
      <c r="S1885" t="inlineStr">
        <is>
          <t>Prumo Logistica SA</t>
        </is>
      </c>
      <c r="T1885" t="inlineStr">
        <is>
          <t>Prumo Logistica SA</t>
        </is>
      </c>
      <c r="U1885" t="inlineStr">
        <is>
          <t>Common Stock</t>
        </is>
      </c>
      <c r="V1885" t="inlineStr">
        <is>
          <t>Industrials</t>
        </is>
      </c>
      <c r="W1885" t="inlineStr">
        <is>
          <t>Transportation Infrastructure</t>
        </is>
      </c>
      <c r="X1885" t="inlineStr">
        <is>
          <t>Transportation</t>
        </is>
      </c>
      <c r="Y1885" t="inlineStr">
        <is>
          <t>Marine Ports &amp; Services</t>
        </is>
      </c>
      <c r="Z1885" t="inlineStr">
        <is>
          <t>Industrials</t>
        </is>
      </c>
      <c r="AA1885" t="inlineStr">
        <is>
          <t>Transportation &amp; Logistics</t>
        </is>
      </c>
      <c r="AB1885" t="inlineStr">
        <is>
          <t>Transport Support Services</t>
        </is>
      </c>
      <c r="AC1885" t="inlineStr">
        <is>
          <t>#N/A Invalid Field</t>
        </is>
      </c>
    </row>
    <row r="1886">
      <c r="A1886">
        <f>+VLOOKUP(R1886,Aux!$B$3:$I$1107,8,0)</f>
        <v/>
      </c>
      <c r="B1886">
        <f>+VLOOKUP(U1886,Aux!$O$2:$P$23,2,0)</f>
        <v/>
      </c>
      <c r="C1886">
        <f>+A1886&amp;B1886</f>
        <v/>
      </c>
      <c r="D1886">
        <f>+IF(C1886=C1885,D1885+1,1)</f>
        <v/>
      </c>
      <c r="E1886" s="5">
        <f>+D1886/100</f>
        <v/>
      </c>
      <c r="F1886" s="5">
        <f>+MOD(E1886*10,10)</f>
        <v/>
      </c>
      <c r="G1886" s="5">
        <f>+MOD(D1886,10)</f>
        <v/>
      </c>
      <c r="H1886">
        <f>+INT(E1886)&amp;INT(F1886)&amp;INT(G1886)</f>
        <v/>
      </c>
      <c r="I1886">
        <f>+C1886&amp;"00"&amp;H1886</f>
        <v/>
      </c>
      <c r="J1886" t="inlineStr">
        <is>
          <t>ENAT3 BZ</t>
        </is>
      </c>
      <c r="K1886" t="inlineStr">
        <is>
          <t>ENAT3</t>
        </is>
      </c>
      <c r="M1886" t="inlineStr">
        <is>
          <t>BRENATACNOR0</t>
        </is>
      </c>
      <c r="N1886" t="inlineStr">
        <is>
          <t>BBG0018K8ZR9</t>
        </is>
      </c>
      <c r="O1886" t="inlineStr">
        <is>
          <t>BJK28J3</t>
        </is>
      </c>
      <c r="P1886" t="inlineStr">
        <is>
          <t>EQ0000000049847532</t>
        </is>
      </c>
      <c r="Q1886" t="inlineStr">
        <is>
          <t>Brazil</t>
        </is>
      </c>
      <c r="R1886" t="inlineStr">
        <is>
          <t>QGEP Participacoes SA</t>
        </is>
      </c>
      <c r="S1886" t="inlineStr">
        <is>
          <t>Enauta Participacoes SA</t>
        </is>
      </c>
      <c r="T1886" t="inlineStr">
        <is>
          <t>Enauta Participacoes SA</t>
        </is>
      </c>
      <c r="U1886" t="inlineStr">
        <is>
          <t>Common Stock</t>
        </is>
      </c>
      <c r="V1886" t="inlineStr">
        <is>
          <t>Energy</t>
        </is>
      </c>
      <c r="W1886" t="inlineStr">
        <is>
          <t>Oil, Gas &amp; Consumable Fuels</t>
        </is>
      </c>
      <c r="X1886" t="inlineStr">
        <is>
          <t>Energy</t>
        </is>
      </c>
      <c r="Y1886" t="inlineStr">
        <is>
          <t>Oil &amp; Gas Exploration &amp; Produc</t>
        </is>
      </c>
      <c r="Z1886" t="inlineStr">
        <is>
          <t>Energy</t>
        </is>
      </c>
      <c r="AA1886" t="inlineStr">
        <is>
          <t>Oil, Gas &amp; Coal</t>
        </is>
      </c>
      <c r="AB1886" t="inlineStr">
        <is>
          <t>Exploration &amp; Production</t>
        </is>
      </c>
      <c r="AC1886" t="inlineStr">
        <is>
          <t>#N/A Invalid Field</t>
        </is>
      </c>
    </row>
    <row r="1887">
      <c r="A1887">
        <f>+VLOOKUP(R1887,Aux!$B$3:$I$1107,8,0)</f>
        <v/>
      </c>
      <c r="B1887">
        <f>+VLOOKUP(U1887,Aux!$O$2:$P$23,2,0)</f>
        <v/>
      </c>
      <c r="C1887">
        <f>+A1887&amp;B1887</f>
        <v/>
      </c>
      <c r="D1887">
        <f>+IF(C1887=C1886,D1886+1,1)</f>
        <v/>
      </c>
      <c r="E1887" s="5">
        <f>+D1887/100</f>
        <v/>
      </c>
      <c r="F1887" s="5">
        <f>+MOD(E1887*10,10)</f>
        <v/>
      </c>
      <c r="G1887" s="5">
        <f>+MOD(D1887,10)</f>
        <v/>
      </c>
      <c r="H1887">
        <f>+INT(E1887)&amp;INT(F1887)&amp;INT(G1887)</f>
        <v/>
      </c>
      <c r="I1887">
        <f>+C1887&amp;"00"&amp;H1887</f>
        <v/>
      </c>
      <c r="J1887" t="inlineStr">
        <is>
          <t>QGOGCO 6 ¼ 11/09/19</t>
        </is>
      </c>
      <c r="K1887" t="inlineStr">
        <is>
          <t>QGOGCO</t>
        </is>
      </c>
      <c r="M1887" t="inlineStr">
        <is>
          <t>USL7877XAA74</t>
        </is>
      </c>
      <c r="N1887" t="inlineStr">
        <is>
          <t>BBG003M3XGV6</t>
        </is>
      </c>
      <c r="O1887" t="inlineStr">
        <is>
          <t>B8FPQJ6</t>
        </is>
      </c>
      <c r="P1887" t="inlineStr">
        <is>
          <t>COEJ4333815</t>
        </is>
      </c>
      <c r="Q1887" t="inlineStr">
        <is>
          <t>Brazil</t>
        </is>
      </c>
      <c r="R1887" t="inlineStr">
        <is>
          <t>QGOG Constellation SA</t>
        </is>
      </c>
      <c r="S1887" t="inlineStr">
        <is>
          <t>CONSTELLATION OIL SA</t>
        </is>
      </c>
      <c r="T1887" t="inlineStr">
        <is>
          <t>Constellation Oil Services Holding SA</t>
        </is>
      </c>
      <c r="U1887" t="inlineStr">
        <is>
          <t>EURO-DOLLAR</t>
        </is>
      </c>
      <c r="V1887" t="inlineStr">
        <is>
          <t>#N/A Field Not Applicable</t>
        </is>
      </c>
      <c r="W1887" t="inlineStr">
        <is>
          <t>#N/A Field Not Applicable</t>
        </is>
      </c>
      <c r="X1887" t="inlineStr">
        <is>
          <t>#N/A Field Not Applicable</t>
        </is>
      </c>
      <c r="Y1887" t="inlineStr">
        <is>
          <t>#N/A Field Not Applicable</t>
        </is>
      </c>
      <c r="Z1887" t="inlineStr">
        <is>
          <t>Energy</t>
        </is>
      </c>
      <c r="AA1887" t="inlineStr">
        <is>
          <t>Oil &amp; Gas Services &amp; Equipment</t>
        </is>
      </c>
      <c r="AB1887" t="inlineStr">
        <is>
          <t>#N/A Field Not Applicable</t>
        </is>
      </c>
      <c r="AC1887" t="inlineStr">
        <is>
          <t>#N/A Invalid Field</t>
        </is>
      </c>
    </row>
    <row r="1888">
      <c r="A1888">
        <f>+VLOOKUP(R1888,Aux!$B$3:$I$1107,8,0)</f>
        <v/>
      </c>
      <c r="B1888">
        <f>+VLOOKUP(U1888,Aux!$O$2:$P$23,2,0)</f>
        <v/>
      </c>
      <c r="C1888">
        <f>+A1888&amp;B1888</f>
        <v/>
      </c>
      <c r="D1888">
        <f>+IF(C1888=C1887,D1887+1,1)</f>
        <v/>
      </c>
      <c r="E1888" s="5">
        <f>+D1888/100</f>
        <v/>
      </c>
      <c r="F1888" s="5">
        <f>+MOD(E1888*10,10)</f>
        <v/>
      </c>
      <c r="G1888" s="5">
        <f>+MOD(D1888,10)</f>
        <v/>
      </c>
      <c r="H1888">
        <f>+INT(E1888)&amp;INT(F1888)&amp;INT(G1888)</f>
        <v/>
      </c>
      <c r="I1888">
        <f>+C1888&amp;"00"&amp;H1888</f>
        <v/>
      </c>
      <c r="J1888" t="inlineStr">
        <is>
          <t>QGOGCO 9 ½ 11/09/24</t>
        </is>
      </c>
      <c r="K1888" t="inlineStr">
        <is>
          <t>QGOGCO</t>
        </is>
      </c>
      <c r="M1888" t="inlineStr">
        <is>
          <t>USL7877XAB57</t>
        </is>
      </c>
      <c r="N1888" t="inlineStr">
        <is>
          <t>BBG00H911CG5</t>
        </is>
      </c>
      <c r="O1888" t="inlineStr">
        <is>
          <t>BF7PL98</t>
        </is>
      </c>
      <c r="P1888" t="inlineStr">
        <is>
          <t>COAO5078412</t>
        </is>
      </c>
      <c r="Q1888" t="inlineStr">
        <is>
          <t>Brazil</t>
        </is>
      </c>
      <c r="R1888" t="inlineStr">
        <is>
          <t>QGOG Constellation SA</t>
        </is>
      </c>
      <c r="S1888" t="inlineStr">
        <is>
          <t>CONSTELLATION OIL SA</t>
        </is>
      </c>
      <c r="T1888" t="inlineStr">
        <is>
          <t>Constellation Oil Services Holding SA</t>
        </is>
      </c>
      <c r="U1888" t="inlineStr">
        <is>
          <t>EURO-DOLLAR</t>
        </is>
      </c>
      <c r="V1888" t="inlineStr">
        <is>
          <t>#N/A Field Not Applicable</t>
        </is>
      </c>
      <c r="W1888" t="inlineStr">
        <is>
          <t>#N/A Field Not Applicable</t>
        </is>
      </c>
      <c r="X1888" t="inlineStr">
        <is>
          <t>#N/A Field Not Applicable</t>
        </is>
      </c>
      <c r="Y1888" t="inlineStr">
        <is>
          <t>#N/A Field Not Applicable</t>
        </is>
      </c>
      <c r="Z1888" t="inlineStr">
        <is>
          <t>Energy</t>
        </is>
      </c>
      <c r="AA1888" t="inlineStr">
        <is>
          <t>Oil &amp; Gas Services &amp; Equipment</t>
        </is>
      </c>
      <c r="AB1888" t="inlineStr">
        <is>
          <t>#N/A Field Not Applicable</t>
        </is>
      </c>
      <c r="AC1888" t="inlineStr">
        <is>
          <t>#N/A Invalid Field</t>
        </is>
      </c>
    </row>
    <row r="1889">
      <c r="A1889">
        <f>+VLOOKUP(R1889,Aux!$B$3:$I$1107,8,0)</f>
        <v/>
      </c>
      <c r="B1889">
        <f>+VLOOKUP(U1889,Aux!$O$2:$P$23,2,0)</f>
        <v/>
      </c>
      <c r="C1889">
        <f>+A1889&amp;B1889</f>
        <v/>
      </c>
      <c r="D1889">
        <f>+IF(C1889=C1888,D1888+1,1)</f>
        <v/>
      </c>
      <c r="E1889" s="5">
        <f>+D1889/100</f>
        <v/>
      </c>
      <c r="F1889" s="5">
        <f>+MOD(E1889*10,10)</f>
        <v/>
      </c>
      <c r="G1889" s="5">
        <f>+MOD(D1889,10)</f>
        <v/>
      </c>
      <c r="H1889">
        <f>+INT(E1889)&amp;INT(F1889)&amp;INT(G1889)</f>
        <v/>
      </c>
      <c r="I1889">
        <f>+C1889&amp;"00"&amp;H1889</f>
        <v/>
      </c>
      <c r="J1889" t="inlineStr">
        <is>
          <t>QUAL3 BZ</t>
        </is>
      </c>
      <c r="K1889" t="inlineStr">
        <is>
          <t>QUAL3</t>
        </is>
      </c>
      <c r="M1889" t="inlineStr">
        <is>
          <t>BRQUALACNOR6</t>
        </is>
      </c>
      <c r="N1889" t="inlineStr">
        <is>
          <t>BBG001P891G3</t>
        </is>
      </c>
      <c r="O1889" t="inlineStr">
        <is>
          <t>B4LHBQ0</t>
        </is>
      </c>
      <c r="P1889" t="inlineStr">
        <is>
          <t>EQ0000000029271838</t>
        </is>
      </c>
      <c r="Q1889" t="inlineStr">
        <is>
          <t>Brazil</t>
        </is>
      </c>
      <c r="R1889" t="inlineStr">
        <is>
          <t>Qualicorp SA</t>
        </is>
      </c>
      <c r="S1889" t="inlineStr">
        <is>
          <t>Qualicorp Consultoria e Corret</t>
        </is>
      </c>
      <c r="T1889" t="inlineStr">
        <is>
          <t>Qualicorp Consultoria e Corretora de Seguros SA</t>
        </is>
      </c>
      <c r="U1889" t="inlineStr">
        <is>
          <t>Common Stock</t>
        </is>
      </c>
      <c r="V1889" t="inlineStr">
        <is>
          <t>Health Care</t>
        </is>
      </c>
      <c r="W1889" t="inlineStr">
        <is>
          <t>Health Care Providers &amp; Servic</t>
        </is>
      </c>
      <c r="X1889" t="inlineStr">
        <is>
          <t>Health Care Equipment &amp; Servic</t>
        </is>
      </c>
      <c r="Y1889" t="inlineStr">
        <is>
          <t>Managed Health Care</t>
        </is>
      </c>
      <c r="Z1889" t="inlineStr">
        <is>
          <t>Consumer Discretionary</t>
        </is>
      </c>
      <c r="AA1889" t="inlineStr">
        <is>
          <t>Commercial Services</t>
        </is>
      </c>
      <c r="AB1889" t="inlineStr">
        <is>
          <t>Professional Services</t>
        </is>
      </c>
      <c r="AC1889" t="inlineStr">
        <is>
          <t>#N/A Invalid Field</t>
        </is>
      </c>
    </row>
    <row r="1890">
      <c r="A1890">
        <f>+VLOOKUP(R1890,Aux!$B$3:$I$1107,8,0)</f>
        <v/>
      </c>
      <c r="B1890">
        <f>+VLOOKUP(U1890,Aux!$O$2:$P$23,2,0)</f>
        <v/>
      </c>
      <c r="C1890">
        <f>+A1890&amp;B1890</f>
        <v/>
      </c>
      <c r="D1890">
        <f>+IF(C1890=C1889,D1889+1,1)</f>
        <v/>
      </c>
      <c r="E1890" s="5">
        <f>+D1890/100</f>
        <v/>
      </c>
      <c r="F1890" s="5">
        <f>+MOD(E1890*10,10)</f>
        <v/>
      </c>
      <c r="G1890" s="5">
        <f>+MOD(D1890,10)</f>
        <v/>
      </c>
      <c r="H1890">
        <f>+INT(E1890)&amp;INT(F1890)&amp;INT(G1890)</f>
        <v/>
      </c>
      <c r="I1890">
        <f>+C1890&amp;"00"&amp;H1890</f>
        <v/>
      </c>
      <c r="J1890" t="inlineStr">
        <is>
          <t>RADL3 BZ</t>
        </is>
      </c>
      <c r="K1890" t="inlineStr">
        <is>
          <t>RADL3</t>
        </is>
      </c>
      <c r="M1890" t="inlineStr">
        <is>
          <t>BRRADLACNOR0</t>
        </is>
      </c>
      <c r="N1890" t="inlineStr">
        <is>
          <t>BBG000BTXK93</t>
        </is>
      </c>
      <c r="O1890" t="inlineStr">
        <is>
          <t>B7FQV64</t>
        </is>
      </c>
      <c r="P1890" t="inlineStr">
        <is>
          <t>EQ0000000031557374</t>
        </is>
      </c>
      <c r="Q1890" t="inlineStr">
        <is>
          <t>Brazil</t>
        </is>
      </c>
      <c r="R1890" t="inlineStr">
        <is>
          <t>Raia Drogasil SA</t>
        </is>
      </c>
      <c r="S1890" t="inlineStr">
        <is>
          <t>Raia Drogasil SA</t>
        </is>
      </c>
      <c r="T1890" t="inlineStr">
        <is>
          <t>Raia Drogasil SA</t>
        </is>
      </c>
      <c r="U1890" t="inlineStr">
        <is>
          <t>Common Stock</t>
        </is>
      </c>
      <c r="V1890" t="inlineStr">
        <is>
          <t>Consumer Staples</t>
        </is>
      </c>
      <c r="W1890" t="inlineStr">
        <is>
          <t>Food &amp; Staples Retailing</t>
        </is>
      </c>
      <c r="X1890" t="inlineStr">
        <is>
          <t>Food &amp; Staples Retailing</t>
        </is>
      </c>
      <c r="Y1890" t="inlineStr">
        <is>
          <t>Drug Retail</t>
        </is>
      </c>
      <c r="Z1890" t="inlineStr">
        <is>
          <t>Consumer Staples</t>
        </is>
      </c>
      <c r="AA1890" t="inlineStr">
        <is>
          <t>Retail - Consumer Staples</t>
        </is>
      </c>
      <c r="AB1890" t="inlineStr">
        <is>
          <t>Food &amp; Drug Stores</t>
        </is>
      </c>
      <c r="AC1890" t="inlineStr">
        <is>
          <t>#N/A Invalid Field</t>
        </is>
      </c>
    </row>
    <row r="1891">
      <c r="A1891">
        <f>+VLOOKUP(R1891,Aux!$B$3:$I$1107,8,0)</f>
        <v/>
      </c>
      <c r="B1891">
        <f>+VLOOKUP(U1891,Aux!$O$2:$P$23,2,0)</f>
        <v/>
      </c>
      <c r="C1891">
        <f>+A1891&amp;B1891</f>
        <v/>
      </c>
      <c r="D1891">
        <f>+IF(C1891=C1890,D1890+1,1)</f>
        <v/>
      </c>
      <c r="E1891" s="5">
        <f>+D1891/100</f>
        <v/>
      </c>
      <c r="F1891" s="5">
        <f>+MOD(E1891*10,10)</f>
        <v/>
      </c>
      <c r="G1891" s="5">
        <f>+MOD(D1891,10)</f>
        <v/>
      </c>
      <c r="H1891">
        <f>+INT(E1891)&amp;INT(F1891)&amp;INT(G1891)</f>
        <v/>
      </c>
      <c r="I1891">
        <f>+C1891&amp;"00"&amp;H1891</f>
        <v/>
      </c>
      <c r="J1891" t="inlineStr">
        <is>
          <t>RAIZBZ 5.3 01/20/27</t>
        </is>
      </c>
      <c r="K1891" t="inlineStr">
        <is>
          <t>RAIZBZ</t>
        </is>
      </c>
      <c r="M1891" t="inlineStr">
        <is>
          <t>USL7909CAA55</t>
        </is>
      </c>
      <c r="N1891" t="inlineStr">
        <is>
          <t>BBG00FRM87G7</t>
        </is>
      </c>
      <c r="O1891" t="inlineStr">
        <is>
          <t>BYWD598</t>
        </is>
      </c>
      <c r="P1891" t="inlineStr">
        <is>
          <t>COAM1524140</t>
        </is>
      </c>
      <c r="Q1891" t="inlineStr">
        <is>
          <t>Brazil</t>
        </is>
      </c>
      <c r="R1891" t="inlineStr">
        <is>
          <t>Raizen Energy Finance SA</t>
        </is>
      </c>
      <c r="S1891" t="inlineStr">
        <is>
          <t>RAIZEN FUELS FINANCE</t>
        </is>
      </c>
      <c r="T1891" t="inlineStr">
        <is>
          <t>Raizen Fuels Finance SA</t>
        </is>
      </c>
      <c r="U1891" t="inlineStr">
        <is>
          <t>EURO-DOLLAR</t>
        </is>
      </c>
      <c r="V1891" t="inlineStr">
        <is>
          <t>#N/A Field Not Applicable</t>
        </is>
      </c>
      <c r="W1891" t="inlineStr">
        <is>
          <t>#N/A Field Not Applicable</t>
        </is>
      </c>
      <c r="X1891" t="inlineStr">
        <is>
          <t>#N/A Field Not Applicable</t>
        </is>
      </c>
      <c r="Y1891" t="inlineStr">
        <is>
          <t>#N/A Field Not Applicable</t>
        </is>
      </c>
      <c r="Z1891" t="inlineStr">
        <is>
          <t>Energy</t>
        </is>
      </c>
      <c r="AA1891" t="inlineStr">
        <is>
          <t>Refining &amp; Marketing</t>
        </is>
      </c>
      <c r="AB1891" t="inlineStr">
        <is>
          <t>#N/A N/A</t>
        </is>
      </c>
      <c r="AC1891" t="inlineStr">
        <is>
          <t>#N/A Invalid Field</t>
        </is>
      </c>
    </row>
    <row r="1892">
      <c r="A1892">
        <f>+VLOOKUP(R1892,Aux!$B$3:$I$1107,8,0)</f>
        <v/>
      </c>
      <c r="B1892">
        <f>+VLOOKUP(U1892,Aux!$O$2:$P$23,2,0)</f>
        <v/>
      </c>
      <c r="C1892">
        <f>+A1892&amp;B1892</f>
        <v/>
      </c>
      <c r="D1892">
        <f>+IF(C1892=C1891,D1891+1,1)</f>
        <v/>
      </c>
      <c r="E1892" s="5">
        <f>+D1892/100</f>
        <v/>
      </c>
      <c r="F1892" s="5">
        <f>+MOD(E1892*10,10)</f>
        <v/>
      </c>
      <c r="G1892" s="5">
        <f>+MOD(D1892,10)</f>
        <v/>
      </c>
      <c r="H1892">
        <f>+INT(E1892)&amp;INT(F1892)&amp;INT(G1892)</f>
        <v/>
      </c>
      <c r="I1892">
        <f>+C1892&amp;"00"&amp;H1892</f>
        <v/>
      </c>
      <c r="J1892" t="inlineStr">
        <is>
          <t>RAPT4 BZ</t>
        </is>
      </c>
      <c r="K1892" t="inlineStr">
        <is>
          <t>RAPT4</t>
        </is>
      </c>
      <c r="M1892" t="inlineStr">
        <is>
          <t>BRRAPTACNPR4</t>
        </is>
      </c>
      <c r="N1892" t="inlineStr">
        <is>
          <t>BBG000C0L9J2</t>
        </is>
      </c>
      <c r="O1892" t="inlineStr">
        <is>
          <t>B010V49</t>
        </is>
      </c>
      <c r="P1892" t="inlineStr">
        <is>
          <t>EQ0015896200002000</t>
        </is>
      </c>
      <c r="Q1892" t="inlineStr">
        <is>
          <t>Brazil</t>
        </is>
      </c>
      <c r="R1892" t="inlineStr">
        <is>
          <t>Randon SA Implementos e Partic</t>
        </is>
      </c>
      <c r="S1892" t="inlineStr">
        <is>
          <t>Randon SA Implementos e Partic</t>
        </is>
      </c>
      <c r="T1892" t="inlineStr">
        <is>
          <t>Randon SA Implementos e Participacoes</t>
        </is>
      </c>
      <c r="U1892" t="inlineStr">
        <is>
          <t>Preference</t>
        </is>
      </c>
      <c r="V1892" t="inlineStr">
        <is>
          <t>Industrials</t>
        </is>
      </c>
      <c r="W1892" t="inlineStr">
        <is>
          <t>Machinery</t>
        </is>
      </c>
      <c r="X1892" t="inlineStr">
        <is>
          <t>Capital Goods</t>
        </is>
      </c>
      <c r="Y1892" t="inlineStr">
        <is>
          <t>Construction Machinery &amp; Heavy</t>
        </is>
      </c>
      <c r="Z1892" t="inlineStr">
        <is>
          <t>Consumer Discretionary</t>
        </is>
      </c>
      <c r="AA1892" t="inlineStr">
        <is>
          <t>Automotive</t>
        </is>
      </c>
      <c r="AB1892" t="inlineStr">
        <is>
          <t>Auto Parts</t>
        </is>
      </c>
      <c r="AC1892" t="inlineStr">
        <is>
          <t>#N/A Invalid Field</t>
        </is>
      </c>
    </row>
    <row r="1893">
      <c r="A1893" s="2">
        <f>+VLOOKUP(R1893,Aux!$B$3:$I$1107,8,0)</f>
        <v/>
      </c>
      <c r="B1893" s="2">
        <f>+VLOOKUP(U1893,Aux!$O$2:$P$23,2,0)</f>
        <v/>
      </c>
      <c r="C1893">
        <f>+A1893&amp;B1893</f>
        <v/>
      </c>
      <c r="D1893">
        <f>+IF(C1893=C1892,D1892+1,1)</f>
        <v/>
      </c>
      <c r="E1893" s="5">
        <f>+D1893/100</f>
        <v/>
      </c>
      <c r="F1893" s="5">
        <f>+MOD(E1893*10,10)</f>
        <v/>
      </c>
      <c r="G1893" s="5">
        <f>+MOD(D1893,10)</f>
        <v/>
      </c>
      <c r="H1893">
        <f>+INT(E1893)&amp;INT(F1893)&amp;INT(G1893)</f>
        <v/>
      </c>
      <c r="I1893">
        <f>+C1893&amp;"00"&amp;H1893</f>
        <v/>
      </c>
      <c r="J1893" s="2" t="inlineStr">
        <is>
          <t>RBSPAR 11 ¼ 06/15/17</t>
        </is>
      </c>
      <c r="K1893" s="2" t="inlineStr">
        <is>
          <t>RBSPAR</t>
        </is>
      </c>
      <c r="L1893" s="2" t="n"/>
      <c r="M1893" s="2" t="inlineStr">
        <is>
          <t>USP7993HAB52</t>
        </is>
      </c>
      <c r="N1893" s="2" t="inlineStr">
        <is>
          <t>BBG0000JH534</t>
        </is>
      </c>
      <c r="O1893" s="2" t="inlineStr">
        <is>
          <t>B1Z9FF8</t>
        </is>
      </c>
      <c r="P1893" s="2" t="inlineStr">
        <is>
          <t>COEG5744370</t>
        </is>
      </c>
      <c r="Q1893" t="inlineStr">
        <is>
          <t>Brazil</t>
        </is>
      </c>
      <c r="R1893" t="inlineStr">
        <is>
          <t>RBS-Zero Hora Editora Jornalis</t>
        </is>
      </c>
      <c r="S1893" t="inlineStr">
        <is>
          <t>RBS-ZERO HORA EDIT JORN</t>
        </is>
      </c>
      <c r="T1893" t="inlineStr">
        <is>
          <t>RBS-Zero Hora Editora Jornalistica SA</t>
        </is>
      </c>
      <c r="U1893" t="inlineStr">
        <is>
          <t>EURO NON-DOLLAR</t>
        </is>
      </c>
      <c r="V1893" t="inlineStr">
        <is>
          <t>#N/A Field Not Applicable</t>
        </is>
      </c>
      <c r="W1893" t="inlineStr">
        <is>
          <t>#N/A Field Not Applicable</t>
        </is>
      </c>
      <c r="X1893" t="inlineStr">
        <is>
          <t>#N/A Field Not Applicable</t>
        </is>
      </c>
      <c r="Y1893" t="inlineStr">
        <is>
          <t>#N/A Field Not Applicable</t>
        </is>
      </c>
      <c r="Z1893" t="inlineStr">
        <is>
          <t>Communications</t>
        </is>
      </c>
      <c r="AA1893" t="inlineStr">
        <is>
          <t>Publishing &amp; Broadcasting</t>
        </is>
      </c>
      <c r="AB1893" t="inlineStr">
        <is>
          <t>#N/A Field Not Applicable</t>
        </is>
      </c>
      <c r="AC1893" t="inlineStr">
        <is>
          <t>#N/A Invalid Field</t>
        </is>
      </c>
    </row>
    <row r="1894">
      <c r="A1894">
        <f>+VLOOKUP(R1894,Aux!$B$3:$I$1107,8,0)</f>
        <v/>
      </c>
      <c r="B1894">
        <f>+VLOOKUP(U1894,Aux!$O$2:$P$23,2,0)</f>
        <v/>
      </c>
      <c r="C1894">
        <f>+A1894&amp;B1894</f>
        <v/>
      </c>
      <c r="D1894">
        <f>+IF(C1894=C1893,D1893+1,1)</f>
        <v/>
      </c>
      <c r="E1894" s="5">
        <f>+D1894/100</f>
        <v/>
      </c>
      <c r="F1894" s="5">
        <f>+MOD(E1894*10,10)</f>
        <v/>
      </c>
      <c r="G1894" s="5">
        <f>+MOD(D1894,10)</f>
        <v/>
      </c>
      <c r="H1894">
        <f>+INT(E1894)&amp;INT(F1894)&amp;INT(G1894)</f>
        <v/>
      </c>
      <c r="I1894">
        <f>+C1894&amp;"00"&amp;H1894</f>
        <v/>
      </c>
      <c r="J1894" t="inlineStr">
        <is>
          <t>RDEDOR 4.95 01/17/28</t>
        </is>
      </c>
      <c r="K1894" t="inlineStr">
        <is>
          <t>RDEDOR</t>
        </is>
      </c>
      <c r="M1894" t="inlineStr">
        <is>
          <t>USL7915RAA43</t>
        </is>
      </c>
      <c r="N1894" t="inlineStr">
        <is>
          <t>BBG00JR5Y5Y1</t>
        </is>
      </c>
      <c r="O1894" t="inlineStr">
        <is>
          <t>BD0G224</t>
        </is>
      </c>
      <c r="P1894" t="inlineStr">
        <is>
          <t>COAQ7626437</t>
        </is>
      </c>
      <c r="Q1894" t="inlineStr">
        <is>
          <t>Brazil</t>
        </is>
      </c>
      <c r="R1894" t="inlineStr">
        <is>
          <t>Rede D'</t>
        </is>
      </c>
      <c r="S1894" t="inlineStr">
        <is>
          <t>REDE D'OR FINANCE SARL</t>
        </is>
      </c>
      <c r="T1894" t="inlineStr">
        <is>
          <t>Rede D'or Finance Sarl</t>
        </is>
      </c>
      <c r="U1894" t="inlineStr">
        <is>
          <t>EURO-DOLLAR</t>
        </is>
      </c>
      <c r="V1894" t="inlineStr">
        <is>
          <t>#N/A Field Not Applicable</t>
        </is>
      </c>
      <c r="W1894" t="inlineStr">
        <is>
          <t>#N/A Field Not Applicable</t>
        </is>
      </c>
      <c r="X1894" t="inlineStr">
        <is>
          <t>#N/A Field Not Applicable</t>
        </is>
      </c>
      <c r="Y1894" t="inlineStr">
        <is>
          <t>#N/A Field Not Applicable</t>
        </is>
      </c>
      <c r="Z1894" t="inlineStr">
        <is>
          <t>Health Care</t>
        </is>
      </c>
      <c r="AA1894" t="inlineStr">
        <is>
          <t>Health Care Facilities &amp; Services</t>
        </is>
      </c>
      <c r="AB1894" t="inlineStr">
        <is>
          <t>#N/A N/A</t>
        </is>
      </c>
      <c r="AC1894" t="inlineStr">
        <is>
          <t>#N/A Invalid Field</t>
        </is>
      </c>
    </row>
    <row r="1895">
      <c r="A1895">
        <f>+VLOOKUP(R1895,Aux!$B$3:$I$1107,8,0)</f>
        <v/>
      </c>
      <c r="B1895">
        <f>+VLOOKUP(U1895,Aux!$O$2:$P$23,2,0)</f>
        <v/>
      </c>
      <c r="C1895">
        <f>+A1895&amp;B1895</f>
        <v/>
      </c>
      <c r="D1895">
        <f>+IF(C1895=C1894,D1894+1,1)</f>
        <v/>
      </c>
      <c r="E1895" s="5">
        <f>+D1895/100</f>
        <v/>
      </c>
      <c r="F1895" s="5">
        <f>+MOD(E1895*10,10)</f>
        <v/>
      </c>
      <c r="G1895" s="5">
        <f>+MOD(D1895,10)</f>
        <v/>
      </c>
      <c r="H1895">
        <f>+INT(E1895)&amp;INT(F1895)&amp;INT(G1895)</f>
        <v/>
      </c>
      <c r="I1895">
        <f>+C1895&amp;"00"&amp;H1895</f>
        <v/>
      </c>
      <c r="J1895" t="inlineStr">
        <is>
          <t>REDEM 11 ⅛ PERP</t>
        </is>
      </c>
      <c r="K1895" t="inlineStr">
        <is>
          <t>REDEM</t>
        </is>
      </c>
      <c r="M1895" t="inlineStr">
        <is>
          <t>USP8001VAD84</t>
        </is>
      </c>
      <c r="N1895" t="inlineStr">
        <is>
          <t>BBG0000H6BK8</t>
        </is>
      </c>
      <c r="O1895" t="inlineStr">
        <is>
          <t>B1VXDV6</t>
        </is>
      </c>
      <c r="P1895" t="inlineStr">
        <is>
          <t>COEG3163862</t>
        </is>
      </c>
      <c r="Q1895" t="inlineStr">
        <is>
          <t>Brazil</t>
        </is>
      </c>
      <c r="R1895" t="inlineStr">
        <is>
          <t>Rede Energia Participacoes SA</t>
        </is>
      </c>
      <c r="S1895" t="inlineStr">
        <is>
          <t>REDE ENERGIA PARTICIPACO</t>
        </is>
      </c>
      <c r="T1895" t="inlineStr">
        <is>
          <t>Rede Energia Participacoes SA</t>
        </is>
      </c>
      <c r="U1895" t="inlineStr">
        <is>
          <t>EURO-DOLLAR</t>
        </is>
      </c>
      <c r="V1895" t="inlineStr">
        <is>
          <t>Utilities</t>
        </is>
      </c>
      <c r="W1895" t="inlineStr">
        <is>
          <t>Electric Utilities</t>
        </is>
      </c>
      <c r="X1895" t="inlineStr">
        <is>
          <t>Utilities</t>
        </is>
      </c>
      <c r="Y1895" t="inlineStr">
        <is>
          <t>Electric Utilities</t>
        </is>
      </c>
      <c r="Z1895" t="inlineStr">
        <is>
          <t>Utilities</t>
        </is>
      </c>
      <c r="AA1895" t="inlineStr">
        <is>
          <t>Utilities</t>
        </is>
      </c>
      <c r="AB1895" t="inlineStr">
        <is>
          <t>#N/A N/A</t>
        </is>
      </c>
      <c r="AC1895" t="inlineStr">
        <is>
          <t>#N/A Invalid Field</t>
        </is>
      </c>
    </row>
    <row r="1896">
      <c r="A1896">
        <f>+VLOOKUP(R1896,Aux!$B$3:$I$1107,8,0)</f>
        <v/>
      </c>
      <c r="B1896">
        <f>+VLOOKUP(U1896,Aux!$O$2:$P$23,2,0)</f>
        <v/>
      </c>
      <c r="C1896">
        <f>+A1896&amp;B1896</f>
        <v/>
      </c>
      <c r="D1896">
        <f>+IF(C1896=C1895,D1895+1,1)</f>
        <v/>
      </c>
      <c r="E1896" s="5">
        <f>+D1896/100</f>
        <v/>
      </c>
      <c r="F1896" s="5">
        <f>+MOD(E1896*10,10)</f>
        <v/>
      </c>
      <c r="G1896" s="5">
        <f>+MOD(D1896,10)</f>
        <v/>
      </c>
      <c r="H1896">
        <f>+INT(E1896)&amp;INT(F1896)&amp;INT(G1896)</f>
        <v/>
      </c>
      <c r="I1896">
        <f>+C1896&amp;"00"&amp;H1896</f>
        <v/>
      </c>
      <c r="J1896" t="inlineStr">
        <is>
          <t>RPMG3 BZ</t>
        </is>
      </c>
      <c r="K1896" t="inlineStr">
        <is>
          <t>RPMG3</t>
        </is>
      </c>
      <c r="M1896" t="inlineStr">
        <is>
          <t>BRRPMGACNOR9</t>
        </is>
      </c>
      <c r="N1896" t="inlineStr">
        <is>
          <t>BBG000BNJD98</t>
        </is>
      </c>
      <c r="O1896" t="n">
        <v>2731397</v>
      </c>
      <c r="P1896" t="inlineStr">
        <is>
          <t>EQ0015896600001000</t>
        </is>
      </c>
      <c r="Q1896" t="inlineStr">
        <is>
          <t>Brazil</t>
        </is>
      </c>
      <c r="R1896" t="inlineStr">
        <is>
          <t>Refinaria de Petroleos de Mang</t>
        </is>
      </c>
      <c r="S1896" t="inlineStr">
        <is>
          <t>Refinaria de Petroleos de Mang</t>
        </is>
      </c>
      <c r="T1896" t="inlineStr">
        <is>
          <t>Refinaria de Petroleos de Manguinhos SA</t>
        </is>
      </c>
      <c r="U1896" t="inlineStr">
        <is>
          <t>Common Stock</t>
        </is>
      </c>
      <c r="V1896" t="inlineStr">
        <is>
          <t>Energy</t>
        </is>
      </c>
      <c r="W1896" t="inlineStr">
        <is>
          <t>Oil, Gas &amp; Consumable Fuels</t>
        </is>
      </c>
      <c r="X1896" t="inlineStr">
        <is>
          <t>Energy</t>
        </is>
      </c>
      <c r="Y1896" t="inlineStr">
        <is>
          <t>Oil &amp; Gas Refining &amp; Marketing</t>
        </is>
      </c>
      <c r="Z1896" t="inlineStr">
        <is>
          <t>Energy</t>
        </is>
      </c>
      <c r="AA1896" t="inlineStr">
        <is>
          <t>Oil, Gas &amp; Coal</t>
        </is>
      </c>
      <c r="AB1896" t="inlineStr">
        <is>
          <t>Oil &amp; Gas Services &amp; Equip</t>
        </is>
      </c>
      <c r="AC1896" t="inlineStr">
        <is>
          <t>#N/A Invalid Field</t>
        </is>
      </c>
    </row>
    <row r="1897">
      <c r="A1897">
        <f>+VLOOKUP(R1897,Aux!$B$3:$I$1107,8,0)</f>
        <v/>
      </c>
      <c r="B1897">
        <f>+VLOOKUP(U1897,Aux!$O$2:$P$23,2,0)</f>
        <v/>
      </c>
      <c r="C1897">
        <f>+A1897&amp;B1897</f>
        <v/>
      </c>
      <c r="D1897">
        <f>+IF(C1897=C1896,D1896+1,1)</f>
        <v/>
      </c>
      <c r="E1897" s="5">
        <f>+D1897/100</f>
        <v/>
      </c>
      <c r="F1897" s="5">
        <f>+MOD(E1897*10,10)</f>
        <v/>
      </c>
      <c r="G1897" s="5">
        <f>+MOD(D1897,10)</f>
        <v/>
      </c>
      <c r="H1897">
        <f>+INT(E1897)&amp;INT(F1897)&amp;INT(G1897)</f>
        <v/>
      </c>
      <c r="I1897">
        <f>+C1897&amp;"00"&amp;H1897</f>
        <v/>
      </c>
      <c r="J1897" t="inlineStr">
        <is>
          <t>LLIS3 BZ</t>
        </is>
      </c>
      <c r="K1897" t="inlineStr">
        <is>
          <t>LLIS3</t>
        </is>
      </c>
      <c r="M1897" t="inlineStr">
        <is>
          <t>BRLLISACNOR4</t>
        </is>
      </c>
      <c r="N1897" t="inlineStr">
        <is>
          <t>BBG000VBN451</t>
        </is>
      </c>
      <c r="O1897" t="inlineStr">
        <is>
          <t>B2R7VR1</t>
        </is>
      </c>
      <c r="P1897" t="inlineStr">
        <is>
          <t>EQ0000000046605922</t>
        </is>
      </c>
      <c r="Q1897" t="inlineStr">
        <is>
          <t>Brazil</t>
        </is>
      </c>
      <c r="R1897" t="inlineStr">
        <is>
          <t>Restoque Comercio e Confeccoes</t>
        </is>
      </c>
      <c r="S1897" t="inlineStr">
        <is>
          <t>Restoque Comercio e Confeccoes</t>
        </is>
      </c>
      <c r="T1897" t="inlineStr">
        <is>
          <t>Restoque Comercio e Confeccoes de Roupas SA</t>
        </is>
      </c>
      <c r="U1897" t="inlineStr">
        <is>
          <t>Common Stock</t>
        </is>
      </c>
      <c r="V1897" t="inlineStr">
        <is>
          <t>Consumer Discretionary</t>
        </is>
      </c>
      <c r="W1897" t="inlineStr">
        <is>
          <t>Textiles, Apparel &amp; Luxury Goo</t>
        </is>
      </c>
      <c r="X1897" t="inlineStr">
        <is>
          <t>Consumer Durables &amp; Apparel</t>
        </is>
      </c>
      <c r="Y1897" t="inlineStr">
        <is>
          <t>Apparel, Accessories &amp; Luxury</t>
        </is>
      </c>
      <c r="Z1897" t="inlineStr">
        <is>
          <t>Consumer Discretionary</t>
        </is>
      </c>
      <c r="AA1897" t="inlineStr">
        <is>
          <t>Retail - Discretionary</t>
        </is>
      </c>
      <c r="AB1897" t="inlineStr">
        <is>
          <t>Department Stores</t>
        </is>
      </c>
      <c r="AC1897" t="inlineStr">
        <is>
          <t>#N/A Invalid Field</t>
        </is>
      </c>
    </row>
    <row r="1898">
      <c r="A1898">
        <f>+VLOOKUP(R1898,Aux!$B$3:$I$1107,8,0)</f>
        <v/>
      </c>
      <c r="B1898">
        <f>+VLOOKUP(U1898,Aux!$O$2:$P$23,2,0)</f>
        <v/>
      </c>
      <c r="C1898">
        <f>+A1898&amp;B1898</f>
        <v/>
      </c>
      <c r="D1898">
        <f>+IF(C1898=C1897,D1897+1,1)</f>
        <v/>
      </c>
      <c r="E1898" s="5">
        <f>+D1898/100</f>
        <v/>
      </c>
      <c r="F1898" s="5">
        <f>+MOD(E1898*10,10)</f>
        <v/>
      </c>
      <c r="G1898" s="5">
        <f>+MOD(D1898,10)</f>
        <v/>
      </c>
      <c r="H1898">
        <f>+INT(E1898)&amp;INT(F1898)&amp;INT(G1898)</f>
        <v/>
      </c>
      <c r="I1898">
        <f>+C1898&amp;"00"&amp;H1898</f>
        <v/>
      </c>
      <c r="J1898" t="inlineStr">
        <is>
          <t>RIOOIL 8.2 04/06/28</t>
        </is>
      </c>
      <c r="K1898" t="inlineStr">
        <is>
          <t>RIOOIL</t>
        </is>
      </c>
      <c r="M1898" t="inlineStr">
        <is>
          <t>USU76673AC39</t>
        </is>
      </c>
      <c r="N1898" t="inlineStr">
        <is>
          <t>BBG00KL6KWG8</t>
        </is>
      </c>
      <c r="O1898" t="inlineStr">
        <is>
          <t>BFYY552</t>
        </is>
      </c>
      <c r="P1898" t="inlineStr">
        <is>
          <t>COAS2118519</t>
        </is>
      </c>
      <c r="Q1898" t="inlineStr">
        <is>
          <t>Brazil</t>
        </is>
      </c>
      <c r="R1898" t="inlineStr">
        <is>
          <t>Rio Oil Finance Trust</t>
        </is>
      </c>
      <c r="S1898" t="inlineStr">
        <is>
          <t>RIO OIL FINANCE TRUST</t>
        </is>
      </c>
      <c r="T1898" t="inlineStr">
        <is>
          <t>Rio Oil Finance Trust Series 2018-1</t>
        </is>
      </c>
      <c r="U1898" t="inlineStr">
        <is>
          <t>EURO-DOLLAR</t>
        </is>
      </c>
      <c r="V1898" t="inlineStr">
        <is>
          <t>#N/A Field Not Applicable</t>
        </is>
      </c>
      <c r="W1898" t="inlineStr">
        <is>
          <t>#N/A Field Not Applicable</t>
        </is>
      </c>
      <c r="X1898" t="inlineStr">
        <is>
          <t>#N/A Field Not Applicable</t>
        </is>
      </c>
      <c r="Y1898" t="inlineStr">
        <is>
          <t>#N/A Field Not Applicable</t>
        </is>
      </c>
      <c r="Z1898" t="inlineStr">
        <is>
          <t>Energy</t>
        </is>
      </c>
      <c r="AA1898" t="inlineStr">
        <is>
          <t>Exploration &amp; Production</t>
        </is>
      </c>
      <c r="AB1898" t="inlineStr">
        <is>
          <t>#N/A Field Not Applicable</t>
        </is>
      </c>
      <c r="AC1898" t="inlineStr">
        <is>
          <t>#N/A Invalid Field</t>
        </is>
      </c>
    </row>
    <row r="1899">
      <c r="A1899">
        <f>+VLOOKUP(R1899,Aux!$B$3:$I$1107,8,0)</f>
        <v/>
      </c>
      <c r="B1899">
        <f>+VLOOKUP(U1899,Aux!$O$2:$P$23,2,0)</f>
        <v/>
      </c>
      <c r="C1899">
        <f>+A1899&amp;B1899</f>
        <v/>
      </c>
      <c r="D1899">
        <f>+IF(C1899=C1898,D1898+1,1)</f>
        <v/>
      </c>
      <c r="E1899" s="5">
        <f>+D1899/100</f>
        <v/>
      </c>
      <c r="F1899" s="5">
        <f>+MOD(E1899*10,10)</f>
        <v/>
      </c>
      <c r="G1899" s="5">
        <f>+MOD(D1899,10)</f>
        <v/>
      </c>
      <c r="H1899">
        <f>+INT(E1899)&amp;INT(F1899)&amp;INT(G1899)</f>
        <v/>
      </c>
      <c r="I1899">
        <f>+C1899&amp;"00"&amp;H1899</f>
        <v/>
      </c>
      <c r="J1899" t="inlineStr">
        <is>
          <t>RIOOIL 9 ¼ 07/06/24</t>
        </is>
      </c>
      <c r="K1899" t="inlineStr">
        <is>
          <t>RIOOIL</t>
        </is>
      </c>
      <c r="M1899" t="inlineStr">
        <is>
          <t>USU76673AA72</t>
        </is>
      </c>
      <c r="N1899" t="inlineStr">
        <is>
          <t>BBG006N4Z3K5</t>
        </is>
      </c>
      <c r="O1899" t="inlineStr">
        <is>
          <t>BNCB5P1</t>
        </is>
      </c>
      <c r="P1899" t="inlineStr">
        <is>
          <t>COEK3333094</t>
        </is>
      </c>
      <c r="Q1899" t="inlineStr">
        <is>
          <t>Brazil</t>
        </is>
      </c>
      <c r="R1899" t="inlineStr">
        <is>
          <t>Rio Oil Finance Trust</t>
        </is>
      </c>
      <c r="S1899" t="inlineStr">
        <is>
          <t>RIO OIL FINANCE TRUST</t>
        </is>
      </c>
      <c r="T1899" t="inlineStr">
        <is>
          <t>Rio Oil Finance Trust Series 2014-1</t>
        </is>
      </c>
      <c r="U1899" t="inlineStr">
        <is>
          <t>EURO-DOLLAR</t>
        </is>
      </c>
      <c r="V1899" t="inlineStr">
        <is>
          <t>#N/A Field Not Applicable</t>
        </is>
      </c>
      <c r="W1899" t="inlineStr">
        <is>
          <t>#N/A Field Not Applicable</t>
        </is>
      </c>
      <c r="X1899" t="inlineStr">
        <is>
          <t>#N/A Field Not Applicable</t>
        </is>
      </c>
      <c r="Y1899" t="inlineStr">
        <is>
          <t>#N/A Field Not Applicable</t>
        </is>
      </c>
      <c r="Z1899" t="inlineStr">
        <is>
          <t>Energy</t>
        </is>
      </c>
      <c r="AA1899" t="inlineStr">
        <is>
          <t>Exploration &amp; Production</t>
        </is>
      </c>
      <c r="AB1899" t="inlineStr">
        <is>
          <t>#N/A Field Not Applicable</t>
        </is>
      </c>
      <c r="AC1899" t="inlineStr">
        <is>
          <t>#N/A Invalid Field</t>
        </is>
      </c>
    </row>
    <row r="1900">
      <c r="A1900">
        <f>+VLOOKUP(R1900,Aux!$B$3:$I$1107,8,0)</f>
        <v/>
      </c>
      <c r="B1900">
        <f>+VLOOKUP(U1900,Aux!$O$2:$P$23,2,0)</f>
        <v/>
      </c>
      <c r="C1900">
        <f>+A1900&amp;B1900</f>
        <v/>
      </c>
      <c r="D1900">
        <f>+IF(C1900=C1899,D1899+1,1)</f>
        <v/>
      </c>
      <c r="E1900" s="5">
        <f>+D1900/100</f>
        <v/>
      </c>
      <c r="F1900" s="5">
        <f>+MOD(E1900*10,10)</f>
        <v/>
      </c>
      <c r="G1900" s="5">
        <f>+MOD(D1900,10)</f>
        <v/>
      </c>
      <c r="H1900">
        <f>+INT(E1900)&amp;INT(F1900)&amp;INT(G1900)</f>
        <v/>
      </c>
      <c r="I1900">
        <f>+C1900&amp;"00"&amp;H1900</f>
        <v/>
      </c>
      <c r="J1900" t="inlineStr">
        <is>
          <t>RDNI3 BZ</t>
        </is>
      </c>
      <c r="K1900" t="inlineStr">
        <is>
          <t>RDNI3</t>
        </is>
      </c>
      <c r="M1900" t="inlineStr">
        <is>
          <t>BRRDNIACNOR9</t>
        </is>
      </c>
      <c r="N1900" t="inlineStr">
        <is>
          <t>BBG000QRZKK6</t>
        </is>
      </c>
      <c r="O1900" t="inlineStr">
        <is>
          <t>B1MJRR7</t>
        </is>
      </c>
      <c r="P1900" t="inlineStr">
        <is>
          <t>EQ0000000003159197</t>
        </is>
      </c>
      <c r="Q1900" t="inlineStr">
        <is>
          <t>Brazil</t>
        </is>
      </c>
      <c r="R1900" t="inlineStr">
        <is>
          <t>Rodobens Negocios Imobiliarios</t>
        </is>
      </c>
      <c r="S1900" t="inlineStr">
        <is>
          <t>RNI Negocios Imobiliarios SA</t>
        </is>
      </c>
      <c r="T1900" t="inlineStr">
        <is>
          <t>RNI Negocios Imobiliarios SA</t>
        </is>
      </c>
      <c r="U1900" t="inlineStr">
        <is>
          <t>Common Stock</t>
        </is>
      </c>
      <c r="V1900" t="inlineStr">
        <is>
          <t>Consumer Discretionary</t>
        </is>
      </c>
      <c r="W1900" t="inlineStr">
        <is>
          <t>Household Durables</t>
        </is>
      </c>
      <c r="X1900" t="inlineStr">
        <is>
          <t>Consumer Durables &amp; Apparel</t>
        </is>
      </c>
      <c r="Y1900" t="inlineStr">
        <is>
          <t>Homebuilding</t>
        </is>
      </c>
      <c r="Z1900" t="inlineStr">
        <is>
          <t>Consumer Discretionary</t>
        </is>
      </c>
      <c r="AA1900" t="inlineStr">
        <is>
          <t>Home &amp; Office Products</t>
        </is>
      </c>
      <c r="AB1900" t="inlineStr">
        <is>
          <t>Homebuilders</t>
        </is>
      </c>
      <c r="AC1900" t="inlineStr">
        <is>
          <t>#N/A Invalid Field</t>
        </is>
      </c>
    </row>
    <row r="1901">
      <c r="A1901">
        <f>+VLOOKUP(R1901,Aux!$B$3:$I$1107,8,0)</f>
        <v/>
      </c>
      <c r="B1901">
        <f>+VLOOKUP(U1901,Aux!$O$2:$P$23,2,0)</f>
        <v/>
      </c>
      <c r="C1901">
        <f>+A1901&amp;B1901</f>
        <v/>
      </c>
      <c r="D1901">
        <f>+IF(C1901=C1900,D1900+1,1)</f>
        <v/>
      </c>
      <c r="E1901" s="5">
        <f>+D1901/100</f>
        <v/>
      </c>
      <c r="F1901" s="5">
        <f>+MOD(E1901*10,10)</f>
        <v/>
      </c>
      <c r="G1901" s="5">
        <f>+MOD(D1901,10)</f>
        <v/>
      </c>
      <c r="H1901">
        <f>+INT(E1901)&amp;INT(F1901)&amp;INT(G1901)</f>
        <v/>
      </c>
      <c r="I1901">
        <f>+C1901&amp;"00"&amp;H1901</f>
        <v/>
      </c>
      <c r="J1901" t="inlineStr">
        <is>
          <t>RSID3 BZ</t>
        </is>
      </c>
      <c r="K1901" t="inlineStr">
        <is>
          <t>RSID3</t>
        </is>
      </c>
      <c r="M1901" t="inlineStr">
        <is>
          <t>BRRSIDACNOR8</t>
        </is>
      </c>
      <c r="N1901" t="inlineStr">
        <is>
          <t>BBG000BGRHT3</t>
        </is>
      </c>
      <c r="O1901" t="inlineStr">
        <is>
          <t>B0WPDR0</t>
        </is>
      </c>
      <c r="P1901" t="inlineStr">
        <is>
          <t>EQ0021956800001002</t>
        </is>
      </c>
      <c r="Q1901" t="inlineStr">
        <is>
          <t>Brazil</t>
        </is>
      </c>
      <c r="R1901" t="inlineStr">
        <is>
          <t>Rossi Residencial SA</t>
        </is>
      </c>
      <c r="S1901" t="inlineStr">
        <is>
          <t>Rossi Residencial SA</t>
        </is>
      </c>
      <c r="T1901" t="inlineStr">
        <is>
          <t>Rossi Residencial SA</t>
        </is>
      </c>
      <c r="U1901" t="inlineStr">
        <is>
          <t>Common Stock</t>
        </is>
      </c>
      <c r="V1901" t="inlineStr">
        <is>
          <t>Consumer Discretionary</t>
        </is>
      </c>
      <c r="W1901" t="inlineStr">
        <is>
          <t>Household Durables</t>
        </is>
      </c>
      <c r="X1901" t="inlineStr">
        <is>
          <t>Consumer Durables &amp; Apparel</t>
        </is>
      </c>
      <c r="Y1901" t="inlineStr">
        <is>
          <t>Homebuilding</t>
        </is>
      </c>
      <c r="Z1901" t="inlineStr">
        <is>
          <t>Consumer Discretionary</t>
        </is>
      </c>
      <c r="AA1901" t="inlineStr">
        <is>
          <t>Home &amp; Office Products</t>
        </is>
      </c>
      <c r="AB1901" t="inlineStr">
        <is>
          <t>Homebuilders</t>
        </is>
      </c>
      <c r="AC1901" t="inlineStr">
        <is>
          <t>#N/A Invalid Field</t>
        </is>
      </c>
    </row>
    <row r="1902">
      <c r="A1902" s="2">
        <f>+VLOOKUP(R1902,Aux!$B$3:$I$1107,8,0)</f>
        <v/>
      </c>
      <c r="B1902" s="2">
        <f>+VLOOKUP(U1902,Aux!$O$2:$P$23,2,0)</f>
        <v/>
      </c>
      <c r="C1902">
        <f>+A1902&amp;B1902</f>
        <v/>
      </c>
      <c r="D1902">
        <f>+IF(C1902=C1901,D1901+1,1)</f>
        <v/>
      </c>
      <c r="E1902" s="5">
        <f>+D1902/100</f>
        <v/>
      </c>
      <c r="F1902" s="5">
        <f>+MOD(E1902*10,10)</f>
        <v/>
      </c>
      <c r="G1902" s="5">
        <f>+MOD(D1902,10)</f>
        <v/>
      </c>
      <c r="H1902">
        <f>+INT(E1902)&amp;INT(F1902)&amp;INT(G1902)</f>
        <v/>
      </c>
      <c r="I1902">
        <f>+C1902&amp;"00"&amp;H1902</f>
        <v/>
      </c>
      <c r="J1902" s="2" t="inlineStr">
        <is>
          <t>ALLL3 BZ</t>
        </is>
      </c>
      <c r="K1902" s="2" t="inlineStr">
        <is>
          <t>AALTF</t>
        </is>
      </c>
      <c r="L1902" s="2" t="n"/>
      <c r="M1902" s="2" t="inlineStr">
        <is>
          <t>BRALLLACNOR6</t>
        </is>
      </c>
      <c r="N1902" s="2" t="inlineStr">
        <is>
          <t>BBG00387FHV1</t>
        </is>
      </c>
      <c r="O1902" s="2" t="inlineStr">
        <is>
          <t>B816336</t>
        </is>
      </c>
      <c r="P1902" s="2" t="inlineStr">
        <is>
          <t>EQ0000000025798510</t>
        </is>
      </c>
      <c r="Q1902" t="inlineStr">
        <is>
          <t>Brazil</t>
        </is>
      </c>
      <c r="R1902" t="inlineStr">
        <is>
          <t>Rumo SA</t>
        </is>
      </c>
      <c r="S1902" t="inlineStr">
        <is>
          <t>Rumo SA</t>
        </is>
      </c>
      <c r="T1902" t="inlineStr">
        <is>
          <t>Rumo SA</t>
        </is>
      </c>
      <c r="U1902" t="inlineStr">
        <is>
          <t>Common Stock</t>
        </is>
      </c>
      <c r="V1902" t="inlineStr">
        <is>
          <t>Industrials</t>
        </is>
      </c>
      <c r="W1902" t="inlineStr">
        <is>
          <t>Road &amp; Rail</t>
        </is>
      </c>
      <c r="X1902" t="inlineStr">
        <is>
          <t>Transportation</t>
        </is>
      </c>
      <c r="Y1902" t="inlineStr">
        <is>
          <t>Railroads</t>
        </is>
      </c>
      <c r="Z1902" t="inlineStr">
        <is>
          <t>Industrials</t>
        </is>
      </c>
      <c r="AA1902" t="inlineStr">
        <is>
          <t>Transportation &amp; Logistics</t>
        </is>
      </c>
      <c r="AB1902" t="inlineStr">
        <is>
          <t>Rail Freight</t>
        </is>
      </c>
      <c r="AC1902" t="inlineStr">
        <is>
          <t>#N/A Invalid Field</t>
        </is>
      </c>
    </row>
    <row r="1903">
      <c r="A1903">
        <f>+VLOOKUP(R1903,Aux!$B$3:$I$1107,8,0)</f>
        <v/>
      </c>
      <c r="B1903">
        <f>+VLOOKUP(U1903,Aux!$O$2:$P$23,2,0)</f>
        <v/>
      </c>
      <c r="C1903">
        <f>+A1903&amp;B1903</f>
        <v/>
      </c>
      <c r="D1903">
        <f>+IF(C1903=C1902,D1902+1,1)</f>
        <v/>
      </c>
      <c r="E1903" s="5">
        <f>+D1903/100</f>
        <v/>
      </c>
      <c r="F1903" s="5">
        <f>+MOD(E1903*10,10)</f>
        <v/>
      </c>
      <c r="G1903" s="5">
        <f>+MOD(D1903,10)</f>
        <v/>
      </c>
      <c r="H1903">
        <f>+INT(E1903)&amp;INT(F1903)&amp;INT(G1903)</f>
        <v/>
      </c>
      <c r="I1903">
        <f>+C1903&amp;"00"&amp;H1903</f>
        <v/>
      </c>
      <c r="J1903" t="inlineStr">
        <is>
          <t>RAIL3 BZ</t>
        </is>
      </c>
      <c r="K1903" t="inlineStr">
        <is>
          <t>RAIL3</t>
        </is>
      </c>
      <c r="M1903" t="inlineStr">
        <is>
          <t>BRRAILACNOR9</t>
        </is>
      </c>
      <c r="N1903" t="inlineStr">
        <is>
          <t>BBG00G6D37M6</t>
        </is>
      </c>
      <c r="O1903" t="inlineStr">
        <is>
          <t>BYXZ2W5</t>
        </is>
      </c>
      <c r="P1903" t="inlineStr">
        <is>
          <t>EQ0000000060371301</t>
        </is>
      </c>
      <c r="Q1903" t="inlineStr">
        <is>
          <t>Brazil</t>
        </is>
      </c>
      <c r="R1903" t="inlineStr">
        <is>
          <t>Rumo SA</t>
        </is>
      </c>
      <c r="S1903" t="inlineStr">
        <is>
          <t>Rumo SA</t>
        </is>
      </c>
      <c r="T1903" t="inlineStr">
        <is>
          <t>Rumo SA</t>
        </is>
      </c>
      <c r="U1903" t="inlineStr">
        <is>
          <t>Common Stock</t>
        </is>
      </c>
      <c r="V1903" t="inlineStr">
        <is>
          <t>Industrials</t>
        </is>
      </c>
      <c r="W1903" t="inlineStr">
        <is>
          <t>Road &amp; Rail</t>
        </is>
      </c>
      <c r="X1903" t="inlineStr">
        <is>
          <t>Transportation</t>
        </is>
      </c>
      <c r="Y1903" t="inlineStr">
        <is>
          <t>Railroads</t>
        </is>
      </c>
      <c r="Z1903" t="inlineStr">
        <is>
          <t>Industrials</t>
        </is>
      </c>
      <c r="AA1903" t="inlineStr">
        <is>
          <t>Transportation &amp; Logistics</t>
        </is>
      </c>
      <c r="AB1903" t="inlineStr">
        <is>
          <t>Rail Freight</t>
        </is>
      </c>
      <c r="AC1903" t="inlineStr">
        <is>
          <t>#N/A Invalid Field</t>
        </is>
      </c>
    </row>
    <row r="1904">
      <c r="A1904" s="2">
        <f>+VLOOKUP(R1904,Aux!$B$3:$I$1107,8,0)</f>
        <v/>
      </c>
      <c r="B1904" s="2">
        <f>+VLOOKUP(U1904,Aux!$O$2:$P$23,2,0)</f>
        <v/>
      </c>
      <c r="C1904">
        <f>+A1904&amp;B1904</f>
        <v/>
      </c>
      <c r="D1904">
        <f>+IF(C1904=C1903,D1903+1,1)</f>
        <v/>
      </c>
      <c r="E1904" s="5">
        <f>+D1904/100</f>
        <v/>
      </c>
      <c r="F1904" s="5">
        <f>+MOD(E1904*10,10)</f>
        <v/>
      </c>
      <c r="G1904" s="5">
        <f>+MOD(D1904,10)</f>
        <v/>
      </c>
      <c r="H1904">
        <f>+INT(E1904)&amp;INT(F1904)&amp;INT(G1904)</f>
        <v/>
      </c>
      <c r="I1904">
        <f>+C1904&amp;"00"&amp;H1904</f>
        <v/>
      </c>
      <c r="J1904" s="2" t="inlineStr">
        <is>
          <t>RUMO3 BZ</t>
        </is>
      </c>
      <c r="K1904" s="2" t="inlineStr">
        <is>
          <t>RUMZF</t>
        </is>
      </c>
      <c r="L1904" s="2" t="n"/>
      <c r="M1904" s="2" t="inlineStr">
        <is>
          <t>BRRUMOACNOR3</t>
        </is>
      </c>
      <c r="N1904" s="2" t="inlineStr">
        <is>
          <t>BBG008LFTR59</t>
        </is>
      </c>
      <c r="O1904" s="2" t="inlineStr">
        <is>
          <t>BX1DDY3</t>
        </is>
      </c>
      <c r="P1904" s="2" t="inlineStr">
        <is>
          <t>EQ0000000042680557</t>
        </is>
      </c>
      <c r="Q1904" t="inlineStr">
        <is>
          <t>Brazil</t>
        </is>
      </c>
      <c r="R1904" t="inlineStr">
        <is>
          <t>Rumo SA</t>
        </is>
      </c>
      <c r="S1904" t="inlineStr">
        <is>
          <t>Rumo Logistica Operadora Multi</t>
        </is>
      </c>
      <c r="T1904" t="inlineStr">
        <is>
          <t>Rumo Logistica Operadora Multimodal SA</t>
        </is>
      </c>
      <c r="U1904" t="inlineStr">
        <is>
          <t>Common Stock</t>
        </is>
      </c>
      <c r="V1904" t="inlineStr">
        <is>
          <t>Industrials</t>
        </is>
      </c>
      <c r="W1904" t="inlineStr">
        <is>
          <t>Road &amp; Rail</t>
        </is>
      </c>
      <c r="X1904" t="inlineStr">
        <is>
          <t>Transportation</t>
        </is>
      </c>
      <c r="Y1904" t="inlineStr">
        <is>
          <t>Railroads</t>
        </is>
      </c>
      <c r="Z1904" t="inlineStr">
        <is>
          <t>Industrials</t>
        </is>
      </c>
      <c r="AA1904" t="inlineStr">
        <is>
          <t>Transportation &amp; Logistics</t>
        </is>
      </c>
      <c r="AB1904" t="inlineStr">
        <is>
          <t>Logistics Services</t>
        </is>
      </c>
      <c r="AC1904" t="inlineStr">
        <is>
          <t>#N/A Invalid Field</t>
        </is>
      </c>
    </row>
    <row r="1905">
      <c r="A1905">
        <f>+VLOOKUP(R1905,Aux!$B$3:$I$1107,8,0)</f>
        <v/>
      </c>
      <c r="B1905">
        <f>+VLOOKUP(U1905,Aux!$O$2:$P$23,2,0)</f>
        <v/>
      </c>
      <c r="C1905">
        <f>+A1905&amp;B1905</f>
        <v/>
      </c>
      <c r="D1905">
        <f>+IF(C1905=C1904,D1904+1,1)</f>
        <v/>
      </c>
      <c r="E1905" s="5">
        <f>+D1905/100</f>
        <v/>
      </c>
      <c r="F1905" s="5">
        <f>+MOD(E1905*10,10)</f>
        <v/>
      </c>
      <c r="G1905" s="5">
        <f>+MOD(D1905,10)</f>
        <v/>
      </c>
      <c r="H1905">
        <f>+INT(E1905)&amp;INT(F1905)&amp;INT(G1905)</f>
        <v/>
      </c>
      <c r="I1905">
        <f>+C1905&amp;"00"&amp;H1905</f>
        <v/>
      </c>
      <c r="J1905" t="inlineStr">
        <is>
          <t>RAILBZ 5 ⅞ 01/18/25</t>
        </is>
      </c>
      <c r="K1905" t="inlineStr">
        <is>
          <t>RAILBZ</t>
        </is>
      </c>
      <c r="M1905" t="inlineStr">
        <is>
          <t>USL79090AB95</t>
        </is>
      </c>
      <c r="N1905" t="inlineStr">
        <is>
          <t>BBG00JQCQCV4</t>
        </is>
      </c>
      <c r="O1905" t="inlineStr">
        <is>
          <t>BFWM6Z5</t>
        </is>
      </c>
      <c r="P1905" t="inlineStr">
        <is>
          <t>COAQ7349741</t>
        </is>
      </c>
      <c r="Q1905" t="inlineStr">
        <is>
          <t>Brazil</t>
        </is>
      </c>
      <c r="R1905" t="inlineStr">
        <is>
          <t>Rumo SA</t>
        </is>
      </c>
      <c r="S1905" t="inlineStr">
        <is>
          <t>RUMO LUXEMBOURG SARL</t>
        </is>
      </c>
      <c r="T1905" t="inlineStr">
        <is>
          <t>Rumo Luxembourg Sarl</t>
        </is>
      </c>
      <c r="U1905" t="inlineStr">
        <is>
          <t>EURO-DOLLAR</t>
        </is>
      </c>
      <c r="V1905" t="inlineStr">
        <is>
          <t>#N/A Field Not Applicable</t>
        </is>
      </c>
      <c r="W1905" t="inlineStr">
        <is>
          <t>#N/A Field Not Applicable</t>
        </is>
      </c>
      <c r="X1905" t="inlineStr">
        <is>
          <t>#N/A Field Not Applicable</t>
        </is>
      </c>
      <c r="Y1905" t="inlineStr">
        <is>
          <t>#N/A Field Not Applicable</t>
        </is>
      </c>
      <c r="Z1905" t="inlineStr">
        <is>
          <t>Industrials</t>
        </is>
      </c>
      <c r="AA1905" t="inlineStr">
        <is>
          <t>Transportation &amp; Logistics</t>
        </is>
      </c>
      <c r="AB1905" t="inlineStr">
        <is>
          <t>#N/A N/A</t>
        </is>
      </c>
      <c r="AC1905" t="inlineStr">
        <is>
          <t>#N/A Invalid Field</t>
        </is>
      </c>
    </row>
    <row r="1906">
      <c r="A1906">
        <f>+VLOOKUP(R1906,Aux!$B$3:$I$1107,8,0)</f>
        <v/>
      </c>
      <c r="B1906">
        <f>+VLOOKUP(U1906,Aux!$O$2:$P$23,2,0)</f>
        <v/>
      </c>
      <c r="C1906">
        <f>+A1906&amp;B1906</f>
        <v/>
      </c>
      <c r="D1906">
        <f>+IF(C1906=C1905,D1905+1,1)</f>
        <v/>
      </c>
      <c r="E1906" s="5">
        <f>+D1906/100</f>
        <v/>
      </c>
      <c r="F1906" s="5">
        <f>+MOD(E1906*10,10)</f>
        <v/>
      </c>
      <c r="G1906" s="5">
        <f>+MOD(D1906,10)</f>
        <v/>
      </c>
      <c r="H1906">
        <f>+INT(E1906)&amp;INT(F1906)&amp;INT(G1906)</f>
        <v/>
      </c>
      <c r="I1906">
        <f>+C1906&amp;"00"&amp;H1906</f>
        <v/>
      </c>
      <c r="J1906" t="inlineStr">
        <is>
          <t>RAILBZ 7 ⅜ 02/09/24</t>
        </is>
      </c>
      <c r="K1906" t="inlineStr">
        <is>
          <t>RAILBZ</t>
        </is>
      </c>
      <c r="M1906" t="inlineStr">
        <is>
          <t>USL79090AA13</t>
        </is>
      </c>
      <c r="N1906" t="inlineStr">
        <is>
          <t>BBG00FXWRM47</t>
        </is>
      </c>
      <c r="O1906" t="inlineStr">
        <is>
          <t>BD894W9</t>
        </is>
      </c>
      <c r="P1906" t="inlineStr">
        <is>
          <t>COAM3916666</t>
        </is>
      </c>
      <c r="Q1906" t="inlineStr">
        <is>
          <t>Brazil</t>
        </is>
      </c>
      <c r="R1906" t="inlineStr">
        <is>
          <t>Rumo SA</t>
        </is>
      </c>
      <c r="S1906" t="inlineStr">
        <is>
          <t>RUMO LUXEMBOURG SARL</t>
        </is>
      </c>
      <c r="T1906" t="inlineStr">
        <is>
          <t>Rumo Luxembourg Sarl</t>
        </is>
      </c>
      <c r="U1906" t="inlineStr">
        <is>
          <t>EURO-DOLLAR</t>
        </is>
      </c>
      <c r="V1906" t="inlineStr">
        <is>
          <t>#N/A Field Not Applicable</t>
        </is>
      </c>
      <c r="W1906" t="inlineStr">
        <is>
          <t>#N/A Field Not Applicable</t>
        </is>
      </c>
      <c r="X1906" t="inlineStr">
        <is>
          <t>#N/A Field Not Applicable</t>
        </is>
      </c>
      <c r="Y1906" t="inlineStr">
        <is>
          <t>#N/A Field Not Applicable</t>
        </is>
      </c>
      <c r="Z1906" t="inlineStr">
        <is>
          <t>Industrials</t>
        </is>
      </c>
      <c r="AA1906" t="inlineStr">
        <is>
          <t>Transportation &amp; Logistics</t>
        </is>
      </c>
      <c r="AB1906" t="inlineStr">
        <is>
          <t>#N/A N/A</t>
        </is>
      </c>
      <c r="AC1906" t="inlineStr">
        <is>
          <t>#N/A Invalid Field</t>
        </is>
      </c>
    </row>
    <row r="1907">
      <c r="A1907">
        <f>+VLOOKUP(R1907,Aux!$B$3:$I$1107,8,0)</f>
        <v/>
      </c>
      <c r="B1907">
        <f>+VLOOKUP(U1907,Aux!$O$2:$P$23,2,0)</f>
        <v/>
      </c>
      <c r="C1907">
        <f>+A1907&amp;B1907</f>
        <v/>
      </c>
      <c r="D1907">
        <f>+IF(C1907=C1906,D1906+1,1)</f>
        <v/>
      </c>
      <c r="E1907" s="5">
        <f>+D1907/100</f>
        <v/>
      </c>
      <c r="F1907" s="5">
        <f>+MOD(E1907*10,10)</f>
        <v/>
      </c>
      <c r="G1907" s="5">
        <f>+MOD(D1907,10)</f>
        <v/>
      </c>
      <c r="H1907">
        <f>+INT(E1907)&amp;INT(F1907)&amp;INT(G1907)</f>
        <v/>
      </c>
      <c r="I1907">
        <f>+C1907&amp;"00"&amp;H1907</f>
        <v/>
      </c>
      <c r="J1907" t="inlineStr">
        <is>
          <t>SAMMIN 4 ⅛ 11/01/22</t>
        </is>
      </c>
      <c r="K1907" t="inlineStr">
        <is>
          <t>SAMMIN</t>
        </is>
      </c>
      <c r="M1907" t="inlineStr">
        <is>
          <t>USP84050AA46</t>
        </is>
      </c>
      <c r="N1907" t="inlineStr">
        <is>
          <t>BBG003LP0VQ7</t>
        </is>
      </c>
      <c r="O1907" t="inlineStr">
        <is>
          <t>B927YP4</t>
        </is>
      </c>
      <c r="P1907" t="inlineStr">
        <is>
          <t>COEJ4236174</t>
        </is>
      </c>
      <c r="Q1907" t="inlineStr">
        <is>
          <t>Brazil</t>
        </is>
      </c>
      <c r="R1907" t="inlineStr">
        <is>
          <t>Samarco Mineracao SA</t>
        </is>
      </c>
      <c r="S1907" t="inlineStr">
        <is>
          <t>SAMARCO MINERACAO SA</t>
        </is>
      </c>
      <c r="T1907" t="inlineStr">
        <is>
          <t>Samarco Mineracao SA</t>
        </is>
      </c>
      <c r="U1907" t="inlineStr">
        <is>
          <t>EURO-DOLLAR</t>
        </is>
      </c>
      <c r="V1907" t="inlineStr">
        <is>
          <t>#N/A Field Not Applicable</t>
        </is>
      </c>
      <c r="W1907" t="inlineStr">
        <is>
          <t>#N/A Field Not Applicable</t>
        </is>
      </c>
      <c r="X1907" t="inlineStr">
        <is>
          <t>#N/A Field Not Applicable</t>
        </is>
      </c>
      <c r="Y1907" t="inlineStr">
        <is>
          <t>#N/A Field Not Applicable</t>
        </is>
      </c>
      <c r="Z1907" t="inlineStr">
        <is>
          <t>Materials</t>
        </is>
      </c>
      <c r="AA1907" t="inlineStr">
        <is>
          <t>Metals &amp; Mining</t>
        </is>
      </c>
      <c r="AB1907" t="inlineStr">
        <is>
          <t>#N/A N/A</t>
        </is>
      </c>
      <c r="AC1907" t="inlineStr">
        <is>
          <t>#N/A Invalid Field</t>
        </is>
      </c>
    </row>
    <row r="1908">
      <c r="A1908">
        <f>+VLOOKUP(R1908,Aux!$B$3:$I$1107,8,0)</f>
        <v/>
      </c>
      <c r="B1908">
        <f>+VLOOKUP(U1908,Aux!$O$2:$P$23,2,0)</f>
        <v/>
      </c>
      <c r="C1908">
        <f>+A1908&amp;B1908</f>
        <v/>
      </c>
      <c r="D1908">
        <f>+IF(C1908=C1907,D1907+1,1)</f>
        <v/>
      </c>
      <c r="E1908" s="5">
        <f>+D1908/100</f>
        <v/>
      </c>
      <c r="F1908" s="5">
        <f>+MOD(E1908*10,10)</f>
        <v/>
      </c>
      <c r="G1908" s="5">
        <f>+MOD(D1908,10)</f>
        <v/>
      </c>
      <c r="H1908">
        <f>+INT(E1908)&amp;INT(F1908)&amp;INT(G1908)</f>
        <v/>
      </c>
      <c r="I1908">
        <f>+C1908&amp;"00"&amp;H1908</f>
        <v/>
      </c>
      <c r="J1908" t="inlineStr">
        <is>
          <t>SAMMIN 5 ⅜ 09/26/24</t>
        </is>
      </c>
      <c r="K1908" t="inlineStr">
        <is>
          <t>SAMMIN</t>
        </is>
      </c>
      <c r="M1908" t="inlineStr">
        <is>
          <t>USP84050AC02</t>
        </is>
      </c>
      <c r="N1908" t="inlineStr">
        <is>
          <t>BBG0076ST433</t>
        </is>
      </c>
      <c r="O1908" t="inlineStr">
        <is>
          <t>BR05XZ9</t>
        </is>
      </c>
      <c r="P1908" t="inlineStr">
        <is>
          <t>COEK5128229</t>
        </is>
      </c>
      <c r="Q1908" t="inlineStr">
        <is>
          <t>Brazil</t>
        </is>
      </c>
      <c r="R1908" t="inlineStr">
        <is>
          <t>Samarco Mineracao SA</t>
        </is>
      </c>
      <c r="S1908" t="inlineStr">
        <is>
          <t>SAMARCO MINERACAO SA</t>
        </is>
      </c>
      <c r="T1908" t="inlineStr">
        <is>
          <t>Samarco Mineracao SA</t>
        </is>
      </c>
      <c r="U1908" t="inlineStr">
        <is>
          <t>EURO-DOLLAR</t>
        </is>
      </c>
      <c r="V1908" t="inlineStr">
        <is>
          <t>#N/A Field Not Applicable</t>
        </is>
      </c>
      <c r="W1908" t="inlineStr">
        <is>
          <t>#N/A Field Not Applicable</t>
        </is>
      </c>
      <c r="X1908" t="inlineStr">
        <is>
          <t>#N/A Field Not Applicable</t>
        </is>
      </c>
      <c r="Y1908" t="inlineStr">
        <is>
          <t>#N/A Field Not Applicable</t>
        </is>
      </c>
      <c r="Z1908" t="inlineStr">
        <is>
          <t>Materials</t>
        </is>
      </c>
      <c r="AA1908" t="inlineStr">
        <is>
          <t>Metals &amp; Mining</t>
        </is>
      </c>
      <c r="AB1908" t="inlineStr">
        <is>
          <t>#N/A N/A</t>
        </is>
      </c>
      <c r="AC1908" t="inlineStr">
        <is>
          <t>#N/A Invalid Field</t>
        </is>
      </c>
    </row>
    <row r="1909">
      <c r="A1909">
        <f>+VLOOKUP(R1909,Aux!$B$3:$I$1107,8,0)</f>
        <v/>
      </c>
      <c r="B1909">
        <f>+VLOOKUP(U1909,Aux!$O$2:$P$23,2,0)</f>
        <v/>
      </c>
      <c r="C1909">
        <f>+A1909&amp;B1909</f>
        <v/>
      </c>
      <c r="D1909">
        <f>+IF(C1909=C1908,D1908+1,1)</f>
        <v/>
      </c>
      <c r="E1909" s="5">
        <f>+D1909/100</f>
        <v/>
      </c>
      <c r="F1909" s="5">
        <f>+MOD(E1909*10,10)</f>
        <v/>
      </c>
      <c r="G1909" s="5">
        <f>+MOD(D1909,10)</f>
        <v/>
      </c>
      <c r="H1909">
        <f>+INT(E1909)&amp;INT(F1909)&amp;INT(G1909)</f>
        <v/>
      </c>
      <c r="I1909">
        <f>+C1909&amp;"00"&amp;H1909</f>
        <v/>
      </c>
      <c r="J1909" t="inlineStr">
        <is>
          <t>SAMMIN 5 ¾ 10/24/23</t>
        </is>
      </c>
      <c r="K1909" t="inlineStr">
        <is>
          <t>SAMMIN</t>
        </is>
      </c>
      <c r="M1909" t="inlineStr">
        <is>
          <t>USP84050AB29</t>
        </is>
      </c>
      <c r="N1909" t="inlineStr">
        <is>
          <t>BBG005GHGCM5</t>
        </is>
      </c>
      <c r="O1909" t="inlineStr">
        <is>
          <t>BFWH1Y4</t>
        </is>
      </c>
      <c r="P1909" t="inlineStr">
        <is>
          <t>COEJ8974515</t>
        </is>
      </c>
      <c r="Q1909" t="inlineStr">
        <is>
          <t>Brazil</t>
        </is>
      </c>
      <c r="R1909" t="inlineStr">
        <is>
          <t>Samarco Mineracao SA</t>
        </is>
      </c>
      <c r="S1909" t="inlineStr">
        <is>
          <t>SAMARCO MINERACAO SA</t>
        </is>
      </c>
      <c r="T1909" t="inlineStr">
        <is>
          <t>Samarco Mineracao SA</t>
        </is>
      </c>
      <c r="U1909" t="inlineStr">
        <is>
          <t>EURO-DOLLAR</t>
        </is>
      </c>
      <c r="V1909" t="inlineStr">
        <is>
          <t>#N/A Field Not Applicable</t>
        </is>
      </c>
      <c r="W1909" t="inlineStr">
        <is>
          <t>#N/A Field Not Applicable</t>
        </is>
      </c>
      <c r="X1909" t="inlineStr">
        <is>
          <t>#N/A Field Not Applicable</t>
        </is>
      </c>
      <c r="Y1909" t="inlineStr">
        <is>
          <t>#N/A Field Not Applicable</t>
        </is>
      </c>
      <c r="Z1909" t="inlineStr">
        <is>
          <t>Materials</t>
        </is>
      </c>
      <c r="AA1909" t="inlineStr">
        <is>
          <t>Metals &amp; Mining</t>
        </is>
      </c>
      <c r="AB1909" t="inlineStr">
        <is>
          <t>#N/A N/A</t>
        </is>
      </c>
      <c r="AC1909" t="inlineStr">
        <is>
          <t>#N/A Invalid Field</t>
        </is>
      </c>
    </row>
    <row r="1910">
      <c r="A1910" s="2">
        <f>+VLOOKUP(R1910,Aux!$B$3:$I$1107,8,0)</f>
        <v/>
      </c>
      <c r="B1910" s="2">
        <f>+VLOOKUP(U1910,Aux!$O$2:$P$23,2,0)</f>
        <v/>
      </c>
      <c r="C1910">
        <f>+A1910&amp;B1910</f>
        <v/>
      </c>
      <c r="D1910">
        <f>+IF(C1910=C1909,D1909+1,1)</f>
        <v/>
      </c>
      <c r="E1910" s="5">
        <f>+D1910/100</f>
        <v/>
      </c>
      <c r="F1910" s="5">
        <f>+MOD(E1910*10,10)</f>
        <v/>
      </c>
      <c r="G1910" s="5">
        <f>+MOD(D1910,10)</f>
        <v/>
      </c>
      <c r="H1910">
        <f>+INT(E1910)&amp;INT(F1910)&amp;INT(G1910)</f>
        <v/>
      </c>
      <c r="I1910">
        <f>+C1910&amp;"00"&amp;H1910</f>
        <v/>
      </c>
      <c r="J1910" s="2" t="inlineStr">
        <is>
          <t>STBP11 BZ</t>
        </is>
      </c>
      <c r="K1910" s="2" t="inlineStr">
        <is>
          <t>STBP11</t>
        </is>
      </c>
      <c r="L1910" s="2" t="n"/>
      <c r="M1910" s="2" t="inlineStr">
        <is>
          <t>BRSTBPCDAM10</t>
        </is>
      </c>
      <c r="N1910" s="2" t="inlineStr">
        <is>
          <t>BBG000KP4RW2</t>
        </is>
      </c>
      <c r="O1910" s="2" t="inlineStr">
        <is>
          <t>B29TGT2</t>
        </is>
      </c>
      <c r="P1910" s="2" t="inlineStr">
        <is>
          <t>EQ0000000005206175</t>
        </is>
      </c>
      <c r="Q1910" t="inlineStr">
        <is>
          <t>Brazil</t>
        </is>
      </c>
      <c r="R1910" t="inlineStr">
        <is>
          <t>Santos Brasil Participacoes SA</t>
        </is>
      </c>
      <c r="S1910" t="inlineStr">
        <is>
          <t>Santos Brasil Participacoes SA</t>
        </is>
      </c>
      <c r="T1910" t="inlineStr">
        <is>
          <t>Santos Brasil Participacoes SA</t>
        </is>
      </c>
      <c r="U1910" t="inlineStr">
        <is>
          <t>Unit</t>
        </is>
      </c>
      <c r="V1910" t="inlineStr">
        <is>
          <t>Industrials</t>
        </is>
      </c>
      <c r="W1910" t="inlineStr">
        <is>
          <t>Transportation Infrastructure</t>
        </is>
      </c>
      <c r="X1910" t="inlineStr">
        <is>
          <t>Transportation</t>
        </is>
      </c>
      <c r="Y1910" t="inlineStr">
        <is>
          <t>Marine Ports &amp; Services</t>
        </is>
      </c>
      <c r="Z1910" t="inlineStr">
        <is>
          <t>Industrials</t>
        </is>
      </c>
      <c r="AA1910" t="inlineStr">
        <is>
          <t>Transportation &amp; Logistics</t>
        </is>
      </c>
      <c r="AB1910" t="inlineStr">
        <is>
          <t>Transport Support Services</t>
        </is>
      </c>
      <c r="AC1910" t="inlineStr">
        <is>
          <t>#N/A Invalid Field</t>
        </is>
      </c>
    </row>
    <row r="1911">
      <c r="A1911">
        <f>+VLOOKUP(R1911,Aux!$B$3:$I$1107,8,0)</f>
        <v/>
      </c>
      <c r="B1911">
        <f>+VLOOKUP(U1911,Aux!$O$2:$P$23,2,0)</f>
        <v/>
      </c>
      <c r="C1911">
        <f>+A1911&amp;B1911</f>
        <v/>
      </c>
      <c r="D1911">
        <f>+IF(C1911=C1910,D1910+1,1)</f>
        <v/>
      </c>
      <c r="E1911" s="5">
        <f>+D1911/100</f>
        <v/>
      </c>
      <c r="F1911" s="5">
        <f>+MOD(E1911*10,10)</f>
        <v/>
      </c>
      <c r="G1911" s="5">
        <f>+MOD(D1911,10)</f>
        <v/>
      </c>
      <c r="H1911">
        <f>+INT(E1911)&amp;INT(F1911)&amp;INT(G1911)</f>
        <v/>
      </c>
      <c r="I1911">
        <f>+C1911&amp;"00"&amp;H1911</f>
        <v/>
      </c>
      <c r="J1911" t="inlineStr">
        <is>
          <t>STBP3 BZ</t>
        </is>
      </c>
      <c r="K1911" t="inlineStr">
        <is>
          <t>STBP3</t>
        </is>
      </c>
      <c r="M1911" t="inlineStr">
        <is>
          <t>BRSTBPACNOR3</t>
        </is>
      </c>
      <c r="N1911" t="inlineStr">
        <is>
          <t>BBG000FPLV32</t>
        </is>
      </c>
      <c r="O1911" t="n">
        <v>2835545</v>
      </c>
      <c r="P1911" t="inlineStr">
        <is>
          <t>EQ0038414600001001</t>
        </is>
      </c>
      <c r="Q1911" t="inlineStr">
        <is>
          <t>Brazil</t>
        </is>
      </c>
      <c r="R1911" t="inlineStr">
        <is>
          <t>Santos Brasil Participacoes SA</t>
        </is>
      </c>
      <c r="S1911" t="inlineStr">
        <is>
          <t>Santos Brasil Participacoes SA</t>
        </is>
      </c>
      <c r="T1911" t="inlineStr">
        <is>
          <t>Santos Brasil Participacoes SA</t>
        </is>
      </c>
      <c r="U1911" t="inlineStr">
        <is>
          <t>Common Stock</t>
        </is>
      </c>
      <c r="V1911" t="inlineStr">
        <is>
          <t>Industrials</t>
        </is>
      </c>
      <c r="W1911" t="inlineStr">
        <is>
          <t>Transportation Infrastructure</t>
        </is>
      </c>
      <c r="X1911" t="inlineStr">
        <is>
          <t>Transportation</t>
        </is>
      </c>
      <c r="Y1911" t="inlineStr">
        <is>
          <t>Marine Ports &amp; Services</t>
        </is>
      </c>
      <c r="Z1911" t="inlineStr">
        <is>
          <t>Industrials</t>
        </is>
      </c>
      <c r="AA1911" t="inlineStr">
        <is>
          <t>Transportation &amp; Logistics</t>
        </is>
      </c>
      <c r="AB1911" t="inlineStr">
        <is>
          <t>Transport Support Services</t>
        </is>
      </c>
      <c r="AC1911" t="inlineStr">
        <is>
          <t>#N/A Invalid Field</t>
        </is>
      </c>
    </row>
    <row r="1912">
      <c r="A1912">
        <f>+VLOOKUP(R1912,Aux!$B$3:$I$1107,8,0)</f>
        <v/>
      </c>
      <c r="B1912">
        <f>+VLOOKUP(U1912,Aux!$O$2:$P$23,2,0)</f>
        <v/>
      </c>
      <c r="C1912">
        <f>+A1912&amp;B1912</f>
        <v/>
      </c>
      <c r="D1912">
        <f>+IF(C1912=C1911,D1911+1,1)</f>
        <v/>
      </c>
      <c r="E1912" s="5">
        <f>+D1912/100</f>
        <v/>
      </c>
      <c r="F1912" s="5">
        <f>+MOD(E1912*10,10)</f>
        <v/>
      </c>
      <c r="G1912" s="5">
        <f>+MOD(D1912,10)</f>
        <v/>
      </c>
      <c r="H1912">
        <f>+INT(E1912)&amp;INT(F1912)&amp;INT(G1912)</f>
        <v/>
      </c>
      <c r="I1912">
        <f>+C1912&amp;"00"&amp;H1912</f>
        <v/>
      </c>
      <c r="J1912" t="inlineStr">
        <is>
          <t>SCAR3 BZ</t>
        </is>
      </c>
      <c r="K1912" t="inlineStr">
        <is>
          <t>SCAR3</t>
        </is>
      </c>
      <c r="M1912" t="inlineStr">
        <is>
          <t>BRSCARACNOR7</t>
        </is>
      </c>
      <c r="N1912" t="inlineStr">
        <is>
          <t>BBG000DBXT37</t>
        </is>
      </c>
      <c r="O1912" t="inlineStr">
        <is>
          <t>B1CHT86</t>
        </is>
      </c>
      <c r="P1912" t="inlineStr">
        <is>
          <t>EQ0038460700001000</t>
        </is>
      </c>
      <c r="Q1912" t="inlineStr">
        <is>
          <t>Brazil</t>
        </is>
      </c>
      <c r="R1912" t="inlineStr">
        <is>
          <t>Sao Carlos Empreendimentos e P</t>
        </is>
      </c>
      <c r="S1912" t="inlineStr">
        <is>
          <t>Sao Carlos Empreendimentos e P</t>
        </is>
      </c>
      <c r="T1912" t="inlineStr">
        <is>
          <t>Sao Carlos Empreendimentos e Participacoes SA</t>
        </is>
      </c>
      <c r="U1912" t="inlineStr">
        <is>
          <t>Common Stock</t>
        </is>
      </c>
      <c r="V1912" t="inlineStr">
        <is>
          <t>Real Estate</t>
        </is>
      </c>
      <c r="W1912" t="inlineStr">
        <is>
          <t>Real Estate Management &amp; Devel</t>
        </is>
      </c>
      <c r="X1912" t="inlineStr">
        <is>
          <t>Real Estate</t>
        </is>
      </c>
      <c r="Y1912" t="inlineStr">
        <is>
          <t>Real Estate Operating Companie</t>
        </is>
      </c>
      <c r="Z1912" t="inlineStr">
        <is>
          <t>Financials</t>
        </is>
      </c>
      <c r="AA1912" t="inlineStr">
        <is>
          <t>Real Estate</t>
        </is>
      </c>
      <c r="AB1912" t="inlineStr">
        <is>
          <t>Real Estate Owners &amp; Developers</t>
        </is>
      </c>
      <c r="AC1912" t="inlineStr">
        <is>
          <t>#N/A Invalid Field</t>
        </is>
      </c>
    </row>
    <row r="1913">
      <c r="A1913">
        <f>+VLOOKUP(R1913,Aux!$B$3:$I$1107,8,0)</f>
        <v/>
      </c>
      <c r="B1913">
        <f>+VLOOKUP(U1913,Aux!$O$2:$P$23,2,0)</f>
        <v/>
      </c>
      <c r="C1913">
        <f>+A1913&amp;B1913</f>
        <v/>
      </c>
      <c r="D1913">
        <f>+IF(C1913=C1912,D1912+1,1)</f>
        <v/>
      </c>
      <c r="E1913" s="5">
        <f>+D1913/100</f>
        <v/>
      </c>
      <c r="F1913" s="5">
        <f>+MOD(E1913*10,10)</f>
        <v/>
      </c>
      <c r="G1913" s="5">
        <f>+MOD(D1913,10)</f>
        <v/>
      </c>
      <c r="H1913">
        <f>+INT(E1913)&amp;INT(F1913)&amp;INT(G1913)</f>
        <v/>
      </c>
      <c r="I1913">
        <f>+C1913&amp;"00"&amp;H1913</f>
        <v/>
      </c>
      <c r="J1913" t="inlineStr">
        <is>
          <t>SMTO3 BZ</t>
        </is>
      </c>
      <c r="K1913" t="inlineStr">
        <is>
          <t>SMTO3</t>
        </is>
      </c>
      <c r="M1913" t="inlineStr">
        <is>
          <t>BRSMTOACNOR3</t>
        </is>
      </c>
      <c r="N1913" t="inlineStr">
        <is>
          <t>BBG000QVK054</t>
        </is>
      </c>
      <c r="O1913" t="inlineStr">
        <is>
          <t>B1P3R43</t>
        </is>
      </c>
      <c r="P1913" t="inlineStr">
        <is>
          <t>EQ0000000003354074</t>
        </is>
      </c>
      <c r="Q1913" t="inlineStr">
        <is>
          <t>Brazil</t>
        </is>
      </c>
      <c r="R1913" t="inlineStr">
        <is>
          <t>Sao Martinho SA</t>
        </is>
      </c>
      <c r="S1913" t="inlineStr">
        <is>
          <t>Sao Martinho SA</t>
        </is>
      </c>
      <c r="T1913" t="inlineStr">
        <is>
          <t>Sao Martinho SA</t>
        </is>
      </c>
      <c r="U1913" t="inlineStr">
        <is>
          <t>Common Stock</t>
        </is>
      </c>
      <c r="V1913" t="inlineStr">
        <is>
          <t>Consumer Staples</t>
        </is>
      </c>
      <c r="W1913" t="inlineStr">
        <is>
          <t>Food Products</t>
        </is>
      </c>
      <c r="X1913" t="inlineStr">
        <is>
          <t>Food, Beverage &amp; Tobacco</t>
        </is>
      </c>
      <c r="Y1913" t="inlineStr">
        <is>
          <t>Packaged Foods &amp; Meats</t>
        </is>
      </c>
      <c r="Z1913" t="inlineStr">
        <is>
          <t>Energy</t>
        </is>
      </c>
      <c r="AA1913" t="inlineStr">
        <is>
          <t>Renewable Energy</t>
        </is>
      </c>
      <c r="AB1913" t="inlineStr">
        <is>
          <t>Biofuels</t>
        </is>
      </c>
      <c r="AC1913" t="inlineStr">
        <is>
          <t>#N/A Invalid Field</t>
        </is>
      </c>
    </row>
    <row r="1914">
      <c r="A1914">
        <f>+VLOOKUP(R1914,Aux!$B$3:$I$1107,8,0)</f>
        <v/>
      </c>
      <c r="B1914">
        <f>+VLOOKUP(U1914,Aux!$O$2:$P$23,2,0)</f>
        <v/>
      </c>
      <c r="C1914">
        <f>+A1914&amp;B1914</f>
        <v/>
      </c>
      <c r="D1914">
        <f>+IF(C1914=C1913,D1913+1,1)</f>
        <v/>
      </c>
      <c r="E1914" s="5">
        <f>+D1914/100</f>
        <v/>
      </c>
      <c r="F1914" s="5">
        <f>+MOD(E1914*10,10)</f>
        <v/>
      </c>
      <c r="G1914" s="5">
        <f>+MOD(D1914,10)</f>
        <v/>
      </c>
      <c r="H1914">
        <f>+INT(E1914)&amp;INT(F1914)&amp;INT(G1914)</f>
        <v/>
      </c>
      <c r="I1914">
        <f>+C1914&amp;"00"&amp;H1914</f>
        <v/>
      </c>
      <c r="J1914" t="inlineStr">
        <is>
          <t>SLED4 BZ</t>
        </is>
      </c>
      <c r="K1914" t="inlineStr">
        <is>
          <t>SLED4</t>
        </is>
      </c>
      <c r="M1914" t="inlineStr">
        <is>
          <t>BRSLEDACNPR7</t>
        </is>
      </c>
      <c r="N1914" t="inlineStr">
        <is>
          <t>BBG000PLHQH1</t>
        </is>
      </c>
      <c r="O1914" t="n">
        <v>2965141</v>
      </c>
      <c r="P1914" t="inlineStr">
        <is>
          <t>EQ0015898600003000</t>
        </is>
      </c>
      <c r="Q1914" t="inlineStr">
        <is>
          <t>Brazil</t>
        </is>
      </c>
      <c r="R1914" t="inlineStr">
        <is>
          <t>Saraiva SA Livreiros Editores</t>
        </is>
      </c>
      <c r="S1914" t="inlineStr">
        <is>
          <t>Saraiva SA Livreiros Editores</t>
        </is>
      </c>
      <c r="T1914" t="inlineStr">
        <is>
          <t>Saraiva SA Livreiros Editores</t>
        </is>
      </c>
      <c r="U1914" t="inlineStr">
        <is>
          <t>Preference</t>
        </is>
      </c>
      <c r="V1914" t="inlineStr">
        <is>
          <t>Consumer Discretionary</t>
        </is>
      </c>
      <c r="W1914" t="inlineStr">
        <is>
          <t>Specialty Retail</t>
        </is>
      </c>
      <c r="X1914" t="inlineStr">
        <is>
          <t>Retailing</t>
        </is>
      </c>
      <c r="Y1914" t="inlineStr">
        <is>
          <t>Specialty Stores</t>
        </is>
      </c>
      <c r="Z1914" t="inlineStr">
        <is>
          <t>Consumer Discretionary</t>
        </is>
      </c>
      <c r="AA1914" t="inlineStr">
        <is>
          <t>Retail - Discretionary</t>
        </is>
      </c>
      <c r="AB1914" t="inlineStr">
        <is>
          <t>Other Spec Retail - Discr</t>
        </is>
      </c>
      <c r="AC1914" t="inlineStr">
        <is>
          <t>#N/A Invalid Field</t>
        </is>
      </c>
    </row>
    <row r="1915">
      <c r="A1915">
        <f>+VLOOKUP(R1915,Aux!$B$3:$I$1107,8,0)</f>
        <v/>
      </c>
      <c r="B1915">
        <f>+VLOOKUP(U1915,Aux!$O$2:$P$23,2,0)</f>
        <v/>
      </c>
      <c r="C1915">
        <f>+A1915&amp;B1915</f>
        <v/>
      </c>
      <c r="D1915">
        <f>+IF(C1915=C1914,D1914+1,1)</f>
        <v/>
      </c>
      <c r="E1915" s="5">
        <f>+D1915/100</f>
        <v/>
      </c>
      <c r="F1915" s="5">
        <f>+MOD(E1915*10,10)</f>
        <v/>
      </c>
      <c r="G1915" s="5">
        <f>+MOD(D1915,10)</f>
        <v/>
      </c>
      <c r="H1915">
        <f>+INT(E1915)&amp;INT(F1915)&amp;INT(G1915)</f>
        <v/>
      </c>
      <c r="I1915">
        <f>+C1915&amp;"00"&amp;H1915</f>
        <v/>
      </c>
      <c r="J1915" t="inlineStr">
        <is>
          <t>SCHAHN 5 ⅞ 09/25/22</t>
        </is>
      </c>
      <c r="K1915" t="inlineStr">
        <is>
          <t>SCHAHN</t>
        </is>
      </c>
      <c r="M1915" t="inlineStr">
        <is>
          <t>USG785ARAA65</t>
        </is>
      </c>
      <c r="N1915" t="inlineStr">
        <is>
          <t>BBG002S0XJW1</t>
        </is>
      </c>
      <c r="O1915" t="inlineStr">
        <is>
          <t>B7ZMK21</t>
        </is>
      </c>
      <c r="P1915" t="inlineStr">
        <is>
          <t>COEJ1053366</t>
        </is>
      </c>
      <c r="Q1915" t="inlineStr">
        <is>
          <t>Brazil</t>
        </is>
      </c>
      <c r="R1915" t="inlineStr">
        <is>
          <t>Schahin II Finance Co SPV Ltd</t>
        </is>
      </c>
      <c r="S1915" t="inlineStr">
        <is>
          <t>SCHAHIN II FINAN CO SPV</t>
        </is>
      </c>
      <c r="T1915" t="inlineStr">
        <is>
          <t>Schahin II Finance Co SPV Ltd</t>
        </is>
      </c>
      <c r="U1915" t="inlineStr">
        <is>
          <t>EURO-DOLLAR</t>
        </is>
      </c>
      <c r="V1915" t="inlineStr">
        <is>
          <t>#N/A Field Not Applicable</t>
        </is>
      </c>
      <c r="W1915" t="inlineStr">
        <is>
          <t>#N/A Field Not Applicable</t>
        </is>
      </c>
      <c r="X1915" t="inlineStr">
        <is>
          <t>#N/A Field Not Applicable</t>
        </is>
      </c>
      <c r="Y1915" t="inlineStr">
        <is>
          <t>#N/A Field Not Applicable</t>
        </is>
      </c>
      <c r="Z1915" t="inlineStr">
        <is>
          <t>Energy</t>
        </is>
      </c>
      <c r="AA1915" t="inlineStr">
        <is>
          <t>Oil &amp; Gas Services &amp; Equipment</t>
        </is>
      </c>
      <c r="AB1915" t="inlineStr">
        <is>
          <t>#N/A Field Not Applicable</t>
        </is>
      </c>
      <c r="AC1915" t="inlineStr">
        <is>
          <t>#N/A Invalid Field</t>
        </is>
      </c>
    </row>
    <row r="1916">
      <c r="A1916">
        <f>+VLOOKUP(R1916,Aux!$B$3:$I$1107,8,0)</f>
        <v/>
      </c>
      <c r="B1916">
        <f>+VLOOKUP(U1916,Aux!$O$2:$P$23,2,0)</f>
        <v/>
      </c>
      <c r="C1916">
        <f>+A1916&amp;B1916</f>
        <v/>
      </c>
      <c r="D1916">
        <f>+IF(C1916=C1915,D1915+1,1)</f>
        <v/>
      </c>
      <c r="E1916" s="5">
        <f>+D1916/100</f>
        <v/>
      </c>
      <c r="F1916" s="5">
        <f>+MOD(E1916*10,10)</f>
        <v/>
      </c>
      <c r="G1916" s="5">
        <f>+MOD(D1916,10)</f>
        <v/>
      </c>
      <c r="H1916">
        <f>+INT(E1916)&amp;INT(F1916)&amp;INT(G1916)</f>
        <v/>
      </c>
      <c r="I1916">
        <f>+C1916&amp;"00"&amp;H1916</f>
        <v/>
      </c>
      <c r="J1916" t="inlineStr">
        <is>
          <t>SEER3 BZ</t>
        </is>
      </c>
      <c r="K1916" t="inlineStr">
        <is>
          <t>SEER3</t>
        </is>
      </c>
      <c r="M1916" t="inlineStr">
        <is>
          <t>BRSEERACNOR5</t>
        </is>
      </c>
      <c r="N1916" t="inlineStr">
        <is>
          <t>BBG00564RY09</t>
        </is>
      </c>
      <c r="O1916" t="inlineStr">
        <is>
          <t>BFH4PZ9</t>
        </is>
      </c>
      <c r="P1916" t="inlineStr">
        <is>
          <t>EQ0000000031480525</t>
        </is>
      </c>
      <c r="Q1916" t="inlineStr">
        <is>
          <t>Brazil</t>
        </is>
      </c>
      <c r="R1916" t="inlineStr">
        <is>
          <t>Ser Educacional SA</t>
        </is>
      </c>
      <c r="S1916" t="inlineStr">
        <is>
          <t>Ser Educacional SA</t>
        </is>
      </c>
      <c r="T1916" t="inlineStr">
        <is>
          <t>Ser Educacional SA</t>
        </is>
      </c>
      <c r="U1916" t="inlineStr">
        <is>
          <t>Common Stock</t>
        </is>
      </c>
      <c r="V1916" t="inlineStr">
        <is>
          <t>Consumer Discretionary</t>
        </is>
      </c>
      <c r="W1916" t="inlineStr">
        <is>
          <t>Diversified Consumer Services</t>
        </is>
      </c>
      <c r="X1916" t="inlineStr">
        <is>
          <t>Consumer Services</t>
        </is>
      </c>
      <c r="Y1916" t="inlineStr">
        <is>
          <t>Education Services</t>
        </is>
      </c>
      <c r="Z1916" t="inlineStr">
        <is>
          <t>Consumer Discretionary</t>
        </is>
      </c>
      <c r="AA1916" t="inlineStr">
        <is>
          <t>Consumer Services</t>
        </is>
      </c>
      <c r="AB1916" t="inlineStr">
        <is>
          <t>Educational Services</t>
        </is>
      </c>
      <c r="AC1916" t="inlineStr">
        <is>
          <t>#N/A Invalid Field</t>
        </is>
      </c>
    </row>
    <row r="1917">
      <c r="A1917">
        <f>+VLOOKUP(R1917,Aux!$B$3:$I$1107,8,0)</f>
        <v/>
      </c>
      <c r="B1917">
        <f>+VLOOKUP(U1917,Aux!$O$2:$P$23,2,0)</f>
        <v/>
      </c>
      <c r="C1917">
        <f>+A1917&amp;B1917</f>
        <v/>
      </c>
      <c r="D1917">
        <f>+IF(C1917=C1916,D1916+1,1)</f>
        <v/>
      </c>
      <c r="E1917" s="5">
        <f>+D1917/100</f>
        <v/>
      </c>
      <c r="F1917" s="5">
        <f>+MOD(E1917*10,10)</f>
        <v/>
      </c>
      <c r="G1917" s="5">
        <f>+MOD(D1917,10)</f>
        <v/>
      </c>
      <c r="H1917">
        <f>+INT(E1917)&amp;INT(F1917)&amp;INT(G1917)</f>
        <v/>
      </c>
      <c r="I1917">
        <f>+C1917&amp;"00"&amp;H1917</f>
        <v/>
      </c>
      <c r="J1917" t="inlineStr">
        <is>
          <t>SLCE3 BZ</t>
        </is>
      </c>
      <c r="K1917" t="inlineStr">
        <is>
          <t>SLCE3</t>
        </is>
      </c>
      <c r="M1917" t="inlineStr">
        <is>
          <t>BRSLCEACNOR2</t>
        </is>
      </c>
      <c r="N1917" t="inlineStr">
        <is>
          <t>BBG000R7T985</t>
        </is>
      </c>
      <c r="O1917" t="inlineStr">
        <is>
          <t>B1Y4WK8</t>
        </is>
      </c>
      <c r="P1917" t="inlineStr">
        <is>
          <t>EQ0000000005832555</t>
        </is>
      </c>
      <c r="Q1917" t="inlineStr">
        <is>
          <t>Brazil</t>
        </is>
      </c>
      <c r="R1917" t="inlineStr">
        <is>
          <t>SLC Agricola SA</t>
        </is>
      </c>
      <c r="S1917" t="inlineStr">
        <is>
          <t>SLC Agricola SA</t>
        </is>
      </c>
      <c r="T1917" t="inlineStr">
        <is>
          <t>SLC Agricola SA</t>
        </is>
      </c>
      <c r="U1917" t="inlineStr">
        <is>
          <t>Common Stock</t>
        </is>
      </c>
      <c r="V1917" t="inlineStr">
        <is>
          <t>Consumer Staples</t>
        </is>
      </c>
      <c r="W1917" t="inlineStr">
        <is>
          <t>Food Products</t>
        </is>
      </c>
      <c r="X1917" t="inlineStr">
        <is>
          <t>Food, Beverage &amp; Tobacco</t>
        </is>
      </c>
      <c r="Y1917" t="inlineStr">
        <is>
          <t>Agricultural Products</t>
        </is>
      </c>
      <c r="Z1917" t="inlineStr">
        <is>
          <t>Consumer Discretionary</t>
        </is>
      </c>
      <c r="AA1917" t="inlineStr">
        <is>
          <t>Apparel &amp; Textile Products</t>
        </is>
      </c>
      <c r="AB1917" t="inlineStr">
        <is>
          <t>Textile &amp; Textile Products</t>
        </is>
      </c>
      <c r="AC1917" t="inlineStr">
        <is>
          <t>#N/A Invalid Field</t>
        </is>
      </c>
    </row>
    <row r="1918">
      <c r="A1918">
        <f>+VLOOKUP(R1918,Aux!$B$3:$I$1107,8,0)</f>
        <v/>
      </c>
      <c r="B1918">
        <f>+VLOOKUP(U1918,Aux!$O$2:$P$23,2,0)</f>
        <v/>
      </c>
      <c r="C1918">
        <f>+A1918&amp;B1918</f>
        <v/>
      </c>
      <c r="D1918">
        <f>+IF(C1918=C1917,D1917+1,1)</f>
        <v/>
      </c>
      <c r="E1918" s="5">
        <f>+D1918/100</f>
        <v/>
      </c>
      <c r="F1918" s="5">
        <f>+MOD(E1918*10,10)</f>
        <v/>
      </c>
      <c r="G1918" s="5">
        <f>+MOD(D1918,10)</f>
        <v/>
      </c>
      <c r="H1918">
        <f>+INT(E1918)&amp;INT(F1918)&amp;INT(G1918)</f>
        <v/>
      </c>
      <c r="I1918">
        <f>+C1918&amp;"00"&amp;H1918</f>
        <v/>
      </c>
      <c r="J1918" t="inlineStr">
        <is>
          <t>SMLS3 BZ</t>
        </is>
      </c>
      <c r="K1918" t="inlineStr">
        <is>
          <t>SMLS3</t>
        </is>
      </c>
      <c r="M1918" t="inlineStr">
        <is>
          <t>BRSMLSACNOR1</t>
        </is>
      </c>
      <c r="N1918" t="inlineStr">
        <is>
          <t>BBG00J0530D8</t>
        </is>
      </c>
      <c r="O1918" t="inlineStr">
        <is>
          <t>BF2JKY3</t>
        </is>
      </c>
      <c r="P1918" t="inlineStr">
        <is>
          <t>EQ0000000060225966</t>
        </is>
      </c>
      <c r="Q1918" t="inlineStr">
        <is>
          <t>Brazil</t>
        </is>
      </c>
      <c r="R1918" t="inlineStr">
        <is>
          <t>Smiles SA</t>
        </is>
      </c>
      <c r="S1918" t="inlineStr">
        <is>
          <t>Smiles Fidelidade SA</t>
        </is>
      </c>
      <c r="T1918" t="inlineStr">
        <is>
          <t>Smiles Fidelidade SA</t>
        </is>
      </c>
      <c r="U1918" t="inlineStr">
        <is>
          <t>Common Stock</t>
        </is>
      </c>
      <c r="V1918" t="inlineStr">
        <is>
          <t>Communication Services</t>
        </is>
      </c>
      <c r="W1918" t="inlineStr">
        <is>
          <t>Media</t>
        </is>
      </c>
      <c r="X1918" t="inlineStr">
        <is>
          <t>Media &amp; Entertainment</t>
        </is>
      </c>
      <c r="Y1918" t="inlineStr">
        <is>
          <t>Advertising</t>
        </is>
      </c>
      <c r="Z1918" t="inlineStr">
        <is>
          <t>Communications</t>
        </is>
      </c>
      <c r="AA1918" t="inlineStr">
        <is>
          <t>Media</t>
        </is>
      </c>
      <c r="AB1918" t="inlineStr">
        <is>
          <t>Internet Based Services</t>
        </is>
      </c>
      <c r="AC1918" t="inlineStr">
        <is>
          <t>#N/A Invalid Field</t>
        </is>
      </c>
    </row>
    <row r="1919">
      <c r="A1919" s="2">
        <f>+VLOOKUP(R1919,Aux!$B$3:$I$1107,8,0)</f>
        <v/>
      </c>
      <c r="B1919" s="2">
        <f>+VLOOKUP(U1919,Aux!$O$2:$P$23,2,0)</f>
        <v/>
      </c>
      <c r="C1919">
        <f>+A1919&amp;B1919</f>
        <v/>
      </c>
      <c r="D1919">
        <f>+IF(C1919=C1918,D1918+1,1)</f>
        <v/>
      </c>
      <c r="E1919" s="5">
        <f>+D1919/100</f>
        <v/>
      </c>
      <c r="F1919" s="5">
        <f>+MOD(E1919*10,10)</f>
        <v/>
      </c>
      <c r="G1919" s="5">
        <f>+MOD(D1919,10)</f>
        <v/>
      </c>
      <c r="H1919">
        <f>+INT(E1919)&amp;INT(F1919)&amp;INT(G1919)</f>
        <v/>
      </c>
      <c r="I1919">
        <f>+C1919&amp;"00"&amp;H1919</f>
        <v/>
      </c>
      <c r="J1919" s="2" t="inlineStr">
        <is>
          <t>ABRE11 BZ</t>
        </is>
      </c>
      <c r="K1919" s="2" t="inlineStr">
        <is>
          <t>ABRE11</t>
        </is>
      </c>
      <c r="L1919" s="2" t="n"/>
      <c r="M1919" s="2" t="inlineStr">
        <is>
          <t>BRABRECDAM15</t>
        </is>
      </c>
      <c r="N1919" s="2" t="inlineStr">
        <is>
          <t>BBG0014V51N1</t>
        </is>
      </c>
      <c r="O1919" s="2" t="inlineStr">
        <is>
          <t>B5LL1F8</t>
        </is>
      </c>
      <c r="P1919" s="2" t="inlineStr">
        <is>
          <t>EQ0000000010956563</t>
        </is>
      </c>
      <c r="Q1919" t="inlineStr">
        <is>
          <t>Brazil</t>
        </is>
      </c>
      <c r="R1919" t="inlineStr">
        <is>
          <t>Somos Educacao SA</t>
        </is>
      </c>
      <c r="S1919" t="inlineStr">
        <is>
          <t>Somos Educacao SA</t>
        </is>
      </c>
      <c r="T1919" t="inlineStr">
        <is>
          <t>Somos Educacao SA</t>
        </is>
      </c>
      <c r="U1919" t="inlineStr">
        <is>
          <t>Unit</t>
        </is>
      </c>
      <c r="V1919" t="inlineStr">
        <is>
          <t>Consumer Discretionary</t>
        </is>
      </c>
      <c r="W1919" t="inlineStr">
        <is>
          <t>Diversified Consumer Services</t>
        </is>
      </c>
      <c r="X1919" t="inlineStr">
        <is>
          <t>Consumer Services</t>
        </is>
      </c>
      <c r="Y1919" t="inlineStr">
        <is>
          <t>Education Services</t>
        </is>
      </c>
      <c r="Z1919" t="inlineStr">
        <is>
          <t>Consumer Discretionary</t>
        </is>
      </c>
      <c r="AA1919" t="inlineStr">
        <is>
          <t>Consumer Services</t>
        </is>
      </c>
      <c r="AB1919" t="inlineStr">
        <is>
          <t>Educational Services</t>
        </is>
      </c>
      <c r="AC1919" t="inlineStr">
        <is>
          <t>#N/A Invalid Field</t>
        </is>
      </c>
    </row>
    <row r="1920">
      <c r="A1920" s="2">
        <f>+VLOOKUP(R1920,Aux!$B$3:$I$1107,8,0)</f>
        <v/>
      </c>
      <c r="B1920" s="2">
        <f>+VLOOKUP(U1920,Aux!$O$2:$P$23,2,0)</f>
        <v/>
      </c>
      <c r="C1920">
        <f>+A1920&amp;B1920</f>
        <v/>
      </c>
      <c r="D1920">
        <f>+IF(C1920=C1919,D1919+1,1)</f>
        <v/>
      </c>
      <c r="E1920" s="5">
        <f>+D1920/100</f>
        <v/>
      </c>
      <c r="F1920" s="5">
        <f>+MOD(E1920*10,10)</f>
        <v/>
      </c>
      <c r="G1920" s="5">
        <f>+MOD(D1920,10)</f>
        <v/>
      </c>
      <c r="H1920">
        <f>+INT(E1920)&amp;INT(F1920)&amp;INT(G1920)</f>
        <v/>
      </c>
      <c r="I1920">
        <f>+C1920&amp;"00"&amp;H1920</f>
        <v/>
      </c>
      <c r="J1920" s="2" t="inlineStr">
        <is>
          <t>SEDU3 BZ</t>
        </is>
      </c>
      <c r="K1920" s="2" t="inlineStr">
        <is>
          <t>SEDU3</t>
        </is>
      </c>
      <c r="L1920" s="2" t="n"/>
      <c r="M1920" s="2" t="inlineStr">
        <is>
          <t>BRSEDUACNOR1</t>
        </is>
      </c>
      <c r="N1920" s="2" t="inlineStr">
        <is>
          <t>BBG001Y5VKQ1</t>
        </is>
      </c>
      <c r="O1920" s="2" t="inlineStr">
        <is>
          <t>BYVDGW9</t>
        </is>
      </c>
      <c r="P1920" s="2" t="inlineStr">
        <is>
          <t>EQ0000000019420351</t>
        </is>
      </c>
      <c r="Q1920" t="inlineStr">
        <is>
          <t>Brazil</t>
        </is>
      </c>
      <c r="R1920" t="inlineStr">
        <is>
          <t>Somos Educacao SA</t>
        </is>
      </c>
      <c r="S1920" t="inlineStr">
        <is>
          <t>Somos Educacao SA</t>
        </is>
      </c>
      <c r="T1920" t="inlineStr">
        <is>
          <t>Somos Educacao SA</t>
        </is>
      </c>
      <c r="U1920" t="inlineStr">
        <is>
          <t>Common Stock</t>
        </is>
      </c>
      <c r="V1920" t="inlineStr">
        <is>
          <t>Consumer Discretionary</t>
        </is>
      </c>
      <c r="W1920" t="inlineStr">
        <is>
          <t>Diversified Consumer Services</t>
        </is>
      </c>
      <c r="X1920" t="inlineStr">
        <is>
          <t>Consumer Services</t>
        </is>
      </c>
      <c r="Y1920" t="inlineStr">
        <is>
          <t>Education Services</t>
        </is>
      </c>
      <c r="Z1920" t="inlineStr">
        <is>
          <t>Consumer Discretionary</t>
        </is>
      </c>
      <c r="AA1920" t="inlineStr">
        <is>
          <t>Consumer Services</t>
        </is>
      </c>
      <c r="AB1920" t="inlineStr">
        <is>
          <t>Educational Services</t>
        </is>
      </c>
      <c r="AC1920" t="inlineStr">
        <is>
          <t>#N/A Invalid Field</t>
        </is>
      </c>
    </row>
    <row r="1921">
      <c r="A1921" s="2">
        <f>+VLOOKUP(R1921,Aux!$B$3:$I$1107,8,0)</f>
        <v/>
      </c>
      <c r="B1921" s="2">
        <f>+VLOOKUP(U1921,Aux!$O$2:$P$23,2,0)</f>
        <v/>
      </c>
      <c r="C1921">
        <f>+A1921&amp;B1921</f>
        <v/>
      </c>
      <c r="D1921">
        <f>+IF(C1921=C1920,D1920+1,1)</f>
        <v/>
      </c>
      <c r="E1921" s="5">
        <f>+D1921/100</f>
        <v/>
      </c>
      <c r="F1921" s="5">
        <f>+MOD(E1921*10,10)</f>
        <v/>
      </c>
      <c r="G1921" s="5">
        <f>+MOD(D1921,10)</f>
        <v/>
      </c>
      <c r="H1921">
        <f>+INT(E1921)&amp;INT(F1921)&amp;INT(G1921)</f>
        <v/>
      </c>
      <c r="I1921">
        <f>+C1921&amp;"00"&amp;H1921</f>
        <v/>
      </c>
      <c r="J1921" s="2" t="inlineStr">
        <is>
          <t>SSBR3 BZ</t>
        </is>
      </c>
      <c r="K1921" s="2" t="inlineStr">
        <is>
          <t>SORRF</t>
        </is>
      </c>
      <c r="L1921" s="2" t="n"/>
      <c r="M1921" s="2" t="inlineStr">
        <is>
          <t>BRSSBRACNOR1</t>
        </is>
      </c>
      <c r="N1921" s="2" t="inlineStr">
        <is>
          <t>BBG005FHLK42</t>
        </is>
      </c>
      <c r="O1921" s="2" t="inlineStr">
        <is>
          <t>BFTWST6</t>
        </is>
      </c>
      <c r="P1921" s="2" t="inlineStr">
        <is>
          <t>EQ0000000032226610</t>
        </is>
      </c>
      <c r="Q1921" t="inlineStr">
        <is>
          <t>Brazil</t>
        </is>
      </c>
      <c r="R1921" t="inlineStr">
        <is>
          <t>Sonae Sierra Brasil SA</t>
        </is>
      </c>
      <c r="S1921" t="inlineStr">
        <is>
          <t>Aliansce Sonae Shopping Center</t>
        </is>
      </c>
      <c r="T1921" t="inlineStr">
        <is>
          <t>Aliansce Sonae Shopping Centers sa</t>
        </is>
      </c>
      <c r="U1921" t="inlineStr">
        <is>
          <t>Common Stock</t>
        </is>
      </c>
      <c r="V1921" t="inlineStr">
        <is>
          <t>Real Estate</t>
        </is>
      </c>
      <c r="W1921" t="inlineStr">
        <is>
          <t>Real Estate Management &amp; Devel</t>
        </is>
      </c>
      <c r="X1921" t="inlineStr">
        <is>
          <t>Real Estate</t>
        </is>
      </c>
      <c r="Y1921" t="inlineStr">
        <is>
          <t>Real Estate Operating Companie</t>
        </is>
      </c>
      <c r="Z1921" t="inlineStr">
        <is>
          <t>Financials</t>
        </is>
      </c>
      <c r="AA1921" t="inlineStr">
        <is>
          <t>Real Estate</t>
        </is>
      </c>
      <c r="AB1921" t="inlineStr">
        <is>
          <t>Real Estate Owners &amp; Developers</t>
        </is>
      </c>
      <c r="AC1921" t="inlineStr">
        <is>
          <t>#N/A Invalid Field</t>
        </is>
      </c>
    </row>
    <row r="1922">
      <c r="A1922" s="2">
        <f>+VLOOKUP(R1922,Aux!$B$3:$I$1107,8,0)</f>
        <v/>
      </c>
      <c r="B1922" s="2">
        <f>+VLOOKUP(U1922,Aux!$O$2:$P$23,2,0)</f>
        <v/>
      </c>
      <c r="C1922">
        <f>+A1922&amp;B1922</f>
        <v/>
      </c>
      <c r="D1922">
        <f>+IF(C1922=C1921,D1921+1,1)</f>
        <v/>
      </c>
      <c r="E1922" s="5">
        <f>+D1922/100</f>
        <v/>
      </c>
      <c r="F1922" s="5">
        <f>+MOD(E1922*10,10)</f>
        <v/>
      </c>
      <c r="G1922" s="5">
        <f>+MOD(D1922,10)</f>
        <v/>
      </c>
      <c r="H1922">
        <f>+INT(E1922)&amp;INT(F1922)&amp;INT(G1922)</f>
        <v/>
      </c>
      <c r="I1922">
        <f>+C1922&amp;"00"&amp;H1922</f>
        <v/>
      </c>
      <c r="J1922" s="2" t="inlineStr">
        <is>
          <t>CRUZ3 BZ</t>
        </is>
      </c>
      <c r="K1922" s="2" t="inlineStr">
        <is>
          <t>SOZCF</t>
        </is>
      </c>
      <c r="L1922" s="2" t="n"/>
      <c r="M1922" s="2" t="inlineStr">
        <is>
          <t>BRCRUZACNOR0</t>
        </is>
      </c>
      <c r="N1922" s="2" t="inlineStr">
        <is>
          <t>BBG000C3SSP0</t>
        </is>
      </c>
      <c r="O1922" s="2" t="n"/>
      <c r="P1922" s="2" t="inlineStr">
        <is>
          <t>EQ0000000001168601</t>
        </is>
      </c>
      <c r="Q1922" t="inlineStr">
        <is>
          <t>Brazil</t>
        </is>
      </c>
      <c r="R1922" t="inlineStr">
        <is>
          <t>Souza Cruz Ltda</t>
        </is>
      </c>
      <c r="S1922" t="inlineStr">
        <is>
          <t>Souza Cruz Ltda</t>
        </is>
      </c>
      <c r="T1922" t="inlineStr">
        <is>
          <t>Souza Cruz Ltda</t>
        </is>
      </c>
      <c r="U1922" t="inlineStr">
        <is>
          <t>Common Stock</t>
        </is>
      </c>
      <c r="V1922" t="inlineStr">
        <is>
          <t>Consumer Staples</t>
        </is>
      </c>
      <c r="W1922" t="inlineStr">
        <is>
          <t>Tobacco</t>
        </is>
      </c>
      <c r="X1922" t="inlineStr">
        <is>
          <t>Food, Beverage &amp; Tobacco</t>
        </is>
      </c>
      <c r="Y1922" t="inlineStr">
        <is>
          <t>Tobacco</t>
        </is>
      </c>
      <c r="Z1922" t="inlineStr">
        <is>
          <t>Consumer Staples</t>
        </is>
      </c>
      <c r="AA1922" t="inlineStr">
        <is>
          <t>Consumer Products</t>
        </is>
      </c>
      <c r="AB1922" t="inlineStr">
        <is>
          <t>Tobacco</t>
        </is>
      </c>
      <c r="AC1922" t="inlineStr">
        <is>
          <t>#N/A Invalid Field</t>
        </is>
      </c>
    </row>
    <row r="1923">
      <c r="A1923">
        <f>+VLOOKUP(R1923,Aux!$B$3:$I$1107,8,0)</f>
        <v/>
      </c>
      <c r="B1923">
        <f>+VLOOKUP(U1923,Aux!$O$2:$P$23,2,0)</f>
        <v/>
      </c>
      <c r="C1923">
        <f>+A1923&amp;B1923</f>
        <v/>
      </c>
      <c r="D1923">
        <f>+IF(C1923=C1922,D1922+1,1)</f>
        <v/>
      </c>
      <c r="E1923" s="5">
        <f>+D1923/100</f>
        <v/>
      </c>
      <c r="F1923" s="5">
        <f>+MOD(E1923*10,10)</f>
        <v/>
      </c>
      <c r="G1923" s="5">
        <f>+MOD(D1923,10)</f>
        <v/>
      </c>
      <c r="H1923">
        <f>+INT(E1923)&amp;INT(F1923)&amp;INT(G1923)</f>
        <v/>
      </c>
      <c r="I1923">
        <f>+C1923&amp;"00"&amp;H1923</f>
        <v/>
      </c>
      <c r="J1923" t="inlineStr">
        <is>
          <t>SULA11 BZ</t>
        </is>
      </c>
      <c r="K1923" t="inlineStr">
        <is>
          <t>SULA11</t>
        </is>
      </c>
      <c r="M1923" t="inlineStr">
        <is>
          <t>BRSULACDAM12</t>
        </is>
      </c>
      <c r="N1923" t="inlineStr">
        <is>
          <t>BBG000TDRS53</t>
        </is>
      </c>
      <c r="O1923" t="inlineStr">
        <is>
          <t>B27WYK0</t>
        </is>
      </c>
      <c r="P1923" t="inlineStr">
        <is>
          <t>EQ0000000051593436</t>
        </is>
      </c>
      <c r="Q1923" t="inlineStr">
        <is>
          <t>Brazil</t>
        </is>
      </c>
      <c r="R1923" t="inlineStr">
        <is>
          <t>Sul America SA</t>
        </is>
      </c>
      <c r="S1923" t="inlineStr">
        <is>
          <t>Sul America SA</t>
        </is>
      </c>
      <c r="T1923" t="inlineStr">
        <is>
          <t>Sul America SA</t>
        </is>
      </c>
      <c r="U1923" t="inlineStr">
        <is>
          <t>Unit</t>
        </is>
      </c>
      <c r="V1923" t="inlineStr">
        <is>
          <t>Financials</t>
        </is>
      </c>
      <c r="W1923" t="inlineStr">
        <is>
          <t>Insurance</t>
        </is>
      </c>
      <c r="X1923" t="inlineStr">
        <is>
          <t>Insurance</t>
        </is>
      </c>
      <c r="Y1923" t="inlineStr">
        <is>
          <t>Multi-line Insurance</t>
        </is>
      </c>
      <c r="Z1923" t="inlineStr">
        <is>
          <t>Health Care</t>
        </is>
      </c>
      <c r="AA1923" t="inlineStr">
        <is>
          <t>Health Care Facilities &amp; Svcs</t>
        </is>
      </c>
      <c r="AB1923" t="inlineStr">
        <is>
          <t>Managed Care</t>
        </is>
      </c>
      <c r="AC1923" t="inlineStr">
        <is>
          <t>#N/A Invalid Field</t>
        </is>
      </c>
    </row>
    <row r="1924">
      <c r="A1924" s="2">
        <f>+VLOOKUP(R1924,Aux!$B$3:$I$1107,8,0)</f>
        <v/>
      </c>
      <c r="B1924" s="2">
        <f>+VLOOKUP(U1924,Aux!$O$2:$P$23,2,0)</f>
        <v/>
      </c>
      <c r="C1924">
        <f>+A1924&amp;B1924</f>
        <v/>
      </c>
      <c r="D1924">
        <f>+IF(C1924=C1923,D1923+1,1)</f>
        <v/>
      </c>
      <c r="E1924" s="5">
        <f>+D1924/100</f>
        <v/>
      </c>
      <c r="F1924" s="5">
        <f>+MOD(E1924*10,10)</f>
        <v/>
      </c>
      <c r="G1924" s="5">
        <f>+MOD(D1924,10)</f>
        <v/>
      </c>
      <c r="H1924">
        <f>+INT(E1924)&amp;INT(F1924)&amp;INT(G1924)</f>
        <v/>
      </c>
      <c r="I1924">
        <f>+C1924&amp;"00"&amp;H1924</f>
        <v/>
      </c>
      <c r="J1924" s="2" t="inlineStr">
        <is>
          <t>SUZB5 BZ</t>
        </is>
      </c>
      <c r="K1924" s="2" t="inlineStr">
        <is>
          <t>BSLSF</t>
        </is>
      </c>
      <c r="L1924" s="2" t="n"/>
      <c r="M1924" s="2" t="inlineStr">
        <is>
          <t>BRSUZBACNPA3</t>
        </is>
      </c>
      <c r="N1924" s="2" t="inlineStr">
        <is>
          <t>BBG000QDT0N5</t>
        </is>
      </c>
      <c r="O1924" s="2" t="inlineStr">
        <is>
          <t>B1VSYR4</t>
        </is>
      </c>
      <c r="P1924" s="2" t="inlineStr">
        <is>
          <t>EQ0000000003389769</t>
        </is>
      </c>
      <c r="Q1924" t="inlineStr">
        <is>
          <t>Brazil</t>
        </is>
      </c>
      <c r="R1924" t="inlineStr">
        <is>
          <t>Suzano Papel e Celulose SA</t>
        </is>
      </c>
      <c r="S1924" t="inlineStr">
        <is>
          <t>Suzano SA</t>
        </is>
      </c>
      <c r="T1924" t="inlineStr">
        <is>
          <t>Suzano SA</t>
        </is>
      </c>
      <c r="U1924" t="inlineStr">
        <is>
          <t>Preference</t>
        </is>
      </c>
      <c r="V1924" t="inlineStr">
        <is>
          <t>Materials</t>
        </is>
      </c>
      <c r="W1924" t="inlineStr">
        <is>
          <t>Paper &amp; Forest Products</t>
        </is>
      </c>
      <c r="X1924" t="inlineStr">
        <is>
          <t>Materials</t>
        </is>
      </c>
      <c r="Y1924" t="inlineStr">
        <is>
          <t>Paper Products</t>
        </is>
      </c>
      <c r="Z1924" t="inlineStr">
        <is>
          <t>Materials</t>
        </is>
      </c>
      <c r="AA1924" t="inlineStr">
        <is>
          <t>Forest &amp; Paper Products</t>
        </is>
      </c>
      <c r="AB1924" t="inlineStr">
        <is>
          <t>Paper</t>
        </is>
      </c>
      <c r="AC1924" t="inlineStr">
        <is>
          <t>#N/A Invalid Field</t>
        </is>
      </c>
    </row>
    <row r="1925">
      <c r="A1925">
        <f>+VLOOKUP(R1925,Aux!$B$3:$I$1107,8,0)</f>
        <v/>
      </c>
      <c r="B1925">
        <f>+VLOOKUP(U1925,Aux!$O$2:$P$23,2,0)</f>
        <v/>
      </c>
      <c r="C1925">
        <f>+A1925&amp;B1925</f>
        <v/>
      </c>
      <c r="D1925">
        <f>+IF(C1925=C1924,D1924+1,1)</f>
        <v/>
      </c>
      <c r="E1925" s="5">
        <f>+D1925/100</f>
        <v/>
      </c>
      <c r="F1925" s="5">
        <f>+MOD(E1925*10,10)</f>
        <v/>
      </c>
      <c r="G1925" s="5">
        <f>+MOD(D1925,10)</f>
        <v/>
      </c>
      <c r="H1925">
        <f>+INT(E1925)&amp;INT(F1925)&amp;INT(G1925)</f>
        <v/>
      </c>
      <c r="I1925">
        <f>+C1925&amp;"00"&amp;H1925</f>
        <v/>
      </c>
      <c r="J1925" t="inlineStr">
        <is>
          <t>SUZB3 BZ</t>
        </is>
      </c>
      <c r="K1925" t="inlineStr">
        <is>
          <t>SUZB3</t>
        </is>
      </c>
      <c r="M1925" t="inlineStr">
        <is>
          <t>BRSUZBACNOR0</t>
        </is>
      </c>
      <c r="N1925" t="inlineStr">
        <is>
          <t>BBG00J5Q0BS0</t>
        </is>
      </c>
      <c r="O1925" t="inlineStr">
        <is>
          <t>B02GKC7</t>
        </is>
      </c>
      <c r="P1925" t="inlineStr">
        <is>
          <t>EQ0000000060709443</t>
        </is>
      </c>
      <c r="Q1925" t="inlineStr">
        <is>
          <t>Brazil</t>
        </is>
      </c>
      <c r="R1925" t="inlineStr">
        <is>
          <t>Suzano Papel e Celulose SA</t>
        </is>
      </c>
      <c r="S1925" t="inlineStr">
        <is>
          <t>Suzano SA</t>
        </is>
      </c>
      <c r="T1925" t="inlineStr">
        <is>
          <t>Suzano SA</t>
        </is>
      </c>
      <c r="U1925" t="inlineStr">
        <is>
          <t>Common Stock</t>
        </is>
      </c>
      <c r="V1925" t="inlineStr">
        <is>
          <t>Materials</t>
        </is>
      </c>
      <c r="W1925" t="inlineStr">
        <is>
          <t>Paper &amp; Forest Products</t>
        </is>
      </c>
      <c r="X1925" t="inlineStr">
        <is>
          <t>Materials</t>
        </is>
      </c>
      <c r="Y1925" t="inlineStr">
        <is>
          <t>Paper Products</t>
        </is>
      </c>
      <c r="Z1925" t="inlineStr">
        <is>
          <t>Materials</t>
        </is>
      </c>
      <c r="AA1925" t="inlineStr">
        <is>
          <t>Forest &amp; Paper Products</t>
        </is>
      </c>
      <c r="AB1925" t="inlineStr">
        <is>
          <t>Paper</t>
        </is>
      </c>
      <c r="AC1925" t="inlineStr">
        <is>
          <t>#N/A Invalid Field</t>
        </is>
      </c>
    </row>
    <row r="1926">
      <c r="A1926">
        <f>+VLOOKUP(R1926,Aux!$B$3:$I$1107,8,0)</f>
        <v/>
      </c>
      <c r="B1926">
        <f>+VLOOKUP(U1926,Aux!$O$2:$P$23,2,0)</f>
        <v/>
      </c>
      <c r="C1926">
        <f>+A1926&amp;B1926</f>
        <v/>
      </c>
      <c r="D1926">
        <f>+IF(C1926=C1925,D1925+1,1)</f>
        <v/>
      </c>
      <c r="E1926" s="5">
        <f>+D1926/100</f>
        <v/>
      </c>
      <c r="F1926" s="5">
        <f>+MOD(E1926*10,10)</f>
        <v/>
      </c>
      <c r="G1926" s="5">
        <f>+MOD(D1926,10)</f>
        <v/>
      </c>
      <c r="H1926">
        <f>+INT(E1926)&amp;INT(F1926)&amp;INT(G1926)</f>
        <v/>
      </c>
      <c r="I1926">
        <f>+C1926&amp;"00"&amp;H1926</f>
        <v/>
      </c>
      <c r="J1926" t="inlineStr">
        <is>
          <t>SUZANO 5 ¾ 07/14/26</t>
        </is>
      </c>
      <c r="K1926" t="inlineStr">
        <is>
          <t>SUZANO</t>
        </is>
      </c>
      <c r="M1926" t="inlineStr">
        <is>
          <t>USA9890AAA81</t>
        </is>
      </c>
      <c r="N1926" t="inlineStr">
        <is>
          <t>BBG00D9PFBS5</t>
        </is>
      </c>
      <c r="O1926" t="inlineStr">
        <is>
          <t>BD1DH74</t>
        </is>
      </c>
      <c r="P1926" t="inlineStr">
        <is>
          <t>COLW8108463</t>
        </is>
      </c>
      <c r="Q1926" t="inlineStr">
        <is>
          <t>Brazil</t>
        </is>
      </c>
      <c r="R1926" t="inlineStr">
        <is>
          <t>Suzano Papel e Celulose SA</t>
        </is>
      </c>
      <c r="S1926" t="inlineStr">
        <is>
          <t>SUZANO AUSTRIA GMBH</t>
        </is>
      </c>
      <c r="T1926" t="inlineStr">
        <is>
          <t>Suzano Austria GmbH</t>
        </is>
      </c>
      <c r="U1926" t="inlineStr">
        <is>
          <t>EURO-DOLLAR</t>
        </is>
      </c>
      <c r="V1926" t="inlineStr">
        <is>
          <t>#N/A Field Not Applicable</t>
        </is>
      </c>
      <c r="W1926" t="inlineStr">
        <is>
          <t>#N/A Field Not Applicable</t>
        </is>
      </c>
      <c r="X1926" t="inlineStr">
        <is>
          <t>#N/A Field Not Applicable</t>
        </is>
      </c>
      <c r="Y1926" t="inlineStr">
        <is>
          <t>#N/A Field Not Applicable</t>
        </is>
      </c>
      <c r="Z1926" t="inlineStr">
        <is>
          <t>Materials</t>
        </is>
      </c>
      <c r="AA1926" t="inlineStr">
        <is>
          <t>Forest &amp; Paper Products Manufacturing</t>
        </is>
      </c>
      <c r="AB1926" t="inlineStr">
        <is>
          <t>#N/A N/A</t>
        </is>
      </c>
      <c r="AC1926" t="inlineStr">
        <is>
          <t>#N/A Invalid Field</t>
        </is>
      </c>
    </row>
    <row r="1927">
      <c r="A1927" s="2">
        <f>+VLOOKUP(R1927,Aux!$B$3:$I$1107,8,0)</f>
        <v/>
      </c>
      <c r="B1927" s="2">
        <f>+VLOOKUP(U1927,Aux!$O$2:$P$23,2,0)</f>
        <v/>
      </c>
      <c r="C1927">
        <f>+A1927&amp;B1927</f>
        <v/>
      </c>
      <c r="D1927">
        <f>+IF(C1927=C1926,D1926+1,1)</f>
        <v/>
      </c>
      <c r="E1927" s="5">
        <f>+D1927/100</f>
        <v/>
      </c>
      <c r="F1927" s="5">
        <f>+MOD(E1927*10,10)</f>
        <v/>
      </c>
      <c r="G1927" s="5">
        <f>+MOD(D1927,10)</f>
        <v/>
      </c>
      <c r="H1927">
        <f>+INT(E1927)&amp;INT(F1927)&amp;INT(G1927)</f>
        <v/>
      </c>
      <c r="I1927">
        <f>+C1927&amp;"00"&amp;H1927</f>
        <v/>
      </c>
      <c r="J1927" s="2" t="inlineStr">
        <is>
          <t>SUZANO 5 ¾ 07/14/26</t>
        </is>
      </c>
      <c r="K1927" s="2" t="inlineStr">
        <is>
          <t>SUZANO</t>
        </is>
      </c>
      <c r="L1927" s="2" t="n"/>
      <c r="M1927" s="2" t="inlineStr">
        <is>
          <t>USA8372TAD03</t>
        </is>
      </c>
      <c r="N1927" s="2" t="inlineStr">
        <is>
          <t>BBG00HMVNH15</t>
        </is>
      </c>
      <c r="O1927" s="2" t="inlineStr">
        <is>
          <t>BF99RZ6</t>
        </is>
      </c>
      <c r="P1927" s="2" t="inlineStr">
        <is>
          <t>COAP0487367</t>
        </is>
      </c>
      <c r="Q1927" t="inlineStr">
        <is>
          <t>Brazil</t>
        </is>
      </c>
      <c r="R1927" t="inlineStr">
        <is>
          <t>Suzano Papel e Celulose SA</t>
        </is>
      </c>
      <c r="S1927" t="inlineStr">
        <is>
          <t>SUZANO AUSTRIA GMBH</t>
        </is>
      </c>
      <c r="T1927" t="inlineStr">
        <is>
          <t>Suzano Austria GmbH</t>
        </is>
      </c>
      <c r="U1927" t="inlineStr">
        <is>
          <t>EURO-DOLLAR</t>
        </is>
      </c>
      <c r="V1927" t="inlineStr">
        <is>
          <t>#N/A Field Not Applicable</t>
        </is>
      </c>
      <c r="W1927" t="inlineStr">
        <is>
          <t>#N/A Field Not Applicable</t>
        </is>
      </c>
      <c r="X1927" t="inlineStr">
        <is>
          <t>#N/A Field Not Applicable</t>
        </is>
      </c>
      <c r="Y1927" t="inlineStr">
        <is>
          <t>#N/A Field Not Applicable</t>
        </is>
      </c>
      <c r="Z1927" t="inlineStr">
        <is>
          <t>Materials</t>
        </is>
      </c>
      <c r="AA1927" t="inlineStr">
        <is>
          <t>Forest &amp; Paper Products Manufacturing</t>
        </is>
      </c>
      <c r="AB1927" t="inlineStr">
        <is>
          <t>#N/A N/A</t>
        </is>
      </c>
      <c r="AC1927" t="inlineStr">
        <is>
          <t>#N/A Invalid Field</t>
        </is>
      </c>
    </row>
    <row r="1928">
      <c r="A1928">
        <f>+VLOOKUP(R1928,Aux!$B$3:$I$1107,8,0)</f>
        <v/>
      </c>
      <c r="B1928">
        <f>+VLOOKUP(U1928,Aux!$O$2:$P$23,2,0)</f>
        <v/>
      </c>
      <c r="C1928">
        <f>+A1928&amp;B1928</f>
        <v/>
      </c>
      <c r="D1928">
        <f>+IF(C1928=C1927,D1927+1,1)</f>
        <v/>
      </c>
      <c r="E1928" s="5">
        <f>+D1928/100</f>
        <v/>
      </c>
      <c r="F1928" s="5">
        <f>+MOD(E1928*10,10)</f>
        <v/>
      </c>
      <c r="G1928" s="5">
        <f>+MOD(D1928,10)</f>
        <v/>
      </c>
      <c r="H1928">
        <f>+INT(E1928)&amp;INT(F1928)&amp;INT(G1928)</f>
        <v/>
      </c>
      <c r="I1928">
        <f>+C1928&amp;"00"&amp;H1928</f>
        <v/>
      </c>
      <c r="J1928" t="inlineStr">
        <is>
          <t>SUZANO 5 ⅞ 01/23/21</t>
        </is>
      </c>
      <c r="K1928" t="inlineStr">
        <is>
          <t>SUZANO</t>
        </is>
      </c>
      <c r="M1928" t="inlineStr">
        <is>
          <t>USG8600UAA19</t>
        </is>
      </c>
      <c r="N1928" t="inlineStr">
        <is>
          <t>BBG001650BN9</t>
        </is>
      </c>
      <c r="O1928" t="inlineStr">
        <is>
          <t>B68Z989</t>
        </is>
      </c>
      <c r="P1928" t="inlineStr">
        <is>
          <t>COEI4103087</t>
        </is>
      </c>
      <c r="Q1928" t="inlineStr">
        <is>
          <t>Brazil</t>
        </is>
      </c>
      <c r="R1928" t="inlineStr">
        <is>
          <t>Suzano Papel e Celulose SA</t>
        </is>
      </c>
      <c r="S1928" t="inlineStr">
        <is>
          <t>SUZANO TRADING LTD</t>
        </is>
      </c>
      <c r="T1928" t="inlineStr">
        <is>
          <t>Suzano Trading Ltd</t>
        </is>
      </c>
      <c r="U1928" t="inlineStr">
        <is>
          <t>EURO-DOLLAR</t>
        </is>
      </c>
      <c r="V1928" t="inlineStr">
        <is>
          <t>#N/A Field Not Applicable</t>
        </is>
      </c>
      <c r="W1928" t="inlineStr">
        <is>
          <t>#N/A Field Not Applicable</t>
        </is>
      </c>
      <c r="X1928" t="inlineStr">
        <is>
          <t>#N/A Field Not Applicable</t>
        </is>
      </c>
      <c r="Y1928" t="inlineStr">
        <is>
          <t>#N/A Field Not Applicable</t>
        </is>
      </c>
      <c r="Z1928" t="inlineStr">
        <is>
          <t>Materials</t>
        </is>
      </c>
      <c r="AA1928" t="inlineStr">
        <is>
          <t>Forest &amp; Paper Products Manufacturing</t>
        </is>
      </c>
      <c r="AB1928" t="inlineStr">
        <is>
          <t>#N/A N/A</t>
        </is>
      </c>
      <c r="AC1928" t="inlineStr">
        <is>
          <t>#N/A Invalid Field</t>
        </is>
      </c>
    </row>
    <row r="1929">
      <c r="A1929">
        <f>+VLOOKUP(R1929,Aux!$B$3:$I$1107,8,0)</f>
        <v/>
      </c>
      <c r="B1929">
        <f>+VLOOKUP(U1929,Aux!$O$2:$P$23,2,0)</f>
        <v/>
      </c>
      <c r="C1929">
        <f>+A1929&amp;B1929</f>
        <v/>
      </c>
      <c r="D1929">
        <f>+IF(C1929=C1928,D1928+1,1)</f>
        <v/>
      </c>
      <c r="E1929" s="5">
        <f>+D1929/100</f>
        <v/>
      </c>
      <c r="F1929" s="5">
        <f>+MOD(E1929*10,10)</f>
        <v/>
      </c>
      <c r="G1929" s="5">
        <f>+MOD(D1929,10)</f>
        <v/>
      </c>
      <c r="H1929">
        <f>+INT(E1929)&amp;INT(F1929)&amp;INT(G1929)</f>
        <v/>
      </c>
      <c r="I1929">
        <f>+C1929&amp;"00"&amp;H1929</f>
        <v/>
      </c>
      <c r="J1929" t="inlineStr">
        <is>
          <t>SUZANO 6 01/15/29</t>
        </is>
      </c>
      <c r="K1929" t="inlineStr">
        <is>
          <t>SUZANO</t>
        </is>
      </c>
      <c r="M1929" t="inlineStr">
        <is>
          <t>USA8372TAF50</t>
        </is>
      </c>
      <c r="N1929" t="inlineStr">
        <is>
          <t>BBG00M0FZCS2</t>
        </is>
      </c>
      <c r="O1929" t="inlineStr">
        <is>
          <t>BGLKN34</t>
        </is>
      </c>
      <c r="P1929" t="inlineStr">
        <is>
          <t>COAU5663227</t>
        </is>
      </c>
      <c r="Q1929" t="inlineStr">
        <is>
          <t>Brazil</t>
        </is>
      </c>
      <c r="R1929" t="inlineStr">
        <is>
          <t>Suzano Papel e Celulose SA</t>
        </is>
      </c>
      <c r="S1929" t="inlineStr">
        <is>
          <t>SUZANO AUSTRIA GMBH</t>
        </is>
      </c>
      <c r="T1929" t="inlineStr">
        <is>
          <t>Suzano Austria GmbH</t>
        </is>
      </c>
      <c r="U1929" t="inlineStr">
        <is>
          <t>EURO-DOLLAR</t>
        </is>
      </c>
      <c r="V1929" t="inlineStr">
        <is>
          <t>#N/A Field Not Applicable</t>
        </is>
      </c>
      <c r="W1929" t="inlineStr">
        <is>
          <t>#N/A Field Not Applicable</t>
        </is>
      </c>
      <c r="X1929" t="inlineStr">
        <is>
          <t>#N/A Field Not Applicable</t>
        </is>
      </c>
      <c r="Y1929" t="inlineStr">
        <is>
          <t>#N/A Field Not Applicable</t>
        </is>
      </c>
      <c r="Z1929" t="inlineStr">
        <is>
          <t>Materials</t>
        </is>
      </c>
      <c r="AA1929" t="inlineStr">
        <is>
          <t>Forest &amp; Paper Products Manufacturing</t>
        </is>
      </c>
      <c r="AB1929" t="inlineStr">
        <is>
          <t>#N/A N/A</t>
        </is>
      </c>
      <c r="AC1929" t="inlineStr">
        <is>
          <t>#N/A Invalid Field</t>
        </is>
      </c>
    </row>
    <row r="1930">
      <c r="A1930" s="2">
        <f>+VLOOKUP(R1930,Aux!$B$3:$I$1107,8,0)</f>
        <v/>
      </c>
      <c r="B1930" s="2">
        <f>+VLOOKUP(U1930,Aux!$O$2:$P$23,2,0)</f>
        <v/>
      </c>
      <c r="C1930">
        <f>+A1930&amp;B1930</f>
        <v/>
      </c>
      <c r="D1930">
        <f>+IF(C1930=C1929,D1929+1,1)</f>
        <v/>
      </c>
      <c r="E1930" s="5">
        <f>+D1930/100</f>
        <v/>
      </c>
      <c r="F1930" s="5">
        <f>+MOD(E1930*10,10)</f>
        <v/>
      </c>
      <c r="G1930" s="5">
        <f>+MOD(D1930,10)</f>
        <v/>
      </c>
      <c r="H1930">
        <f>+INT(E1930)&amp;INT(F1930)&amp;INT(G1930)</f>
        <v/>
      </c>
      <c r="I1930">
        <f>+C1930&amp;"00"&amp;H1930</f>
        <v/>
      </c>
      <c r="J1930" s="2" t="inlineStr">
        <is>
          <t>SUZANO 6 01/15/29</t>
        </is>
      </c>
      <c r="K1930" s="2" t="inlineStr">
        <is>
          <t>SUZANO</t>
        </is>
      </c>
      <c r="L1930" s="2" t="n"/>
      <c r="M1930" s="2" t="inlineStr">
        <is>
          <t>USA8372TAJ72</t>
        </is>
      </c>
      <c r="N1930" s="2" t="inlineStr">
        <is>
          <t>BBG00N70LGB0</t>
        </is>
      </c>
      <c r="O1930" s="2" t="inlineStr">
        <is>
          <t>BJJQ1F3</t>
        </is>
      </c>
      <c r="P1930" s="2" t="inlineStr">
        <is>
          <t>COAW9829572</t>
        </is>
      </c>
      <c r="Q1930" t="inlineStr">
        <is>
          <t>Brazil</t>
        </is>
      </c>
      <c r="R1930" t="inlineStr">
        <is>
          <t>Suzano Papel e Celulose SA</t>
        </is>
      </c>
      <c r="S1930" t="inlineStr">
        <is>
          <t>SUZANO AUSTRIA GMBH</t>
        </is>
      </c>
      <c r="T1930" t="inlineStr">
        <is>
          <t>Suzano Austria GmbH</t>
        </is>
      </c>
      <c r="U1930" t="inlineStr">
        <is>
          <t>EURO-DOLLAR</t>
        </is>
      </c>
      <c r="V1930" t="inlineStr">
        <is>
          <t>#N/A Field Not Applicable</t>
        </is>
      </c>
      <c r="W1930" t="inlineStr">
        <is>
          <t>#N/A Field Not Applicable</t>
        </is>
      </c>
      <c r="X1930" t="inlineStr">
        <is>
          <t>#N/A Field Not Applicable</t>
        </is>
      </c>
      <c r="Y1930" t="inlineStr">
        <is>
          <t>#N/A Field Not Applicable</t>
        </is>
      </c>
      <c r="Z1930" t="inlineStr">
        <is>
          <t>Materials</t>
        </is>
      </c>
      <c r="AA1930" t="inlineStr">
        <is>
          <t>Forest &amp; Paper Products Manufacturing</t>
        </is>
      </c>
      <c r="AB1930" t="inlineStr">
        <is>
          <t>#N/A N/A</t>
        </is>
      </c>
      <c r="AC1930" t="inlineStr">
        <is>
          <t>#N/A Invalid Field</t>
        </is>
      </c>
    </row>
    <row r="1931">
      <c r="A1931">
        <f>+VLOOKUP(R1931,Aux!$B$3:$I$1107,8,0)</f>
        <v/>
      </c>
      <c r="B1931">
        <f>+VLOOKUP(U1931,Aux!$O$2:$P$23,2,0)</f>
        <v/>
      </c>
      <c r="C1931">
        <f>+A1931&amp;B1931</f>
        <v/>
      </c>
      <c r="D1931">
        <f>+IF(C1931=C1930,D1930+1,1)</f>
        <v/>
      </c>
      <c r="E1931" s="5">
        <f>+D1931/100</f>
        <v/>
      </c>
      <c r="F1931" s="5">
        <f>+MOD(E1931*10,10)</f>
        <v/>
      </c>
      <c r="G1931" s="5">
        <f>+MOD(D1931,10)</f>
        <v/>
      </c>
      <c r="H1931">
        <f>+INT(E1931)&amp;INT(F1931)&amp;INT(G1931)</f>
        <v/>
      </c>
      <c r="I1931">
        <f>+C1931&amp;"00"&amp;H1931</f>
        <v/>
      </c>
      <c r="J1931" t="inlineStr">
        <is>
          <t>SUZANO 7 03/16/47</t>
        </is>
      </c>
      <c r="K1931" t="inlineStr">
        <is>
          <t>SUZANO</t>
        </is>
      </c>
      <c r="M1931" t="inlineStr">
        <is>
          <t>USA8372TAC20</t>
        </is>
      </c>
      <c r="N1931" t="inlineStr">
        <is>
          <t>BBG00G6CN3Y2</t>
        </is>
      </c>
      <c r="O1931" t="inlineStr">
        <is>
          <t>BD096R6</t>
        </is>
      </c>
      <c r="P1931" t="inlineStr">
        <is>
          <t>COAM8073679</t>
        </is>
      </c>
      <c r="Q1931" t="inlineStr">
        <is>
          <t>Brazil</t>
        </is>
      </c>
      <c r="R1931" t="inlineStr">
        <is>
          <t>Suzano Papel e Celulose SA</t>
        </is>
      </c>
      <c r="S1931" t="inlineStr">
        <is>
          <t>SUZANO AUSTRIA GMBH</t>
        </is>
      </c>
      <c r="T1931" t="inlineStr">
        <is>
          <t>Suzano Austria GmbH</t>
        </is>
      </c>
      <c r="U1931" t="inlineStr">
        <is>
          <t>EURO-DOLLAR</t>
        </is>
      </c>
      <c r="V1931" t="inlineStr">
        <is>
          <t>#N/A Field Not Applicable</t>
        </is>
      </c>
      <c r="W1931" t="inlineStr">
        <is>
          <t>#N/A Field Not Applicable</t>
        </is>
      </c>
      <c r="X1931" t="inlineStr">
        <is>
          <t>#N/A Field Not Applicable</t>
        </is>
      </c>
      <c r="Y1931" t="inlineStr">
        <is>
          <t>#N/A Field Not Applicable</t>
        </is>
      </c>
      <c r="Z1931" t="inlineStr">
        <is>
          <t>Materials</t>
        </is>
      </c>
      <c r="AA1931" t="inlineStr">
        <is>
          <t>Forest &amp; Paper Products Manufacturing</t>
        </is>
      </c>
      <c r="AB1931" t="inlineStr">
        <is>
          <t>#N/A N/A</t>
        </is>
      </c>
      <c r="AC1931" t="inlineStr">
        <is>
          <t>#N/A Invalid Field</t>
        </is>
      </c>
    </row>
    <row r="1932">
      <c r="A1932">
        <f>+VLOOKUP(R1932,Aux!$B$3:$I$1107,8,0)</f>
        <v/>
      </c>
      <c r="B1932">
        <f>+VLOOKUP(U1932,Aux!$O$2:$P$23,2,0)</f>
        <v/>
      </c>
      <c r="C1932">
        <f>+A1932&amp;B1932</f>
        <v/>
      </c>
      <c r="D1932">
        <f>+IF(C1932=C1931,D1931+1,1)</f>
        <v/>
      </c>
      <c r="E1932" s="5">
        <f>+D1932/100</f>
        <v/>
      </c>
      <c r="F1932" s="5">
        <f>+MOD(E1932*10,10)</f>
        <v/>
      </c>
      <c r="G1932" s="5">
        <f>+MOD(D1932,10)</f>
        <v/>
      </c>
      <c r="H1932">
        <f>+INT(E1932)&amp;INT(F1932)&amp;INT(G1932)</f>
        <v/>
      </c>
      <c r="I1932">
        <f>+C1932&amp;"00"&amp;H1932</f>
        <v/>
      </c>
      <c r="J1932" t="inlineStr">
        <is>
          <t>SHOW3 BZ</t>
        </is>
      </c>
      <c r="K1932" t="inlineStr">
        <is>
          <t>SHOW3</t>
        </is>
      </c>
      <c r="M1932" t="inlineStr">
        <is>
          <t>BRSHOWACNOR7</t>
        </is>
      </c>
      <c r="N1932" t="inlineStr">
        <is>
          <t>BBG000L4Q035</t>
        </is>
      </c>
      <c r="O1932" t="inlineStr">
        <is>
          <t>B5N8KL6</t>
        </is>
      </c>
      <c r="P1932" t="inlineStr">
        <is>
          <t>EQ0000000007659992</t>
        </is>
      </c>
      <c r="Q1932" t="inlineStr">
        <is>
          <t>Brazil</t>
        </is>
      </c>
      <c r="R1932" t="inlineStr">
        <is>
          <t>T4F Entretenimento SA</t>
        </is>
      </c>
      <c r="S1932" t="inlineStr">
        <is>
          <t>T4F Entretenimento SA</t>
        </is>
      </c>
      <c r="T1932" t="inlineStr">
        <is>
          <t>T4F Entretenimento SA</t>
        </is>
      </c>
      <c r="U1932" t="inlineStr">
        <is>
          <t>Common Stock</t>
        </is>
      </c>
      <c r="V1932" t="inlineStr">
        <is>
          <t>Communication Services</t>
        </is>
      </c>
      <c r="W1932" t="inlineStr">
        <is>
          <t>Entertainment</t>
        </is>
      </c>
      <c r="X1932" t="inlineStr">
        <is>
          <t>Media &amp; Entertainment</t>
        </is>
      </c>
      <c r="Y1932" t="inlineStr">
        <is>
          <t>Movies &amp; Entertainment</t>
        </is>
      </c>
      <c r="Z1932" t="inlineStr">
        <is>
          <t>Consumer Discretionary</t>
        </is>
      </c>
      <c r="AA1932" t="inlineStr">
        <is>
          <t>Recreation Facilities &amp; Svcs</t>
        </is>
      </c>
      <c r="AB1932" t="inlineStr">
        <is>
          <t>Entertainment Facilities</t>
        </is>
      </c>
      <c r="AC1932" t="inlineStr">
        <is>
          <t>#N/A Invalid Field</t>
        </is>
      </c>
    </row>
    <row r="1933">
      <c r="A1933">
        <f>+VLOOKUP(R1933,Aux!$B$3:$I$1107,8,0)</f>
        <v/>
      </c>
      <c r="B1933">
        <f>+VLOOKUP(U1933,Aux!$O$2:$P$23,2,0)</f>
        <v/>
      </c>
      <c r="C1933">
        <f>+A1933&amp;B1933</f>
        <v/>
      </c>
      <c r="D1933">
        <f>+IF(C1933=C1932,D1932+1,1)</f>
        <v/>
      </c>
      <c r="E1933" s="5">
        <f>+D1933/100</f>
        <v/>
      </c>
      <c r="F1933" s="5">
        <f>+MOD(E1933*10,10)</f>
        <v/>
      </c>
      <c r="G1933" s="5">
        <f>+MOD(D1933,10)</f>
        <v/>
      </c>
      <c r="H1933">
        <f>+INT(E1933)&amp;INT(F1933)&amp;INT(G1933)</f>
        <v/>
      </c>
      <c r="I1933">
        <f>+C1933&amp;"00"&amp;H1933</f>
        <v/>
      </c>
      <c r="J1933" t="inlineStr">
        <is>
          <t>TECN3 BZ</t>
        </is>
      </c>
      <c r="K1933" t="inlineStr">
        <is>
          <t>TECN3</t>
        </is>
      </c>
      <c r="M1933" t="inlineStr">
        <is>
          <t>BRTECNACNOR6</t>
        </is>
      </c>
      <c r="N1933" t="inlineStr">
        <is>
          <t>BBG001QMC756</t>
        </is>
      </c>
      <c r="O1933" t="inlineStr">
        <is>
          <t>B3ZQXN7</t>
        </is>
      </c>
      <c r="P1933" t="inlineStr">
        <is>
          <t>EQ0000000032713074</t>
        </is>
      </c>
      <c r="Q1933" t="inlineStr">
        <is>
          <t>Brazil</t>
        </is>
      </c>
      <c r="R1933" t="inlineStr">
        <is>
          <t>Technos SA</t>
        </is>
      </c>
      <c r="S1933" t="inlineStr">
        <is>
          <t>Technos SA</t>
        </is>
      </c>
      <c r="T1933" t="inlineStr">
        <is>
          <t>Technos SA</t>
        </is>
      </c>
      <c r="U1933" t="inlineStr">
        <is>
          <t>Common Stock</t>
        </is>
      </c>
      <c r="V1933" t="inlineStr">
        <is>
          <t>Consumer Discretionary</t>
        </is>
      </c>
      <c r="W1933" t="inlineStr">
        <is>
          <t>Textiles, Apparel &amp; Luxury Goo</t>
        </is>
      </c>
      <c r="X1933" t="inlineStr">
        <is>
          <t>Consumer Durables &amp; Apparel</t>
        </is>
      </c>
      <c r="Y1933" t="inlineStr">
        <is>
          <t>Apparel, Accessories &amp; Luxury</t>
        </is>
      </c>
      <c r="Z1933" t="inlineStr">
        <is>
          <t>Consumer Discretionary</t>
        </is>
      </c>
      <c r="AA1933" t="inlineStr">
        <is>
          <t>Apparel &amp; Textile Products</t>
        </is>
      </c>
      <c r="AB1933" t="inlineStr">
        <is>
          <t>Apparel, Footwear &amp; Acc Design</t>
        </is>
      </c>
      <c r="AC1933" t="inlineStr">
        <is>
          <t>#N/A Invalid Field</t>
        </is>
      </c>
    </row>
    <row r="1934">
      <c r="A1934">
        <f>+VLOOKUP(R1934,Aux!$B$3:$I$1107,8,0)</f>
        <v/>
      </c>
      <c r="B1934">
        <f>+VLOOKUP(U1934,Aux!$O$2:$P$23,2,0)</f>
        <v/>
      </c>
      <c r="C1934">
        <f>+A1934&amp;B1934</f>
        <v/>
      </c>
      <c r="D1934">
        <f>+IF(C1934=C1933,D1933+1,1)</f>
        <v/>
      </c>
      <c r="E1934" s="5">
        <f>+D1934/100</f>
        <v/>
      </c>
      <c r="F1934" s="5">
        <f>+MOD(E1934*10,10)</f>
        <v/>
      </c>
      <c r="G1934" s="5">
        <f>+MOD(D1934,10)</f>
        <v/>
      </c>
      <c r="H1934">
        <f>+INT(E1934)&amp;INT(F1934)&amp;INT(G1934)</f>
        <v/>
      </c>
      <c r="I1934">
        <f>+C1934&amp;"00"&amp;H1934</f>
        <v/>
      </c>
      <c r="J1934" t="inlineStr">
        <is>
          <t>TCSA3 BZ</t>
        </is>
      </c>
      <c r="K1934" t="inlineStr">
        <is>
          <t>TCSA3</t>
        </is>
      </c>
      <c r="M1934" t="inlineStr">
        <is>
          <t>BRTCSAACNOR3</t>
        </is>
      </c>
      <c r="N1934" t="inlineStr">
        <is>
          <t>BBG000PG0J22</t>
        </is>
      </c>
      <c r="O1934" t="inlineStr">
        <is>
          <t>B1N9YM0</t>
        </is>
      </c>
      <c r="P1934" t="inlineStr">
        <is>
          <t>EQ0000000038354155</t>
        </is>
      </c>
      <c r="Q1934" t="inlineStr">
        <is>
          <t>Brazil</t>
        </is>
      </c>
      <c r="R1934" t="inlineStr">
        <is>
          <t>Tecnisa SA</t>
        </is>
      </c>
      <c r="S1934" t="inlineStr">
        <is>
          <t>Tecnisa SA</t>
        </is>
      </c>
      <c r="T1934" t="inlineStr">
        <is>
          <t>Tecnisa SA</t>
        </is>
      </c>
      <c r="U1934" t="inlineStr">
        <is>
          <t>Common Stock</t>
        </is>
      </c>
      <c r="V1934" t="inlineStr">
        <is>
          <t>Consumer Discretionary</t>
        </is>
      </c>
      <c r="W1934" t="inlineStr">
        <is>
          <t>Household Durables</t>
        </is>
      </c>
      <c r="X1934" t="inlineStr">
        <is>
          <t>Consumer Durables &amp; Apparel</t>
        </is>
      </c>
      <c r="Y1934" t="inlineStr">
        <is>
          <t>Homebuilding</t>
        </is>
      </c>
      <c r="Z1934" t="inlineStr">
        <is>
          <t>Financials</t>
        </is>
      </c>
      <c r="AA1934" t="inlineStr">
        <is>
          <t>Real Estate</t>
        </is>
      </c>
      <c r="AB1934" t="inlineStr">
        <is>
          <t>Real Estate Owners &amp; Developers</t>
        </is>
      </c>
      <c r="AC1934" t="inlineStr">
        <is>
          <t>#N/A Invalid Field</t>
        </is>
      </c>
    </row>
    <row r="1935">
      <c r="A1935">
        <f>+VLOOKUP(R1935,Aux!$B$3:$I$1107,8,0)</f>
        <v/>
      </c>
      <c r="B1935">
        <f>+VLOOKUP(U1935,Aux!$O$2:$P$23,2,0)</f>
        <v/>
      </c>
      <c r="C1935">
        <f>+A1935&amp;B1935</f>
        <v/>
      </c>
      <c r="D1935">
        <f>+IF(C1935=C1934,D1934+1,1)</f>
        <v/>
      </c>
      <c r="E1935" s="5">
        <f>+D1935/100</f>
        <v/>
      </c>
      <c r="F1935" s="5">
        <f>+MOD(E1935*10,10)</f>
        <v/>
      </c>
      <c r="G1935" s="5">
        <f>+MOD(D1935,10)</f>
        <v/>
      </c>
      <c r="H1935">
        <f>+INT(E1935)&amp;INT(F1935)&amp;INT(G1935)</f>
        <v/>
      </c>
      <c r="I1935">
        <f>+C1935&amp;"00"&amp;H1935</f>
        <v/>
      </c>
      <c r="J1935" t="inlineStr">
        <is>
          <t>TGMA3 BZ</t>
        </is>
      </c>
      <c r="K1935" t="inlineStr">
        <is>
          <t>TGMA3</t>
        </is>
      </c>
      <c r="M1935" t="inlineStr">
        <is>
          <t>BRTGMAACNOR7</t>
        </is>
      </c>
      <c r="N1935" t="inlineStr">
        <is>
          <t>BBG000KLPQD1</t>
        </is>
      </c>
      <c r="O1935" t="inlineStr">
        <is>
          <t>B1ZBDK5</t>
        </is>
      </c>
      <c r="P1935" t="inlineStr">
        <is>
          <t>EQ0000000044779770</t>
        </is>
      </c>
      <c r="Q1935" t="inlineStr">
        <is>
          <t>Brazil</t>
        </is>
      </c>
      <c r="R1935" t="inlineStr">
        <is>
          <t>Tegma Gestao Logistica SA</t>
        </is>
      </c>
      <c r="S1935" t="inlineStr">
        <is>
          <t>Tegma Gestao Logistica SA</t>
        </is>
      </c>
      <c r="T1935" t="inlineStr">
        <is>
          <t>Tegma Gestao Logistica SA</t>
        </is>
      </c>
      <c r="U1935" t="inlineStr">
        <is>
          <t>Common Stock</t>
        </is>
      </c>
      <c r="V1935" t="inlineStr">
        <is>
          <t>Industrials</t>
        </is>
      </c>
      <c r="W1935" t="inlineStr">
        <is>
          <t>Road &amp; Rail</t>
        </is>
      </c>
      <c r="X1935" t="inlineStr">
        <is>
          <t>Transportation</t>
        </is>
      </c>
      <c r="Y1935" t="inlineStr">
        <is>
          <t>Trucking</t>
        </is>
      </c>
      <c r="Z1935" t="inlineStr">
        <is>
          <t>Industrials</t>
        </is>
      </c>
      <c r="AA1935" t="inlineStr">
        <is>
          <t>Transportation &amp; Logistics</t>
        </is>
      </c>
      <c r="AB1935" t="inlineStr">
        <is>
          <t>Logistics Services</t>
        </is>
      </c>
      <c r="AC1935" t="inlineStr">
        <is>
          <t>#N/A Invalid Field</t>
        </is>
      </c>
    </row>
    <row r="1936">
      <c r="A1936">
        <f>+VLOOKUP(R1936,Aux!$B$3:$I$1107,8,0)</f>
        <v/>
      </c>
      <c r="B1936">
        <f>+VLOOKUP(U1936,Aux!$O$2:$P$23,2,0)</f>
        <v/>
      </c>
      <c r="C1936">
        <f>+A1936&amp;B1936</f>
        <v/>
      </c>
      <c r="D1936">
        <f>+IF(C1936=C1935,D1935+1,1)</f>
        <v/>
      </c>
      <c r="E1936" s="5">
        <f>+D1936/100</f>
        <v/>
      </c>
      <c r="F1936" s="5">
        <f>+MOD(E1936*10,10)</f>
        <v/>
      </c>
      <c r="G1936" s="5">
        <f>+MOD(D1936,10)</f>
        <v/>
      </c>
      <c r="H1936">
        <f>+INT(E1936)&amp;INT(F1936)&amp;INT(G1936)</f>
        <v/>
      </c>
      <c r="I1936">
        <f>+C1936&amp;"00"&amp;H1936</f>
        <v/>
      </c>
      <c r="J1936" t="inlineStr">
        <is>
          <t>VIV US</t>
        </is>
      </c>
      <c r="K1936" t="inlineStr">
        <is>
          <t>VIV</t>
        </is>
      </c>
      <c r="M1936" t="inlineStr">
        <is>
          <t>US87936R1068</t>
        </is>
      </c>
      <c r="N1936" t="inlineStr">
        <is>
          <t>BBG000BBTCW9</t>
        </is>
      </c>
      <c r="O1936" t="inlineStr">
        <is>
          <t>B7395C9</t>
        </is>
      </c>
      <c r="P1936" t="inlineStr">
        <is>
          <t>EQ0032855900009000</t>
        </is>
      </c>
      <c r="Q1936" t="inlineStr">
        <is>
          <t>Brazil</t>
        </is>
      </c>
      <c r="R1936" t="inlineStr">
        <is>
          <t>Telefonica Brasil SA</t>
        </is>
      </c>
      <c r="S1936" t="inlineStr">
        <is>
          <t>Telefonica Brasil SA</t>
        </is>
      </c>
      <c r="T1936" t="inlineStr">
        <is>
          <t>Telefonica Brasil SA</t>
        </is>
      </c>
      <c r="U1936" t="inlineStr">
        <is>
          <t>ADR</t>
        </is>
      </c>
      <c r="V1936" t="inlineStr">
        <is>
          <t>Communication Services</t>
        </is>
      </c>
      <c r="W1936" t="inlineStr">
        <is>
          <t>Diversified Telecommunication</t>
        </is>
      </c>
      <c r="X1936" t="inlineStr">
        <is>
          <t>Telecommunication Services</t>
        </is>
      </c>
      <c r="Y1936" t="inlineStr">
        <is>
          <t>Integrated Telecommunication S</t>
        </is>
      </c>
      <c r="Z1936" t="inlineStr">
        <is>
          <t>Communications</t>
        </is>
      </c>
      <c r="AA1936" t="inlineStr">
        <is>
          <t>Telecom</t>
        </is>
      </c>
      <c r="AB1936" t="inlineStr">
        <is>
          <t>Telecom Carriers</t>
        </is>
      </c>
      <c r="AC1936" t="inlineStr">
        <is>
          <t>#N/A Invalid Field</t>
        </is>
      </c>
    </row>
    <row r="1937">
      <c r="A1937">
        <f>+VLOOKUP(R1937,Aux!$B$3:$I$1107,8,0)</f>
        <v/>
      </c>
      <c r="B1937">
        <f>+VLOOKUP(U1937,Aux!$O$2:$P$23,2,0)</f>
        <v/>
      </c>
      <c r="C1937">
        <f>+A1937&amp;B1937</f>
        <v/>
      </c>
      <c r="D1937">
        <f>+IF(C1937=C1936,D1936+1,1)</f>
        <v/>
      </c>
      <c r="E1937" s="5">
        <f>+D1937/100</f>
        <v/>
      </c>
      <c r="F1937" s="5">
        <f>+MOD(E1937*10,10)</f>
        <v/>
      </c>
      <c r="G1937" s="5">
        <f>+MOD(D1937,10)</f>
        <v/>
      </c>
      <c r="H1937">
        <f>+INT(E1937)&amp;INT(F1937)&amp;INT(G1937)</f>
        <v/>
      </c>
      <c r="I1937">
        <f>+C1937&amp;"00"&amp;H1937</f>
        <v/>
      </c>
      <c r="J1937" t="inlineStr">
        <is>
          <t>VIVT4 BZ</t>
        </is>
      </c>
      <c r="K1937" t="inlineStr">
        <is>
          <t>VIVT4</t>
        </is>
      </c>
      <c r="M1937" t="inlineStr">
        <is>
          <t>BRVIVTACNPR7</t>
        </is>
      </c>
      <c r="N1937" t="inlineStr">
        <is>
          <t>BBG000C9BGK6</t>
        </is>
      </c>
      <c r="O1937" t="inlineStr">
        <is>
          <t>B3ZCNF7</t>
        </is>
      </c>
      <c r="P1937" t="inlineStr">
        <is>
          <t>EQ0000000027023965</t>
        </is>
      </c>
      <c r="Q1937" t="inlineStr">
        <is>
          <t>Brazil</t>
        </is>
      </c>
      <c r="R1937" t="inlineStr">
        <is>
          <t>Telefonica Brasil SA</t>
        </is>
      </c>
      <c r="S1937" t="inlineStr">
        <is>
          <t>Telefonica Brasil SA</t>
        </is>
      </c>
      <c r="T1937" t="inlineStr">
        <is>
          <t>Telefonica Brasil SA</t>
        </is>
      </c>
      <c r="U1937" t="inlineStr">
        <is>
          <t>Preference</t>
        </is>
      </c>
      <c r="V1937" t="inlineStr">
        <is>
          <t>Communication Services</t>
        </is>
      </c>
      <c r="W1937" t="inlineStr">
        <is>
          <t>Diversified Telecommunication</t>
        </is>
      </c>
      <c r="X1937" t="inlineStr">
        <is>
          <t>Telecommunication Services</t>
        </is>
      </c>
      <c r="Y1937" t="inlineStr">
        <is>
          <t>Integrated Telecommunication S</t>
        </is>
      </c>
      <c r="Z1937" t="inlineStr">
        <is>
          <t>Communications</t>
        </is>
      </c>
      <c r="AA1937" t="inlineStr">
        <is>
          <t>Telecom</t>
        </is>
      </c>
      <c r="AB1937" t="inlineStr">
        <is>
          <t>Telecom Carriers</t>
        </is>
      </c>
      <c r="AC1937" t="inlineStr">
        <is>
          <t>#N/A Invalid Field</t>
        </is>
      </c>
    </row>
    <row r="1938">
      <c r="A1938" s="2">
        <f>+VLOOKUP(R1938,Aux!$B$3:$I$1107,8,0)</f>
        <v/>
      </c>
      <c r="B1938" s="2">
        <f>+VLOOKUP(U1938,Aux!$O$2:$P$23,2,0)</f>
        <v/>
      </c>
      <c r="C1938">
        <f>+A1938&amp;B1938</f>
        <v/>
      </c>
      <c r="D1938">
        <f>+IF(C1938=C1937,D1937+1,1)</f>
        <v/>
      </c>
      <c r="E1938" s="5">
        <f>+D1938/100</f>
        <v/>
      </c>
      <c r="F1938" s="5">
        <f>+MOD(E1938*10,10)</f>
        <v/>
      </c>
      <c r="G1938" s="5">
        <f>+MOD(D1938,10)</f>
        <v/>
      </c>
      <c r="H1938">
        <f>+INT(E1938)&amp;INT(F1938)&amp;INT(G1938)</f>
        <v/>
      </c>
      <c r="I1938">
        <f>+C1938&amp;"00"&amp;H1938</f>
        <v/>
      </c>
      <c r="J1938" s="2" t="inlineStr">
        <is>
          <t>TEMP3 BZ</t>
        </is>
      </c>
      <c r="K1938" s="2" t="inlineStr">
        <is>
          <t>TQMPF</t>
        </is>
      </c>
      <c r="L1938" s="2" t="n"/>
      <c r="M1938" s="2" t="inlineStr">
        <is>
          <t>BRTEMPACNOR0</t>
        </is>
      </c>
      <c r="N1938" s="2" t="inlineStr">
        <is>
          <t>BBG007QY5JJ4</t>
        </is>
      </c>
      <c r="O1938" s="2" t="inlineStr">
        <is>
          <t>BTJRTX0</t>
        </is>
      </c>
      <c r="P1938" s="2" t="inlineStr">
        <is>
          <t>EQ0000000040109511</t>
        </is>
      </c>
      <c r="Q1938" t="inlineStr">
        <is>
          <t>Brazil</t>
        </is>
      </c>
      <c r="R1938" t="inlineStr">
        <is>
          <t>Tempo Participacoes SA</t>
        </is>
      </c>
      <c r="S1938" t="inlineStr">
        <is>
          <t>Tempo Participacoes SA</t>
        </is>
      </c>
      <c r="T1938" t="inlineStr">
        <is>
          <t>Tempo Participacoes SA</t>
        </is>
      </c>
      <c r="U1938" t="inlineStr">
        <is>
          <t>Common Stock</t>
        </is>
      </c>
      <c r="V1938" t="inlineStr">
        <is>
          <t>Health Care</t>
        </is>
      </c>
      <c r="W1938" t="inlineStr">
        <is>
          <t>Health Care Providers &amp; Servic</t>
        </is>
      </c>
      <c r="X1938" t="inlineStr">
        <is>
          <t>Health Care Equipment &amp; Servic</t>
        </is>
      </c>
      <c r="Y1938" t="inlineStr">
        <is>
          <t>Managed Health Care</t>
        </is>
      </c>
      <c r="Z1938" t="inlineStr">
        <is>
          <t>Financials</t>
        </is>
      </c>
      <c r="AA1938" t="inlineStr">
        <is>
          <t>Insurance</t>
        </is>
      </c>
      <c r="AB1938" t="inlineStr">
        <is>
          <t>Insurance Services &amp; Other</t>
        </is>
      </c>
      <c r="AC1938" t="inlineStr">
        <is>
          <t>#N/A Invalid Field</t>
        </is>
      </c>
    </row>
    <row r="1939">
      <c r="A1939" s="2">
        <f>+VLOOKUP(R1939,Aux!$B$3:$I$1107,8,0)</f>
        <v/>
      </c>
      <c r="B1939" s="2">
        <f>+VLOOKUP(U1939,Aux!$O$2:$P$23,2,0)</f>
        <v/>
      </c>
      <c r="C1939">
        <f>+A1939&amp;B1939</f>
        <v/>
      </c>
      <c r="D1939">
        <f>+IF(C1939=C1938,D1938+1,1)</f>
        <v/>
      </c>
      <c r="E1939" s="5">
        <f>+D1939/100</f>
        <v/>
      </c>
      <c r="F1939" s="5">
        <f>+MOD(E1939*10,10)</f>
        <v/>
      </c>
      <c r="G1939" s="5">
        <f>+MOD(D1939,10)</f>
        <v/>
      </c>
      <c r="H1939">
        <f>+INT(E1939)&amp;INT(F1939)&amp;INT(G1939)</f>
        <v/>
      </c>
      <c r="I1939">
        <f>+C1939&amp;"00"&amp;H1939</f>
        <v/>
      </c>
      <c r="J1939" s="2" t="inlineStr">
        <is>
          <t>TERI3 BZ</t>
        </is>
      </c>
      <c r="K1939" s="2" t="inlineStr">
        <is>
          <t>TERI3</t>
        </is>
      </c>
      <c r="L1939" s="2" t="n"/>
      <c r="M1939" s="2" t="inlineStr">
        <is>
          <t>BRTERIACNOR4</t>
        </is>
      </c>
      <c r="N1939" s="2" t="inlineStr">
        <is>
          <t>BBG000BBC1T5</t>
        </is>
      </c>
      <c r="O1939" s="2" t="inlineStr">
        <is>
          <t>B450Z41</t>
        </is>
      </c>
      <c r="P1939" s="2" t="inlineStr">
        <is>
          <t>EQ0000000010567299</t>
        </is>
      </c>
      <c r="Q1939" t="inlineStr">
        <is>
          <t>Brazil</t>
        </is>
      </c>
      <c r="R1939" t="inlineStr">
        <is>
          <t>Tereos Internacional SA</t>
        </is>
      </c>
      <c r="S1939" t="inlineStr">
        <is>
          <t>Tereos Internacional SA</t>
        </is>
      </c>
      <c r="T1939" t="inlineStr">
        <is>
          <t>Tereos Internacional SA</t>
        </is>
      </c>
      <c r="U1939" t="inlineStr">
        <is>
          <t>Common Stock</t>
        </is>
      </c>
      <c r="V1939" t="inlineStr">
        <is>
          <t>Consumer Staples</t>
        </is>
      </c>
      <c r="W1939" t="inlineStr">
        <is>
          <t>Food Products</t>
        </is>
      </c>
      <c r="X1939" t="inlineStr">
        <is>
          <t>Food, Beverage &amp; Tobacco</t>
        </is>
      </c>
      <c r="Y1939" t="inlineStr">
        <is>
          <t>Agricultural Products</t>
        </is>
      </c>
      <c r="Z1939" t="inlineStr">
        <is>
          <t>Energy</t>
        </is>
      </c>
      <c r="AA1939" t="inlineStr">
        <is>
          <t>Renewable Energy</t>
        </is>
      </c>
      <c r="AB1939" t="inlineStr">
        <is>
          <t>Biofuels</t>
        </is>
      </c>
      <c r="AC1939" t="inlineStr">
        <is>
          <t>#N/A Invalid Field</t>
        </is>
      </c>
    </row>
    <row r="1940">
      <c r="A1940">
        <f>+VLOOKUP(R1940,Aux!$B$3:$I$1107,8,0)</f>
        <v/>
      </c>
      <c r="B1940">
        <f>+VLOOKUP(U1940,Aux!$O$2:$P$23,2,0)</f>
        <v/>
      </c>
      <c r="C1940">
        <f>+A1940&amp;B1940</f>
        <v/>
      </c>
      <c r="D1940">
        <f>+IF(C1940=C1939,D1939+1,1)</f>
        <v/>
      </c>
      <c r="E1940" s="5">
        <f>+D1940/100</f>
        <v/>
      </c>
      <c r="F1940" s="5">
        <f>+MOD(E1940*10,10)</f>
        <v/>
      </c>
      <c r="G1940" s="5">
        <f>+MOD(D1940,10)</f>
        <v/>
      </c>
      <c r="H1940">
        <f>+INT(E1940)&amp;INT(F1940)&amp;INT(G1940)</f>
        <v/>
      </c>
      <c r="I1940">
        <f>+C1940&amp;"00"&amp;H1940</f>
        <v/>
      </c>
      <c r="J1940" t="inlineStr">
        <is>
          <t>TESA3 BZ</t>
        </is>
      </c>
      <c r="K1940" t="inlineStr">
        <is>
          <t>TESA3</t>
        </is>
      </c>
      <c r="M1940" t="inlineStr">
        <is>
          <t>BRTESAACNOR9</t>
        </is>
      </c>
      <c r="N1940" t="inlineStr">
        <is>
          <t>BBG000Q9ZBQ0</t>
        </is>
      </c>
      <c r="O1940" t="inlineStr">
        <is>
          <t>BD0NBG2</t>
        </is>
      </c>
      <c r="P1940" t="inlineStr">
        <is>
          <t>EQ0000000002955742</t>
        </is>
      </c>
      <c r="Q1940" t="inlineStr">
        <is>
          <t>Brazil</t>
        </is>
      </c>
      <c r="R1940" t="inlineStr">
        <is>
          <t>Terra Santa Agro SA</t>
        </is>
      </c>
      <c r="S1940" t="inlineStr">
        <is>
          <t>Terra Santa Agro SA</t>
        </is>
      </c>
      <c r="T1940" t="inlineStr">
        <is>
          <t>Terra Santa Agro SA</t>
        </is>
      </c>
      <c r="U1940" t="inlineStr">
        <is>
          <t>Common Stock</t>
        </is>
      </c>
      <c r="V1940" t="inlineStr">
        <is>
          <t>Consumer Staples</t>
        </is>
      </c>
      <c r="W1940" t="inlineStr">
        <is>
          <t>Food Products</t>
        </is>
      </c>
      <c r="X1940" t="inlineStr">
        <is>
          <t>Food, Beverage &amp; Tobacco</t>
        </is>
      </c>
      <c r="Y1940" t="inlineStr">
        <is>
          <t>Agricultural Products</t>
        </is>
      </c>
      <c r="Z1940" t="inlineStr">
        <is>
          <t>Consumer Staples</t>
        </is>
      </c>
      <c r="AA1940" t="inlineStr">
        <is>
          <t>Consumer Products</t>
        </is>
      </c>
      <c r="AB1940" t="inlineStr">
        <is>
          <t>Agricultural Producers</t>
        </is>
      </c>
      <c r="AC1940" t="inlineStr">
        <is>
          <t>#N/A Invalid Field</t>
        </is>
      </c>
    </row>
    <row r="1941">
      <c r="A1941">
        <f>+VLOOKUP(R1941,Aux!$B$3:$I$1107,8,0)</f>
        <v/>
      </c>
      <c r="B1941">
        <f>+VLOOKUP(U1941,Aux!$O$2:$P$23,2,0)</f>
        <v/>
      </c>
      <c r="C1941">
        <f>+A1941&amp;B1941</f>
        <v/>
      </c>
      <c r="D1941">
        <f>+IF(C1941=C1940,D1940+1,1)</f>
        <v/>
      </c>
      <c r="E1941" s="5">
        <f>+D1941/100</f>
        <v/>
      </c>
      <c r="F1941" s="5">
        <f>+MOD(E1941*10,10)</f>
        <v/>
      </c>
      <c r="G1941" s="5">
        <f>+MOD(D1941,10)</f>
        <v/>
      </c>
      <c r="H1941">
        <f>+INT(E1941)&amp;INT(F1941)&amp;INT(G1941)</f>
        <v/>
      </c>
      <c r="I1941">
        <f>+C1941&amp;"00"&amp;H1941</f>
        <v/>
      </c>
      <c r="J1941" t="inlineStr">
        <is>
          <t>GLBL 6 ⅛ 03/01/26</t>
        </is>
      </c>
      <c r="K1941" t="inlineStr">
        <is>
          <t>GLBL</t>
        </is>
      </c>
      <c r="M1941" t="inlineStr">
        <is>
          <t>USU8812UAC54</t>
        </is>
      </c>
      <c r="N1941" t="inlineStr">
        <is>
          <t>BBG00K09KC24</t>
        </is>
      </c>
      <c r="O1941" t="inlineStr">
        <is>
          <t>BG0VHF8</t>
        </is>
      </c>
      <c r="P1941" t="inlineStr">
        <is>
          <t>COAR1826528</t>
        </is>
      </c>
      <c r="Q1941" t="inlineStr">
        <is>
          <t>Brazil</t>
        </is>
      </c>
      <c r="R1941" t="inlineStr">
        <is>
          <t>Terraform Global Operating LLC</t>
        </is>
      </c>
      <c r="S1941" t="inlineStr">
        <is>
          <t>TERRAFORM GLOBAL OPERATI</t>
        </is>
      </c>
      <c r="T1941" t="inlineStr">
        <is>
          <t>Terraform Global Operating LLC</t>
        </is>
      </c>
      <c r="U1941" t="inlineStr">
        <is>
          <t>EURO-DOLLAR</t>
        </is>
      </c>
      <c r="V1941" t="inlineStr">
        <is>
          <t>#N/A Field Not Applicable</t>
        </is>
      </c>
      <c r="W1941" t="inlineStr">
        <is>
          <t>#N/A Field Not Applicable</t>
        </is>
      </c>
      <c r="X1941" t="inlineStr">
        <is>
          <t>#N/A Field Not Applicable</t>
        </is>
      </c>
      <c r="Y1941" t="inlineStr">
        <is>
          <t>#N/A Field Not Applicable</t>
        </is>
      </c>
      <c r="Z1941" t="inlineStr">
        <is>
          <t>Utilities</t>
        </is>
      </c>
      <c r="AA1941" t="inlineStr">
        <is>
          <t>Power Generation</t>
        </is>
      </c>
      <c r="AB1941" t="inlineStr">
        <is>
          <t>#N/A Field Not Applicable</t>
        </is>
      </c>
      <c r="AC1941" t="inlineStr">
        <is>
          <t>#N/A Invalid Field</t>
        </is>
      </c>
    </row>
    <row r="1942">
      <c r="A1942">
        <f>+VLOOKUP(R1942,Aux!$B$3:$I$1107,8,0)</f>
        <v/>
      </c>
      <c r="B1942">
        <f>+VLOOKUP(U1942,Aux!$O$2:$P$23,2,0)</f>
        <v/>
      </c>
      <c r="C1942">
        <f>+A1942&amp;B1942</f>
        <v/>
      </c>
      <c r="D1942">
        <f>+IF(C1942=C1941,D1941+1,1)</f>
        <v/>
      </c>
      <c r="E1942" s="5">
        <f>+D1942/100</f>
        <v/>
      </c>
      <c r="F1942" s="5">
        <f>+MOD(E1942*10,10)</f>
        <v/>
      </c>
      <c r="G1942" s="5">
        <f>+MOD(D1942,10)</f>
        <v/>
      </c>
      <c r="H1942">
        <f>+INT(E1942)&amp;INT(F1942)&amp;INT(G1942)</f>
        <v/>
      </c>
      <c r="I1942">
        <f>+C1942&amp;"00"&amp;H1942</f>
        <v/>
      </c>
      <c r="J1942" t="inlineStr">
        <is>
          <t>TIMP3 BZ</t>
        </is>
      </c>
      <c r="K1942" t="inlineStr">
        <is>
          <t>TIMP3</t>
        </is>
      </c>
      <c r="M1942" t="inlineStr">
        <is>
          <t>BRTIMPACNOR1</t>
        </is>
      </c>
      <c r="N1942" t="inlineStr">
        <is>
          <t>BBG000BNSCV5</t>
        </is>
      </c>
      <c r="O1942" t="n">
        <v>2292560</v>
      </c>
      <c r="P1942" t="inlineStr">
        <is>
          <t>EQ0032854600001000</t>
        </is>
      </c>
      <c r="Q1942" t="inlineStr">
        <is>
          <t>Brazil</t>
        </is>
      </c>
      <c r="R1942" t="inlineStr">
        <is>
          <t>TIM Participacoes SA</t>
        </is>
      </c>
      <c r="S1942" t="inlineStr">
        <is>
          <t>TIM Participacoes SA</t>
        </is>
      </c>
      <c r="T1942" t="inlineStr">
        <is>
          <t>TIM Participacoes SA</t>
        </is>
      </c>
      <c r="U1942" t="inlineStr">
        <is>
          <t>Common Stock</t>
        </is>
      </c>
      <c r="V1942" t="inlineStr">
        <is>
          <t>Communication Services</t>
        </is>
      </c>
      <c r="W1942" t="inlineStr">
        <is>
          <t>Wireless Telecommunication Ser</t>
        </is>
      </c>
      <c r="X1942" t="inlineStr">
        <is>
          <t>Telecommunication Services</t>
        </is>
      </c>
      <c r="Y1942" t="inlineStr">
        <is>
          <t>Wireless Telecommunication Ser</t>
        </is>
      </c>
      <c r="Z1942" t="inlineStr">
        <is>
          <t>Communications</t>
        </is>
      </c>
      <c r="AA1942" t="inlineStr">
        <is>
          <t>Telecom</t>
        </is>
      </c>
      <c r="AB1942" t="inlineStr">
        <is>
          <t>Telecom Carriers</t>
        </is>
      </c>
      <c r="AC1942" t="inlineStr">
        <is>
          <t>#N/A Invalid Field</t>
        </is>
      </c>
    </row>
    <row r="1943">
      <c r="A1943">
        <f>+VLOOKUP(R1943,Aux!$B$3:$I$1107,8,0)</f>
        <v/>
      </c>
      <c r="B1943">
        <f>+VLOOKUP(U1943,Aux!$O$2:$P$23,2,0)</f>
        <v/>
      </c>
      <c r="C1943">
        <f>+A1943&amp;B1943</f>
        <v/>
      </c>
      <c r="D1943">
        <f>+IF(C1943=C1942,D1942+1,1)</f>
        <v/>
      </c>
      <c r="E1943" s="5">
        <f>+D1943/100</f>
        <v/>
      </c>
      <c r="F1943" s="5">
        <f>+MOD(E1943*10,10)</f>
        <v/>
      </c>
      <c r="G1943" s="5">
        <f>+MOD(D1943,10)</f>
        <v/>
      </c>
      <c r="H1943">
        <f>+INT(E1943)&amp;INT(F1943)&amp;INT(G1943)</f>
        <v/>
      </c>
      <c r="I1943">
        <f>+C1943&amp;"00"&amp;H1943</f>
        <v/>
      </c>
      <c r="J1943" t="inlineStr">
        <is>
          <t>TSU US</t>
        </is>
      </c>
      <c r="K1943" t="inlineStr">
        <is>
          <t>TSU</t>
        </is>
      </c>
      <c r="M1943" t="inlineStr">
        <is>
          <t>US88706P2056</t>
        </is>
      </c>
      <c r="N1943" t="inlineStr">
        <is>
          <t>BBG000BNYGJ3</t>
        </is>
      </c>
      <c r="O1943" t="inlineStr">
        <is>
          <t>B6QB0B9</t>
        </is>
      </c>
      <c r="P1943" t="inlineStr">
        <is>
          <t>EQ0032854600009000</t>
        </is>
      </c>
      <c r="Q1943" t="inlineStr">
        <is>
          <t>Brazil</t>
        </is>
      </c>
      <c r="R1943" t="inlineStr">
        <is>
          <t>TIM Participacoes SA</t>
        </is>
      </c>
      <c r="S1943" t="inlineStr">
        <is>
          <t>TIM Participacoes SA</t>
        </is>
      </c>
      <c r="T1943" t="inlineStr">
        <is>
          <t>TIM Participacoes SA</t>
        </is>
      </c>
      <c r="U1943" t="inlineStr">
        <is>
          <t>ADR</t>
        </is>
      </c>
      <c r="V1943" t="inlineStr">
        <is>
          <t>Communication Services</t>
        </is>
      </c>
      <c r="W1943" t="inlineStr">
        <is>
          <t>Wireless Telecommunication Ser</t>
        </is>
      </c>
      <c r="X1943" t="inlineStr">
        <is>
          <t>Telecommunication Services</t>
        </is>
      </c>
      <c r="Y1943" t="inlineStr">
        <is>
          <t>Wireless Telecommunication Ser</t>
        </is>
      </c>
      <c r="Z1943" t="inlineStr">
        <is>
          <t>Communications</t>
        </is>
      </c>
      <c r="AA1943" t="inlineStr">
        <is>
          <t>Telecom</t>
        </is>
      </c>
      <c r="AB1943" t="inlineStr">
        <is>
          <t>Telecom Carriers</t>
        </is>
      </c>
      <c r="AC1943" t="inlineStr">
        <is>
          <t>#N/A Invalid Field</t>
        </is>
      </c>
    </row>
    <row r="1944">
      <c r="A1944">
        <f>+VLOOKUP(R1944,Aux!$B$3:$I$1107,8,0)</f>
        <v/>
      </c>
      <c r="B1944">
        <f>+VLOOKUP(U1944,Aux!$O$2:$P$23,2,0)</f>
        <v/>
      </c>
      <c r="C1944">
        <f>+A1944&amp;B1944</f>
        <v/>
      </c>
      <c r="D1944">
        <f>+IF(C1944=C1943,D1943+1,1)</f>
        <v/>
      </c>
      <c r="E1944" s="5">
        <f>+D1944/100</f>
        <v/>
      </c>
      <c r="F1944" s="5">
        <f>+MOD(E1944*10,10)</f>
        <v/>
      </c>
      <c r="G1944" s="5">
        <f>+MOD(D1944,10)</f>
        <v/>
      </c>
      <c r="H1944">
        <f>+INT(E1944)&amp;INT(F1944)&amp;INT(G1944)</f>
        <v/>
      </c>
      <c r="I1944">
        <f>+C1944&amp;"00"&amp;H1944</f>
        <v/>
      </c>
      <c r="J1944" t="inlineStr">
        <is>
          <t>TONOBZ 10 ½ 05/14/24</t>
        </is>
      </c>
      <c r="K1944" t="inlineStr">
        <is>
          <t>TONOBZ</t>
        </is>
      </c>
      <c r="M1944" t="inlineStr">
        <is>
          <t>USL9116PAE36</t>
        </is>
      </c>
      <c r="N1944" t="inlineStr">
        <is>
          <t>BBG006GSTPP3</t>
        </is>
      </c>
      <c r="O1944" t="inlineStr">
        <is>
          <t>BMQWJX9</t>
        </is>
      </c>
      <c r="P1944" t="inlineStr">
        <is>
          <t>COEK2684984</t>
        </is>
      </c>
      <c r="Q1944" t="inlineStr">
        <is>
          <t>Brazil</t>
        </is>
      </c>
      <c r="R1944" t="inlineStr">
        <is>
          <t>Tonon Bioenergia SA</t>
        </is>
      </c>
      <c r="S1944" t="inlineStr">
        <is>
          <t>TONON LUXEMBOURG SA</t>
        </is>
      </c>
      <c r="T1944" t="inlineStr">
        <is>
          <t>Tonon Luxembourg SA</t>
        </is>
      </c>
      <c r="U1944" t="inlineStr">
        <is>
          <t>EURO-DOLLAR</t>
        </is>
      </c>
      <c r="V1944" t="inlineStr">
        <is>
          <t>#N/A Field Not Applicable</t>
        </is>
      </c>
      <c r="W1944" t="inlineStr">
        <is>
          <t>#N/A Field Not Applicable</t>
        </is>
      </c>
      <c r="X1944" t="inlineStr">
        <is>
          <t>#N/A Field Not Applicable</t>
        </is>
      </c>
      <c r="Y1944" t="inlineStr">
        <is>
          <t>#N/A Field Not Applicable</t>
        </is>
      </c>
      <c r="Z1944" t="inlineStr">
        <is>
          <t>Consumer Staples</t>
        </is>
      </c>
      <c r="AA1944" t="inlineStr">
        <is>
          <t>Food &amp; Beverage</t>
        </is>
      </c>
      <c r="AB1944" t="inlineStr">
        <is>
          <t>#N/A Field Not Applicable</t>
        </is>
      </c>
      <c r="AC1944" t="inlineStr">
        <is>
          <t>#N/A Invalid Field</t>
        </is>
      </c>
    </row>
    <row r="1945">
      <c r="A1945">
        <f>+VLOOKUP(R1945,Aux!$B$3:$I$1107,8,0)</f>
        <v/>
      </c>
      <c r="B1945">
        <f>+VLOOKUP(U1945,Aux!$O$2:$P$23,2,0)</f>
        <v/>
      </c>
      <c r="C1945">
        <f>+A1945&amp;B1945</f>
        <v/>
      </c>
      <c r="D1945">
        <f>+IF(C1945=C1944,D1944+1,1)</f>
        <v/>
      </c>
      <c r="E1945" s="5">
        <f>+D1945/100</f>
        <v/>
      </c>
      <c r="F1945" s="5">
        <f>+MOD(E1945*10,10)</f>
        <v/>
      </c>
      <c r="G1945" s="5">
        <f>+MOD(D1945,10)</f>
        <v/>
      </c>
      <c r="H1945">
        <f>+INT(E1945)&amp;INT(F1945)&amp;INT(G1945)</f>
        <v/>
      </c>
      <c r="I1945">
        <f>+C1945&amp;"00"&amp;H1945</f>
        <v/>
      </c>
      <c r="J1945" t="inlineStr">
        <is>
          <t>TONOBZ 9 ¼ 01/24/20</t>
        </is>
      </c>
      <c r="K1945" t="inlineStr">
        <is>
          <t>TONOBZ</t>
        </is>
      </c>
      <c r="M1945" t="inlineStr">
        <is>
          <t>USP9T02LAA28</t>
        </is>
      </c>
      <c r="N1945" t="inlineStr">
        <is>
          <t>BBG003W7TC59</t>
        </is>
      </c>
      <c r="O1945" t="inlineStr">
        <is>
          <t>B8KNF32</t>
        </is>
      </c>
      <c r="P1945" t="inlineStr">
        <is>
          <t>COEJ5204049</t>
        </is>
      </c>
      <c r="Q1945" t="inlineStr">
        <is>
          <t>Brazil</t>
        </is>
      </c>
      <c r="R1945" t="inlineStr">
        <is>
          <t>Tonon Bioenergia SA</t>
        </is>
      </c>
      <c r="S1945" t="inlineStr">
        <is>
          <t>TONON BIOENERGIA SA</t>
        </is>
      </c>
      <c r="T1945" t="inlineStr">
        <is>
          <t>Tonon Bioenergia SA</t>
        </is>
      </c>
      <c r="U1945" t="inlineStr">
        <is>
          <t>EURO-DOLLAR</t>
        </is>
      </c>
      <c r="V1945" t="inlineStr">
        <is>
          <t>#N/A Field Not Applicable</t>
        </is>
      </c>
      <c r="W1945" t="inlineStr">
        <is>
          <t>#N/A Field Not Applicable</t>
        </is>
      </c>
      <c r="X1945" t="inlineStr">
        <is>
          <t>#N/A Field Not Applicable</t>
        </is>
      </c>
      <c r="Y1945" t="inlineStr">
        <is>
          <t>#N/A Field Not Applicable</t>
        </is>
      </c>
      <c r="Z1945" t="inlineStr">
        <is>
          <t>Consumer Staples</t>
        </is>
      </c>
      <c r="AA1945" t="inlineStr">
        <is>
          <t>Food &amp; Beverage</t>
        </is>
      </c>
      <c r="AB1945" t="inlineStr">
        <is>
          <t>#N/A Field Not Applicable</t>
        </is>
      </c>
      <c r="AC1945" t="inlineStr">
        <is>
          <t>#N/A Invalid Field</t>
        </is>
      </c>
    </row>
    <row r="1946">
      <c r="A1946">
        <f>+VLOOKUP(R1946,Aux!$B$3:$I$1107,8,0)</f>
        <v/>
      </c>
      <c r="B1946">
        <f>+VLOOKUP(U1946,Aux!$O$2:$P$23,2,0)</f>
        <v/>
      </c>
      <c r="C1946">
        <f>+A1946&amp;B1946</f>
        <v/>
      </c>
      <c r="D1946">
        <f>+IF(C1946=C1945,D1945+1,1)</f>
        <v/>
      </c>
      <c r="E1946" s="5">
        <f>+D1946/100</f>
        <v/>
      </c>
      <c r="F1946" s="5">
        <f>+MOD(E1946*10,10)</f>
        <v/>
      </c>
      <c r="G1946" s="5">
        <f>+MOD(D1946,10)</f>
        <v/>
      </c>
      <c r="H1946">
        <f>+INT(E1946)&amp;INT(F1946)&amp;INT(G1946)</f>
        <v/>
      </c>
      <c r="I1946">
        <f>+C1946&amp;"00"&amp;H1946</f>
        <v/>
      </c>
      <c r="J1946" t="inlineStr">
        <is>
          <t>TOTS3 BZ</t>
        </is>
      </c>
      <c r="K1946" t="inlineStr">
        <is>
          <t>TOTS3</t>
        </is>
      </c>
      <c r="M1946" t="inlineStr">
        <is>
          <t>BRTOTSACNOR8</t>
        </is>
      </c>
      <c r="N1946" t="inlineStr">
        <is>
          <t>BBG000KZWJS2</t>
        </is>
      </c>
      <c r="O1946" t="inlineStr">
        <is>
          <t>B10LQP6</t>
        </is>
      </c>
      <c r="P1946" t="inlineStr">
        <is>
          <t>EQ0000000002654243</t>
        </is>
      </c>
      <c r="Q1946" t="inlineStr">
        <is>
          <t>Brazil</t>
        </is>
      </c>
      <c r="R1946" t="inlineStr">
        <is>
          <t>TOTVS SA</t>
        </is>
      </c>
      <c r="S1946" t="inlineStr">
        <is>
          <t>TOTVS SA</t>
        </is>
      </c>
      <c r="T1946" t="inlineStr">
        <is>
          <t>TOTVS SA</t>
        </is>
      </c>
      <c r="U1946" t="inlineStr">
        <is>
          <t>Common Stock</t>
        </is>
      </c>
      <c r="V1946" t="inlineStr">
        <is>
          <t>Information Technology</t>
        </is>
      </c>
      <c r="W1946" t="inlineStr">
        <is>
          <t>Software</t>
        </is>
      </c>
      <c r="X1946" t="inlineStr">
        <is>
          <t>Software &amp; Services</t>
        </is>
      </c>
      <c r="Y1946" t="inlineStr">
        <is>
          <t>Systems Software</t>
        </is>
      </c>
      <c r="Z1946" t="inlineStr">
        <is>
          <t>Technology</t>
        </is>
      </c>
      <c r="AA1946" t="inlineStr">
        <is>
          <t>Software</t>
        </is>
      </c>
      <c r="AB1946" t="inlineStr">
        <is>
          <t>Application Software</t>
        </is>
      </c>
      <c r="AC1946" t="inlineStr">
        <is>
          <t>#N/A Invalid Field</t>
        </is>
      </c>
    </row>
    <row r="1947">
      <c r="A1947">
        <f>+VLOOKUP(R1947,Aux!$B$3:$I$1107,8,0)</f>
        <v/>
      </c>
      <c r="B1947">
        <f>+VLOOKUP(U1947,Aux!$O$2:$P$23,2,0)</f>
        <v/>
      </c>
      <c r="C1947">
        <f>+A1947&amp;B1947</f>
        <v/>
      </c>
      <c r="D1947">
        <f>+IF(C1947=C1946,D1946+1,1)</f>
        <v/>
      </c>
      <c r="E1947" s="5">
        <f>+D1947/100</f>
        <v/>
      </c>
      <c r="F1947" s="5">
        <f>+MOD(E1947*10,10)</f>
        <v/>
      </c>
      <c r="G1947" s="5">
        <f>+MOD(D1947,10)</f>
        <v/>
      </c>
      <c r="H1947">
        <f>+INT(E1947)&amp;INT(F1947)&amp;INT(G1947)</f>
        <v/>
      </c>
      <c r="I1947">
        <f>+C1947&amp;"00"&amp;H1947</f>
        <v/>
      </c>
      <c r="J1947" t="inlineStr">
        <is>
          <t>TPIS3 BZ</t>
        </is>
      </c>
      <c r="K1947" t="inlineStr">
        <is>
          <t>TPIS3</t>
        </is>
      </c>
      <c r="M1947" t="inlineStr">
        <is>
          <t>BRTPISACNOR8</t>
        </is>
      </c>
      <c r="N1947" t="inlineStr">
        <is>
          <t>BBG000GK06D9</t>
        </is>
      </c>
      <c r="O1947" t="inlineStr">
        <is>
          <t>B23FDJ5</t>
        </is>
      </c>
      <c r="P1947" t="inlineStr">
        <is>
          <t>EQ0000000000886451</t>
        </is>
      </c>
      <c r="Q1947" t="inlineStr">
        <is>
          <t>Brazil</t>
        </is>
      </c>
      <c r="R1947" t="inlineStr">
        <is>
          <t>TPI - Triunfo Participacoes e</t>
        </is>
      </c>
      <c r="S1947" t="inlineStr">
        <is>
          <t>TPI - Triunfo Participacoes e</t>
        </is>
      </c>
      <c r="T1947" t="inlineStr">
        <is>
          <t>TPI - Triunfo Participacoes e Investimentos SA</t>
        </is>
      </c>
      <c r="U1947" t="inlineStr">
        <is>
          <t>Common Stock</t>
        </is>
      </c>
      <c r="V1947" t="inlineStr">
        <is>
          <t>Industrials</t>
        </is>
      </c>
      <c r="W1947" t="inlineStr">
        <is>
          <t>Transportation Infrastructure</t>
        </is>
      </c>
      <c r="X1947" t="inlineStr">
        <is>
          <t>Transportation</t>
        </is>
      </c>
      <c r="Y1947" t="inlineStr">
        <is>
          <t>Highways &amp; Railtracks</t>
        </is>
      </c>
      <c r="Z1947" t="inlineStr">
        <is>
          <t>Industrials</t>
        </is>
      </c>
      <c r="AA1947" t="inlineStr">
        <is>
          <t>Engineering &amp; Construction Svcs</t>
        </is>
      </c>
      <c r="AB1947" t="inlineStr">
        <is>
          <t>Infrastructure Construction</t>
        </is>
      </c>
      <c r="AC1947" t="inlineStr">
        <is>
          <t>#N/A Invalid Field</t>
        </is>
      </c>
    </row>
    <row r="1948">
      <c r="A1948">
        <f>+VLOOKUP(R1948,Aux!$B$3:$I$1107,8,0)</f>
        <v/>
      </c>
      <c r="B1948">
        <f>+VLOOKUP(U1948,Aux!$O$2:$P$23,2,0)</f>
        <v/>
      </c>
      <c r="C1948">
        <f>+A1948&amp;B1948</f>
        <v/>
      </c>
      <c r="D1948">
        <f>+IF(C1948=C1947,D1947+1,1)</f>
        <v/>
      </c>
      <c r="E1948" s="5">
        <f>+D1948/100</f>
        <v/>
      </c>
      <c r="F1948" s="5">
        <f>+MOD(E1948*10,10)</f>
        <v/>
      </c>
      <c r="G1948" s="5">
        <f>+MOD(D1948,10)</f>
        <v/>
      </c>
      <c r="H1948">
        <f>+INT(E1948)&amp;INT(F1948)&amp;INT(G1948)</f>
        <v/>
      </c>
      <c r="I1948">
        <f>+C1948&amp;"00"&amp;H1948</f>
        <v/>
      </c>
      <c r="J1948" t="inlineStr">
        <is>
          <t>TAEE11 BZ</t>
        </is>
      </c>
      <c r="K1948" t="inlineStr">
        <is>
          <t>TAEE11</t>
        </is>
      </c>
      <c r="M1948" t="inlineStr">
        <is>
          <t>BRTAEECDAM10</t>
        </is>
      </c>
      <c r="N1948" t="inlineStr">
        <is>
          <t>BBG000PC6GY6</t>
        </is>
      </c>
      <c r="O1948" t="inlineStr">
        <is>
          <t>B1G8KX7</t>
        </is>
      </c>
      <c r="P1948" t="inlineStr">
        <is>
          <t>EQ0000000002927093</t>
        </is>
      </c>
      <c r="Q1948" t="inlineStr">
        <is>
          <t>Brazil</t>
        </is>
      </c>
      <c r="R1948" t="inlineStr">
        <is>
          <t>Transmissora Alianca de Energi</t>
        </is>
      </c>
      <c r="S1948" t="inlineStr">
        <is>
          <t>Transmissora Alianca de Energi</t>
        </is>
      </c>
      <c r="T1948" t="inlineStr">
        <is>
          <t>Transmissora Alianca de Energia Eletrica SA</t>
        </is>
      </c>
      <c r="U1948" t="inlineStr">
        <is>
          <t>Unit</t>
        </is>
      </c>
      <c r="V1948" t="inlineStr">
        <is>
          <t>Utilities</t>
        </is>
      </c>
      <c r="W1948" t="inlineStr">
        <is>
          <t>Electric Utilities</t>
        </is>
      </c>
      <c r="X1948" t="inlineStr">
        <is>
          <t>Utilities</t>
        </is>
      </c>
      <c r="Y1948" t="inlineStr">
        <is>
          <t>Electric Utilities</t>
        </is>
      </c>
      <c r="Z1948" t="inlineStr">
        <is>
          <t>Utilities</t>
        </is>
      </c>
      <c r="AA1948" t="inlineStr">
        <is>
          <t>Utilities</t>
        </is>
      </c>
      <c r="AB1948" t="inlineStr">
        <is>
          <t>Utility Networks</t>
        </is>
      </c>
      <c r="AC1948" t="inlineStr">
        <is>
          <t>#N/A Invalid Field</t>
        </is>
      </c>
    </row>
    <row r="1949">
      <c r="A1949">
        <f>+VLOOKUP(R1949,Aux!$B$3:$I$1107,8,0)</f>
        <v/>
      </c>
      <c r="B1949">
        <f>+VLOOKUP(U1949,Aux!$O$2:$P$23,2,0)</f>
        <v/>
      </c>
      <c r="C1949">
        <f>+A1949&amp;B1949</f>
        <v/>
      </c>
      <c r="D1949">
        <f>+IF(C1949=C1948,D1948+1,1)</f>
        <v/>
      </c>
      <c r="E1949" s="5">
        <f>+D1949/100</f>
        <v/>
      </c>
      <c r="F1949" s="5">
        <f>+MOD(E1949*10,10)</f>
        <v/>
      </c>
      <c r="G1949" s="5">
        <f>+MOD(D1949,10)</f>
        <v/>
      </c>
      <c r="H1949">
        <f>+INT(E1949)&amp;INT(F1949)&amp;INT(G1949)</f>
        <v/>
      </c>
      <c r="I1949">
        <f>+C1949&amp;"00"&amp;H1949</f>
        <v/>
      </c>
      <c r="J1949" t="inlineStr">
        <is>
          <t>TRIS3 BZ</t>
        </is>
      </c>
      <c r="K1949" t="inlineStr">
        <is>
          <t>TRIS3</t>
        </is>
      </c>
      <c r="M1949" t="inlineStr">
        <is>
          <t>BRTRISACNOR4</t>
        </is>
      </c>
      <c r="N1949" t="inlineStr">
        <is>
          <t>BBG000T1JH52</t>
        </is>
      </c>
      <c r="O1949" t="inlineStr">
        <is>
          <t>B28M799</t>
        </is>
      </c>
      <c r="P1949" t="inlineStr">
        <is>
          <t>EQ0000000005196130</t>
        </is>
      </c>
      <c r="Q1949" t="inlineStr">
        <is>
          <t>Brazil</t>
        </is>
      </c>
      <c r="R1949" t="inlineStr">
        <is>
          <t>Trisul SA</t>
        </is>
      </c>
      <c r="S1949" t="inlineStr">
        <is>
          <t>Trisul SA</t>
        </is>
      </c>
      <c r="T1949" t="inlineStr">
        <is>
          <t>Trisul SA</t>
        </is>
      </c>
      <c r="U1949" t="inlineStr">
        <is>
          <t>Common Stock</t>
        </is>
      </c>
      <c r="V1949" t="inlineStr">
        <is>
          <t>Consumer Discretionary</t>
        </is>
      </c>
      <c r="W1949" t="inlineStr">
        <is>
          <t>Household Durables</t>
        </is>
      </c>
      <c r="X1949" t="inlineStr">
        <is>
          <t>Consumer Durables &amp; Apparel</t>
        </is>
      </c>
      <c r="Y1949" t="inlineStr">
        <is>
          <t>Homebuilding</t>
        </is>
      </c>
      <c r="Z1949" t="inlineStr">
        <is>
          <t>Financials</t>
        </is>
      </c>
      <c r="AA1949" t="inlineStr">
        <is>
          <t>Real Estate</t>
        </is>
      </c>
      <c r="AB1949" t="inlineStr">
        <is>
          <t>Real Estate Owners &amp; Developers</t>
        </is>
      </c>
      <c r="AC1949" t="inlineStr">
        <is>
          <t>#N/A Invalid Field</t>
        </is>
      </c>
    </row>
    <row r="1950">
      <c r="A1950">
        <f>+VLOOKUP(R1950,Aux!$B$3:$I$1107,8,0)</f>
        <v/>
      </c>
      <c r="B1950">
        <f>+VLOOKUP(U1950,Aux!$O$2:$P$23,2,0)</f>
        <v/>
      </c>
      <c r="C1950">
        <f>+A1950&amp;B1950</f>
        <v/>
      </c>
      <c r="D1950">
        <f>+IF(C1950=C1949,D1949+1,1)</f>
        <v/>
      </c>
      <c r="E1950" s="5">
        <f>+D1950/100</f>
        <v/>
      </c>
      <c r="F1950" s="5">
        <f>+MOD(E1950*10,10)</f>
        <v/>
      </c>
      <c r="G1950" s="5">
        <f>+MOD(D1950,10)</f>
        <v/>
      </c>
      <c r="H1950">
        <f>+INT(E1950)&amp;INT(F1950)&amp;INT(G1950)</f>
        <v/>
      </c>
      <c r="I1950">
        <f>+C1950&amp;"00"&amp;H1950</f>
        <v/>
      </c>
      <c r="J1950" t="inlineStr">
        <is>
          <t>TUPY3 BZ</t>
        </is>
      </c>
      <c r="K1950" t="inlineStr">
        <is>
          <t>TUPY3</t>
        </is>
      </c>
      <c r="M1950" t="inlineStr">
        <is>
          <t>BRTUPYACNOR1</t>
        </is>
      </c>
      <c r="N1950" t="inlineStr">
        <is>
          <t>BBG000C256X6</t>
        </is>
      </c>
      <c r="O1950" t="n">
        <v>2906786</v>
      </c>
      <c r="P1950" t="inlineStr">
        <is>
          <t>EQ0000000052282624</t>
        </is>
      </c>
      <c r="Q1950" t="inlineStr">
        <is>
          <t>Brazil</t>
        </is>
      </c>
      <c r="R1950" t="inlineStr">
        <is>
          <t>Tupy SA</t>
        </is>
      </c>
      <c r="S1950" t="inlineStr">
        <is>
          <t>Tupy SA</t>
        </is>
      </c>
      <c r="T1950" t="inlineStr">
        <is>
          <t>Tupy SA</t>
        </is>
      </c>
      <c r="U1950" t="inlineStr">
        <is>
          <t>Common Stock</t>
        </is>
      </c>
      <c r="V1950" t="inlineStr">
        <is>
          <t>Consumer Discretionary</t>
        </is>
      </c>
      <c r="W1950" t="inlineStr">
        <is>
          <t>Auto Components</t>
        </is>
      </c>
      <c r="X1950" t="inlineStr">
        <is>
          <t>Automobiles &amp; Components</t>
        </is>
      </c>
      <c r="Y1950" t="inlineStr">
        <is>
          <t>Auto Parts &amp; Equipment</t>
        </is>
      </c>
      <c r="Z1950" t="inlineStr">
        <is>
          <t>Consumer Discretionary</t>
        </is>
      </c>
      <c r="AA1950" t="inlineStr">
        <is>
          <t>Automotive</t>
        </is>
      </c>
      <c r="AB1950" t="inlineStr">
        <is>
          <t>Auto Parts</t>
        </is>
      </c>
      <c r="AC1950" t="inlineStr">
        <is>
          <t>#N/A Invalid Field</t>
        </is>
      </c>
    </row>
    <row r="1951">
      <c r="A1951">
        <f>+VLOOKUP(R1951,Aux!$B$3:$I$1107,8,0)</f>
        <v/>
      </c>
      <c r="B1951">
        <f>+VLOOKUP(U1951,Aux!$O$2:$P$23,2,0)</f>
        <v/>
      </c>
      <c r="C1951">
        <f>+A1951&amp;B1951</f>
        <v/>
      </c>
      <c r="D1951">
        <f>+IF(C1951=C1950,D1950+1,1)</f>
        <v/>
      </c>
      <c r="E1951" s="5">
        <f>+D1951/100</f>
        <v/>
      </c>
      <c r="F1951" s="5">
        <f>+MOD(E1951*10,10)</f>
        <v/>
      </c>
      <c r="G1951" s="5">
        <f>+MOD(D1951,10)</f>
        <v/>
      </c>
      <c r="H1951">
        <f>+INT(E1951)&amp;INT(F1951)&amp;INT(G1951)</f>
        <v/>
      </c>
      <c r="I1951">
        <f>+C1951&amp;"00"&amp;H1951</f>
        <v/>
      </c>
      <c r="J1951" t="inlineStr">
        <is>
          <t>TUPY 6 ⅝ 07/17/24</t>
        </is>
      </c>
      <c r="K1951" t="inlineStr">
        <is>
          <t>TUPY</t>
        </is>
      </c>
      <c r="M1951" t="inlineStr">
        <is>
          <t>USL9326VAA46</t>
        </is>
      </c>
      <c r="N1951" t="inlineStr">
        <is>
          <t>BBG006SYGCG0</t>
        </is>
      </c>
      <c r="O1951" t="inlineStr">
        <is>
          <t>BP4VP19</t>
        </is>
      </c>
      <c r="P1951" t="inlineStr">
        <is>
          <t>COEK3818300</t>
        </is>
      </c>
      <c r="Q1951" t="inlineStr">
        <is>
          <t>Brazil</t>
        </is>
      </c>
      <c r="R1951" t="inlineStr">
        <is>
          <t>Tupy SA</t>
        </is>
      </c>
      <c r="S1951" t="inlineStr">
        <is>
          <t>TUPY OVERSEAS SA</t>
        </is>
      </c>
      <c r="T1951" t="inlineStr">
        <is>
          <t>Tupy Overseas SA</t>
        </is>
      </c>
      <c r="U1951" t="inlineStr">
        <is>
          <t>EURO-DOLLAR</t>
        </is>
      </c>
      <c r="V1951" t="inlineStr">
        <is>
          <t>#N/A Field Not Applicable</t>
        </is>
      </c>
      <c r="W1951" t="inlineStr">
        <is>
          <t>#N/A Field Not Applicable</t>
        </is>
      </c>
      <c r="X1951" t="inlineStr">
        <is>
          <t>#N/A Field Not Applicable</t>
        </is>
      </c>
      <c r="Y1951" t="inlineStr">
        <is>
          <t>#N/A Field Not Applicable</t>
        </is>
      </c>
      <c r="Z1951" t="inlineStr">
        <is>
          <t>Consumer Discretionary</t>
        </is>
      </c>
      <c r="AA1951" t="inlineStr">
        <is>
          <t>Auto Parts Manufacturing</t>
        </is>
      </c>
      <c r="AB1951" t="inlineStr">
        <is>
          <t>#N/A N/A</t>
        </is>
      </c>
      <c r="AC1951" t="inlineStr">
        <is>
          <t>#N/A Invalid Field</t>
        </is>
      </c>
    </row>
    <row r="1952">
      <c r="A1952">
        <f>+VLOOKUP(R1952,Aux!$B$3:$I$1107,8,0)</f>
        <v/>
      </c>
      <c r="B1952">
        <f>+VLOOKUP(U1952,Aux!$O$2:$P$23,2,0)</f>
        <v/>
      </c>
      <c r="C1952">
        <f>+A1952&amp;B1952</f>
        <v/>
      </c>
      <c r="D1952">
        <f>+IF(C1952=C1951,D1951+1,1)</f>
        <v/>
      </c>
      <c r="E1952" s="5">
        <f>+D1952/100</f>
        <v/>
      </c>
      <c r="F1952" s="5">
        <f>+MOD(E1952*10,10)</f>
        <v/>
      </c>
      <c r="G1952" s="5">
        <f>+MOD(D1952,10)</f>
        <v/>
      </c>
      <c r="H1952">
        <f>+INT(E1952)&amp;INT(F1952)&amp;INT(G1952)</f>
        <v/>
      </c>
      <c r="I1952">
        <f>+C1952&amp;"00"&amp;H1952</f>
        <v/>
      </c>
      <c r="J1952" t="inlineStr">
        <is>
          <t>UGP US</t>
        </is>
      </c>
      <c r="K1952" t="inlineStr">
        <is>
          <t>UGP</t>
        </is>
      </c>
      <c r="M1952" t="inlineStr">
        <is>
          <t>US90400P1012</t>
        </is>
      </c>
      <c r="N1952" t="inlineStr">
        <is>
          <t>BBG000C2RVP6</t>
        </is>
      </c>
      <c r="O1952" t="n">
        <v>2496890</v>
      </c>
      <c r="P1952" t="inlineStr">
        <is>
          <t>EQ0082524800009000</t>
        </is>
      </c>
      <c r="Q1952" t="inlineStr">
        <is>
          <t>Brazil</t>
        </is>
      </c>
      <c r="R1952" t="inlineStr">
        <is>
          <t>Ultrapar Participacoes SA</t>
        </is>
      </c>
      <c r="S1952" t="inlineStr">
        <is>
          <t>Ultrapar Participacoes SA</t>
        </is>
      </c>
      <c r="T1952" t="inlineStr">
        <is>
          <t>Ultrapar Participacoes SA</t>
        </is>
      </c>
      <c r="U1952" t="inlineStr">
        <is>
          <t>ADR</t>
        </is>
      </c>
      <c r="V1952" t="inlineStr">
        <is>
          <t>Energy</t>
        </is>
      </c>
      <c r="W1952" t="inlineStr">
        <is>
          <t>Oil, Gas &amp; Consumable Fuels</t>
        </is>
      </c>
      <c r="X1952" t="inlineStr">
        <is>
          <t>Energy</t>
        </is>
      </c>
      <c r="Y1952" t="inlineStr">
        <is>
          <t>Oil &amp; Gas Storage &amp; Transporta</t>
        </is>
      </c>
      <c r="Z1952" t="inlineStr">
        <is>
          <t>Energy</t>
        </is>
      </c>
      <c r="AA1952" t="inlineStr">
        <is>
          <t>Oil, Gas &amp; Coal</t>
        </is>
      </c>
      <c r="AB1952" t="inlineStr">
        <is>
          <t>Refining &amp; Marketing</t>
        </is>
      </c>
      <c r="AC1952" t="inlineStr">
        <is>
          <t>#N/A Invalid Field</t>
        </is>
      </c>
    </row>
    <row r="1953">
      <c r="A1953">
        <f>+VLOOKUP(R1953,Aux!$B$3:$I$1107,8,0)</f>
        <v/>
      </c>
      <c r="B1953">
        <f>+VLOOKUP(U1953,Aux!$O$2:$P$23,2,0)</f>
        <v/>
      </c>
      <c r="C1953">
        <f>+A1953&amp;B1953</f>
        <v/>
      </c>
      <c r="D1953">
        <f>+IF(C1953=C1952,D1952+1,1)</f>
        <v/>
      </c>
      <c r="E1953" s="5">
        <f>+D1953/100</f>
        <v/>
      </c>
      <c r="F1953" s="5">
        <f>+MOD(E1953*10,10)</f>
        <v/>
      </c>
      <c r="G1953" s="5">
        <f>+MOD(D1953,10)</f>
        <v/>
      </c>
      <c r="H1953">
        <f>+INT(E1953)&amp;INT(F1953)&amp;INT(G1953)</f>
        <v/>
      </c>
      <c r="I1953">
        <f>+C1953&amp;"00"&amp;H1953</f>
        <v/>
      </c>
      <c r="J1953" t="inlineStr">
        <is>
          <t>UGPA3 BZ</t>
        </is>
      </c>
      <c r="K1953" t="inlineStr">
        <is>
          <t>UGPA3</t>
        </is>
      </c>
      <c r="M1953" t="inlineStr">
        <is>
          <t>BRUGPAACNOR8</t>
        </is>
      </c>
      <c r="N1953" t="inlineStr">
        <is>
          <t>BBG000C2XTR2</t>
        </is>
      </c>
      <c r="O1953" t="inlineStr">
        <is>
          <t>B0FHTN1</t>
        </is>
      </c>
      <c r="P1953" t="inlineStr">
        <is>
          <t>EQ0000000034571181</t>
        </is>
      </c>
      <c r="Q1953" t="inlineStr">
        <is>
          <t>Brazil</t>
        </is>
      </c>
      <c r="R1953" t="inlineStr">
        <is>
          <t>Ultrapar Participacoes SA</t>
        </is>
      </c>
      <c r="S1953" t="inlineStr">
        <is>
          <t>Ultrapar Participacoes SA</t>
        </is>
      </c>
      <c r="T1953" t="inlineStr">
        <is>
          <t>Ultrapar Participacoes SA</t>
        </is>
      </c>
      <c r="U1953" t="inlineStr">
        <is>
          <t>Common Stock</t>
        </is>
      </c>
      <c r="V1953" t="inlineStr">
        <is>
          <t>Energy</t>
        </is>
      </c>
      <c r="W1953" t="inlineStr">
        <is>
          <t>Oil, Gas &amp; Consumable Fuels</t>
        </is>
      </c>
      <c r="X1953" t="inlineStr">
        <is>
          <t>Energy</t>
        </is>
      </c>
      <c r="Y1953" t="inlineStr">
        <is>
          <t>Oil &amp; Gas Storage &amp; Transporta</t>
        </is>
      </c>
      <c r="Z1953" t="inlineStr">
        <is>
          <t>Energy</t>
        </is>
      </c>
      <c r="AA1953" t="inlineStr">
        <is>
          <t>Oil, Gas &amp; Coal</t>
        </is>
      </c>
      <c r="AB1953" t="inlineStr">
        <is>
          <t>Refining &amp; Marketing</t>
        </is>
      </c>
      <c r="AC1953" t="inlineStr">
        <is>
          <t>#N/A Invalid Field</t>
        </is>
      </c>
    </row>
    <row r="1954">
      <c r="A1954">
        <f>+VLOOKUP(R1954,Aux!$B$3:$I$1107,8,0)</f>
        <v/>
      </c>
      <c r="B1954">
        <f>+VLOOKUP(U1954,Aux!$O$2:$P$23,2,0)</f>
        <v/>
      </c>
      <c r="C1954">
        <f>+A1954&amp;B1954</f>
        <v/>
      </c>
      <c r="D1954">
        <f>+IF(C1954=C1953,D1953+1,1)</f>
        <v/>
      </c>
      <c r="E1954" s="5">
        <f>+D1954/100</f>
        <v/>
      </c>
      <c r="F1954" s="5">
        <f>+MOD(E1954*10,10)</f>
        <v/>
      </c>
      <c r="G1954" s="5">
        <f>+MOD(D1954,10)</f>
        <v/>
      </c>
      <c r="H1954">
        <f>+INT(E1954)&amp;INT(F1954)&amp;INT(G1954)</f>
        <v/>
      </c>
      <c r="I1954">
        <f>+C1954&amp;"00"&amp;H1954</f>
        <v/>
      </c>
      <c r="J1954" t="inlineStr">
        <is>
          <t>UGPABZ 5 ¼ 06/06/29</t>
        </is>
      </c>
      <c r="K1954" t="inlineStr">
        <is>
          <t>UGPABZ</t>
        </is>
      </c>
      <c r="M1954" t="inlineStr">
        <is>
          <t>USL9412AAB37</t>
        </is>
      </c>
      <c r="N1954" t="inlineStr">
        <is>
          <t>BBG00PBBR3G4</t>
        </is>
      </c>
      <c r="O1954" t="inlineStr">
        <is>
          <t>BJLPZ34</t>
        </is>
      </c>
      <c r="P1954" t="inlineStr">
        <is>
          <t>COZS9300451</t>
        </is>
      </c>
      <c r="Q1954" t="inlineStr">
        <is>
          <t>Brazil</t>
        </is>
      </c>
      <c r="R1954" t="inlineStr">
        <is>
          <t>Ultrapar Participacoes SA</t>
        </is>
      </c>
      <c r="S1954" t="inlineStr">
        <is>
          <t>ULTRAPAR INTERNATIONL SA</t>
        </is>
      </c>
      <c r="T1954" t="inlineStr">
        <is>
          <t>Ultrapar International SA</t>
        </is>
      </c>
      <c r="U1954" t="inlineStr">
        <is>
          <t>EURO-DOLLAR</t>
        </is>
      </c>
      <c r="V1954" t="inlineStr">
        <is>
          <t>#N/A Field Not Applicable</t>
        </is>
      </c>
      <c r="W1954" t="inlineStr">
        <is>
          <t>#N/A Field Not Applicable</t>
        </is>
      </c>
      <c r="X1954" t="inlineStr">
        <is>
          <t>#N/A Field Not Applicable</t>
        </is>
      </c>
      <c r="Y1954" t="inlineStr">
        <is>
          <t>#N/A Field Not Applicable</t>
        </is>
      </c>
      <c r="Z1954" t="inlineStr">
        <is>
          <t>Energy</t>
        </is>
      </c>
      <c r="AA1954" t="inlineStr">
        <is>
          <t>Refining &amp; Marketing</t>
        </is>
      </c>
      <c r="AB1954" t="inlineStr">
        <is>
          <t>#N/A N/A</t>
        </is>
      </c>
      <c r="AC1954" t="inlineStr">
        <is>
          <t>#N/A Invalid Field</t>
        </is>
      </c>
    </row>
    <row r="1955">
      <c r="A1955">
        <f>+VLOOKUP(R1955,Aux!$B$3:$I$1107,8,0)</f>
        <v/>
      </c>
      <c r="B1955">
        <f>+VLOOKUP(U1955,Aux!$O$2:$P$23,2,0)</f>
        <v/>
      </c>
      <c r="C1955">
        <f>+A1955&amp;B1955</f>
        <v/>
      </c>
      <c r="D1955">
        <f>+IF(C1955=C1954,D1954+1,1)</f>
        <v/>
      </c>
      <c r="E1955" s="5">
        <f>+D1955/100</f>
        <v/>
      </c>
      <c r="F1955" s="5">
        <f>+MOD(E1955*10,10)</f>
        <v/>
      </c>
      <c r="G1955" s="5">
        <f>+MOD(D1955,10)</f>
        <v/>
      </c>
      <c r="H1955">
        <f>+INT(E1955)&amp;INT(F1955)&amp;INT(G1955)</f>
        <v/>
      </c>
      <c r="I1955">
        <f>+C1955&amp;"00"&amp;H1955</f>
        <v/>
      </c>
      <c r="J1955" t="inlineStr">
        <is>
          <t>UGPABZ 5 ¼ 10/06/26</t>
        </is>
      </c>
      <c r="K1955" t="inlineStr">
        <is>
          <t>UGPABZ</t>
        </is>
      </c>
      <c r="M1955" t="inlineStr">
        <is>
          <t>USL9412AAA53</t>
        </is>
      </c>
      <c r="N1955" t="inlineStr">
        <is>
          <t>BBG00DY3S3D6</t>
        </is>
      </c>
      <c r="O1955" t="inlineStr">
        <is>
          <t>BYYHFQ5</t>
        </is>
      </c>
      <c r="P1955" t="inlineStr">
        <is>
          <t>COQZ7451151</t>
        </is>
      </c>
      <c r="Q1955" t="inlineStr">
        <is>
          <t>Brazil</t>
        </is>
      </c>
      <c r="R1955" t="inlineStr">
        <is>
          <t>Ultrapar Participacoes SA</t>
        </is>
      </c>
      <c r="S1955" t="inlineStr">
        <is>
          <t>ULTRAPAR INTERNATIONL SA</t>
        </is>
      </c>
      <c r="T1955" t="inlineStr">
        <is>
          <t>Ultrapar International SA</t>
        </is>
      </c>
      <c r="U1955" t="inlineStr">
        <is>
          <t>EURO-DOLLAR</t>
        </is>
      </c>
      <c r="V1955" t="inlineStr">
        <is>
          <t>#N/A Field Not Applicable</t>
        </is>
      </c>
      <c r="W1955" t="inlineStr">
        <is>
          <t>#N/A Field Not Applicable</t>
        </is>
      </c>
      <c r="X1955" t="inlineStr">
        <is>
          <t>#N/A Field Not Applicable</t>
        </is>
      </c>
      <c r="Y1955" t="inlineStr">
        <is>
          <t>#N/A Field Not Applicable</t>
        </is>
      </c>
      <c r="Z1955" t="inlineStr">
        <is>
          <t>Energy</t>
        </is>
      </c>
      <c r="AA1955" t="inlineStr">
        <is>
          <t>Refining &amp; Marketing</t>
        </is>
      </c>
      <c r="AB1955" t="inlineStr">
        <is>
          <t>#N/A N/A</t>
        </is>
      </c>
      <c r="AC1955" t="inlineStr">
        <is>
          <t>#N/A Invalid Field</t>
        </is>
      </c>
    </row>
    <row r="1956">
      <c r="A1956">
        <f>+VLOOKUP(R1956,Aux!$B$3:$I$1107,8,0)</f>
        <v/>
      </c>
      <c r="B1956">
        <f>+VLOOKUP(U1956,Aux!$O$2:$P$23,2,0)</f>
        <v/>
      </c>
      <c r="C1956">
        <f>+A1956&amp;B1956</f>
        <v/>
      </c>
      <c r="D1956">
        <f>+IF(C1956=C1955,D1955+1,1)</f>
        <v/>
      </c>
      <c r="E1956" s="5">
        <f>+D1956/100</f>
        <v/>
      </c>
      <c r="F1956" s="5">
        <f>+MOD(E1956*10,10)</f>
        <v/>
      </c>
      <c r="G1956" s="5">
        <f>+MOD(D1956,10)</f>
        <v/>
      </c>
      <c r="H1956">
        <f>+INT(E1956)&amp;INT(F1956)&amp;INT(G1956)</f>
        <v/>
      </c>
      <c r="I1956">
        <f>+C1956&amp;"00"&amp;H1956</f>
        <v/>
      </c>
      <c r="J1956" t="inlineStr">
        <is>
          <t>UCAS3 BZ</t>
        </is>
      </c>
      <c r="K1956" t="inlineStr">
        <is>
          <t>UCAS3</t>
        </is>
      </c>
      <c r="M1956" t="inlineStr">
        <is>
          <t>BRUCASACNOR1</t>
        </is>
      </c>
      <c r="N1956" t="inlineStr">
        <is>
          <t>BBG002QH5X01</t>
        </is>
      </c>
      <c r="O1956" t="inlineStr">
        <is>
          <t>B4P6HK9</t>
        </is>
      </c>
      <c r="P1956" t="inlineStr">
        <is>
          <t>EQ0000000039781014</t>
        </is>
      </c>
      <c r="Q1956" t="inlineStr">
        <is>
          <t>Brazil</t>
        </is>
      </c>
      <c r="R1956" t="inlineStr">
        <is>
          <t>Unicasa Industria de Moveis SA</t>
        </is>
      </c>
      <c r="S1956" t="inlineStr">
        <is>
          <t>UNICASA Industria de Moveis SA</t>
        </is>
      </c>
      <c r="T1956" t="inlineStr">
        <is>
          <t>UNICASA Industria de Moveis SA</t>
        </is>
      </c>
      <c r="U1956" t="inlineStr">
        <is>
          <t>Common Stock</t>
        </is>
      </c>
      <c r="V1956" t="inlineStr">
        <is>
          <t>Consumer Discretionary</t>
        </is>
      </c>
      <c r="W1956" t="inlineStr">
        <is>
          <t>Household Durables</t>
        </is>
      </c>
      <c r="X1956" t="inlineStr">
        <is>
          <t>Consumer Durables &amp; Apparel</t>
        </is>
      </c>
      <c r="Y1956" t="inlineStr">
        <is>
          <t>Home Furnishings</t>
        </is>
      </c>
      <c r="Z1956" t="inlineStr">
        <is>
          <t>Consumer Discretionary</t>
        </is>
      </c>
      <c r="AA1956" t="inlineStr">
        <is>
          <t>Home &amp; Office Products</t>
        </is>
      </c>
      <c r="AB1956" t="inlineStr">
        <is>
          <t>Home &amp; Office Furnishings</t>
        </is>
      </c>
      <c r="AC1956" t="inlineStr">
        <is>
          <t>#N/A Invalid Field</t>
        </is>
      </c>
    </row>
    <row r="1957">
      <c r="A1957">
        <f>+VLOOKUP(R1957,Aux!$B$3:$I$1107,8,0)</f>
        <v/>
      </c>
      <c r="B1957">
        <f>+VLOOKUP(U1957,Aux!$O$2:$P$23,2,0)</f>
        <v/>
      </c>
      <c r="C1957">
        <f>+A1957&amp;B1957</f>
        <v/>
      </c>
      <c r="D1957">
        <f>+IF(C1957=C1956,D1956+1,1)</f>
        <v/>
      </c>
      <c r="E1957" s="5">
        <f>+D1957/100</f>
        <v/>
      </c>
      <c r="F1957" s="5">
        <f>+MOD(E1957*10,10)</f>
        <v/>
      </c>
      <c r="G1957" s="5">
        <f>+MOD(D1957,10)</f>
        <v/>
      </c>
      <c r="H1957">
        <f>+INT(E1957)&amp;INT(F1957)&amp;INT(G1957)</f>
        <v/>
      </c>
      <c r="I1957">
        <f>+C1957&amp;"00"&amp;H1957</f>
        <v/>
      </c>
      <c r="J1957" t="inlineStr">
        <is>
          <t>UNIGEL 10 ½ 01/22/24</t>
        </is>
      </c>
      <c r="K1957" t="inlineStr">
        <is>
          <t>UNIGEL</t>
        </is>
      </c>
      <c r="M1957" t="inlineStr">
        <is>
          <t>USL9467UAA53</t>
        </is>
      </c>
      <c r="N1957" t="inlineStr">
        <is>
          <t>BBG00KXD1SN2</t>
        </is>
      </c>
      <c r="O1957" t="inlineStr">
        <is>
          <t>BGL9F13</t>
        </is>
      </c>
      <c r="P1957" t="inlineStr">
        <is>
          <t>COAS6465882</t>
        </is>
      </c>
      <c r="Q1957" t="inlineStr">
        <is>
          <t>Brazil</t>
        </is>
      </c>
      <c r="R1957" t="inlineStr">
        <is>
          <t>Unigel Participacoes SA</t>
        </is>
      </c>
      <c r="S1957" t="inlineStr">
        <is>
          <t>UNIGEL LUXEMBOURG SA</t>
        </is>
      </c>
      <c r="T1957" t="inlineStr">
        <is>
          <t>Unigel Luxembourg SA</t>
        </is>
      </c>
      <c r="U1957" t="inlineStr">
        <is>
          <t>EURO-DOLLAR</t>
        </is>
      </c>
      <c r="V1957" t="inlineStr">
        <is>
          <t>#N/A Field Not Applicable</t>
        </is>
      </c>
      <c r="W1957" t="inlineStr">
        <is>
          <t>#N/A Field Not Applicable</t>
        </is>
      </c>
      <c r="X1957" t="inlineStr">
        <is>
          <t>#N/A Field Not Applicable</t>
        </is>
      </c>
      <c r="Y1957" t="inlineStr">
        <is>
          <t>#N/A Field Not Applicable</t>
        </is>
      </c>
      <c r="Z1957" t="inlineStr">
        <is>
          <t>Financials</t>
        </is>
      </c>
      <c r="AA1957" t="inlineStr">
        <is>
          <t>Financial Services</t>
        </is>
      </c>
      <c r="AB1957" t="inlineStr">
        <is>
          <t>#N/A N/A</t>
        </is>
      </c>
      <c r="AC1957" t="inlineStr">
        <is>
          <t>#N/A Invalid Field</t>
        </is>
      </c>
    </row>
    <row r="1958">
      <c r="A1958">
        <f>+VLOOKUP(R1958,Aux!$B$3:$I$1107,8,0)</f>
        <v/>
      </c>
      <c r="B1958">
        <f>+VLOOKUP(U1958,Aux!$O$2:$P$23,2,0)</f>
        <v/>
      </c>
      <c r="C1958">
        <f>+A1958&amp;B1958</f>
        <v/>
      </c>
      <c r="D1958">
        <f>+IF(C1958=C1957,D1957+1,1)</f>
        <v/>
      </c>
      <c r="E1958" s="5">
        <f>+D1958/100</f>
        <v/>
      </c>
      <c r="F1958" s="5">
        <f>+MOD(E1958*10,10)</f>
        <v/>
      </c>
      <c r="G1958" s="5">
        <f>+MOD(D1958,10)</f>
        <v/>
      </c>
      <c r="H1958">
        <f>+INT(E1958)&amp;INT(F1958)&amp;INT(G1958)</f>
        <v/>
      </c>
      <c r="I1958">
        <f>+C1958&amp;"00"&amp;H1958</f>
        <v/>
      </c>
      <c r="J1958" t="inlineStr">
        <is>
          <t>UNIP6 BZ</t>
        </is>
      </c>
      <c r="K1958" t="inlineStr">
        <is>
          <t>UNIP6</t>
        </is>
      </c>
      <c r="M1958" t="inlineStr">
        <is>
          <t>BRUNIPACNPB8</t>
        </is>
      </c>
      <c r="N1958" t="inlineStr">
        <is>
          <t>BBG000C2BCY5</t>
        </is>
      </c>
      <c r="O1958" t="n">
        <v>2905879</v>
      </c>
      <c r="P1958" t="inlineStr">
        <is>
          <t>EQ0017304400003000</t>
        </is>
      </c>
      <c r="Q1958" t="inlineStr">
        <is>
          <t>Brazil</t>
        </is>
      </c>
      <c r="R1958" t="inlineStr">
        <is>
          <t>Unipar Carbocloro SA</t>
        </is>
      </c>
      <c r="S1958" t="inlineStr">
        <is>
          <t>Unipar Carbocloro SA</t>
        </is>
      </c>
      <c r="T1958" t="inlineStr">
        <is>
          <t>Unipar Carbocloro SA</t>
        </is>
      </c>
      <c r="U1958" t="inlineStr">
        <is>
          <t>Preference</t>
        </is>
      </c>
      <c r="V1958" t="inlineStr">
        <is>
          <t>Materials</t>
        </is>
      </c>
      <c r="W1958" t="inlineStr">
        <is>
          <t>Chemicals</t>
        </is>
      </c>
      <c r="X1958" t="inlineStr">
        <is>
          <t>Materials</t>
        </is>
      </c>
      <c r="Y1958" t="inlineStr">
        <is>
          <t>Commodity Chemicals</t>
        </is>
      </c>
      <c r="Z1958" t="inlineStr">
        <is>
          <t>Materials</t>
        </is>
      </c>
      <c r="AA1958" t="inlineStr">
        <is>
          <t>Chemicals</t>
        </is>
      </c>
      <c r="AB1958" t="inlineStr">
        <is>
          <t>Basic &amp; Diversified Chemicals</t>
        </is>
      </c>
      <c r="AC1958" t="inlineStr">
        <is>
          <t>#N/A Invalid Field</t>
        </is>
      </c>
    </row>
    <row r="1959">
      <c r="A1959">
        <f>+VLOOKUP(R1959,Aux!$B$3:$I$1107,8,0)</f>
        <v/>
      </c>
      <c r="B1959">
        <f>+VLOOKUP(U1959,Aux!$O$2:$P$23,2,0)</f>
        <v/>
      </c>
      <c r="C1959">
        <f>+A1959&amp;B1959</f>
        <v/>
      </c>
      <c r="D1959">
        <f>+IF(C1959=C1958,D1958+1,1)</f>
        <v/>
      </c>
      <c r="E1959" s="5">
        <f>+D1959/100</f>
        <v/>
      </c>
      <c r="F1959" s="5">
        <f>+MOD(E1959*10,10)</f>
        <v/>
      </c>
      <c r="G1959" s="5">
        <f>+MOD(D1959,10)</f>
        <v/>
      </c>
      <c r="H1959">
        <f>+INT(E1959)&amp;INT(F1959)&amp;INT(G1959)</f>
        <v/>
      </c>
      <c r="I1959">
        <f>+C1959&amp;"00"&amp;H1959</f>
        <v/>
      </c>
      <c r="J1959" t="inlineStr">
        <is>
          <t>USIM 5 ⅞ 07/18/26</t>
        </is>
      </c>
      <c r="K1959" t="inlineStr">
        <is>
          <t>USIM</t>
        </is>
      </c>
      <c r="M1959" t="inlineStr">
        <is>
          <t>USL95806AA06</t>
        </is>
      </c>
      <c r="N1959" t="inlineStr">
        <is>
          <t>BBG00PPRTYM7</t>
        </is>
      </c>
      <c r="O1959" t="inlineStr">
        <is>
          <t>BKFH1T1</t>
        </is>
      </c>
      <c r="P1959" t="inlineStr">
        <is>
          <t>COAZ6373056</t>
        </is>
      </c>
      <c r="Q1959" t="inlineStr">
        <is>
          <t>Brazil</t>
        </is>
      </c>
      <c r="R1959" t="inlineStr">
        <is>
          <t>Usiminas Commercial Ltd</t>
        </is>
      </c>
      <c r="S1959" t="inlineStr">
        <is>
          <t>USIMINAS INTERNATIONAL</t>
        </is>
      </c>
      <c r="T1959" t="inlineStr">
        <is>
          <t>Usiminas International Sarl</t>
        </is>
      </c>
      <c r="U1959" t="inlineStr">
        <is>
          <t>EURO-DOLLAR</t>
        </is>
      </c>
      <c r="V1959" t="inlineStr">
        <is>
          <t>#N/A Field Not Applicable</t>
        </is>
      </c>
      <c r="W1959" t="inlineStr">
        <is>
          <t>#N/A Field Not Applicable</t>
        </is>
      </c>
      <c r="X1959" t="inlineStr">
        <is>
          <t>#N/A Field Not Applicable</t>
        </is>
      </c>
      <c r="Y1959" t="inlineStr">
        <is>
          <t>#N/A Field Not Applicable</t>
        </is>
      </c>
      <c r="Z1959" t="inlineStr">
        <is>
          <t>Materials</t>
        </is>
      </c>
      <c r="AA1959" t="inlineStr">
        <is>
          <t>Metals &amp; Mining</t>
        </is>
      </c>
      <c r="AB1959" t="inlineStr">
        <is>
          <t>#N/A N/A</t>
        </is>
      </c>
      <c r="AC1959" t="inlineStr">
        <is>
          <t>#N/A Invalid Field</t>
        </is>
      </c>
    </row>
    <row r="1960">
      <c r="A1960">
        <f>+VLOOKUP(R1960,Aux!$B$3:$I$1107,8,0)</f>
        <v/>
      </c>
      <c r="B1960">
        <f>+VLOOKUP(U1960,Aux!$O$2:$P$23,2,0)</f>
        <v/>
      </c>
      <c r="C1960">
        <f>+A1960&amp;B1960</f>
        <v/>
      </c>
      <c r="D1960">
        <f>+IF(C1960=C1959,D1959+1,1)</f>
        <v/>
      </c>
      <c r="E1960" s="5">
        <f>+D1960/100</f>
        <v/>
      </c>
      <c r="F1960" s="5">
        <f>+MOD(E1960*10,10)</f>
        <v/>
      </c>
      <c r="G1960" s="5">
        <f>+MOD(D1960,10)</f>
        <v/>
      </c>
      <c r="H1960">
        <f>+INT(E1960)&amp;INT(F1960)&amp;INT(G1960)</f>
        <v/>
      </c>
      <c r="I1960">
        <f>+C1960&amp;"00"&amp;H1960</f>
        <v/>
      </c>
      <c r="J1960" t="inlineStr">
        <is>
          <t>USIM3 BZ</t>
        </is>
      </c>
      <c r="K1960" t="inlineStr">
        <is>
          <t>USIM3</t>
        </is>
      </c>
      <c r="M1960" t="inlineStr">
        <is>
          <t>BRUSIMACNOR3</t>
        </is>
      </c>
      <c r="N1960" t="inlineStr">
        <is>
          <t>BBG000K5DT07</t>
        </is>
      </c>
      <c r="O1960" t="n">
        <v>2193696</v>
      </c>
      <c r="P1960" t="inlineStr">
        <is>
          <t>EQ0015441900001003</t>
        </is>
      </c>
      <c r="Q1960" t="inlineStr">
        <is>
          <t>Brazil</t>
        </is>
      </c>
      <c r="R1960" t="inlineStr">
        <is>
          <t>Usinas Siderurgicas de Minas G</t>
        </is>
      </c>
      <c r="S1960" t="inlineStr">
        <is>
          <t>Usinas Siderurgicas de Minas G</t>
        </is>
      </c>
      <c r="T1960" t="inlineStr">
        <is>
          <t>Usinas Siderurgicas de Minas Gerais SA Usiminas</t>
        </is>
      </c>
      <c r="U1960" t="inlineStr">
        <is>
          <t>Common Stock</t>
        </is>
      </c>
      <c r="V1960" t="inlineStr">
        <is>
          <t>Materials</t>
        </is>
      </c>
      <c r="W1960" t="inlineStr">
        <is>
          <t>Metals &amp; Mining</t>
        </is>
      </c>
      <c r="X1960" t="inlineStr">
        <is>
          <t>Materials</t>
        </is>
      </c>
      <c r="Y1960" t="inlineStr">
        <is>
          <t>Steel</t>
        </is>
      </c>
      <c r="Z1960" t="inlineStr">
        <is>
          <t>Materials</t>
        </is>
      </c>
      <c r="AA1960" t="inlineStr">
        <is>
          <t>Iron &amp; Steel</t>
        </is>
      </c>
      <c r="AB1960" t="inlineStr">
        <is>
          <t>Steel Producers</t>
        </is>
      </c>
      <c r="AC1960" t="inlineStr">
        <is>
          <t>#N/A Invalid Field</t>
        </is>
      </c>
    </row>
    <row r="1961">
      <c r="A1961">
        <f>+VLOOKUP(R1961,Aux!$B$3:$I$1107,8,0)</f>
        <v/>
      </c>
      <c r="B1961">
        <f>+VLOOKUP(U1961,Aux!$O$2:$P$23,2,0)</f>
        <v/>
      </c>
      <c r="C1961">
        <f>+A1961&amp;B1961</f>
        <v/>
      </c>
      <c r="D1961">
        <f>+IF(C1961=C1960,D1960+1,1)</f>
        <v/>
      </c>
      <c r="E1961" s="5">
        <f>+D1961/100</f>
        <v/>
      </c>
      <c r="F1961" s="5">
        <f>+MOD(E1961*10,10)</f>
        <v/>
      </c>
      <c r="G1961" s="5">
        <f>+MOD(D1961,10)</f>
        <v/>
      </c>
      <c r="H1961">
        <f>+INT(E1961)&amp;INT(F1961)&amp;INT(G1961)</f>
        <v/>
      </c>
      <c r="I1961">
        <f>+C1961&amp;"00"&amp;H1961</f>
        <v/>
      </c>
      <c r="J1961" t="inlineStr">
        <is>
          <t>USIM5 BZ</t>
        </is>
      </c>
      <c r="K1961" t="inlineStr">
        <is>
          <t>USIM5</t>
        </is>
      </c>
      <c r="M1961" t="inlineStr">
        <is>
          <t>BRUSIMACNPA6</t>
        </is>
      </c>
      <c r="N1961" t="inlineStr">
        <is>
          <t>BBG000K59S31</t>
        </is>
      </c>
      <c r="O1961" t="n">
        <v>2386009</v>
      </c>
      <c r="P1961" t="inlineStr">
        <is>
          <t>EQ0000000001168801</t>
        </is>
      </c>
      <c r="Q1961" t="inlineStr">
        <is>
          <t>Brazil</t>
        </is>
      </c>
      <c r="R1961" t="inlineStr">
        <is>
          <t>Usinas Siderurgicas de Minas G</t>
        </is>
      </c>
      <c r="S1961" t="inlineStr">
        <is>
          <t>Usinas Siderurgicas de Minas G</t>
        </is>
      </c>
      <c r="T1961" t="inlineStr">
        <is>
          <t>Usinas Siderurgicas de Minas Gerais SA Usiminas</t>
        </is>
      </c>
      <c r="U1961" t="inlineStr">
        <is>
          <t>Preference</t>
        </is>
      </c>
      <c r="V1961" t="inlineStr">
        <is>
          <t>Materials</t>
        </is>
      </c>
      <c r="W1961" t="inlineStr">
        <is>
          <t>Metals &amp; Mining</t>
        </is>
      </c>
      <c r="X1961" t="inlineStr">
        <is>
          <t>Materials</t>
        </is>
      </c>
      <c r="Y1961" t="inlineStr">
        <is>
          <t>Steel</t>
        </is>
      </c>
      <c r="Z1961" t="inlineStr">
        <is>
          <t>Materials</t>
        </is>
      </c>
      <c r="AA1961" t="inlineStr">
        <is>
          <t>Iron &amp; Steel</t>
        </is>
      </c>
      <c r="AB1961" t="inlineStr">
        <is>
          <t>Steel Producers</t>
        </is>
      </c>
      <c r="AC1961" t="inlineStr">
        <is>
          <t>#N/A Invalid Field</t>
        </is>
      </c>
    </row>
    <row r="1962">
      <c r="A1962">
        <f>+VLOOKUP(R1962,Aux!$B$3:$I$1107,8,0)</f>
        <v/>
      </c>
      <c r="B1962">
        <f>+VLOOKUP(U1962,Aux!$O$2:$P$23,2,0)</f>
        <v/>
      </c>
      <c r="C1962">
        <f>+A1962&amp;B1962</f>
        <v/>
      </c>
      <c r="D1962">
        <f>+IF(C1962=C1961,D1961+1,1)</f>
        <v/>
      </c>
      <c r="E1962" s="5">
        <f>+D1962/100</f>
        <v/>
      </c>
      <c r="F1962" s="5">
        <f>+MOD(E1962*10,10)</f>
        <v/>
      </c>
      <c r="G1962" s="5">
        <f>+MOD(D1962,10)</f>
        <v/>
      </c>
      <c r="H1962">
        <f>+INT(E1962)&amp;INT(F1962)&amp;INT(G1962)</f>
        <v/>
      </c>
      <c r="I1962">
        <f>+C1962&amp;"00"&amp;H1962</f>
        <v/>
      </c>
      <c r="J1962" t="inlineStr">
        <is>
          <t>USJACU 9 ⅞ 11/09/19</t>
        </is>
      </c>
      <c r="K1962" t="inlineStr">
        <is>
          <t>USJACU</t>
        </is>
      </c>
      <c r="M1962" t="inlineStr">
        <is>
          <t>USP9634CAA91</t>
        </is>
      </c>
      <c r="N1962" t="inlineStr">
        <is>
          <t>BBG003M09PB1</t>
        </is>
      </c>
      <c r="O1962" t="inlineStr">
        <is>
          <t>B8MK144</t>
        </is>
      </c>
      <c r="P1962" t="inlineStr">
        <is>
          <t>COEJ4314088</t>
        </is>
      </c>
      <c r="Q1962" t="inlineStr">
        <is>
          <t>Brazil</t>
        </is>
      </c>
      <c r="R1962" t="inlineStr">
        <is>
          <t>USJ Acucar e Alcool SA</t>
        </is>
      </c>
      <c r="S1962" t="inlineStr">
        <is>
          <t>USJ ACUCAR E ALCOOL SA</t>
        </is>
      </c>
      <c r="T1962" t="inlineStr">
        <is>
          <t>USJ Acucar e Alcool SA</t>
        </is>
      </c>
      <c r="U1962" t="inlineStr">
        <is>
          <t>EURO-DOLLAR</t>
        </is>
      </c>
      <c r="V1962" t="inlineStr">
        <is>
          <t>#N/A Field Not Applicable</t>
        </is>
      </c>
      <c r="W1962" t="inlineStr">
        <is>
          <t>#N/A Field Not Applicable</t>
        </is>
      </c>
      <c r="X1962" t="inlineStr">
        <is>
          <t>#N/A Field Not Applicable</t>
        </is>
      </c>
      <c r="Y1962" t="inlineStr">
        <is>
          <t>#N/A Field Not Applicable</t>
        </is>
      </c>
      <c r="Z1962" t="inlineStr">
        <is>
          <t>Consumer Staples</t>
        </is>
      </c>
      <c r="AA1962" t="inlineStr">
        <is>
          <t>Food &amp; Beverage</t>
        </is>
      </c>
      <c r="AB1962" t="inlineStr">
        <is>
          <t>#N/A N/A</t>
        </is>
      </c>
      <c r="AC1962" t="inlineStr">
        <is>
          <t>#N/A Invalid Field</t>
        </is>
      </c>
    </row>
    <row r="1963">
      <c r="A1963" s="2">
        <f>+VLOOKUP(R1963,Aux!$B$3:$I$1107,8,0)</f>
        <v/>
      </c>
      <c r="B1963" s="2">
        <f>+VLOOKUP(U1963,Aux!$O$2:$P$23,2,0)</f>
        <v/>
      </c>
      <c r="C1963">
        <f>+A1963&amp;B1963</f>
        <v/>
      </c>
      <c r="D1963">
        <f>+IF(C1963=C1962,D1962+1,1)</f>
        <v/>
      </c>
      <c r="E1963" s="5">
        <f>+D1963/100</f>
        <v/>
      </c>
      <c r="F1963" s="5">
        <f>+MOD(E1963*10,10)</f>
        <v/>
      </c>
      <c r="G1963" s="5">
        <f>+MOD(D1963,10)</f>
        <v/>
      </c>
      <c r="H1963">
        <f>+INT(E1963)&amp;INT(F1963)&amp;INT(G1963)</f>
        <v/>
      </c>
      <c r="I1963">
        <f>+C1963&amp;"00"&amp;H1963</f>
        <v/>
      </c>
      <c r="J1963" s="2" t="inlineStr">
        <is>
          <t>VALE5 BZ</t>
        </is>
      </c>
      <c r="K1963" s="2" t="inlineStr">
        <is>
          <t>RIODF</t>
        </is>
      </c>
      <c r="L1963" s="2" t="n"/>
      <c r="M1963" s="2" t="inlineStr">
        <is>
          <t>BRVALEACNPA3</t>
        </is>
      </c>
      <c r="N1963" s="2" t="inlineStr">
        <is>
          <t>BBG000BTKRR2</t>
        </is>
      </c>
      <c r="O1963" s="2" t="inlineStr">
        <is>
          <t>B142LF0</t>
        </is>
      </c>
      <c r="P1963" s="2" t="inlineStr">
        <is>
          <t>EQ0013611700002002</t>
        </is>
      </c>
      <c r="Q1963" t="inlineStr">
        <is>
          <t>Brazil</t>
        </is>
      </c>
      <c r="R1963" t="inlineStr">
        <is>
          <t>Vale SA</t>
        </is>
      </c>
      <c r="S1963" t="inlineStr">
        <is>
          <t>Vale SA</t>
        </is>
      </c>
      <c r="T1963" t="inlineStr">
        <is>
          <t>Vale SA</t>
        </is>
      </c>
      <c r="U1963" t="inlineStr">
        <is>
          <t>Preference</t>
        </is>
      </c>
      <c r="V1963" t="inlineStr">
        <is>
          <t>Materials</t>
        </is>
      </c>
      <c r="W1963" t="inlineStr">
        <is>
          <t>Metals &amp; Mining</t>
        </is>
      </c>
      <c r="X1963" t="inlineStr">
        <is>
          <t>Materials</t>
        </is>
      </c>
      <c r="Y1963" t="inlineStr">
        <is>
          <t>Steel</t>
        </is>
      </c>
      <c r="Z1963" t="inlineStr">
        <is>
          <t>Materials</t>
        </is>
      </c>
      <c r="AA1963" t="inlineStr">
        <is>
          <t>Iron &amp; Steel</t>
        </is>
      </c>
      <c r="AB1963" t="inlineStr">
        <is>
          <t>Steel Raw Material Suppliers</t>
        </is>
      </c>
      <c r="AC1963" t="inlineStr">
        <is>
          <t>#N/A Invalid Field</t>
        </is>
      </c>
    </row>
    <row r="1964">
      <c r="A1964">
        <f>+VLOOKUP(R1964,Aux!$B$3:$I$1107,8,0)</f>
        <v/>
      </c>
      <c r="B1964">
        <f>+VLOOKUP(U1964,Aux!$O$2:$P$23,2,0)</f>
        <v/>
      </c>
      <c r="C1964">
        <f>+A1964&amp;B1964</f>
        <v/>
      </c>
      <c r="D1964">
        <f>+IF(C1964=C1963,D1963+1,1)</f>
        <v/>
      </c>
      <c r="E1964" s="5">
        <f>+D1964/100</f>
        <v/>
      </c>
      <c r="F1964" s="5">
        <f>+MOD(E1964*10,10)</f>
        <v/>
      </c>
      <c r="G1964" s="5">
        <f>+MOD(D1964,10)</f>
        <v/>
      </c>
      <c r="H1964">
        <f>+INT(E1964)&amp;INT(F1964)&amp;INT(G1964)</f>
        <v/>
      </c>
      <c r="I1964">
        <f>+C1964&amp;"00"&amp;H1964</f>
        <v/>
      </c>
      <c r="J1964" t="inlineStr">
        <is>
          <t>VALE US</t>
        </is>
      </c>
      <c r="K1964" t="inlineStr">
        <is>
          <t>VALE</t>
        </is>
      </c>
      <c r="M1964" t="inlineStr">
        <is>
          <t>US91912E1055</t>
        </is>
      </c>
      <c r="N1964" t="inlineStr">
        <is>
          <t>BBG000BN5LG7</t>
        </is>
      </c>
      <c r="O1964" t="n">
        <v>2857334</v>
      </c>
      <c r="P1964" t="inlineStr">
        <is>
          <t>EQ0000000000136682</t>
        </is>
      </c>
      <c r="Q1964" t="inlineStr">
        <is>
          <t>Brazil</t>
        </is>
      </c>
      <c r="R1964" t="inlineStr">
        <is>
          <t>Vale SA</t>
        </is>
      </c>
      <c r="S1964" t="inlineStr">
        <is>
          <t>Vale SA</t>
        </is>
      </c>
      <c r="T1964" t="inlineStr">
        <is>
          <t>Vale SA</t>
        </is>
      </c>
      <c r="U1964" t="inlineStr">
        <is>
          <t>ADR</t>
        </is>
      </c>
      <c r="V1964" t="inlineStr">
        <is>
          <t>Materials</t>
        </is>
      </c>
      <c r="W1964" t="inlineStr">
        <is>
          <t>Metals &amp; Mining</t>
        </is>
      </c>
      <c r="X1964" t="inlineStr">
        <is>
          <t>Materials</t>
        </is>
      </c>
      <c r="Y1964" t="inlineStr">
        <is>
          <t>Steel</t>
        </is>
      </c>
      <c r="Z1964" t="inlineStr">
        <is>
          <t>Materials</t>
        </is>
      </c>
      <c r="AA1964" t="inlineStr">
        <is>
          <t>Iron &amp; Steel</t>
        </is>
      </c>
      <c r="AB1964" t="inlineStr">
        <is>
          <t>Steel Raw Material Suppliers</t>
        </is>
      </c>
      <c r="AC1964" t="inlineStr">
        <is>
          <t>#N/A Invalid Field</t>
        </is>
      </c>
    </row>
    <row r="1965">
      <c r="A1965">
        <f>+VLOOKUP(R1965,Aux!$B$3:$I$1107,8,0)</f>
        <v/>
      </c>
      <c r="B1965">
        <f>+VLOOKUP(U1965,Aux!$O$2:$P$23,2,0)</f>
        <v/>
      </c>
      <c r="C1965">
        <f>+A1965&amp;B1965</f>
        <v/>
      </c>
      <c r="D1965">
        <f>+IF(C1965=C1964,D1964+1,1)</f>
        <v/>
      </c>
      <c r="E1965" s="5">
        <f>+D1965/100</f>
        <v/>
      </c>
      <c r="F1965" s="5">
        <f>+MOD(E1965*10,10)</f>
        <v/>
      </c>
      <c r="G1965" s="5">
        <f>+MOD(D1965,10)</f>
        <v/>
      </c>
      <c r="H1965">
        <f>+INT(E1965)&amp;INT(F1965)&amp;INT(G1965)</f>
        <v/>
      </c>
      <c r="I1965">
        <f>+C1965&amp;"00"&amp;H1965</f>
        <v/>
      </c>
      <c r="J1965" t="inlineStr">
        <is>
          <t>VALE3 BZ</t>
        </is>
      </c>
      <c r="K1965" t="inlineStr">
        <is>
          <t>VALE3</t>
        </is>
      </c>
      <c r="M1965" t="inlineStr">
        <is>
          <t>BRVALEACNOR0</t>
        </is>
      </c>
      <c r="N1965" t="inlineStr">
        <is>
          <t>BBG000BHNR86</t>
        </is>
      </c>
      <c r="O1965" t="n">
        <v>2196286</v>
      </c>
      <c r="P1965" t="inlineStr">
        <is>
          <t>EQ0000000000142585</t>
        </is>
      </c>
      <c r="Q1965" t="inlineStr">
        <is>
          <t>Brazil</t>
        </is>
      </c>
      <c r="R1965" t="inlineStr">
        <is>
          <t>Vale SA</t>
        </is>
      </c>
      <c r="S1965" t="inlineStr">
        <is>
          <t>Vale SA</t>
        </is>
      </c>
      <c r="T1965" t="inlineStr">
        <is>
          <t>Vale SA</t>
        </is>
      </c>
      <c r="U1965" t="inlineStr">
        <is>
          <t>Common Stock</t>
        </is>
      </c>
      <c r="V1965" t="inlineStr">
        <is>
          <t>Materials</t>
        </is>
      </c>
      <c r="W1965" t="inlineStr">
        <is>
          <t>Metals &amp; Mining</t>
        </is>
      </c>
      <c r="X1965" t="inlineStr">
        <is>
          <t>Materials</t>
        </is>
      </c>
      <c r="Y1965" t="inlineStr">
        <is>
          <t>Steel</t>
        </is>
      </c>
      <c r="Z1965" t="inlineStr">
        <is>
          <t>Materials</t>
        </is>
      </c>
      <c r="AA1965" t="inlineStr">
        <is>
          <t>Iron &amp; Steel</t>
        </is>
      </c>
      <c r="AB1965" t="inlineStr">
        <is>
          <t>Steel Raw Material Suppliers</t>
        </is>
      </c>
      <c r="AC1965" t="inlineStr">
        <is>
          <t>#N/A Invalid Field</t>
        </is>
      </c>
    </row>
    <row r="1966">
      <c r="A1966" s="2">
        <f>+VLOOKUP(R1966,Aux!$B$3:$I$1107,8,0)</f>
        <v/>
      </c>
      <c r="B1966" s="2">
        <f>+VLOOKUP(U1966,Aux!$O$2:$P$23,2,0)</f>
        <v/>
      </c>
      <c r="C1966">
        <f>+A1966&amp;B1966</f>
        <v/>
      </c>
      <c r="D1966">
        <f>+IF(C1966=C1965,D1965+1,1)</f>
        <v/>
      </c>
      <c r="E1966" s="5">
        <f>+D1966/100</f>
        <v/>
      </c>
      <c r="F1966" s="5">
        <f>+MOD(E1966*10,10)</f>
        <v/>
      </c>
      <c r="G1966" s="5">
        <f>+MOD(D1966,10)</f>
        <v/>
      </c>
      <c r="H1966">
        <f>+INT(E1966)&amp;INT(F1966)&amp;INT(G1966)</f>
        <v/>
      </c>
      <c r="I1966">
        <f>+C1966&amp;"00"&amp;H1966</f>
        <v/>
      </c>
      <c r="J1966" s="2" t="inlineStr">
        <is>
          <t xml:space="preserve"> VALE 15SEP2019 </t>
        </is>
      </c>
      <c r="K1966" s="2" t="inlineStr">
        <is>
          <t>VALEBZ</t>
        </is>
      </c>
      <c r="L1966" s="2" t="n">
        <v>469385</v>
      </c>
      <c r="M1966" s="2" t="inlineStr">
        <is>
          <t>US91911TAJ25</t>
        </is>
      </c>
      <c r="N1966" s="2" t="inlineStr">
        <is>
          <t>BBG0000NDGV4</t>
        </is>
      </c>
      <c r="O1966" s="2" t="inlineStr">
        <is>
          <t>B41RLY8</t>
        </is>
      </c>
      <c r="P1966" s="2" t="inlineStr">
        <is>
          <t>COEH9675990</t>
        </is>
      </c>
      <c r="Q1966" t="inlineStr">
        <is>
          <t>Brazil</t>
        </is>
      </c>
      <c r="R1966" t="inlineStr">
        <is>
          <t>Vale SA</t>
        </is>
      </c>
      <c r="S1966" t="inlineStr">
        <is>
          <t>VALE OVERSEAS LIMITED</t>
        </is>
      </c>
      <c r="T1966" t="inlineStr">
        <is>
          <t>Vale Overseas Ltd</t>
        </is>
      </c>
      <c r="U1966" t="inlineStr">
        <is>
          <t>GLOBAL</t>
        </is>
      </c>
      <c r="V1966" t="inlineStr">
        <is>
          <t>#N/A Field Not Applicable</t>
        </is>
      </c>
      <c r="W1966" t="inlineStr">
        <is>
          <t>#N/A Field Not Applicable</t>
        </is>
      </c>
      <c r="X1966" t="inlineStr">
        <is>
          <t>#N/A Field Not Applicable</t>
        </is>
      </c>
      <c r="Y1966" t="inlineStr">
        <is>
          <t>#N/A Field Not Applicable</t>
        </is>
      </c>
      <c r="Z1966" t="inlineStr">
        <is>
          <t>Materials</t>
        </is>
      </c>
      <c r="AA1966" t="inlineStr">
        <is>
          <t>Metals &amp; Mining</t>
        </is>
      </c>
      <c r="AB1966" t="inlineStr">
        <is>
          <t>#N/A N/A</t>
        </is>
      </c>
      <c r="AC1966" t="inlineStr">
        <is>
          <t>#N/A Invalid Field</t>
        </is>
      </c>
    </row>
    <row r="1967">
      <c r="A1967">
        <f>+VLOOKUP(R1967,Aux!$B$3:$I$1107,8,0)</f>
        <v/>
      </c>
      <c r="B1967">
        <f>+VLOOKUP(U1967,Aux!$O$2:$P$23,2,0)</f>
        <v/>
      </c>
      <c r="C1967">
        <f>+A1967&amp;B1967</f>
        <v/>
      </c>
      <c r="D1967">
        <f>+IF(C1967=C1966,D1966+1,1)</f>
        <v/>
      </c>
      <c r="E1967" s="5">
        <f>+D1967/100</f>
        <v/>
      </c>
      <c r="F1967" s="5">
        <f>+MOD(E1967*10,10)</f>
        <v/>
      </c>
      <c r="G1967" s="5">
        <f>+MOD(D1967,10)</f>
        <v/>
      </c>
      <c r="H1967">
        <f>+INT(E1967)&amp;INT(F1967)&amp;INT(G1967)</f>
        <v/>
      </c>
      <c r="I1967">
        <f>+C1967&amp;"00"&amp;H1967</f>
        <v/>
      </c>
      <c r="J1967" t="inlineStr">
        <is>
          <t>VALEBZ 4 ⅜ 01/11/22</t>
        </is>
      </c>
      <c r="K1967" t="inlineStr">
        <is>
          <t>VALEBZ</t>
        </is>
      </c>
      <c r="M1967" t="inlineStr">
        <is>
          <t>US91911TAM53</t>
        </is>
      </c>
      <c r="N1967" t="inlineStr">
        <is>
          <t>BBG002D14GW3</t>
        </is>
      </c>
      <c r="O1967" t="inlineStr">
        <is>
          <t>B6Q5RZ4</t>
        </is>
      </c>
      <c r="P1967" t="inlineStr">
        <is>
          <t>COEI9397247</t>
        </is>
      </c>
      <c r="Q1967" t="inlineStr">
        <is>
          <t>Brazil</t>
        </is>
      </c>
      <c r="R1967" t="inlineStr">
        <is>
          <t>Vale SA</t>
        </is>
      </c>
      <c r="S1967" t="inlineStr">
        <is>
          <t>VALE OVERSEAS LIMITED</t>
        </is>
      </c>
      <c r="T1967" t="inlineStr">
        <is>
          <t>Vale Overseas Ltd</t>
        </is>
      </c>
      <c r="U1967" t="inlineStr">
        <is>
          <t>GLOBAL</t>
        </is>
      </c>
      <c r="V1967" t="inlineStr">
        <is>
          <t>#N/A Field Not Applicable</t>
        </is>
      </c>
      <c r="W1967" t="inlineStr">
        <is>
          <t>#N/A Field Not Applicable</t>
        </is>
      </c>
      <c r="X1967" t="inlineStr">
        <is>
          <t>#N/A Field Not Applicable</t>
        </is>
      </c>
      <c r="Y1967" t="inlineStr">
        <is>
          <t>#N/A Field Not Applicable</t>
        </is>
      </c>
      <c r="Z1967" t="inlineStr">
        <is>
          <t>Materials</t>
        </is>
      </c>
      <c r="AA1967" t="inlineStr">
        <is>
          <t>Metals &amp; Mining</t>
        </is>
      </c>
      <c r="AB1967" t="inlineStr">
        <is>
          <t>#N/A N/A</t>
        </is>
      </c>
      <c r="AC1967" t="inlineStr">
        <is>
          <t>#N/A Invalid Field</t>
        </is>
      </c>
    </row>
    <row r="1968">
      <c r="A1968" s="2">
        <f>+VLOOKUP(R1968,Aux!$B$3:$I$1107,8,0)</f>
        <v/>
      </c>
      <c r="B1968" s="2">
        <f>+VLOOKUP(U1968,Aux!$O$2:$P$23,2,0)</f>
        <v/>
      </c>
      <c r="C1968">
        <f>+A1968&amp;B1968</f>
        <v/>
      </c>
      <c r="D1968">
        <f>+IF(C1968=C1967,D1967+1,1)</f>
        <v/>
      </c>
      <c r="E1968" s="5">
        <f>+D1968/100</f>
        <v/>
      </c>
      <c r="F1968" s="5">
        <f>+MOD(E1968*10,10)</f>
        <v/>
      </c>
      <c r="G1968" s="5">
        <f>+MOD(D1968,10)</f>
        <v/>
      </c>
      <c r="H1968">
        <f>+INT(E1968)&amp;INT(F1968)&amp;INT(G1968)</f>
        <v/>
      </c>
      <c r="I1968">
        <f>+C1968&amp;"00"&amp;H1968</f>
        <v/>
      </c>
      <c r="J1968" s="2" t="inlineStr">
        <is>
          <t>VALEBZ 4 ⅝ 09/15/20</t>
        </is>
      </c>
      <c r="K1968" s="2" t="inlineStr">
        <is>
          <t>VALEBZ</t>
        </is>
      </c>
      <c r="L1968" s="2" t="n"/>
      <c r="M1968" s="2" t="inlineStr">
        <is>
          <t>US91911TAL70</t>
        </is>
      </c>
      <c r="N1968" s="2" t="inlineStr">
        <is>
          <t>BBG0015WN6P5</t>
        </is>
      </c>
      <c r="O1968" s="2" t="inlineStr">
        <is>
          <t>B3LJ619</t>
        </is>
      </c>
      <c r="P1968" s="2" t="inlineStr">
        <is>
          <t>COEI4003170</t>
        </is>
      </c>
      <c r="Q1968" t="inlineStr">
        <is>
          <t>Brazil</t>
        </is>
      </c>
      <c r="R1968" t="inlineStr">
        <is>
          <t>Vale SA</t>
        </is>
      </c>
      <c r="S1968" t="inlineStr">
        <is>
          <t>VALE OVERSEAS LIMITED</t>
        </is>
      </c>
      <c r="T1968" t="inlineStr">
        <is>
          <t>Vale Overseas Ltd</t>
        </is>
      </c>
      <c r="U1968" t="inlineStr">
        <is>
          <t>GLOBAL</t>
        </is>
      </c>
      <c r="V1968" t="inlineStr">
        <is>
          <t>#N/A Field Not Applicable</t>
        </is>
      </c>
      <c r="W1968" t="inlineStr">
        <is>
          <t>#N/A Field Not Applicable</t>
        </is>
      </c>
      <c r="X1968" t="inlineStr">
        <is>
          <t>#N/A Field Not Applicable</t>
        </is>
      </c>
      <c r="Y1968" t="inlineStr">
        <is>
          <t>#N/A Field Not Applicable</t>
        </is>
      </c>
      <c r="Z1968" t="inlineStr">
        <is>
          <t>Materials</t>
        </is>
      </c>
      <c r="AA1968" t="inlineStr">
        <is>
          <t>Metals &amp; Mining</t>
        </is>
      </c>
      <c r="AB1968" t="inlineStr">
        <is>
          <t>#N/A N/A</t>
        </is>
      </c>
      <c r="AC1968" t="inlineStr">
        <is>
          <t>#N/A Invalid Field</t>
        </is>
      </c>
    </row>
    <row r="1969">
      <c r="A1969">
        <f>+VLOOKUP(R1969,Aux!$B$3:$I$1107,8,0)</f>
        <v/>
      </c>
      <c r="B1969">
        <f>+VLOOKUP(U1969,Aux!$O$2:$P$23,2,0)</f>
        <v/>
      </c>
      <c r="C1969">
        <f>+A1969&amp;B1969</f>
        <v/>
      </c>
      <c r="D1969">
        <f>+IF(C1969=C1968,D1968+1,1)</f>
        <v/>
      </c>
      <c r="E1969" s="5">
        <f>+D1969/100</f>
        <v/>
      </c>
      <c r="F1969" s="5">
        <f>+MOD(E1969*10,10)</f>
        <v/>
      </c>
      <c r="G1969" s="5">
        <f>+MOD(D1969,10)</f>
        <v/>
      </c>
      <c r="H1969">
        <f>+INT(E1969)&amp;INT(F1969)&amp;INT(G1969)</f>
        <v/>
      </c>
      <c r="I1969">
        <f>+C1969&amp;"00"&amp;H1969</f>
        <v/>
      </c>
      <c r="J1969" t="inlineStr">
        <is>
          <t>VALEBZ 5 ⅝ 09/11/42</t>
        </is>
      </c>
      <c r="K1969" t="inlineStr">
        <is>
          <t>VALEBZ</t>
        </is>
      </c>
      <c r="M1969" t="inlineStr">
        <is>
          <t>US91912EAA38</t>
        </is>
      </c>
      <c r="N1969" t="inlineStr">
        <is>
          <t>BBG003C4N915</t>
        </is>
      </c>
      <c r="O1969" t="inlineStr">
        <is>
          <t>B4M6ZX1</t>
        </is>
      </c>
      <c r="P1969" t="inlineStr">
        <is>
          <t>COEJ3502410</t>
        </is>
      </c>
      <c r="Q1969" t="inlineStr">
        <is>
          <t>Brazil</t>
        </is>
      </c>
      <c r="R1969" t="inlineStr">
        <is>
          <t>Vale SA</t>
        </is>
      </c>
      <c r="S1969" t="inlineStr">
        <is>
          <t>VALE SA</t>
        </is>
      </c>
      <c r="T1969" t="inlineStr">
        <is>
          <t>Vale SA</t>
        </is>
      </c>
      <c r="U1969" t="inlineStr">
        <is>
          <t>GLOBAL</t>
        </is>
      </c>
      <c r="V1969" t="inlineStr">
        <is>
          <t>Materials</t>
        </is>
      </c>
      <c r="W1969" t="inlineStr">
        <is>
          <t>Metals &amp; Mining</t>
        </is>
      </c>
      <c r="X1969" t="inlineStr">
        <is>
          <t>Materials</t>
        </is>
      </c>
      <c r="Y1969" t="inlineStr">
        <is>
          <t>Steel</t>
        </is>
      </c>
      <c r="Z1969" t="inlineStr">
        <is>
          <t>Materials</t>
        </is>
      </c>
      <c r="AA1969" t="inlineStr">
        <is>
          <t>Metals &amp; Mining</t>
        </is>
      </c>
      <c r="AB1969" t="inlineStr">
        <is>
          <t>#N/A N/A</t>
        </is>
      </c>
      <c r="AC1969" t="inlineStr">
        <is>
          <t>#N/A Invalid Field</t>
        </is>
      </c>
    </row>
    <row r="1970">
      <c r="A1970">
        <f>+VLOOKUP(R1970,Aux!$B$3:$I$1107,8,0)</f>
        <v/>
      </c>
      <c r="B1970">
        <f>+VLOOKUP(U1970,Aux!$O$2:$P$23,2,0)</f>
        <v/>
      </c>
      <c r="C1970">
        <f>+A1970&amp;B1970</f>
        <v/>
      </c>
      <c r="D1970">
        <f>+IF(C1970=C1969,D1969+1,1)</f>
        <v/>
      </c>
      <c r="E1970" s="5">
        <f>+D1970/100</f>
        <v/>
      </c>
      <c r="F1970" s="5">
        <f>+MOD(E1970*10,10)</f>
        <v/>
      </c>
      <c r="G1970" s="5">
        <f>+MOD(D1970,10)</f>
        <v/>
      </c>
      <c r="H1970">
        <f>+INT(E1970)&amp;INT(F1970)&amp;INT(G1970)</f>
        <v/>
      </c>
      <c r="I1970">
        <f>+C1970&amp;"00"&amp;H1970</f>
        <v/>
      </c>
      <c r="J1970" t="inlineStr">
        <is>
          <t>VALEBZ 5 ⅞ 06/10/21</t>
        </is>
      </c>
      <c r="K1970" t="inlineStr">
        <is>
          <t>VALEBZ</t>
        </is>
      </c>
      <c r="M1970" t="inlineStr">
        <is>
          <t>US91911TAN37</t>
        </is>
      </c>
      <c r="N1970" t="inlineStr">
        <is>
          <t>BBG00D2027H2</t>
        </is>
      </c>
      <c r="O1970" t="inlineStr">
        <is>
          <t>BDHBFK1</t>
        </is>
      </c>
      <c r="P1970" t="inlineStr">
        <is>
          <t>COLW3718423</t>
        </is>
      </c>
      <c r="Q1970" t="inlineStr">
        <is>
          <t>Brazil</t>
        </is>
      </c>
      <c r="R1970" t="inlineStr">
        <is>
          <t>Vale SA</t>
        </is>
      </c>
      <c r="S1970" t="inlineStr">
        <is>
          <t>VALE OVERSEAS LIMITED</t>
        </is>
      </c>
      <c r="T1970" t="inlineStr">
        <is>
          <t>Vale Overseas Ltd</t>
        </is>
      </c>
      <c r="U1970" t="inlineStr">
        <is>
          <t>GLOBAL</t>
        </is>
      </c>
      <c r="V1970" t="inlineStr">
        <is>
          <t>#N/A Field Not Applicable</t>
        </is>
      </c>
      <c r="W1970" t="inlineStr">
        <is>
          <t>#N/A Field Not Applicable</t>
        </is>
      </c>
      <c r="X1970" t="inlineStr">
        <is>
          <t>#N/A Field Not Applicable</t>
        </is>
      </c>
      <c r="Y1970" t="inlineStr">
        <is>
          <t>#N/A Field Not Applicable</t>
        </is>
      </c>
      <c r="Z1970" t="inlineStr">
        <is>
          <t>Materials</t>
        </is>
      </c>
      <c r="AA1970" t="inlineStr">
        <is>
          <t>Metals &amp; Mining</t>
        </is>
      </c>
      <c r="AB1970" t="inlineStr">
        <is>
          <t>#N/A N/A</t>
        </is>
      </c>
      <c r="AC1970" t="inlineStr">
        <is>
          <t>#N/A Invalid Field</t>
        </is>
      </c>
    </row>
    <row r="1971">
      <c r="A1971">
        <f>+VLOOKUP(R1971,Aux!$B$3:$I$1107,8,0)</f>
        <v/>
      </c>
      <c r="B1971">
        <f>+VLOOKUP(U1971,Aux!$O$2:$P$23,2,0)</f>
        <v/>
      </c>
      <c r="C1971">
        <f>+A1971&amp;B1971</f>
        <v/>
      </c>
      <c r="D1971">
        <f>+IF(C1971=C1970,D1970+1,1)</f>
        <v/>
      </c>
      <c r="E1971" s="5">
        <f>+D1971/100</f>
        <v/>
      </c>
      <c r="F1971" s="5">
        <f>+MOD(E1971*10,10)</f>
        <v/>
      </c>
      <c r="G1971" s="5">
        <f>+MOD(D1971,10)</f>
        <v/>
      </c>
      <c r="H1971">
        <f>+INT(E1971)&amp;INT(F1971)&amp;INT(G1971)</f>
        <v/>
      </c>
      <c r="I1971">
        <f>+C1971&amp;"00"&amp;H1971</f>
        <v/>
      </c>
      <c r="J1971" t="inlineStr">
        <is>
          <t>VALEBZ 6 ¼ 08/10/26</t>
        </is>
      </c>
      <c r="K1971" t="inlineStr">
        <is>
          <t>VALEBZ</t>
        </is>
      </c>
      <c r="M1971" t="inlineStr">
        <is>
          <t>US91911TAP84</t>
        </is>
      </c>
      <c r="N1971" t="inlineStr">
        <is>
          <t>BBG00DJ9G3K5</t>
        </is>
      </c>
      <c r="O1971" t="inlineStr">
        <is>
          <t>BD4G7B4</t>
        </is>
      </c>
      <c r="P1971" t="inlineStr">
        <is>
          <t>COQZ1332233</t>
        </is>
      </c>
      <c r="Q1971" t="inlineStr">
        <is>
          <t>Brazil</t>
        </is>
      </c>
      <c r="R1971" t="inlineStr">
        <is>
          <t>Vale SA</t>
        </is>
      </c>
      <c r="S1971" t="inlineStr">
        <is>
          <t>VALE OVERSEAS LIMITED</t>
        </is>
      </c>
      <c r="T1971" t="inlineStr">
        <is>
          <t>Vale Overseas Ltd</t>
        </is>
      </c>
      <c r="U1971" t="inlineStr">
        <is>
          <t>GLOBAL</t>
        </is>
      </c>
      <c r="V1971" t="inlineStr">
        <is>
          <t>#N/A Field Not Applicable</t>
        </is>
      </c>
      <c r="W1971" t="inlineStr">
        <is>
          <t>#N/A Field Not Applicable</t>
        </is>
      </c>
      <c r="X1971" t="inlineStr">
        <is>
          <t>#N/A Field Not Applicable</t>
        </is>
      </c>
      <c r="Y1971" t="inlineStr">
        <is>
          <t>#N/A Field Not Applicable</t>
        </is>
      </c>
      <c r="Z1971" t="inlineStr">
        <is>
          <t>Materials</t>
        </is>
      </c>
      <c r="AA1971" t="inlineStr">
        <is>
          <t>Metals &amp; Mining</t>
        </is>
      </c>
      <c r="AB1971" t="inlineStr">
        <is>
          <t>#N/A N/A</t>
        </is>
      </c>
      <c r="AC1971" t="inlineStr">
        <is>
          <t>#N/A Invalid Field</t>
        </is>
      </c>
    </row>
    <row r="1972">
      <c r="A1972">
        <f>+VLOOKUP(R1972,Aux!$B$3:$I$1107,8,0)</f>
        <v/>
      </c>
      <c r="B1972">
        <f>+VLOOKUP(U1972,Aux!$O$2:$P$23,2,0)</f>
        <v/>
      </c>
      <c r="C1972">
        <f>+A1972&amp;B1972</f>
        <v/>
      </c>
      <c r="D1972">
        <f>+IF(C1972=C1971,D1971+1,1)</f>
        <v/>
      </c>
      <c r="E1972" s="5">
        <f>+D1972/100</f>
        <v/>
      </c>
      <c r="F1972" s="5">
        <f>+MOD(E1972*10,10)</f>
        <v/>
      </c>
      <c r="G1972" s="5">
        <f>+MOD(D1972,10)</f>
        <v/>
      </c>
      <c r="H1972">
        <f>+INT(E1972)&amp;INT(F1972)&amp;INT(G1972)</f>
        <v/>
      </c>
      <c r="I1972">
        <f>+C1972&amp;"00"&amp;H1972</f>
        <v/>
      </c>
      <c r="J1972" t="inlineStr">
        <is>
          <t>VALEBZ 6 ⅞ 11/10/39</t>
        </is>
      </c>
      <c r="K1972" t="inlineStr">
        <is>
          <t>VALEBZ</t>
        </is>
      </c>
      <c r="M1972" t="inlineStr">
        <is>
          <t>US91911TAK97</t>
        </is>
      </c>
      <c r="N1972" t="inlineStr">
        <is>
          <t>BBG0000P7MT6</t>
        </is>
      </c>
      <c r="O1972" t="inlineStr">
        <is>
          <t>B5B54D9</t>
        </is>
      </c>
      <c r="P1972" t="inlineStr">
        <is>
          <t>COEI0360186</t>
        </is>
      </c>
      <c r="Q1972" t="inlineStr">
        <is>
          <t>Brazil</t>
        </is>
      </c>
      <c r="R1972" t="inlineStr">
        <is>
          <t>Vale SA</t>
        </is>
      </c>
      <c r="S1972" t="inlineStr">
        <is>
          <t>VALE OVERSEAS LIMITED</t>
        </is>
      </c>
      <c r="T1972" t="inlineStr">
        <is>
          <t>Vale Overseas Ltd</t>
        </is>
      </c>
      <c r="U1972" t="inlineStr">
        <is>
          <t>GLOBAL</t>
        </is>
      </c>
      <c r="V1972" t="inlineStr">
        <is>
          <t>#N/A Field Not Applicable</t>
        </is>
      </c>
      <c r="W1972" t="inlineStr">
        <is>
          <t>#N/A Field Not Applicable</t>
        </is>
      </c>
      <c r="X1972" t="inlineStr">
        <is>
          <t>#N/A Field Not Applicable</t>
        </is>
      </c>
      <c r="Y1972" t="inlineStr">
        <is>
          <t>#N/A Field Not Applicable</t>
        </is>
      </c>
      <c r="Z1972" t="inlineStr">
        <is>
          <t>Materials</t>
        </is>
      </c>
      <c r="AA1972" t="inlineStr">
        <is>
          <t>Metals &amp; Mining</t>
        </is>
      </c>
      <c r="AB1972" t="inlineStr">
        <is>
          <t>#N/A N/A</t>
        </is>
      </c>
      <c r="AC1972" t="inlineStr">
        <is>
          <t>#N/A Invalid Field</t>
        </is>
      </c>
    </row>
    <row r="1973">
      <c r="A1973">
        <f>+VLOOKUP(R1973,Aux!$B$3:$I$1107,8,0)</f>
        <v/>
      </c>
      <c r="B1973">
        <f>+VLOOKUP(U1973,Aux!$O$2:$P$23,2,0)</f>
        <v/>
      </c>
      <c r="C1973">
        <f>+A1973&amp;B1973</f>
        <v/>
      </c>
      <c r="D1973">
        <f>+IF(C1973=C1972,D1972+1,1)</f>
        <v/>
      </c>
      <c r="E1973" s="5">
        <f>+D1973/100</f>
        <v/>
      </c>
      <c r="F1973" s="5">
        <f>+MOD(E1973*10,10)</f>
        <v/>
      </c>
      <c r="G1973" s="5">
        <f>+MOD(D1973,10)</f>
        <v/>
      </c>
      <c r="H1973">
        <f>+INT(E1973)&amp;INT(F1973)&amp;INT(G1973)</f>
        <v/>
      </c>
      <c r="I1973">
        <f>+C1973&amp;"00"&amp;H1973</f>
        <v/>
      </c>
      <c r="J1973" t="inlineStr">
        <is>
          <t>VALEBZ 6 ⅞ 11/21/36</t>
        </is>
      </c>
      <c r="K1973" t="inlineStr">
        <is>
          <t>VALEBZ</t>
        </is>
      </c>
      <c r="M1973" t="inlineStr">
        <is>
          <t>US91911TAH68</t>
        </is>
      </c>
      <c r="N1973" t="inlineStr">
        <is>
          <t>BBG00000K4D3</t>
        </is>
      </c>
      <c r="O1973" t="inlineStr">
        <is>
          <t>B1HMKF0</t>
        </is>
      </c>
      <c r="P1973" t="inlineStr">
        <is>
          <t>COEF8618557</t>
        </is>
      </c>
      <c r="Q1973" t="inlineStr">
        <is>
          <t>Brazil</t>
        </is>
      </c>
      <c r="R1973" t="inlineStr">
        <is>
          <t>Vale SA</t>
        </is>
      </c>
      <c r="S1973" t="inlineStr">
        <is>
          <t>VALE OVERSEAS LIMITED</t>
        </is>
      </c>
      <c r="T1973" t="inlineStr">
        <is>
          <t>Vale Overseas Ltd</t>
        </is>
      </c>
      <c r="U1973" t="inlineStr">
        <is>
          <t>GLOBAL</t>
        </is>
      </c>
      <c r="V1973" t="inlineStr">
        <is>
          <t>#N/A Field Not Applicable</t>
        </is>
      </c>
      <c r="W1973" t="inlineStr">
        <is>
          <t>#N/A Field Not Applicable</t>
        </is>
      </c>
      <c r="X1973" t="inlineStr">
        <is>
          <t>#N/A Field Not Applicable</t>
        </is>
      </c>
      <c r="Y1973" t="inlineStr">
        <is>
          <t>#N/A Field Not Applicable</t>
        </is>
      </c>
      <c r="Z1973" t="inlineStr">
        <is>
          <t>Materials</t>
        </is>
      </c>
      <c r="AA1973" t="inlineStr">
        <is>
          <t>Metals &amp; Mining</t>
        </is>
      </c>
      <c r="AB1973" t="inlineStr">
        <is>
          <t>#N/A N/A</t>
        </is>
      </c>
      <c r="AC1973" t="inlineStr">
        <is>
          <t>#N/A Invalid Field</t>
        </is>
      </c>
    </row>
    <row r="1974">
      <c r="A1974">
        <f>+VLOOKUP(R1974,Aux!$B$3:$I$1107,8,0)</f>
        <v/>
      </c>
      <c r="B1974">
        <f>+VLOOKUP(U1974,Aux!$O$2:$P$23,2,0)</f>
        <v/>
      </c>
      <c r="C1974">
        <f>+A1974&amp;B1974</f>
        <v/>
      </c>
      <c r="D1974">
        <f>+IF(C1974=C1973,D1973+1,1)</f>
        <v/>
      </c>
      <c r="E1974" s="5">
        <f>+D1974/100</f>
        <v/>
      </c>
      <c r="F1974" s="5">
        <f>+MOD(E1974*10,10)</f>
        <v/>
      </c>
      <c r="G1974" s="5">
        <f>+MOD(D1974,10)</f>
        <v/>
      </c>
      <c r="H1974">
        <f>+INT(E1974)&amp;INT(F1974)&amp;INT(G1974)</f>
        <v/>
      </c>
      <c r="I1974">
        <f>+C1974&amp;"00"&amp;H1974</f>
        <v/>
      </c>
      <c r="J1974" t="inlineStr">
        <is>
          <t>VALEBZ 8 ¼ 01/17/34</t>
        </is>
      </c>
      <c r="K1974" t="inlineStr">
        <is>
          <t>VALEBZ</t>
        </is>
      </c>
      <c r="M1974" t="inlineStr">
        <is>
          <t>US91911TAE38</t>
        </is>
      </c>
      <c r="N1974" t="inlineStr">
        <is>
          <t>BBG00005S6Q5</t>
        </is>
      </c>
      <c r="O1974" t="n">
        <v>2317935</v>
      </c>
      <c r="P1974" t="inlineStr">
        <is>
          <t>COED2864079</t>
        </is>
      </c>
      <c r="Q1974" t="inlineStr">
        <is>
          <t>Brazil</t>
        </is>
      </c>
      <c r="R1974" t="inlineStr">
        <is>
          <t>Vale SA</t>
        </is>
      </c>
      <c r="S1974" t="inlineStr">
        <is>
          <t>VALE OVERSEAS LIMITED</t>
        </is>
      </c>
      <c r="T1974" t="inlineStr">
        <is>
          <t>Vale Overseas Ltd</t>
        </is>
      </c>
      <c r="U1974" t="inlineStr">
        <is>
          <t>GLOBAL</t>
        </is>
      </c>
      <c r="V1974" t="inlineStr">
        <is>
          <t>#N/A Field Not Applicable</t>
        </is>
      </c>
      <c r="W1974" t="inlineStr">
        <is>
          <t>#N/A Field Not Applicable</t>
        </is>
      </c>
      <c r="X1974" t="inlineStr">
        <is>
          <t>#N/A Field Not Applicable</t>
        </is>
      </c>
      <c r="Y1974" t="inlineStr">
        <is>
          <t>#N/A Field Not Applicable</t>
        </is>
      </c>
      <c r="Z1974" t="inlineStr">
        <is>
          <t>Materials</t>
        </is>
      </c>
      <c r="AA1974" t="inlineStr">
        <is>
          <t>Metals &amp; Mining</t>
        </is>
      </c>
      <c r="AB1974" t="inlineStr">
        <is>
          <t>#N/A N/A</t>
        </is>
      </c>
      <c r="AC1974" t="inlineStr">
        <is>
          <t>#N/A Invalid Field</t>
        </is>
      </c>
    </row>
    <row r="1975">
      <c r="A1975">
        <f>+VLOOKUP(R1975,Aux!$B$3:$I$1107,8,0)</f>
        <v/>
      </c>
      <c r="B1975">
        <f>+VLOOKUP(U1975,Aux!$O$2:$P$23,2,0)</f>
        <v/>
      </c>
      <c r="C1975">
        <f>+A1975&amp;B1975</f>
        <v/>
      </c>
      <c r="D1975">
        <f>+IF(C1975=C1974,D1974+1,1)</f>
        <v/>
      </c>
      <c r="E1975" s="5">
        <f>+D1975/100</f>
        <v/>
      </c>
      <c r="F1975" s="5">
        <f>+MOD(E1975*10,10)</f>
        <v/>
      </c>
      <c r="G1975" s="5">
        <f>+MOD(D1975,10)</f>
        <v/>
      </c>
      <c r="H1975">
        <f>+INT(E1975)&amp;INT(F1975)&amp;INT(G1975)</f>
        <v/>
      </c>
      <c r="I1975">
        <f>+C1975&amp;"00"&amp;H1975</f>
        <v/>
      </c>
      <c r="J1975" t="inlineStr">
        <is>
          <t>VLID3 BZ</t>
        </is>
      </c>
      <c r="K1975" t="inlineStr">
        <is>
          <t>VLID3</t>
        </is>
      </c>
      <c r="M1975" t="inlineStr">
        <is>
          <t>BRVLIDACNOR5</t>
        </is>
      </c>
      <c r="N1975" t="inlineStr">
        <is>
          <t>BBG000NXBD73</t>
        </is>
      </c>
      <c r="O1975" t="inlineStr">
        <is>
          <t>B13NPP2</t>
        </is>
      </c>
      <c r="P1975" t="inlineStr">
        <is>
          <t>EQ0000000002443214</t>
        </is>
      </c>
      <c r="Q1975" t="inlineStr">
        <is>
          <t>Brazil</t>
        </is>
      </c>
      <c r="R1975" t="inlineStr">
        <is>
          <t>Valid Solucoes SA</t>
        </is>
      </c>
      <c r="S1975" t="inlineStr">
        <is>
          <t>Valid Solucoes e Servicos de S</t>
        </is>
      </c>
      <c r="T1975" t="inlineStr">
        <is>
          <t>Valid Solucoes e Servicos de Seguranca em Meios de Pagamento e Identificacao SA</t>
        </is>
      </c>
      <c r="U1975" t="inlineStr">
        <is>
          <t>Common Stock</t>
        </is>
      </c>
      <c r="V1975" t="inlineStr">
        <is>
          <t>Industrials</t>
        </is>
      </c>
      <c r="W1975" t="inlineStr">
        <is>
          <t>Commercial Services &amp; Supplies</t>
        </is>
      </c>
      <c r="X1975" t="inlineStr">
        <is>
          <t>Commercial &amp; Professional Serv</t>
        </is>
      </c>
      <c r="Y1975" t="inlineStr">
        <is>
          <t>Commercial Printing</t>
        </is>
      </c>
      <c r="Z1975" t="inlineStr">
        <is>
          <t>Financials</t>
        </is>
      </c>
      <c r="AA1975" t="inlineStr">
        <is>
          <t>Specialty Finance</t>
        </is>
      </c>
      <c r="AB1975" t="inlineStr">
        <is>
          <t>Consumer Finance</t>
        </is>
      </c>
      <c r="AC1975" t="inlineStr">
        <is>
          <t>#N/A Invalid Field</t>
        </is>
      </c>
    </row>
    <row r="1976">
      <c r="A1976" s="2">
        <f>+VLOOKUP(R1976,Aux!$B$3:$I$1107,8,0)</f>
        <v/>
      </c>
      <c r="B1976" s="2">
        <f>+VLOOKUP(U1976,Aux!$O$2:$P$23,2,0)</f>
        <v/>
      </c>
      <c r="C1976">
        <f>+A1976&amp;B1976</f>
        <v/>
      </c>
      <c r="D1976">
        <f>+IF(C1976=C1975,D1975+1,1)</f>
        <v/>
      </c>
      <c r="E1976" s="5">
        <f>+D1976/100</f>
        <v/>
      </c>
      <c r="F1976" s="5">
        <f>+MOD(E1976*10,10)</f>
        <v/>
      </c>
      <c r="G1976" s="5">
        <f>+MOD(D1976,10)</f>
        <v/>
      </c>
      <c r="H1976">
        <f>+INT(E1976)&amp;INT(F1976)&amp;INT(G1976)</f>
        <v/>
      </c>
      <c r="I1976">
        <f>+C1976&amp;"00"&amp;H1976</f>
        <v/>
      </c>
      <c r="J1976" s="2" t="inlineStr">
        <is>
          <t>VVAR3 BZ</t>
        </is>
      </c>
      <c r="K1976" s="2" t="inlineStr">
        <is>
          <t>GBXPF</t>
        </is>
      </c>
      <c r="L1976" s="2" t="n"/>
      <c r="M1976" s="2" t="inlineStr">
        <is>
          <t>BRVVARACNOR1</t>
        </is>
      </c>
      <c r="N1976" s="2" t="inlineStr">
        <is>
          <t>BBG0057S8Q76</t>
        </is>
      </c>
      <c r="O1976" s="2" t="inlineStr">
        <is>
          <t>BDFW3D5</t>
        </is>
      </c>
      <c r="P1976" s="2" t="inlineStr">
        <is>
          <t>EQ0000000031557404</t>
        </is>
      </c>
      <c r="Q1976" t="inlineStr">
        <is>
          <t>Brazil</t>
        </is>
      </c>
      <c r="R1976" t="inlineStr">
        <is>
          <t>Via Varejo SA</t>
        </is>
      </c>
      <c r="S1976" t="inlineStr">
        <is>
          <t>Via Varejo SA</t>
        </is>
      </c>
      <c r="T1976" t="inlineStr">
        <is>
          <t>Via Varejo SA</t>
        </is>
      </c>
      <c r="U1976" t="inlineStr">
        <is>
          <t>Common Stock</t>
        </is>
      </c>
      <c r="V1976" t="inlineStr">
        <is>
          <t>Consumer Discretionary</t>
        </is>
      </c>
      <c r="W1976" t="inlineStr">
        <is>
          <t>Specialty Retail</t>
        </is>
      </c>
      <c r="X1976" t="inlineStr">
        <is>
          <t>Retailing</t>
        </is>
      </c>
      <c r="Y1976" t="inlineStr">
        <is>
          <t>Home Improvement Retail</t>
        </is>
      </c>
      <c r="Z1976" t="inlineStr">
        <is>
          <t>Consumer Discretionary</t>
        </is>
      </c>
      <c r="AA1976" t="inlineStr">
        <is>
          <t>Retail - Discretionary</t>
        </is>
      </c>
      <c r="AB1976" t="inlineStr">
        <is>
          <t>Consumer Elec &amp; Applc Stores</t>
        </is>
      </c>
      <c r="AC1976" t="inlineStr">
        <is>
          <t>#N/A Invalid Field</t>
        </is>
      </c>
    </row>
    <row r="1977">
      <c r="A1977" s="2">
        <f>+VLOOKUP(R1977,Aux!$B$3:$I$1107,8,0)</f>
        <v/>
      </c>
      <c r="B1977" s="2">
        <f>+VLOOKUP(U1977,Aux!$O$2:$P$23,2,0)</f>
        <v/>
      </c>
      <c r="C1977">
        <f>+A1977&amp;B1977</f>
        <v/>
      </c>
      <c r="D1977">
        <f>+IF(C1977=C1976,D1976+1,1)</f>
        <v/>
      </c>
      <c r="E1977" s="5">
        <f>+D1977/100</f>
        <v/>
      </c>
      <c r="F1977" s="5">
        <f>+MOD(E1977*10,10)</f>
        <v/>
      </c>
      <c r="G1977" s="5">
        <f>+MOD(D1977,10)</f>
        <v/>
      </c>
      <c r="H1977">
        <f>+INT(E1977)&amp;INT(F1977)&amp;INT(G1977)</f>
        <v/>
      </c>
      <c r="I1977">
        <f>+C1977&amp;"00"&amp;H1977</f>
        <v/>
      </c>
      <c r="J1977" s="2" t="inlineStr">
        <is>
          <t>VVAR11 BZ</t>
        </is>
      </c>
      <c r="K1977" s="2" t="inlineStr">
        <is>
          <t>VVJSF</t>
        </is>
      </c>
      <c r="L1977" s="2" t="n"/>
      <c r="M1977" s="2" t="inlineStr">
        <is>
          <t>BRVVARCDAM10</t>
        </is>
      </c>
      <c r="N1977" s="2" t="inlineStr">
        <is>
          <t>BBG0078Q0KL0</t>
        </is>
      </c>
      <c r="O1977" s="2" t="inlineStr">
        <is>
          <t>BRGWDW1</t>
        </is>
      </c>
      <c r="P1977" s="2" t="inlineStr">
        <is>
          <t>EQ0000000037958659</t>
        </is>
      </c>
      <c r="Q1977" t="inlineStr">
        <is>
          <t>Brazil</t>
        </is>
      </c>
      <c r="R1977" t="inlineStr">
        <is>
          <t>Via Varejo SA</t>
        </is>
      </c>
      <c r="S1977" t="inlineStr">
        <is>
          <t>Via Varejo SA</t>
        </is>
      </c>
      <c r="T1977" t="inlineStr">
        <is>
          <t>Via Varejo SA</t>
        </is>
      </c>
      <c r="U1977" t="inlineStr">
        <is>
          <t>Unit</t>
        </is>
      </c>
      <c r="V1977" t="inlineStr">
        <is>
          <t>Consumer Discretionary</t>
        </is>
      </c>
      <c r="W1977" t="inlineStr">
        <is>
          <t>Specialty Retail</t>
        </is>
      </c>
      <c r="X1977" t="inlineStr">
        <is>
          <t>Retailing</t>
        </is>
      </c>
      <c r="Y1977" t="inlineStr">
        <is>
          <t>Home Improvement Retail</t>
        </is>
      </c>
      <c r="Z1977" t="inlineStr">
        <is>
          <t>Consumer Discretionary</t>
        </is>
      </c>
      <c r="AA1977" t="inlineStr">
        <is>
          <t>Retail - Discretionary</t>
        </is>
      </c>
      <c r="AB1977" t="inlineStr">
        <is>
          <t>Consumer Elec &amp; Applc Stores</t>
        </is>
      </c>
      <c r="AC1977" t="inlineStr">
        <is>
          <t>#N/A Invalid Field</t>
        </is>
      </c>
    </row>
    <row r="1978">
      <c r="A1978">
        <f>+VLOOKUP(R1978,Aux!$B$3:$I$1107,8,0)</f>
        <v/>
      </c>
      <c r="B1978">
        <f>+VLOOKUP(U1978,Aux!$O$2:$P$23,2,0)</f>
        <v/>
      </c>
      <c r="C1978">
        <f>+A1978&amp;B1978</f>
        <v/>
      </c>
      <c r="D1978">
        <f>+IF(C1978=C1977,D1977+1,1)</f>
        <v/>
      </c>
      <c r="E1978" s="5">
        <f>+D1978/100</f>
        <v/>
      </c>
      <c r="F1978" s="5">
        <f>+MOD(E1978*10,10)</f>
        <v/>
      </c>
      <c r="G1978" s="5">
        <f>+MOD(D1978,10)</f>
        <v/>
      </c>
      <c r="H1978">
        <f>+INT(E1978)&amp;INT(F1978)&amp;INT(G1978)</f>
        <v/>
      </c>
      <c r="I1978">
        <f>+C1978&amp;"00"&amp;H1978</f>
        <v/>
      </c>
      <c r="J1978" t="inlineStr">
        <is>
          <t>VOSASA 10 ½ 01/28/18</t>
        </is>
      </c>
      <c r="K1978" t="inlineStr">
        <is>
          <t>VOSASA</t>
        </is>
      </c>
      <c r="M1978" t="inlineStr">
        <is>
          <t>USG9372JAA00</t>
        </is>
      </c>
      <c r="N1978" t="inlineStr">
        <is>
          <t>BBG001DQL3F9</t>
        </is>
      </c>
      <c r="O1978" t="inlineStr">
        <is>
          <t>B55F0T3</t>
        </is>
      </c>
      <c r="P1978" t="inlineStr">
        <is>
          <t>COEI5490061</t>
        </is>
      </c>
      <c r="Q1978" t="inlineStr">
        <is>
          <t>Brazil</t>
        </is>
      </c>
      <c r="R1978" t="inlineStr">
        <is>
          <t>Virgolino de Oliveira Finance</t>
        </is>
      </c>
      <c r="S1978" t="inlineStr">
        <is>
          <t>VIRGOLINO DE OLIVEIRA FI</t>
        </is>
      </c>
      <c r="T1978" t="inlineStr">
        <is>
          <t>Virgolino de Oliveira Finance SA</t>
        </is>
      </c>
      <c r="U1978" t="inlineStr">
        <is>
          <t>EURO-DOLLAR</t>
        </is>
      </c>
      <c r="V1978" t="inlineStr">
        <is>
          <t>#N/A Field Not Applicable</t>
        </is>
      </c>
      <c r="W1978" t="inlineStr">
        <is>
          <t>#N/A Field Not Applicable</t>
        </is>
      </c>
      <c r="X1978" t="inlineStr">
        <is>
          <t>#N/A Field Not Applicable</t>
        </is>
      </c>
      <c r="Y1978" t="inlineStr">
        <is>
          <t>#N/A Field Not Applicable</t>
        </is>
      </c>
      <c r="Z1978" t="inlineStr">
        <is>
          <t>Consumer Staples</t>
        </is>
      </c>
      <c r="AA1978" t="inlineStr">
        <is>
          <t>Food &amp; Beverage</t>
        </is>
      </c>
      <c r="AB1978" t="inlineStr">
        <is>
          <t>#N/A Field Not Applicable</t>
        </is>
      </c>
      <c r="AC1978" t="inlineStr">
        <is>
          <t>#N/A Invalid Field</t>
        </is>
      </c>
    </row>
    <row r="1979">
      <c r="A1979">
        <f>+VLOOKUP(R1979,Aux!$B$3:$I$1107,8,0)</f>
        <v/>
      </c>
      <c r="B1979">
        <f>+VLOOKUP(U1979,Aux!$O$2:$P$23,2,0)</f>
        <v/>
      </c>
      <c r="C1979">
        <f>+A1979&amp;B1979</f>
        <v/>
      </c>
      <c r="D1979">
        <f>+IF(C1979=C1978,D1978+1,1)</f>
        <v/>
      </c>
      <c r="E1979" s="5">
        <f>+D1979/100</f>
        <v/>
      </c>
      <c r="F1979" s="5">
        <f>+MOD(E1979*10,10)</f>
        <v/>
      </c>
      <c r="G1979" s="5">
        <f>+MOD(D1979,10)</f>
        <v/>
      </c>
      <c r="H1979">
        <f>+INT(E1979)&amp;INT(F1979)&amp;INT(G1979)</f>
        <v/>
      </c>
      <c r="I1979">
        <f>+C1979&amp;"00"&amp;H1979</f>
        <v/>
      </c>
      <c r="J1979" t="inlineStr">
        <is>
          <t>VOSASA 11 ¾ 02/09/22</t>
        </is>
      </c>
      <c r="K1979" t="inlineStr">
        <is>
          <t>VOSASA</t>
        </is>
      </c>
      <c r="M1979" t="inlineStr">
        <is>
          <t>USL9668KAA45</t>
        </is>
      </c>
      <c r="N1979" t="inlineStr">
        <is>
          <t>BBG002H26WF9</t>
        </is>
      </c>
      <c r="O1979" t="inlineStr">
        <is>
          <t>B7MMLC1</t>
        </is>
      </c>
      <c r="P1979" t="inlineStr">
        <is>
          <t>COEJ0117469</t>
        </is>
      </c>
      <c r="Q1979" t="inlineStr">
        <is>
          <t>Brazil</t>
        </is>
      </c>
      <c r="R1979" t="inlineStr">
        <is>
          <t>Virgolino de Oliveira Finance</t>
        </is>
      </c>
      <c r="S1979" t="inlineStr">
        <is>
          <t>VIRGOLINO DE OLIVEIRA FI</t>
        </is>
      </c>
      <c r="T1979" t="inlineStr">
        <is>
          <t>Virgolino de Oliveira Finance SA</t>
        </is>
      </c>
      <c r="U1979" t="inlineStr">
        <is>
          <t>EURO-DOLLAR</t>
        </is>
      </c>
      <c r="V1979" t="inlineStr">
        <is>
          <t>#N/A Field Not Applicable</t>
        </is>
      </c>
      <c r="W1979" t="inlineStr">
        <is>
          <t>#N/A Field Not Applicable</t>
        </is>
      </c>
      <c r="X1979" t="inlineStr">
        <is>
          <t>#N/A Field Not Applicable</t>
        </is>
      </c>
      <c r="Y1979" t="inlineStr">
        <is>
          <t>#N/A Field Not Applicable</t>
        </is>
      </c>
      <c r="Z1979" t="inlineStr">
        <is>
          <t>Consumer Staples</t>
        </is>
      </c>
      <c r="AA1979" t="inlineStr">
        <is>
          <t>Food &amp; Beverage</t>
        </is>
      </c>
      <c r="AB1979" t="inlineStr">
        <is>
          <t>#N/A Field Not Applicable</t>
        </is>
      </c>
      <c r="AC1979" t="inlineStr">
        <is>
          <t>#N/A Invalid Field</t>
        </is>
      </c>
    </row>
    <row r="1980">
      <c r="A1980">
        <f>+VLOOKUP(R1980,Aux!$B$3:$I$1107,8,0)</f>
        <v/>
      </c>
      <c r="B1980">
        <f>+VLOOKUP(U1980,Aux!$O$2:$P$23,2,0)</f>
        <v/>
      </c>
      <c r="C1980">
        <f>+A1980&amp;B1980</f>
        <v/>
      </c>
      <c r="D1980">
        <f>+IF(C1980=C1979,D1979+1,1)</f>
        <v/>
      </c>
      <c r="E1980" s="5">
        <f>+D1980/100</f>
        <v/>
      </c>
      <c r="F1980" s="5">
        <f>+MOD(E1980*10,10)</f>
        <v/>
      </c>
      <c r="G1980" s="5">
        <f>+MOD(D1980,10)</f>
        <v/>
      </c>
      <c r="H1980">
        <f>+INT(E1980)&amp;INT(F1980)&amp;INT(G1980)</f>
        <v/>
      </c>
      <c r="I1980">
        <f>+C1980&amp;"00"&amp;H1980</f>
        <v/>
      </c>
      <c r="J1980" t="inlineStr">
        <is>
          <t>VIVR3 BZ</t>
        </is>
      </c>
      <c r="K1980" t="inlineStr">
        <is>
          <t>VIVR3</t>
        </is>
      </c>
      <c r="M1980" t="inlineStr">
        <is>
          <t>BRVIVRACNOR4</t>
        </is>
      </c>
      <c r="N1980" t="inlineStr">
        <is>
          <t>BBG000R5FVX7</t>
        </is>
      </c>
      <c r="O1980" t="inlineStr">
        <is>
          <t>B1XLN52</t>
        </is>
      </c>
      <c r="P1980" t="inlineStr">
        <is>
          <t>EQ0000000003431170</t>
        </is>
      </c>
      <c r="Q1980" t="inlineStr">
        <is>
          <t>Brazil</t>
        </is>
      </c>
      <c r="R1980" t="inlineStr">
        <is>
          <t>Viver Incorporadora e Construt</t>
        </is>
      </c>
      <c r="S1980" t="inlineStr">
        <is>
          <t>Viver Incorporadora e Construt</t>
        </is>
      </c>
      <c r="T1980" t="inlineStr">
        <is>
          <t>Viver Incorporadora e Construtora SA</t>
        </is>
      </c>
      <c r="U1980" t="inlineStr">
        <is>
          <t>Common Stock</t>
        </is>
      </c>
      <c r="V1980" t="inlineStr">
        <is>
          <t>Consumer Discretionary</t>
        </is>
      </c>
      <c r="W1980" t="inlineStr">
        <is>
          <t>Household Durables</t>
        </is>
      </c>
      <c r="X1980" t="inlineStr">
        <is>
          <t>Consumer Durables &amp; Apparel</t>
        </is>
      </c>
      <c r="Y1980" t="inlineStr">
        <is>
          <t>Homebuilding</t>
        </is>
      </c>
      <c r="Z1980" t="inlineStr">
        <is>
          <t>Financials</t>
        </is>
      </c>
      <c r="AA1980" t="inlineStr">
        <is>
          <t>Real Estate</t>
        </is>
      </c>
      <c r="AB1980" t="inlineStr">
        <is>
          <t>Real Estate Services</t>
        </is>
      </c>
      <c r="AC1980" t="inlineStr">
        <is>
          <t>#N/A Invalid Field</t>
        </is>
      </c>
    </row>
    <row r="1981">
      <c r="A1981">
        <f>+VLOOKUP(R1981,Aux!$B$3:$I$1107,8,0)</f>
        <v/>
      </c>
      <c r="B1981">
        <f>+VLOOKUP(U1981,Aux!$O$2:$P$23,2,0)</f>
        <v/>
      </c>
      <c r="C1981">
        <f>+A1981&amp;B1981</f>
        <v/>
      </c>
      <c r="D1981">
        <f>+IF(C1981=C1980,D1980+1,1)</f>
        <v/>
      </c>
      <c r="E1981" s="5">
        <f>+D1981/100</f>
        <v/>
      </c>
      <c r="F1981" s="5">
        <f>+MOD(E1981*10,10)</f>
        <v/>
      </c>
      <c r="G1981" s="5">
        <f>+MOD(D1981,10)</f>
        <v/>
      </c>
      <c r="H1981">
        <f>+INT(E1981)&amp;INT(F1981)&amp;INT(G1981)</f>
        <v/>
      </c>
      <c r="I1981">
        <f>+C1981&amp;"00"&amp;H1981</f>
        <v/>
      </c>
      <c r="J1981" t="inlineStr">
        <is>
          <t>VOTORA 4 ¾ 06/17/24</t>
        </is>
      </c>
      <c r="K1981" t="inlineStr">
        <is>
          <t>VOTORA</t>
        </is>
      </c>
      <c r="M1981" t="inlineStr">
        <is>
          <t>USP3059UAA80</t>
        </is>
      </c>
      <c r="N1981" t="inlineStr">
        <is>
          <t>BBG006MM4ZN6</t>
        </is>
      </c>
      <c r="O1981" t="inlineStr">
        <is>
          <t>BNBNW13</t>
        </is>
      </c>
      <c r="P1981" t="inlineStr">
        <is>
          <t>COEK3302362</t>
        </is>
      </c>
      <c r="Q1981" t="inlineStr">
        <is>
          <t>Brazil</t>
        </is>
      </c>
      <c r="R1981" t="inlineStr">
        <is>
          <t>Votorantim SA</t>
        </is>
      </c>
      <c r="S1981" t="inlineStr">
        <is>
          <t>CIA BRASILEIRA DE ALUMIN</t>
        </is>
      </c>
      <c r="T1981" t="inlineStr">
        <is>
          <t>Cia Brasileira de Aluminio</t>
        </is>
      </c>
      <c r="U1981" t="inlineStr">
        <is>
          <t>EURO-DOLLAR</t>
        </is>
      </c>
      <c r="V1981" t="inlineStr">
        <is>
          <t>#N/A Field Not Applicable</t>
        </is>
      </c>
      <c r="W1981" t="inlineStr">
        <is>
          <t>#N/A Field Not Applicable</t>
        </is>
      </c>
      <c r="X1981" t="inlineStr">
        <is>
          <t>#N/A Field Not Applicable</t>
        </is>
      </c>
      <c r="Y1981" t="inlineStr">
        <is>
          <t>#N/A Field Not Applicable</t>
        </is>
      </c>
      <c r="Z1981" t="inlineStr">
        <is>
          <t>Materials</t>
        </is>
      </c>
      <c r="AA1981" t="inlineStr">
        <is>
          <t>Metals &amp; Mining</t>
        </is>
      </c>
      <c r="AB1981" t="inlineStr">
        <is>
          <t>#N/A N/A</t>
        </is>
      </c>
      <c r="AC1981" t="inlineStr">
        <is>
          <t>#N/A Invalid Field</t>
        </is>
      </c>
    </row>
    <row r="1982">
      <c r="A1982">
        <f>+VLOOKUP(R1982,Aux!$B$3:$I$1107,8,0)</f>
        <v/>
      </c>
      <c r="B1982">
        <f>+VLOOKUP(U1982,Aux!$O$2:$P$23,2,0)</f>
        <v/>
      </c>
      <c r="C1982">
        <f>+A1982&amp;B1982</f>
        <v/>
      </c>
      <c r="D1982">
        <f>+IF(C1982=C1981,D1981+1,1)</f>
        <v/>
      </c>
      <c r="E1982" s="5">
        <f>+D1982/100</f>
        <v/>
      </c>
      <c r="F1982" s="5">
        <f>+MOD(E1982*10,10)</f>
        <v/>
      </c>
      <c r="G1982" s="5">
        <f>+MOD(D1982,10)</f>
        <v/>
      </c>
      <c r="H1982">
        <f>+INT(E1982)&amp;INT(F1982)&amp;INT(G1982)</f>
        <v/>
      </c>
      <c r="I1982">
        <f>+C1982&amp;"00"&amp;H1982</f>
        <v/>
      </c>
      <c r="J1982" t="inlineStr">
        <is>
          <t>VOTORA 5 ¾ 01/28/27</t>
        </is>
      </c>
      <c r="K1982" t="inlineStr">
        <is>
          <t>VOTORA</t>
        </is>
      </c>
      <c r="M1982" t="inlineStr">
        <is>
          <t>USC86068AA80</t>
        </is>
      </c>
      <c r="N1982" t="inlineStr">
        <is>
          <t>BBG00DXCYFH9</t>
        </is>
      </c>
      <c r="O1982" t="inlineStr">
        <is>
          <t>BD1XH41</t>
        </is>
      </c>
      <c r="P1982" t="inlineStr">
        <is>
          <t>COQZ7271179</t>
        </is>
      </c>
      <c r="Q1982" t="inlineStr">
        <is>
          <t>Brazil</t>
        </is>
      </c>
      <c r="R1982" t="inlineStr">
        <is>
          <t>Votorantim SA</t>
        </is>
      </c>
      <c r="S1982" t="inlineStr">
        <is>
          <t>ST MARYS CEMENT INC</t>
        </is>
      </c>
      <c r="T1982" t="inlineStr">
        <is>
          <t>St Marys Cement Inc Canada</t>
        </is>
      </c>
      <c r="U1982" t="inlineStr">
        <is>
          <t>EURO-DOLLAR</t>
        </is>
      </c>
      <c r="V1982" t="inlineStr">
        <is>
          <t>#N/A Field Not Applicable</t>
        </is>
      </c>
      <c r="W1982" t="inlineStr">
        <is>
          <t>#N/A Field Not Applicable</t>
        </is>
      </c>
      <c r="X1982" t="inlineStr">
        <is>
          <t>#N/A Field Not Applicable</t>
        </is>
      </c>
      <c r="Y1982" t="inlineStr">
        <is>
          <t>#N/A Field Not Applicable</t>
        </is>
      </c>
      <c r="Z1982" t="inlineStr">
        <is>
          <t>Materials</t>
        </is>
      </c>
      <c r="AA1982" t="inlineStr">
        <is>
          <t>Construction Materials Manufacturing</t>
        </is>
      </c>
      <c r="AB1982" t="inlineStr">
        <is>
          <t>#N/A N/A</t>
        </is>
      </c>
      <c r="AC1982" t="inlineStr">
        <is>
          <t>#N/A Invalid Field</t>
        </is>
      </c>
    </row>
    <row r="1983">
      <c r="A1983" s="2">
        <f>+VLOOKUP(R1983,Aux!$B$3:$I$1107,8,0)</f>
        <v/>
      </c>
      <c r="B1983" s="2">
        <f>+VLOOKUP(U1983,Aux!$O$2:$P$23,2,0)</f>
        <v/>
      </c>
      <c r="C1983">
        <f>+A1983&amp;B1983</f>
        <v/>
      </c>
      <c r="D1983">
        <f>+IF(C1983=C1982,D1982+1,1)</f>
        <v/>
      </c>
      <c r="E1983" s="5">
        <f>+D1983/100</f>
        <v/>
      </c>
      <c r="F1983" s="5">
        <f>+MOD(E1983*10,10)</f>
        <v/>
      </c>
      <c r="G1983" s="5">
        <f>+MOD(D1983,10)</f>
        <v/>
      </c>
      <c r="H1983">
        <f>+INT(E1983)&amp;INT(F1983)&amp;INT(G1983)</f>
        <v/>
      </c>
      <c r="I1983">
        <f>+C1983&amp;"00"&amp;H1983</f>
        <v/>
      </c>
      <c r="J1983" s="2" t="inlineStr">
        <is>
          <t>VOTORA 6 ⅝ 09/25/19</t>
        </is>
      </c>
      <c r="K1983" s="2" t="inlineStr">
        <is>
          <t>VOTORA</t>
        </is>
      </c>
      <c r="L1983" s="2" t="n"/>
      <c r="M1983" s="2" t="inlineStr">
        <is>
          <t>USG9393UAA00</t>
        </is>
      </c>
      <c r="N1983" s="2" t="inlineStr">
        <is>
          <t>BBG0000PP988</t>
        </is>
      </c>
      <c r="O1983" s="2" t="inlineStr">
        <is>
          <t>B4KVHV0</t>
        </is>
      </c>
      <c r="P1983" s="2" t="inlineStr">
        <is>
          <t>COEH9826437</t>
        </is>
      </c>
      <c r="Q1983" t="inlineStr">
        <is>
          <t>Brazil</t>
        </is>
      </c>
      <c r="R1983" t="inlineStr">
        <is>
          <t>Votorantim SA</t>
        </is>
      </c>
      <c r="S1983" t="inlineStr">
        <is>
          <t>VOTORANTIM SA</t>
        </is>
      </c>
      <c r="T1983" t="inlineStr">
        <is>
          <t>Votorantim SA</t>
        </is>
      </c>
      <c r="U1983" t="inlineStr">
        <is>
          <t>EURO-DOLLAR</t>
        </is>
      </c>
      <c r="V1983" t="inlineStr">
        <is>
          <t>#N/A Field Not Applicable</t>
        </is>
      </c>
      <c r="W1983" t="inlineStr">
        <is>
          <t>#N/A Field Not Applicable</t>
        </is>
      </c>
      <c r="X1983" t="inlineStr">
        <is>
          <t>#N/A Field Not Applicable</t>
        </is>
      </c>
      <c r="Y1983" t="inlineStr">
        <is>
          <t>#N/A Field Not Applicable</t>
        </is>
      </c>
      <c r="Z1983" t="inlineStr">
        <is>
          <t>Materials</t>
        </is>
      </c>
      <c r="AA1983" t="inlineStr">
        <is>
          <t>Metals &amp; Mining</t>
        </is>
      </c>
      <c r="AB1983" t="inlineStr">
        <is>
          <t>#N/A N/A</t>
        </is>
      </c>
      <c r="AC1983" t="inlineStr">
        <is>
          <t>#N/A Invalid Field</t>
        </is>
      </c>
    </row>
    <row r="1984">
      <c r="A1984">
        <f>+VLOOKUP(R1984,Aux!$B$3:$I$1107,8,0)</f>
        <v/>
      </c>
      <c r="B1984">
        <f>+VLOOKUP(U1984,Aux!$O$2:$P$23,2,0)</f>
        <v/>
      </c>
      <c r="C1984">
        <f>+A1984&amp;B1984</f>
        <v/>
      </c>
      <c r="D1984">
        <f>+IF(C1984=C1983,D1983+1,1)</f>
        <v/>
      </c>
      <c r="E1984" s="5">
        <f>+D1984/100</f>
        <v/>
      </c>
      <c r="F1984" s="5">
        <f>+MOD(E1984*10,10)</f>
        <v/>
      </c>
      <c r="G1984" s="5">
        <f>+MOD(D1984,10)</f>
        <v/>
      </c>
      <c r="H1984">
        <f>+INT(E1984)&amp;INT(F1984)&amp;INT(G1984)</f>
        <v/>
      </c>
      <c r="I1984">
        <f>+C1984&amp;"00"&amp;H1984</f>
        <v/>
      </c>
      <c r="J1984" t="inlineStr">
        <is>
          <t>VOTORA 6 ¾ 04/05/21</t>
        </is>
      </c>
      <c r="K1984" t="inlineStr">
        <is>
          <t>VOTORA</t>
        </is>
      </c>
      <c r="M1984" t="inlineStr">
        <is>
          <t>USG9400PAA24</t>
        </is>
      </c>
      <c r="N1984" t="inlineStr">
        <is>
          <t>BBG0000MN0Y7</t>
        </is>
      </c>
      <c r="O1984" t="inlineStr">
        <is>
          <t>B58J1H7</t>
        </is>
      </c>
      <c r="P1984" t="inlineStr">
        <is>
          <t>COEI2041271</t>
        </is>
      </c>
      <c r="Q1984" t="inlineStr">
        <is>
          <t>Brazil</t>
        </is>
      </c>
      <c r="R1984" t="inlineStr">
        <is>
          <t>Votorantim SA</t>
        </is>
      </c>
      <c r="S1984" t="inlineStr">
        <is>
          <t>VOTORANTIM SA</t>
        </is>
      </c>
      <c r="T1984" t="inlineStr">
        <is>
          <t>Votorantim SA</t>
        </is>
      </c>
      <c r="U1984" t="inlineStr">
        <is>
          <t>EURO-DOLLAR</t>
        </is>
      </c>
      <c r="V1984" t="inlineStr">
        <is>
          <t>#N/A Field Not Applicable</t>
        </is>
      </c>
      <c r="W1984" t="inlineStr">
        <is>
          <t>#N/A Field Not Applicable</t>
        </is>
      </c>
      <c r="X1984" t="inlineStr">
        <is>
          <t>#N/A Field Not Applicable</t>
        </is>
      </c>
      <c r="Y1984" t="inlineStr">
        <is>
          <t>#N/A Field Not Applicable</t>
        </is>
      </c>
      <c r="Z1984" t="inlineStr">
        <is>
          <t>Materials</t>
        </is>
      </c>
      <c r="AA1984" t="inlineStr">
        <is>
          <t>Metals &amp; Mining</t>
        </is>
      </c>
      <c r="AB1984" t="inlineStr">
        <is>
          <t>#N/A N/A</t>
        </is>
      </c>
      <c r="AC1984" t="inlineStr">
        <is>
          <t>#N/A Invalid Field</t>
        </is>
      </c>
    </row>
    <row r="1985">
      <c r="A1985">
        <f>+VLOOKUP(R1985,Aux!$B$3:$I$1107,8,0)</f>
        <v/>
      </c>
      <c r="B1985">
        <f>+VLOOKUP(U1985,Aux!$O$2:$P$23,2,0)</f>
        <v/>
      </c>
      <c r="C1985">
        <f>+A1985&amp;B1985</f>
        <v/>
      </c>
      <c r="D1985">
        <f>+IF(C1985=C1984,D1984+1,1)</f>
        <v/>
      </c>
      <c r="E1985" s="5">
        <f>+D1985/100</f>
        <v/>
      </c>
      <c r="F1985" s="5">
        <f>+MOD(E1985*10,10)</f>
        <v/>
      </c>
      <c r="G1985" s="5">
        <f>+MOD(D1985,10)</f>
        <v/>
      </c>
      <c r="H1985">
        <f>+INT(E1985)&amp;INT(F1985)&amp;INT(G1985)</f>
        <v/>
      </c>
      <c r="I1985">
        <f>+C1985&amp;"00"&amp;H1985</f>
        <v/>
      </c>
      <c r="J1985" t="inlineStr">
        <is>
          <t>VOTORA 7 ¼ 04/05/41</t>
        </is>
      </c>
      <c r="K1985" t="inlineStr">
        <is>
          <t>VOTORA</t>
        </is>
      </c>
      <c r="M1985" t="inlineStr">
        <is>
          <t>USP98088AA83</t>
        </is>
      </c>
      <c r="N1985" t="inlineStr">
        <is>
          <t>BBG001LZ6QN7</t>
        </is>
      </c>
      <c r="O1985" t="inlineStr">
        <is>
          <t>B5TKF22</t>
        </is>
      </c>
      <c r="P1985" t="inlineStr">
        <is>
          <t>COEI6308791</t>
        </is>
      </c>
      <c r="Q1985" t="inlineStr">
        <is>
          <t>Brazil</t>
        </is>
      </c>
      <c r="R1985" t="inlineStr">
        <is>
          <t>Votorantim SA</t>
        </is>
      </c>
      <c r="S1985" t="inlineStr">
        <is>
          <t>VOTORANTIM CIMENTOS INTL</t>
        </is>
      </c>
      <c r="T1985" t="inlineStr">
        <is>
          <t>Votorantim Cimentos International SA</t>
        </is>
      </c>
      <c r="U1985" t="inlineStr">
        <is>
          <t>EURO-DOLLAR</t>
        </is>
      </c>
      <c r="V1985" t="inlineStr">
        <is>
          <t>#N/A Field Not Applicable</t>
        </is>
      </c>
      <c r="W1985" t="inlineStr">
        <is>
          <t>#N/A Field Not Applicable</t>
        </is>
      </c>
      <c r="X1985" t="inlineStr">
        <is>
          <t>#N/A Field Not Applicable</t>
        </is>
      </c>
      <c r="Y1985" t="inlineStr">
        <is>
          <t>#N/A Field Not Applicable</t>
        </is>
      </c>
      <c r="Z1985" t="inlineStr">
        <is>
          <t>Materials</t>
        </is>
      </c>
      <c r="AA1985" t="inlineStr">
        <is>
          <t>Construction Materials Manufacturing</t>
        </is>
      </c>
      <c r="AB1985" t="inlineStr">
        <is>
          <t>#N/A N/A</t>
        </is>
      </c>
      <c r="AC1985" t="inlineStr">
        <is>
          <t>#N/A Invalid Field</t>
        </is>
      </c>
    </row>
    <row r="1986">
      <c r="A1986" s="2">
        <f>+VLOOKUP(R1986,Aux!$B$3:$I$1107,8,0)</f>
        <v/>
      </c>
      <c r="B1986" s="2">
        <f>+VLOOKUP(U1986,Aux!$O$2:$P$23,2,0)</f>
        <v/>
      </c>
      <c r="C1986">
        <f>+A1986&amp;B1986</f>
        <v/>
      </c>
      <c r="D1986">
        <f>+IF(C1986=C1985,D1985+1,1)</f>
        <v/>
      </c>
      <c r="E1986" s="5">
        <f>+D1986/100</f>
        <v/>
      </c>
      <c r="F1986" s="5">
        <f>+MOD(E1986*10,10)</f>
        <v/>
      </c>
      <c r="G1986" s="5">
        <f>+MOD(D1986,10)</f>
        <v/>
      </c>
      <c r="H1986">
        <f>+INT(E1986)&amp;INT(F1986)&amp;INT(G1986)</f>
        <v/>
      </c>
      <c r="I1986">
        <f>+C1986&amp;"00"&amp;H1986</f>
        <v/>
      </c>
      <c r="J1986" s="2" t="inlineStr">
        <is>
          <t>VRIO 6 ¼ 04/04/23</t>
        </is>
      </c>
      <c r="K1986" s="2" t="inlineStr">
        <is>
          <t>VRIO</t>
        </is>
      </c>
      <c r="L1986" s="2" t="n"/>
      <c r="M1986" s="2" t="inlineStr">
        <is>
          <t>USU9T42TAC79</t>
        </is>
      </c>
      <c r="N1986" s="2" t="inlineStr">
        <is>
          <t>BBG00KGFWVN5</t>
        </is>
      </c>
      <c r="O1986" s="2" t="inlineStr">
        <is>
          <t>BFYN3B1</t>
        </is>
      </c>
      <c r="P1986" s="2" t="inlineStr">
        <is>
          <t>COAR9846171</t>
        </is>
      </c>
      <c r="Q1986" t="inlineStr">
        <is>
          <t>Brazil</t>
        </is>
      </c>
      <c r="R1986" t="inlineStr">
        <is>
          <t>Vrio Finco</t>
        </is>
      </c>
      <c r="S1986" t="inlineStr">
        <is>
          <t>VRIO 1  LLC/VRIO 2 INC</t>
        </is>
      </c>
      <c r="T1986" t="inlineStr">
        <is>
          <t>Vrio Finco 1 LLC / Vrio Finco 2 Inc</t>
        </is>
      </c>
      <c r="U1986" t="inlineStr">
        <is>
          <t>EURO-DOLLAR</t>
        </is>
      </c>
      <c r="V1986" t="inlineStr">
        <is>
          <t>#N/A Field Not Applicable</t>
        </is>
      </c>
      <c r="W1986" t="inlineStr">
        <is>
          <t>#N/A Field Not Applicable</t>
        </is>
      </c>
      <c r="X1986" t="inlineStr">
        <is>
          <t>#N/A Field Not Applicable</t>
        </is>
      </c>
      <c r="Y1986" t="inlineStr">
        <is>
          <t>#N/A Field Not Applicable</t>
        </is>
      </c>
      <c r="Z1986" t="inlineStr">
        <is>
          <t>Communications</t>
        </is>
      </c>
      <c r="AA1986" t="inlineStr">
        <is>
          <t>Cable &amp; Satellite</t>
        </is>
      </c>
      <c r="AB1986" t="inlineStr">
        <is>
          <t>#N/A N/A</t>
        </is>
      </c>
      <c r="AC1986" t="inlineStr">
        <is>
          <t>#N/A Invalid Field</t>
        </is>
      </c>
    </row>
    <row r="1987">
      <c r="A1987">
        <f>+VLOOKUP(R1987,Aux!$B$3:$I$1107,8,0)</f>
        <v/>
      </c>
      <c r="B1987">
        <f>+VLOOKUP(U1987,Aux!$O$2:$P$23,2,0)</f>
        <v/>
      </c>
      <c r="C1987">
        <f>+A1987&amp;B1987</f>
        <v/>
      </c>
      <c r="D1987">
        <f>+IF(C1987=C1986,D1986+1,1)</f>
        <v/>
      </c>
      <c r="E1987" s="5">
        <f>+D1987/100</f>
        <v/>
      </c>
      <c r="F1987" s="5">
        <f>+MOD(E1987*10,10)</f>
        <v/>
      </c>
      <c r="G1987" s="5">
        <f>+MOD(D1987,10)</f>
        <v/>
      </c>
      <c r="H1987">
        <f>+INT(E1987)&amp;INT(F1987)&amp;INT(G1987)</f>
        <v/>
      </c>
      <c r="I1987">
        <f>+C1987&amp;"00"&amp;H1987</f>
        <v/>
      </c>
      <c r="J1987" t="inlineStr">
        <is>
          <t>VULC3 BZ</t>
        </is>
      </c>
      <c r="K1987" t="inlineStr">
        <is>
          <t>VULC3</t>
        </is>
      </c>
      <c r="M1987" t="inlineStr">
        <is>
          <t>BRVULCACNOR2</t>
        </is>
      </c>
      <c r="N1987" t="inlineStr">
        <is>
          <t>BBG000C2H6T8</t>
        </is>
      </c>
      <c r="O1987" t="inlineStr">
        <is>
          <t>B1XFXM1</t>
        </is>
      </c>
      <c r="P1987" t="inlineStr">
        <is>
          <t>EQ0017305400001000</t>
        </is>
      </c>
      <c r="Q1987" t="inlineStr">
        <is>
          <t>Brazil</t>
        </is>
      </c>
      <c r="R1987" t="inlineStr">
        <is>
          <t>Vulcabras Azaleia SA</t>
        </is>
      </c>
      <c r="S1987" t="inlineStr">
        <is>
          <t>Vulcabras Azaleia SA</t>
        </is>
      </c>
      <c r="T1987" t="inlineStr">
        <is>
          <t>Vulcabras Azaleia SA</t>
        </is>
      </c>
      <c r="U1987" t="inlineStr">
        <is>
          <t>Common Stock</t>
        </is>
      </c>
      <c r="V1987" t="inlineStr">
        <is>
          <t>Consumer Discretionary</t>
        </is>
      </c>
      <c r="W1987" t="inlineStr">
        <is>
          <t>Textiles, Apparel &amp; Luxury Goo</t>
        </is>
      </c>
      <c r="X1987" t="inlineStr">
        <is>
          <t>Consumer Durables &amp; Apparel</t>
        </is>
      </c>
      <c r="Y1987" t="inlineStr">
        <is>
          <t>Footwear</t>
        </is>
      </c>
      <c r="Z1987" t="inlineStr">
        <is>
          <t>Consumer Discretionary</t>
        </is>
      </c>
      <c r="AA1987" t="inlineStr">
        <is>
          <t>Apparel &amp; Textile Products</t>
        </is>
      </c>
      <c r="AB1987" t="inlineStr">
        <is>
          <t>Apparel, Footwear &amp; Acc Design</t>
        </is>
      </c>
      <c r="AC1987" t="inlineStr">
        <is>
          <t>#N/A Invalid Field</t>
        </is>
      </c>
    </row>
    <row r="1988">
      <c r="A1988">
        <f>+VLOOKUP(R1988,Aux!$B$3:$I$1107,8,0)</f>
        <v/>
      </c>
      <c r="B1988">
        <f>+VLOOKUP(U1988,Aux!$O$2:$P$23,2,0)</f>
        <v/>
      </c>
      <c r="C1988">
        <f>+A1988&amp;B1988</f>
        <v/>
      </c>
      <c r="D1988">
        <f>+IF(C1988=C1987,D1987+1,1)</f>
        <v/>
      </c>
      <c r="E1988" s="5">
        <f>+D1988/100</f>
        <v/>
      </c>
      <c r="F1988" s="5">
        <f>+MOD(E1988*10,10)</f>
        <v/>
      </c>
      <c r="G1988" s="5">
        <f>+MOD(D1988,10)</f>
        <v/>
      </c>
      <c r="H1988">
        <f>+INT(E1988)&amp;INT(F1988)&amp;INT(G1988)</f>
        <v/>
      </c>
      <c r="I1988">
        <f>+C1988&amp;"00"&amp;H1988</f>
        <v/>
      </c>
      <c r="J1988" t="inlineStr">
        <is>
          <t>WEGE3 BZ</t>
        </is>
      </c>
      <c r="K1988" t="inlineStr">
        <is>
          <t>WEGE3</t>
        </is>
      </c>
      <c r="M1988" t="inlineStr">
        <is>
          <t>BRWEGEACNOR0</t>
        </is>
      </c>
      <c r="N1988" t="inlineStr">
        <is>
          <t>BBG000BV7KG9</t>
        </is>
      </c>
      <c r="O1988" t="n">
        <v>2945422</v>
      </c>
      <c r="P1988" t="inlineStr">
        <is>
          <t>EQ0000000052282570</t>
        </is>
      </c>
      <c r="Q1988" t="inlineStr">
        <is>
          <t>Brazil</t>
        </is>
      </c>
      <c r="R1988" t="inlineStr">
        <is>
          <t>WEG SA</t>
        </is>
      </c>
      <c r="S1988" t="inlineStr">
        <is>
          <t>WEG SA</t>
        </is>
      </c>
      <c r="T1988" t="inlineStr">
        <is>
          <t>WEG SA</t>
        </is>
      </c>
      <c r="U1988" t="inlineStr">
        <is>
          <t>Common Stock</t>
        </is>
      </c>
      <c r="V1988" t="inlineStr">
        <is>
          <t>Industrials</t>
        </is>
      </c>
      <c r="W1988" t="inlineStr">
        <is>
          <t>Electrical Equipment</t>
        </is>
      </c>
      <c r="X1988" t="inlineStr">
        <is>
          <t>Capital Goods</t>
        </is>
      </c>
      <c r="Y1988" t="inlineStr">
        <is>
          <t>Electrical Components &amp; Equipm</t>
        </is>
      </c>
      <c r="Z1988" t="inlineStr">
        <is>
          <t>Industrials</t>
        </is>
      </c>
      <c r="AA1988" t="inlineStr">
        <is>
          <t>Machinery</t>
        </is>
      </c>
      <c r="AB1988" t="inlineStr">
        <is>
          <t>Industrial Machinery</t>
        </is>
      </c>
      <c r="AC1988" t="inlineStr">
        <is>
          <t>#N/A Invalid Field</t>
        </is>
      </c>
    </row>
    <row r="1989">
      <c r="A1989">
        <f>+VLOOKUP(R1989,Aux!$B$3:$I$1107,8,0)</f>
        <v/>
      </c>
      <c r="B1989">
        <f>+VLOOKUP(U1989,Aux!$O$2:$P$23,2,0)</f>
        <v/>
      </c>
      <c r="C1989">
        <f>+A1989&amp;B1989</f>
        <v/>
      </c>
      <c r="D1989">
        <f>+IF(C1989=C1988,D1988+1,1)</f>
        <v/>
      </c>
      <c r="E1989" s="5">
        <f>+D1989/100</f>
        <v/>
      </c>
      <c r="F1989" s="5">
        <f>+MOD(E1989*10,10)</f>
        <v/>
      </c>
      <c r="G1989" s="5">
        <f>+MOD(D1989,10)</f>
        <v/>
      </c>
      <c r="H1989">
        <f>+INT(E1989)&amp;INT(F1989)&amp;INT(G1989)</f>
        <v/>
      </c>
      <c r="I1989">
        <f>+C1989&amp;"00"&amp;H1989</f>
        <v/>
      </c>
      <c r="J1989" t="inlineStr">
        <is>
          <t>WIZS3 BZ</t>
        </is>
      </c>
      <c r="K1989" t="inlineStr">
        <is>
          <t>WIZS3</t>
        </is>
      </c>
      <c r="M1989" t="inlineStr">
        <is>
          <t>BRWIZSACNOR1</t>
        </is>
      </c>
      <c r="N1989" t="inlineStr">
        <is>
          <t>BBG007B5CVB6</t>
        </is>
      </c>
      <c r="O1989" t="inlineStr">
        <is>
          <t>BF13KV3</t>
        </is>
      </c>
      <c r="P1989" t="inlineStr">
        <is>
          <t>EQ0000000038185902</t>
        </is>
      </c>
      <c r="Q1989" t="inlineStr">
        <is>
          <t>Brazil</t>
        </is>
      </c>
      <c r="R1989" t="inlineStr">
        <is>
          <t>Wiz Solucoes e Corretagem de S</t>
        </is>
      </c>
      <c r="S1989" t="inlineStr">
        <is>
          <t>Wiz Solucoes e Corretagem de S</t>
        </is>
      </c>
      <c r="T1989" t="inlineStr">
        <is>
          <t>Wiz Solucoes e Corretagem de Seguros SA</t>
        </is>
      </c>
      <c r="U1989" t="inlineStr">
        <is>
          <t>Common Stock</t>
        </is>
      </c>
      <c r="V1989" t="inlineStr">
        <is>
          <t>Financials</t>
        </is>
      </c>
      <c r="W1989" t="inlineStr">
        <is>
          <t>Insurance</t>
        </is>
      </c>
      <c r="X1989" t="inlineStr">
        <is>
          <t>Insurance</t>
        </is>
      </c>
      <c r="Y1989" t="inlineStr">
        <is>
          <t>Insurance Brokers</t>
        </is>
      </c>
      <c r="Z1989" t="inlineStr">
        <is>
          <t>Financials</t>
        </is>
      </c>
      <c r="AA1989" t="inlineStr">
        <is>
          <t>Insurance</t>
        </is>
      </c>
      <c r="AB1989" t="inlineStr">
        <is>
          <t>Insurance Brokers</t>
        </is>
      </c>
      <c r="AC1989" t="inlineStr">
        <is>
          <t>#N/A Invalid Field</t>
        </is>
      </c>
    </row>
    <row r="1990">
      <c r="A1990">
        <f>+VLOOKUP(R1990,Aux!$B$3:$I$1107,8,0)</f>
        <v/>
      </c>
      <c r="B1990">
        <f>+VLOOKUP(U1990,Aux!$O$2:$P$23,2,0)</f>
        <v/>
      </c>
      <c r="C1990">
        <f>+A1990&amp;B1990</f>
        <v/>
      </c>
      <c r="D1990">
        <f>+IF(C1990=C1989,D1989+1,1)</f>
        <v/>
      </c>
      <c r="E1990" s="5">
        <f>+D1990/100</f>
        <v/>
      </c>
      <c r="F1990" s="5">
        <f>+MOD(E1990*10,10)</f>
        <v/>
      </c>
      <c r="G1990" s="5">
        <f>+MOD(D1990,10)</f>
        <v/>
      </c>
      <c r="H1990">
        <f>+INT(E1990)&amp;INT(F1990)&amp;INT(G1990)</f>
        <v/>
      </c>
      <c r="I1990">
        <f>+C1990&amp;"00"&amp;H1990</f>
        <v/>
      </c>
      <c r="J1990" t="inlineStr">
        <is>
          <t>IMPSA 10 ⅜ 09/30/20</t>
        </is>
      </c>
      <c r="K1990" t="inlineStr">
        <is>
          <t>IMPSA</t>
        </is>
      </c>
      <c r="M1990" t="inlineStr">
        <is>
          <t>USN96616AA00</t>
        </is>
      </c>
      <c r="N1990" t="inlineStr">
        <is>
          <t>BBG0016Q1LF9</t>
        </is>
      </c>
      <c r="O1990" t="inlineStr">
        <is>
          <t>B4KGCP4</t>
        </is>
      </c>
      <c r="P1990" t="inlineStr">
        <is>
          <t>COEI4156150</t>
        </is>
      </c>
      <c r="Q1990" t="inlineStr">
        <is>
          <t>Brazil</t>
        </is>
      </c>
      <c r="R1990" t="inlineStr">
        <is>
          <t>WPE International Cooperatief</t>
        </is>
      </c>
      <c r="S1990" t="inlineStr">
        <is>
          <t>WPE INTL COOPERATIEF UA</t>
        </is>
      </c>
      <c r="T1990" t="inlineStr">
        <is>
          <t>WPE International Cooperatief UA</t>
        </is>
      </c>
      <c r="U1990" t="inlineStr">
        <is>
          <t>EURO-DOLLAR</t>
        </is>
      </c>
      <c r="V1990" t="inlineStr">
        <is>
          <t>#N/A Field Not Applicable</t>
        </is>
      </c>
      <c r="W1990" t="inlineStr">
        <is>
          <t>#N/A Field Not Applicable</t>
        </is>
      </c>
      <c r="X1990" t="inlineStr">
        <is>
          <t>#N/A Field Not Applicable</t>
        </is>
      </c>
      <c r="Y1990" t="inlineStr">
        <is>
          <t>#N/A Field Not Applicable</t>
        </is>
      </c>
      <c r="Z1990" t="inlineStr">
        <is>
          <t>Industrials</t>
        </is>
      </c>
      <c r="AA1990" t="inlineStr">
        <is>
          <t>Manufactured Goods</t>
        </is>
      </c>
      <c r="AB1990" t="inlineStr">
        <is>
          <t>#N/A Field Not Applicable</t>
        </is>
      </c>
      <c r="AC1990" t="inlineStr">
        <is>
          <t>#N/A Invalid Field</t>
        </is>
      </c>
    </row>
    <row r="1991">
      <c r="A1991">
        <f>+VLOOKUP(R1991,Aux!$B$3:$I$1107,8,0)</f>
        <v/>
      </c>
      <c r="B1991">
        <f>+VLOOKUP(U1991,Aux!$O$2:$P$23,2,0)</f>
        <v/>
      </c>
      <c r="C1991">
        <f>+A1991&amp;B1991</f>
        <v/>
      </c>
      <c r="D1991">
        <f>+IF(C1991=C1990,D1990+1,1)</f>
        <v/>
      </c>
      <c r="E1991" s="5">
        <f>+D1991/100</f>
        <v/>
      </c>
      <c r="F1991" s="5">
        <f>+MOD(E1991*10,10)</f>
        <v/>
      </c>
      <c r="G1991" s="5">
        <f>+MOD(D1991,10)</f>
        <v/>
      </c>
      <c r="H1991">
        <f>+INT(E1991)&amp;INT(F1991)&amp;INT(G1991)</f>
        <v/>
      </c>
      <c r="I1991">
        <f>+C1991&amp;"00"&amp;H1991</f>
        <v/>
      </c>
      <c r="J1991" t="inlineStr">
        <is>
          <t>AESGENER CI</t>
        </is>
      </c>
      <c r="K1991" t="inlineStr">
        <is>
          <t>AESGENER</t>
        </is>
      </c>
      <c r="M1991" t="inlineStr">
        <is>
          <t>CL0001880955</t>
        </is>
      </c>
      <c r="N1991" t="inlineStr">
        <is>
          <t>BBG000BNTH89</t>
        </is>
      </c>
      <c r="O1991" t="inlineStr">
        <is>
          <t>B83J214</t>
        </is>
      </c>
      <c r="P1991" t="inlineStr">
        <is>
          <t>EQ0013611800001000</t>
        </is>
      </c>
      <c r="Q1991" t="inlineStr">
        <is>
          <t>Chile</t>
        </is>
      </c>
      <c r="R1991" t="inlineStr">
        <is>
          <t>AES Gener SA</t>
        </is>
      </c>
      <c r="S1991" t="inlineStr">
        <is>
          <t>AES Gener SA</t>
        </is>
      </c>
      <c r="T1991" t="inlineStr">
        <is>
          <t>AES Gener SA</t>
        </is>
      </c>
      <c r="U1991" t="inlineStr">
        <is>
          <t>Common Stock</t>
        </is>
      </c>
      <c r="V1991" t="inlineStr">
        <is>
          <t>Utilities</t>
        </is>
      </c>
      <c r="W1991" t="inlineStr">
        <is>
          <t>Independent Power and Renewabl</t>
        </is>
      </c>
      <c r="X1991" t="inlineStr">
        <is>
          <t>Utilities</t>
        </is>
      </c>
      <c r="Y1991" t="inlineStr">
        <is>
          <t>Independent Power Producers &amp;</t>
        </is>
      </c>
      <c r="Z1991" t="inlineStr">
        <is>
          <t>Utilities</t>
        </is>
      </c>
      <c r="AA1991" t="inlineStr">
        <is>
          <t>Utilities</t>
        </is>
      </c>
      <c r="AB1991" t="inlineStr">
        <is>
          <t>Utility Networks</t>
        </is>
      </c>
      <c r="AC1991" t="inlineStr">
        <is>
          <t>#N/A Invalid Field</t>
        </is>
      </c>
    </row>
    <row r="1992">
      <c r="A1992">
        <f>+VLOOKUP(R1992,Aux!$B$3:$I$1107,8,0)</f>
        <v/>
      </c>
      <c r="B1992">
        <f>+VLOOKUP(U1992,Aux!$O$2:$P$23,2,0)</f>
        <v/>
      </c>
      <c r="C1992">
        <f>+A1992&amp;B1992</f>
        <v/>
      </c>
      <c r="D1992">
        <f>+IF(C1992=C1991,D1991+1,1)</f>
        <v/>
      </c>
      <c r="E1992" s="5">
        <f>+D1992/100</f>
        <v/>
      </c>
      <c r="F1992" s="5">
        <f>+MOD(E1992*10,10)</f>
        <v/>
      </c>
      <c r="G1992" s="5">
        <f>+MOD(D1992,10)</f>
        <v/>
      </c>
      <c r="H1992">
        <f>+INT(E1992)&amp;INT(F1992)&amp;INT(G1992)</f>
        <v/>
      </c>
      <c r="I1992">
        <f>+C1992&amp;"00"&amp;H1992</f>
        <v/>
      </c>
      <c r="J1992" t="inlineStr">
        <is>
          <t>AESGEN 4 ⅞ 05/25/29</t>
        </is>
      </c>
      <c r="K1992" t="inlineStr">
        <is>
          <t>AESGEN</t>
        </is>
      </c>
      <c r="M1992" t="inlineStr">
        <is>
          <t>USP3713QAA50</t>
        </is>
      </c>
      <c r="N1992" t="inlineStr">
        <is>
          <t>BBG007KJPR49</t>
        </is>
      </c>
      <c r="O1992" t="inlineStr">
        <is>
          <t>BSS7BQ1</t>
        </is>
      </c>
      <c r="P1992" t="inlineStr">
        <is>
          <t>COEK6194873</t>
        </is>
      </c>
      <c r="Q1992" t="inlineStr">
        <is>
          <t>Chile</t>
        </is>
      </c>
      <c r="R1992" t="inlineStr">
        <is>
          <t>AES Gener SA</t>
        </is>
      </c>
      <c r="S1992" t="inlineStr">
        <is>
          <t>EMPRESA ELECTRICA ANGAMO</t>
        </is>
      </c>
      <c r="T1992" t="inlineStr">
        <is>
          <t>Empresa Electrica Angamos SA</t>
        </is>
      </c>
      <c r="U1992" t="inlineStr">
        <is>
          <t>EURO-DOLLAR</t>
        </is>
      </c>
      <c r="V1992" t="inlineStr">
        <is>
          <t>#N/A Field Not Applicable</t>
        </is>
      </c>
      <c r="W1992" t="inlineStr">
        <is>
          <t>#N/A Field Not Applicable</t>
        </is>
      </c>
      <c r="X1992" t="inlineStr">
        <is>
          <t>#N/A Field Not Applicable</t>
        </is>
      </c>
      <c r="Y1992" t="inlineStr">
        <is>
          <t>#N/A Field Not Applicable</t>
        </is>
      </c>
      <c r="Z1992" t="inlineStr">
        <is>
          <t>Utilities</t>
        </is>
      </c>
      <c r="AA1992" t="inlineStr">
        <is>
          <t>Power Generation</t>
        </is>
      </c>
      <c r="AB1992" t="inlineStr">
        <is>
          <t>#N/A N/A</t>
        </is>
      </c>
      <c r="AC1992" t="inlineStr">
        <is>
          <t>#N/A Invalid Field</t>
        </is>
      </c>
    </row>
    <row r="1993">
      <c r="A1993">
        <f>+VLOOKUP(R1993,Aux!$B$3:$I$1107,8,0)</f>
        <v/>
      </c>
      <c r="B1993">
        <f>+VLOOKUP(U1993,Aux!$O$2:$P$23,2,0)</f>
        <v/>
      </c>
      <c r="C1993">
        <f>+A1993&amp;B1993</f>
        <v/>
      </c>
      <c r="D1993">
        <f>+IF(C1993=C1992,D1992+1,1)</f>
        <v/>
      </c>
      <c r="E1993" s="5">
        <f>+D1993/100</f>
        <v/>
      </c>
      <c r="F1993" s="5">
        <f>+MOD(E1993*10,10)</f>
        <v/>
      </c>
      <c r="G1993" s="5">
        <f>+MOD(D1993,10)</f>
        <v/>
      </c>
      <c r="H1993">
        <f>+INT(E1993)&amp;INT(F1993)&amp;INT(G1993)</f>
        <v/>
      </c>
      <c r="I1993">
        <f>+C1993&amp;"00"&amp;H1993</f>
        <v/>
      </c>
      <c r="J1993" t="inlineStr">
        <is>
          <t>AESGEN 4.56 04/30/25</t>
        </is>
      </c>
      <c r="K1993" t="inlineStr">
        <is>
          <t>AESGEN</t>
        </is>
      </c>
      <c r="M1993" t="inlineStr">
        <is>
          <t>USP3711HAF66</t>
        </is>
      </c>
      <c r="N1993" t="inlineStr">
        <is>
          <t>BBG008LG07R8</t>
        </is>
      </c>
      <c r="O1993" t="inlineStr">
        <is>
          <t>BX2KBH2</t>
        </is>
      </c>
      <c r="P1993" t="inlineStr">
        <is>
          <t>COEK8803893</t>
        </is>
      </c>
      <c r="Q1993" t="inlineStr">
        <is>
          <t>Chile</t>
        </is>
      </c>
      <c r="R1993" t="inlineStr">
        <is>
          <t>AES Gener SA</t>
        </is>
      </c>
      <c r="S1993" t="inlineStr">
        <is>
          <t>EMPRESA ELEC GUACOLDA</t>
        </is>
      </c>
      <c r="T1993" t="inlineStr">
        <is>
          <t>Empresa Electrica Guacolda SA</t>
        </is>
      </c>
      <c r="U1993" t="inlineStr">
        <is>
          <t>EURO-DOLLAR</t>
        </is>
      </c>
      <c r="V1993" t="inlineStr">
        <is>
          <t>#N/A Field Not Applicable</t>
        </is>
      </c>
      <c r="W1993" t="inlineStr">
        <is>
          <t>#N/A Field Not Applicable</t>
        </is>
      </c>
      <c r="X1993" t="inlineStr">
        <is>
          <t>#N/A Field Not Applicable</t>
        </is>
      </c>
      <c r="Y1993" t="inlineStr">
        <is>
          <t>#N/A Field Not Applicable</t>
        </is>
      </c>
      <c r="Z1993" t="inlineStr">
        <is>
          <t>Utilities</t>
        </is>
      </c>
      <c r="AA1993" t="inlineStr">
        <is>
          <t>Utilities</t>
        </is>
      </c>
      <c r="AB1993" t="inlineStr">
        <is>
          <t>#N/A N/A</t>
        </is>
      </c>
      <c r="AC1993" t="inlineStr">
        <is>
          <t>#N/A Invalid Field</t>
        </is>
      </c>
    </row>
    <row r="1994">
      <c r="A1994">
        <f>+VLOOKUP(R1994,Aux!$B$3:$I$1107,8,0)</f>
        <v/>
      </c>
      <c r="B1994">
        <f>+VLOOKUP(U1994,Aux!$O$2:$P$23,2,0)</f>
        <v/>
      </c>
      <c r="C1994">
        <f>+A1994&amp;B1994</f>
        <v/>
      </c>
      <c r="D1994">
        <f>+IF(C1994=C1993,D1993+1,1)</f>
        <v/>
      </c>
      <c r="E1994" s="5">
        <f>+D1994/100</f>
        <v/>
      </c>
      <c r="F1994" s="5">
        <f>+MOD(E1994*10,10)</f>
        <v/>
      </c>
      <c r="G1994" s="5">
        <f>+MOD(D1994,10)</f>
        <v/>
      </c>
      <c r="H1994">
        <f>+INT(E1994)&amp;INT(F1994)&amp;INT(G1994)</f>
        <v/>
      </c>
      <c r="I1994">
        <f>+C1994&amp;"00"&amp;H1994</f>
        <v/>
      </c>
      <c r="J1994" t="inlineStr">
        <is>
          <t>AESGEN 5 07/14/25</t>
        </is>
      </c>
      <c r="K1994" t="inlineStr">
        <is>
          <t>AESGEN</t>
        </is>
      </c>
      <c r="M1994" t="inlineStr">
        <is>
          <t>USP0607LAB91</t>
        </is>
      </c>
      <c r="N1994" t="inlineStr">
        <is>
          <t>BBG009L29HW0</t>
        </is>
      </c>
      <c r="O1994" t="inlineStr">
        <is>
          <t>BYMXYS0</t>
        </is>
      </c>
      <c r="P1994" t="inlineStr">
        <is>
          <t>COAF2414692</t>
        </is>
      </c>
      <c r="Q1994" t="inlineStr">
        <is>
          <t>Chile</t>
        </is>
      </c>
      <c r="R1994" t="inlineStr">
        <is>
          <t>AES Gener SA</t>
        </is>
      </c>
      <c r="S1994" t="inlineStr">
        <is>
          <t>AES GENER SA</t>
        </is>
      </c>
      <c r="T1994" t="inlineStr">
        <is>
          <t>AES Gener SA</t>
        </is>
      </c>
      <c r="U1994" t="inlineStr">
        <is>
          <t>EURO-DOLLAR</t>
        </is>
      </c>
      <c r="V1994" t="inlineStr">
        <is>
          <t>Utilities</t>
        </is>
      </c>
      <c r="W1994" t="inlineStr">
        <is>
          <t>Independent Power and Renewabl</t>
        </is>
      </c>
      <c r="X1994" t="inlineStr">
        <is>
          <t>Utilities</t>
        </is>
      </c>
      <c r="Y1994" t="inlineStr">
        <is>
          <t>Independent Power Producers &amp;</t>
        </is>
      </c>
      <c r="Z1994" t="inlineStr">
        <is>
          <t>Utilities</t>
        </is>
      </c>
      <c r="AA1994" t="inlineStr">
        <is>
          <t>Utilities</t>
        </is>
      </c>
      <c r="AB1994" t="inlineStr">
        <is>
          <t>#N/A N/A</t>
        </is>
      </c>
      <c r="AC1994" t="inlineStr">
        <is>
          <t>#N/A Invalid Field</t>
        </is>
      </c>
    </row>
    <row r="1995">
      <c r="A1995">
        <f>+VLOOKUP(R1995,Aux!$B$3:$I$1107,8,0)</f>
        <v/>
      </c>
      <c r="B1995">
        <f>+VLOOKUP(U1995,Aux!$O$2:$P$23,2,0)</f>
        <v/>
      </c>
      <c r="C1995">
        <f>+A1995&amp;B1995</f>
        <v/>
      </c>
      <c r="D1995">
        <f>+IF(C1995=C1994,D1994+1,1)</f>
        <v/>
      </c>
      <c r="E1995" s="5">
        <f>+D1995/100</f>
        <v/>
      </c>
      <c r="F1995" s="5">
        <f>+MOD(E1995*10,10)</f>
        <v/>
      </c>
      <c r="G1995" s="5">
        <f>+MOD(D1995,10)</f>
        <v/>
      </c>
      <c r="H1995">
        <f>+INT(E1995)&amp;INT(F1995)&amp;INT(G1995)</f>
        <v/>
      </c>
      <c r="I1995">
        <f>+C1995&amp;"00"&amp;H1995</f>
        <v/>
      </c>
      <c r="J1995" t="inlineStr">
        <is>
          <t>AESGEN 5 ¼ 08/15/21</t>
        </is>
      </c>
      <c r="K1995" t="inlineStr">
        <is>
          <t>AESGEN</t>
        </is>
      </c>
      <c r="M1995" t="inlineStr">
        <is>
          <t>USP0607JAE84</t>
        </is>
      </c>
      <c r="N1995" t="inlineStr">
        <is>
          <t>BBG001YB55T7</t>
        </is>
      </c>
      <c r="O1995" t="inlineStr">
        <is>
          <t>B6QL7R4</t>
        </is>
      </c>
      <c r="P1995" t="inlineStr">
        <is>
          <t>COEI7690262</t>
        </is>
      </c>
      <c r="Q1995" t="inlineStr">
        <is>
          <t>Chile</t>
        </is>
      </c>
      <c r="R1995" t="inlineStr">
        <is>
          <t>AES Gener SA</t>
        </is>
      </c>
      <c r="S1995" t="inlineStr">
        <is>
          <t>AES GENER SA</t>
        </is>
      </c>
      <c r="T1995" t="inlineStr">
        <is>
          <t>AES Gener SA</t>
        </is>
      </c>
      <c r="U1995" t="inlineStr">
        <is>
          <t>EURO-DOLLAR</t>
        </is>
      </c>
      <c r="V1995" t="inlineStr">
        <is>
          <t>Utilities</t>
        </is>
      </c>
      <c r="W1995" t="inlineStr">
        <is>
          <t>Independent Power and Renewabl</t>
        </is>
      </c>
      <c r="X1995" t="inlineStr">
        <is>
          <t>Utilities</t>
        </is>
      </c>
      <c r="Y1995" t="inlineStr">
        <is>
          <t>Independent Power Producers &amp;</t>
        </is>
      </c>
      <c r="Z1995" t="inlineStr">
        <is>
          <t>Utilities</t>
        </is>
      </c>
      <c r="AA1995" t="inlineStr">
        <is>
          <t>Utilities</t>
        </is>
      </c>
      <c r="AB1995" t="inlineStr">
        <is>
          <t>#N/A N/A</t>
        </is>
      </c>
      <c r="AC1995" t="inlineStr">
        <is>
          <t>#N/A Invalid Field</t>
        </is>
      </c>
    </row>
    <row r="1996">
      <c r="A1996">
        <f>+VLOOKUP(R1996,Aux!$B$3:$I$1107,8,0)</f>
        <v/>
      </c>
      <c r="B1996">
        <f>+VLOOKUP(U1996,Aux!$O$2:$P$23,2,0)</f>
        <v/>
      </c>
      <c r="C1996">
        <f>+A1996&amp;B1996</f>
        <v/>
      </c>
      <c r="D1996">
        <f>+IF(C1996=C1995,D1995+1,1)</f>
        <v/>
      </c>
      <c r="E1996" s="5">
        <f>+D1996/100</f>
        <v/>
      </c>
      <c r="F1996" s="5">
        <f>+MOD(E1996*10,10)</f>
        <v/>
      </c>
      <c r="G1996" s="5">
        <f>+MOD(D1996,10)</f>
        <v/>
      </c>
      <c r="H1996">
        <f>+INT(E1996)&amp;INT(F1996)&amp;INT(G1996)</f>
        <v/>
      </c>
      <c r="I1996">
        <f>+C1996&amp;"00"&amp;H1996</f>
        <v/>
      </c>
      <c r="J1996" t="inlineStr">
        <is>
          <t>AESGEN 7 ⅛ 03/26/79</t>
        </is>
      </c>
      <c r="K1996" t="inlineStr">
        <is>
          <t>AESGEN</t>
        </is>
      </c>
      <c r="M1996" t="inlineStr">
        <is>
          <t>USP0607LAC74</t>
        </is>
      </c>
      <c r="N1996" t="inlineStr">
        <is>
          <t>BBG00NKQTZS0</t>
        </is>
      </c>
      <c r="O1996" t="inlineStr">
        <is>
          <t>BJVKVY2</t>
        </is>
      </c>
      <c r="P1996" t="inlineStr">
        <is>
          <t>COAX6134230</t>
        </is>
      </c>
      <c r="Q1996" t="inlineStr">
        <is>
          <t>Chile</t>
        </is>
      </c>
      <c r="R1996" t="inlineStr">
        <is>
          <t>AES Gener SA</t>
        </is>
      </c>
      <c r="S1996" t="inlineStr">
        <is>
          <t>AES GENER SA</t>
        </is>
      </c>
      <c r="T1996" t="inlineStr">
        <is>
          <t>AES Gener SA</t>
        </is>
      </c>
      <c r="U1996" t="inlineStr">
        <is>
          <t>EURO-DOLLAR</t>
        </is>
      </c>
      <c r="V1996" t="inlineStr">
        <is>
          <t>Utilities</t>
        </is>
      </c>
      <c r="W1996" t="inlineStr">
        <is>
          <t>Independent Power and Renewabl</t>
        </is>
      </c>
      <c r="X1996" t="inlineStr">
        <is>
          <t>Utilities</t>
        </is>
      </c>
      <c r="Y1996" t="inlineStr">
        <is>
          <t>Independent Power Producers &amp;</t>
        </is>
      </c>
      <c r="Z1996" t="inlineStr">
        <is>
          <t>Utilities</t>
        </is>
      </c>
      <c r="AA1996" t="inlineStr">
        <is>
          <t>Utilities</t>
        </is>
      </c>
      <c r="AB1996" t="inlineStr">
        <is>
          <t>#N/A N/A</t>
        </is>
      </c>
      <c r="AC1996" t="inlineStr">
        <is>
          <t>#N/A Invalid Field</t>
        </is>
      </c>
    </row>
    <row r="1997">
      <c r="A1997" s="2">
        <f>+VLOOKUP(R1997,Aux!$B$3:$I$1107,8,0)</f>
        <v/>
      </c>
      <c r="B1997" s="2">
        <f>+VLOOKUP(U1997,Aux!$O$2:$P$23,2,0)</f>
        <v/>
      </c>
      <c r="C1997">
        <f>+A1997&amp;B1997</f>
        <v/>
      </c>
      <c r="D1997">
        <f>+IF(C1997=C1996,D1996+1,1)</f>
        <v/>
      </c>
      <c r="E1997" s="5">
        <f>+D1997/100</f>
        <v/>
      </c>
      <c r="F1997" s="5">
        <f>+MOD(E1997*10,10)</f>
        <v/>
      </c>
      <c r="G1997" s="5">
        <f>+MOD(D1997,10)</f>
        <v/>
      </c>
      <c r="H1997">
        <f>+INT(E1997)&amp;INT(F1997)&amp;INT(G1997)</f>
        <v/>
      </c>
      <c r="I1997">
        <f>+C1997&amp;"00"&amp;H1997</f>
        <v/>
      </c>
      <c r="J1997" s="2" t="inlineStr">
        <is>
          <t>AESGEN 8 ⅜ 12/18/73</t>
        </is>
      </c>
      <c r="K1997" s="2" t="inlineStr">
        <is>
          <t>AESGEN</t>
        </is>
      </c>
      <c r="L1997" s="2" t="n"/>
      <c r="M1997" s="2" t="inlineStr">
        <is>
          <t>USP0607LAA19</t>
        </is>
      </c>
      <c r="N1997" s="2" t="inlineStr">
        <is>
          <t>BBG005PG46B5</t>
        </is>
      </c>
      <c r="O1997" s="2" t="inlineStr">
        <is>
          <t>BH7XM71</t>
        </is>
      </c>
      <c r="P1997" s="2" t="inlineStr">
        <is>
          <t>COEJ9872163</t>
        </is>
      </c>
      <c r="Q1997" t="inlineStr">
        <is>
          <t>Chile</t>
        </is>
      </c>
      <c r="R1997" t="inlineStr">
        <is>
          <t>AES Gener SA</t>
        </is>
      </c>
      <c r="S1997" t="inlineStr">
        <is>
          <t>AES GENER SA</t>
        </is>
      </c>
      <c r="T1997" t="inlineStr">
        <is>
          <t>AES Gener SA</t>
        </is>
      </c>
      <c r="U1997" t="inlineStr">
        <is>
          <t>EURO-DOLLAR</t>
        </is>
      </c>
      <c r="V1997" t="inlineStr">
        <is>
          <t>Utilities</t>
        </is>
      </c>
      <c r="W1997" t="inlineStr">
        <is>
          <t>Independent Power and Renewabl</t>
        </is>
      </c>
      <c r="X1997" t="inlineStr">
        <is>
          <t>Utilities</t>
        </is>
      </c>
      <c r="Y1997" t="inlineStr">
        <is>
          <t>Independent Power Producers &amp;</t>
        </is>
      </c>
      <c r="Z1997" t="inlineStr">
        <is>
          <t>Utilities</t>
        </is>
      </c>
      <c r="AA1997" t="inlineStr">
        <is>
          <t>Utilities</t>
        </is>
      </c>
      <c r="AB1997" t="inlineStr">
        <is>
          <t>#N/A N/A</t>
        </is>
      </c>
      <c r="AC1997" t="inlineStr">
        <is>
          <t>#N/A Invalid Field</t>
        </is>
      </c>
    </row>
    <row r="1998">
      <c r="A1998">
        <f>+VLOOKUP(R1998,Aux!$B$3:$I$1107,8,0)</f>
        <v/>
      </c>
      <c r="B1998">
        <f>+VLOOKUP(U1998,Aux!$O$2:$P$23,2,0)</f>
        <v/>
      </c>
      <c r="C1998">
        <f>+A1998&amp;B1998</f>
        <v/>
      </c>
      <c r="D1998">
        <f>+IF(C1998=C1997,D1997+1,1)</f>
        <v/>
      </c>
      <c r="E1998" s="5">
        <f>+D1998/100</f>
        <v/>
      </c>
      <c r="F1998" s="5">
        <f>+MOD(E1998*10,10)</f>
        <v/>
      </c>
      <c r="G1998" s="5">
        <f>+MOD(D1998,10)</f>
        <v/>
      </c>
      <c r="H1998">
        <f>+INT(E1998)&amp;INT(F1998)&amp;INT(G1998)</f>
        <v/>
      </c>
      <c r="I1998">
        <f>+C1998&amp;"00"&amp;H1998</f>
        <v/>
      </c>
      <c r="J1998" t="inlineStr">
        <is>
          <t>CUPRUM CI</t>
        </is>
      </c>
      <c r="K1998" t="inlineStr">
        <is>
          <t>CUPRUM</t>
        </is>
      </c>
      <c r="M1998" t="inlineStr">
        <is>
          <t>CLP009361070</t>
        </is>
      </c>
      <c r="N1998" t="inlineStr">
        <is>
          <t>BBG007V0Y895</t>
        </is>
      </c>
      <c r="P1998" t="inlineStr">
        <is>
          <t>EQ0000000040278248</t>
        </is>
      </c>
      <c r="Q1998" t="inlineStr">
        <is>
          <t>Chile</t>
        </is>
      </c>
      <c r="R1998" t="inlineStr">
        <is>
          <t>AFP Cuprum SA</t>
        </is>
      </c>
      <c r="S1998" t="inlineStr">
        <is>
          <t>AFP Cuprum SA</t>
        </is>
      </c>
      <c r="T1998" t="inlineStr">
        <is>
          <t>AFP Cuprum SA</t>
        </is>
      </c>
      <c r="U1998" t="inlineStr">
        <is>
          <t>Common Stock</t>
        </is>
      </c>
      <c r="V1998" t="inlineStr">
        <is>
          <t>Financials</t>
        </is>
      </c>
      <c r="W1998" t="inlineStr">
        <is>
          <t>Capital Markets</t>
        </is>
      </c>
      <c r="X1998" t="inlineStr">
        <is>
          <t>Diversified Financials</t>
        </is>
      </c>
      <c r="Y1998" t="inlineStr">
        <is>
          <t>Asset Management &amp; Custody Ban</t>
        </is>
      </c>
      <c r="Z1998" t="inlineStr">
        <is>
          <t>Financials</t>
        </is>
      </c>
      <c r="AA1998" t="inlineStr">
        <is>
          <t>Asset Management</t>
        </is>
      </c>
      <c r="AB1998" t="inlineStr">
        <is>
          <t>Investment Management</t>
        </is>
      </c>
      <c r="AC1998" t="inlineStr">
        <is>
          <t>#N/A Invalid Field</t>
        </is>
      </c>
    </row>
    <row r="1999">
      <c r="A1999">
        <f>+VLOOKUP(R1999,Aux!$B$3:$I$1107,8,0)</f>
        <v/>
      </c>
      <c r="B1999">
        <f>+VLOOKUP(U1999,Aux!$O$2:$P$23,2,0)</f>
        <v/>
      </c>
      <c r="C1999">
        <f>+A1999&amp;B1999</f>
        <v/>
      </c>
      <c r="D1999">
        <f>+IF(C1999=C1998,D1998+1,1)</f>
        <v/>
      </c>
      <c r="E1999" s="5">
        <f>+D1999/100</f>
        <v/>
      </c>
      <c r="F1999" s="5">
        <f>+MOD(E1999*10,10)</f>
        <v/>
      </c>
      <c r="G1999" s="5">
        <f>+MOD(D1999,10)</f>
        <v/>
      </c>
      <c r="H1999">
        <f>+INT(E1999)&amp;INT(F1999)&amp;INT(G1999)</f>
        <v/>
      </c>
      <c r="I1999">
        <f>+C1999&amp;"00"&amp;H1999</f>
        <v/>
      </c>
      <c r="J1999" t="inlineStr">
        <is>
          <t>HABITAT CI</t>
        </is>
      </c>
      <c r="K1999" t="inlineStr">
        <is>
          <t>HABITAT</t>
        </is>
      </c>
      <c r="M1999" t="inlineStr">
        <is>
          <t>CLP009331040</t>
        </is>
      </c>
      <c r="N1999" t="inlineStr">
        <is>
          <t>BBG000C40LJ0</t>
        </is>
      </c>
      <c r="O1999" t="n">
        <v>2401292</v>
      </c>
      <c r="P1999" t="inlineStr">
        <is>
          <t>EQ0016329800001000</t>
        </is>
      </c>
      <c r="Q1999" t="inlineStr">
        <is>
          <t>Chile</t>
        </is>
      </c>
      <c r="R1999" t="inlineStr">
        <is>
          <t>AFP Habitat SA</t>
        </is>
      </c>
      <c r="S1999" t="inlineStr">
        <is>
          <t>AFP Habitat SA</t>
        </is>
      </c>
      <c r="T1999" t="inlineStr">
        <is>
          <t>Administradora de Fondos de Pensiones Habitat SA</t>
        </is>
      </c>
      <c r="U1999" t="inlineStr">
        <is>
          <t>Common Stock</t>
        </is>
      </c>
      <c r="V1999" t="inlineStr">
        <is>
          <t>Financials</t>
        </is>
      </c>
      <c r="W1999" t="inlineStr">
        <is>
          <t>Capital Markets</t>
        </is>
      </c>
      <c r="X1999" t="inlineStr">
        <is>
          <t>Diversified Financials</t>
        </is>
      </c>
      <c r="Y1999" t="inlineStr">
        <is>
          <t>Asset Management &amp; Custody Ban</t>
        </is>
      </c>
      <c r="Z1999" t="inlineStr">
        <is>
          <t>Financials</t>
        </is>
      </c>
      <c r="AA1999" t="inlineStr">
        <is>
          <t>Insurance</t>
        </is>
      </c>
      <c r="AB1999" t="inlineStr">
        <is>
          <t>Insurance Services &amp; Other</t>
        </is>
      </c>
      <c r="AC1999" t="inlineStr">
        <is>
          <t>#N/A Invalid Field</t>
        </is>
      </c>
    </row>
    <row r="2000">
      <c r="A2000">
        <f>+VLOOKUP(R2000,Aux!$B$3:$I$1107,8,0)</f>
        <v/>
      </c>
      <c r="B2000">
        <f>+VLOOKUP(U2000,Aux!$O$2:$P$23,2,0)</f>
        <v/>
      </c>
      <c r="C2000">
        <f>+A2000&amp;B2000</f>
        <v/>
      </c>
      <c r="D2000">
        <f>+IF(C2000=C1999,D1999+1,1)</f>
        <v/>
      </c>
      <c r="E2000" s="5">
        <f>+D2000/100</f>
        <v/>
      </c>
      <c r="F2000" s="5">
        <f>+MOD(E2000*10,10)</f>
        <v/>
      </c>
      <c r="G2000" s="5">
        <f>+MOD(D2000,10)</f>
        <v/>
      </c>
      <c r="H2000">
        <f>+INT(E2000)&amp;INT(F2000)&amp;INT(G2000)</f>
        <v/>
      </c>
      <c r="I2000">
        <f>+C2000&amp;"00"&amp;H2000</f>
        <v/>
      </c>
      <c r="J2000" t="inlineStr">
        <is>
          <t>PROVIDA CI</t>
        </is>
      </c>
      <c r="K2000" t="inlineStr">
        <is>
          <t>PROVIDA</t>
        </is>
      </c>
      <c r="M2000" t="inlineStr">
        <is>
          <t>CLP7919K1035</t>
        </is>
      </c>
      <c r="N2000" t="inlineStr">
        <is>
          <t>BBG000C41ZG1</t>
        </is>
      </c>
      <c r="O2000" t="n">
        <v>2694735</v>
      </c>
      <c r="P2000" t="inlineStr">
        <is>
          <t>EQ0015498800001000</t>
        </is>
      </c>
      <c r="Q2000" t="inlineStr">
        <is>
          <t>Chile</t>
        </is>
      </c>
      <c r="R2000" t="inlineStr">
        <is>
          <t>AFP Provida SA</t>
        </is>
      </c>
      <c r="S2000" t="inlineStr">
        <is>
          <t>AFP Provida SA</t>
        </is>
      </c>
      <c r="T2000" t="inlineStr">
        <is>
          <t>Administradora de Fondos de Pensiones Provida SA</t>
        </is>
      </c>
      <c r="U2000" t="inlineStr">
        <is>
          <t>Common Stock</t>
        </is>
      </c>
      <c r="V2000" t="inlineStr">
        <is>
          <t>Financials</t>
        </is>
      </c>
      <c r="W2000" t="inlineStr">
        <is>
          <t>Capital Markets</t>
        </is>
      </c>
      <c r="X2000" t="inlineStr">
        <is>
          <t>Diversified Financials</t>
        </is>
      </c>
      <c r="Y2000" t="inlineStr">
        <is>
          <t>Asset Management &amp; Custody Ban</t>
        </is>
      </c>
      <c r="Z2000" t="inlineStr">
        <is>
          <t>Financials</t>
        </is>
      </c>
      <c r="AA2000" t="inlineStr">
        <is>
          <t>Insurance</t>
        </is>
      </c>
      <c r="AB2000" t="inlineStr">
        <is>
          <t>Insurance Services &amp; Other</t>
        </is>
      </c>
      <c r="AC2000" t="inlineStr">
        <is>
          <t>#N/A Invalid Field</t>
        </is>
      </c>
    </row>
    <row r="2001">
      <c r="A2001">
        <f>+VLOOKUP(R2001,Aux!$B$3:$I$1107,8,0)</f>
        <v/>
      </c>
      <c r="B2001">
        <f>+VLOOKUP(U2001,Aux!$O$2:$P$23,2,0)</f>
        <v/>
      </c>
      <c r="C2001">
        <f>+A2001&amp;B2001</f>
        <v/>
      </c>
      <c r="D2001">
        <f>+IF(C2001=C2000,D2000+1,1)</f>
        <v/>
      </c>
      <c r="E2001" s="5">
        <f>+D2001/100</f>
        <v/>
      </c>
      <c r="F2001" s="5">
        <f>+MOD(E2001*10,10)</f>
        <v/>
      </c>
      <c r="G2001" s="5">
        <f>+MOD(D2001,10)</f>
        <v/>
      </c>
      <c r="H2001">
        <f>+INT(E2001)&amp;INT(F2001)&amp;INT(G2001)</f>
        <v/>
      </c>
      <c r="I2001">
        <f>+C2001&amp;"00"&amp;H2001</f>
        <v/>
      </c>
      <c r="J2001" t="inlineStr">
        <is>
          <t>AGUNSA CI</t>
        </is>
      </c>
      <c r="K2001" t="inlineStr">
        <is>
          <t>AGUNSA</t>
        </is>
      </c>
      <c r="M2001" t="inlineStr">
        <is>
          <t>CLP5806G1023</t>
        </is>
      </c>
      <c r="N2001" t="inlineStr">
        <is>
          <t>BBG000DZFXG1</t>
        </is>
      </c>
      <c r="O2001" t="n">
        <v>2003041</v>
      </c>
      <c r="P2001" t="inlineStr">
        <is>
          <t>EQ0015827500001001</t>
        </is>
      </c>
      <c r="Q2001" t="inlineStr">
        <is>
          <t>Chile</t>
        </is>
      </c>
      <c r="R2001" t="inlineStr">
        <is>
          <t>Agencias Universales SA</t>
        </is>
      </c>
      <c r="S2001" t="inlineStr">
        <is>
          <t>Agencias Universales SA</t>
        </is>
      </c>
      <c r="T2001" t="inlineStr">
        <is>
          <t>Agencias Universales SA</t>
        </is>
      </c>
      <c r="U2001" t="inlineStr">
        <is>
          <t>Common Stock</t>
        </is>
      </c>
      <c r="V2001" t="inlineStr">
        <is>
          <t>Industrials</t>
        </is>
      </c>
      <c r="W2001" t="inlineStr">
        <is>
          <t>Marine</t>
        </is>
      </c>
      <c r="X2001" t="inlineStr">
        <is>
          <t>Transportation</t>
        </is>
      </c>
      <c r="Y2001" t="inlineStr">
        <is>
          <t>Marine</t>
        </is>
      </c>
      <c r="Z2001" t="inlineStr">
        <is>
          <t>Industrials</t>
        </is>
      </c>
      <c r="AA2001" t="inlineStr">
        <is>
          <t>Transportation &amp; Logistics</t>
        </is>
      </c>
      <c r="AB2001" t="inlineStr">
        <is>
          <t>Marine Shipping</t>
        </is>
      </c>
      <c r="AC2001" t="inlineStr">
        <is>
          <t>#N/A Invalid Field</t>
        </is>
      </c>
    </row>
    <row r="2002">
      <c r="A2002">
        <f>+VLOOKUP(R2002,Aux!$B$3:$I$1107,8,0)</f>
        <v/>
      </c>
      <c r="B2002">
        <f>+VLOOKUP(U2002,Aux!$O$2:$P$23,2,0)</f>
        <v/>
      </c>
      <c r="C2002">
        <f>+A2002&amp;B2002</f>
        <v/>
      </c>
      <c r="D2002">
        <f>+IF(C2002=C2001,D2001+1,1)</f>
        <v/>
      </c>
      <c r="E2002" s="5">
        <f>+D2002/100</f>
        <v/>
      </c>
      <c r="F2002" s="5">
        <f>+MOD(E2002*10,10)</f>
        <v/>
      </c>
      <c r="G2002" s="5">
        <f>+MOD(D2002,10)</f>
        <v/>
      </c>
      <c r="H2002">
        <f>+INT(E2002)&amp;INT(F2002)&amp;INT(G2002)</f>
        <v/>
      </c>
      <c r="I2002">
        <f>+C2002&amp;"00"&amp;H2002</f>
        <v/>
      </c>
      <c r="J2002" t="inlineStr">
        <is>
          <t>AGUAS/A CI</t>
        </is>
      </c>
      <c r="K2002" t="inlineStr">
        <is>
          <t>AGUAS/A</t>
        </is>
      </c>
      <c r="M2002" t="inlineStr">
        <is>
          <t>CL0000000035</t>
        </is>
      </c>
      <c r="N2002" t="inlineStr">
        <is>
          <t>BBG000MJGZD4</t>
        </is>
      </c>
      <c r="O2002" t="n">
        <v>2311238</v>
      </c>
      <c r="P2002" t="inlineStr">
        <is>
          <t>EQ0016338200001000</t>
        </is>
      </c>
      <c r="Q2002" t="inlineStr">
        <is>
          <t>Chile</t>
        </is>
      </c>
      <c r="R2002" t="inlineStr">
        <is>
          <t>Aguas Andinas SA</t>
        </is>
      </c>
      <c r="S2002" t="inlineStr">
        <is>
          <t>Aguas Andinas SA</t>
        </is>
      </c>
      <c r="T2002" t="inlineStr">
        <is>
          <t>Aguas Andinas SA</t>
        </is>
      </c>
      <c r="U2002" t="inlineStr">
        <is>
          <t>Common Stock</t>
        </is>
      </c>
      <c r="V2002" t="inlineStr">
        <is>
          <t>Utilities</t>
        </is>
      </c>
      <c r="W2002" t="inlineStr">
        <is>
          <t>Water Utilities</t>
        </is>
      </c>
      <c r="X2002" t="inlineStr">
        <is>
          <t>Utilities</t>
        </is>
      </c>
      <c r="Y2002" t="inlineStr">
        <is>
          <t>Water Utilities</t>
        </is>
      </c>
      <c r="Z2002" t="inlineStr">
        <is>
          <t>Utilities</t>
        </is>
      </c>
      <c r="AA2002" t="inlineStr">
        <is>
          <t>Utilities</t>
        </is>
      </c>
      <c r="AB2002" t="inlineStr">
        <is>
          <t>Utility Networks</t>
        </is>
      </c>
      <c r="AC2002" t="inlineStr">
        <is>
          <t>#N/A Invalid Field</t>
        </is>
      </c>
    </row>
    <row r="2003">
      <c r="A2003">
        <f>+VLOOKUP(R2003,Aux!$B$3:$I$1107,8,0)</f>
        <v/>
      </c>
      <c r="B2003">
        <f>+VLOOKUP(U2003,Aux!$O$2:$P$23,2,0)</f>
        <v/>
      </c>
      <c r="C2003">
        <f>+A2003&amp;B2003</f>
        <v/>
      </c>
      <c r="D2003">
        <f>+IF(C2003=C2002,D2002+1,1)</f>
        <v/>
      </c>
      <c r="E2003" s="5">
        <f>+D2003/100</f>
        <v/>
      </c>
      <c r="F2003" s="5">
        <f>+MOD(E2003*10,10)</f>
        <v/>
      </c>
      <c r="G2003" s="5">
        <f>+MOD(D2003,10)</f>
        <v/>
      </c>
      <c r="H2003">
        <f>+INT(E2003)&amp;INT(F2003)&amp;INT(G2003)</f>
        <v/>
      </c>
      <c r="I2003">
        <f>+C2003&amp;"00"&amp;H2003</f>
        <v/>
      </c>
      <c r="J2003" t="inlineStr">
        <is>
          <t>ALMEN CI</t>
        </is>
      </c>
      <c r="K2003" t="inlineStr">
        <is>
          <t>ALMEN</t>
        </is>
      </c>
      <c r="M2003" t="inlineStr">
        <is>
          <t>CLP0170E1065</t>
        </is>
      </c>
      <c r="N2003" t="inlineStr">
        <is>
          <t>BBG000KC48P1</t>
        </is>
      </c>
      <c r="O2003" t="n">
        <v>2192574</v>
      </c>
      <c r="P2003" t="inlineStr">
        <is>
          <t>EQ0016332000001001</t>
        </is>
      </c>
      <c r="Q2003" t="inlineStr">
        <is>
          <t>Chile</t>
        </is>
      </c>
      <c r="R2003" t="inlineStr">
        <is>
          <t>Almendral SA</t>
        </is>
      </c>
      <c r="S2003" t="inlineStr">
        <is>
          <t>Almendral SA</t>
        </is>
      </c>
      <c r="T2003" t="inlineStr">
        <is>
          <t>Almendral SA</t>
        </is>
      </c>
      <c r="U2003" t="inlineStr">
        <is>
          <t>Common Stock</t>
        </is>
      </c>
      <c r="V2003" t="inlineStr">
        <is>
          <t>Communication Services</t>
        </is>
      </c>
      <c r="W2003" t="inlineStr">
        <is>
          <t>Wireless Telecommunication Ser</t>
        </is>
      </c>
      <c r="X2003" t="inlineStr">
        <is>
          <t>Telecommunication Services</t>
        </is>
      </c>
      <c r="Y2003" t="inlineStr">
        <is>
          <t>Wireless Telecommunication Ser</t>
        </is>
      </c>
      <c r="Z2003" t="inlineStr">
        <is>
          <t>Financials</t>
        </is>
      </c>
      <c r="AA2003" t="inlineStr">
        <is>
          <t>Institutional Financial Svcs</t>
        </is>
      </c>
      <c r="AB2003" t="inlineStr">
        <is>
          <t>Instl Trust, Fiduciary &amp; Custody</t>
        </is>
      </c>
      <c r="AC2003" t="inlineStr">
        <is>
          <t>#N/A Invalid Field</t>
        </is>
      </c>
    </row>
    <row r="2004">
      <c r="A2004">
        <f>+VLOOKUP(R2004,Aux!$B$3:$I$1107,8,0)</f>
        <v/>
      </c>
      <c r="B2004">
        <f>+VLOOKUP(U2004,Aux!$O$2:$P$23,2,0)</f>
        <v/>
      </c>
      <c r="C2004">
        <f>+A2004&amp;B2004</f>
        <v/>
      </c>
      <c r="D2004">
        <f>+IF(C2004=C2003,D2003+1,1)</f>
        <v/>
      </c>
      <c r="E2004" s="5">
        <f>+D2004/100</f>
        <v/>
      </c>
      <c r="F2004" s="5">
        <f>+MOD(E2004*10,10)</f>
        <v/>
      </c>
      <c r="G2004" s="5">
        <f>+MOD(D2004,10)</f>
        <v/>
      </c>
      <c r="H2004">
        <f>+INT(E2004)&amp;INT(F2004)&amp;INT(G2004)</f>
        <v/>
      </c>
      <c r="I2004">
        <f>+C2004&amp;"00"&amp;H2004</f>
        <v/>
      </c>
      <c r="J2004" t="inlineStr">
        <is>
          <t>ANTAR CI</t>
        </is>
      </c>
      <c r="K2004" t="inlineStr">
        <is>
          <t>ANTAR</t>
        </is>
      </c>
      <c r="M2004" t="inlineStr">
        <is>
          <t>CLP0362E1386</t>
        </is>
      </c>
      <c r="N2004" t="inlineStr">
        <is>
          <t>BBG000K06D92</t>
        </is>
      </c>
      <c r="O2004" t="n">
        <v>2044619</v>
      </c>
      <c r="P2004" t="inlineStr">
        <is>
          <t>EQ0015847400001000</t>
        </is>
      </c>
      <c r="Q2004" t="inlineStr">
        <is>
          <t>Chile</t>
        </is>
      </c>
      <c r="R2004" t="inlineStr">
        <is>
          <t>AntarChile SA</t>
        </is>
      </c>
      <c r="S2004" t="inlineStr">
        <is>
          <t>AntarChile SA</t>
        </is>
      </c>
      <c r="T2004" t="inlineStr">
        <is>
          <t>AntarChile SA</t>
        </is>
      </c>
      <c r="U2004" t="inlineStr">
        <is>
          <t>Common Stock</t>
        </is>
      </c>
      <c r="V2004" t="inlineStr">
        <is>
          <t>Industrials</t>
        </is>
      </c>
      <c r="W2004" t="inlineStr">
        <is>
          <t>Industrial Conglomerates</t>
        </is>
      </c>
      <c r="X2004" t="inlineStr">
        <is>
          <t>Capital Goods</t>
        </is>
      </c>
      <c r="Y2004" t="inlineStr">
        <is>
          <t>Industrial Conglomerates</t>
        </is>
      </c>
      <c r="Z2004" t="inlineStr">
        <is>
          <t>Energy</t>
        </is>
      </c>
      <c r="AA2004" t="inlineStr">
        <is>
          <t>Oil, Gas &amp; Coal</t>
        </is>
      </c>
      <c r="AB2004" t="inlineStr">
        <is>
          <t>Refining &amp; Marketing</t>
        </is>
      </c>
      <c r="AC2004" t="inlineStr">
        <is>
          <t>#N/A Invalid Field</t>
        </is>
      </c>
    </row>
    <row r="2005">
      <c r="A2005">
        <f>+VLOOKUP(R2005,Aux!$B$3:$I$1107,8,0)</f>
        <v/>
      </c>
      <c r="B2005">
        <f>+VLOOKUP(U2005,Aux!$O$2:$P$23,2,0)</f>
        <v/>
      </c>
      <c r="C2005">
        <f>+A2005&amp;B2005</f>
        <v/>
      </c>
      <c r="D2005">
        <f>+IF(C2005=C2004,D2004+1,1)</f>
        <v/>
      </c>
      <c r="E2005" s="5">
        <f>+D2005/100</f>
        <v/>
      </c>
      <c r="F2005" s="5">
        <f>+MOD(E2005*10,10)</f>
        <v/>
      </c>
      <c r="G2005" s="5">
        <f>+MOD(D2005,10)</f>
        <v/>
      </c>
      <c r="H2005">
        <f>+INT(E2005)&amp;INT(F2005)&amp;INT(G2005)</f>
        <v/>
      </c>
      <c r="I2005">
        <f>+C2005&amp;"00"&amp;H2005</f>
        <v/>
      </c>
      <c r="J2005" t="inlineStr">
        <is>
          <t>ANTO LN</t>
        </is>
      </c>
      <c r="K2005" t="inlineStr">
        <is>
          <t>ANTO</t>
        </is>
      </c>
      <c r="M2005" t="inlineStr">
        <is>
          <t>GB0000456144</t>
        </is>
      </c>
      <c r="N2005" t="inlineStr">
        <is>
          <t>BBG000BD4SC9</t>
        </is>
      </c>
      <c r="O2005" t="n">
        <v>45614</v>
      </c>
      <c r="P2005" t="inlineStr">
        <is>
          <t>EQ0000000000080024</t>
        </is>
      </c>
      <c r="Q2005" t="inlineStr">
        <is>
          <t>Chile</t>
        </is>
      </c>
      <c r="R2005" t="inlineStr">
        <is>
          <t>Antofagasta PLC</t>
        </is>
      </c>
      <c r="S2005" t="inlineStr">
        <is>
          <t>Antofagasta PLC</t>
        </is>
      </c>
      <c r="T2005" t="inlineStr">
        <is>
          <t>Antofagasta PLC</t>
        </is>
      </c>
      <c r="U2005" t="inlineStr">
        <is>
          <t>Common Stock</t>
        </is>
      </c>
      <c r="V2005" t="inlineStr">
        <is>
          <t>Materials</t>
        </is>
      </c>
      <c r="W2005" t="inlineStr">
        <is>
          <t>Metals &amp; Mining</t>
        </is>
      </c>
      <c r="X2005" t="inlineStr">
        <is>
          <t>Materials</t>
        </is>
      </c>
      <c r="Y2005" t="inlineStr">
        <is>
          <t>Copper</t>
        </is>
      </c>
      <c r="Z2005" t="inlineStr">
        <is>
          <t>Materials</t>
        </is>
      </c>
      <c r="AA2005" t="inlineStr">
        <is>
          <t>Metals &amp; Mining</t>
        </is>
      </c>
      <c r="AB2005" t="inlineStr">
        <is>
          <t>Base Metals</t>
        </is>
      </c>
      <c r="AC2005" t="inlineStr">
        <is>
          <t>#N/A Invalid Field</t>
        </is>
      </c>
    </row>
    <row r="2006">
      <c r="A2006">
        <f>+VLOOKUP(R2006,Aux!$B$3:$I$1107,8,0)</f>
        <v/>
      </c>
      <c r="B2006">
        <f>+VLOOKUP(U2006,Aux!$O$2:$P$23,2,0)</f>
        <v/>
      </c>
      <c r="C2006">
        <f>+A2006&amp;B2006</f>
        <v/>
      </c>
      <c r="D2006">
        <f>+IF(C2006=C2005,D2005+1,1)</f>
        <v/>
      </c>
      <c r="E2006" s="5">
        <f>+D2006/100</f>
        <v/>
      </c>
      <c r="F2006" s="5">
        <f>+MOD(E2006*10,10)</f>
        <v/>
      </c>
      <c r="G2006" s="5">
        <f>+MOD(D2006,10)</f>
        <v/>
      </c>
      <c r="H2006">
        <f>+INT(E2006)&amp;INT(F2006)&amp;INT(G2006)</f>
        <v/>
      </c>
      <c r="I2006">
        <f>+C2006&amp;"00"&amp;H2006</f>
        <v/>
      </c>
      <c r="J2006" t="inlineStr">
        <is>
          <t>AUSTRALI CI</t>
        </is>
      </c>
      <c r="K2006" t="inlineStr">
        <is>
          <t>AUSTRALI</t>
        </is>
      </c>
      <c r="M2006" t="inlineStr">
        <is>
          <t>CL0001772897</t>
        </is>
      </c>
      <c r="N2006" t="inlineStr">
        <is>
          <t>BBG001Q9PVV9</t>
        </is>
      </c>
      <c r="O2006" t="inlineStr">
        <is>
          <t>B5PVCR3</t>
        </is>
      </c>
      <c r="P2006" t="inlineStr">
        <is>
          <t>EQ0000000017535066</t>
        </is>
      </c>
      <c r="Q2006" t="inlineStr">
        <is>
          <t>Chile</t>
        </is>
      </c>
      <c r="R2006" t="inlineStr">
        <is>
          <t>Australis Seafoods SA</t>
        </is>
      </c>
      <c r="S2006" t="inlineStr">
        <is>
          <t>Australis Seafoods SA</t>
        </is>
      </c>
      <c r="T2006" t="inlineStr">
        <is>
          <t>Australis Seafoods SA</t>
        </is>
      </c>
      <c r="U2006" t="inlineStr">
        <is>
          <t>Common Stock</t>
        </is>
      </c>
      <c r="V2006" t="inlineStr">
        <is>
          <t>Consumer Staples</t>
        </is>
      </c>
      <c r="W2006" t="inlineStr">
        <is>
          <t>Food Products</t>
        </is>
      </c>
      <c r="X2006" t="inlineStr">
        <is>
          <t>Food, Beverage &amp; Tobacco</t>
        </is>
      </c>
      <c r="Y2006" t="inlineStr">
        <is>
          <t>Packaged Foods &amp; Meats</t>
        </is>
      </c>
      <c r="Z2006" t="inlineStr">
        <is>
          <t>Consumer Staples</t>
        </is>
      </c>
      <c r="AA2006" t="inlineStr">
        <is>
          <t>Consumer Products</t>
        </is>
      </c>
      <c r="AB2006" t="inlineStr">
        <is>
          <t>Agricultural Producers</t>
        </is>
      </c>
      <c r="AC2006" t="inlineStr">
        <is>
          <t>#N/A Invalid Field</t>
        </is>
      </c>
    </row>
    <row r="2007">
      <c r="A2007">
        <f>+VLOOKUP(R2007,Aux!$B$3:$I$1107,8,0)</f>
        <v/>
      </c>
      <c r="B2007">
        <f>+VLOOKUP(U2007,Aux!$O$2:$P$23,2,0)</f>
        <v/>
      </c>
      <c r="C2007">
        <f>+A2007&amp;B2007</f>
        <v/>
      </c>
      <c r="D2007">
        <f>+IF(C2007=C2006,D2006+1,1)</f>
        <v/>
      </c>
      <c r="E2007" s="5">
        <f>+D2007/100</f>
        <v/>
      </c>
      <c r="F2007" s="5">
        <f>+MOD(E2007*10,10)</f>
        <v/>
      </c>
      <c r="G2007" s="5">
        <f>+MOD(D2007,10)</f>
        <v/>
      </c>
      <c r="H2007">
        <f>+INT(E2007)&amp;INT(F2007)&amp;INT(G2007)</f>
        <v/>
      </c>
      <c r="I2007">
        <f>+C2007&amp;"00"&amp;H2007</f>
        <v/>
      </c>
      <c r="J2007" t="inlineStr">
        <is>
          <t>AUTGIL 6 ¾ 01/15/23</t>
        </is>
      </c>
      <c r="K2007" t="inlineStr">
        <is>
          <t>AUTGIL</t>
        </is>
      </c>
      <c r="M2007" t="inlineStr">
        <is>
          <t>USP06006AC75</t>
        </is>
      </c>
      <c r="N2007" t="inlineStr">
        <is>
          <t>BBG003TLW5R9</t>
        </is>
      </c>
      <c r="O2007" t="inlineStr">
        <is>
          <t>B7W3HD7</t>
        </is>
      </c>
      <c r="P2007" t="inlineStr">
        <is>
          <t>COEJ5116342</t>
        </is>
      </c>
      <c r="Q2007" t="inlineStr">
        <is>
          <t>Chile</t>
        </is>
      </c>
      <c r="R2007" t="inlineStr">
        <is>
          <t>Automotores Gildemeister SA</t>
        </is>
      </c>
      <c r="S2007" t="inlineStr">
        <is>
          <t>AUTOMOTORES GILDEMEISTER</t>
        </is>
      </c>
      <c r="T2007" t="inlineStr">
        <is>
          <t>Automotores Gildemeister SPA</t>
        </is>
      </c>
      <c r="U2007" t="inlineStr">
        <is>
          <t>EURO-DOLLAR</t>
        </is>
      </c>
      <c r="V2007" t="inlineStr">
        <is>
          <t>#N/A Field Not Applicable</t>
        </is>
      </c>
      <c r="W2007" t="inlineStr">
        <is>
          <t>#N/A Field Not Applicable</t>
        </is>
      </c>
      <c r="X2007" t="inlineStr">
        <is>
          <t>#N/A Field Not Applicable</t>
        </is>
      </c>
      <c r="Y2007" t="inlineStr">
        <is>
          <t>#N/A Field Not Applicable</t>
        </is>
      </c>
      <c r="Z2007" t="inlineStr">
        <is>
          <t>Consumer Discretionary</t>
        </is>
      </c>
      <c r="AA2007" t="inlineStr">
        <is>
          <t>Distributors - Consumer Discretionary</t>
        </is>
      </c>
      <c r="AB2007" t="inlineStr">
        <is>
          <t>#N/A Field Not Applicable</t>
        </is>
      </c>
      <c r="AC2007" t="inlineStr">
        <is>
          <t>#N/A Invalid Field</t>
        </is>
      </c>
    </row>
    <row r="2008">
      <c r="A2008">
        <f>+VLOOKUP(R2008,Aux!$B$3:$I$1107,8,0)</f>
        <v/>
      </c>
      <c r="B2008">
        <f>+VLOOKUP(U2008,Aux!$O$2:$P$23,2,0)</f>
        <v/>
      </c>
      <c r="C2008">
        <f>+A2008&amp;B2008</f>
        <v/>
      </c>
      <c r="D2008">
        <f>+IF(C2008=C2007,D2007+1,1)</f>
        <v/>
      </c>
      <c r="E2008" s="5">
        <f>+D2008/100</f>
        <v/>
      </c>
      <c r="F2008" s="5">
        <f>+MOD(E2008*10,10)</f>
        <v/>
      </c>
      <c r="G2008" s="5">
        <f>+MOD(D2008,10)</f>
        <v/>
      </c>
      <c r="H2008">
        <f>+INT(E2008)&amp;INT(F2008)&amp;INT(G2008)</f>
        <v/>
      </c>
      <c r="I2008">
        <f>+C2008&amp;"00"&amp;H2008</f>
        <v/>
      </c>
      <c r="J2008" t="inlineStr">
        <is>
          <t>AUTGIL 8 ¼ 05/24/21</t>
        </is>
      </c>
      <c r="K2008" t="inlineStr">
        <is>
          <t>AUTGIL</t>
        </is>
      </c>
      <c r="M2008" t="inlineStr">
        <is>
          <t>USP06006AA10</t>
        </is>
      </c>
      <c r="N2008" t="inlineStr">
        <is>
          <t>BBG001PKW5Y1</t>
        </is>
      </c>
      <c r="O2008" t="inlineStr">
        <is>
          <t>B451TP3</t>
        </is>
      </c>
      <c r="P2008" t="inlineStr">
        <is>
          <t>COEI6829580</t>
        </is>
      </c>
      <c r="Q2008" t="inlineStr">
        <is>
          <t>Chile</t>
        </is>
      </c>
      <c r="R2008" t="inlineStr">
        <is>
          <t>Automotores Gildemeister SA</t>
        </is>
      </c>
      <c r="S2008" t="inlineStr">
        <is>
          <t>AUTOMOTORES GILDEMEISTER</t>
        </is>
      </c>
      <c r="T2008" t="inlineStr">
        <is>
          <t>Automotores Gildemeister SPA</t>
        </is>
      </c>
      <c r="U2008" t="inlineStr">
        <is>
          <t>EURO-DOLLAR</t>
        </is>
      </c>
      <c r="V2008" t="inlineStr">
        <is>
          <t>#N/A Field Not Applicable</t>
        </is>
      </c>
      <c r="W2008" t="inlineStr">
        <is>
          <t>#N/A Field Not Applicable</t>
        </is>
      </c>
      <c r="X2008" t="inlineStr">
        <is>
          <t>#N/A Field Not Applicable</t>
        </is>
      </c>
      <c r="Y2008" t="inlineStr">
        <is>
          <t>#N/A Field Not Applicable</t>
        </is>
      </c>
      <c r="Z2008" t="inlineStr">
        <is>
          <t>Consumer Discretionary</t>
        </is>
      </c>
      <c r="AA2008" t="inlineStr">
        <is>
          <t>Distributors - Consumer Discretionary</t>
        </is>
      </c>
      <c r="AB2008" t="inlineStr">
        <is>
          <t>#N/A Field Not Applicable</t>
        </is>
      </c>
      <c r="AC2008" t="inlineStr">
        <is>
          <t>#N/A Invalid Field</t>
        </is>
      </c>
    </row>
    <row r="2009">
      <c r="A2009">
        <f>+VLOOKUP(R2009,Aux!$B$3:$I$1107,8,0)</f>
        <v/>
      </c>
      <c r="B2009">
        <f>+VLOOKUP(U2009,Aux!$O$2:$P$23,2,0)</f>
        <v/>
      </c>
      <c r="C2009">
        <f>+A2009&amp;B2009</f>
        <v/>
      </c>
      <c r="D2009">
        <f>+IF(C2009=C2008,D2008+1,1)</f>
        <v/>
      </c>
      <c r="E2009" s="5">
        <f>+D2009/100</f>
        <v/>
      </c>
      <c r="F2009" s="5">
        <f>+MOD(E2009*10,10)</f>
        <v/>
      </c>
      <c r="G2009" s="5">
        <f>+MOD(D2009,10)</f>
        <v/>
      </c>
      <c r="H2009">
        <f>+INT(E2009)&amp;INT(F2009)&amp;INT(G2009)</f>
        <v/>
      </c>
      <c r="I2009">
        <f>+C2009&amp;"00"&amp;H2009</f>
        <v/>
      </c>
      <c r="J2009" t="inlineStr">
        <is>
          <t>CHILE CI</t>
        </is>
      </c>
      <c r="K2009" t="inlineStr">
        <is>
          <t>CHILE</t>
        </is>
      </c>
      <c r="M2009" t="inlineStr">
        <is>
          <t>CLP0939W1081</t>
        </is>
      </c>
      <c r="N2009" t="inlineStr">
        <is>
          <t>BBG000BHC3Z1</t>
        </is>
      </c>
      <c r="O2009" t="n">
        <v>2100845</v>
      </c>
      <c r="P2009" t="inlineStr">
        <is>
          <t>EQ0000000001170470</t>
        </is>
      </c>
      <c r="Q2009" t="inlineStr">
        <is>
          <t>Chile</t>
        </is>
      </c>
      <c r="R2009" t="inlineStr">
        <is>
          <t>Banco de Chile</t>
        </is>
      </c>
      <c r="S2009" t="inlineStr">
        <is>
          <t>Banco de Chile</t>
        </is>
      </c>
      <c r="T2009" t="inlineStr">
        <is>
          <t>Banco de Chile</t>
        </is>
      </c>
      <c r="U2009" t="inlineStr">
        <is>
          <t>Common Stock</t>
        </is>
      </c>
      <c r="V2009" t="inlineStr">
        <is>
          <t>Financials</t>
        </is>
      </c>
      <c r="W2009" t="inlineStr">
        <is>
          <t>Banks</t>
        </is>
      </c>
      <c r="X2009" t="inlineStr">
        <is>
          <t>Banks</t>
        </is>
      </c>
      <c r="Y2009" t="inlineStr">
        <is>
          <t>Diversified Banks</t>
        </is>
      </c>
      <c r="Z2009" t="inlineStr">
        <is>
          <t>Financials</t>
        </is>
      </c>
      <c r="AA2009" t="inlineStr">
        <is>
          <t>Banking</t>
        </is>
      </c>
      <c r="AB2009" t="inlineStr">
        <is>
          <t>Banks</t>
        </is>
      </c>
      <c r="AC2009" t="inlineStr">
        <is>
          <t>#N/A Invalid Field</t>
        </is>
      </c>
    </row>
    <row r="2010">
      <c r="A2010">
        <f>+VLOOKUP(R2010,Aux!$B$3:$I$1107,8,0)</f>
        <v/>
      </c>
      <c r="B2010">
        <f>+VLOOKUP(U2010,Aux!$O$2:$P$23,2,0)</f>
        <v/>
      </c>
      <c r="C2010">
        <f>+A2010&amp;B2010</f>
        <v/>
      </c>
      <c r="D2010">
        <f>+IF(C2010=C2009,D2009+1,1)</f>
        <v/>
      </c>
      <c r="E2010" s="5">
        <f>+D2010/100</f>
        <v/>
      </c>
      <c r="F2010" s="5">
        <f>+MOD(E2010*10,10)</f>
        <v/>
      </c>
      <c r="G2010" s="5">
        <f>+MOD(D2010,10)</f>
        <v/>
      </c>
      <c r="H2010">
        <f>+INT(E2010)&amp;INT(F2010)&amp;INT(G2010)</f>
        <v/>
      </c>
      <c r="I2010">
        <f>+C2010&amp;"00"&amp;H2010</f>
        <v/>
      </c>
      <c r="J2010" t="inlineStr">
        <is>
          <t>BCI CI</t>
        </is>
      </c>
      <c r="K2010" t="inlineStr">
        <is>
          <t>BCI</t>
        </is>
      </c>
      <c r="M2010" t="inlineStr">
        <is>
          <t>CLP321331116</t>
        </is>
      </c>
      <c r="N2010" t="inlineStr">
        <is>
          <t>BBG000C3WXT0</t>
        </is>
      </c>
      <c r="O2010" t="n">
        <v>2069355</v>
      </c>
      <c r="P2010" t="inlineStr">
        <is>
          <t>EQ0000000001170446</t>
        </is>
      </c>
      <c r="Q2010" t="inlineStr">
        <is>
          <t>Chile</t>
        </is>
      </c>
      <c r="R2010" t="inlineStr">
        <is>
          <t>Banco de Credito e Inversiones</t>
        </is>
      </c>
      <c r="S2010" t="inlineStr">
        <is>
          <t>Banco de Credito e Inversiones</t>
        </is>
      </c>
      <c r="T2010" t="inlineStr">
        <is>
          <t>Banco de Credito e Inversiones SA</t>
        </is>
      </c>
      <c r="U2010" t="inlineStr">
        <is>
          <t>Common Stock</t>
        </is>
      </c>
      <c r="V2010" t="inlineStr">
        <is>
          <t>Financials</t>
        </is>
      </c>
      <c r="W2010" t="inlineStr">
        <is>
          <t>Banks</t>
        </is>
      </c>
      <c r="X2010" t="inlineStr">
        <is>
          <t>Banks</t>
        </is>
      </c>
      <c r="Y2010" t="inlineStr">
        <is>
          <t>Diversified Banks</t>
        </is>
      </c>
      <c r="Z2010" t="inlineStr">
        <is>
          <t>Financials</t>
        </is>
      </c>
      <c r="AA2010" t="inlineStr">
        <is>
          <t>Banking</t>
        </is>
      </c>
      <c r="AB2010" t="inlineStr">
        <is>
          <t>Banks</t>
        </is>
      </c>
      <c r="AC2010" t="inlineStr">
        <is>
          <t>#N/A Invalid Field</t>
        </is>
      </c>
    </row>
    <row r="2011">
      <c r="A2011">
        <f>+VLOOKUP(R2011,Aux!$B$3:$I$1107,8,0)</f>
        <v/>
      </c>
      <c r="B2011">
        <f>+VLOOKUP(U2011,Aux!$O$2:$P$23,2,0)</f>
        <v/>
      </c>
      <c r="C2011">
        <f>+A2011&amp;B2011</f>
        <v/>
      </c>
      <c r="D2011">
        <f>+IF(C2011=C2010,D2010+1,1)</f>
        <v/>
      </c>
      <c r="E2011" s="5">
        <f>+D2011/100</f>
        <v/>
      </c>
      <c r="F2011" s="5">
        <f>+MOD(E2011*10,10)</f>
        <v/>
      </c>
      <c r="G2011" s="5">
        <f>+MOD(D2011,10)</f>
        <v/>
      </c>
      <c r="H2011">
        <f>+INT(E2011)&amp;INT(F2011)&amp;INT(G2011)</f>
        <v/>
      </c>
      <c r="I2011">
        <f>+C2011&amp;"00"&amp;H2011</f>
        <v/>
      </c>
      <c r="J2011" t="inlineStr">
        <is>
          <t>BCICI 3 ½ 10/12/27</t>
        </is>
      </c>
      <c r="K2011" t="inlineStr">
        <is>
          <t>BCICI</t>
        </is>
      </c>
      <c r="M2011" t="inlineStr">
        <is>
          <t>US05890MAA18</t>
        </is>
      </c>
      <c r="N2011" t="inlineStr">
        <is>
          <t>BBG00HXH6Z13</t>
        </is>
      </c>
      <c r="O2011" t="inlineStr">
        <is>
          <t>BYWD9R4</t>
        </is>
      </c>
      <c r="P2011" t="inlineStr">
        <is>
          <t>COAP4494153</t>
        </is>
      </c>
      <c r="Q2011" t="inlineStr">
        <is>
          <t>Chile</t>
        </is>
      </c>
      <c r="R2011" t="inlineStr">
        <is>
          <t>Banco de Credito e Inversiones</t>
        </is>
      </c>
      <c r="S2011" t="inlineStr">
        <is>
          <t>BANC CREDITO INVERSIONES</t>
        </is>
      </c>
      <c r="T2011" t="inlineStr">
        <is>
          <t>Banco de Credito e Inversiones SA</t>
        </is>
      </c>
      <c r="U2011" t="inlineStr">
        <is>
          <t>PRIV PLACEMENT</t>
        </is>
      </c>
      <c r="V2011" t="inlineStr">
        <is>
          <t>Financials</t>
        </is>
      </c>
      <c r="W2011" t="inlineStr">
        <is>
          <t>Banks</t>
        </is>
      </c>
      <c r="X2011" t="inlineStr">
        <is>
          <t>Banks</t>
        </is>
      </c>
      <c r="Y2011" t="inlineStr">
        <is>
          <t>Diversified Banks</t>
        </is>
      </c>
      <c r="Z2011" t="inlineStr">
        <is>
          <t>Financials</t>
        </is>
      </c>
      <c r="AA2011" t="inlineStr">
        <is>
          <t>Banks</t>
        </is>
      </c>
      <c r="AB2011" t="inlineStr">
        <is>
          <t>#N/A N/A</t>
        </is>
      </c>
      <c r="AC2011" t="inlineStr">
        <is>
          <t>#N/A Invalid Field</t>
        </is>
      </c>
    </row>
    <row r="2012">
      <c r="A2012">
        <f>+VLOOKUP(R2012,Aux!$B$3:$I$1107,8,0)</f>
        <v/>
      </c>
      <c r="B2012">
        <f>+VLOOKUP(U2012,Aux!$O$2:$P$23,2,0)</f>
        <v/>
      </c>
      <c r="C2012">
        <f>+A2012&amp;B2012</f>
        <v/>
      </c>
      <c r="D2012">
        <f>+IF(C2012=C2011,D2011+1,1)</f>
        <v/>
      </c>
      <c r="E2012" s="5">
        <f>+D2012/100</f>
        <v/>
      </c>
      <c r="F2012" s="5">
        <f>+MOD(E2012*10,10)</f>
        <v/>
      </c>
      <c r="G2012" s="5">
        <f>+MOD(D2012,10)</f>
        <v/>
      </c>
      <c r="H2012">
        <f>+INT(E2012)&amp;INT(F2012)&amp;INT(G2012)</f>
        <v/>
      </c>
      <c r="I2012">
        <f>+C2012&amp;"00"&amp;H2012</f>
        <v/>
      </c>
      <c r="J2012" t="inlineStr">
        <is>
          <t>BCICI 3 ½ 10/12/27</t>
        </is>
      </c>
      <c r="K2012" t="inlineStr">
        <is>
          <t>BCICI</t>
        </is>
      </c>
      <c r="M2012" t="inlineStr">
        <is>
          <t>US05890PZA73</t>
        </is>
      </c>
      <c r="N2012" t="inlineStr">
        <is>
          <t>BBG00HXHK6L9</t>
        </is>
      </c>
      <c r="O2012" t="inlineStr">
        <is>
          <t>BD353W5</t>
        </is>
      </c>
      <c r="P2012" t="inlineStr">
        <is>
          <t>COAP4509224</t>
        </is>
      </c>
      <c r="Q2012" t="inlineStr">
        <is>
          <t>Chile</t>
        </is>
      </c>
      <c r="R2012" t="inlineStr">
        <is>
          <t>Banco de Credito e Inversiones</t>
        </is>
      </c>
      <c r="S2012" t="inlineStr">
        <is>
          <t>BANC CREDITO INVERSIONES</t>
        </is>
      </c>
      <c r="T2012" t="inlineStr">
        <is>
          <t>Banco de Credito e Inversiones SA</t>
        </is>
      </c>
      <c r="U2012" t="inlineStr">
        <is>
          <t>EURO-DOLLAR</t>
        </is>
      </c>
      <c r="V2012" t="inlineStr">
        <is>
          <t>Financials</t>
        </is>
      </c>
      <c r="W2012" t="inlineStr">
        <is>
          <t>Banks</t>
        </is>
      </c>
      <c r="X2012" t="inlineStr">
        <is>
          <t>Banks</t>
        </is>
      </c>
      <c r="Y2012" t="inlineStr">
        <is>
          <t>Diversified Banks</t>
        </is>
      </c>
      <c r="Z2012" t="inlineStr">
        <is>
          <t>Financials</t>
        </is>
      </c>
      <c r="AA2012" t="inlineStr">
        <is>
          <t>Banks</t>
        </is>
      </c>
      <c r="AB2012" t="inlineStr">
        <is>
          <t>#N/A N/A</t>
        </is>
      </c>
      <c r="AC2012" t="inlineStr">
        <is>
          <t>#N/A Invalid Field</t>
        </is>
      </c>
    </row>
    <row r="2013">
      <c r="A2013">
        <f>+VLOOKUP(R2013,Aux!$B$3:$I$1107,8,0)</f>
        <v/>
      </c>
      <c r="B2013">
        <f>+VLOOKUP(U2013,Aux!$O$2:$P$23,2,0)</f>
        <v/>
      </c>
      <c r="C2013">
        <f>+A2013&amp;B2013</f>
        <v/>
      </c>
      <c r="D2013">
        <f>+IF(C2013=C2012,D2012+1,1)</f>
        <v/>
      </c>
      <c r="E2013" s="5">
        <f>+D2013/100</f>
        <v/>
      </c>
      <c r="F2013" s="5">
        <f>+MOD(E2013*10,10)</f>
        <v/>
      </c>
      <c r="G2013" s="5">
        <f>+MOD(D2013,10)</f>
        <v/>
      </c>
      <c r="H2013">
        <f>+INT(E2013)&amp;INT(F2013)&amp;INT(G2013)</f>
        <v/>
      </c>
      <c r="I2013">
        <f>+C2013&amp;"00"&amp;H2013</f>
        <v/>
      </c>
      <c r="J2013" t="inlineStr">
        <is>
          <t>BCICI 4 02/11/23</t>
        </is>
      </c>
      <c r="K2013" t="inlineStr">
        <is>
          <t>BCICI</t>
        </is>
      </c>
      <c r="M2013" t="inlineStr">
        <is>
          <t>USP32133CG63</t>
        </is>
      </c>
      <c r="N2013" t="inlineStr">
        <is>
          <t>BBG0043R4R59</t>
        </is>
      </c>
      <c r="O2013" t="inlineStr">
        <is>
          <t>B99PCS0</t>
        </is>
      </c>
      <c r="P2013" t="inlineStr">
        <is>
          <t>COEJ5488691</t>
        </is>
      </c>
      <c r="Q2013" t="inlineStr">
        <is>
          <t>Chile</t>
        </is>
      </c>
      <c r="R2013" t="inlineStr">
        <is>
          <t>Banco de Credito e Inversiones</t>
        </is>
      </c>
      <c r="S2013" t="inlineStr">
        <is>
          <t>BANCO DE CRED E INVER</t>
        </is>
      </c>
      <c r="T2013" t="inlineStr">
        <is>
          <t>Banco de Credito e Inversiones SA</t>
        </is>
      </c>
      <c r="U2013" t="inlineStr">
        <is>
          <t>EURO-DOLLAR</t>
        </is>
      </c>
      <c r="V2013" t="inlineStr">
        <is>
          <t>Financials</t>
        </is>
      </c>
      <c r="W2013" t="inlineStr">
        <is>
          <t>Banks</t>
        </is>
      </c>
      <c r="X2013" t="inlineStr">
        <is>
          <t>Banks</t>
        </is>
      </c>
      <c r="Y2013" t="inlineStr">
        <is>
          <t>Diversified Banks</t>
        </is>
      </c>
      <c r="Z2013" t="inlineStr">
        <is>
          <t>Financials</t>
        </is>
      </c>
      <c r="AA2013" t="inlineStr">
        <is>
          <t>Banks</t>
        </is>
      </c>
      <c r="AB2013" t="inlineStr">
        <is>
          <t>#N/A N/A</t>
        </is>
      </c>
      <c r="AC2013" t="inlineStr">
        <is>
          <t>#N/A Invalid Field</t>
        </is>
      </c>
    </row>
    <row r="2014">
      <c r="A2014">
        <f>+VLOOKUP(R2014,Aux!$B$3:$I$1107,8,0)</f>
        <v/>
      </c>
      <c r="B2014">
        <f>+VLOOKUP(U2014,Aux!$O$2:$P$23,2,0)</f>
        <v/>
      </c>
      <c r="C2014">
        <f>+A2014&amp;B2014</f>
        <v/>
      </c>
      <c r="D2014">
        <f>+IF(C2014=C2013,D2013+1,1)</f>
        <v/>
      </c>
      <c r="E2014" s="5">
        <f>+D2014/100</f>
        <v/>
      </c>
      <c r="F2014" s="5">
        <f>+MOD(E2014*10,10)</f>
        <v/>
      </c>
      <c r="G2014" s="5">
        <f>+MOD(D2014,10)</f>
        <v/>
      </c>
      <c r="H2014">
        <f>+INT(E2014)&amp;INT(F2014)&amp;INT(G2014)</f>
        <v/>
      </c>
      <c r="I2014">
        <f>+C2014&amp;"00"&amp;H2014</f>
        <v/>
      </c>
      <c r="J2014" t="inlineStr">
        <is>
          <t>BSAC US</t>
        </is>
      </c>
      <c r="K2014" t="inlineStr">
        <is>
          <t>BSAC</t>
        </is>
      </c>
      <c r="M2014" t="inlineStr">
        <is>
          <t>US05965X1090</t>
        </is>
      </c>
      <c r="N2014" t="inlineStr">
        <is>
          <t>BBG000BCZQ13</t>
        </is>
      </c>
      <c r="O2014" t="n">
        <v>2136646</v>
      </c>
      <c r="P2014" t="inlineStr">
        <is>
          <t>EQ0015833100009000</t>
        </is>
      </c>
      <c r="Q2014" t="inlineStr">
        <is>
          <t>Chile</t>
        </is>
      </c>
      <c r="R2014" t="inlineStr">
        <is>
          <t>Banco Santander Chile</t>
        </is>
      </c>
      <c r="S2014" t="inlineStr">
        <is>
          <t>Banco Santander Chile</t>
        </is>
      </c>
      <c r="T2014" t="inlineStr">
        <is>
          <t>Banco Santander Chile</t>
        </is>
      </c>
      <c r="U2014" t="inlineStr">
        <is>
          <t>ADR</t>
        </is>
      </c>
      <c r="V2014" t="inlineStr">
        <is>
          <t>Financials</t>
        </is>
      </c>
      <c r="W2014" t="inlineStr">
        <is>
          <t>Banks</t>
        </is>
      </c>
      <c r="X2014" t="inlineStr">
        <is>
          <t>Banks</t>
        </is>
      </c>
      <c r="Y2014" t="inlineStr">
        <is>
          <t>Diversified Banks</t>
        </is>
      </c>
      <c r="Z2014" t="inlineStr">
        <is>
          <t>Financials</t>
        </is>
      </c>
      <c r="AA2014" t="inlineStr">
        <is>
          <t>Banking</t>
        </is>
      </c>
      <c r="AB2014" t="inlineStr">
        <is>
          <t>Banks</t>
        </is>
      </c>
      <c r="AC2014" t="inlineStr">
        <is>
          <t>#N/A Invalid Field</t>
        </is>
      </c>
    </row>
    <row r="2015">
      <c r="A2015">
        <f>+VLOOKUP(R2015,Aux!$B$3:$I$1107,8,0)</f>
        <v/>
      </c>
      <c r="B2015">
        <f>+VLOOKUP(U2015,Aux!$O$2:$P$23,2,0)</f>
        <v/>
      </c>
      <c r="C2015">
        <f>+A2015&amp;B2015</f>
        <v/>
      </c>
      <c r="D2015">
        <f>+IF(C2015=C2014,D2014+1,1)</f>
        <v/>
      </c>
      <c r="E2015" s="5">
        <f>+D2015/100</f>
        <v/>
      </c>
      <c r="F2015" s="5">
        <f>+MOD(E2015*10,10)</f>
        <v/>
      </c>
      <c r="G2015" s="5">
        <f>+MOD(D2015,10)</f>
        <v/>
      </c>
      <c r="H2015">
        <f>+INT(E2015)&amp;INT(F2015)&amp;INT(G2015)</f>
        <v/>
      </c>
      <c r="I2015">
        <f>+C2015&amp;"00"&amp;H2015</f>
        <v/>
      </c>
      <c r="J2015" t="inlineStr">
        <is>
          <t>BSAN CI</t>
        </is>
      </c>
      <c r="K2015" t="inlineStr">
        <is>
          <t>BSAN</t>
        </is>
      </c>
      <c r="M2015" t="inlineStr">
        <is>
          <t>CLP1506A1070</t>
        </is>
      </c>
      <c r="N2015" t="inlineStr">
        <is>
          <t>BBG000PM3ZS2</t>
        </is>
      </c>
      <c r="O2015" t="n">
        <v>2000257</v>
      </c>
      <c r="P2015" t="inlineStr">
        <is>
          <t>EQ0000000000509127</t>
        </is>
      </c>
      <c r="Q2015" t="inlineStr">
        <is>
          <t>Chile</t>
        </is>
      </c>
      <c r="R2015" t="inlineStr">
        <is>
          <t>Banco Santander Chile</t>
        </is>
      </c>
      <c r="S2015" t="inlineStr">
        <is>
          <t>Banco Santander Chile</t>
        </is>
      </c>
      <c r="T2015" t="inlineStr">
        <is>
          <t>Banco Santander Chile</t>
        </is>
      </c>
      <c r="U2015" t="inlineStr">
        <is>
          <t>Common Stock</t>
        </is>
      </c>
      <c r="V2015" t="inlineStr">
        <is>
          <t>Financials</t>
        </is>
      </c>
      <c r="W2015" t="inlineStr">
        <is>
          <t>Banks</t>
        </is>
      </c>
      <c r="X2015" t="inlineStr">
        <is>
          <t>Banks</t>
        </is>
      </c>
      <c r="Y2015" t="inlineStr">
        <is>
          <t>Diversified Banks</t>
        </is>
      </c>
      <c r="Z2015" t="inlineStr">
        <is>
          <t>Financials</t>
        </is>
      </c>
      <c r="AA2015" t="inlineStr">
        <is>
          <t>Banking</t>
        </is>
      </c>
      <c r="AB2015" t="inlineStr">
        <is>
          <t>Banks</t>
        </is>
      </c>
      <c r="AC2015" t="inlineStr">
        <is>
          <t>#N/A Invalid Field</t>
        </is>
      </c>
    </row>
    <row r="2016">
      <c r="A2016" s="2">
        <f>+VLOOKUP(R2016,Aux!$B$3:$I$1107,8,0)</f>
        <v/>
      </c>
      <c r="B2016" s="2">
        <f>+VLOOKUP(U2016,Aux!$O$2:$P$23,2,0)</f>
        <v/>
      </c>
      <c r="C2016">
        <f>+A2016&amp;B2016</f>
        <v/>
      </c>
      <c r="D2016">
        <f>+IF(C2016=C2015,D2015+1,1)</f>
        <v/>
      </c>
      <c r="E2016" s="5">
        <f>+D2016/100</f>
        <v/>
      </c>
      <c r="F2016" s="5">
        <f>+MOD(E2016*10,10)</f>
        <v/>
      </c>
      <c r="G2016" s="5">
        <f>+MOD(D2016,10)</f>
        <v/>
      </c>
      <c r="H2016">
        <f>+INT(E2016)&amp;INT(F2016)&amp;INT(G2016)</f>
        <v/>
      </c>
      <c r="I2016">
        <f>+C2016&amp;"00"&amp;H2016</f>
        <v/>
      </c>
      <c r="J2016" s="2" t="inlineStr">
        <is>
          <t xml:space="preserve"> BONO BCO SANTANDER CHILE 2020 </t>
        </is>
      </c>
      <c r="K2016" s="2" t="inlineStr">
        <is>
          <t>BSANCI</t>
        </is>
      </c>
      <c r="L2016" s="2" t="n">
        <v>1176493</v>
      </c>
      <c r="M2016" s="2" t="inlineStr">
        <is>
          <t>US05971WAA18</t>
        </is>
      </c>
      <c r="N2016" s="2" t="inlineStr">
        <is>
          <t>BBG00JGNPCX0</t>
        </is>
      </c>
      <c r="O2016" s="2" t="inlineStr">
        <is>
          <t>BFFW889</t>
        </is>
      </c>
      <c r="P2016" s="2" t="inlineStr">
        <is>
          <t>COAQ4025401</t>
        </is>
      </c>
      <c r="Q2016" t="inlineStr">
        <is>
          <t>Chile</t>
        </is>
      </c>
      <c r="R2016" t="inlineStr">
        <is>
          <t>Banco Santander Chile</t>
        </is>
      </c>
      <c r="S2016" t="inlineStr">
        <is>
          <t>BANCO SANTANDER CHILE</t>
        </is>
      </c>
      <c r="T2016" t="inlineStr">
        <is>
          <t>Banco Santander Chile</t>
        </is>
      </c>
      <c r="U2016" t="inlineStr">
        <is>
          <t>EURO-DOLLAR</t>
        </is>
      </c>
      <c r="V2016" t="inlineStr">
        <is>
          <t>Financials</t>
        </is>
      </c>
      <c r="W2016" t="inlineStr">
        <is>
          <t>Banks</t>
        </is>
      </c>
      <c r="X2016" t="inlineStr">
        <is>
          <t>Banks</t>
        </is>
      </c>
      <c r="Y2016" t="inlineStr">
        <is>
          <t>Diversified Banks</t>
        </is>
      </c>
      <c r="Z2016" t="inlineStr">
        <is>
          <t>Financials</t>
        </is>
      </c>
      <c r="AA2016" t="inlineStr">
        <is>
          <t>Banks</t>
        </is>
      </c>
      <c r="AB2016" t="inlineStr">
        <is>
          <t>#N/A N/A</t>
        </is>
      </c>
      <c r="AC2016" t="inlineStr">
        <is>
          <t>#N/A Invalid Field</t>
        </is>
      </c>
    </row>
    <row r="2017">
      <c r="A2017" s="2">
        <f>+VLOOKUP(R2017,Aux!$B$3:$I$1107,8,0)</f>
        <v/>
      </c>
      <c r="B2017" s="2">
        <f>+VLOOKUP(U2017,Aux!$O$2:$P$23,2,0)</f>
        <v/>
      </c>
      <c r="C2017">
        <f>+A2017&amp;B2017</f>
        <v/>
      </c>
      <c r="D2017">
        <f>+IF(C2017=C2016,D2016+1,1)</f>
        <v/>
      </c>
      <c r="E2017" s="5">
        <f>+D2017/100</f>
        <v/>
      </c>
      <c r="F2017" s="5">
        <f>+MOD(E2017*10,10)</f>
        <v/>
      </c>
      <c r="G2017" s="5">
        <f>+MOD(D2017,10)</f>
        <v/>
      </c>
      <c r="H2017">
        <f>+INT(E2017)&amp;INT(F2017)&amp;INT(G2017)</f>
        <v/>
      </c>
      <c r="I2017">
        <f>+C2017&amp;"00"&amp;H2017</f>
        <v/>
      </c>
      <c r="J2017" s="2" t="inlineStr">
        <is>
          <t xml:space="preserve"> SANTANDER 19ENE2016 </t>
        </is>
      </c>
      <c r="K2017" s="2" t="inlineStr">
        <is>
          <t>BSANCI</t>
        </is>
      </c>
      <c r="L2017" s="2" t="n">
        <v>472169</v>
      </c>
      <c r="M2017" s="2" t="inlineStr">
        <is>
          <t>USP15069AM29</t>
        </is>
      </c>
      <c r="N2017" s="2" t="inlineStr">
        <is>
          <t>BBG001D6VL44</t>
        </is>
      </c>
      <c r="O2017" s="2" t="inlineStr">
        <is>
          <t>B4339K6</t>
        </is>
      </c>
      <c r="P2017" s="2" t="inlineStr">
        <is>
          <t>COEI5362856</t>
        </is>
      </c>
      <c r="Q2017" t="inlineStr">
        <is>
          <t>Chile</t>
        </is>
      </c>
      <c r="R2017" t="inlineStr">
        <is>
          <t>Banco Santander Chile</t>
        </is>
      </c>
      <c r="S2017" t="inlineStr">
        <is>
          <t>BANCO SANTANDER CHILE</t>
        </is>
      </c>
      <c r="T2017" t="inlineStr">
        <is>
          <t>Banco Santander Chile</t>
        </is>
      </c>
      <c r="U2017" t="inlineStr">
        <is>
          <t>EURO-DOLLAR</t>
        </is>
      </c>
      <c r="V2017" t="inlineStr">
        <is>
          <t>Financials</t>
        </is>
      </c>
      <c r="W2017" t="inlineStr">
        <is>
          <t>Banks</t>
        </is>
      </c>
      <c r="X2017" t="inlineStr">
        <is>
          <t>Banks</t>
        </is>
      </c>
      <c r="Y2017" t="inlineStr">
        <is>
          <t>Diversified Banks</t>
        </is>
      </c>
      <c r="Z2017" t="inlineStr">
        <is>
          <t>Financials</t>
        </is>
      </c>
      <c r="AA2017" t="inlineStr">
        <is>
          <t>Banks</t>
        </is>
      </c>
      <c r="AB2017" t="inlineStr">
        <is>
          <t>#N/A N/A</t>
        </is>
      </c>
      <c r="AC2017" t="inlineStr">
        <is>
          <t>#N/A Invalid Field</t>
        </is>
      </c>
    </row>
    <row r="2018">
      <c r="A2018">
        <f>+VLOOKUP(R2018,Aux!$B$3:$I$1107,8,0)</f>
        <v/>
      </c>
      <c r="B2018">
        <f>+VLOOKUP(U2018,Aux!$O$2:$P$23,2,0)</f>
        <v/>
      </c>
      <c r="C2018">
        <f>+A2018&amp;B2018</f>
        <v/>
      </c>
      <c r="D2018">
        <f>+IF(C2018=C2017,D2017+1,1)</f>
        <v/>
      </c>
      <c r="E2018" s="5">
        <f>+D2018/100</f>
        <v/>
      </c>
      <c r="F2018" s="5">
        <f>+MOD(E2018*10,10)</f>
        <v/>
      </c>
      <c r="G2018" s="5">
        <f>+MOD(D2018,10)</f>
        <v/>
      </c>
      <c r="H2018">
        <f>+INT(E2018)&amp;INT(F2018)&amp;INT(G2018)</f>
        <v/>
      </c>
      <c r="I2018">
        <f>+C2018&amp;"00"&amp;H2018</f>
        <v/>
      </c>
      <c r="J2018" t="inlineStr">
        <is>
          <t>BSANCI 3 ⅞ 09/20/22</t>
        </is>
      </c>
      <c r="K2018" t="inlineStr">
        <is>
          <t>BSANCI</t>
        </is>
      </c>
      <c r="M2018" t="inlineStr">
        <is>
          <t>US05967FAB22</t>
        </is>
      </c>
      <c r="N2018" t="inlineStr">
        <is>
          <t>BBG003CW52V5</t>
        </is>
      </c>
      <c r="O2018" t="inlineStr">
        <is>
          <t>B87XFS0</t>
        </is>
      </c>
      <c r="P2018" t="inlineStr">
        <is>
          <t>COEJ3632647</t>
        </is>
      </c>
      <c r="Q2018" t="inlineStr">
        <is>
          <t>Chile</t>
        </is>
      </c>
      <c r="R2018" t="inlineStr">
        <is>
          <t>Banco Santander Chile</t>
        </is>
      </c>
      <c r="S2018" t="inlineStr">
        <is>
          <t>BANCO SANTANDER CHILE</t>
        </is>
      </c>
      <c r="T2018" t="inlineStr">
        <is>
          <t>Banco Santander Chile</t>
        </is>
      </c>
      <c r="U2018" t="inlineStr">
        <is>
          <t>EURO-DOLLAR</t>
        </is>
      </c>
      <c r="V2018" t="inlineStr">
        <is>
          <t>Financials</t>
        </is>
      </c>
      <c r="W2018" t="inlineStr">
        <is>
          <t>Banks</t>
        </is>
      </c>
      <c r="X2018" t="inlineStr">
        <is>
          <t>Banks</t>
        </is>
      </c>
      <c r="Y2018" t="inlineStr">
        <is>
          <t>Diversified Banks</t>
        </is>
      </c>
      <c r="Z2018" t="inlineStr">
        <is>
          <t>Financials</t>
        </is>
      </c>
      <c r="AA2018" t="inlineStr">
        <is>
          <t>Banks</t>
        </is>
      </c>
      <c r="AB2018" t="inlineStr">
        <is>
          <t>#N/A N/A</t>
        </is>
      </c>
      <c r="AC2018" t="inlineStr">
        <is>
          <t>#N/A Invalid Field</t>
        </is>
      </c>
    </row>
    <row r="2019">
      <c r="A2019">
        <f>+VLOOKUP(R2019,Aux!$B$3:$I$1107,8,0)</f>
        <v/>
      </c>
      <c r="B2019">
        <f>+VLOOKUP(U2019,Aux!$O$2:$P$23,2,0)</f>
        <v/>
      </c>
      <c r="C2019">
        <f>+A2019&amp;B2019</f>
        <v/>
      </c>
      <c r="D2019">
        <f>+IF(C2019=C2018,D2018+1,1)</f>
        <v/>
      </c>
      <c r="E2019" s="5">
        <f>+D2019/100</f>
        <v/>
      </c>
      <c r="F2019" s="5">
        <f>+MOD(E2019*10,10)</f>
        <v/>
      </c>
      <c r="G2019" s="5">
        <f>+MOD(D2019,10)</f>
        <v/>
      </c>
      <c r="H2019">
        <f>+INT(E2019)&amp;INT(F2019)&amp;INT(G2019)</f>
        <v/>
      </c>
      <c r="I2019">
        <f>+C2019&amp;"00"&amp;H2019</f>
        <v/>
      </c>
      <c r="J2019" t="inlineStr">
        <is>
          <t>BANMED CI</t>
        </is>
      </c>
      <c r="K2019" t="inlineStr">
        <is>
          <t>BANMED</t>
        </is>
      </c>
      <c r="M2019" t="inlineStr">
        <is>
          <t>CLP1583M1072</t>
        </is>
      </c>
      <c r="N2019" t="inlineStr">
        <is>
          <t>BBG000BYN6M9</t>
        </is>
      </c>
      <c r="O2019" t="n">
        <v>2073765</v>
      </c>
      <c r="P2019" t="inlineStr">
        <is>
          <t>EQ0016330800001000</t>
        </is>
      </c>
      <c r="Q2019" t="inlineStr">
        <is>
          <t>Chile</t>
        </is>
      </c>
      <c r="R2019" t="inlineStr">
        <is>
          <t>Banmedica SA</t>
        </is>
      </c>
      <c r="S2019" t="inlineStr">
        <is>
          <t>Banmedica SA</t>
        </is>
      </c>
      <c r="T2019" t="inlineStr">
        <is>
          <t>Banmedica SA</t>
        </is>
      </c>
      <c r="U2019" t="inlineStr">
        <is>
          <t>Common Stock</t>
        </is>
      </c>
      <c r="V2019" t="inlineStr">
        <is>
          <t>Health Care</t>
        </is>
      </c>
      <c r="W2019" t="inlineStr">
        <is>
          <t>Health Care Providers &amp; Servic</t>
        </is>
      </c>
      <c r="X2019" t="inlineStr">
        <is>
          <t>Health Care Equipment &amp; Servic</t>
        </is>
      </c>
      <c r="Y2019" t="inlineStr">
        <is>
          <t>Health Care Facilities</t>
        </is>
      </c>
      <c r="Z2019" t="inlineStr">
        <is>
          <t>Health Care</t>
        </is>
      </c>
      <c r="AA2019" t="inlineStr">
        <is>
          <t>Health Care Facilities &amp; Svcs</t>
        </is>
      </c>
      <c r="AB2019" t="inlineStr">
        <is>
          <t>Health Care Facilities</t>
        </is>
      </c>
      <c r="AC2019" t="inlineStr">
        <is>
          <t>#N/A Invalid Field</t>
        </is>
      </c>
    </row>
    <row r="2020">
      <c r="A2020">
        <f>+VLOOKUP(R2020,Aux!$B$3:$I$1107,8,0)</f>
        <v/>
      </c>
      <c r="B2020">
        <f>+VLOOKUP(U2020,Aux!$O$2:$P$23,2,0)</f>
        <v/>
      </c>
      <c r="C2020">
        <f>+A2020&amp;B2020</f>
        <v/>
      </c>
      <c r="D2020">
        <f>+IF(C2020=C2019,D2019+1,1)</f>
        <v/>
      </c>
      <c r="E2020" s="5">
        <f>+D2020/100</f>
        <v/>
      </c>
      <c r="F2020" s="5">
        <f>+MOD(E2020*10,10)</f>
        <v/>
      </c>
      <c r="G2020" s="5">
        <f>+MOD(D2020,10)</f>
        <v/>
      </c>
      <c r="H2020">
        <f>+INT(E2020)&amp;INT(F2020)&amp;INT(G2020)</f>
        <v/>
      </c>
      <c r="I2020">
        <f>+C2020&amp;"00"&amp;H2020</f>
        <v/>
      </c>
      <c r="J2020" t="inlineStr">
        <is>
          <t>BANVI CI</t>
        </is>
      </c>
      <c r="K2020" t="inlineStr">
        <is>
          <t>BANVI</t>
        </is>
      </c>
      <c r="M2020" t="inlineStr">
        <is>
          <t>CLP1611D1038</t>
        </is>
      </c>
      <c r="N2020" t="inlineStr">
        <is>
          <t>BBG000CXN613</t>
        </is>
      </c>
      <c r="O2020" t="n">
        <v>2406349</v>
      </c>
      <c r="P2020" t="inlineStr">
        <is>
          <t>EQ0038431300001000</t>
        </is>
      </c>
      <c r="Q2020" t="inlineStr">
        <is>
          <t>Chile</t>
        </is>
      </c>
      <c r="R2020" t="inlineStr">
        <is>
          <t>Banvida SA</t>
        </is>
      </c>
      <c r="S2020" t="inlineStr">
        <is>
          <t>Banvida SA</t>
        </is>
      </c>
      <c r="T2020" t="inlineStr">
        <is>
          <t>Banvida SA</t>
        </is>
      </c>
      <c r="U2020" t="inlineStr">
        <is>
          <t>Common Stock</t>
        </is>
      </c>
      <c r="V2020" t="inlineStr">
        <is>
          <t>Financials</t>
        </is>
      </c>
      <c r="W2020" t="inlineStr">
        <is>
          <t>Insurance</t>
        </is>
      </c>
      <c r="X2020" t="inlineStr">
        <is>
          <t>Insurance</t>
        </is>
      </c>
      <c r="Y2020" t="inlineStr">
        <is>
          <t>Insurance Brokers</t>
        </is>
      </c>
      <c r="Z2020" t="inlineStr">
        <is>
          <t>Financials</t>
        </is>
      </c>
      <c r="AA2020" t="inlineStr">
        <is>
          <t>Asset Management</t>
        </is>
      </c>
      <c r="AB2020" t="inlineStr">
        <is>
          <t>Investment Companies</t>
        </is>
      </c>
      <c r="AC2020" t="inlineStr">
        <is>
          <t>#N/A Invalid Field</t>
        </is>
      </c>
    </row>
    <row r="2021">
      <c r="A2021">
        <f>+VLOOKUP(R2021,Aux!$B$3:$I$1107,8,0)</f>
        <v/>
      </c>
      <c r="B2021">
        <f>+VLOOKUP(U2021,Aux!$O$2:$P$23,2,0)</f>
        <v/>
      </c>
      <c r="C2021">
        <f>+A2021&amp;B2021</f>
        <v/>
      </c>
      <c r="D2021">
        <f>+IF(C2021=C2020,D2020+1,1)</f>
        <v/>
      </c>
      <c r="E2021" s="5">
        <f>+D2021/100</f>
        <v/>
      </c>
      <c r="F2021" s="5">
        <f>+MOD(E2021*10,10)</f>
        <v/>
      </c>
      <c r="G2021" s="5">
        <f>+MOD(D2021,10)</f>
        <v/>
      </c>
      <c r="H2021">
        <f>+INT(E2021)&amp;INT(F2021)&amp;INT(G2021)</f>
        <v/>
      </c>
      <c r="I2021">
        <f>+C2021&amp;"00"&amp;H2021</f>
        <v/>
      </c>
      <c r="J2021" t="inlineStr">
        <is>
          <t>BESALCO CI</t>
        </is>
      </c>
      <c r="K2021" t="inlineStr">
        <is>
          <t>BESALCO</t>
        </is>
      </c>
      <c r="M2021" t="inlineStr">
        <is>
          <t>CLP1663V1009</t>
        </is>
      </c>
      <c r="N2021" t="inlineStr">
        <is>
          <t>BBG000BLR9P4</t>
        </is>
      </c>
      <c r="O2021" t="n">
        <v>2094788</v>
      </c>
      <c r="P2021" t="inlineStr">
        <is>
          <t>EQ0000000001170450</t>
        </is>
      </c>
      <c r="Q2021" t="inlineStr">
        <is>
          <t>Chile</t>
        </is>
      </c>
      <c r="R2021" t="inlineStr">
        <is>
          <t>Besalco SA</t>
        </is>
      </c>
      <c r="S2021" t="inlineStr">
        <is>
          <t>Besalco SA</t>
        </is>
      </c>
      <c r="T2021" t="inlineStr">
        <is>
          <t>Besalco SA</t>
        </is>
      </c>
      <c r="U2021" t="inlineStr">
        <is>
          <t>Common Stock</t>
        </is>
      </c>
      <c r="V2021" t="inlineStr">
        <is>
          <t>Industrials</t>
        </is>
      </c>
      <c r="W2021" t="inlineStr">
        <is>
          <t>Construction &amp; Engineering</t>
        </is>
      </c>
      <c r="X2021" t="inlineStr">
        <is>
          <t>Capital Goods</t>
        </is>
      </c>
      <c r="Y2021" t="inlineStr">
        <is>
          <t>Construction &amp; Engineering</t>
        </is>
      </c>
      <c r="Z2021" t="inlineStr">
        <is>
          <t>Industrials</t>
        </is>
      </c>
      <c r="AA2021" t="inlineStr">
        <is>
          <t>Engineering &amp; Construction Svcs</t>
        </is>
      </c>
      <c r="AB2021" t="inlineStr">
        <is>
          <t>Infrastructure Construction</t>
        </is>
      </c>
      <c r="AC2021" t="inlineStr">
        <is>
          <t>#N/A Invalid Field</t>
        </is>
      </c>
    </row>
    <row r="2022">
      <c r="A2022">
        <f>+VLOOKUP(R2022,Aux!$B$3:$I$1107,8,0)</f>
        <v/>
      </c>
      <c r="B2022">
        <f>+VLOOKUP(U2022,Aux!$O$2:$P$23,2,0)</f>
        <v/>
      </c>
      <c r="C2022">
        <f>+A2022&amp;B2022</f>
        <v/>
      </c>
      <c r="D2022">
        <f>+IF(C2022=C2021,D2021+1,1)</f>
        <v/>
      </c>
      <c r="E2022" s="5">
        <f>+D2022/100</f>
        <v/>
      </c>
      <c r="F2022" s="5">
        <f>+MOD(E2022*10,10)</f>
        <v/>
      </c>
      <c r="G2022" s="5">
        <f>+MOD(D2022,10)</f>
        <v/>
      </c>
      <c r="H2022">
        <f>+INT(E2022)&amp;INT(F2022)&amp;INT(G2022)</f>
        <v/>
      </c>
      <c r="I2022">
        <f>+C2022&amp;"00"&amp;H2022</f>
        <v/>
      </c>
      <c r="J2022" t="inlineStr">
        <is>
          <t>COLO/B CI</t>
        </is>
      </c>
      <c r="K2022" t="inlineStr">
        <is>
          <t>COLO/B</t>
        </is>
      </c>
      <c r="M2022" t="inlineStr">
        <is>
          <t>CL0000001041</t>
        </is>
      </c>
      <c r="N2022" t="inlineStr">
        <is>
          <t>BBG000FD8B92</t>
        </is>
      </c>
      <c r="O2022" t="inlineStr">
        <is>
          <t>B0BHDQ6</t>
        </is>
      </c>
      <c r="P2022" t="inlineStr">
        <is>
          <t>EQ0000000001805859</t>
        </is>
      </c>
      <c r="Q2022" t="inlineStr">
        <is>
          <t>Chile</t>
        </is>
      </c>
      <c r="R2022" t="inlineStr">
        <is>
          <t>Blanco y Negro SA</t>
        </is>
      </c>
      <c r="S2022" t="inlineStr">
        <is>
          <t>Blanco y Negro SA</t>
        </is>
      </c>
      <c r="T2022" t="inlineStr">
        <is>
          <t>Blanco y Negro SA</t>
        </is>
      </c>
      <c r="U2022" t="inlineStr">
        <is>
          <t>Common Stock</t>
        </is>
      </c>
      <c r="V2022" t="inlineStr">
        <is>
          <t>Communication Services</t>
        </is>
      </c>
      <c r="W2022" t="inlineStr">
        <is>
          <t>Entertainment</t>
        </is>
      </c>
      <c r="X2022" t="inlineStr">
        <is>
          <t>Media &amp; Entertainment</t>
        </is>
      </c>
      <c r="Y2022" t="inlineStr">
        <is>
          <t>Movies &amp; Entertainment</t>
        </is>
      </c>
      <c r="Z2022" t="inlineStr">
        <is>
          <t>Communications</t>
        </is>
      </c>
      <c r="AA2022" t="inlineStr">
        <is>
          <t>Media</t>
        </is>
      </c>
      <c r="AB2022" t="inlineStr">
        <is>
          <t>Internet Based Services</t>
        </is>
      </c>
      <c r="AC2022" t="inlineStr">
        <is>
          <t>#N/A Invalid Field</t>
        </is>
      </c>
    </row>
    <row r="2023">
      <c r="A2023">
        <f>+VLOOKUP(R2023,Aux!$B$3:$I$1107,8,0)</f>
        <v/>
      </c>
      <c r="B2023">
        <f>+VLOOKUP(U2023,Aux!$O$2:$P$23,2,0)</f>
        <v/>
      </c>
      <c r="C2023">
        <f>+A2023&amp;B2023</f>
        <v/>
      </c>
      <c r="D2023">
        <f>+IF(C2023=C2022,D2022+1,1)</f>
        <v/>
      </c>
      <c r="E2023" s="5">
        <f>+D2023/100</f>
        <v/>
      </c>
      <c r="F2023" s="5">
        <f>+MOD(E2023*10,10)</f>
        <v/>
      </c>
      <c r="G2023" s="5">
        <f>+MOD(D2023,10)</f>
        <v/>
      </c>
      <c r="H2023">
        <f>+INT(E2023)&amp;INT(F2023)&amp;INT(G2023)</f>
        <v/>
      </c>
      <c r="I2023">
        <f>+C2023&amp;"00"&amp;H2023</f>
        <v/>
      </c>
      <c r="J2023" t="inlineStr">
        <is>
          <t>BLUMAR CI</t>
        </is>
      </c>
      <c r="K2023" t="inlineStr">
        <is>
          <t>BLUMAR</t>
        </is>
      </c>
      <c r="M2023" t="inlineStr">
        <is>
          <t>CL0001820167</t>
        </is>
      </c>
      <c r="N2023" t="inlineStr">
        <is>
          <t>BBG000BS8DX2</t>
        </is>
      </c>
      <c r="O2023" t="inlineStr">
        <is>
          <t>B75LFY5</t>
        </is>
      </c>
      <c r="P2023" t="inlineStr">
        <is>
          <t>EQ0016345100001000</t>
        </is>
      </c>
      <c r="Q2023" t="inlineStr">
        <is>
          <t>Chile</t>
        </is>
      </c>
      <c r="R2023" t="inlineStr">
        <is>
          <t>Blumar SA</t>
        </is>
      </c>
      <c r="S2023" t="inlineStr">
        <is>
          <t>Blumar SA</t>
        </is>
      </c>
      <c r="T2023" t="inlineStr">
        <is>
          <t>Blumar SA</t>
        </is>
      </c>
      <c r="U2023" t="inlineStr">
        <is>
          <t>Common Stock</t>
        </is>
      </c>
      <c r="V2023" t="inlineStr">
        <is>
          <t>Consumer Staples</t>
        </is>
      </c>
      <c r="W2023" t="inlineStr">
        <is>
          <t>Food Products</t>
        </is>
      </c>
      <c r="X2023" t="inlineStr">
        <is>
          <t>Food, Beverage &amp; Tobacco</t>
        </is>
      </c>
      <c r="Y2023" t="inlineStr">
        <is>
          <t>Packaged Foods &amp; Meats</t>
        </is>
      </c>
      <c r="Z2023" t="inlineStr">
        <is>
          <t>Consumer Staples</t>
        </is>
      </c>
      <c r="AA2023" t="inlineStr">
        <is>
          <t>Consumer Products</t>
        </is>
      </c>
      <c r="AB2023" t="inlineStr">
        <is>
          <t>Agricultural Producers</t>
        </is>
      </c>
      <c r="AC2023" t="inlineStr">
        <is>
          <t>#N/A Invalid Field</t>
        </is>
      </c>
    </row>
    <row r="2024">
      <c r="A2024" s="2">
        <f>+VLOOKUP(R2024,Aux!$B$3:$I$1107,8,0)</f>
        <v/>
      </c>
      <c r="B2024" s="2">
        <f>+VLOOKUP(U2024,Aux!$O$2:$P$23,2,0)</f>
        <v/>
      </c>
      <c r="C2024">
        <f>+A2024&amp;B2024</f>
        <v/>
      </c>
      <c r="D2024">
        <f>+IF(C2024=C2023,D2023+1,1)</f>
        <v/>
      </c>
      <c r="E2024" s="5">
        <f>+D2024/100</f>
        <v/>
      </c>
      <c r="F2024" s="5">
        <f>+MOD(E2024*10,10)</f>
        <v/>
      </c>
      <c r="G2024" s="5">
        <f>+MOD(D2024,10)</f>
        <v/>
      </c>
      <c r="H2024">
        <f>+INT(E2024)&amp;INT(F2024)&amp;INT(G2024)</f>
        <v/>
      </c>
      <c r="I2024">
        <f>+C2024&amp;"00"&amp;H2024</f>
        <v/>
      </c>
      <c r="J2024" s="2" t="inlineStr">
        <is>
          <t>BUPACL CI</t>
        </is>
      </c>
      <c r="K2024" s="2" t="inlineStr">
        <is>
          <t>BUPACL</t>
        </is>
      </c>
      <c r="L2024" s="2" t="n"/>
      <c r="M2024" s="2" t="inlineStr">
        <is>
          <t>CL0002141019</t>
        </is>
      </c>
      <c r="N2024" s="2" t="inlineStr">
        <is>
          <t>BBG001QQ80M8</t>
        </is>
      </c>
      <c r="O2024" s="2" t="inlineStr">
        <is>
          <t>BTJR9Y1</t>
        </is>
      </c>
      <c r="P2024" s="2" t="inlineStr">
        <is>
          <t>EQ0000000017604732</t>
        </is>
      </c>
      <c r="Q2024" t="inlineStr">
        <is>
          <t>Chile</t>
        </is>
      </c>
      <c r="R2024" t="inlineStr">
        <is>
          <t>Bupa Chile SA</t>
        </is>
      </c>
      <c r="S2024" t="inlineStr">
        <is>
          <t>Bupa Chile SA</t>
        </is>
      </c>
      <c r="T2024" t="inlineStr">
        <is>
          <t>Bupa Chile SA</t>
        </is>
      </c>
      <c r="U2024" t="inlineStr">
        <is>
          <t>Common Stock</t>
        </is>
      </c>
      <c r="V2024" t="inlineStr">
        <is>
          <t>Health Care</t>
        </is>
      </c>
      <c r="W2024" t="inlineStr">
        <is>
          <t>Health Care Providers &amp; Servic</t>
        </is>
      </c>
      <c r="X2024" t="inlineStr">
        <is>
          <t>Health Care Equipment &amp; Servic</t>
        </is>
      </c>
      <c r="Y2024" t="inlineStr">
        <is>
          <t>Managed Health Care</t>
        </is>
      </c>
      <c r="Z2024" t="inlineStr">
        <is>
          <t>Health Care</t>
        </is>
      </c>
      <c r="AA2024" t="inlineStr">
        <is>
          <t>Health Care Facilities &amp; Svcs</t>
        </is>
      </c>
      <c r="AB2024" t="inlineStr">
        <is>
          <t>Health Care Services</t>
        </is>
      </c>
      <c r="AC2024" t="inlineStr">
        <is>
          <t>#N/A Invalid Field</t>
        </is>
      </c>
    </row>
    <row r="2025">
      <c r="A2025">
        <f>+VLOOKUP(R2025,Aux!$B$3:$I$1107,8,0)</f>
        <v/>
      </c>
      <c r="B2025">
        <f>+VLOOKUP(U2025,Aux!$O$2:$P$23,2,0)</f>
        <v/>
      </c>
      <c r="C2025">
        <f>+A2025&amp;B2025</f>
        <v/>
      </c>
      <c r="D2025">
        <f>+IF(C2025=C2024,D2024+1,1)</f>
        <v/>
      </c>
      <c r="E2025" s="5">
        <f>+D2025/100</f>
        <v/>
      </c>
      <c r="F2025" s="5">
        <f>+MOD(E2025*10,10)</f>
        <v/>
      </c>
      <c r="G2025" s="5">
        <f>+MOD(D2025,10)</f>
        <v/>
      </c>
      <c r="H2025">
        <f>+INT(E2025)&amp;INT(F2025)&amp;INT(G2025)</f>
        <v/>
      </c>
      <c r="I2025">
        <f>+C2025&amp;"00"&amp;H2025</f>
        <v/>
      </c>
      <c r="J2025" t="inlineStr">
        <is>
          <t>CAP CI</t>
        </is>
      </c>
      <c r="K2025" t="inlineStr">
        <is>
          <t>CAP</t>
        </is>
      </c>
      <c r="M2025" t="inlineStr">
        <is>
          <t>CLP256251073</t>
        </is>
      </c>
      <c r="N2025" t="inlineStr">
        <is>
          <t>BBG000C3TFQ6</t>
        </is>
      </c>
      <c r="O2025" t="n">
        <v>2174312</v>
      </c>
      <c r="P2025" t="inlineStr">
        <is>
          <t>EQ0000000001170454</t>
        </is>
      </c>
      <c r="Q2025" t="inlineStr">
        <is>
          <t>Chile</t>
        </is>
      </c>
      <c r="R2025" t="inlineStr">
        <is>
          <t>CAP SA</t>
        </is>
      </c>
      <c r="S2025" t="inlineStr">
        <is>
          <t>CAP SA</t>
        </is>
      </c>
      <c r="T2025" t="inlineStr">
        <is>
          <t>CAP SA</t>
        </is>
      </c>
      <c r="U2025" t="inlineStr">
        <is>
          <t>Common Stock</t>
        </is>
      </c>
      <c r="V2025" t="inlineStr">
        <is>
          <t>Materials</t>
        </is>
      </c>
      <c r="W2025" t="inlineStr">
        <is>
          <t>Metals &amp; Mining</t>
        </is>
      </c>
      <c r="X2025" t="inlineStr">
        <is>
          <t>Materials</t>
        </is>
      </c>
      <c r="Y2025" t="inlineStr">
        <is>
          <t>Steel</t>
        </is>
      </c>
      <c r="Z2025" t="inlineStr">
        <is>
          <t>Materials</t>
        </is>
      </c>
      <c r="AA2025" t="inlineStr">
        <is>
          <t>Iron &amp; Steel</t>
        </is>
      </c>
      <c r="AB2025" t="inlineStr">
        <is>
          <t>Steel Raw Material Suppliers</t>
        </is>
      </c>
      <c r="AC2025" t="inlineStr">
        <is>
          <t>#N/A Invalid Field</t>
        </is>
      </c>
    </row>
    <row r="2026">
      <c r="A2026">
        <f>+VLOOKUP(R2026,Aux!$B$3:$I$1107,8,0)</f>
        <v/>
      </c>
      <c r="B2026">
        <f>+VLOOKUP(U2026,Aux!$O$2:$P$23,2,0)</f>
        <v/>
      </c>
      <c r="C2026">
        <f>+A2026&amp;B2026</f>
        <v/>
      </c>
      <c r="D2026">
        <f>+IF(C2026=C2025,D2025+1,1)</f>
        <v/>
      </c>
      <c r="E2026" s="5">
        <f>+D2026/100</f>
        <v/>
      </c>
      <c r="F2026" s="5">
        <f>+MOD(E2026*10,10)</f>
        <v/>
      </c>
      <c r="G2026" s="5">
        <f>+MOD(D2026,10)</f>
        <v/>
      </c>
      <c r="H2026">
        <f>+INT(E2026)&amp;INT(F2026)&amp;INT(G2026)</f>
        <v/>
      </c>
      <c r="I2026">
        <f>+C2026&amp;"00"&amp;H2026</f>
        <v/>
      </c>
      <c r="J2026" t="inlineStr">
        <is>
          <t>BCAPS 7 ⅜ 09/15/36</t>
        </is>
      </c>
      <c r="K2026" t="inlineStr">
        <is>
          <t>BCAPS</t>
        </is>
      </c>
      <c r="M2026" t="inlineStr">
        <is>
          <t>USP25625AE74</t>
        </is>
      </c>
      <c r="N2026" t="inlineStr">
        <is>
          <t>BBG00000BK92</t>
        </is>
      </c>
      <c r="O2026" t="inlineStr">
        <is>
          <t>B1FDC59</t>
        </is>
      </c>
      <c r="P2026" t="inlineStr">
        <is>
          <t>COEF6974671</t>
        </is>
      </c>
      <c r="Q2026" t="inlineStr">
        <is>
          <t>Chile</t>
        </is>
      </c>
      <c r="R2026" t="inlineStr">
        <is>
          <t>CAP SA</t>
        </is>
      </c>
      <c r="S2026" t="inlineStr">
        <is>
          <t>CAP SA</t>
        </is>
      </c>
      <c r="T2026" t="inlineStr">
        <is>
          <t>CAP SA</t>
        </is>
      </c>
      <c r="U2026" t="inlineStr">
        <is>
          <t>EURO-DOLLAR</t>
        </is>
      </c>
      <c r="V2026" t="inlineStr">
        <is>
          <t>Materials</t>
        </is>
      </c>
      <c r="W2026" t="inlineStr">
        <is>
          <t>Metals &amp; Mining</t>
        </is>
      </c>
      <c r="X2026" t="inlineStr">
        <is>
          <t>Materials</t>
        </is>
      </c>
      <c r="Y2026" t="inlineStr">
        <is>
          <t>Steel</t>
        </is>
      </c>
      <c r="Z2026" t="inlineStr">
        <is>
          <t>Materials</t>
        </is>
      </c>
      <c r="AA2026" t="inlineStr">
        <is>
          <t>Metals &amp; Mining</t>
        </is>
      </c>
      <c r="AB2026" t="inlineStr">
        <is>
          <t>#N/A N/A</t>
        </is>
      </c>
      <c r="AC2026" t="inlineStr">
        <is>
          <t>#N/A Invalid Field</t>
        </is>
      </c>
    </row>
    <row r="2027">
      <c r="A2027">
        <f>+VLOOKUP(R2027,Aux!$B$3:$I$1107,8,0)</f>
        <v/>
      </c>
      <c r="B2027">
        <f>+VLOOKUP(U2027,Aux!$O$2:$P$23,2,0)</f>
        <v/>
      </c>
      <c r="C2027">
        <f>+A2027&amp;B2027</f>
        <v/>
      </c>
      <c r="D2027">
        <f>+IF(C2027=C2026,D2026+1,1)</f>
        <v/>
      </c>
      <c r="E2027" s="5">
        <f>+D2027/100</f>
        <v/>
      </c>
      <c r="F2027" s="5">
        <f>+MOD(E2027*10,10)</f>
        <v/>
      </c>
      <c r="G2027" s="5">
        <f>+MOD(D2027,10)</f>
        <v/>
      </c>
      <c r="H2027">
        <f>+INT(E2027)&amp;INT(F2027)&amp;INT(G2027)</f>
        <v/>
      </c>
      <c r="I2027">
        <f>+C2027&amp;"00"&amp;H2027</f>
        <v/>
      </c>
      <c r="J2027" t="inlineStr">
        <is>
          <t>CAROZZI CI</t>
        </is>
      </c>
      <c r="K2027" t="inlineStr">
        <is>
          <t>CAROZZI</t>
        </is>
      </c>
      <c r="M2027" t="inlineStr">
        <is>
          <t>CL0000007949</t>
        </is>
      </c>
      <c r="N2027" t="inlineStr">
        <is>
          <t>BBG002DVPWK2</t>
        </is>
      </c>
      <c r="O2027" t="inlineStr">
        <is>
          <t>B5MN9B5</t>
        </is>
      </c>
      <c r="P2027" t="inlineStr">
        <is>
          <t>EQ0000000021791664</t>
        </is>
      </c>
      <c r="Q2027" t="inlineStr">
        <is>
          <t>Chile</t>
        </is>
      </c>
      <c r="R2027" t="inlineStr">
        <is>
          <t>Carozzi SA</t>
        </is>
      </c>
      <c r="S2027" t="inlineStr">
        <is>
          <t>Carozzi SA</t>
        </is>
      </c>
      <c r="T2027" t="inlineStr">
        <is>
          <t>Carozzi SA</t>
        </is>
      </c>
      <c r="U2027" t="inlineStr">
        <is>
          <t>Common Stock</t>
        </is>
      </c>
      <c r="V2027" t="inlineStr">
        <is>
          <t>Consumer Staples</t>
        </is>
      </c>
      <c r="W2027" t="inlineStr">
        <is>
          <t>Food Products</t>
        </is>
      </c>
      <c r="X2027" t="inlineStr">
        <is>
          <t>Food, Beverage &amp; Tobacco</t>
        </is>
      </c>
      <c r="Y2027" t="inlineStr">
        <is>
          <t>Packaged Foods &amp; Meats</t>
        </is>
      </c>
      <c r="Z2027" t="inlineStr">
        <is>
          <t>Consumer Staples</t>
        </is>
      </c>
      <c r="AA2027" t="inlineStr">
        <is>
          <t>Distributors - Consumer Staples</t>
        </is>
      </c>
      <c r="AB2027" t="inlineStr">
        <is>
          <t>Food Products Wholesalers</t>
        </is>
      </c>
      <c r="AC2027" t="inlineStr">
        <is>
          <t>#N/A Invalid Field</t>
        </is>
      </c>
    </row>
    <row r="2028">
      <c r="A2028">
        <f>+VLOOKUP(R2028,Aux!$B$3:$I$1107,8,0)</f>
        <v/>
      </c>
      <c r="B2028">
        <f>+VLOOKUP(U2028,Aux!$O$2:$P$23,2,0)</f>
        <v/>
      </c>
      <c r="C2028">
        <f>+A2028&amp;B2028</f>
        <v/>
      </c>
      <c r="D2028">
        <f>+IF(C2028=C2027,D2027+1,1)</f>
        <v/>
      </c>
      <c r="E2028" s="5">
        <f>+D2028/100</f>
        <v/>
      </c>
      <c r="F2028" s="5">
        <f>+MOD(E2028*10,10)</f>
        <v/>
      </c>
      <c r="G2028" s="5">
        <f>+MOD(D2028,10)</f>
        <v/>
      </c>
      <c r="H2028">
        <f>+INT(E2028)&amp;INT(F2028)&amp;INT(G2028)</f>
        <v/>
      </c>
      <c r="I2028">
        <f>+C2028&amp;"00"&amp;H2028</f>
        <v/>
      </c>
      <c r="J2028" t="inlineStr">
        <is>
          <t>CELEO 5.2 06/22/47</t>
        </is>
      </c>
      <c r="K2028" t="inlineStr">
        <is>
          <t>CELEO</t>
        </is>
      </c>
      <c r="M2028" t="inlineStr">
        <is>
          <t>USP22008AA72</t>
        </is>
      </c>
      <c r="N2028" t="inlineStr">
        <is>
          <t>BBG00GNDR402</t>
        </is>
      </c>
      <c r="O2028" t="inlineStr">
        <is>
          <t>BDVJZM3</t>
        </is>
      </c>
      <c r="P2028" t="inlineStr">
        <is>
          <t>COAN4786942</t>
        </is>
      </c>
      <c r="Q2028" t="inlineStr">
        <is>
          <t>Chile</t>
        </is>
      </c>
      <c r="R2028" t="inlineStr">
        <is>
          <t>Celeo Redes Operación Cl</t>
        </is>
      </c>
      <c r="S2028" t="inlineStr">
        <is>
          <t>CELEO REDES OPERACION CL</t>
        </is>
      </c>
      <c r="T2028" t="inlineStr">
        <is>
          <t>Celeo Redes Operacion Chile SA</t>
        </is>
      </c>
      <c r="U2028" t="inlineStr">
        <is>
          <t>EURO-DOLLAR</t>
        </is>
      </c>
      <c r="V2028" t="inlineStr">
        <is>
          <t>#N/A Field Not Applicable</t>
        </is>
      </c>
      <c r="W2028" t="inlineStr">
        <is>
          <t>#N/A Field Not Applicable</t>
        </is>
      </c>
      <c r="X2028" t="inlineStr">
        <is>
          <t>#N/A Field Not Applicable</t>
        </is>
      </c>
      <c r="Y2028" t="inlineStr">
        <is>
          <t>#N/A Field Not Applicable</t>
        </is>
      </c>
      <c r="Z2028" t="inlineStr">
        <is>
          <t>Utilities</t>
        </is>
      </c>
      <c r="AA2028" t="inlineStr">
        <is>
          <t>Utilities</t>
        </is>
      </c>
      <c r="AB2028" t="inlineStr">
        <is>
          <t>#N/A N/A</t>
        </is>
      </c>
      <c r="AC2028" t="inlineStr">
        <is>
          <t>#N/A Invalid Field</t>
        </is>
      </c>
    </row>
    <row r="2029">
      <c r="A2029" s="2">
        <f>+VLOOKUP(R2029,Aux!$B$3:$I$1107,8,0)</f>
        <v/>
      </c>
      <c r="B2029" s="2">
        <f>+VLOOKUP(U2029,Aux!$O$2:$P$23,2,0)</f>
        <v/>
      </c>
      <c r="C2029">
        <f>+A2029&amp;B2029</f>
        <v/>
      </c>
      <c r="D2029">
        <f>+IF(C2029=C2028,D2028+1,1)</f>
        <v/>
      </c>
      <c r="E2029" s="5">
        <f>+D2029/100</f>
        <v/>
      </c>
      <c r="F2029" s="5">
        <f>+MOD(E2029*10,10)</f>
        <v/>
      </c>
      <c r="G2029" s="5">
        <f>+MOD(D2029,10)</f>
        <v/>
      </c>
      <c r="H2029">
        <f>+INT(E2029)&amp;INT(F2029)&amp;INT(G2029)</f>
        <v/>
      </c>
      <c r="I2029">
        <f>+C2029&amp;"00"&amp;H2029</f>
        <v/>
      </c>
      <c r="J2029" s="2" t="inlineStr">
        <is>
          <t xml:space="preserve"> CELULOSA ARAUCO 2019 </t>
        </is>
      </c>
      <c r="K2029" s="2" t="inlineStr">
        <is>
          <t>CELARA</t>
        </is>
      </c>
      <c r="L2029" s="2" t="n">
        <v>268160</v>
      </c>
      <c r="M2029" s="2" t="inlineStr">
        <is>
          <t>US151191AQ67</t>
        </is>
      </c>
      <c r="N2029" s="2" t="inlineStr">
        <is>
          <t>BBG00003RJS1</t>
        </is>
      </c>
      <c r="O2029" s="2" t="inlineStr">
        <is>
          <t>B4JWJJ6</t>
        </is>
      </c>
      <c r="P2029" s="2" t="inlineStr">
        <is>
          <t>COEI0152955</t>
        </is>
      </c>
      <c r="Q2029" t="inlineStr">
        <is>
          <t>Chile</t>
        </is>
      </c>
      <c r="R2029" t="inlineStr">
        <is>
          <t>Celulosa Arauco y Constitucion</t>
        </is>
      </c>
      <c r="S2029" t="inlineStr">
        <is>
          <t>CELULOSA ARAUCO CONSTITU</t>
        </is>
      </c>
      <c r="T2029" t="inlineStr">
        <is>
          <t>Celulosa Arauco y Constitucion SA</t>
        </is>
      </c>
      <c r="U2029" t="inlineStr">
        <is>
          <t>GLOBAL</t>
        </is>
      </c>
      <c r="V2029" t="inlineStr">
        <is>
          <t>#N/A Field Not Applicable</t>
        </is>
      </c>
      <c r="W2029" t="inlineStr">
        <is>
          <t>#N/A Field Not Applicable</t>
        </is>
      </c>
      <c r="X2029" t="inlineStr">
        <is>
          <t>#N/A Field Not Applicable</t>
        </is>
      </c>
      <c r="Y2029" t="inlineStr">
        <is>
          <t>#N/A Field Not Applicable</t>
        </is>
      </c>
      <c r="Z2029" t="inlineStr">
        <is>
          <t>Materials</t>
        </is>
      </c>
      <c r="AA2029" t="inlineStr">
        <is>
          <t>Forest &amp; Paper Products Manufacturing</t>
        </is>
      </c>
      <c r="AB2029" t="inlineStr">
        <is>
          <t>#N/A N/A</t>
        </is>
      </c>
      <c r="AC2029" t="inlineStr">
        <is>
          <t>#N/A Invalid Field</t>
        </is>
      </c>
    </row>
    <row r="2030">
      <c r="A2030">
        <f>+VLOOKUP(R2030,Aux!$B$3:$I$1107,8,0)</f>
        <v/>
      </c>
      <c r="B2030">
        <f>+VLOOKUP(U2030,Aux!$O$2:$P$23,2,0)</f>
        <v/>
      </c>
      <c r="C2030">
        <f>+A2030&amp;B2030</f>
        <v/>
      </c>
      <c r="D2030">
        <f>+IF(C2030=C2029,D2029+1,1)</f>
        <v/>
      </c>
      <c r="E2030" s="5">
        <f>+D2030/100</f>
        <v/>
      </c>
      <c r="F2030" s="5">
        <f>+MOD(E2030*10,10)</f>
        <v/>
      </c>
      <c r="G2030" s="5">
        <f>+MOD(D2030,10)</f>
        <v/>
      </c>
      <c r="H2030">
        <f>+INT(E2030)&amp;INT(F2030)&amp;INT(G2030)</f>
        <v/>
      </c>
      <c r="I2030">
        <f>+C2030&amp;"00"&amp;H2030</f>
        <v/>
      </c>
      <c r="J2030" t="inlineStr">
        <is>
          <t>CELARA 3 ⅞ 11/02/27</t>
        </is>
      </c>
      <c r="K2030" t="inlineStr">
        <is>
          <t>CELARA</t>
        </is>
      </c>
      <c r="M2030" t="inlineStr">
        <is>
          <t>USP2195VAH89</t>
        </is>
      </c>
      <c r="N2030" t="inlineStr">
        <is>
          <t>BBG00J36VPX5</t>
        </is>
      </c>
      <c r="O2030" t="inlineStr">
        <is>
          <t>BD3FQM6</t>
        </is>
      </c>
      <c r="P2030" t="inlineStr">
        <is>
          <t>COAP7578523</t>
        </is>
      </c>
      <c r="Q2030" t="inlineStr">
        <is>
          <t>Chile</t>
        </is>
      </c>
      <c r="R2030" t="inlineStr">
        <is>
          <t>Celulosa Arauco y Constitucion</t>
        </is>
      </c>
      <c r="S2030" t="inlineStr">
        <is>
          <t>CELULOSA ARAUCO CONSTITU</t>
        </is>
      </c>
      <c r="T2030" t="inlineStr">
        <is>
          <t>Celulosa Arauco y Constitucion SA</t>
        </is>
      </c>
      <c r="U2030" t="inlineStr">
        <is>
          <t>EURO-DOLLAR</t>
        </is>
      </c>
      <c r="V2030" t="inlineStr">
        <is>
          <t>#N/A Field Not Applicable</t>
        </is>
      </c>
      <c r="W2030" t="inlineStr">
        <is>
          <t>#N/A Field Not Applicable</t>
        </is>
      </c>
      <c r="X2030" t="inlineStr">
        <is>
          <t>#N/A Field Not Applicable</t>
        </is>
      </c>
      <c r="Y2030" t="inlineStr">
        <is>
          <t>#N/A Field Not Applicable</t>
        </is>
      </c>
      <c r="Z2030" t="inlineStr">
        <is>
          <t>Materials</t>
        </is>
      </c>
      <c r="AA2030" t="inlineStr">
        <is>
          <t>Forest &amp; Paper Products Manufacturing</t>
        </is>
      </c>
      <c r="AB2030" t="inlineStr">
        <is>
          <t>#N/A N/A</t>
        </is>
      </c>
      <c r="AC2030" t="inlineStr">
        <is>
          <t>#N/A Invalid Field</t>
        </is>
      </c>
    </row>
    <row r="2031">
      <c r="A2031">
        <f>+VLOOKUP(R2031,Aux!$B$3:$I$1107,8,0)</f>
        <v/>
      </c>
      <c r="B2031">
        <f>+VLOOKUP(U2031,Aux!$O$2:$P$23,2,0)</f>
        <v/>
      </c>
      <c r="C2031">
        <f>+A2031&amp;B2031</f>
        <v/>
      </c>
      <c r="D2031">
        <f>+IF(C2031=C2030,D2030+1,1)</f>
        <v/>
      </c>
      <c r="E2031" s="5">
        <f>+D2031/100</f>
        <v/>
      </c>
      <c r="F2031" s="5">
        <f>+MOD(E2031*10,10)</f>
        <v/>
      </c>
      <c r="G2031" s="5">
        <f>+MOD(D2031,10)</f>
        <v/>
      </c>
      <c r="H2031">
        <f>+INT(E2031)&amp;INT(F2031)&amp;INT(G2031)</f>
        <v/>
      </c>
      <c r="I2031">
        <f>+C2031&amp;"00"&amp;H2031</f>
        <v/>
      </c>
      <c r="J2031" t="inlineStr">
        <is>
          <t>CELARA 3 ⅞ 11/02/27</t>
        </is>
      </c>
      <c r="K2031" t="inlineStr">
        <is>
          <t>CELARA</t>
        </is>
      </c>
      <c r="M2031" t="inlineStr">
        <is>
          <t>US151191BB89</t>
        </is>
      </c>
      <c r="N2031" t="inlineStr">
        <is>
          <t>BBG00KVSP314</t>
        </is>
      </c>
      <c r="O2031" t="inlineStr">
        <is>
          <t>BG88VF9</t>
        </is>
      </c>
      <c r="P2031" t="inlineStr">
        <is>
          <t>COAS5515554</t>
        </is>
      </c>
      <c r="Q2031" t="inlineStr">
        <is>
          <t>Chile</t>
        </is>
      </c>
      <c r="R2031" t="inlineStr">
        <is>
          <t>Celulosa Arauco y Constitucion</t>
        </is>
      </c>
      <c r="S2031" t="inlineStr">
        <is>
          <t>CELULOSA ARAUCO CONSTITU</t>
        </is>
      </c>
      <c r="T2031" t="inlineStr">
        <is>
          <t>Celulosa Arauco y Constitucion SA</t>
        </is>
      </c>
      <c r="U2031" t="inlineStr">
        <is>
          <t>GLOBAL</t>
        </is>
      </c>
      <c r="V2031" t="inlineStr">
        <is>
          <t>#N/A Field Not Applicable</t>
        </is>
      </c>
      <c r="W2031" t="inlineStr">
        <is>
          <t>#N/A Field Not Applicable</t>
        </is>
      </c>
      <c r="X2031" t="inlineStr">
        <is>
          <t>#N/A Field Not Applicable</t>
        </is>
      </c>
      <c r="Y2031" t="inlineStr">
        <is>
          <t>#N/A Field Not Applicable</t>
        </is>
      </c>
      <c r="Z2031" t="inlineStr">
        <is>
          <t>Materials</t>
        </is>
      </c>
      <c r="AA2031" t="inlineStr">
        <is>
          <t>Forest &amp; Paper Products Manufacturing</t>
        </is>
      </c>
      <c r="AB2031" t="inlineStr">
        <is>
          <t>#N/A N/A</t>
        </is>
      </c>
      <c r="AC2031" t="inlineStr">
        <is>
          <t>#N/A Invalid Field</t>
        </is>
      </c>
    </row>
    <row r="2032">
      <c r="A2032">
        <f>+VLOOKUP(R2032,Aux!$B$3:$I$1107,8,0)</f>
        <v/>
      </c>
      <c r="B2032">
        <f>+VLOOKUP(U2032,Aux!$O$2:$P$23,2,0)</f>
        <v/>
      </c>
      <c r="C2032">
        <f>+A2032&amp;B2032</f>
        <v/>
      </c>
      <c r="D2032">
        <f>+IF(C2032=C2031,D2031+1,1)</f>
        <v/>
      </c>
      <c r="E2032" s="5">
        <f>+D2032/100</f>
        <v/>
      </c>
      <c r="F2032" s="5">
        <f>+MOD(E2032*10,10)</f>
        <v/>
      </c>
      <c r="G2032" s="5">
        <f>+MOD(D2032,10)</f>
        <v/>
      </c>
      <c r="H2032">
        <f>+INT(E2032)&amp;INT(F2032)&amp;INT(G2032)</f>
        <v/>
      </c>
      <c r="I2032">
        <f>+C2032&amp;"00"&amp;H2032</f>
        <v/>
      </c>
      <c r="J2032" t="inlineStr">
        <is>
          <t>CELARA 4 ½ 08/01/24</t>
        </is>
      </c>
      <c r="K2032" t="inlineStr">
        <is>
          <t>CELARA</t>
        </is>
      </c>
      <c r="M2032" t="inlineStr">
        <is>
          <t>US151191AZ66</t>
        </is>
      </c>
      <c r="N2032" t="inlineStr">
        <is>
          <t>BBG007F9RZ10</t>
        </is>
      </c>
      <c r="O2032" t="inlineStr">
        <is>
          <t>BT9QF95</t>
        </is>
      </c>
      <c r="P2032" t="inlineStr">
        <is>
          <t>COEK5681425</t>
        </is>
      </c>
      <c r="Q2032" t="inlineStr">
        <is>
          <t>Chile</t>
        </is>
      </c>
      <c r="R2032" t="inlineStr">
        <is>
          <t>Celulosa Arauco y Constitucion</t>
        </is>
      </c>
      <c r="S2032" t="inlineStr">
        <is>
          <t>CELULOSA ARAUCO CONSTITU</t>
        </is>
      </c>
      <c r="T2032" t="inlineStr">
        <is>
          <t>Celulosa Arauco y Constitucion SA</t>
        </is>
      </c>
      <c r="U2032" t="inlineStr">
        <is>
          <t>GLOBAL</t>
        </is>
      </c>
      <c r="V2032" t="inlineStr">
        <is>
          <t>#N/A Field Not Applicable</t>
        </is>
      </c>
      <c r="W2032" t="inlineStr">
        <is>
          <t>#N/A Field Not Applicable</t>
        </is>
      </c>
      <c r="X2032" t="inlineStr">
        <is>
          <t>#N/A Field Not Applicable</t>
        </is>
      </c>
      <c r="Y2032" t="inlineStr">
        <is>
          <t>#N/A Field Not Applicable</t>
        </is>
      </c>
      <c r="Z2032" t="inlineStr">
        <is>
          <t>Materials</t>
        </is>
      </c>
      <c r="AA2032" t="inlineStr">
        <is>
          <t>Forest &amp; Paper Products Manufacturing</t>
        </is>
      </c>
      <c r="AB2032" t="inlineStr">
        <is>
          <t>#N/A N/A</t>
        </is>
      </c>
      <c r="AC2032" t="inlineStr">
        <is>
          <t>#N/A Invalid Field</t>
        </is>
      </c>
    </row>
    <row r="2033">
      <c r="A2033" s="2">
        <f>+VLOOKUP(R2033,Aux!$B$3:$I$1107,8,0)</f>
        <v/>
      </c>
      <c r="B2033" s="2">
        <f>+VLOOKUP(U2033,Aux!$O$2:$P$23,2,0)</f>
        <v/>
      </c>
      <c r="C2033">
        <f>+A2033&amp;B2033</f>
        <v/>
      </c>
      <c r="D2033">
        <f>+IF(C2033=C2032,D2032+1,1)</f>
        <v/>
      </c>
      <c r="E2033" s="5">
        <f>+D2033/100</f>
        <v/>
      </c>
      <c r="F2033" s="5">
        <f>+MOD(E2033*10,10)</f>
        <v/>
      </c>
      <c r="G2033" s="5">
        <f>+MOD(D2033,10)</f>
        <v/>
      </c>
      <c r="H2033">
        <f>+INT(E2033)&amp;INT(F2033)&amp;INT(G2033)</f>
        <v/>
      </c>
      <c r="I2033">
        <f>+C2033&amp;"00"&amp;H2033</f>
        <v/>
      </c>
      <c r="J2033" s="2" t="inlineStr">
        <is>
          <t>CELARA 4 ½ 08/01/24</t>
        </is>
      </c>
      <c r="K2033" s="2" t="inlineStr">
        <is>
          <t>CELARA</t>
        </is>
      </c>
      <c r="L2033" s="2" t="n"/>
      <c r="M2033" s="2" t="inlineStr">
        <is>
          <t>USP2195VAE58</t>
        </is>
      </c>
      <c r="N2033" s="2" t="inlineStr">
        <is>
          <t>BBG006T703L9</t>
        </is>
      </c>
      <c r="O2033" s="2" t="inlineStr">
        <is>
          <t>BP8FK12</t>
        </is>
      </c>
      <c r="P2033" s="2" t="inlineStr">
        <is>
          <t>COEK3887891</t>
        </is>
      </c>
      <c r="Q2033" t="inlineStr">
        <is>
          <t>Chile</t>
        </is>
      </c>
      <c r="R2033" t="inlineStr">
        <is>
          <t>Celulosa Arauco y Constitucion</t>
        </is>
      </c>
      <c r="S2033" t="inlineStr">
        <is>
          <t>CELULOSA ARAUCO CONSTITU</t>
        </is>
      </c>
      <c r="T2033" t="inlineStr">
        <is>
          <t>Celulosa Arauco y Constitucion SA</t>
        </is>
      </c>
      <c r="U2033" t="inlineStr">
        <is>
          <t>EURO-DOLLAR</t>
        </is>
      </c>
      <c r="V2033" t="inlineStr">
        <is>
          <t>#N/A Field Not Applicable</t>
        </is>
      </c>
      <c r="W2033" t="inlineStr">
        <is>
          <t>#N/A Field Not Applicable</t>
        </is>
      </c>
      <c r="X2033" t="inlineStr">
        <is>
          <t>#N/A Field Not Applicable</t>
        </is>
      </c>
      <c r="Y2033" t="inlineStr">
        <is>
          <t>#N/A Field Not Applicable</t>
        </is>
      </c>
      <c r="Z2033" t="inlineStr">
        <is>
          <t>Materials</t>
        </is>
      </c>
      <c r="AA2033" t="inlineStr">
        <is>
          <t>Forest &amp; Paper Products Manufacturing</t>
        </is>
      </c>
      <c r="AB2033" t="inlineStr">
        <is>
          <t>#N/A N/A</t>
        </is>
      </c>
      <c r="AC2033" t="inlineStr">
        <is>
          <t>#N/A Invalid Field</t>
        </is>
      </c>
    </row>
    <row r="2034">
      <c r="A2034">
        <f>+VLOOKUP(R2034,Aux!$B$3:$I$1107,8,0)</f>
        <v/>
      </c>
      <c r="B2034">
        <f>+VLOOKUP(U2034,Aux!$O$2:$P$23,2,0)</f>
        <v/>
      </c>
      <c r="C2034">
        <f>+A2034&amp;B2034</f>
        <v/>
      </c>
      <c r="D2034">
        <f>+IF(C2034=C2033,D2033+1,1)</f>
        <v/>
      </c>
      <c r="E2034" s="5">
        <f>+D2034/100</f>
        <v/>
      </c>
      <c r="F2034" s="5">
        <f>+MOD(E2034*10,10)</f>
        <v/>
      </c>
      <c r="G2034" s="5">
        <f>+MOD(D2034,10)</f>
        <v/>
      </c>
      <c r="H2034">
        <f>+INT(E2034)&amp;INT(F2034)&amp;INT(G2034)</f>
        <v/>
      </c>
      <c r="I2034">
        <f>+C2034&amp;"00"&amp;H2034</f>
        <v/>
      </c>
      <c r="J2034" t="inlineStr">
        <is>
          <t>CELARA 4 ¾ 01/11/22</t>
        </is>
      </c>
      <c r="K2034" t="inlineStr">
        <is>
          <t>CELARA</t>
        </is>
      </c>
      <c r="M2034" t="inlineStr">
        <is>
          <t>US151191AW36</t>
        </is>
      </c>
      <c r="N2034" t="inlineStr">
        <is>
          <t>BBG0034Y6MV5</t>
        </is>
      </c>
      <c r="O2034" t="inlineStr">
        <is>
          <t>B889YV3</t>
        </is>
      </c>
      <c r="P2034" t="inlineStr">
        <is>
          <t>COEJ2477598</t>
        </is>
      </c>
      <c r="Q2034" t="inlineStr">
        <is>
          <t>Chile</t>
        </is>
      </c>
      <c r="R2034" t="inlineStr">
        <is>
          <t>Celulosa Arauco y Constitucion</t>
        </is>
      </c>
      <c r="S2034" t="inlineStr">
        <is>
          <t>CELULOSA ARAUCO CONSTITU</t>
        </is>
      </c>
      <c r="T2034" t="inlineStr">
        <is>
          <t>Celulosa Arauco y Constitucion SA</t>
        </is>
      </c>
      <c r="U2034" t="inlineStr">
        <is>
          <t>GLOBAL</t>
        </is>
      </c>
      <c r="V2034" t="inlineStr">
        <is>
          <t>#N/A Field Not Applicable</t>
        </is>
      </c>
      <c r="W2034" t="inlineStr">
        <is>
          <t>#N/A Field Not Applicable</t>
        </is>
      </c>
      <c r="X2034" t="inlineStr">
        <is>
          <t>#N/A Field Not Applicable</t>
        </is>
      </c>
      <c r="Y2034" t="inlineStr">
        <is>
          <t>#N/A Field Not Applicable</t>
        </is>
      </c>
      <c r="Z2034" t="inlineStr">
        <is>
          <t>Materials</t>
        </is>
      </c>
      <c r="AA2034" t="inlineStr">
        <is>
          <t>Forest &amp; Paper Products Manufacturing</t>
        </is>
      </c>
      <c r="AB2034" t="inlineStr">
        <is>
          <t>#N/A N/A</t>
        </is>
      </c>
      <c r="AC2034" t="inlineStr">
        <is>
          <t>#N/A Invalid Field</t>
        </is>
      </c>
    </row>
    <row r="2035">
      <c r="A2035">
        <f>+VLOOKUP(R2035,Aux!$B$3:$I$1107,8,0)</f>
        <v/>
      </c>
      <c r="B2035">
        <f>+VLOOKUP(U2035,Aux!$O$2:$P$23,2,0)</f>
        <v/>
      </c>
      <c r="C2035">
        <f>+A2035&amp;B2035</f>
        <v/>
      </c>
      <c r="D2035">
        <f>+IF(C2035=C2034,D2034+1,1)</f>
        <v/>
      </c>
      <c r="E2035" s="5">
        <f>+D2035/100</f>
        <v/>
      </c>
      <c r="F2035" s="5">
        <f>+MOD(E2035*10,10)</f>
        <v/>
      </c>
      <c r="G2035" s="5">
        <f>+MOD(D2035,10)</f>
        <v/>
      </c>
      <c r="H2035">
        <f>+INT(E2035)&amp;INT(F2035)&amp;INT(G2035)</f>
        <v/>
      </c>
      <c r="I2035">
        <f>+C2035&amp;"00"&amp;H2035</f>
        <v/>
      </c>
      <c r="J2035" t="inlineStr">
        <is>
          <t>CELARA 4 ¾ 01/11/22</t>
        </is>
      </c>
      <c r="K2035" t="inlineStr">
        <is>
          <t>CELARA</t>
        </is>
      </c>
      <c r="M2035" t="inlineStr">
        <is>
          <t>USP2195VAC92</t>
        </is>
      </c>
      <c r="N2035" t="inlineStr">
        <is>
          <t>BBG002D1DZT5</t>
        </is>
      </c>
      <c r="O2035" t="inlineStr">
        <is>
          <t>B6Y0VX7</t>
        </is>
      </c>
      <c r="P2035" t="inlineStr">
        <is>
          <t>COEI9428125</t>
        </is>
      </c>
      <c r="Q2035" t="inlineStr">
        <is>
          <t>Chile</t>
        </is>
      </c>
      <c r="R2035" t="inlineStr">
        <is>
          <t>Celulosa Arauco y Constitucion</t>
        </is>
      </c>
      <c r="S2035" t="inlineStr">
        <is>
          <t>CELULOSA ARAUCO CONSTITU</t>
        </is>
      </c>
      <c r="T2035" t="inlineStr">
        <is>
          <t>Celulosa Arauco y Constitucion SA</t>
        </is>
      </c>
      <c r="U2035" t="inlineStr">
        <is>
          <t>EURO-DOLLAR</t>
        </is>
      </c>
      <c r="V2035" t="inlineStr">
        <is>
          <t>#N/A Field Not Applicable</t>
        </is>
      </c>
      <c r="W2035" t="inlineStr">
        <is>
          <t>#N/A Field Not Applicable</t>
        </is>
      </c>
      <c r="X2035" t="inlineStr">
        <is>
          <t>#N/A Field Not Applicable</t>
        </is>
      </c>
      <c r="Y2035" t="inlineStr">
        <is>
          <t>#N/A Field Not Applicable</t>
        </is>
      </c>
      <c r="Z2035" t="inlineStr">
        <is>
          <t>Materials</t>
        </is>
      </c>
      <c r="AA2035" t="inlineStr">
        <is>
          <t>Forest &amp; Paper Products Manufacturing</t>
        </is>
      </c>
      <c r="AB2035" t="inlineStr">
        <is>
          <t>#N/A N/A</t>
        </is>
      </c>
      <c r="AC2035" t="inlineStr">
        <is>
          <t>#N/A Invalid Field</t>
        </is>
      </c>
    </row>
    <row r="2036">
      <c r="A2036">
        <f>+VLOOKUP(R2036,Aux!$B$3:$I$1107,8,0)</f>
        <v/>
      </c>
      <c r="B2036">
        <f>+VLOOKUP(U2036,Aux!$O$2:$P$23,2,0)</f>
        <v/>
      </c>
      <c r="C2036">
        <f>+A2036&amp;B2036</f>
        <v/>
      </c>
      <c r="D2036">
        <f>+IF(C2036=C2035,D2035+1,1)</f>
        <v/>
      </c>
      <c r="E2036" s="5">
        <f>+D2036/100</f>
        <v/>
      </c>
      <c r="F2036" s="5">
        <f>+MOD(E2036*10,10)</f>
        <v/>
      </c>
      <c r="G2036" s="5">
        <f>+MOD(D2036,10)</f>
        <v/>
      </c>
      <c r="H2036">
        <f>+INT(E2036)&amp;INT(F2036)&amp;INT(G2036)</f>
        <v/>
      </c>
      <c r="I2036">
        <f>+C2036&amp;"00"&amp;H2036</f>
        <v/>
      </c>
      <c r="J2036" t="inlineStr">
        <is>
          <t>CELARA 5 01/21/21</t>
        </is>
      </c>
      <c r="K2036" t="inlineStr">
        <is>
          <t>CELARA</t>
        </is>
      </c>
      <c r="M2036" t="inlineStr">
        <is>
          <t>US151191AT07</t>
        </is>
      </c>
      <c r="N2036" t="inlineStr">
        <is>
          <t>BBG001LV6VX4</t>
        </is>
      </c>
      <c r="O2036" t="inlineStr">
        <is>
          <t>B5TPMK4</t>
        </is>
      </c>
      <c r="P2036" t="inlineStr">
        <is>
          <t>COEI6272542</t>
        </is>
      </c>
      <c r="Q2036" t="inlineStr">
        <is>
          <t>Chile</t>
        </is>
      </c>
      <c r="R2036" t="inlineStr">
        <is>
          <t>Celulosa Arauco y Constitucion</t>
        </is>
      </c>
      <c r="S2036" t="inlineStr">
        <is>
          <t>CELULOSA ARAUCO CONSTITU</t>
        </is>
      </c>
      <c r="T2036" t="inlineStr">
        <is>
          <t>Celulosa Arauco y Constitucion SA</t>
        </is>
      </c>
      <c r="U2036" t="inlineStr">
        <is>
          <t>GLOBAL</t>
        </is>
      </c>
      <c r="V2036" t="inlineStr">
        <is>
          <t>#N/A Field Not Applicable</t>
        </is>
      </c>
      <c r="W2036" t="inlineStr">
        <is>
          <t>#N/A Field Not Applicable</t>
        </is>
      </c>
      <c r="X2036" t="inlineStr">
        <is>
          <t>#N/A Field Not Applicable</t>
        </is>
      </c>
      <c r="Y2036" t="inlineStr">
        <is>
          <t>#N/A Field Not Applicable</t>
        </is>
      </c>
      <c r="Z2036" t="inlineStr">
        <is>
          <t>Materials</t>
        </is>
      </c>
      <c r="AA2036" t="inlineStr">
        <is>
          <t>Forest &amp; Paper Products Manufacturing</t>
        </is>
      </c>
      <c r="AB2036" t="inlineStr">
        <is>
          <t>#N/A N/A</t>
        </is>
      </c>
      <c r="AC2036" t="inlineStr">
        <is>
          <t>#N/A Invalid Field</t>
        </is>
      </c>
    </row>
    <row r="2037">
      <c r="A2037">
        <f>+VLOOKUP(R2037,Aux!$B$3:$I$1107,8,0)</f>
        <v/>
      </c>
      <c r="B2037">
        <f>+VLOOKUP(U2037,Aux!$O$2:$P$23,2,0)</f>
        <v/>
      </c>
      <c r="C2037">
        <f>+A2037&amp;B2037</f>
        <v/>
      </c>
      <c r="D2037">
        <f>+IF(C2037=C2036,D2036+1,1)</f>
        <v/>
      </c>
      <c r="E2037" s="5">
        <f>+D2037/100</f>
        <v/>
      </c>
      <c r="F2037" s="5">
        <f>+MOD(E2037*10,10)</f>
        <v/>
      </c>
      <c r="G2037" s="5">
        <f>+MOD(D2037,10)</f>
        <v/>
      </c>
      <c r="H2037">
        <f>+INT(E2037)&amp;INT(F2037)&amp;INT(G2037)</f>
        <v/>
      </c>
      <c r="I2037">
        <f>+C2037&amp;"00"&amp;H2037</f>
        <v/>
      </c>
      <c r="J2037" t="inlineStr">
        <is>
          <t>CELARA 5 ½ 11/02/47</t>
        </is>
      </c>
      <c r="K2037" t="inlineStr">
        <is>
          <t>CELARA</t>
        </is>
      </c>
      <c r="M2037" t="inlineStr">
        <is>
          <t>USP2195VAJ46</t>
        </is>
      </c>
      <c r="N2037" t="inlineStr">
        <is>
          <t>BBG00J36Z5Q3</t>
        </is>
      </c>
      <c r="O2037" t="inlineStr">
        <is>
          <t>BD86099</t>
        </is>
      </c>
      <c r="P2037" t="inlineStr">
        <is>
          <t>COAP7590130</t>
        </is>
      </c>
      <c r="Q2037" t="inlineStr">
        <is>
          <t>Chile</t>
        </is>
      </c>
      <c r="R2037" t="inlineStr">
        <is>
          <t>Celulosa Arauco y Constitucion</t>
        </is>
      </c>
      <c r="S2037" t="inlineStr">
        <is>
          <t>CELULOSA ARAUCO CONSTITU</t>
        </is>
      </c>
      <c r="T2037" t="inlineStr">
        <is>
          <t>Celulosa Arauco y Constitucion SA</t>
        </is>
      </c>
      <c r="U2037" t="inlineStr">
        <is>
          <t>EURO-DOLLAR</t>
        </is>
      </c>
      <c r="V2037" t="inlineStr">
        <is>
          <t>#N/A Field Not Applicable</t>
        </is>
      </c>
      <c r="W2037" t="inlineStr">
        <is>
          <t>#N/A Field Not Applicable</t>
        </is>
      </c>
      <c r="X2037" t="inlineStr">
        <is>
          <t>#N/A Field Not Applicable</t>
        </is>
      </c>
      <c r="Y2037" t="inlineStr">
        <is>
          <t>#N/A Field Not Applicable</t>
        </is>
      </c>
      <c r="Z2037" t="inlineStr">
        <is>
          <t>Materials</t>
        </is>
      </c>
      <c r="AA2037" t="inlineStr">
        <is>
          <t>Forest &amp; Paper Products Manufacturing</t>
        </is>
      </c>
      <c r="AB2037" t="inlineStr">
        <is>
          <t>#N/A N/A</t>
        </is>
      </c>
      <c r="AC2037" t="inlineStr">
        <is>
          <t>#N/A Invalid Field</t>
        </is>
      </c>
    </row>
    <row r="2038">
      <c r="A2038">
        <f>+VLOOKUP(R2038,Aux!$B$3:$I$1107,8,0)</f>
        <v/>
      </c>
      <c r="B2038">
        <f>+VLOOKUP(U2038,Aux!$O$2:$P$23,2,0)</f>
        <v/>
      </c>
      <c r="C2038">
        <f>+A2038&amp;B2038</f>
        <v/>
      </c>
      <c r="D2038">
        <f>+IF(C2038=C2037,D2037+1,1)</f>
        <v/>
      </c>
      <c r="E2038" s="5">
        <f>+D2038/100</f>
        <v/>
      </c>
      <c r="F2038" s="5">
        <f>+MOD(E2038*10,10)</f>
        <v/>
      </c>
      <c r="G2038" s="5">
        <f>+MOD(D2038,10)</f>
        <v/>
      </c>
      <c r="H2038">
        <f>+INT(E2038)&amp;INT(F2038)&amp;INT(G2038)</f>
        <v/>
      </c>
      <c r="I2038">
        <f>+C2038&amp;"00"&amp;H2038</f>
        <v/>
      </c>
      <c r="J2038" t="inlineStr">
        <is>
          <t>CELARA 5 ½ 11/02/47</t>
        </is>
      </c>
      <c r="K2038" t="inlineStr">
        <is>
          <t>CELARA</t>
        </is>
      </c>
      <c r="M2038" t="inlineStr">
        <is>
          <t>US151191BD46</t>
        </is>
      </c>
      <c r="N2038" t="inlineStr">
        <is>
          <t>BBG00KVSQ1Q0</t>
        </is>
      </c>
      <c r="O2038" t="inlineStr">
        <is>
          <t>BF2F0N0</t>
        </is>
      </c>
      <c r="P2038" t="inlineStr">
        <is>
          <t>COAS5517626</t>
        </is>
      </c>
      <c r="Q2038" t="inlineStr">
        <is>
          <t>Chile</t>
        </is>
      </c>
      <c r="R2038" t="inlineStr">
        <is>
          <t>Celulosa Arauco y Constitucion</t>
        </is>
      </c>
      <c r="S2038" t="inlineStr">
        <is>
          <t>CELULOSA ARAUCO CONSTITU</t>
        </is>
      </c>
      <c r="T2038" t="inlineStr">
        <is>
          <t>Celulosa Arauco y Constitucion SA</t>
        </is>
      </c>
      <c r="U2038" t="inlineStr">
        <is>
          <t>GLOBAL</t>
        </is>
      </c>
      <c r="V2038" t="inlineStr">
        <is>
          <t>#N/A Field Not Applicable</t>
        </is>
      </c>
      <c r="W2038" t="inlineStr">
        <is>
          <t>#N/A Field Not Applicable</t>
        </is>
      </c>
      <c r="X2038" t="inlineStr">
        <is>
          <t>#N/A Field Not Applicable</t>
        </is>
      </c>
      <c r="Y2038" t="inlineStr">
        <is>
          <t>#N/A Field Not Applicable</t>
        </is>
      </c>
      <c r="Z2038" t="inlineStr">
        <is>
          <t>Materials</t>
        </is>
      </c>
      <c r="AA2038" t="inlineStr">
        <is>
          <t>Forest &amp; Paper Products Manufacturing</t>
        </is>
      </c>
      <c r="AB2038" t="inlineStr">
        <is>
          <t>#N/A N/A</t>
        </is>
      </c>
      <c r="AC2038" t="inlineStr">
        <is>
          <t>#N/A Invalid Field</t>
        </is>
      </c>
    </row>
    <row r="2039">
      <c r="A2039">
        <f>+VLOOKUP(R2039,Aux!$B$3:$I$1107,8,0)</f>
        <v/>
      </c>
      <c r="B2039">
        <f>+VLOOKUP(U2039,Aux!$O$2:$P$23,2,0)</f>
        <v/>
      </c>
      <c r="C2039">
        <f>+A2039&amp;B2039</f>
        <v/>
      </c>
      <c r="D2039">
        <f>+IF(C2039=C2038,D2038+1,1)</f>
        <v/>
      </c>
      <c r="E2039" s="5">
        <f>+D2039/100</f>
        <v/>
      </c>
      <c r="F2039" s="5">
        <f>+MOD(E2039*10,10)</f>
        <v/>
      </c>
      <c r="G2039" s="5">
        <f>+MOD(D2039,10)</f>
        <v/>
      </c>
      <c r="H2039">
        <f>+INT(E2039)&amp;INT(F2039)&amp;INT(G2039)</f>
        <v/>
      </c>
      <c r="I2039">
        <f>+C2039&amp;"00"&amp;H2039</f>
        <v/>
      </c>
      <c r="J2039" t="inlineStr">
        <is>
          <t>POLPA CI</t>
        </is>
      </c>
      <c r="K2039" t="inlineStr">
        <is>
          <t>POLPA</t>
        </is>
      </c>
      <c r="M2039" t="inlineStr">
        <is>
          <t>CLP2216J1070</t>
        </is>
      </c>
      <c r="N2039" t="inlineStr">
        <is>
          <t>BBG000DF3L56</t>
        </is>
      </c>
      <c r="O2039" t="n">
        <v>2183534</v>
      </c>
      <c r="P2039" t="inlineStr">
        <is>
          <t>EQ0016331400001000</t>
        </is>
      </c>
      <c r="Q2039" t="inlineStr">
        <is>
          <t>Chile</t>
        </is>
      </c>
      <c r="R2039" t="inlineStr">
        <is>
          <t>Cemento Polpaico SA</t>
        </is>
      </c>
      <c r="S2039" t="inlineStr">
        <is>
          <t>Cemento Polpaico SA</t>
        </is>
      </c>
      <c r="T2039" t="inlineStr">
        <is>
          <t>Cemento Polpaico SA</t>
        </is>
      </c>
      <c r="U2039" t="inlineStr">
        <is>
          <t>Common Stock</t>
        </is>
      </c>
      <c r="V2039" t="inlineStr">
        <is>
          <t>Materials</t>
        </is>
      </c>
      <c r="W2039" t="inlineStr">
        <is>
          <t>Construction Materials</t>
        </is>
      </c>
      <c r="X2039" t="inlineStr">
        <is>
          <t>Materials</t>
        </is>
      </c>
      <c r="Y2039" t="inlineStr">
        <is>
          <t>Construction Materials</t>
        </is>
      </c>
      <c r="Z2039" t="inlineStr">
        <is>
          <t>Materials</t>
        </is>
      </c>
      <c r="AA2039" t="inlineStr">
        <is>
          <t>Construction Materials</t>
        </is>
      </c>
      <c r="AB2039" t="inlineStr">
        <is>
          <t>Cement &amp; Aggregates</t>
        </is>
      </c>
      <c r="AC2039" t="inlineStr">
        <is>
          <t>#N/A Invalid Field</t>
        </is>
      </c>
    </row>
    <row r="2040">
      <c r="A2040">
        <f>+VLOOKUP(R2040,Aux!$B$3:$I$1107,8,0)</f>
        <v/>
      </c>
      <c r="B2040">
        <f>+VLOOKUP(U2040,Aux!$O$2:$P$23,2,0)</f>
        <v/>
      </c>
      <c r="C2040">
        <f>+A2040&amp;B2040</f>
        <v/>
      </c>
      <c r="D2040">
        <f>+IF(C2040=C2039,D2039+1,1)</f>
        <v/>
      </c>
      <c r="E2040" s="5">
        <f>+D2040/100</f>
        <v/>
      </c>
      <c r="F2040" s="5">
        <f>+MOD(E2040*10,10)</f>
        <v/>
      </c>
      <c r="G2040" s="5">
        <f>+MOD(D2040,10)</f>
        <v/>
      </c>
      <c r="H2040">
        <f>+INT(E2040)&amp;INT(F2040)&amp;INT(G2040)</f>
        <v/>
      </c>
      <c r="I2040">
        <f>+C2040&amp;"00"&amp;H2040</f>
        <v/>
      </c>
      <c r="J2040" t="inlineStr">
        <is>
          <t>CEMENT CI</t>
        </is>
      </c>
      <c r="K2040" t="inlineStr">
        <is>
          <t>CEMENT</t>
        </is>
      </c>
      <c r="M2040" t="inlineStr">
        <is>
          <t>CLP2234F1031</t>
        </is>
      </c>
      <c r="N2040" t="inlineStr">
        <is>
          <t>BBG000C3TKJ3</t>
        </is>
      </c>
      <c r="O2040" t="n">
        <v>2162135</v>
      </c>
      <c r="P2040" t="inlineStr">
        <is>
          <t>EQ0000000001170466</t>
        </is>
      </c>
      <c r="Q2040" t="inlineStr">
        <is>
          <t>Chile</t>
        </is>
      </c>
      <c r="R2040" t="inlineStr">
        <is>
          <t>Cementos BIO BIO SA</t>
        </is>
      </c>
      <c r="S2040" t="inlineStr">
        <is>
          <t>Cementos BIO BIO SA</t>
        </is>
      </c>
      <c r="T2040" t="inlineStr">
        <is>
          <t>Cementos BIO BIO SA</t>
        </is>
      </c>
      <c r="U2040" t="inlineStr">
        <is>
          <t>Common Stock</t>
        </is>
      </c>
      <c r="V2040" t="inlineStr">
        <is>
          <t>Materials</t>
        </is>
      </c>
      <c r="W2040" t="inlineStr">
        <is>
          <t>Construction Materials</t>
        </is>
      </c>
      <c r="X2040" t="inlineStr">
        <is>
          <t>Materials</t>
        </is>
      </c>
      <c r="Y2040" t="inlineStr">
        <is>
          <t>Construction Materials</t>
        </is>
      </c>
      <c r="Z2040" t="inlineStr">
        <is>
          <t>Materials</t>
        </is>
      </c>
      <c r="AA2040" t="inlineStr">
        <is>
          <t>Construction Materials</t>
        </is>
      </c>
      <c r="AB2040" t="inlineStr">
        <is>
          <t>Cement &amp; Aggregates</t>
        </is>
      </c>
      <c r="AC2040" t="inlineStr">
        <is>
          <t>#N/A Invalid Field</t>
        </is>
      </c>
    </row>
    <row r="2041">
      <c r="A2041">
        <f>+VLOOKUP(R2041,Aux!$B$3:$I$1107,8,0)</f>
        <v/>
      </c>
      <c r="B2041">
        <f>+VLOOKUP(U2041,Aux!$O$2:$P$23,2,0)</f>
        <v/>
      </c>
      <c r="C2041">
        <f>+A2041&amp;B2041</f>
        <v/>
      </c>
      <c r="D2041">
        <f>+IF(C2041=C2040,D2040+1,1)</f>
        <v/>
      </c>
      <c r="E2041" s="5">
        <f>+D2041/100</f>
        <v/>
      </c>
      <c r="F2041" s="5">
        <f>+MOD(E2041*10,10)</f>
        <v/>
      </c>
      <c r="G2041" s="5">
        <f>+MOD(D2041,10)</f>
        <v/>
      </c>
      <c r="H2041">
        <f>+INT(E2041)&amp;INT(F2041)&amp;INT(G2041)</f>
        <v/>
      </c>
      <c r="I2041">
        <f>+C2041&amp;"00"&amp;H2041</f>
        <v/>
      </c>
      <c r="J2041" t="inlineStr">
        <is>
          <t>CENCOSUD CI</t>
        </is>
      </c>
      <c r="K2041" t="inlineStr">
        <is>
          <t>CENCOSUD</t>
        </is>
      </c>
      <c r="M2041" t="inlineStr">
        <is>
          <t>CL0000000100</t>
        </is>
      </c>
      <c r="N2041" t="inlineStr">
        <is>
          <t>BBG000PPDZT3</t>
        </is>
      </c>
      <c r="O2041" t="inlineStr">
        <is>
          <t>B00R3L2</t>
        </is>
      </c>
      <c r="P2041" t="inlineStr">
        <is>
          <t>EQ0000000000489774</t>
        </is>
      </c>
      <c r="Q2041" t="inlineStr">
        <is>
          <t>Chile</t>
        </is>
      </c>
      <c r="R2041" t="inlineStr">
        <is>
          <t>Cencosud SA</t>
        </is>
      </c>
      <c r="S2041" t="inlineStr">
        <is>
          <t>Cencosud SA</t>
        </is>
      </c>
      <c r="T2041" t="inlineStr">
        <is>
          <t>Cencosud SA</t>
        </is>
      </c>
      <c r="U2041" t="inlineStr">
        <is>
          <t>Common Stock</t>
        </is>
      </c>
      <c r="V2041" t="inlineStr">
        <is>
          <t>Consumer Staples</t>
        </is>
      </c>
      <c r="W2041" t="inlineStr">
        <is>
          <t>Food &amp; Staples Retailing</t>
        </is>
      </c>
      <c r="X2041" t="inlineStr">
        <is>
          <t>Food &amp; Staples Retailing</t>
        </is>
      </c>
      <c r="Y2041" t="inlineStr">
        <is>
          <t>Hypermarkets &amp; Super Centers</t>
        </is>
      </c>
      <c r="Z2041" t="inlineStr">
        <is>
          <t>Consumer Staples</t>
        </is>
      </c>
      <c r="AA2041" t="inlineStr">
        <is>
          <t>Retail - Consumer Staples</t>
        </is>
      </c>
      <c r="AB2041" t="inlineStr">
        <is>
          <t>Food &amp; Drug Stores</t>
        </is>
      </c>
      <c r="AC2041" t="inlineStr">
        <is>
          <t>#N/A Invalid Field</t>
        </is>
      </c>
    </row>
    <row r="2042">
      <c r="A2042">
        <f>+VLOOKUP(R2042,Aux!$B$3:$I$1107,8,0)</f>
        <v/>
      </c>
      <c r="B2042">
        <f>+VLOOKUP(U2042,Aux!$O$2:$P$23,2,0)</f>
        <v/>
      </c>
      <c r="C2042">
        <f>+A2042&amp;B2042</f>
        <v/>
      </c>
      <c r="D2042">
        <f>+IF(C2042=C2041,D2041+1,1)</f>
        <v/>
      </c>
      <c r="E2042" s="5">
        <f>+D2042/100</f>
        <v/>
      </c>
      <c r="F2042" s="5">
        <f>+MOD(E2042*10,10)</f>
        <v/>
      </c>
      <c r="G2042" s="5">
        <f>+MOD(D2042,10)</f>
        <v/>
      </c>
      <c r="H2042">
        <f>+INT(E2042)&amp;INT(F2042)&amp;INT(G2042)</f>
        <v/>
      </c>
      <c r="I2042">
        <f>+C2042&amp;"00"&amp;H2042</f>
        <v/>
      </c>
      <c r="J2042" t="inlineStr">
        <is>
          <t>CENSUD 4 ⅜ 07/17/27</t>
        </is>
      </c>
      <c r="K2042" t="inlineStr">
        <is>
          <t>CENSUD</t>
        </is>
      </c>
      <c r="M2042" t="inlineStr">
        <is>
          <t>USP2205JAQ33</t>
        </is>
      </c>
      <c r="N2042" t="inlineStr">
        <is>
          <t>BBG00H4FV7W9</t>
        </is>
      </c>
      <c r="O2042" t="inlineStr">
        <is>
          <t>BYW9H45</t>
        </is>
      </c>
      <c r="P2042" t="inlineStr">
        <is>
          <t>COAO3440754</t>
        </is>
      </c>
      <c r="Q2042" t="inlineStr">
        <is>
          <t>Chile</t>
        </is>
      </c>
      <c r="R2042" t="inlineStr">
        <is>
          <t>Cencosud SA</t>
        </is>
      </c>
      <c r="S2042" t="inlineStr">
        <is>
          <t>CENCOSUD SA</t>
        </is>
      </c>
      <c r="T2042" t="inlineStr">
        <is>
          <t>Cencosud SA</t>
        </is>
      </c>
      <c r="U2042" t="inlineStr">
        <is>
          <t>EURO-DOLLAR</t>
        </is>
      </c>
      <c r="V2042" t="inlineStr">
        <is>
          <t>Consumer Staples</t>
        </is>
      </c>
      <c r="W2042" t="inlineStr">
        <is>
          <t>Food &amp; Staples Retailing</t>
        </is>
      </c>
      <c r="X2042" t="inlineStr">
        <is>
          <t>Food &amp; Staples Retailing</t>
        </is>
      </c>
      <c r="Y2042" t="inlineStr">
        <is>
          <t>Hypermarkets &amp; Super Centers</t>
        </is>
      </c>
      <c r="Z2042" t="inlineStr">
        <is>
          <t>Consumer Staples</t>
        </is>
      </c>
      <c r="AA2042" t="inlineStr">
        <is>
          <t>Supermarkets &amp; Pharmacies</t>
        </is>
      </c>
      <c r="AB2042" t="inlineStr">
        <is>
          <t>#N/A N/A</t>
        </is>
      </c>
      <c r="AC2042" t="inlineStr">
        <is>
          <t>#N/A Invalid Field</t>
        </is>
      </c>
    </row>
    <row r="2043">
      <c r="A2043">
        <f>+VLOOKUP(R2043,Aux!$B$3:$I$1107,8,0)</f>
        <v/>
      </c>
      <c r="B2043">
        <f>+VLOOKUP(U2043,Aux!$O$2:$P$23,2,0)</f>
        <v/>
      </c>
      <c r="C2043">
        <f>+A2043&amp;B2043</f>
        <v/>
      </c>
      <c r="D2043">
        <f>+IF(C2043=C2042,D2042+1,1)</f>
        <v/>
      </c>
      <c r="E2043" s="5">
        <f>+D2043/100</f>
        <v/>
      </c>
      <c r="F2043" s="5">
        <f>+MOD(E2043*10,10)</f>
        <v/>
      </c>
      <c r="G2043" s="5">
        <f>+MOD(D2043,10)</f>
        <v/>
      </c>
      <c r="H2043">
        <f>+INT(E2043)&amp;INT(F2043)&amp;INT(G2043)</f>
        <v/>
      </c>
      <c r="I2043">
        <f>+C2043&amp;"00"&amp;H2043</f>
        <v/>
      </c>
      <c r="J2043" t="inlineStr">
        <is>
          <t>CENSUD 4 ⅞ 01/20/23</t>
        </is>
      </c>
      <c r="K2043" t="inlineStr">
        <is>
          <t>CENSUD</t>
        </is>
      </c>
      <c r="M2043" t="inlineStr">
        <is>
          <t>USP2205JAH34</t>
        </is>
      </c>
      <c r="N2043" t="inlineStr">
        <is>
          <t>BBG003P5LVJ2</t>
        </is>
      </c>
      <c r="O2043" t="inlineStr">
        <is>
          <t>B92T5Y6</t>
        </is>
      </c>
      <c r="P2043" t="inlineStr">
        <is>
          <t>COEJ4653121</t>
        </is>
      </c>
      <c r="Q2043" t="inlineStr">
        <is>
          <t>Chile</t>
        </is>
      </c>
      <c r="R2043" t="inlineStr">
        <is>
          <t>Cencosud SA</t>
        </is>
      </c>
      <c r="S2043" t="inlineStr">
        <is>
          <t>CENCOSUD SA</t>
        </is>
      </c>
      <c r="T2043" t="inlineStr">
        <is>
          <t>Cencosud SA</t>
        </is>
      </c>
      <c r="U2043" t="inlineStr">
        <is>
          <t>EURO-DOLLAR</t>
        </is>
      </c>
      <c r="V2043" t="inlineStr">
        <is>
          <t>Consumer Staples</t>
        </is>
      </c>
      <c r="W2043" t="inlineStr">
        <is>
          <t>Food &amp; Staples Retailing</t>
        </is>
      </c>
      <c r="X2043" t="inlineStr">
        <is>
          <t>Food &amp; Staples Retailing</t>
        </is>
      </c>
      <c r="Y2043" t="inlineStr">
        <is>
          <t>Hypermarkets &amp; Super Centers</t>
        </is>
      </c>
      <c r="Z2043" t="inlineStr">
        <is>
          <t>Consumer Staples</t>
        </is>
      </c>
      <c r="AA2043" t="inlineStr">
        <is>
          <t>Supermarkets &amp; Pharmacies</t>
        </is>
      </c>
      <c r="AB2043" t="inlineStr">
        <is>
          <t>#N/A N/A</t>
        </is>
      </c>
      <c r="AC2043" t="inlineStr">
        <is>
          <t>#N/A Invalid Field</t>
        </is>
      </c>
    </row>
    <row r="2044">
      <c r="A2044">
        <f>+VLOOKUP(R2044,Aux!$B$3:$I$1107,8,0)</f>
        <v/>
      </c>
      <c r="B2044">
        <f>+VLOOKUP(U2044,Aux!$O$2:$P$23,2,0)</f>
        <v/>
      </c>
      <c r="C2044">
        <f>+A2044&amp;B2044</f>
        <v/>
      </c>
      <c r="D2044">
        <f>+IF(C2044=C2043,D2043+1,1)</f>
        <v/>
      </c>
      <c r="E2044" s="5">
        <f>+D2044/100</f>
        <v/>
      </c>
      <c r="F2044" s="5">
        <f>+MOD(E2044*10,10)</f>
        <v/>
      </c>
      <c r="G2044" s="5">
        <f>+MOD(D2044,10)</f>
        <v/>
      </c>
      <c r="H2044">
        <f>+INT(E2044)&amp;INT(F2044)&amp;INT(G2044)</f>
        <v/>
      </c>
      <c r="I2044">
        <f>+C2044&amp;"00"&amp;H2044</f>
        <v/>
      </c>
      <c r="J2044" t="inlineStr">
        <is>
          <t>CENSUD 5 ½ 01/20/21</t>
        </is>
      </c>
      <c r="K2044" t="inlineStr">
        <is>
          <t>CENSUD</t>
        </is>
      </c>
      <c r="M2044" t="inlineStr">
        <is>
          <t>USP2205JAE03</t>
        </is>
      </c>
      <c r="N2044" t="inlineStr">
        <is>
          <t>BBG001D9MSS7</t>
        </is>
      </c>
      <c r="O2044" t="inlineStr">
        <is>
          <t>B3QPS94</t>
        </is>
      </c>
      <c r="P2044" t="inlineStr">
        <is>
          <t>COEI5379785</t>
        </is>
      </c>
      <c r="Q2044" t="inlineStr">
        <is>
          <t>Chile</t>
        </is>
      </c>
      <c r="R2044" t="inlineStr">
        <is>
          <t>Cencosud SA</t>
        </is>
      </c>
      <c r="S2044" t="inlineStr">
        <is>
          <t>CENCOSUD SA</t>
        </is>
      </c>
      <c r="T2044" t="inlineStr">
        <is>
          <t>Cencosud SA</t>
        </is>
      </c>
      <c r="U2044" t="inlineStr">
        <is>
          <t>EURO-DOLLAR</t>
        </is>
      </c>
      <c r="V2044" t="inlineStr">
        <is>
          <t>Consumer Staples</t>
        </is>
      </c>
      <c r="W2044" t="inlineStr">
        <is>
          <t>Food &amp; Staples Retailing</t>
        </is>
      </c>
      <c r="X2044" t="inlineStr">
        <is>
          <t>Food &amp; Staples Retailing</t>
        </is>
      </c>
      <c r="Y2044" t="inlineStr">
        <is>
          <t>Hypermarkets &amp; Super Centers</t>
        </is>
      </c>
      <c r="Z2044" t="inlineStr">
        <is>
          <t>Consumer Staples</t>
        </is>
      </c>
      <c r="AA2044" t="inlineStr">
        <is>
          <t>Supermarkets &amp; Pharmacies</t>
        </is>
      </c>
      <c r="AB2044" t="inlineStr">
        <is>
          <t>#N/A N/A</t>
        </is>
      </c>
      <c r="AC2044" t="inlineStr">
        <is>
          <t>#N/A Invalid Field</t>
        </is>
      </c>
    </row>
    <row r="2045">
      <c r="A2045">
        <f>+VLOOKUP(R2045,Aux!$B$3:$I$1107,8,0)</f>
        <v/>
      </c>
      <c r="B2045">
        <f>+VLOOKUP(U2045,Aux!$O$2:$P$23,2,0)</f>
        <v/>
      </c>
      <c r="C2045">
        <f>+A2045&amp;B2045</f>
        <v/>
      </c>
      <c r="D2045">
        <f>+IF(C2045=C2044,D2044+1,1)</f>
        <v/>
      </c>
      <c r="E2045" s="5">
        <f>+D2045/100</f>
        <v/>
      </c>
      <c r="F2045" s="5">
        <f>+MOD(E2045*10,10)</f>
        <v/>
      </c>
      <c r="G2045" s="5">
        <f>+MOD(D2045,10)</f>
        <v/>
      </c>
      <c r="H2045">
        <f>+INT(E2045)&amp;INT(F2045)&amp;INT(G2045)</f>
        <v/>
      </c>
      <c r="I2045">
        <f>+C2045&amp;"00"&amp;H2045</f>
        <v/>
      </c>
      <c r="J2045" t="inlineStr">
        <is>
          <t>CENSUD 5.15 02/12/25</t>
        </is>
      </c>
      <c r="K2045" t="inlineStr">
        <is>
          <t>CENSUD</t>
        </is>
      </c>
      <c r="M2045" t="inlineStr">
        <is>
          <t>USP2205JAK62</t>
        </is>
      </c>
      <c r="N2045" t="inlineStr">
        <is>
          <t>BBG0082Y4J81</t>
        </is>
      </c>
      <c r="O2045" t="inlineStr">
        <is>
          <t>BVW5PH1</t>
        </is>
      </c>
      <c r="P2045" t="inlineStr">
        <is>
          <t>COEK7413348</t>
        </is>
      </c>
      <c r="Q2045" t="inlineStr">
        <is>
          <t>Chile</t>
        </is>
      </c>
      <c r="R2045" t="inlineStr">
        <is>
          <t>Cencosud SA</t>
        </is>
      </c>
      <c r="S2045" t="inlineStr">
        <is>
          <t>CENCOSUD SA</t>
        </is>
      </c>
      <c r="T2045" t="inlineStr">
        <is>
          <t>Cencosud SA</t>
        </is>
      </c>
      <c r="U2045" t="inlineStr">
        <is>
          <t>EURO-DOLLAR</t>
        </is>
      </c>
      <c r="V2045" t="inlineStr">
        <is>
          <t>Consumer Staples</t>
        </is>
      </c>
      <c r="W2045" t="inlineStr">
        <is>
          <t>Food &amp; Staples Retailing</t>
        </is>
      </c>
      <c r="X2045" t="inlineStr">
        <is>
          <t>Food &amp; Staples Retailing</t>
        </is>
      </c>
      <c r="Y2045" t="inlineStr">
        <is>
          <t>Hypermarkets &amp; Super Centers</t>
        </is>
      </c>
      <c r="Z2045" t="inlineStr">
        <is>
          <t>Consumer Staples</t>
        </is>
      </c>
      <c r="AA2045" t="inlineStr">
        <is>
          <t>Supermarkets &amp; Pharmacies</t>
        </is>
      </c>
      <c r="AB2045" t="inlineStr">
        <is>
          <t>#N/A N/A</t>
        </is>
      </c>
      <c r="AC2045" t="inlineStr">
        <is>
          <t>#N/A Invalid Field</t>
        </is>
      </c>
    </row>
    <row r="2046">
      <c r="A2046">
        <f>+VLOOKUP(R2046,Aux!$B$3:$I$1107,8,0)</f>
        <v/>
      </c>
      <c r="B2046">
        <f>+VLOOKUP(U2046,Aux!$O$2:$P$23,2,0)</f>
        <v/>
      </c>
      <c r="C2046">
        <f>+A2046&amp;B2046</f>
        <v/>
      </c>
      <c r="D2046">
        <f>+IF(C2046=C2045,D2045+1,1)</f>
        <v/>
      </c>
      <c r="E2046" s="5">
        <f>+D2046/100</f>
        <v/>
      </c>
      <c r="F2046" s="5">
        <f>+MOD(E2046*10,10)</f>
        <v/>
      </c>
      <c r="G2046" s="5">
        <f>+MOD(D2046,10)</f>
        <v/>
      </c>
      <c r="H2046">
        <f>+INT(E2046)&amp;INT(F2046)&amp;INT(G2046)</f>
        <v/>
      </c>
      <c r="I2046">
        <f>+C2046&amp;"00"&amp;H2046</f>
        <v/>
      </c>
      <c r="J2046" t="inlineStr">
        <is>
          <t>CENSUD 6 ⅝ 02/12/45</t>
        </is>
      </c>
      <c r="K2046" t="inlineStr">
        <is>
          <t>CENSUD</t>
        </is>
      </c>
      <c r="M2046" t="inlineStr">
        <is>
          <t>USP2205JAL46</t>
        </is>
      </c>
      <c r="N2046" t="inlineStr">
        <is>
          <t>BBG0082Y4K51</t>
        </is>
      </c>
      <c r="O2046" t="inlineStr">
        <is>
          <t>BVW5PG0</t>
        </is>
      </c>
      <c r="P2046" t="inlineStr">
        <is>
          <t>COEK7413462</t>
        </is>
      </c>
      <c r="Q2046" t="inlineStr">
        <is>
          <t>Chile</t>
        </is>
      </c>
      <c r="R2046" t="inlineStr">
        <is>
          <t>Cencosud SA</t>
        </is>
      </c>
      <c r="S2046" t="inlineStr">
        <is>
          <t>CENCOSUD SA</t>
        </is>
      </c>
      <c r="T2046" t="inlineStr">
        <is>
          <t>Cencosud SA</t>
        </is>
      </c>
      <c r="U2046" t="inlineStr">
        <is>
          <t>EURO-DOLLAR</t>
        </is>
      </c>
      <c r="V2046" t="inlineStr">
        <is>
          <t>Consumer Staples</t>
        </is>
      </c>
      <c r="W2046" t="inlineStr">
        <is>
          <t>Food &amp; Staples Retailing</t>
        </is>
      </c>
      <c r="X2046" t="inlineStr">
        <is>
          <t>Food &amp; Staples Retailing</t>
        </is>
      </c>
      <c r="Y2046" t="inlineStr">
        <is>
          <t>Hypermarkets &amp; Super Centers</t>
        </is>
      </c>
      <c r="Z2046" t="inlineStr">
        <is>
          <t>Consumer Staples</t>
        </is>
      </c>
      <c r="AA2046" t="inlineStr">
        <is>
          <t>Supermarkets &amp; Pharmacies</t>
        </is>
      </c>
      <c r="AB2046" t="inlineStr">
        <is>
          <t>#N/A N/A</t>
        </is>
      </c>
      <c r="AC2046" t="inlineStr">
        <is>
          <t>#N/A Invalid Field</t>
        </is>
      </c>
    </row>
    <row r="2047">
      <c r="A2047">
        <f>+VLOOKUP(R2047,Aux!$B$3:$I$1107,8,0)</f>
        <v/>
      </c>
      <c r="B2047">
        <f>+VLOOKUP(U2047,Aux!$O$2:$P$23,2,0)</f>
        <v/>
      </c>
      <c r="C2047">
        <f>+A2047&amp;B2047</f>
        <v/>
      </c>
      <c r="D2047">
        <f>+IF(C2047=C2046,D2046+1,1)</f>
        <v/>
      </c>
      <c r="E2047" s="5">
        <f>+D2047/100</f>
        <v/>
      </c>
      <c r="F2047" s="5">
        <f>+MOD(E2047*10,10)</f>
        <v/>
      </c>
      <c r="G2047" s="5">
        <f>+MOD(D2047,10)</f>
        <v/>
      </c>
      <c r="H2047">
        <f>+INT(E2047)&amp;INT(F2047)&amp;INT(G2047)</f>
        <v/>
      </c>
      <c r="I2047">
        <f>+C2047&amp;"00"&amp;H2047</f>
        <v/>
      </c>
      <c r="J2047" t="inlineStr">
        <is>
          <t>CENCOSHO CI</t>
        </is>
      </c>
      <c r="K2047" t="inlineStr">
        <is>
          <t>CENCOSHO</t>
        </is>
      </c>
      <c r="M2047" t="inlineStr">
        <is>
          <t>CL0002539816</t>
        </is>
      </c>
      <c r="N2047" t="inlineStr">
        <is>
          <t>BBG00N59M036</t>
        </is>
      </c>
      <c r="O2047" t="inlineStr">
        <is>
          <t>BK5XJM8</t>
        </is>
      </c>
      <c r="P2047" t="inlineStr">
        <is>
          <t>EQ0000000071601202</t>
        </is>
      </c>
      <c r="Q2047" t="inlineStr">
        <is>
          <t>Chile</t>
        </is>
      </c>
      <c r="R2047" t="inlineStr">
        <is>
          <t>Cencosud Shopping SA</t>
        </is>
      </c>
      <c r="S2047" t="inlineStr">
        <is>
          <t>Cencosud Shopping SA</t>
        </is>
      </c>
      <c r="T2047" t="inlineStr">
        <is>
          <t>Cencosud Shopping SA</t>
        </is>
      </c>
      <c r="U2047" t="inlineStr">
        <is>
          <t>Common Stock</t>
        </is>
      </c>
      <c r="V2047" t="inlineStr">
        <is>
          <t>Real Estate</t>
        </is>
      </c>
      <c r="W2047" t="inlineStr">
        <is>
          <t>Real Estate Management &amp; Devel</t>
        </is>
      </c>
      <c r="X2047" t="inlineStr">
        <is>
          <t>Real Estate</t>
        </is>
      </c>
      <c r="Y2047" t="inlineStr">
        <is>
          <t>Real Estate Operating Companie</t>
        </is>
      </c>
      <c r="Z2047" t="inlineStr">
        <is>
          <t>Consumer Discretionary</t>
        </is>
      </c>
      <c r="AA2047" t="inlineStr">
        <is>
          <t>Retail - Discretionary</t>
        </is>
      </c>
      <c r="AB2047" t="inlineStr">
        <is>
          <t>E-Commerce Discretionary</t>
        </is>
      </c>
      <c r="AC2047" t="inlineStr">
        <is>
          <t>#N/A Invalid Field</t>
        </is>
      </c>
    </row>
    <row r="2048">
      <c r="A2048" s="2">
        <f>+VLOOKUP(R2048,Aux!$B$3:$I$1107,8,0)</f>
        <v/>
      </c>
      <c r="B2048" s="2">
        <f>+VLOOKUP(U2048,Aux!$O$2:$P$23,2,0)</f>
        <v/>
      </c>
      <c r="C2048">
        <f>+A2048&amp;B2048</f>
        <v/>
      </c>
      <c r="D2048">
        <f>+IF(C2048=C2047,D2047+1,1)</f>
        <v/>
      </c>
      <c r="E2048" s="5">
        <f>+D2048/100</f>
        <v/>
      </c>
      <c r="F2048" s="5">
        <f>+MOD(E2048*10,10)</f>
        <v/>
      </c>
      <c r="G2048" s="5">
        <f>+MOD(D2048,10)</f>
        <v/>
      </c>
      <c r="H2048">
        <f>+INT(E2048)&amp;INT(F2048)&amp;INT(G2048)</f>
        <v/>
      </c>
      <c r="I2048">
        <f>+C2048&amp;"00"&amp;H2048</f>
        <v/>
      </c>
      <c r="J2048" s="2" t="inlineStr">
        <is>
          <t>CFRCI 5 ⅛ 12/06/22</t>
        </is>
      </c>
      <c r="K2048" s="2" t="inlineStr">
        <is>
          <t>CFRCI</t>
        </is>
      </c>
      <c r="L2048" s="2" t="n"/>
      <c r="M2048" s="2" t="inlineStr">
        <is>
          <t>USP2389PAA23</t>
        </is>
      </c>
      <c r="N2048" s="2" t="inlineStr">
        <is>
          <t>BBG003P5DXZ9</t>
        </is>
      </c>
      <c r="O2048" s="2" t="inlineStr">
        <is>
          <t>B92PHR1</t>
        </is>
      </c>
      <c r="P2048" s="2" t="inlineStr">
        <is>
          <t>COEJ4651927</t>
        </is>
      </c>
      <c r="Q2048" t="inlineStr">
        <is>
          <t>Chile</t>
        </is>
      </c>
      <c r="R2048" t="inlineStr">
        <is>
          <t>CFR International SpA</t>
        </is>
      </c>
      <c r="S2048" t="inlineStr">
        <is>
          <t>CFR INTERNATIONAL SPA</t>
        </is>
      </c>
      <c r="T2048" t="inlineStr">
        <is>
          <t>CFR International SpA</t>
        </is>
      </c>
      <c r="U2048" t="inlineStr">
        <is>
          <t>EURO-DOLLAR</t>
        </is>
      </c>
      <c r="V2048" t="inlineStr">
        <is>
          <t>#N/A Field Not Applicable</t>
        </is>
      </c>
      <c r="W2048" t="inlineStr">
        <is>
          <t>#N/A Field Not Applicable</t>
        </is>
      </c>
      <c r="X2048" t="inlineStr">
        <is>
          <t>#N/A Field Not Applicable</t>
        </is>
      </c>
      <c r="Y2048" t="inlineStr">
        <is>
          <t>#N/A Field Not Applicable</t>
        </is>
      </c>
      <c r="Z2048" t="inlineStr">
        <is>
          <t>Financials</t>
        </is>
      </c>
      <c r="AA2048" t="inlineStr">
        <is>
          <t>Financial Services</t>
        </is>
      </c>
      <c r="AB2048" t="inlineStr">
        <is>
          <t>#N/A N/A</t>
        </is>
      </c>
      <c r="AC2048" t="inlineStr">
        <is>
          <t>#N/A Invalid Field</t>
        </is>
      </c>
    </row>
    <row r="2049">
      <c r="A2049" s="2">
        <f>+VLOOKUP(R2049,Aux!$B$3:$I$1107,8,0)</f>
        <v/>
      </c>
      <c r="B2049" s="2">
        <f>+VLOOKUP(U2049,Aux!$O$2:$P$23,2,0)</f>
        <v/>
      </c>
      <c r="C2049">
        <f>+A2049&amp;B2049</f>
        <v/>
      </c>
      <c r="D2049">
        <f>+IF(C2049=C2048,D2048+1,1)</f>
        <v/>
      </c>
      <c r="E2049" s="5">
        <f>+D2049/100</f>
        <v/>
      </c>
      <c r="F2049" s="5">
        <f>+MOD(E2049*10,10)</f>
        <v/>
      </c>
      <c r="G2049" s="5">
        <f>+MOD(D2049,10)</f>
        <v/>
      </c>
      <c r="H2049">
        <f>+INT(E2049)&amp;INT(F2049)&amp;INT(G2049)</f>
        <v/>
      </c>
      <c r="I2049">
        <f>+C2049&amp;"00"&amp;H2049</f>
        <v/>
      </c>
      <c r="J2049" s="2" t="inlineStr">
        <is>
          <t xml:space="preserve"> BONO REP. CHILE 05AGO2020 </t>
        </is>
      </c>
      <c r="K2049" s="2" t="inlineStr">
        <is>
          <t>CHILE</t>
        </is>
      </c>
      <c r="L2049" s="2" t="n">
        <v>1112925</v>
      </c>
      <c r="M2049" s="2" t="inlineStr">
        <is>
          <t>US168863AV04</t>
        </is>
      </c>
      <c r="N2049" s="2" t="inlineStr">
        <is>
          <t>BBG0000LVNL4</t>
        </is>
      </c>
      <c r="O2049" s="2" t="inlineStr">
        <is>
          <t>B5257P1</t>
        </is>
      </c>
      <c r="P2049" s="2" t="inlineStr">
        <is>
          <t>COEI2177992</t>
        </is>
      </c>
      <c r="Q2049" t="inlineStr">
        <is>
          <t>Chile</t>
        </is>
      </c>
      <c r="R2049" t="inlineStr">
        <is>
          <t>Chile Government International Bond</t>
        </is>
      </c>
      <c r="S2049" t="inlineStr">
        <is>
          <t>REPUBLIC OF CHILE</t>
        </is>
      </c>
      <c r="T2049" t="inlineStr">
        <is>
          <t>Chile Government International Bond</t>
        </is>
      </c>
      <c r="U2049" t="inlineStr">
        <is>
          <t>GLOBAL</t>
        </is>
      </c>
      <c r="V2049" t="inlineStr">
        <is>
          <t>#N/A Field Not Applicable</t>
        </is>
      </c>
      <c r="W2049" t="inlineStr">
        <is>
          <t>#N/A Field Not Applicable</t>
        </is>
      </c>
      <c r="X2049" t="inlineStr">
        <is>
          <t>#N/A Field Not Applicable</t>
        </is>
      </c>
      <c r="Y2049" t="inlineStr">
        <is>
          <t>#N/A Field Not Applicable</t>
        </is>
      </c>
      <c r="Z2049" t="inlineStr">
        <is>
          <t>Government</t>
        </is>
      </c>
      <c r="AA2049" t="inlineStr">
        <is>
          <t>Sovereigns</t>
        </is>
      </c>
      <c r="AB2049" t="inlineStr">
        <is>
          <t>#N/A Field Not Applicable</t>
        </is>
      </c>
      <c r="AC2049" t="inlineStr">
        <is>
          <t>#N/A Invalid Field</t>
        </is>
      </c>
    </row>
    <row r="2050">
      <c r="A2050" s="2">
        <f>+VLOOKUP(R2050,Aux!$B$3:$I$1107,8,0)</f>
        <v/>
      </c>
      <c r="B2050" s="2">
        <f>+VLOOKUP(U2050,Aux!$O$2:$P$23,2,0)</f>
        <v/>
      </c>
      <c r="C2050">
        <f>+A2050&amp;B2050</f>
        <v/>
      </c>
      <c r="D2050">
        <f>+IF(C2050=C2049,D2049+1,1)</f>
        <v/>
      </c>
      <c r="E2050" s="5">
        <f>+D2050/100</f>
        <v/>
      </c>
      <c r="F2050" s="5">
        <f>+MOD(E2050*10,10)</f>
        <v/>
      </c>
      <c r="G2050" s="5">
        <f>+MOD(D2050,10)</f>
        <v/>
      </c>
      <c r="H2050">
        <f>+INT(E2050)&amp;INT(F2050)&amp;INT(G2050)</f>
        <v/>
      </c>
      <c r="I2050">
        <f>+C2050&amp;"00"&amp;H2050</f>
        <v/>
      </c>
      <c r="J2050" s="2" t="inlineStr">
        <is>
          <t xml:space="preserve"> REP. CHILE 30OCT2022 </t>
        </is>
      </c>
      <c r="K2050" s="2" t="inlineStr">
        <is>
          <t>CHILE</t>
        </is>
      </c>
      <c r="L2050" s="2" t="n">
        <v>1146888</v>
      </c>
      <c r="M2050" s="2" t="inlineStr">
        <is>
          <t>US168863BN78</t>
        </is>
      </c>
      <c r="N2050" s="2" t="inlineStr">
        <is>
          <t>BBG003LKQXN9</t>
        </is>
      </c>
      <c r="O2050" s="2" t="inlineStr">
        <is>
          <t>B89B980</t>
        </is>
      </c>
      <c r="P2050" s="2" t="inlineStr">
        <is>
          <t>COEJ4213009</t>
        </is>
      </c>
      <c r="Q2050" t="inlineStr">
        <is>
          <t>Chile</t>
        </is>
      </c>
      <c r="R2050" t="inlineStr">
        <is>
          <t>Chile Government International Bond</t>
        </is>
      </c>
      <c r="S2050" t="inlineStr">
        <is>
          <t>REPUBLIC OF CHILE</t>
        </is>
      </c>
      <c r="T2050" t="inlineStr">
        <is>
          <t>Chile Government International Bond</t>
        </is>
      </c>
      <c r="U2050" t="inlineStr">
        <is>
          <t>GLOBAL</t>
        </is>
      </c>
      <c r="V2050" t="inlineStr">
        <is>
          <t>#N/A Field Not Applicable</t>
        </is>
      </c>
      <c r="W2050" t="inlineStr">
        <is>
          <t>#N/A Field Not Applicable</t>
        </is>
      </c>
      <c r="X2050" t="inlineStr">
        <is>
          <t>#N/A Field Not Applicable</t>
        </is>
      </c>
      <c r="Y2050" t="inlineStr">
        <is>
          <t>#N/A Field Not Applicable</t>
        </is>
      </c>
      <c r="Z2050" t="inlineStr">
        <is>
          <t>Government</t>
        </is>
      </c>
      <c r="AA2050" t="inlineStr">
        <is>
          <t>Sovereigns</t>
        </is>
      </c>
      <c r="AB2050" t="inlineStr">
        <is>
          <t>#N/A Field Not Applicable</t>
        </is>
      </c>
      <c r="AC2050" t="inlineStr">
        <is>
          <t>#N/A Invalid Field</t>
        </is>
      </c>
    </row>
    <row r="2051">
      <c r="A2051" s="2">
        <f>+VLOOKUP(R2051,Aux!$B$3:$I$1107,8,0)</f>
        <v/>
      </c>
      <c r="B2051" s="2">
        <f>+VLOOKUP(U2051,Aux!$O$2:$P$23,2,0)</f>
        <v/>
      </c>
      <c r="C2051">
        <f>+A2051&amp;B2051</f>
        <v/>
      </c>
      <c r="D2051">
        <f>+IF(C2051=C2050,D2050+1,1)</f>
        <v/>
      </c>
      <c r="E2051" s="5">
        <f>+D2051/100</f>
        <v/>
      </c>
      <c r="F2051" s="5">
        <f>+MOD(E2051*10,10)</f>
        <v/>
      </c>
      <c r="G2051" s="5">
        <f>+MOD(D2051,10)</f>
        <v/>
      </c>
      <c r="H2051">
        <f>+INT(E2051)&amp;INT(F2051)&amp;INT(G2051)</f>
        <v/>
      </c>
      <c r="I2051">
        <f>+C2051&amp;"00"&amp;H2051</f>
        <v/>
      </c>
      <c r="J2051" s="2" t="inlineStr">
        <is>
          <t xml:space="preserve"> REP. OF CHILE 14SEP2021 </t>
        </is>
      </c>
      <c r="K2051" s="2" t="inlineStr">
        <is>
          <t>CHILE</t>
        </is>
      </c>
      <c r="L2051" s="2" t="n">
        <v>1124225</v>
      </c>
      <c r="M2051" s="2" t="inlineStr">
        <is>
          <t>US168863AW86</t>
        </is>
      </c>
      <c r="N2051" s="2" t="inlineStr">
        <is>
          <t>BBG001Q76168</t>
        </is>
      </c>
      <c r="O2051" s="2" t="inlineStr">
        <is>
          <t>B6T8K17</t>
        </is>
      </c>
      <c r="P2051" s="2" t="inlineStr">
        <is>
          <t>COEI6886895</t>
        </is>
      </c>
      <c r="Q2051" t="inlineStr">
        <is>
          <t>Chile</t>
        </is>
      </c>
      <c r="R2051" t="inlineStr">
        <is>
          <t>Chile Government International Bond</t>
        </is>
      </c>
      <c r="S2051" t="inlineStr">
        <is>
          <t>REPUBLIC OF CHILE</t>
        </is>
      </c>
      <c r="T2051" t="inlineStr">
        <is>
          <t>Chile Government International Bond</t>
        </is>
      </c>
      <c r="U2051" t="inlineStr">
        <is>
          <t>GLOBAL</t>
        </is>
      </c>
      <c r="V2051" t="inlineStr">
        <is>
          <t>#N/A Field Not Applicable</t>
        </is>
      </c>
      <c r="W2051" t="inlineStr">
        <is>
          <t>#N/A Field Not Applicable</t>
        </is>
      </c>
      <c r="X2051" t="inlineStr">
        <is>
          <t>#N/A Field Not Applicable</t>
        </is>
      </c>
      <c r="Y2051" t="inlineStr">
        <is>
          <t>#N/A Field Not Applicable</t>
        </is>
      </c>
      <c r="Z2051" t="inlineStr">
        <is>
          <t>Government</t>
        </is>
      </c>
      <c r="AA2051" t="inlineStr">
        <is>
          <t>Sovereigns</t>
        </is>
      </c>
      <c r="AB2051" t="inlineStr">
        <is>
          <t>#N/A Field Not Applicable</t>
        </is>
      </c>
      <c r="AC2051" t="inlineStr">
        <is>
          <t>#N/A Invalid Field</t>
        </is>
      </c>
    </row>
    <row r="2052">
      <c r="A2052">
        <f>+VLOOKUP(R2052,Aux!$B$3:$I$1107,8,0)</f>
        <v/>
      </c>
      <c r="B2052">
        <f>+VLOOKUP(U2052,Aux!$O$2:$P$23,2,0)</f>
        <v/>
      </c>
      <c r="C2052">
        <f>+A2052&amp;B2052</f>
        <v/>
      </c>
      <c r="D2052">
        <f>+IF(C2052=C2051,D2051+1,1)</f>
        <v/>
      </c>
      <c r="E2052" s="5">
        <f>+D2052/100</f>
        <v/>
      </c>
      <c r="F2052" s="5">
        <f>+MOD(E2052*10,10)</f>
        <v/>
      </c>
      <c r="G2052" s="5">
        <f>+MOD(D2052,10)</f>
        <v/>
      </c>
      <c r="H2052">
        <f>+INT(E2052)&amp;INT(F2052)&amp;INT(G2052)</f>
        <v/>
      </c>
      <c r="I2052">
        <f>+C2052&amp;"00"&amp;H2052</f>
        <v/>
      </c>
      <c r="J2052" t="inlineStr">
        <is>
          <t>CCU CI</t>
        </is>
      </c>
      <c r="K2052" t="inlineStr">
        <is>
          <t>CCU</t>
        </is>
      </c>
      <c r="M2052" t="inlineStr">
        <is>
          <t>CLP249051044</t>
        </is>
      </c>
      <c r="N2052" t="inlineStr">
        <is>
          <t>BBG000BJBZ69</t>
        </is>
      </c>
      <c r="O2052" t="n">
        <v>2196189</v>
      </c>
      <c r="P2052" t="inlineStr">
        <is>
          <t>EQ0011738700001000</t>
        </is>
      </c>
      <c r="Q2052" t="inlineStr">
        <is>
          <t>Chile</t>
        </is>
      </c>
      <c r="R2052" t="inlineStr">
        <is>
          <t>Cia Cervecerias Unidas SA</t>
        </is>
      </c>
      <c r="S2052" t="inlineStr">
        <is>
          <t>Cia Cervecerias Unidas SA</t>
        </is>
      </c>
      <c r="T2052" t="inlineStr">
        <is>
          <t>Cia Cervecerias Unidas SA</t>
        </is>
      </c>
      <c r="U2052" t="inlineStr">
        <is>
          <t>Common Stock</t>
        </is>
      </c>
      <c r="V2052" t="inlineStr">
        <is>
          <t>Consumer Staples</t>
        </is>
      </c>
      <c r="W2052" t="inlineStr">
        <is>
          <t>Beverages</t>
        </is>
      </c>
      <c r="X2052" t="inlineStr">
        <is>
          <t>Food, Beverage &amp; Tobacco</t>
        </is>
      </c>
      <c r="Y2052" t="inlineStr">
        <is>
          <t>Brewers</t>
        </is>
      </c>
      <c r="Z2052" t="inlineStr">
        <is>
          <t>Consumer Staples</t>
        </is>
      </c>
      <c r="AA2052" t="inlineStr">
        <is>
          <t>Consumer Products</t>
        </is>
      </c>
      <c r="AB2052" t="inlineStr">
        <is>
          <t>Beverages</t>
        </is>
      </c>
      <c r="AC2052" t="inlineStr">
        <is>
          <t>#N/A Invalid Field</t>
        </is>
      </c>
    </row>
    <row r="2053">
      <c r="A2053">
        <f>+VLOOKUP(R2053,Aux!$B$3:$I$1107,8,0)</f>
        <v/>
      </c>
      <c r="B2053">
        <f>+VLOOKUP(U2053,Aux!$O$2:$P$23,2,0)</f>
        <v/>
      </c>
      <c r="C2053">
        <f>+A2053&amp;B2053</f>
        <v/>
      </c>
      <c r="D2053">
        <f>+IF(C2053=C2052,D2052+1,1)</f>
        <v/>
      </c>
      <c r="E2053" s="5">
        <f>+D2053/100</f>
        <v/>
      </c>
      <c r="F2053" s="5">
        <f>+MOD(E2053*10,10)</f>
        <v/>
      </c>
      <c r="G2053" s="5">
        <f>+MOD(D2053,10)</f>
        <v/>
      </c>
      <c r="H2053">
        <f>+INT(E2053)&amp;INT(F2053)&amp;INT(G2053)</f>
        <v/>
      </c>
      <c r="I2053">
        <f>+C2053&amp;"00"&amp;H2053</f>
        <v/>
      </c>
      <c r="J2053" t="inlineStr">
        <is>
          <t>CCU US</t>
        </is>
      </c>
      <c r="K2053" t="inlineStr">
        <is>
          <t>CCU</t>
        </is>
      </c>
      <c r="M2053" t="inlineStr">
        <is>
          <t>US2044291043</t>
        </is>
      </c>
      <c r="N2053" t="inlineStr">
        <is>
          <t>BBG000BBCT50</t>
        </is>
      </c>
      <c r="O2053" t="n">
        <v>2217596</v>
      </c>
      <c r="P2053" t="inlineStr">
        <is>
          <t>EQ0011738700009000</t>
        </is>
      </c>
      <c r="Q2053" t="inlineStr">
        <is>
          <t>Chile</t>
        </is>
      </c>
      <c r="R2053" t="inlineStr">
        <is>
          <t>Cia Cervecerias Unidas SA</t>
        </is>
      </c>
      <c r="S2053" t="inlineStr">
        <is>
          <t>Cia Cervecerias Unidas SA</t>
        </is>
      </c>
      <c r="T2053" t="inlineStr">
        <is>
          <t>Cia Cervecerias Unidas SA</t>
        </is>
      </c>
      <c r="U2053" t="inlineStr">
        <is>
          <t>ADR</t>
        </is>
      </c>
      <c r="V2053" t="inlineStr">
        <is>
          <t>Consumer Staples</t>
        </is>
      </c>
      <c r="W2053" t="inlineStr">
        <is>
          <t>Beverages</t>
        </is>
      </c>
      <c r="X2053" t="inlineStr">
        <is>
          <t>Food, Beverage &amp; Tobacco</t>
        </is>
      </c>
      <c r="Y2053" t="inlineStr">
        <is>
          <t>Brewers</t>
        </is>
      </c>
      <c r="Z2053" t="inlineStr">
        <is>
          <t>Consumer Staples</t>
        </is>
      </c>
      <c r="AA2053" t="inlineStr">
        <is>
          <t>Consumer Products</t>
        </is>
      </c>
      <c r="AB2053" t="inlineStr">
        <is>
          <t>Beverages</t>
        </is>
      </c>
      <c r="AC2053" t="inlineStr">
        <is>
          <t>#N/A Invalid Field</t>
        </is>
      </c>
    </row>
    <row r="2054">
      <c r="A2054">
        <f>+VLOOKUP(R2054,Aux!$B$3:$I$1107,8,0)</f>
        <v/>
      </c>
      <c r="B2054">
        <f>+VLOOKUP(U2054,Aux!$O$2:$P$23,2,0)</f>
        <v/>
      </c>
      <c r="C2054">
        <f>+A2054&amp;B2054</f>
        <v/>
      </c>
      <c r="D2054">
        <f>+IF(C2054=C2053,D2053+1,1)</f>
        <v/>
      </c>
      <c r="E2054" s="5">
        <f>+D2054/100</f>
        <v/>
      </c>
      <c r="F2054" s="5">
        <f>+MOD(E2054*10,10)</f>
        <v/>
      </c>
      <c r="G2054" s="5">
        <f>+MOD(D2054,10)</f>
        <v/>
      </c>
      <c r="H2054">
        <f>+INT(E2054)&amp;INT(F2054)&amp;INT(G2054)</f>
        <v/>
      </c>
      <c r="I2054">
        <f>+C2054&amp;"00"&amp;H2054</f>
        <v/>
      </c>
      <c r="J2054" t="inlineStr">
        <is>
          <t>FOSFOR CI</t>
        </is>
      </c>
      <c r="K2054" t="inlineStr">
        <is>
          <t>FOSFOR</t>
        </is>
      </c>
      <c r="M2054" t="inlineStr">
        <is>
          <t>CLP2550E1020</t>
        </is>
      </c>
      <c r="N2054" t="inlineStr">
        <is>
          <t>BBG000C40KN7</t>
        </is>
      </c>
      <c r="O2054" t="n">
        <v>2193522</v>
      </c>
      <c r="P2054" t="inlineStr">
        <is>
          <t>EQ0016331900001000</t>
        </is>
      </c>
      <c r="Q2054" t="inlineStr">
        <is>
          <t>Chile</t>
        </is>
      </c>
      <c r="R2054" t="inlineStr">
        <is>
          <t>Cia Chilena de Fosforos SA</t>
        </is>
      </c>
      <c r="S2054" t="inlineStr">
        <is>
          <t>Cia Chilena de Fosforos SA</t>
        </is>
      </c>
      <c r="T2054" t="inlineStr">
        <is>
          <t>Cia Chilena de Fosforos SA</t>
        </is>
      </c>
      <c r="U2054" t="inlineStr">
        <is>
          <t>Common Stock</t>
        </is>
      </c>
      <c r="V2054" t="inlineStr">
        <is>
          <t>Consumer Staples</t>
        </is>
      </c>
      <c r="W2054" t="inlineStr">
        <is>
          <t>Household Products</t>
        </is>
      </c>
      <c r="X2054" t="inlineStr">
        <is>
          <t>Household &amp; Personal Products</t>
        </is>
      </c>
      <c r="Y2054" t="inlineStr">
        <is>
          <t>Household Products</t>
        </is>
      </c>
      <c r="Z2054" t="inlineStr">
        <is>
          <t>Materials</t>
        </is>
      </c>
      <c r="AA2054" t="inlineStr">
        <is>
          <t>Construction Materials</t>
        </is>
      </c>
      <c r="AB2054" t="inlineStr">
        <is>
          <t>Wood Building Materials</t>
        </is>
      </c>
      <c r="AC2054" t="inlineStr">
        <is>
          <t>#N/A Invalid Field</t>
        </is>
      </c>
    </row>
    <row r="2055">
      <c r="A2055">
        <f>+VLOOKUP(R2055,Aux!$B$3:$I$1107,8,0)</f>
        <v/>
      </c>
      <c r="B2055">
        <f>+VLOOKUP(U2055,Aux!$O$2:$P$23,2,0)</f>
        <v/>
      </c>
      <c r="C2055">
        <f>+A2055&amp;B2055</f>
        <v/>
      </c>
      <c r="D2055">
        <f>+IF(C2055=C2054,D2054+1,1)</f>
        <v/>
      </c>
      <c r="E2055" s="5">
        <f>+D2055/100</f>
        <v/>
      </c>
      <c r="F2055" s="5">
        <f>+MOD(E2055*10,10)</f>
        <v/>
      </c>
      <c r="G2055" s="5">
        <f>+MOD(D2055,10)</f>
        <v/>
      </c>
      <c r="H2055">
        <f>+INT(E2055)&amp;INT(F2055)&amp;INT(G2055)</f>
        <v/>
      </c>
      <c r="I2055">
        <f>+C2055&amp;"00"&amp;H2055</f>
        <v/>
      </c>
      <c r="J2055" t="inlineStr">
        <is>
          <t>ELECM CI</t>
        </is>
      </c>
      <c r="K2055" t="inlineStr">
        <is>
          <t>ELECM</t>
        </is>
      </c>
      <c r="M2055" t="inlineStr">
        <is>
          <t>CLP2577D1038</t>
        </is>
      </c>
      <c r="N2055" t="inlineStr">
        <is>
          <t>BBG000C3Z7B3</t>
        </is>
      </c>
      <c r="O2055" t="n">
        <v>2196093</v>
      </c>
      <c r="P2055" t="inlineStr">
        <is>
          <t>EQ0016332300001000</t>
        </is>
      </c>
      <c r="Q2055" t="inlineStr">
        <is>
          <t>Chile</t>
        </is>
      </c>
      <c r="R2055" t="inlineStr">
        <is>
          <t>Cia Electro Metalurgica SA</t>
        </is>
      </c>
      <c r="S2055" t="inlineStr">
        <is>
          <t>Cia Electro Metalurgica SA</t>
        </is>
      </c>
      <c r="T2055" t="inlineStr">
        <is>
          <t>Cia Electro Metalurgica SA</t>
        </is>
      </c>
      <c r="U2055" t="inlineStr">
        <is>
          <t>Common Stock</t>
        </is>
      </c>
      <c r="V2055" t="inlineStr">
        <is>
          <t>Industrials</t>
        </is>
      </c>
      <c r="W2055" t="inlineStr">
        <is>
          <t>Industrial Conglomerates</t>
        </is>
      </c>
      <c r="X2055" t="inlineStr">
        <is>
          <t>Capital Goods</t>
        </is>
      </c>
      <c r="Y2055" t="inlineStr">
        <is>
          <t>Industrial Conglomerates</t>
        </is>
      </c>
      <c r="Z2055" t="inlineStr">
        <is>
          <t>Materials</t>
        </is>
      </c>
      <c r="AA2055" t="inlineStr">
        <is>
          <t>Iron &amp; Steel</t>
        </is>
      </c>
      <c r="AB2055" t="inlineStr">
        <is>
          <t>Steel Producers</t>
        </is>
      </c>
      <c r="AC2055" t="inlineStr">
        <is>
          <t>#N/A Invalid Field</t>
        </is>
      </c>
    </row>
    <row r="2056">
      <c r="A2056">
        <f>+VLOOKUP(R2056,Aux!$B$3:$I$1107,8,0)</f>
        <v/>
      </c>
      <c r="B2056">
        <f>+VLOOKUP(U2056,Aux!$O$2:$P$23,2,0)</f>
        <v/>
      </c>
      <c r="C2056">
        <f>+A2056&amp;B2056</f>
        <v/>
      </c>
      <c r="D2056">
        <f>+IF(C2056=C2055,D2055+1,1)</f>
        <v/>
      </c>
      <c r="E2056" s="5">
        <f>+D2056/100</f>
        <v/>
      </c>
      <c r="F2056" s="5">
        <f>+MOD(E2056*10,10)</f>
        <v/>
      </c>
      <c r="G2056" s="5">
        <f>+MOD(D2056,10)</f>
        <v/>
      </c>
      <c r="H2056">
        <f>+INT(E2056)&amp;INT(F2056)&amp;INT(G2056)</f>
        <v/>
      </c>
      <c r="I2056">
        <f>+C2056&amp;"00"&amp;H2056</f>
        <v/>
      </c>
      <c r="J2056" t="inlineStr">
        <is>
          <t>CGE CI</t>
        </is>
      </c>
      <c r="K2056" t="inlineStr">
        <is>
          <t>CGE</t>
        </is>
      </c>
      <c r="M2056" t="inlineStr">
        <is>
          <t>CLP306321066</t>
        </is>
      </c>
      <c r="N2056" t="inlineStr">
        <is>
          <t>BBG00DJ99VX7</t>
        </is>
      </c>
      <c r="O2056" t="n">
        <v>2196101</v>
      </c>
      <c r="P2056" t="inlineStr">
        <is>
          <t>EQ0000000051066678</t>
        </is>
      </c>
      <c r="Q2056" t="inlineStr">
        <is>
          <t>Chile</t>
        </is>
      </c>
      <c r="R2056" t="inlineStr">
        <is>
          <t>Cia General de Electricidad SA</t>
        </is>
      </c>
      <c r="S2056" t="inlineStr">
        <is>
          <t>Cia General de Electricidad SA</t>
        </is>
      </c>
      <c r="T2056" t="inlineStr">
        <is>
          <t>Cia General de Electricidad SA</t>
        </is>
      </c>
      <c r="U2056" t="inlineStr">
        <is>
          <t>Common Stock</t>
        </is>
      </c>
      <c r="V2056" t="inlineStr">
        <is>
          <t>Utilities</t>
        </is>
      </c>
      <c r="W2056" t="inlineStr">
        <is>
          <t>Electric Utilities</t>
        </is>
      </c>
      <c r="X2056" t="inlineStr">
        <is>
          <t>Utilities</t>
        </is>
      </c>
      <c r="Y2056" t="inlineStr">
        <is>
          <t>Electric Utilities</t>
        </is>
      </c>
      <c r="Z2056" t="inlineStr">
        <is>
          <t>Utilities</t>
        </is>
      </c>
      <c r="AA2056" t="inlineStr">
        <is>
          <t>Utilities</t>
        </is>
      </c>
      <c r="AB2056" t="inlineStr">
        <is>
          <t>Utility Networks</t>
        </is>
      </c>
      <c r="AC2056" t="inlineStr">
        <is>
          <t>#N/A Invalid Field</t>
        </is>
      </c>
    </row>
    <row r="2057">
      <c r="A2057">
        <f>+VLOOKUP(R2057,Aux!$B$3:$I$1107,8,0)</f>
        <v/>
      </c>
      <c r="B2057">
        <f>+VLOOKUP(U2057,Aux!$O$2:$P$23,2,0)</f>
        <v/>
      </c>
      <c r="C2057">
        <f>+A2057&amp;B2057</f>
        <v/>
      </c>
      <c r="D2057">
        <f>+IF(C2057=C2056,D2056+1,1)</f>
        <v/>
      </c>
      <c r="E2057" s="5">
        <f>+D2057/100</f>
        <v/>
      </c>
      <c r="F2057" s="5">
        <f>+MOD(E2057*10,10)</f>
        <v/>
      </c>
      <c r="G2057" s="5">
        <f>+MOD(D2057,10)</f>
        <v/>
      </c>
      <c r="H2057">
        <f>+INT(E2057)&amp;INT(F2057)&amp;INT(G2057)</f>
        <v/>
      </c>
      <c r="I2057">
        <f>+C2057&amp;"00"&amp;H2057</f>
        <v/>
      </c>
      <c r="J2057" t="inlineStr">
        <is>
          <t>VOLCAN CI</t>
        </is>
      </c>
      <c r="K2057" t="inlineStr">
        <is>
          <t>VOLCAN</t>
        </is>
      </c>
      <c r="M2057" t="inlineStr">
        <is>
          <t>CLP306341023</t>
        </is>
      </c>
      <c r="N2057" t="inlineStr">
        <is>
          <t>BBG000C4B674</t>
        </is>
      </c>
      <c r="O2057" t="n">
        <v>2196156</v>
      </c>
      <c r="P2057" t="inlineStr">
        <is>
          <t>EQ0016332500001000</t>
        </is>
      </c>
      <c r="Q2057" t="inlineStr">
        <is>
          <t>Chile</t>
        </is>
      </c>
      <c r="R2057" t="inlineStr">
        <is>
          <t>Cia Industrial El Volcan SA</t>
        </is>
      </c>
      <c r="S2057" t="inlineStr">
        <is>
          <t>Cia Industrial El Volcan SA</t>
        </is>
      </c>
      <c r="T2057" t="inlineStr">
        <is>
          <t>Cia Industrial El Volcan SA</t>
        </is>
      </c>
      <c r="U2057" t="inlineStr">
        <is>
          <t>Common Stock</t>
        </is>
      </c>
      <c r="V2057" t="inlineStr">
        <is>
          <t>Materials</t>
        </is>
      </c>
      <c r="W2057" t="inlineStr">
        <is>
          <t>Construction Materials</t>
        </is>
      </c>
      <c r="X2057" t="inlineStr">
        <is>
          <t>Materials</t>
        </is>
      </c>
      <c r="Y2057" t="inlineStr">
        <is>
          <t>Construction Materials</t>
        </is>
      </c>
      <c r="Z2057" t="inlineStr">
        <is>
          <t>Materials</t>
        </is>
      </c>
      <c r="AA2057" t="inlineStr">
        <is>
          <t>Construction Materials</t>
        </is>
      </c>
      <c r="AB2057" t="inlineStr">
        <is>
          <t>Non Wood Building Materials</t>
        </is>
      </c>
      <c r="AC2057" t="inlineStr">
        <is>
          <t>#N/A Invalid Field</t>
        </is>
      </c>
    </row>
    <row r="2058">
      <c r="A2058">
        <f>+VLOOKUP(R2058,Aux!$B$3:$I$1107,8,0)</f>
        <v/>
      </c>
      <c r="B2058">
        <f>+VLOOKUP(U2058,Aux!$O$2:$P$23,2,0)</f>
        <v/>
      </c>
      <c r="C2058">
        <f>+A2058&amp;B2058</f>
        <v/>
      </c>
      <c r="D2058">
        <f>+IF(C2058=C2057,D2057+1,1)</f>
        <v/>
      </c>
      <c r="E2058" s="5">
        <f>+D2058/100</f>
        <v/>
      </c>
      <c r="F2058" s="5">
        <f>+MOD(E2058*10,10)</f>
        <v/>
      </c>
      <c r="G2058" s="5">
        <f>+MOD(D2058,10)</f>
        <v/>
      </c>
      <c r="H2058">
        <f>+INT(E2058)&amp;INT(F2058)&amp;INT(G2058)</f>
        <v/>
      </c>
      <c r="I2058">
        <f>+C2058&amp;"00"&amp;H2058</f>
        <v/>
      </c>
      <c r="J2058" t="inlineStr">
        <is>
          <t>INTEROC CI</t>
        </is>
      </c>
      <c r="K2058" t="inlineStr">
        <is>
          <t>INTEROC</t>
        </is>
      </c>
      <c r="M2058" t="inlineStr">
        <is>
          <t>CLP2551T1089</t>
        </is>
      </c>
      <c r="N2058" t="inlineStr">
        <is>
          <t>BBG000C416T1</t>
        </is>
      </c>
      <c r="O2058" t="n">
        <v>2622543</v>
      </c>
      <c r="P2058" t="inlineStr">
        <is>
          <t>EQ0016331700001000</t>
        </is>
      </c>
      <c r="Q2058" t="inlineStr">
        <is>
          <t>Chile</t>
        </is>
      </c>
      <c r="R2058" t="inlineStr">
        <is>
          <t>Cia Maritima Chilena SA</t>
        </is>
      </c>
      <c r="S2058" t="inlineStr">
        <is>
          <t>Cia Maritima Chilena SA</t>
        </is>
      </c>
      <c r="T2058" t="inlineStr">
        <is>
          <t>Cia Maritima Chilena SA</t>
        </is>
      </c>
      <c r="U2058" t="inlineStr">
        <is>
          <t>Common Stock</t>
        </is>
      </c>
      <c r="V2058" t="inlineStr">
        <is>
          <t>Industrials</t>
        </is>
      </c>
      <c r="W2058" t="inlineStr">
        <is>
          <t>Marine</t>
        </is>
      </c>
      <c r="X2058" t="inlineStr">
        <is>
          <t>Transportation</t>
        </is>
      </c>
      <c r="Y2058" t="inlineStr">
        <is>
          <t>Marine</t>
        </is>
      </c>
      <c r="Z2058" t="inlineStr">
        <is>
          <t>Industrials</t>
        </is>
      </c>
      <c r="AA2058" t="inlineStr">
        <is>
          <t>Transportation &amp; Logistics</t>
        </is>
      </c>
      <c r="AB2058" t="inlineStr">
        <is>
          <t>Marine Shipping</t>
        </is>
      </c>
      <c r="AC2058" t="inlineStr">
        <is>
          <t>#N/A Invalid Field</t>
        </is>
      </c>
    </row>
    <row r="2059">
      <c r="A2059">
        <f>+VLOOKUP(R2059,Aux!$B$3:$I$1107,8,0)</f>
        <v/>
      </c>
      <c r="B2059">
        <f>+VLOOKUP(U2059,Aux!$O$2:$P$23,2,0)</f>
        <v/>
      </c>
      <c r="C2059">
        <f>+A2059&amp;B2059</f>
        <v/>
      </c>
      <c r="D2059">
        <f>+IF(C2059=C2058,D2058+1,1)</f>
        <v/>
      </c>
      <c r="E2059" s="5">
        <f>+D2059/100</f>
        <v/>
      </c>
      <c r="F2059" s="5">
        <f>+MOD(E2059*10,10)</f>
        <v/>
      </c>
      <c r="G2059" s="5">
        <f>+MOD(D2059,10)</f>
        <v/>
      </c>
      <c r="H2059">
        <f>+INT(E2059)&amp;INT(F2059)&amp;INT(G2059)</f>
        <v/>
      </c>
      <c r="I2059">
        <f>+C2059&amp;"00"&amp;H2059</f>
        <v/>
      </c>
      <c r="J2059" t="inlineStr">
        <is>
          <t>CAMANCHA CI</t>
        </is>
      </c>
      <c r="K2059" t="inlineStr">
        <is>
          <t>CAMANCHA</t>
        </is>
      </c>
      <c r="M2059" t="inlineStr">
        <is>
          <t>CL0001717116</t>
        </is>
      </c>
      <c r="N2059" t="inlineStr">
        <is>
          <t>BBG0016Q0YN3</t>
        </is>
      </c>
      <c r="O2059" t="inlineStr">
        <is>
          <t>B3NDYP9</t>
        </is>
      </c>
      <c r="P2059" t="inlineStr">
        <is>
          <t>EQ0000000011321699</t>
        </is>
      </c>
      <c r="Q2059" t="inlineStr">
        <is>
          <t>Chile</t>
        </is>
      </c>
      <c r="R2059" t="inlineStr">
        <is>
          <t>Cia Pesquera Camanchaca SA</t>
        </is>
      </c>
      <c r="S2059" t="inlineStr">
        <is>
          <t>Cia Pesquera Camanchaca SA</t>
        </is>
      </c>
      <c r="T2059" t="inlineStr">
        <is>
          <t>Cia Pesquera Camanchaca SA</t>
        </is>
      </c>
      <c r="U2059" t="inlineStr">
        <is>
          <t>Common Stock</t>
        </is>
      </c>
      <c r="V2059" t="inlineStr">
        <is>
          <t>Consumer Staples</t>
        </is>
      </c>
      <c r="W2059" t="inlineStr">
        <is>
          <t>Food Products</t>
        </is>
      </c>
      <c r="X2059" t="inlineStr">
        <is>
          <t>Food, Beverage &amp; Tobacco</t>
        </is>
      </c>
      <c r="Y2059" t="inlineStr">
        <is>
          <t>Packaged Foods &amp; Meats</t>
        </is>
      </c>
      <c r="Z2059" t="inlineStr">
        <is>
          <t>Consumer Staples</t>
        </is>
      </c>
      <c r="AA2059" t="inlineStr">
        <is>
          <t>Consumer Products</t>
        </is>
      </c>
      <c r="AB2059" t="inlineStr">
        <is>
          <t>Agricultural Producers</t>
        </is>
      </c>
      <c r="AC2059" t="inlineStr">
        <is>
          <t>#N/A Invalid Field</t>
        </is>
      </c>
    </row>
    <row r="2060">
      <c r="A2060">
        <f>+VLOOKUP(R2060,Aux!$B$3:$I$1107,8,0)</f>
        <v/>
      </c>
      <c r="B2060">
        <f>+VLOOKUP(U2060,Aux!$O$2:$P$23,2,0)</f>
        <v/>
      </c>
      <c r="C2060">
        <f>+A2060&amp;B2060</f>
        <v/>
      </c>
      <c r="D2060">
        <f>+IF(C2060=C2059,D2059+1,1)</f>
        <v/>
      </c>
      <c r="E2060" s="5">
        <f>+D2060/100</f>
        <v/>
      </c>
      <c r="F2060" s="5">
        <f>+MOD(E2060*10,10)</f>
        <v/>
      </c>
      <c r="G2060" s="5">
        <f>+MOD(D2060,10)</f>
        <v/>
      </c>
      <c r="H2060">
        <f>+INT(E2060)&amp;INT(F2060)&amp;INT(G2060)</f>
        <v/>
      </c>
      <c r="I2060">
        <f>+C2060&amp;"00"&amp;H2060</f>
        <v/>
      </c>
      <c r="J2060" t="inlineStr">
        <is>
          <t>VAPORES CI</t>
        </is>
      </c>
      <c r="K2060" t="inlineStr">
        <is>
          <t>VAPORES</t>
        </is>
      </c>
      <c r="M2060" t="inlineStr">
        <is>
          <t>CLP3064M1019</t>
        </is>
      </c>
      <c r="N2060" t="inlineStr">
        <is>
          <t>BBG000BZ7751</t>
        </is>
      </c>
      <c r="O2060" t="n">
        <v>2196338</v>
      </c>
      <c r="P2060" t="inlineStr">
        <is>
          <t>EQ0016333800001000</t>
        </is>
      </c>
      <c r="Q2060" t="inlineStr">
        <is>
          <t>Chile</t>
        </is>
      </c>
      <c r="R2060" t="inlineStr">
        <is>
          <t>Cia Sud Americana de Vapores S</t>
        </is>
      </c>
      <c r="S2060" t="inlineStr">
        <is>
          <t>Cia Sud Americana de Vapores S</t>
        </is>
      </c>
      <c r="T2060" t="inlineStr">
        <is>
          <t>Cia Sud Americana de Vapores SA</t>
        </is>
      </c>
      <c r="U2060" t="inlineStr">
        <is>
          <t>Common Stock</t>
        </is>
      </c>
      <c r="V2060" t="inlineStr">
        <is>
          <t>Industrials</t>
        </is>
      </c>
      <c r="W2060" t="inlineStr">
        <is>
          <t>Marine</t>
        </is>
      </c>
      <c r="X2060" t="inlineStr">
        <is>
          <t>Transportation</t>
        </is>
      </c>
      <c r="Y2060" t="inlineStr">
        <is>
          <t>Marine</t>
        </is>
      </c>
      <c r="Z2060" t="inlineStr">
        <is>
          <t>Industrials</t>
        </is>
      </c>
      <c r="AA2060" t="inlineStr">
        <is>
          <t>Transportation &amp; Logistics</t>
        </is>
      </c>
      <c r="AB2060" t="inlineStr">
        <is>
          <t>Marine Shipping</t>
        </is>
      </c>
      <c r="AC2060" t="inlineStr">
        <is>
          <t>#N/A Invalid Field</t>
        </is>
      </c>
    </row>
    <row r="2061">
      <c r="A2061">
        <f>+VLOOKUP(R2061,Aux!$B$3:$I$1107,8,0)</f>
        <v/>
      </c>
      <c r="B2061">
        <f>+VLOOKUP(U2061,Aux!$O$2:$P$23,2,0)</f>
        <v/>
      </c>
      <c r="C2061">
        <f>+A2061&amp;B2061</f>
        <v/>
      </c>
      <c r="D2061">
        <f>+IF(C2061=C2060,D2060+1,1)</f>
        <v/>
      </c>
      <c r="E2061" s="5">
        <f>+D2061/100</f>
        <v/>
      </c>
      <c r="F2061" s="5">
        <f>+MOD(E2061*10,10)</f>
        <v/>
      </c>
      <c r="G2061" s="5">
        <f>+MOD(D2061,10)</f>
        <v/>
      </c>
      <c r="H2061">
        <f>+INT(E2061)&amp;INT(F2061)&amp;INT(G2061)</f>
        <v/>
      </c>
      <c r="I2061">
        <f>+C2061&amp;"00"&amp;H2061</f>
        <v/>
      </c>
      <c r="J2061" t="inlineStr">
        <is>
          <t>CINTAC CI</t>
        </is>
      </c>
      <c r="K2061" t="inlineStr">
        <is>
          <t>CINTAC</t>
        </is>
      </c>
      <c r="M2061" t="inlineStr">
        <is>
          <t>CLP2737N1082</t>
        </is>
      </c>
      <c r="N2061" t="inlineStr">
        <is>
          <t>BBG000C3WG99</t>
        </is>
      </c>
      <c r="O2061" t="n">
        <v>2161596</v>
      </c>
      <c r="P2061" t="inlineStr">
        <is>
          <t>EQ0016333900001000</t>
        </is>
      </c>
      <c r="Q2061" t="inlineStr">
        <is>
          <t>Chile</t>
        </is>
      </c>
      <c r="R2061" t="inlineStr">
        <is>
          <t>Cintac SA</t>
        </is>
      </c>
      <c r="S2061" t="inlineStr">
        <is>
          <t>Cintac SA</t>
        </is>
      </c>
      <c r="T2061" t="inlineStr">
        <is>
          <t>Cintac SA</t>
        </is>
      </c>
      <c r="U2061" t="inlineStr">
        <is>
          <t>Common Stock</t>
        </is>
      </c>
      <c r="V2061" t="inlineStr">
        <is>
          <t>Materials</t>
        </is>
      </c>
      <c r="W2061" t="inlineStr">
        <is>
          <t>Metals &amp; Mining</t>
        </is>
      </c>
      <c r="X2061" t="inlineStr">
        <is>
          <t>Materials</t>
        </is>
      </c>
      <c r="Y2061" t="inlineStr">
        <is>
          <t>Steel</t>
        </is>
      </c>
      <c r="Z2061" t="inlineStr">
        <is>
          <t>Materials</t>
        </is>
      </c>
      <c r="AA2061" t="inlineStr">
        <is>
          <t>Iron &amp; Steel</t>
        </is>
      </c>
      <c r="AB2061" t="inlineStr">
        <is>
          <t>Metal Svc Center &amp; Other Whslrs</t>
        </is>
      </c>
      <c r="AC2061" t="inlineStr">
        <is>
          <t>#N/A Invalid Field</t>
        </is>
      </c>
    </row>
    <row r="2062">
      <c r="A2062">
        <f>+VLOOKUP(R2062,Aux!$B$3:$I$1107,8,0)</f>
        <v/>
      </c>
      <c r="B2062">
        <f>+VLOOKUP(U2062,Aux!$O$2:$P$23,2,0)</f>
        <v/>
      </c>
      <c r="C2062">
        <f>+A2062&amp;B2062</f>
        <v/>
      </c>
      <c r="D2062">
        <f>+IF(C2062=C2061,D2061+1,1)</f>
        <v/>
      </c>
      <c r="E2062" s="5">
        <f>+D2062/100</f>
        <v/>
      </c>
      <c r="F2062" s="5">
        <f>+MOD(E2062*10,10)</f>
        <v/>
      </c>
      <c r="G2062" s="5">
        <f>+MOD(D2062,10)</f>
        <v/>
      </c>
      <c r="H2062">
        <f>+INT(E2062)&amp;INT(F2062)&amp;INT(G2062)</f>
        <v/>
      </c>
      <c r="I2062">
        <f>+C2062&amp;"00"&amp;H2062</f>
        <v/>
      </c>
      <c r="J2062" t="inlineStr">
        <is>
          <t>CONDES CI</t>
        </is>
      </c>
      <c r="K2062" t="inlineStr">
        <is>
          <t>CONDES</t>
        </is>
      </c>
      <c r="M2062" t="inlineStr">
        <is>
          <t>CLP282671054</t>
        </is>
      </c>
      <c r="N2062" t="inlineStr">
        <is>
          <t>BBG000CGHF53</t>
        </is>
      </c>
      <c r="O2062" t="n">
        <v>2203261</v>
      </c>
      <c r="P2062" t="inlineStr">
        <is>
          <t>EQ0016334000001000</t>
        </is>
      </c>
      <c r="Q2062" t="inlineStr">
        <is>
          <t>Chile</t>
        </is>
      </c>
      <c r="R2062" t="inlineStr">
        <is>
          <t>Clinica Las Condes SA</t>
        </is>
      </c>
      <c r="S2062" t="inlineStr">
        <is>
          <t>Clinica Las Condes SA</t>
        </is>
      </c>
      <c r="T2062" t="inlineStr">
        <is>
          <t>Clinica Las Condes SA</t>
        </is>
      </c>
      <c r="U2062" t="inlineStr">
        <is>
          <t>Common Stock</t>
        </is>
      </c>
      <c r="V2062" t="inlineStr">
        <is>
          <t>Health Care</t>
        </is>
      </c>
      <c r="W2062" t="inlineStr">
        <is>
          <t>Health Care Providers &amp; Servic</t>
        </is>
      </c>
      <c r="X2062" t="inlineStr">
        <is>
          <t>Health Care Equipment &amp; Servic</t>
        </is>
      </c>
      <c r="Y2062" t="inlineStr">
        <is>
          <t>Health Care Facilities</t>
        </is>
      </c>
      <c r="Z2062" t="inlineStr">
        <is>
          <t>Health Care</t>
        </is>
      </c>
      <c r="AA2062" t="inlineStr">
        <is>
          <t>Health Care Facilities &amp; Svcs</t>
        </is>
      </c>
      <c r="AB2062" t="inlineStr">
        <is>
          <t>Health Care Facilities</t>
        </is>
      </c>
      <c r="AC2062" t="inlineStr">
        <is>
          <t>#N/A Invalid Field</t>
        </is>
      </c>
    </row>
    <row r="2063">
      <c r="A2063">
        <f>+VLOOKUP(R2063,Aux!$B$3:$I$1107,8,0)</f>
        <v/>
      </c>
      <c r="B2063">
        <f>+VLOOKUP(U2063,Aux!$O$2:$P$23,2,0)</f>
        <v/>
      </c>
      <c r="C2063">
        <f>+A2063&amp;B2063</f>
        <v/>
      </c>
      <c r="D2063">
        <f>+IF(C2063=C2062,D2062+1,1)</f>
        <v/>
      </c>
      <c r="E2063" s="5">
        <f>+D2063/100</f>
        <v/>
      </c>
      <c r="F2063" s="5">
        <f>+MOD(E2063*10,10)</f>
        <v/>
      </c>
      <c r="G2063" s="5">
        <f>+MOD(D2063,10)</f>
        <v/>
      </c>
      <c r="H2063">
        <f>+INT(E2063)&amp;INT(F2063)&amp;INT(G2063)</f>
        <v/>
      </c>
      <c r="I2063">
        <f>+C2063&amp;"00"&amp;H2063</f>
        <v/>
      </c>
      <c r="J2063" t="inlineStr">
        <is>
          <t>EMBONOA CI</t>
        </is>
      </c>
      <c r="K2063" t="inlineStr">
        <is>
          <t>EMBONOA</t>
        </is>
      </c>
      <c r="M2063" t="inlineStr">
        <is>
          <t>CLP3698K1254</t>
        </is>
      </c>
      <c r="N2063" t="inlineStr">
        <is>
          <t>BBG000C2NFF6</t>
        </is>
      </c>
      <c r="O2063" t="n">
        <v>2128621</v>
      </c>
      <c r="P2063" t="inlineStr">
        <is>
          <t>EQ0021983700001000</t>
        </is>
      </c>
      <c r="Q2063" t="inlineStr">
        <is>
          <t>Chile</t>
        </is>
      </c>
      <c r="R2063" t="inlineStr">
        <is>
          <t>Coca-Cola Embonor SA</t>
        </is>
      </c>
      <c r="S2063" t="inlineStr">
        <is>
          <t>Coca-Cola Embonor SA</t>
        </is>
      </c>
      <c r="T2063" t="inlineStr">
        <is>
          <t>Coca-Cola Embonor SA</t>
        </is>
      </c>
      <c r="U2063" t="inlineStr">
        <is>
          <t>Preference</t>
        </is>
      </c>
      <c r="V2063" t="inlineStr">
        <is>
          <t>Consumer Staples</t>
        </is>
      </c>
      <c r="W2063" t="inlineStr">
        <is>
          <t>Beverages</t>
        </is>
      </c>
      <c r="X2063" t="inlineStr">
        <is>
          <t>Food, Beverage &amp; Tobacco</t>
        </is>
      </c>
      <c r="Y2063" t="inlineStr">
        <is>
          <t>Soft Drinks</t>
        </is>
      </c>
      <c r="Z2063" t="inlineStr">
        <is>
          <t>Consumer Staples</t>
        </is>
      </c>
      <c r="AA2063" t="inlineStr">
        <is>
          <t>Consumer Products</t>
        </is>
      </c>
      <c r="AB2063" t="inlineStr">
        <is>
          <t>Beverages</t>
        </is>
      </c>
      <c r="AC2063" t="inlineStr">
        <is>
          <t>#N/A Invalid Field</t>
        </is>
      </c>
    </row>
    <row r="2064">
      <c r="A2064">
        <f>+VLOOKUP(R2064,Aux!$B$3:$I$1107,8,0)</f>
        <v/>
      </c>
      <c r="B2064">
        <f>+VLOOKUP(U2064,Aux!$O$2:$P$23,2,0)</f>
        <v/>
      </c>
      <c r="C2064">
        <f>+A2064&amp;B2064</f>
        <v/>
      </c>
      <c r="D2064">
        <f>+IF(C2064=C2063,D2063+1,1)</f>
        <v/>
      </c>
      <c r="E2064" s="5">
        <f>+D2064/100</f>
        <v/>
      </c>
      <c r="F2064" s="5">
        <f>+MOD(E2064*10,10)</f>
        <v/>
      </c>
      <c r="G2064" s="5">
        <f>+MOD(D2064,10)</f>
        <v/>
      </c>
      <c r="H2064">
        <f>+INT(E2064)&amp;INT(F2064)&amp;INT(G2064)</f>
        <v/>
      </c>
      <c r="I2064">
        <f>+C2064&amp;"00"&amp;H2064</f>
        <v/>
      </c>
      <c r="J2064" t="inlineStr">
        <is>
          <t>EMBONOB CI</t>
        </is>
      </c>
      <c r="K2064" t="inlineStr">
        <is>
          <t>EMBONOB</t>
        </is>
      </c>
      <c r="M2064" t="inlineStr">
        <is>
          <t>CLP3698K1338</t>
        </is>
      </c>
      <c r="N2064" t="inlineStr">
        <is>
          <t>BBG000C2MSN0</t>
        </is>
      </c>
      <c r="O2064" t="n">
        <v>2411547</v>
      </c>
      <c r="P2064" t="inlineStr">
        <is>
          <t>EQ0021983700002000</t>
        </is>
      </c>
      <c r="Q2064" t="inlineStr">
        <is>
          <t>Chile</t>
        </is>
      </c>
      <c r="R2064" t="inlineStr">
        <is>
          <t>Coca-Cola Embonor SA</t>
        </is>
      </c>
      <c r="S2064" t="inlineStr">
        <is>
          <t>Coca-Cola Embonor SA</t>
        </is>
      </c>
      <c r="T2064" t="inlineStr">
        <is>
          <t>Coca-Cola Embonor SA</t>
        </is>
      </c>
      <c r="U2064" t="inlineStr">
        <is>
          <t>Preference</t>
        </is>
      </c>
      <c r="V2064" t="inlineStr">
        <is>
          <t>Consumer Staples</t>
        </is>
      </c>
      <c r="W2064" t="inlineStr">
        <is>
          <t>Beverages</t>
        </is>
      </c>
      <c r="X2064" t="inlineStr">
        <is>
          <t>Food, Beverage &amp; Tobacco</t>
        </is>
      </c>
      <c r="Y2064" t="inlineStr">
        <is>
          <t>Soft Drinks</t>
        </is>
      </c>
      <c r="Z2064" t="inlineStr">
        <is>
          <t>Consumer Staples</t>
        </is>
      </c>
      <c r="AA2064" t="inlineStr">
        <is>
          <t>Consumer Products</t>
        </is>
      </c>
      <c r="AB2064" t="inlineStr">
        <is>
          <t>Beverages</t>
        </is>
      </c>
      <c r="AC2064" t="inlineStr">
        <is>
          <t>#N/A Invalid Field</t>
        </is>
      </c>
    </row>
    <row r="2065">
      <c r="A2065">
        <f>+VLOOKUP(R2065,Aux!$B$3:$I$1107,8,0)</f>
        <v/>
      </c>
      <c r="B2065">
        <f>+VLOOKUP(U2065,Aux!$O$2:$P$23,2,0)</f>
        <v/>
      </c>
      <c r="C2065">
        <f>+A2065&amp;B2065</f>
        <v/>
      </c>
      <c r="D2065">
        <f>+IF(C2065=C2064,D2064+1,1)</f>
        <v/>
      </c>
      <c r="E2065" s="5">
        <f>+D2065/100</f>
        <v/>
      </c>
      <c r="F2065" s="5">
        <f>+MOD(E2065*10,10)</f>
        <v/>
      </c>
      <c r="G2065" s="5">
        <f>+MOD(D2065,10)</f>
        <v/>
      </c>
      <c r="H2065">
        <f>+INT(E2065)&amp;INT(F2065)&amp;INT(G2065)</f>
        <v/>
      </c>
      <c r="I2065">
        <f>+C2065&amp;"00"&amp;H2065</f>
        <v/>
      </c>
      <c r="J2065" t="inlineStr">
        <is>
          <t>COLBUN CI</t>
        </is>
      </c>
      <c r="K2065" t="inlineStr">
        <is>
          <t>COLBUN</t>
        </is>
      </c>
      <c r="M2065" t="inlineStr">
        <is>
          <t>CLP3615W1037</t>
        </is>
      </c>
      <c r="N2065" t="inlineStr">
        <is>
          <t>BBG000BF54Q1</t>
        </is>
      </c>
      <c r="O2065" t="n">
        <v>2309255</v>
      </c>
      <c r="P2065" t="inlineStr">
        <is>
          <t>EQ0000000001170474</t>
        </is>
      </c>
      <c r="Q2065" t="inlineStr">
        <is>
          <t>Chile</t>
        </is>
      </c>
      <c r="R2065" t="inlineStr">
        <is>
          <t>Colbun SA</t>
        </is>
      </c>
      <c r="S2065" t="inlineStr">
        <is>
          <t>Colbun SA</t>
        </is>
      </c>
      <c r="T2065" t="inlineStr">
        <is>
          <t>Colbun SA</t>
        </is>
      </c>
      <c r="U2065" t="inlineStr">
        <is>
          <t>Common Stock</t>
        </is>
      </c>
      <c r="V2065" t="inlineStr">
        <is>
          <t>Utilities</t>
        </is>
      </c>
      <c r="W2065" t="inlineStr">
        <is>
          <t>Independent Power and Renewabl</t>
        </is>
      </c>
      <c r="X2065" t="inlineStr">
        <is>
          <t>Utilities</t>
        </is>
      </c>
      <c r="Y2065" t="inlineStr">
        <is>
          <t>Independent Power Producers &amp;</t>
        </is>
      </c>
      <c r="Z2065" t="inlineStr">
        <is>
          <t>Utilities</t>
        </is>
      </c>
      <c r="AA2065" t="inlineStr">
        <is>
          <t>Utilities</t>
        </is>
      </c>
      <c r="AB2065" t="inlineStr">
        <is>
          <t>Power Generation</t>
        </is>
      </c>
      <c r="AC2065" t="inlineStr">
        <is>
          <t>#N/A Invalid Field</t>
        </is>
      </c>
    </row>
    <row r="2066">
      <c r="A2066" s="2">
        <f>+VLOOKUP(R2066,Aux!$B$3:$I$1107,8,0)</f>
        <v/>
      </c>
      <c r="B2066" s="2">
        <f>+VLOOKUP(U2066,Aux!$O$2:$P$23,2,0)</f>
        <v/>
      </c>
      <c r="C2066">
        <f>+A2066&amp;B2066</f>
        <v/>
      </c>
      <c r="D2066">
        <f>+IF(C2066=C2065,D2065+1,1)</f>
        <v/>
      </c>
      <c r="E2066" s="5">
        <f>+D2066/100</f>
        <v/>
      </c>
      <c r="F2066" s="5">
        <f>+MOD(E2066*10,10)</f>
        <v/>
      </c>
      <c r="G2066" s="5">
        <f>+MOD(D2066,10)</f>
        <v/>
      </c>
      <c r="H2066">
        <f>+INT(E2066)&amp;INT(F2066)&amp;INT(G2066)</f>
        <v/>
      </c>
      <c r="I2066">
        <f>+C2066&amp;"00"&amp;H2066</f>
        <v/>
      </c>
      <c r="J2066" s="2" t="inlineStr">
        <is>
          <t xml:space="preserve"> COLBUN SA 21ENE2020 </t>
        </is>
      </c>
      <c r="K2066" s="2" t="inlineStr">
        <is>
          <t>COLBUN</t>
        </is>
      </c>
      <c r="L2066" s="2" t="n">
        <v>291937</v>
      </c>
      <c r="M2066" s="2" t="inlineStr">
        <is>
          <t>USP2867KAC01</t>
        </is>
      </c>
      <c r="N2066" s="2" t="inlineStr">
        <is>
          <t>BBG0000FRZW3</t>
        </is>
      </c>
      <c r="O2066" s="2" t="inlineStr">
        <is>
          <t>B5Q77V9</t>
        </is>
      </c>
      <c r="P2066" s="2" t="inlineStr">
        <is>
          <t>COEI1120498</t>
        </is>
      </c>
      <c r="Q2066" t="inlineStr">
        <is>
          <t>Chile</t>
        </is>
      </c>
      <c r="R2066" t="inlineStr">
        <is>
          <t>Colbun SA</t>
        </is>
      </c>
      <c r="S2066" t="inlineStr">
        <is>
          <t>COLBUN SA</t>
        </is>
      </c>
      <c r="T2066" t="inlineStr">
        <is>
          <t>Colbun SA</t>
        </is>
      </c>
      <c r="U2066" t="inlineStr">
        <is>
          <t>EURO-DOLLAR</t>
        </is>
      </c>
      <c r="V2066" t="inlineStr">
        <is>
          <t>Utilities</t>
        </is>
      </c>
      <c r="W2066" t="inlineStr">
        <is>
          <t>Independent Power and Renewabl</t>
        </is>
      </c>
      <c r="X2066" t="inlineStr">
        <is>
          <t>Utilities</t>
        </is>
      </c>
      <c r="Y2066" t="inlineStr">
        <is>
          <t>Independent Power Producers &amp;</t>
        </is>
      </c>
      <c r="Z2066" t="inlineStr">
        <is>
          <t>Utilities</t>
        </is>
      </c>
      <c r="AA2066" t="inlineStr">
        <is>
          <t>Power Generation</t>
        </is>
      </c>
      <c r="AB2066" t="inlineStr">
        <is>
          <t>#N/A N/A</t>
        </is>
      </c>
      <c r="AC2066" t="inlineStr">
        <is>
          <t>#N/A Invalid Field</t>
        </is>
      </c>
    </row>
    <row r="2067">
      <c r="A2067">
        <f>+VLOOKUP(R2067,Aux!$B$3:$I$1107,8,0)</f>
        <v/>
      </c>
      <c r="B2067">
        <f>+VLOOKUP(U2067,Aux!$O$2:$P$23,2,0)</f>
        <v/>
      </c>
      <c r="C2067">
        <f>+A2067&amp;B2067</f>
        <v/>
      </c>
      <c r="D2067">
        <f>+IF(C2067=C2066,D2066+1,1)</f>
        <v/>
      </c>
      <c r="E2067" s="5">
        <f>+D2067/100</f>
        <v/>
      </c>
      <c r="F2067" s="5">
        <f>+MOD(E2067*10,10)</f>
        <v/>
      </c>
      <c r="G2067" s="5">
        <f>+MOD(D2067,10)</f>
        <v/>
      </c>
      <c r="H2067">
        <f>+INT(E2067)&amp;INT(F2067)&amp;INT(G2067)</f>
        <v/>
      </c>
      <c r="I2067">
        <f>+C2067&amp;"00"&amp;H2067</f>
        <v/>
      </c>
      <c r="J2067" t="inlineStr">
        <is>
          <t>COLBUN 3.95 10/11/27</t>
        </is>
      </c>
      <c r="K2067" t="inlineStr">
        <is>
          <t>COLBUN</t>
        </is>
      </c>
      <c r="M2067" t="inlineStr">
        <is>
          <t>USP2867KAG15</t>
        </is>
      </c>
      <c r="N2067" t="inlineStr">
        <is>
          <t>BBG00HWG8NY5</t>
        </is>
      </c>
      <c r="O2067" t="inlineStr">
        <is>
          <t>BF8F6K3</t>
        </is>
      </c>
      <c r="P2067" t="inlineStr">
        <is>
          <t>COAP4306746</t>
        </is>
      </c>
      <c r="Q2067" t="inlineStr">
        <is>
          <t>Chile</t>
        </is>
      </c>
      <c r="R2067" t="inlineStr">
        <is>
          <t>Colbun SA</t>
        </is>
      </c>
      <c r="S2067" t="inlineStr">
        <is>
          <t>COLBUN SA</t>
        </is>
      </c>
      <c r="T2067" t="inlineStr">
        <is>
          <t>Colbun SA</t>
        </is>
      </c>
      <c r="U2067" t="inlineStr">
        <is>
          <t>EURO-DOLLAR</t>
        </is>
      </c>
      <c r="V2067" t="inlineStr">
        <is>
          <t>Utilities</t>
        </is>
      </c>
      <c r="W2067" t="inlineStr">
        <is>
          <t>Independent Power and Renewabl</t>
        </is>
      </c>
      <c r="X2067" t="inlineStr">
        <is>
          <t>Utilities</t>
        </is>
      </c>
      <c r="Y2067" t="inlineStr">
        <is>
          <t>Independent Power Producers &amp;</t>
        </is>
      </c>
      <c r="Z2067" t="inlineStr">
        <is>
          <t>Utilities</t>
        </is>
      </c>
      <c r="AA2067" t="inlineStr">
        <is>
          <t>Power Generation</t>
        </is>
      </c>
      <c r="AB2067" t="inlineStr">
        <is>
          <t>#N/A N/A</t>
        </is>
      </c>
      <c r="AC2067" t="inlineStr">
        <is>
          <t>#N/A Invalid Field</t>
        </is>
      </c>
    </row>
    <row r="2068">
      <c r="A2068">
        <f>+VLOOKUP(R2068,Aux!$B$3:$I$1107,8,0)</f>
        <v/>
      </c>
      <c r="B2068">
        <f>+VLOOKUP(U2068,Aux!$O$2:$P$23,2,0)</f>
        <v/>
      </c>
      <c r="C2068">
        <f>+A2068&amp;B2068</f>
        <v/>
      </c>
      <c r="D2068">
        <f>+IF(C2068=C2067,D2067+1,1)</f>
        <v/>
      </c>
      <c r="E2068" s="5">
        <f>+D2068/100</f>
        <v/>
      </c>
      <c r="F2068" s="5">
        <f>+MOD(E2068*10,10)</f>
        <v/>
      </c>
      <c r="G2068" s="5">
        <f>+MOD(D2068,10)</f>
        <v/>
      </c>
      <c r="H2068">
        <f>+INT(E2068)&amp;INT(F2068)&amp;INT(G2068)</f>
        <v/>
      </c>
      <c r="I2068">
        <f>+C2068&amp;"00"&amp;H2068</f>
        <v/>
      </c>
      <c r="J2068" t="inlineStr">
        <is>
          <t>COLBUN 3.95 10/11/27</t>
        </is>
      </c>
      <c r="K2068" t="inlineStr">
        <is>
          <t>COLBUN</t>
        </is>
      </c>
      <c r="M2068" t="inlineStr">
        <is>
          <t>US192714AC73</t>
        </is>
      </c>
      <c r="N2068" t="inlineStr">
        <is>
          <t>BBG00HWG20J8</t>
        </is>
      </c>
      <c r="O2068" t="inlineStr">
        <is>
          <t>BF8F6S1</t>
        </is>
      </c>
      <c r="P2068" t="inlineStr">
        <is>
          <t>COAP4300889</t>
        </is>
      </c>
      <c r="Q2068" t="inlineStr">
        <is>
          <t>Chile</t>
        </is>
      </c>
      <c r="R2068" t="inlineStr">
        <is>
          <t>Colbun SA</t>
        </is>
      </c>
      <c r="S2068" t="inlineStr">
        <is>
          <t>COLBUN SA</t>
        </is>
      </c>
      <c r="T2068" t="inlineStr">
        <is>
          <t>Colbun SA</t>
        </is>
      </c>
      <c r="U2068" t="inlineStr">
        <is>
          <t>PRIV PLACEMENT</t>
        </is>
      </c>
      <c r="V2068" t="inlineStr">
        <is>
          <t>Utilities</t>
        </is>
      </c>
      <c r="W2068" t="inlineStr">
        <is>
          <t>Independent Power and Renewabl</t>
        </is>
      </c>
      <c r="X2068" t="inlineStr">
        <is>
          <t>Utilities</t>
        </is>
      </c>
      <c r="Y2068" t="inlineStr">
        <is>
          <t>Independent Power Producers &amp;</t>
        </is>
      </c>
      <c r="Z2068" t="inlineStr">
        <is>
          <t>Utilities</t>
        </is>
      </c>
      <c r="AA2068" t="inlineStr">
        <is>
          <t>Power Generation</t>
        </is>
      </c>
      <c r="AB2068" t="inlineStr">
        <is>
          <t>#N/A N/A</t>
        </is>
      </c>
      <c r="AC2068" t="inlineStr">
        <is>
          <t>#N/A Invalid Field</t>
        </is>
      </c>
    </row>
    <row r="2069">
      <c r="A2069">
        <f>+VLOOKUP(R2069,Aux!$B$3:$I$1107,8,0)</f>
        <v/>
      </c>
      <c r="B2069">
        <f>+VLOOKUP(U2069,Aux!$O$2:$P$23,2,0)</f>
        <v/>
      </c>
      <c r="C2069">
        <f>+A2069&amp;B2069</f>
        <v/>
      </c>
      <c r="D2069">
        <f>+IF(C2069=C2068,D2068+1,1)</f>
        <v/>
      </c>
      <c r="E2069" s="5">
        <f>+D2069/100</f>
        <v/>
      </c>
      <c r="F2069" s="5">
        <f>+MOD(E2069*10,10)</f>
        <v/>
      </c>
      <c r="G2069" s="5">
        <f>+MOD(D2069,10)</f>
        <v/>
      </c>
      <c r="H2069">
        <f>+INT(E2069)&amp;INT(F2069)&amp;INT(G2069)</f>
        <v/>
      </c>
      <c r="I2069">
        <f>+C2069&amp;"00"&amp;H2069</f>
        <v/>
      </c>
      <c r="J2069" t="inlineStr">
        <is>
          <t>COLBUN 4 ½ 07/10/24</t>
        </is>
      </c>
      <c r="K2069" t="inlineStr">
        <is>
          <t>COLBUN</t>
        </is>
      </c>
      <c r="M2069" t="inlineStr">
        <is>
          <t>USP2867KAE66</t>
        </is>
      </c>
      <c r="N2069" t="inlineStr">
        <is>
          <t>BBG006RCBC92</t>
        </is>
      </c>
      <c r="O2069" t="inlineStr">
        <is>
          <t>BP0S138</t>
        </is>
      </c>
      <c r="P2069" t="inlineStr">
        <is>
          <t>COEK3661692</t>
        </is>
      </c>
      <c r="Q2069" t="inlineStr">
        <is>
          <t>Chile</t>
        </is>
      </c>
      <c r="R2069" t="inlineStr">
        <is>
          <t>Colbun SA</t>
        </is>
      </c>
      <c r="S2069" t="inlineStr">
        <is>
          <t>COLBUN SA</t>
        </is>
      </c>
      <c r="T2069" t="inlineStr">
        <is>
          <t>Colbun SA</t>
        </is>
      </c>
      <c r="U2069" t="inlineStr">
        <is>
          <t>EURO-DOLLAR</t>
        </is>
      </c>
      <c r="V2069" t="inlineStr">
        <is>
          <t>Utilities</t>
        </is>
      </c>
      <c r="W2069" t="inlineStr">
        <is>
          <t>Independent Power and Renewabl</t>
        </is>
      </c>
      <c r="X2069" t="inlineStr">
        <is>
          <t>Utilities</t>
        </is>
      </c>
      <c r="Y2069" t="inlineStr">
        <is>
          <t>Independent Power Producers &amp;</t>
        </is>
      </c>
      <c r="Z2069" t="inlineStr">
        <is>
          <t>Utilities</t>
        </is>
      </c>
      <c r="AA2069" t="inlineStr">
        <is>
          <t>Power Generation</t>
        </is>
      </c>
      <c r="AB2069" t="inlineStr">
        <is>
          <t>#N/A N/A</t>
        </is>
      </c>
      <c r="AC2069" t="inlineStr">
        <is>
          <t>#N/A Invalid Field</t>
        </is>
      </c>
    </row>
    <row r="2070">
      <c r="A2070">
        <f>+VLOOKUP(R2070,Aux!$B$3:$I$1107,8,0)</f>
        <v/>
      </c>
      <c r="B2070">
        <f>+VLOOKUP(U2070,Aux!$O$2:$P$23,2,0)</f>
        <v/>
      </c>
      <c r="C2070">
        <f>+A2070&amp;B2070</f>
        <v/>
      </c>
      <c r="D2070">
        <f>+IF(C2070=C2069,D2069+1,1)</f>
        <v/>
      </c>
      <c r="E2070" s="5">
        <f>+D2070/100</f>
        <v/>
      </c>
      <c r="F2070" s="5">
        <f>+MOD(E2070*10,10)</f>
        <v/>
      </c>
      <c r="G2070" s="5">
        <f>+MOD(D2070,10)</f>
        <v/>
      </c>
      <c r="H2070">
        <f>+INT(E2070)&amp;INT(F2070)&amp;INT(G2070)</f>
        <v/>
      </c>
      <c r="I2070">
        <f>+C2070&amp;"00"&amp;H2070</f>
        <v/>
      </c>
      <c r="J2070" t="inlineStr">
        <is>
          <t>BCGBK 6 ¾ 03/15/23</t>
        </is>
      </c>
      <c r="K2070" t="inlineStr">
        <is>
          <t>BCGBK</t>
        </is>
      </c>
      <c r="M2070" t="inlineStr">
        <is>
          <t>USP31925AD54</t>
        </is>
      </c>
      <c r="N2070" t="inlineStr">
        <is>
          <t>BBG0042YWNZ0</t>
        </is>
      </c>
      <c r="O2070" t="inlineStr">
        <is>
          <t>B95SMV6</t>
        </is>
      </c>
      <c r="P2070" t="inlineStr">
        <is>
          <t>COEJ5366665</t>
        </is>
      </c>
      <c r="Q2070" t="inlineStr">
        <is>
          <t>Chile</t>
        </is>
      </c>
      <c r="R2070" t="inlineStr">
        <is>
          <t>Corp Group Banking SA</t>
        </is>
      </c>
      <c r="S2070" t="inlineStr">
        <is>
          <t>CORP GROUP BANKING SA</t>
        </is>
      </c>
      <c r="T2070" t="inlineStr">
        <is>
          <t>Corp Group Banking SA</t>
        </is>
      </c>
      <c r="U2070" t="inlineStr">
        <is>
          <t>EURO-DOLLAR</t>
        </is>
      </c>
      <c r="V2070" t="inlineStr">
        <is>
          <t>#N/A Field Not Applicable</t>
        </is>
      </c>
      <c r="W2070" t="inlineStr">
        <is>
          <t>#N/A Field Not Applicable</t>
        </is>
      </c>
      <c r="X2070" t="inlineStr">
        <is>
          <t>#N/A Field Not Applicable</t>
        </is>
      </c>
      <c r="Y2070" t="inlineStr">
        <is>
          <t>#N/A Field Not Applicable</t>
        </is>
      </c>
      <c r="Z2070" t="inlineStr">
        <is>
          <t>Financials</t>
        </is>
      </c>
      <c r="AA2070" t="inlineStr">
        <is>
          <t>Banks</t>
        </is>
      </c>
      <c r="AB2070" t="inlineStr">
        <is>
          <t>#N/A Field Not Applicable</t>
        </is>
      </c>
      <c r="AC2070" t="inlineStr">
        <is>
          <t>#N/A Invalid Field</t>
        </is>
      </c>
    </row>
    <row r="2071">
      <c r="A2071">
        <f>+VLOOKUP(R2071,Aux!$B$3:$I$1107,8,0)</f>
        <v/>
      </c>
      <c r="B2071">
        <f>+VLOOKUP(U2071,Aux!$O$2:$P$23,2,0)</f>
        <v/>
      </c>
      <c r="C2071">
        <f>+A2071&amp;B2071</f>
        <v/>
      </c>
      <c r="D2071">
        <f>+IF(C2071=C2070,D2070+1,1)</f>
        <v/>
      </c>
      <c r="E2071" s="5">
        <f>+D2071/100</f>
        <v/>
      </c>
      <c r="F2071" s="5">
        <f>+MOD(E2071*10,10)</f>
        <v/>
      </c>
      <c r="G2071" s="5">
        <f>+MOD(D2071,10)</f>
        <v/>
      </c>
      <c r="H2071">
        <f>+INT(E2071)&amp;INT(F2071)&amp;INT(G2071)</f>
        <v/>
      </c>
      <c r="I2071">
        <f>+C2071&amp;"00"&amp;H2071</f>
        <v/>
      </c>
      <c r="J2071" t="inlineStr">
        <is>
          <t>CRISTAL CI</t>
        </is>
      </c>
      <c r="K2071" t="inlineStr">
        <is>
          <t>CRISTAL</t>
        </is>
      </c>
      <c r="M2071" t="inlineStr">
        <is>
          <t>CLP331961092</t>
        </is>
      </c>
      <c r="N2071" t="inlineStr">
        <is>
          <t>BBG000BMQ722</t>
        </is>
      </c>
      <c r="O2071" t="n">
        <v>2232890</v>
      </c>
      <c r="P2071" t="inlineStr">
        <is>
          <t>EQ0000000001170478</t>
        </is>
      </c>
      <c r="Q2071" t="inlineStr">
        <is>
          <t>Chile</t>
        </is>
      </c>
      <c r="R2071" t="inlineStr">
        <is>
          <t>Cristalerias de Chile SA</t>
        </is>
      </c>
      <c r="S2071" t="inlineStr">
        <is>
          <t>Cristalerias de Chile SA</t>
        </is>
      </c>
      <c r="T2071" t="inlineStr">
        <is>
          <t>Cristalerias de Chile SA</t>
        </is>
      </c>
      <c r="U2071" t="inlineStr">
        <is>
          <t>Common Stock</t>
        </is>
      </c>
      <c r="V2071" t="inlineStr">
        <is>
          <t>Materials</t>
        </is>
      </c>
      <c r="W2071" t="inlineStr">
        <is>
          <t>Containers &amp; Packaging</t>
        </is>
      </c>
      <c r="X2071" t="inlineStr">
        <is>
          <t>Materials</t>
        </is>
      </c>
      <c r="Y2071" t="inlineStr">
        <is>
          <t>Metal &amp; Glass Containers</t>
        </is>
      </c>
      <c r="Z2071" t="inlineStr">
        <is>
          <t>Materials</t>
        </is>
      </c>
      <c r="AA2071" t="inlineStr">
        <is>
          <t>Containers &amp; Packaging</t>
        </is>
      </c>
      <c r="AB2071" t="inlineStr">
        <is>
          <t>Containers &amp; Packaging</t>
        </is>
      </c>
      <c r="AC2071" t="inlineStr">
        <is>
          <t>#N/A Invalid Field</t>
        </is>
      </c>
    </row>
    <row r="2072">
      <c r="A2072" s="2">
        <f>+VLOOKUP(R2072,Aux!$B$3:$I$1107,8,0)</f>
        <v/>
      </c>
      <c r="B2072" s="2">
        <f>+VLOOKUP(U2072,Aux!$O$2:$P$23,2,0)</f>
        <v/>
      </c>
      <c r="C2072">
        <f>+A2072&amp;B2072</f>
        <v/>
      </c>
      <c r="D2072">
        <f>+IF(C2072=C2071,D2071+1,1)</f>
        <v/>
      </c>
      <c r="E2072" s="5">
        <f>+D2072/100</f>
        <v/>
      </c>
      <c r="F2072" s="5">
        <f>+MOD(E2072*10,10)</f>
        <v/>
      </c>
      <c r="G2072" s="5">
        <f>+MOD(D2072,10)</f>
        <v/>
      </c>
      <c r="H2072">
        <f>+INT(E2072)&amp;INT(F2072)&amp;INT(G2072)</f>
        <v/>
      </c>
      <c r="I2072">
        <f>+C2072&amp;"00"&amp;H2072</f>
        <v/>
      </c>
      <c r="J2072" s="2" t="inlineStr">
        <is>
          <t>DETROIT CI</t>
        </is>
      </c>
      <c r="K2072" s="2" t="inlineStr">
        <is>
          <t>DETROIT</t>
        </is>
      </c>
      <c r="L2072" s="2" t="n"/>
      <c r="M2072" s="2" t="inlineStr">
        <is>
          <t>CLP3514F1022</t>
        </is>
      </c>
      <c r="N2072" s="2" t="inlineStr">
        <is>
          <t>BBG000HS3YC8</t>
        </is>
      </c>
      <c r="O2072" s="2" t="inlineStr">
        <is>
          <t>2263812</t>
        </is>
      </c>
      <c r="P2072" s="2" t="inlineStr">
        <is>
          <t>EQ0019738700001000</t>
        </is>
      </c>
      <c r="Q2072" t="inlineStr">
        <is>
          <t>Chile</t>
        </is>
      </c>
      <c r="R2072" t="inlineStr">
        <is>
          <t>Detroit Chile SA</t>
        </is>
      </c>
      <c r="S2072" t="inlineStr">
        <is>
          <t>Detroit Chile SA</t>
        </is>
      </c>
      <c r="T2072" t="inlineStr">
        <is>
          <t>Detroit Chile SA</t>
        </is>
      </c>
      <c r="U2072" t="inlineStr">
        <is>
          <t>Common Stock</t>
        </is>
      </c>
      <c r="V2072" t="inlineStr">
        <is>
          <t>Industrials</t>
        </is>
      </c>
      <c r="W2072" t="inlineStr">
        <is>
          <t>Machinery</t>
        </is>
      </c>
      <c r="X2072" t="inlineStr">
        <is>
          <t>Capital Goods</t>
        </is>
      </c>
      <c r="Y2072" t="inlineStr">
        <is>
          <t>Construction Machinery &amp; Heavy</t>
        </is>
      </c>
      <c r="Z2072" t="inlineStr">
        <is>
          <t>Industrials</t>
        </is>
      </c>
      <c r="AA2072" t="inlineStr">
        <is>
          <t>Machinery</t>
        </is>
      </c>
      <c r="AB2072" t="inlineStr">
        <is>
          <t>Engine &amp; Transmission</t>
        </is>
      </c>
      <c r="AC2072" t="inlineStr">
        <is>
          <t>#N/A Invalid Field</t>
        </is>
      </c>
    </row>
    <row r="2073">
      <c r="A2073">
        <f>+VLOOKUP(R2073,Aux!$B$3:$I$1107,8,0)</f>
        <v/>
      </c>
      <c r="B2073">
        <f>+VLOOKUP(U2073,Aux!$O$2:$P$23,2,0)</f>
        <v/>
      </c>
      <c r="C2073">
        <f>+A2073&amp;B2073</f>
        <v/>
      </c>
      <c r="D2073">
        <f>+IF(C2073=C2072,D2072+1,1)</f>
        <v/>
      </c>
      <c r="E2073" s="5">
        <f>+D2073/100</f>
        <v/>
      </c>
      <c r="F2073" s="5">
        <f>+MOD(E2073*10,10)</f>
        <v/>
      </c>
      <c r="G2073" s="5">
        <f>+MOD(D2073,10)</f>
        <v/>
      </c>
      <c r="H2073">
        <f>+INT(E2073)&amp;INT(F2073)&amp;INT(G2073)</f>
        <v/>
      </c>
      <c r="I2073">
        <f>+C2073&amp;"00"&amp;H2073</f>
        <v/>
      </c>
      <c r="J2073" t="inlineStr">
        <is>
          <t>DUNCAN CI</t>
        </is>
      </c>
      <c r="K2073" t="inlineStr">
        <is>
          <t>DUNCAN</t>
        </is>
      </c>
      <c r="M2073" t="inlineStr">
        <is>
          <t>CLP3589V1071</t>
        </is>
      </c>
      <c r="N2073" t="inlineStr">
        <is>
          <t>BBG000F3YTR6</t>
        </is>
      </c>
      <c r="O2073" t="n">
        <v>2253932</v>
      </c>
      <c r="P2073" t="inlineStr">
        <is>
          <t>EQ0017333600001000</t>
        </is>
      </c>
      <c r="Q2073" t="inlineStr">
        <is>
          <t>Chile</t>
        </is>
      </c>
      <c r="R2073" t="inlineStr">
        <is>
          <t>Duncan FOX SA</t>
        </is>
      </c>
      <c r="S2073" t="inlineStr">
        <is>
          <t>Duncan FOX SA</t>
        </is>
      </c>
      <c r="T2073" t="inlineStr">
        <is>
          <t>Duncan FOX SA</t>
        </is>
      </c>
      <c r="U2073" t="inlineStr">
        <is>
          <t>Common Stock</t>
        </is>
      </c>
      <c r="V2073" t="inlineStr">
        <is>
          <t>Consumer Staples</t>
        </is>
      </c>
      <c r="W2073" t="inlineStr">
        <is>
          <t>Food Products</t>
        </is>
      </c>
      <c r="X2073" t="inlineStr">
        <is>
          <t>Food, Beverage &amp; Tobacco</t>
        </is>
      </c>
      <c r="Y2073" t="inlineStr">
        <is>
          <t>Packaged Foods &amp; Meats</t>
        </is>
      </c>
      <c r="Z2073" t="inlineStr">
        <is>
          <t>Consumer Staples</t>
        </is>
      </c>
      <c r="AA2073" t="inlineStr">
        <is>
          <t>Consumer Products</t>
        </is>
      </c>
      <c r="AB2073" t="inlineStr">
        <is>
          <t>Packaged Food</t>
        </is>
      </c>
      <c r="AC2073" t="inlineStr">
        <is>
          <t>#N/A Invalid Field</t>
        </is>
      </c>
    </row>
    <row r="2074">
      <c r="A2074">
        <f>+VLOOKUP(R2074,Aux!$B$3:$I$1107,8,0)</f>
        <v/>
      </c>
      <c r="B2074">
        <f>+VLOOKUP(U2074,Aux!$O$2:$P$23,2,0)</f>
        <v/>
      </c>
      <c r="C2074">
        <f>+A2074&amp;B2074</f>
        <v/>
      </c>
      <c r="D2074">
        <f>+IF(C2074=C2073,D2073+1,1)</f>
        <v/>
      </c>
      <c r="E2074" s="5">
        <f>+D2074/100</f>
        <v/>
      </c>
      <c r="F2074" s="5">
        <f>+MOD(E2074*10,10)</f>
        <v/>
      </c>
      <c r="G2074" s="5">
        <f>+MOD(D2074,10)</f>
        <v/>
      </c>
      <c r="H2074">
        <f>+INT(E2074)&amp;INT(F2074)&amp;INT(G2074)</f>
        <v/>
      </c>
      <c r="I2074">
        <f>+C2074&amp;"00"&amp;H2074</f>
        <v/>
      </c>
      <c r="J2074" t="inlineStr">
        <is>
          <t>EISA CI</t>
        </is>
      </c>
      <c r="K2074" t="inlineStr">
        <is>
          <t>EISA</t>
        </is>
      </c>
      <c r="M2074" t="inlineStr">
        <is>
          <t>CL0001896498</t>
        </is>
      </c>
      <c r="N2074" t="inlineStr">
        <is>
          <t>BBG0036Y04C0</t>
        </is>
      </c>
      <c r="O2074" t="inlineStr">
        <is>
          <t>B8294F3</t>
        </is>
      </c>
      <c r="P2074" t="inlineStr">
        <is>
          <t>EQ0000000025677882</t>
        </is>
      </c>
      <c r="Q2074" t="inlineStr">
        <is>
          <t>Chile</t>
        </is>
      </c>
      <c r="R2074" t="inlineStr">
        <is>
          <t>Echeverria Izquierdo SA</t>
        </is>
      </c>
      <c r="S2074" t="inlineStr">
        <is>
          <t>Echeverria Izquierdo SA</t>
        </is>
      </c>
      <c r="T2074" t="inlineStr">
        <is>
          <t>Echeverria Izquierdo SA</t>
        </is>
      </c>
      <c r="U2074" t="inlineStr">
        <is>
          <t>Common Stock</t>
        </is>
      </c>
      <c r="V2074" t="inlineStr">
        <is>
          <t>Industrials</t>
        </is>
      </c>
      <c r="W2074" t="inlineStr">
        <is>
          <t>Construction &amp; Engineering</t>
        </is>
      </c>
      <c r="X2074" t="inlineStr">
        <is>
          <t>Capital Goods</t>
        </is>
      </c>
      <c r="Y2074" t="inlineStr">
        <is>
          <t>Construction &amp; Engineering</t>
        </is>
      </c>
      <c r="Z2074" t="inlineStr">
        <is>
          <t>Industrials</t>
        </is>
      </c>
      <c r="AA2074" t="inlineStr">
        <is>
          <t>Engineering &amp; Construction Svcs</t>
        </is>
      </c>
      <c r="AB2074" t="inlineStr">
        <is>
          <t>Engineering Services</t>
        </is>
      </c>
      <c r="AC2074" t="inlineStr">
        <is>
          <t>#N/A Invalid Field</t>
        </is>
      </c>
    </row>
    <row r="2075">
      <c r="A2075">
        <f>+VLOOKUP(R2075,Aux!$B$3:$I$1107,8,0)</f>
        <v/>
      </c>
      <c r="B2075">
        <f>+VLOOKUP(U2075,Aux!$O$2:$P$23,2,0)</f>
        <v/>
      </c>
      <c r="C2075">
        <f>+A2075&amp;B2075</f>
        <v/>
      </c>
      <c r="D2075">
        <f>+IF(C2075=C2074,D2074+1,1)</f>
        <v/>
      </c>
      <c r="E2075" s="5">
        <f>+D2075/100</f>
        <v/>
      </c>
      <c r="F2075" s="5">
        <f>+MOD(E2075*10,10)</f>
        <v/>
      </c>
      <c r="G2075" s="5">
        <f>+MOD(D2075,10)</f>
        <v/>
      </c>
      <c r="H2075">
        <f>+INT(E2075)&amp;INT(F2075)&amp;INT(G2075)</f>
        <v/>
      </c>
      <c r="I2075">
        <f>+C2075&amp;"00"&amp;H2075</f>
        <v/>
      </c>
      <c r="J2075" t="inlineStr">
        <is>
          <t>ANDINAA CI</t>
        </is>
      </c>
      <c r="K2075" t="inlineStr">
        <is>
          <t>ANDINAA</t>
        </is>
      </c>
      <c r="M2075" t="inlineStr">
        <is>
          <t>CLP3697U1089</t>
        </is>
      </c>
      <c r="N2075" t="inlineStr">
        <is>
          <t>BBG000J600P7</t>
        </is>
      </c>
      <c r="O2075" t="n">
        <v>2311443</v>
      </c>
      <c r="P2075" t="inlineStr">
        <is>
          <t>EQ0000000001170442</t>
        </is>
      </c>
      <c r="Q2075" t="inlineStr">
        <is>
          <t>Chile</t>
        </is>
      </c>
      <c r="R2075" t="inlineStr">
        <is>
          <t>Embotelladora Andina SA</t>
        </is>
      </c>
      <c r="S2075" t="inlineStr">
        <is>
          <t>Embotelladora Andina SA</t>
        </is>
      </c>
      <c r="T2075" t="inlineStr">
        <is>
          <t>Embotelladora Andina SA</t>
        </is>
      </c>
      <c r="U2075" t="inlineStr">
        <is>
          <t>Preference</t>
        </is>
      </c>
      <c r="V2075" t="inlineStr">
        <is>
          <t>Consumer Staples</t>
        </is>
      </c>
      <c r="W2075" t="inlineStr">
        <is>
          <t>Beverages</t>
        </is>
      </c>
      <c r="X2075" t="inlineStr">
        <is>
          <t>Food, Beverage &amp; Tobacco</t>
        </is>
      </c>
      <c r="Y2075" t="inlineStr">
        <is>
          <t>Soft Drinks</t>
        </is>
      </c>
      <c r="Z2075" t="inlineStr">
        <is>
          <t>Consumer Staples</t>
        </is>
      </c>
      <c r="AA2075" t="inlineStr">
        <is>
          <t>Consumer Products</t>
        </is>
      </c>
      <c r="AB2075" t="inlineStr">
        <is>
          <t>Beverages</t>
        </is>
      </c>
      <c r="AC2075" t="inlineStr">
        <is>
          <t>#N/A Invalid Field</t>
        </is>
      </c>
    </row>
    <row r="2076">
      <c r="A2076">
        <f>+VLOOKUP(R2076,Aux!$B$3:$I$1107,8,0)</f>
        <v/>
      </c>
      <c r="B2076">
        <f>+VLOOKUP(U2076,Aux!$O$2:$P$23,2,0)</f>
        <v/>
      </c>
      <c r="C2076">
        <f>+A2076&amp;B2076</f>
        <v/>
      </c>
      <c r="D2076">
        <f>+IF(C2076=C2075,D2075+1,1)</f>
        <v/>
      </c>
      <c r="E2076" s="5">
        <f>+D2076/100</f>
        <v/>
      </c>
      <c r="F2076" s="5">
        <f>+MOD(E2076*10,10)</f>
        <v/>
      </c>
      <c r="G2076" s="5">
        <f>+MOD(D2076,10)</f>
        <v/>
      </c>
      <c r="H2076">
        <f>+INT(E2076)&amp;INT(F2076)&amp;INT(G2076)</f>
        <v/>
      </c>
      <c r="I2076">
        <f>+C2076&amp;"00"&amp;H2076</f>
        <v/>
      </c>
      <c r="J2076" t="inlineStr">
        <is>
          <t>ANDINAB CI</t>
        </is>
      </c>
      <c r="K2076" t="inlineStr">
        <is>
          <t>ANDINAB</t>
        </is>
      </c>
      <c r="M2076" t="inlineStr">
        <is>
          <t>CLP3697S1034</t>
        </is>
      </c>
      <c r="N2076" t="inlineStr">
        <is>
          <t>BBG000J602D6</t>
        </is>
      </c>
      <c r="O2076" t="n">
        <v>2311454</v>
      </c>
      <c r="P2076" t="inlineStr">
        <is>
          <t>EQ0014833000002000</t>
        </is>
      </c>
      <c r="Q2076" t="inlineStr">
        <is>
          <t>Chile</t>
        </is>
      </c>
      <c r="R2076" t="inlineStr">
        <is>
          <t>Embotelladora Andina SA</t>
        </is>
      </c>
      <c r="S2076" t="inlineStr">
        <is>
          <t>Embotelladora Andina SA</t>
        </is>
      </c>
      <c r="T2076" t="inlineStr">
        <is>
          <t>Embotelladora Andina SA</t>
        </is>
      </c>
      <c r="U2076" t="inlineStr">
        <is>
          <t>Preference</t>
        </is>
      </c>
      <c r="V2076" t="inlineStr">
        <is>
          <t>Consumer Staples</t>
        </is>
      </c>
      <c r="W2076" t="inlineStr">
        <is>
          <t>Beverages</t>
        </is>
      </c>
      <c r="X2076" t="inlineStr">
        <is>
          <t>Food, Beverage &amp; Tobacco</t>
        </is>
      </c>
      <c r="Y2076" t="inlineStr">
        <is>
          <t>Soft Drinks</t>
        </is>
      </c>
      <c r="Z2076" t="inlineStr">
        <is>
          <t>Consumer Staples</t>
        </is>
      </c>
      <c r="AA2076" t="inlineStr">
        <is>
          <t>Consumer Products</t>
        </is>
      </c>
      <c r="AB2076" t="inlineStr">
        <is>
          <t>Beverages</t>
        </is>
      </c>
      <c r="AC2076" t="inlineStr">
        <is>
          <t>#N/A Invalid Field</t>
        </is>
      </c>
    </row>
    <row r="2077">
      <c r="A2077">
        <f>+VLOOKUP(R2077,Aux!$B$3:$I$1107,8,0)</f>
        <v/>
      </c>
      <c r="B2077">
        <f>+VLOOKUP(U2077,Aux!$O$2:$P$23,2,0)</f>
        <v/>
      </c>
      <c r="C2077">
        <f>+A2077&amp;B2077</f>
        <v/>
      </c>
      <c r="D2077">
        <f>+IF(C2077=C2076,D2076+1,1)</f>
        <v/>
      </c>
      <c r="E2077" s="5">
        <f>+D2077/100</f>
        <v/>
      </c>
      <c r="F2077" s="5">
        <f>+MOD(E2077*10,10)</f>
        <v/>
      </c>
      <c r="G2077" s="5">
        <f>+MOD(D2077,10)</f>
        <v/>
      </c>
      <c r="H2077">
        <f>+INT(E2077)&amp;INT(F2077)&amp;INT(G2077)</f>
        <v/>
      </c>
      <c r="I2077">
        <f>+C2077&amp;"00"&amp;H2077</f>
        <v/>
      </c>
      <c r="J2077" t="inlineStr">
        <is>
          <t>ANDINA 5 10/01/23</t>
        </is>
      </c>
      <c r="K2077" t="inlineStr">
        <is>
          <t>ANDINA</t>
        </is>
      </c>
      <c r="M2077" t="inlineStr">
        <is>
          <t>USP3697UAD02</t>
        </is>
      </c>
      <c r="N2077" t="inlineStr">
        <is>
          <t>BBG005C4X107</t>
        </is>
      </c>
      <c r="O2077" t="inlineStr">
        <is>
          <t>BF8H825</t>
        </is>
      </c>
      <c r="P2077" t="inlineStr">
        <is>
          <t>COEJ8589495</t>
        </is>
      </c>
      <c r="Q2077" t="inlineStr">
        <is>
          <t>Chile</t>
        </is>
      </c>
      <c r="R2077" t="inlineStr">
        <is>
          <t>Embotelladora Andina SA</t>
        </is>
      </c>
      <c r="S2077" t="inlineStr">
        <is>
          <t>EMBOTELLADORA ANDINA SA</t>
        </is>
      </c>
      <c r="T2077" t="inlineStr">
        <is>
          <t>Embotelladora Andina SA</t>
        </is>
      </c>
      <c r="U2077" t="inlineStr">
        <is>
          <t>EURO-DOLLAR</t>
        </is>
      </c>
      <c r="V2077" t="inlineStr">
        <is>
          <t>Consumer Staples</t>
        </is>
      </c>
      <c r="W2077" t="inlineStr">
        <is>
          <t>Beverages</t>
        </is>
      </c>
      <c r="X2077" t="inlineStr">
        <is>
          <t>Food, Beverage &amp; Tobacco</t>
        </is>
      </c>
      <c r="Y2077" t="inlineStr">
        <is>
          <t>Soft Drinks</t>
        </is>
      </c>
      <c r="Z2077" t="inlineStr">
        <is>
          <t>Consumer Staples</t>
        </is>
      </c>
      <c r="AA2077" t="inlineStr">
        <is>
          <t>Food &amp; Beverage</t>
        </is>
      </c>
      <c r="AB2077" t="inlineStr">
        <is>
          <t>#N/A N/A</t>
        </is>
      </c>
      <c r="AC2077" t="inlineStr">
        <is>
          <t>#N/A Invalid Field</t>
        </is>
      </c>
    </row>
    <row r="2078">
      <c r="A2078">
        <f>+VLOOKUP(R2078,Aux!$B$3:$I$1107,8,0)</f>
        <v/>
      </c>
      <c r="B2078">
        <f>+VLOOKUP(U2078,Aux!$O$2:$P$23,2,0)</f>
        <v/>
      </c>
      <c r="C2078">
        <f>+A2078&amp;B2078</f>
        <v/>
      </c>
      <c r="D2078">
        <f>+IF(C2078=C2077,D2077+1,1)</f>
        <v/>
      </c>
      <c r="E2078" s="5">
        <f>+D2078/100</f>
        <v/>
      </c>
      <c r="F2078" s="5">
        <f>+MOD(E2078*10,10)</f>
        <v/>
      </c>
      <c r="G2078" s="5">
        <f>+MOD(D2078,10)</f>
        <v/>
      </c>
      <c r="H2078">
        <f>+INT(E2078)&amp;INT(F2078)&amp;INT(G2078)</f>
        <v/>
      </c>
      <c r="I2078">
        <f>+C2078&amp;"00"&amp;H2078</f>
        <v/>
      </c>
      <c r="J2078" t="inlineStr">
        <is>
          <t>MOLLER CI</t>
        </is>
      </c>
      <c r="K2078" t="inlineStr">
        <is>
          <t>MOLLER</t>
        </is>
      </c>
      <c r="M2078" t="inlineStr">
        <is>
          <t>CL0001962241</t>
        </is>
      </c>
      <c r="N2078" t="inlineStr">
        <is>
          <t>BBG0049782S3</t>
        </is>
      </c>
      <c r="O2078" t="inlineStr">
        <is>
          <t>B9M3QS9</t>
        </is>
      </c>
      <c r="P2078" t="inlineStr">
        <is>
          <t>EQ0000000029145125</t>
        </is>
      </c>
      <c r="Q2078" t="inlineStr">
        <is>
          <t>Chile</t>
        </is>
      </c>
      <c r="R2078" t="inlineStr">
        <is>
          <t>Empresa Constructora Moller y</t>
        </is>
      </c>
      <c r="S2078" t="inlineStr">
        <is>
          <t>Empresa Constructora Moller y</t>
        </is>
      </c>
      <c r="T2078" t="inlineStr">
        <is>
          <t>Empresa Constructora Moller y Perez-Cotapos SA</t>
        </is>
      </c>
      <c r="U2078" t="inlineStr">
        <is>
          <t>Common Stock</t>
        </is>
      </c>
      <c r="V2078" t="inlineStr">
        <is>
          <t>Industrials</t>
        </is>
      </c>
      <c r="W2078" t="inlineStr">
        <is>
          <t>Construction &amp; Engineering</t>
        </is>
      </c>
      <c r="X2078" t="inlineStr">
        <is>
          <t>Capital Goods</t>
        </is>
      </c>
      <c r="Y2078" t="inlineStr">
        <is>
          <t>Construction &amp; Engineering</t>
        </is>
      </c>
      <c r="Z2078" t="inlineStr">
        <is>
          <t>Industrials</t>
        </is>
      </c>
      <c r="AA2078" t="inlineStr">
        <is>
          <t>Engineering &amp; Construction Svcs</t>
        </is>
      </c>
      <c r="AB2078" t="inlineStr">
        <is>
          <t>Non-Residential Bldg Const</t>
        </is>
      </c>
      <c r="AC2078" t="inlineStr">
        <is>
          <t>#N/A Invalid Field</t>
        </is>
      </c>
    </row>
    <row r="2079">
      <c r="A2079">
        <f>+VLOOKUP(R2079,Aux!$B$3:$I$1107,8,0)</f>
        <v/>
      </c>
      <c r="B2079">
        <f>+VLOOKUP(U2079,Aux!$O$2:$P$23,2,0)</f>
        <v/>
      </c>
      <c r="C2079">
        <f>+A2079&amp;B2079</f>
        <v/>
      </c>
      <c r="D2079">
        <f>+IF(C2079=C2078,D2078+1,1)</f>
        <v/>
      </c>
      <c r="E2079" s="5">
        <f>+D2079/100</f>
        <v/>
      </c>
      <c r="F2079" s="5">
        <f>+MOD(E2079*10,10)</f>
        <v/>
      </c>
      <c r="G2079" s="5">
        <f>+MOD(D2079,10)</f>
        <v/>
      </c>
      <c r="H2079">
        <f>+INT(E2079)&amp;INT(F2079)&amp;INT(G2079)</f>
        <v/>
      </c>
      <c r="I2079">
        <f>+C2079&amp;"00"&amp;H2079</f>
        <v/>
      </c>
      <c r="J2079" t="inlineStr">
        <is>
          <t>BMETR 4 ¾ 02/04/24</t>
        </is>
      </c>
      <c r="K2079" t="inlineStr">
        <is>
          <t>BMETR</t>
        </is>
      </c>
      <c r="M2079" t="inlineStr">
        <is>
          <t>USP37466AJ19</t>
        </is>
      </c>
      <c r="N2079" t="inlineStr">
        <is>
          <t>BBG005Y0Q065</t>
        </is>
      </c>
      <c r="O2079" t="inlineStr">
        <is>
          <t>BJHQZ75</t>
        </is>
      </c>
      <c r="P2079" t="inlineStr">
        <is>
          <t>COEK0511577</t>
        </is>
      </c>
      <c r="Q2079" t="inlineStr">
        <is>
          <t>Chile</t>
        </is>
      </c>
      <c r="R2079" t="inlineStr">
        <is>
          <t>Empresa de Transporte ME</t>
        </is>
      </c>
      <c r="S2079" t="inlineStr">
        <is>
          <t>EMPRESA DE TRANSPORTE ME</t>
        </is>
      </c>
      <c r="T2079" t="inlineStr">
        <is>
          <t>Empresa de Transporte de Pasajeros Metro SA</t>
        </is>
      </c>
      <c r="U2079" t="inlineStr">
        <is>
          <t>EURO-DOLLAR</t>
        </is>
      </c>
      <c r="V2079" t="inlineStr">
        <is>
          <t>#N/A Field Not Applicable</t>
        </is>
      </c>
      <c r="W2079" t="inlineStr">
        <is>
          <t>#N/A Field Not Applicable</t>
        </is>
      </c>
      <c r="X2079" t="inlineStr">
        <is>
          <t>#N/A Field Not Applicable</t>
        </is>
      </c>
      <c r="Y2079" t="inlineStr">
        <is>
          <t>#N/A Field Not Applicable</t>
        </is>
      </c>
      <c r="Z2079" t="inlineStr">
        <is>
          <t>Consumer Discretionary</t>
        </is>
      </c>
      <c r="AA2079" t="inlineStr">
        <is>
          <t>Travel &amp; Lodging</t>
        </is>
      </c>
      <c r="AB2079" t="inlineStr">
        <is>
          <t>#N/A N/A</t>
        </is>
      </c>
      <c r="AC2079" t="inlineStr">
        <is>
          <t>#N/A Invalid Field</t>
        </is>
      </c>
    </row>
    <row r="2080">
      <c r="A2080">
        <f>+VLOOKUP(R2080,Aux!$B$3:$I$1107,8,0)</f>
        <v/>
      </c>
      <c r="B2080">
        <f>+VLOOKUP(U2080,Aux!$O$2:$P$23,2,0)</f>
        <v/>
      </c>
      <c r="C2080">
        <f>+A2080&amp;B2080</f>
        <v/>
      </c>
      <c r="D2080">
        <f>+IF(C2080=C2079,D2079+1,1)</f>
        <v/>
      </c>
      <c r="E2080" s="5">
        <f>+D2080/100</f>
        <v/>
      </c>
      <c r="F2080" s="5">
        <f>+MOD(E2080*10,10)</f>
        <v/>
      </c>
      <c r="G2080" s="5">
        <f>+MOD(D2080,10)</f>
        <v/>
      </c>
      <c r="H2080">
        <f>+INT(E2080)&amp;INT(F2080)&amp;INT(G2080)</f>
        <v/>
      </c>
      <c r="I2080">
        <f>+C2080&amp;"00"&amp;H2080</f>
        <v/>
      </c>
      <c r="J2080" t="inlineStr">
        <is>
          <t>PEHUEN CI</t>
        </is>
      </c>
      <c r="K2080" t="inlineStr">
        <is>
          <t>PEHUEN</t>
        </is>
      </c>
      <c r="M2080" t="inlineStr">
        <is>
          <t>CLP257751006</t>
        </is>
      </c>
      <c r="N2080" t="inlineStr">
        <is>
          <t>BBG000C41T02</t>
        </is>
      </c>
      <c r="O2080" t="n">
        <v>2312811</v>
      </c>
      <c r="P2080" t="inlineStr">
        <is>
          <t>EQ0016338000001000</t>
        </is>
      </c>
      <c r="Q2080" t="inlineStr">
        <is>
          <t>Chile</t>
        </is>
      </c>
      <c r="R2080" t="inlineStr">
        <is>
          <t>Empresa Electrica Pehuenche SA</t>
        </is>
      </c>
      <c r="S2080" t="inlineStr">
        <is>
          <t>Empresa Electrica Pehuenche SA</t>
        </is>
      </c>
      <c r="T2080" t="inlineStr">
        <is>
          <t>Empresa Electrica Pehuenche SA</t>
        </is>
      </c>
      <c r="U2080" t="inlineStr">
        <is>
          <t>Common Stock</t>
        </is>
      </c>
      <c r="V2080" t="inlineStr">
        <is>
          <t>Utilities</t>
        </is>
      </c>
      <c r="W2080" t="inlineStr">
        <is>
          <t>Electric Utilities</t>
        </is>
      </c>
      <c r="X2080" t="inlineStr">
        <is>
          <t>Utilities</t>
        </is>
      </c>
      <c r="Y2080" t="inlineStr">
        <is>
          <t>Electric Utilities</t>
        </is>
      </c>
      <c r="Z2080" t="inlineStr">
        <is>
          <t>Utilities</t>
        </is>
      </c>
      <c r="AA2080" t="inlineStr">
        <is>
          <t>Utilities</t>
        </is>
      </c>
      <c r="AB2080" t="inlineStr">
        <is>
          <t>Power Generation</t>
        </is>
      </c>
      <c r="AC2080" t="inlineStr">
        <is>
          <t>#N/A Invalid Field</t>
        </is>
      </c>
    </row>
    <row r="2081">
      <c r="A2081" s="2">
        <f>+VLOOKUP(R2081,Aux!$B$3:$I$1107,8,0)</f>
        <v/>
      </c>
      <c r="B2081" s="2">
        <f>+VLOOKUP(U2081,Aux!$O$2:$P$23,2,0)</f>
        <v/>
      </c>
      <c r="C2081">
        <f>+A2081&amp;B2081</f>
        <v/>
      </c>
      <c r="D2081">
        <f>+IF(C2081=C2080,D2080+1,1)</f>
        <v/>
      </c>
      <c r="E2081" s="5">
        <f>+D2081/100</f>
        <v/>
      </c>
      <c r="F2081" s="5">
        <f>+MOD(E2081*10,10)</f>
        <v/>
      </c>
      <c r="G2081" s="5">
        <f>+MOD(D2081,10)</f>
        <v/>
      </c>
      <c r="H2081">
        <f>+INT(E2081)&amp;INT(F2081)&amp;INT(G2081)</f>
        <v/>
      </c>
      <c r="I2081">
        <f>+C2081&amp;"00"&amp;H2081</f>
        <v/>
      </c>
      <c r="J2081" s="2" t="inlineStr">
        <is>
          <t>PILMAIQ CI</t>
        </is>
      </c>
      <c r="K2081" s="2" t="inlineStr">
        <is>
          <t>PILMAIQ</t>
        </is>
      </c>
      <c r="L2081" s="2" t="n"/>
      <c r="M2081" s="2" t="inlineStr">
        <is>
          <t>CLP3710C1019</t>
        </is>
      </c>
      <c r="N2081" s="2" t="inlineStr">
        <is>
          <t>BBG000C49Z64</t>
        </is>
      </c>
      <c r="O2081" s="2" t="inlineStr">
        <is>
          <t>2310978</t>
        </is>
      </c>
      <c r="P2081" s="2" t="inlineStr">
        <is>
          <t>EQ0016338100001000</t>
        </is>
      </c>
      <c r="Q2081" t="inlineStr">
        <is>
          <t>Chile</t>
        </is>
      </c>
      <c r="R2081" t="inlineStr">
        <is>
          <t>Empresa Electrica Pilmaiquen S</t>
        </is>
      </c>
      <c r="S2081" t="inlineStr">
        <is>
          <t>Empresa Electrica Pilmaiquen S</t>
        </is>
      </c>
      <c r="T2081" t="inlineStr">
        <is>
          <t>Empresa Electrica Pilmaiquen SA</t>
        </is>
      </c>
      <c r="U2081" t="inlineStr">
        <is>
          <t>Common Stock</t>
        </is>
      </c>
      <c r="V2081" t="inlineStr">
        <is>
          <t>Utilities</t>
        </is>
      </c>
      <c r="W2081" t="inlineStr">
        <is>
          <t>Electric Utilities</t>
        </is>
      </c>
      <c r="X2081" t="inlineStr">
        <is>
          <t>Utilities</t>
        </is>
      </c>
      <c r="Y2081" t="inlineStr">
        <is>
          <t>Electric Utilities</t>
        </is>
      </c>
      <c r="Z2081" t="inlineStr">
        <is>
          <t>Utilities</t>
        </is>
      </c>
      <c r="AA2081" t="inlineStr">
        <is>
          <t>Utilities</t>
        </is>
      </c>
      <c r="AB2081" t="inlineStr">
        <is>
          <t>Utility Networks</t>
        </is>
      </c>
      <c r="AC2081" t="inlineStr">
        <is>
          <t>#N/A Invalid Field</t>
        </is>
      </c>
    </row>
    <row r="2082">
      <c r="A2082">
        <f>+VLOOKUP(R2082,Aux!$B$3:$I$1107,8,0)</f>
        <v/>
      </c>
      <c r="B2082">
        <f>+VLOOKUP(U2082,Aux!$O$2:$P$23,2,0)</f>
        <v/>
      </c>
      <c r="C2082">
        <f>+A2082&amp;B2082</f>
        <v/>
      </c>
      <c r="D2082">
        <f>+IF(C2082=C2081,D2081+1,1)</f>
        <v/>
      </c>
      <c r="E2082" s="5">
        <f>+D2082/100</f>
        <v/>
      </c>
      <c r="F2082" s="5">
        <f>+MOD(E2082*10,10)</f>
        <v/>
      </c>
      <c r="G2082" s="5">
        <f>+MOD(D2082,10)</f>
        <v/>
      </c>
      <c r="H2082">
        <f>+INT(E2082)&amp;INT(F2082)&amp;INT(G2082)</f>
        <v/>
      </c>
      <c r="I2082">
        <f>+C2082&amp;"00"&amp;H2082</f>
        <v/>
      </c>
      <c r="J2082" t="inlineStr">
        <is>
          <t>ENTEL CI</t>
        </is>
      </c>
      <c r="K2082" t="inlineStr">
        <is>
          <t>ENTEL</t>
        </is>
      </c>
      <c r="M2082" t="inlineStr">
        <is>
          <t>CLP371151059</t>
        </is>
      </c>
      <c r="N2082" t="inlineStr">
        <is>
          <t>BBG000BF5392</t>
        </is>
      </c>
      <c r="O2082" t="n">
        <v>2297628</v>
      </c>
      <c r="P2082" t="inlineStr">
        <is>
          <t>EQ0000000001170502</t>
        </is>
      </c>
      <c r="Q2082" t="inlineStr">
        <is>
          <t>Chile</t>
        </is>
      </c>
      <c r="R2082" t="inlineStr">
        <is>
          <t>Empresa Nacional de Telecomuni</t>
        </is>
      </c>
      <c r="S2082" t="inlineStr">
        <is>
          <t>Empresa Nacional de Telecomuni</t>
        </is>
      </c>
      <c r="T2082" t="inlineStr">
        <is>
          <t>Empresa Nacional de Telecomunicaciones SA</t>
        </is>
      </c>
      <c r="U2082" t="inlineStr">
        <is>
          <t>Common Stock</t>
        </is>
      </c>
      <c r="V2082" t="inlineStr">
        <is>
          <t>Communication Services</t>
        </is>
      </c>
      <c r="W2082" t="inlineStr">
        <is>
          <t>Wireless Telecommunication Ser</t>
        </is>
      </c>
      <c r="X2082" t="inlineStr">
        <is>
          <t>Telecommunication Services</t>
        </is>
      </c>
      <c r="Y2082" t="inlineStr">
        <is>
          <t>Wireless Telecommunication Ser</t>
        </is>
      </c>
      <c r="Z2082" t="inlineStr">
        <is>
          <t>Communications</t>
        </is>
      </c>
      <c r="AA2082" t="inlineStr">
        <is>
          <t>Telecom</t>
        </is>
      </c>
      <c r="AB2082" t="inlineStr">
        <is>
          <t>Telecom Carriers</t>
        </is>
      </c>
      <c r="AC2082" t="inlineStr">
        <is>
          <t>#N/A Invalid Field</t>
        </is>
      </c>
    </row>
    <row r="2083">
      <c r="A2083">
        <f>+VLOOKUP(R2083,Aux!$B$3:$I$1107,8,0)</f>
        <v/>
      </c>
      <c r="B2083">
        <f>+VLOOKUP(U2083,Aux!$O$2:$P$23,2,0)</f>
        <v/>
      </c>
      <c r="C2083">
        <f>+A2083&amp;B2083</f>
        <v/>
      </c>
      <c r="D2083">
        <f>+IF(C2083=C2082,D2082+1,1)</f>
        <v/>
      </c>
      <c r="E2083" s="5">
        <f>+D2083/100</f>
        <v/>
      </c>
      <c r="F2083" s="5">
        <f>+MOD(E2083*10,10)</f>
        <v/>
      </c>
      <c r="G2083" s="5">
        <f>+MOD(D2083,10)</f>
        <v/>
      </c>
      <c r="H2083">
        <f>+INT(E2083)&amp;INT(F2083)&amp;INT(G2083)</f>
        <v/>
      </c>
      <c r="I2083">
        <f>+C2083&amp;"00"&amp;H2083</f>
        <v/>
      </c>
      <c r="J2083" t="inlineStr">
        <is>
          <t>ENTEL 4 ¾ 08/01/26</t>
        </is>
      </c>
      <c r="K2083" t="inlineStr">
        <is>
          <t>ENTEL</t>
        </is>
      </c>
      <c r="M2083" t="inlineStr">
        <is>
          <t>USP37115AF26</t>
        </is>
      </c>
      <c r="N2083" t="inlineStr">
        <is>
          <t>BBG006TM0BB9</t>
        </is>
      </c>
      <c r="O2083" t="inlineStr">
        <is>
          <t>BP8Y5C5</t>
        </is>
      </c>
      <c r="P2083" t="inlineStr">
        <is>
          <t>COEK3952018</t>
        </is>
      </c>
      <c r="Q2083" t="inlineStr">
        <is>
          <t>Chile</t>
        </is>
      </c>
      <c r="R2083" t="inlineStr">
        <is>
          <t>Empresa Nacional de Telecomuni</t>
        </is>
      </c>
      <c r="S2083" t="inlineStr">
        <is>
          <t>ENTEL CHILE SA</t>
        </is>
      </c>
      <c r="T2083" t="inlineStr">
        <is>
          <t>Empresa Nacional de Telecomunicaciones SA</t>
        </is>
      </c>
      <c r="U2083" t="inlineStr">
        <is>
          <t>EURO-DOLLAR</t>
        </is>
      </c>
      <c r="V2083" t="inlineStr">
        <is>
          <t>Communication Services</t>
        </is>
      </c>
      <c r="W2083" t="inlineStr">
        <is>
          <t>Wireless Telecommunication Ser</t>
        </is>
      </c>
      <c r="X2083" t="inlineStr">
        <is>
          <t>Telecommunication Services</t>
        </is>
      </c>
      <c r="Y2083" t="inlineStr">
        <is>
          <t>Wireless Telecommunication Ser</t>
        </is>
      </c>
      <c r="Z2083" t="inlineStr">
        <is>
          <t>Communications</t>
        </is>
      </c>
      <c r="AA2083" t="inlineStr">
        <is>
          <t>Wireless Telecommunications Services</t>
        </is>
      </c>
      <c r="AB2083" t="inlineStr">
        <is>
          <t>#N/A N/A</t>
        </is>
      </c>
      <c r="AC2083" t="inlineStr">
        <is>
          <t>#N/A Invalid Field</t>
        </is>
      </c>
    </row>
    <row r="2084">
      <c r="A2084">
        <f>+VLOOKUP(R2084,Aux!$B$3:$I$1107,8,0)</f>
        <v/>
      </c>
      <c r="B2084">
        <f>+VLOOKUP(U2084,Aux!$O$2:$P$23,2,0)</f>
        <v/>
      </c>
      <c r="C2084">
        <f>+A2084&amp;B2084</f>
        <v/>
      </c>
      <c r="D2084">
        <f>+IF(C2084=C2083,D2083+1,1)</f>
        <v/>
      </c>
      <c r="E2084" s="5">
        <f>+D2084/100</f>
        <v/>
      </c>
      <c r="F2084" s="5">
        <f>+MOD(E2084*10,10)</f>
        <v/>
      </c>
      <c r="G2084" s="5">
        <f>+MOD(D2084,10)</f>
        <v/>
      </c>
      <c r="H2084">
        <f>+INT(E2084)&amp;INT(F2084)&amp;INT(G2084)</f>
        <v/>
      </c>
      <c r="I2084">
        <f>+C2084&amp;"00"&amp;H2084</f>
        <v/>
      </c>
      <c r="J2084" t="inlineStr">
        <is>
          <t>ENTEL 4 ⅞ 10/30/24</t>
        </is>
      </c>
      <c r="K2084" t="inlineStr">
        <is>
          <t>ENTEL</t>
        </is>
      </c>
      <c r="M2084" t="inlineStr">
        <is>
          <t>USP37115AE50</t>
        </is>
      </c>
      <c r="N2084" t="inlineStr">
        <is>
          <t>BBG005H80FX2</t>
        </is>
      </c>
      <c r="O2084" t="inlineStr">
        <is>
          <t>BG0QLX9</t>
        </is>
      </c>
      <c r="P2084" t="inlineStr">
        <is>
          <t>COEJ9044821</t>
        </is>
      </c>
      <c r="Q2084" t="inlineStr">
        <is>
          <t>Chile</t>
        </is>
      </c>
      <c r="R2084" t="inlineStr">
        <is>
          <t>Empresa Nacional de Telecomuni</t>
        </is>
      </c>
      <c r="S2084" t="inlineStr">
        <is>
          <t>EMPRESA NACIONAL DE TELE</t>
        </is>
      </c>
      <c r="T2084" t="inlineStr">
        <is>
          <t>Empresa Nacional de Telecomunicaciones SA</t>
        </is>
      </c>
      <c r="U2084" t="inlineStr">
        <is>
          <t>EURO-DOLLAR</t>
        </is>
      </c>
      <c r="V2084" t="inlineStr">
        <is>
          <t>Communication Services</t>
        </is>
      </c>
      <c r="W2084" t="inlineStr">
        <is>
          <t>Wireless Telecommunication Ser</t>
        </is>
      </c>
      <c r="X2084" t="inlineStr">
        <is>
          <t>Telecommunication Services</t>
        </is>
      </c>
      <c r="Y2084" t="inlineStr">
        <is>
          <t>Wireless Telecommunication Ser</t>
        </is>
      </c>
      <c r="Z2084" t="inlineStr">
        <is>
          <t>Communications</t>
        </is>
      </c>
      <c r="AA2084" t="inlineStr">
        <is>
          <t>Wireless Telecommunications Services</t>
        </is>
      </c>
      <c r="AB2084" t="inlineStr">
        <is>
          <t>#N/A N/A</t>
        </is>
      </c>
      <c r="AC2084" t="inlineStr">
        <is>
          <t>#N/A Invalid Field</t>
        </is>
      </c>
    </row>
    <row r="2085">
      <c r="A2085" s="2">
        <f>+VLOOKUP(R2085,Aux!$B$3:$I$1107,8,0)</f>
        <v/>
      </c>
      <c r="B2085" s="2">
        <f>+VLOOKUP(U2085,Aux!$O$2:$P$23,2,0)</f>
        <v/>
      </c>
      <c r="C2085">
        <f>+A2085&amp;B2085</f>
        <v/>
      </c>
      <c r="D2085">
        <f>+IF(C2085=C2084,D2084+1,1)</f>
        <v/>
      </c>
      <c r="E2085" s="5">
        <f>+D2085/100</f>
        <v/>
      </c>
      <c r="F2085" s="5">
        <f>+MOD(E2085*10,10)</f>
        <v/>
      </c>
      <c r="G2085" s="5">
        <f>+MOD(D2085,10)</f>
        <v/>
      </c>
      <c r="H2085">
        <f>+INT(E2085)&amp;INT(F2085)&amp;INT(G2085)</f>
        <v/>
      </c>
      <c r="I2085">
        <f>+C2085&amp;"00"&amp;H2085</f>
        <v/>
      </c>
      <c r="J2085" s="2" t="inlineStr">
        <is>
          <t xml:space="preserve"> ENAP 08JUL2019 </t>
        </is>
      </c>
      <c r="K2085" s="2" t="inlineStr">
        <is>
          <t>ENAPCL</t>
        </is>
      </c>
      <c r="L2085" s="2" t="n">
        <v>472157</v>
      </c>
      <c r="M2085" s="2" t="inlineStr">
        <is>
          <t>USP37110AD80</t>
        </is>
      </c>
      <c r="N2085" s="2" t="inlineStr">
        <is>
          <t>BBG0000725G2</t>
        </is>
      </c>
      <c r="O2085" s="2" t="inlineStr">
        <is>
          <t>B3Q0WQ4</t>
        </is>
      </c>
      <c r="P2085" s="2" t="inlineStr">
        <is>
          <t>COEH8885780</t>
        </is>
      </c>
      <c r="Q2085" t="inlineStr">
        <is>
          <t>Chile</t>
        </is>
      </c>
      <c r="R2085" t="inlineStr">
        <is>
          <t>Empresa Nacional del Petroleo</t>
        </is>
      </c>
      <c r="S2085" t="inlineStr">
        <is>
          <t>EMPRESA NACIONAL DE PETR</t>
        </is>
      </c>
      <c r="T2085" t="inlineStr">
        <is>
          <t>Empresa Nacional del Petroleo</t>
        </is>
      </c>
      <c r="U2085" t="inlineStr">
        <is>
          <t>EURO-DOLLAR</t>
        </is>
      </c>
      <c r="V2085" t="inlineStr">
        <is>
          <t>#N/A Field Not Applicable</t>
        </is>
      </c>
      <c r="W2085" t="inlineStr">
        <is>
          <t>#N/A Field Not Applicable</t>
        </is>
      </c>
      <c r="X2085" t="inlineStr">
        <is>
          <t>#N/A Field Not Applicable</t>
        </is>
      </c>
      <c r="Y2085" t="inlineStr">
        <is>
          <t>#N/A Field Not Applicable</t>
        </is>
      </c>
      <c r="Z2085" t="inlineStr">
        <is>
          <t>Energy</t>
        </is>
      </c>
      <c r="AA2085" t="inlineStr">
        <is>
          <t>Refining &amp; Marketing</t>
        </is>
      </c>
      <c r="AB2085" t="inlineStr">
        <is>
          <t>#N/A N/A</t>
        </is>
      </c>
      <c r="AC2085" t="inlineStr">
        <is>
          <t>#N/A Invalid Field</t>
        </is>
      </c>
    </row>
    <row r="2086">
      <c r="A2086">
        <f>+VLOOKUP(R2086,Aux!$B$3:$I$1107,8,0)</f>
        <v/>
      </c>
      <c r="B2086">
        <f>+VLOOKUP(U2086,Aux!$O$2:$P$23,2,0)</f>
        <v/>
      </c>
      <c r="C2086">
        <f>+A2086&amp;B2086</f>
        <v/>
      </c>
      <c r="D2086">
        <f>+IF(C2086=C2085,D2085+1,1)</f>
        <v/>
      </c>
      <c r="E2086" s="5">
        <f>+D2086/100</f>
        <v/>
      </c>
      <c r="F2086" s="5">
        <f>+MOD(E2086*10,10)</f>
        <v/>
      </c>
      <c r="G2086" s="5">
        <f>+MOD(D2086,10)</f>
        <v/>
      </c>
      <c r="H2086">
        <f>+INT(E2086)&amp;INT(F2086)&amp;INT(G2086)</f>
        <v/>
      </c>
      <c r="I2086">
        <f>+C2086&amp;"00"&amp;H2086</f>
        <v/>
      </c>
      <c r="J2086" t="inlineStr">
        <is>
          <t>ENAPCL 3 ¾ 08/05/26</t>
        </is>
      </c>
      <c r="K2086" t="inlineStr">
        <is>
          <t>ENAPCL</t>
        </is>
      </c>
      <c r="M2086" t="inlineStr">
        <is>
          <t>USP37110AK24</t>
        </is>
      </c>
      <c r="N2086" t="inlineStr">
        <is>
          <t>BBG00DJ631Q3</t>
        </is>
      </c>
      <c r="O2086" t="inlineStr">
        <is>
          <t>BD1F1C3</t>
        </is>
      </c>
      <c r="P2086" t="inlineStr">
        <is>
          <t>COQZ1260129</t>
        </is>
      </c>
      <c r="Q2086" t="inlineStr">
        <is>
          <t>Chile</t>
        </is>
      </c>
      <c r="R2086" t="inlineStr">
        <is>
          <t>Empresa Nacional del Petroleo</t>
        </is>
      </c>
      <c r="S2086" t="inlineStr">
        <is>
          <t>EMPRESA NACIONAL DEL PET</t>
        </is>
      </c>
      <c r="T2086" t="inlineStr">
        <is>
          <t>Empresa Nacional del Petroleo</t>
        </is>
      </c>
      <c r="U2086" t="inlineStr">
        <is>
          <t>EURO-DOLLAR</t>
        </is>
      </c>
      <c r="V2086" t="inlineStr">
        <is>
          <t>#N/A Field Not Applicable</t>
        </is>
      </c>
      <c r="W2086" t="inlineStr">
        <is>
          <t>#N/A Field Not Applicable</t>
        </is>
      </c>
      <c r="X2086" t="inlineStr">
        <is>
          <t>#N/A Field Not Applicable</t>
        </is>
      </c>
      <c r="Y2086" t="inlineStr">
        <is>
          <t>#N/A Field Not Applicable</t>
        </is>
      </c>
      <c r="Z2086" t="inlineStr">
        <is>
          <t>Energy</t>
        </is>
      </c>
      <c r="AA2086" t="inlineStr">
        <is>
          <t>Refining &amp; Marketing</t>
        </is>
      </c>
      <c r="AB2086" t="inlineStr">
        <is>
          <t>#N/A N/A</t>
        </is>
      </c>
      <c r="AC2086" t="inlineStr">
        <is>
          <t>#N/A Invalid Field</t>
        </is>
      </c>
    </row>
    <row r="2087">
      <c r="A2087">
        <f>+VLOOKUP(R2087,Aux!$B$3:$I$1107,8,0)</f>
        <v/>
      </c>
      <c r="B2087">
        <f>+VLOOKUP(U2087,Aux!$O$2:$P$23,2,0)</f>
        <v/>
      </c>
      <c r="C2087">
        <f>+A2087&amp;B2087</f>
        <v/>
      </c>
      <c r="D2087">
        <f>+IF(C2087=C2086,D2086+1,1)</f>
        <v/>
      </c>
      <c r="E2087" s="5">
        <f>+D2087/100</f>
        <v/>
      </c>
      <c r="F2087" s="5">
        <f>+MOD(E2087*10,10)</f>
        <v/>
      </c>
      <c r="G2087" s="5">
        <f>+MOD(D2087,10)</f>
        <v/>
      </c>
      <c r="H2087">
        <f>+INT(E2087)&amp;INT(F2087)&amp;INT(G2087)</f>
        <v/>
      </c>
      <c r="I2087">
        <f>+C2087&amp;"00"&amp;H2087</f>
        <v/>
      </c>
      <c r="J2087" t="inlineStr">
        <is>
          <t>ENAPCL 4 ⅜ 10/30/24</t>
        </is>
      </c>
      <c r="K2087" t="inlineStr">
        <is>
          <t>ENAPCL</t>
        </is>
      </c>
      <c r="M2087" t="inlineStr">
        <is>
          <t>USP37110AJ50</t>
        </is>
      </c>
      <c r="N2087" t="inlineStr">
        <is>
          <t>BBG007FFJ2R0</t>
        </is>
      </c>
      <c r="O2087" t="inlineStr">
        <is>
          <t>BS8TXB6</t>
        </is>
      </c>
      <c r="P2087" t="inlineStr">
        <is>
          <t>COEK5706768</t>
        </is>
      </c>
      <c r="Q2087" t="inlineStr">
        <is>
          <t>Chile</t>
        </is>
      </c>
      <c r="R2087" t="inlineStr">
        <is>
          <t>Empresa Nacional del Petroleo</t>
        </is>
      </c>
      <c r="S2087" t="inlineStr">
        <is>
          <t>EMPRESA NACIONAL DEL PET</t>
        </is>
      </c>
      <c r="T2087" t="inlineStr">
        <is>
          <t>Empresa Nacional del Petroleo</t>
        </is>
      </c>
      <c r="U2087" t="inlineStr">
        <is>
          <t>EURO-DOLLAR</t>
        </is>
      </c>
      <c r="V2087" t="inlineStr">
        <is>
          <t>#N/A Field Not Applicable</t>
        </is>
      </c>
      <c r="W2087" t="inlineStr">
        <is>
          <t>#N/A Field Not Applicable</t>
        </is>
      </c>
      <c r="X2087" t="inlineStr">
        <is>
          <t>#N/A Field Not Applicable</t>
        </is>
      </c>
      <c r="Y2087" t="inlineStr">
        <is>
          <t>#N/A Field Not Applicable</t>
        </is>
      </c>
      <c r="Z2087" t="inlineStr">
        <is>
          <t>Energy</t>
        </is>
      </c>
      <c r="AA2087" t="inlineStr">
        <is>
          <t>Refining &amp; Marketing</t>
        </is>
      </c>
      <c r="AB2087" t="inlineStr">
        <is>
          <t>#N/A N/A</t>
        </is>
      </c>
      <c r="AC2087" t="inlineStr">
        <is>
          <t>#N/A Invalid Field</t>
        </is>
      </c>
    </row>
    <row r="2088">
      <c r="A2088">
        <f>+VLOOKUP(R2088,Aux!$B$3:$I$1107,8,0)</f>
        <v/>
      </c>
      <c r="B2088">
        <f>+VLOOKUP(U2088,Aux!$O$2:$P$23,2,0)</f>
        <v/>
      </c>
      <c r="C2088">
        <f>+A2088&amp;B2088</f>
        <v/>
      </c>
      <c r="D2088">
        <f>+IF(C2088=C2087,D2087+1,1)</f>
        <v/>
      </c>
      <c r="E2088" s="5">
        <f>+D2088/100</f>
        <v/>
      </c>
      <c r="F2088" s="5">
        <f>+MOD(E2088*10,10)</f>
        <v/>
      </c>
      <c r="G2088" s="5">
        <f>+MOD(D2088,10)</f>
        <v/>
      </c>
      <c r="H2088">
        <f>+INT(E2088)&amp;INT(F2088)&amp;INT(G2088)</f>
        <v/>
      </c>
      <c r="I2088">
        <f>+C2088&amp;"00"&amp;H2088</f>
        <v/>
      </c>
      <c r="J2088" t="inlineStr">
        <is>
          <t>ENAPCL 4 ½ 09/14/47</t>
        </is>
      </c>
      <c r="K2088" t="inlineStr">
        <is>
          <t>ENAPCL</t>
        </is>
      </c>
      <c r="M2088" t="inlineStr">
        <is>
          <t>USP37110AM89</t>
        </is>
      </c>
      <c r="N2088" t="inlineStr">
        <is>
          <t>BBG00HPD48B2</t>
        </is>
      </c>
      <c r="O2088" t="inlineStr">
        <is>
          <t>BF3VLX4</t>
        </is>
      </c>
      <c r="P2088" t="inlineStr">
        <is>
          <t>COAP1093636</t>
        </is>
      </c>
      <c r="Q2088" t="inlineStr">
        <is>
          <t>Chile</t>
        </is>
      </c>
      <c r="R2088" t="inlineStr">
        <is>
          <t>Empresa Nacional del Petroleo</t>
        </is>
      </c>
      <c r="S2088" t="inlineStr">
        <is>
          <t>EMPRESA NACIONAL DEL PET</t>
        </is>
      </c>
      <c r="T2088" t="inlineStr">
        <is>
          <t>Empresa Nacional del Petroleo</t>
        </is>
      </c>
      <c r="U2088" t="inlineStr">
        <is>
          <t>EURO-DOLLAR</t>
        </is>
      </c>
      <c r="V2088" t="inlineStr">
        <is>
          <t>#N/A Field Not Applicable</t>
        </is>
      </c>
      <c r="W2088" t="inlineStr">
        <is>
          <t>#N/A Field Not Applicable</t>
        </is>
      </c>
      <c r="X2088" t="inlineStr">
        <is>
          <t>#N/A Field Not Applicable</t>
        </is>
      </c>
      <c r="Y2088" t="inlineStr">
        <is>
          <t>#N/A Field Not Applicable</t>
        </is>
      </c>
      <c r="Z2088" t="inlineStr">
        <is>
          <t>Energy</t>
        </is>
      </c>
      <c r="AA2088" t="inlineStr">
        <is>
          <t>Refining &amp; Marketing</t>
        </is>
      </c>
      <c r="AB2088" t="inlineStr">
        <is>
          <t>#N/A N/A</t>
        </is>
      </c>
      <c r="AC2088" t="inlineStr">
        <is>
          <t>#N/A Invalid Field</t>
        </is>
      </c>
    </row>
    <row r="2089">
      <c r="A2089">
        <f>+VLOOKUP(R2089,Aux!$B$3:$I$1107,8,0)</f>
        <v/>
      </c>
      <c r="B2089">
        <f>+VLOOKUP(U2089,Aux!$O$2:$P$23,2,0)</f>
        <v/>
      </c>
      <c r="C2089">
        <f>+A2089&amp;B2089</f>
        <v/>
      </c>
      <c r="D2089">
        <f>+IF(C2089=C2088,D2088+1,1)</f>
        <v/>
      </c>
      <c r="E2089" s="5">
        <f>+D2089/100</f>
        <v/>
      </c>
      <c r="F2089" s="5">
        <f>+MOD(E2089*10,10)</f>
        <v/>
      </c>
      <c r="G2089" s="5">
        <f>+MOD(D2089,10)</f>
        <v/>
      </c>
      <c r="H2089">
        <f>+INT(E2089)&amp;INT(F2089)&amp;INT(G2089)</f>
        <v/>
      </c>
      <c r="I2089">
        <f>+C2089&amp;"00"&amp;H2089</f>
        <v/>
      </c>
      <c r="J2089" t="inlineStr">
        <is>
          <t>ENAPCL 4 ¾ 12/06/21</t>
        </is>
      </c>
      <c r="K2089" t="inlineStr">
        <is>
          <t>ENAPCL</t>
        </is>
      </c>
      <c r="M2089" t="inlineStr">
        <is>
          <t>USP37110AG12</t>
        </is>
      </c>
      <c r="N2089" t="inlineStr">
        <is>
          <t>BBG0029PMT20</t>
        </is>
      </c>
      <c r="O2089" t="inlineStr">
        <is>
          <t>B56MSL1</t>
        </is>
      </c>
      <c r="P2089" t="inlineStr">
        <is>
          <t>COEI8970978</t>
        </is>
      </c>
      <c r="Q2089" t="inlineStr">
        <is>
          <t>Chile</t>
        </is>
      </c>
      <c r="R2089" t="inlineStr">
        <is>
          <t>Empresa Nacional del Petroleo</t>
        </is>
      </c>
      <c r="S2089" t="inlineStr">
        <is>
          <t>EMPRESA NACIONAL DE PETR</t>
        </is>
      </c>
      <c r="T2089" t="inlineStr">
        <is>
          <t>Empresa Nacional del Petroleo</t>
        </is>
      </c>
      <c r="U2089" t="inlineStr">
        <is>
          <t>EURO-DOLLAR</t>
        </is>
      </c>
      <c r="V2089" t="inlineStr">
        <is>
          <t>#N/A Field Not Applicable</t>
        </is>
      </c>
      <c r="W2089" t="inlineStr">
        <is>
          <t>#N/A Field Not Applicable</t>
        </is>
      </c>
      <c r="X2089" t="inlineStr">
        <is>
          <t>#N/A Field Not Applicable</t>
        </is>
      </c>
      <c r="Y2089" t="inlineStr">
        <is>
          <t>#N/A Field Not Applicable</t>
        </is>
      </c>
      <c r="Z2089" t="inlineStr">
        <is>
          <t>Energy</t>
        </is>
      </c>
      <c r="AA2089" t="inlineStr">
        <is>
          <t>Refining &amp; Marketing</t>
        </is>
      </c>
      <c r="AB2089" t="inlineStr">
        <is>
          <t>#N/A N/A</t>
        </is>
      </c>
      <c r="AC2089" t="inlineStr">
        <is>
          <t>#N/A Invalid Field</t>
        </is>
      </c>
    </row>
    <row r="2090">
      <c r="A2090">
        <f>+VLOOKUP(R2090,Aux!$B$3:$I$1107,8,0)</f>
        <v/>
      </c>
      <c r="B2090">
        <f>+VLOOKUP(U2090,Aux!$O$2:$P$23,2,0)</f>
        <v/>
      </c>
      <c r="C2090">
        <f>+A2090&amp;B2090</f>
        <v/>
      </c>
      <c r="D2090">
        <f>+IF(C2090=C2089,D2089+1,1)</f>
        <v/>
      </c>
      <c r="E2090" s="5">
        <f>+D2090/100</f>
        <v/>
      </c>
      <c r="F2090" s="5">
        <f>+MOD(E2090*10,10)</f>
        <v/>
      </c>
      <c r="G2090" s="5">
        <f>+MOD(D2090,10)</f>
        <v/>
      </c>
      <c r="H2090">
        <f>+INT(E2090)&amp;INT(F2090)&amp;INT(G2090)</f>
        <v/>
      </c>
      <c r="I2090">
        <f>+C2090&amp;"00"&amp;H2090</f>
        <v/>
      </c>
      <c r="J2090" t="inlineStr">
        <is>
          <t>ENAPCL 5 ¼ 11/06/29</t>
        </is>
      </c>
      <c r="K2090" t="inlineStr">
        <is>
          <t>ENAPCL</t>
        </is>
      </c>
      <c r="M2090" t="inlineStr">
        <is>
          <t>USP37110AN62</t>
        </is>
      </c>
      <c r="N2090" t="inlineStr">
        <is>
          <t>BBG00MFBDYQ3</t>
        </is>
      </c>
      <c r="O2090" t="inlineStr">
        <is>
          <t>BD3S2R2</t>
        </is>
      </c>
      <c r="P2090" t="inlineStr">
        <is>
          <t>COAV3658151</t>
        </is>
      </c>
      <c r="Q2090" t="inlineStr">
        <is>
          <t>Chile</t>
        </is>
      </c>
      <c r="R2090" t="inlineStr">
        <is>
          <t>Empresa Nacional del Petroleo</t>
        </is>
      </c>
      <c r="S2090" t="inlineStr">
        <is>
          <t>EMPRESA NACIONAL DEL PET</t>
        </is>
      </c>
      <c r="T2090" t="inlineStr">
        <is>
          <t>Empresa Nacional del Petroleo</t>
        </is>
      </c>
      <c r="U2090" t="inlineStr">
        <is>
          <t>EURO-DOLLAR</t>
        </is>
      </c>
      <c r="V2090" t="inlineStr">
        <is>
          <t>#N/A Field Not Applicable</t>
        </is>
      </c>
      <c r="W2090" t="inlineStr">
        <is>
          <t>#N/A Field Not Applicable</t>
        </is>
      </c>
      <c r="X2090" t="inlineStr">
        <is>
          <t>#N/A Field Not Applicable</t>
        </is>
      </c>
      <c r="Y2090" t="inlineStr">
        <is>
          <t>#N/A Field Not Applicable</t>
        </is>
      </c>
      <c r="Z2090" t="inlineStr">
        <is>
          <t>Energy</t>
        </is>
      </c>
      <c r="AA2090" t="inlineStr">
        <is>
          <t>Refining &amp; Marketing</t>
        </is>
      </c>
      <c r="AB2090" t="inlineStr">
        <is>
          <t>#N/A N/A</t>
        </is>
      </c>
      <c r="AC2090" t="inlineStr">
        <is>
          <t>#N/A Invalid Field</t>
        </is>
      </c>
    </row>
    <row r="2091">
      <c r="A2091">
        <f>+VLOOKUP(R2091,Aux!$B$3:$I$1107,8,0)</f>
        <v/>
      </c>
      <c r="B2091">
        <f>+VLOOKUP(U2091,Aux!$O$2:$P$23,2,0)</f>
        <v/>
      </c>
      <c r="C2091">
        <f>+A2091&amp;B2091</f>
        <v/>
      </c>
      <c r="D2091">
        <f>+IF(C2091=C2090,D2090+1,1)</f>
        <v/>
      </c>
      <c r="E2091" s="5">
        <f>+D2091/100</f>
        <v/>
      </c>
      <c r="F2091" s="5">
        <f>+MOD(E2091*10,10)</f>
        <v/>
      </c>
      <c r="G2091" s="5">
        <f>+MOD(D2091,10)</f>
        <v/>
      </c>
      <c r="H2091">
        <f>+INT(E2091)&amp;INT(F2091)&amp;INT(G2091)</f>
        <v/>
      </c>
      <c r="I2091">
        <f>+C2091&amp;"00"&amp;H2091</f>
        <v/>
      </c>
      <c r="J2091" t="inlineStr">
        <is>
          <t>EPERV CI</t>
        </is>
      </c>
      <c r="K2091" t="inlineStr">
        <is>
          <t>EPERV</t>
        </is>
      </c>
      <c r="M2091" t="inlineStr">
        <is>
          <t>CLP3738E1395</t>
        </is>
      </c>
      <c r="N2091" t="inlineStr">
        <is>
          <t>BBG000JYDP95</t>
        </is>
      </c>
      <c r="O2091" t="n">
        <v>2280305</v>
      </c>
      <c r="P2091" t="inlineStr">
        <is>
          <t>EQ0016338900002000</t>
        </is>
      </c>
      <c r="Q2091" t="inlineStr">
        <is>
          <t>Chile</t>
        </is>
      </c>
      <c r="R2091" t="inlineStr">
        <is>
          <t>Empresa Pesquera Eperva</t>
        </is>
      </c>
      <c r="S2091" t="inlineStr">
        <is>
          <t>Empresa Pesquera Eperva</t>
        </is>
      </c>
      <c r="T2091" t="inlineStr">
        <is>
          <t>Empresa Pesquera Eperva</t>
        </is>
      </c>
      <c r="U2091" t="inlineStr">
        <is>
          <t>Common Stock</t>
        </is>
      </c>
      <c r="V2091" t="inlineStr">
        <is>
          <t>Consumer Staples</t>
        </is>
      </c>
      <c r="W2091" t="inlineStr">
        <is>
          <t>Food Products</t>
        </is>
      </c>
      <c r="X2091" t="inlineStr">
        <is>
          <t>Food, Beverage &amp; Tobacco</t>
        </is>
      </c>
      <c r="Y2091" t="inlineStr">
        <is>
          <t>Packaged Foods &amp; Meats</t>
        </is>
      </c>
      <c r="Z2091" t="inlineStr">
        <is>
          <t>Consumer Staples</t>
        </is>
      </c>
      <c r="AA2091" t="inlineStr">
        <is>
          <t>Consumer Products</t>
        </is>
      </c>
      <c r="AB2091" t="inlineStr">
        <is>
          <t>Agricultural Producers</t>
        </is>
      </c>
      <c r="AC2091" t="inlineStr">
        <is>
          <t>#N/A Invalid Field</t>
        </is>
      </c>
    </row>
    <row r="2092">
      <c r="A2092">
        <f>+VLOOKUP(R2092,Aux!$B$3:$I$1107,8,0)</f>
        <v/>
      </c>
      <c r="B2092">
        <f>+VLOOKUP(U2092,Aux!$O$2:$P$23,2,0)</f>
        <v/>
      </c>
      <c r="C2092">
        <f>+A2092&amp;B2092</f>
        <v/>
      </c>
      <c r="D2092">
        <f>+IF(C2092=C2091,D2091+1,1)</f>
        <v/>
      </c>
      <c r="E2092" s="5">
        <f>+D2092/100</f>
        <v/>
      </c>
      <c r="F2092" s="5">
        <f>+MOD(E2092*10,10)</f>
        <v/>
      </c>
      <c r="G2092" s="5">
        <f>+MOD(D2092,10)</f>
        <v/>
      </c>
      <c r="H2092">
        <f>+INT(E2092)&amp;INT(F2092)&amp;INT(G2092)</f>
        <v/>
      </c>
      <c r="I2092">
        <f>+C2092&amp;"00"&amp;H2092</f>
        <v/>
      </c>
      <c r="J2092" t="inlineStr">
        <is>
          <t>AQUACHIL CI</t>
        </is>
      </c>
      <c r="K2092" t="inlineStr">
        <is>
          <t>AQUACHIL</t>
        </is>
      </c>
      <c r="M2092" t="inlineStr">
        <is>
          <t>CL0001763912</t>
        </is>
      </c>
      <c r="N2092" t="inlineStr">
        <is>
          <t>BBG000RH06M4</t>
        </is>
      </c>
      <c r="O2092" t="inlineStr">
        <is>
          <t>B4R4YK0</t>
        </is>
      </c>
      <c r="P2092" t="inlineStr">
        <is>
          <t>EQ0000000003625134</t>
        </is>
      </c>
      <c r="Q2092" t="inlineStr">
        <is>
          <t>Chile</t>
        </is>
      </c>
      <c r="R2092" t="inlineStr">
        <is>
          <t>Empresas AquaChile SA</t>
        </is>
      </c>
      <c r="S2092" t="inlineStr">
        <is>
          <t>Empresas AquaChile SA</t>
        </is>
      </c>
      <c r="T2092" t="inlineStr">
        <is>
          <t>Empresas AquaChile SA</t>
        </is>
      </c>
      <c r="U2092" t="inlineStr">
        <is>
          <t>Common Stock</t>
        </is>
      </c>
      <c r="V2092" t="inlineStr">
        <is>
          <t>Consumer Staples</t>
        </is>
      </c>
      <c r="W2092" t="inlineStr">
        <is>
          <t>Food Products</t>
        </is>
      </c>
      <c r="X2092" t="inlineStr">
        <is>
          <t>Food, Beverage &amp; Tobacco</t>
        </is>
      </c>
      <c r="Y2092" t="inlineStr">
        <is>
          <t>Packaged Foods &amp; Meats</t>
        </is>
      </c>
      <c r="Z2092" t="inlineStr">
        <is>
          <t>Consumer Staples</t>
        </is>
      </c>
      <c r="AA2092" t="inlineStr">
        <is>
          <t>Consumer Products</t>
        </is>
      </c>
      <c r="AB2092" t="inlineStr">
        <is>
          <t>Agricultural Producers</t>
        </is>
      </c>
      <c r="AC2092" t="inlineStr">
        <is>
          <t>#N/A Invalid Field</t>
        </is>
      </c>
    </row>
    <row r="2093">
      <c r="A2093">
        <f>+VLOOKUP(R2093,Aux!$B$3:$I$1107,8,0)</f>
        <v/>
      </c>
      <c r="B2093">
        <f>+VLOOKUP(U2093,Aux!$O$2:$P$23,2,0)</f>
        <v/>
      </c>
      <c r="C2093">
        <f>+A2093&amp;B2093</f>
        <v/>
      </c>
      <c r="D2093">
        <f>+IF(C2093=C2092,D2092+1,1)</f>
        <v/>
      </c>
      <c r="E2093" s="5">
        <f>+D2093/100</f>
        <v/>
      </c>
      <c r="F2093" s="5">
        <f>+MOD(E2093*10,10)</f>
        <v/>
      </c>
      <c r="G2093" s="5">
        <f>+MOD(D2093,10)</f>
        <v/>
      </c>
      <c r="H2093">
        <f>+INT(E2093)&amp;INT(F2093)&amp;INT(G2093)</f>
        <v/>
      </c>
      <c r="I2093">
        <f>+C2093&amp;"00"&amp;H2093</f>
        <v/>
      </c>
      <c r="J2093" t="inlineStr">
        <is>
          <t>CMPC CI</t>
        </is>
      </c>
      <c r="K2093" t="inlineStr">
        <is>
          <t>CMPC</t>
        </is>
      </c>
      <c r="M2093" t="inlineStr">
        <is>
          <t>CL0000001314</t>
        </is>
      </c>
      <c r="N2093" t="inlineStr">
        <is>
          <t>BBG000BF50K5</t>
        </is>
      </c>
      <c r="O2093" t="n">
        <v>2196015</v>
      </c>
      <c r="P2093" t="inlineStr">
        <is>
          <t>EQ0000000000140752</t>
        </is>
      </c>
      <c r="Q2093" t="inlineStr">
        <is>
          <t>Chile</t>
        </is>
      </c>
      <c r="R2093" t="inlineStr">
        <is>
          <t>Empresas CMPC SA</t>
        </is>
      </c>
      <c r="S2093" t="inlineStr">
        <is>
          <t>Empresas CMPC SA</t>
        </is>
      </c>
      <c r="T2093" t="inlineStr">
        <is>
          <t>Empresas CMPC SA</t>
        </is>
      </c>
      <c r="U2093" t="inlineStr">
        <is>
          <t>Common Stock</t>
        </is>
      </c>
      <c r="V2093" t="inlineStr">
        <is>
          <t>Materials</t>
        </is>
      </c>
      <c r="W2093" t="inlineStr">
        <is>
          <t>Paper &amp; Forest Products</t>
        </is>
      </c>
      <c r="X2093" t="inlineStr">
        <is>
          <t>Materials</t>
        </is>
      </c>
      <c r="Y2093" t="inlineStr">
        <is>
          <t>Paper Products</t>
        </is>
      </c>
      <c r="Z2093" t="inlineStr">
        <is>
          <t>Materials</t>
        </is>
      </c>
      <c r="AA2093" t="inlineStr">
        <is>
          <t>Forest &amp; Paper Products</t>
        </is>
      </c>
      <c r="AB2093" t="inlineStr">
        <is>
          <t>Paper</t>
        </is>
      </c>
      <c r="AC2093" t="inlineStr">
        <is>
          <t>#N/A Invalid Field</t>
        </is>
      </c>
    </row>
    <row r="2094">
      <c r="A2094">
        <f>+VLOOKUP(R2094,Aux!$B$3:$I$1107,8,0)</f>
        <v/>
      </c>
      <c r="B2094">
        <f>+VLOOKUP(U2094,Aux!$O$2:$P$23,2,0)</f>
        <v/>
      </c>
      <c r="C2094">
        <f>+A2094&amp;B2094</f>
        <v/>
      </c>
      <c r="D2094">
        <f>+IF(C2094=C2093,D2093+1,1)</f>
        <v/>
      </c>
      <c r="E2094" s="5">
        <f>+D2094/100</f>
        <v/>
      </c>
      <c r="F2094" s="5">
        <f>+MOD(E2094*10,10)</f>
        <v/>
      </c>
      <c r="G2094" s="5">
        <f>+MOD(D2094,10)</f>
        <v/>
      </c>
      <c r="H2094">
        <f>+INT(E2094)&amp;INT(F2094)&amp;INT(G2094)</f>
        <v/>
      </c>
      <c r="I2094">
        <f>+C2094&amp;"00"&amp;H2094</f>
        <v/>
      </c>
      <c r="J2094" t="inlineStr">
        <is>
          <t>CMPCCI 4 ⅜ 04/04/27</t>
        </is>
      </c>
      <c r="K2094" t="inlineStr">
        <is>
          <t>CMPCCI</t>
        </is>
      </c>
      <c r="M2094" t="inlineStr">
        <is>
          <t>USP58072AL66</t>
        </is>
      </c>
      <c r="N2094" t="inlineStr">
        <is>
          <t>BBG00GCM8LR8</t>
        </is>
      </c>
      <c r="O2094" t="inlineStr">
        <is>
          <t>BDHB051</t>
        </is>
      </c>
      <c r="P2094" t="inlineStr">
        <is>
          <t>COAN0814748</t>
        </is>
      </c>
      <c r="Q2094" t="inlineStr">
        <is>
          <t>Chile</t>
        </is>
      </c>
      <c r="R2094" t="inlineStr">
        <is>
          <t>Empresas CMPC SA</t>
        </is>
      </c>
      <c r="S2094" t="inlineStr">
        <is>
          <t>INVERSIONES CMPC SA</t>
        </is>
      </c>
      <c r="T2094" t="inlineStr">
        <is>
          <t>Inversiones CMPC SA</t>
        </is>
      </c>
      <c r="U2094" t="inlineStr">
        <is>
          <t>EURO-DOLLAR</t>
        </is>
      </c>
      <c r="V2094" t="inlineStr">
        <is>
          <t>#N/A Field Not Applicable</t>
        </is>
      </c>
      <c r="W2094" t="inlineStr">
        <is>
          <t>#N/A Field Not Applicable</t>
        </is>
      </c>
      <c r="X2094" t="inlineStr">
        <is>
          <t>#N/A Field Not Applicable</t>
        </is>
      </c>
      <c r="Y2094" t="inlineStr">
        <is>
          <t>#N/A Field Not Applicable</t>
        </is>
      </c>
      <c r="Z2094" t="inlineStr">
        <is>
          <t>Materials</t>
        </is>
      </c>
      <c r="AA2094" t="inlineStr">
        <is>
          <t>Forest &amp; Paper Products Manufacturing</t>
        </is>
      </c>
      <c r="AB2094" t="inlineStr">
        <is>
          <t>#N/A N/A</t>
        </is>
      </c>
      <c r="AC2094" t="inlineStr">
        <is>
          <t>#N/A Invalid Field</t>
        </is>
      </c>
    </row>
    <row r="2095">
      <c r="A2095">
        <f>+VLOOKUP(R2095,Aux!$B$3:$I$1107,8,0)</f>
        <v/>
      </c>
      <c r="B2095">
        <f>+VLOOKUP(U2095,Aux!$O$2:$P$23,2,0)</f>
        <v/>
      </c>
      <c r="C2095">
        <f>+A2095&amp;B2095</f>
        <v/>
      </c>
      <c r="D2095">
        <f>+IF(C2095=C2094,D2094+1,1)</f>
        <v/>
      </c>
      <c r="E2095" s="5">
        <f>+D2095/100</f>
        <v/>
      </c>
      <c r="F2095" s="5">
        <f>+MOD(E2095*10,10)</f>
        <v/>
      </c>
      <c r="G2095" s="5">
        <f>+MOD(D2095,10)</f>
        <v/>
      </c>
      <c r="H2095">
        <f>+INT(E2095)&amp;INT(F2095)&amp;INT(G2095)</f>
        <v/>
      </c>
      <c r="I2095">
        <f>+C2095&amp;"00"&amp;H2095</f>
        <v/>
      </c>
      <c r="J2095" t="inlineStr">
        <is>
          <t>CMPCCI 4 ⅜ 05/15/23</t>
        </is>
      </c>
      <c r="K2095" t="inlineStr">
        <is>
          <t>CMPCCI</t>
        </is>
      </c>
      <c r="M2095" t="inlineStr">
        <is>
          <t>USP58072AG71</t>
        </is>
      </c>
      <c r="N2095" t="inlineStr">
        <is>
          <t>BBG004JQZJH5</t>
        </is>
      </c>
      <c r="O2095" t="inlineStr">
        <is>
          <t>B96WG71</t>
        </is>
      </c>
      <c r="P2095" t="inlineStr">
        <is>
          <t>COEJ6717056</t>
        </is>
      </c>
      <c r="Q2095" t="inlineStr">
        <is>
          <t>Chile</t>
        </is>
      </c>
      <c r="R2095" t="inlineStr">
        <is>
          <t>Empresas CMPC SA</t>
        </is>
      </c>
      <c r="S2095" t="inlineStr">
        <is>
          <t>INVERSIONES CMPC CI</t>
        </is>
      </c>
      <c r="T2095" t="inlineStr">
        <is>
          <t>Inversiones CMPC SA/Cayman Islands Branch</t>
        </is>
      </c>
      <c r="U2095" t="inlineStr">
        <is>
          <t>EURO-DOLLAR</t>
        </is>
      </c>
      <c r="V2095" t="inlineStr">
        <is>
          <t>#N/A Field Not Applicable</t>
        </is>
      </c>
      <c r="W2095" t="inlineStr">
        <is>
          <t>#N/A Field Not Applicable</t>
        </is>
      </c>
      <c r="X2095" t="inlineStr">
        <is>
          <t>#N/A Field Not Applicable</t>
        </is>
      </c>
      <c r="Y2095" t="inlineStr">
        <is>
          <t>#N/A Field Not Applicable</t>
        </is>
      </c>
      <c r="Z2095" t="inlineStr">
        <is>
          <t>Materials</t>
        </is>
      </c>
      <c r="AA2095" t="inlineStr">
        <is>
          <t>Forest &amp; Paper Products Manufacturing</t>
        </is>
      </c>
      <c r="AB2095" t="inlineStr">
        <is>
          <t>#N/A N/A</t>
        </is>
      </c>
      <c r="AC2095" t="inlineStr">
        <is>
          <t>#N/A Invalid Field</t>
        </is>
      </c>
    </row>
    <row r="2096">
      <c r="A2096">
        <f>+VLOOKUP(R2096,Aux!$B$3:$I$1107,8,0)</f>
        <v/>
      </c>
      <c r="B2096">
        <f>+VLOOKUP(U2096,Aux!$O$2:$P$23,2,0)</f>
        <v/>
      </c>
      <c r="C2096">
        <f>+A2096&amp;B2096</f>
        <v/>
      </c>
      <c r="D2096">
        <f>+IF(C2096=C2095,D2095+1,1)</f>
        <v/>
      </c>
      <c r="E2096" s="5">
        <f>+D2096/100</f>
        <v/>
      </c>
      <c r="F2096" s="5">
        <f>+MOD(E2096*10,10)</f>
        <v/>
      </c>
      <c r="G2096" s="5">
        <f>+MOD(D2096,10)</f>
        <v/>
      </c>
      <c r="H2096">
        <f>+INT(E2096)&amp;INT(F2096)&amp;INT(G2096)</f>
        <v/>
      </c>
      <c r="I2096">
        <f>+C2096&amp;"00"&amp;H2096</f>
        <v/>
      </c>
      <c r="J2096" t="inlineStr">
        <is>
          <t>CMPCCI 4 ½ 04/25/22</t>
        </is>
      </c>
      <c r="K2096" t="inlineStr">
        <is>
          <t>CMPCCI</t>
        </is>
      </c>
      <c r="M2096" t="inlineStr">
        <is>
          <t>USP58073AA84</t>
        </is>
      </c>
      <c r="N2096" t="inlineStr">
        <is>
          <t>BBG002WMQTZ1</t>
        </is>
      </c>
      <c r="O2096" t="inlineStr">
        <is>
          <t>B6X4VW9</t>
        </is>
      </c>
      <c r="P2096" t="inlineStr">
        <is>
          <t>COEJ1387152</t>
        </is>
      </c>
      <c r="Q2096" t="inlineStr">
        <is>
          <t>Chile</t>
        </is>
      </c>
      <c r="R2096" t="inlineStr">
        <is>
          <t>Empresas CMPC SA</t>
        </is>
      </c>
      <c r="S2096" t="inlineStr">
        <is>
          <t>INVERSIONES CMPC CI</t>
        </is>
      </c>
      <c r="T2096" t="inlineStr">
        <is>
          <t>Inversiones CMPC SA/Cayman Islands Branch</t>
        </is>
      </c>
      <c r="U2096" t="inlineStr">
        <is>
          <t>EURO-DOLLAR</t>
        </is>
      </c>
      <c r="V2096" t="inlineStr">
        <is>
          <t>#N/A Field Not Applicable</t>
        </is>
      </c>
      <c r="W2096" t="inlineStr">
        <is>
          <t>#N/A Field Not Applicable</t>
        </is>
      </c>
      <c r="X2096" t="inlineStr">
        <is>
          <t>#N/A Field Not Applicable</t>
        </is>
      </c>
      <c r="Y2096" t="inlineStr">
        <is>
          <t>#N/A Field Not Applicable</t>
        </is>
      </c>
      <c r="Z2096" t="inlineStr">
        <is>
          <t>Materials</t>
        </is>
      </c>
      <c r="AA2096" t="inlineStr">
        <is>
          <t>Forest &amp; Paper Products Manufacturing</t>
        </is>
      </c>
      <c r="AB2096" t="inlineStr">
        <is>
          <t>#N/A N/A</t>
        </is>
      </c>
      <c r="AC2096" t="inlineStr">
        <is>
          <t>#N/A Invalid Field</t>
        </is>
      </c>
    </row>
    <row r="2097">
      <c r="A2097">
        <f>+VLOOKUP(R2097,Aux!$B$3:$I$1107,8,0)</f>
        <v/>
      </c>
      <c r="B2097">
        <f>+VLOOKUP(U2097,Aux!$O$2:$P$23,2,0)</f>
        <v/>
      </c>
      <c r="C2097">
        <f>+A2097&amp;B2097</f>
        <v/>
      </c>
      <c r="D2097">
        <f>+IF(C2097=C2096,D2096+1,1)</f>
        <v/>
      </c>
      <c r="E2097" s="5">
        <f>+D2097/100</f>
        <v/>
      </c>
      <c r="F2097" s="5">
        <f>+MOD(E2097*10,10)</f>
        <v/>
      </c>
      <c r="G2097" s="5">
        <f>+MOD(D2097,10)</f>
        <v/>
      </c>
      <c r="H2097">
        <f>+INT(E2097)&amp;INT(F2097)&amp;INT(G2097)</f>
        <v/>
      </c>
      <c r="I2097">
        <f>+C2097&amp;"00"&amp;H2097</f>
        <v/>
      </c>
      <c r="J2097" t="inlineStr">
        <is>
          <t>CMPCCI 4 ¾ 09/15/24</t>
        </is>
      </c>
      <c r="K2097" t="inlineStr">
        <is>
          <t>CMPCCI</t>
        </is>
      </c>
      <c r="M2097" t="inlineStr">
        <is>
          <t>USP58072AK83</t>
        </is>
      </c>
      <c r="N2097" t="inlineStr">
        <is>
          <t>BBG0073F9F68</t>
        </is>
      </c>
      <c r="O2097" t="inlineStr">
        <is>
          <t>BQSTN01</t>
        </is>
      </c>
      <c r="P2097" t="inlineStr">
        <is>
          <t>COEK4876877</t>
        </is>
      </c>
      <c r="Q2097" t="inlineStr">
        <is>
          <t>Chile</t>
        </is>
      </c>
      <c r="R2097" t="inlineStr">
        <is>
          <t>Empresas CMPC SA</t>
        </is>
      </c>
      <c r="S2097" t="inlineStr">
        <is>
          <t>INVERSIONES CMPC SA</t>
        </is>
      </c>
      <c r="T2097" t="inlineStr">
        <is>
          <t>Inversiones CMPC SA</t>
        </is>
      </c>
      <c r="U2097" t="inlineStr">
        <is>
          <t>EURO-DOLLAR</t>
        </is>
      </c>
      <c r="V2097" t="inlineStr">
        <is>
          <t>#N/A Field Not Applicable</t>
        </is>
      </c>
      <c r="W2097" t="inlineStr">
        <is>
          <t>#N/A Field Not Applicable</t>
        </is>
      </c>
      <c r="X2097" t="inlineStr">
        <is>
          <t>#N/A Field Not Applicable</t>
        </is>
      </c>
      <c r="Y2097" t="inlineStr">
        <is>
          <t>#N/A Field Not Applicable</t>
        </is>
      </c>
      <c r="Z2097" t="inlineStr">
        <is>
          <t>Materials</t>
        </is>
      </c>
      <c r="AA2097" t="inlineStr">
        <is>
          <t>Forest &amp; Paper Products Manufacturing</t>
        </is>
      </c>
      <c r="AB2097" t="inlineStr">
        <is>
          <t>#N/A N/A</t>
        </is>
      </c>
      <c r="AC2097" t="inlineStr">
        <is>
          <t>#N/A Invalid Field</t>
        </is>
      </c>
    </row>
    <row r="2098">
      <c r="A2098">
        <f>+VLOOKUP(R2098,Aux!$B$3:$I$1107,8,0)</f>
        <v/>
      </c>
      <c r="B2098">
        <f>+VLOOKUP(U2098,Aux!$O$2:$P$23,2,0)</f>
        <v/>
      </c>
      <c r="C2098">
        <f>+A2098&amp;B2098</f>
        <v/>
      </c>
      <c r="D2098">
        <f>+IF(C2098=C2097,D2097+1,1)</f>
        <v/>
      </c>
      <c r="E2098" s="5">
        <f>+D2098/100</f>
        <v/>
      </c>
      <c r="F2098" s="5">
        <f>+MOD(E2098*10,10)</f>
        <v/>
      </c>
      <c r="G2098" s="5">
        <f>+MOD(D2098,10)</f>
        <v/>
      </c>
      <c r="H2098">
        <f>+INT(E2098)&amp;INT(F2098)&amp;INT(G2098)</f>
        <v/>
      </c>
      <c r="I2098">
        <f>+C2098&amp;"00"&amp;H2098</f>
        <v/>
      </c>
      <c r="J2098" t="inlineStr">
        <is>
          <t>CMPCCI 6 ⅛ 11/05/19</t>
        </is>
      </c>
      <c r="K2098" t="inlineStr">
        <is>
          <t>CMPCCI</t>
        </is>
      </c>
      <c r="M2098" t="inlineStr">
        <is>
          <t>USP58072AE24</t>
        </is>
      </c>
      <c r="N2098" t="inlineStr">
        <is>
          <t>BBG0000NH9G3</t>
        </is>
      </c>
      <c r="O2098" t="inlineStr">
        <is>
          <t>B591SH1</t>
        </is>
      </c>
      <c r="P2098" t="inlineStr">
        <is>
          <t>COEI0320727</t>
        </is>
      </c>
      <c r="Q2098" t="inlineStr">
        <is>
          <t>Chile</t>
        </is>
      </c>
      <c r="R2098" t="inlineStr">
        <is>
          <t>Empresas CMPC SA</t>
        </is>
      </c>
      <c r="S2098" t="inlineStr">
        <is>
          <t>INVERSIONES CMPC CI</t>
        </is>
      </c>
      <c r="T2098" t="inlineStr">
        <is>
          <t>Inversiones CMPC SA/Cayman Islands Branch</t>
        </is>
      </c>
      <c r="U2098" t="inlineStr">
        <is>
          <t>EURO-DOLLAR</t>
        </is>
      </c>
      <c r="V2098" t="inlineStr">
        <is>
          <t>#N/A Field Not Applicable</t>
        </is>
      </c>
      <c r="W2098" t="inlineStr">
        <is>
          <t>#N/A Field Not Applicable</t>
        </is>
      </c>
      <c r="X2098" t="inlineStr">
        <is>
          <t>#N/A Field Not Applicable</t>
        </is>
      </c>
      <c r="Y2098" t="inlineStr">
        <is>
          <t>#N/A Field Not Applicable</t>
        </is>
      </c>
      <c r="Z2098" t="inlineStr">
        <is>
          <t>Materials</t>
        </is>
      </c>
      <c r="AA2098" t="inlineStr">
        <is>
          <t>Forest &amp; Paper Products Manufacturing</t>
        </is>
      </c>
      <c r="AB2098" t="inlineStr">
        <is>
          <t>#N/A N/A</t>
        </is>
      </c>
      <c r="AC2098" t="inlineStr">
        <is>
          <t>#N/A Invalid Field</t>
        </is>
      </c>
    </row>
    <row r="2099">
      <c r="A2099">
        <f>+VLOOKUP(R2099,Aux!$B$3:$I$1107,8,0)</f>
        <v/>
      </c>
      <c r="B2099">
        <f>+VLOOKUP(U2099,Aux!$O$2:$P$23,2,0)</f>
        <v/>
      </c>
      <c r="C2099">
        <f>+A2099&amp;B2099</f>
        <v/>
      </c>
      <c r="D2099">
        <f>+IF(C2099=C2098,D2098+1,1)</f>
        <v/>
      </c>
      <c r="E2099" s="5">
        <f>+D2099/100</f>
        <v/>
      </c>
      <c r="F2099" s="5">
        <f>+MOD(E2099*10,10)</f>
        <v/>
      </c>
      <c r="G2099" s="5">
        <f>+MOD(D2099,10)</f>
        <v/>
      </c>
      <c r="H2099">
        <f>+INT(E2099)&amp;INT(F2099)&amp;INT(G2099)</f>
        <v/>
      </c>
      <c r="I2099">
        <f>+C2099&amp;"00"&amp;H2099</f>
        <v/>
      </c>
      <c r="J2099" t="inlineStr">
        <is>
          <t>GASCO CI</t>
        </is>
      </c>
      <c r="K2099" t="inlineStr">
        <is>
          <t>GASCO</t>
        </is>
      </c>
      <c r="M2099" t="inlineStr">
        <is>
          <t>CLP3091H1096</t>
        </is>
      </c>
      <c r="N2099" t="inlineStr">
        <is>
          <t>BBG000BD4DY8</t>
        </is>
      </c>
      <c r="O2099" t="n">
        <v>2196082</v>
      </c>
      <c r="P2099" t="inlineStr">
        <is>
          <t>EQ0016332100001000</t>
        </is>
      </c>
      <c r="Q2099" t="inlineStr">
        <is>
          <t>Chile</t>
        </is>
      </c>
      <c r="R2099" t="inlineStr">
        <is>
          <t>Empresas Gasco SA</t>
        </is>
      </c>
      <c r="S2099" t="inlineStr">
        <is>
          <t>Empresas Gasco SA</t>
        </is>
      </c>
      <c r="T2099" t="inlineStr">
        <is>
          <t>Empresas Gasco SA</t>
        </is>
      </c>
      <c r="U2099" t="inlineStr">
        <is>
          <t>Common Stock</t>
        </is>
      </c>
      <c r="V2099" t="inlineStr">
        <is>
          <t>Utilities</t>
        </is>
      </c>
      <c r="W2099" t="inlineStr">
        <is>
          <t>Gas Utilities</t>
        </is>
      </c>
      <c r="X2099" t="inlineStr">
        <is>
          <t>Utilities</t>
        </is>
      </c>
      <c r="Y2099" t="inlineStr">
        <is>
          <t>Gas Utilities</t>
        </is>
      </c>
      <c r="Z2099" t="inlineStr">
        <is>
          <t>Utilities</t>
        </is>
      </c>
      <c r="AA2099" t="inlineStr">
        <is>
          <t>Utilities</t>
        </is>
      </c>
      <c r="AB2099" t="inlineStr">
        <is>
          <t>Utility Networks</t>
        </is>
      </c>
      <c r="AC2099" t="inlineStr">
        <is>
          <t>#N/A Invalid Field</t>
        </is>
      </c>
    </row>
    <row r="2100">
      <c r="A2100">
        <f>+VLOOKUP(R2100,Aux!$B$3:$I$1107,8,0)</f>
        <v/>
      </c>
      <c r="B2100">
        <f>+VLOOKUP(U2100,Aux!$O$2:$P$23,2,0)</f>
        <v/>
      </c>
      <c r="C2100">
        <f>+A2100&amp;B2100</f>
        <v/>
      </c>
      <c r="D2100">
        <f>+IF(C2100=C2099,D2099+1,1)</f>
        <v/>
      </c>
      <c r="E2100" s="5">
        <f>+D2100/100</f>
        <v/>
      </c>
      <c r="F2100" s="5">
        <f>+MOD(E2100*10,10)</f>
        <v/>
      </c>
      <c r="G2100" s="5">
        <f>+MOD(D2100,10)</f>
        <v/>
      </c>
      <c r="H2100">
        <f>+INT(E2100)&amp;INT(F2100)&amp;INT(G2100)</f>
        <v/>
      </c>
      <c r="I2100">
        <f>+C2100&amp;"00"&amp;H2100</f>
        <v/>
      </c>
      <c r="J2100" t="inlineStr">
        <is>
          <t>HITES CI</t>
        </is>
      </c>
      <c r="K2100" t="inlineStr">
        <is>
          <t>HITES</t>
        </is>
      </c>
      <c r="M2100" t="inlineStr">
        <is>
          <t>CL0000006750</t>
        </is>
      </c>
      <c r="N2100" t="inlineStr">
        <is>
          <t>BBG000PZBWW6</t>
        </is>
      </c>
      <c r="O2100" t="inlineStr">
        <is>
          <t>B4LHSQ9</t>
        </is>
      </c>
      <c r="P2100" t="inlineStr">
        <is>
          <t>EQ0000000009402684</t>
        </is>
      </c>
      <c r="Q2100" t="inlineStr">
        <is>
          <t>Chile</t>
        </is>
      </c>
      <c r="R2100" t="inlineStr">
        <is>
          <t>Empresas Hites SA</t>
        </is>
      </c>
      <c r="S2100" t="inlineStr">
        <is>
          <t>Empresas Hites SA</t>
        </is>
      </c>
      <c r="T2100" t="inlineStr">
        <is>
          <t>Empresas Hites SA</t>
        </is>
      </c>
      <c r="U2100" t="inlineStr">
        <is>
          <t>Common Stock</t>
        </is>
      </c>
      <c r="V2100" t="inlineStr">
        <is>
          <t>Consumer Discretionary</t>
        </is>
      </c>
      <c r="W2100" t="inlineStr">
        <is>
          <t>Multiline Retail</t>
        </is>
      </c>
      <c r="X2100" t="inlineStr">
        <is>
          <t>Retailing</t>
        </is>
      </c>
      <c r="Y2100" t="inlineStr">
        <is>
          <t>Department Stores</t>
        </is>
      </c>
      <c r="Z2100" t="inlineStr">
        <is>
          <t>Consumer Discretionary</t>
        </is>
      </c>
      <c r="AA2100" t="inlineStr">
        <is>
          <t>Retail - Discretionary</t>
        </is>
      </c>
      <c r="AB2100" t="inlineStr">
        <is>
          <t>Department Stores</t>
        </is>
      </c>
      <c r="AC2100" t="inlineStr">
        <is>
          <t>#N/A Invalid Field</t>
        </is>
      </c>
    </row>
    <row r="2101">
      <c r="A2101">
        <f>+VLOOKUP(R2101,Aux!$B$3:$I$1107,8,0)</f>
        <v/>
      </c>
      <c r="B2101">
        <f>+VLOOKUP(U2101,Aux!$O$2:$P$23,2,0)</f>
        <v/>
      </c>
      <c r="C2101">
        <f>+A2101&amp;B2101</f>
        <v/>
      </c>
      <c r="D2101">
        <f>+IF(C2101=C2100,D2100+1,1)</f>
        <v/>
      </c>
      <c r="E2101" s="5">
        <f>+D2101/100</f>
        <v/>
      </c>
      <c r="F2101" s="5">
        <f>+MOD(E2101*10,10)</f>
        <v/>
      </c>
      <c r="G2101" s="5">
        <f>+MOD(D2101,10)</f>
        <v/>
      </c>
      <c r="H2101">
        <f>+INT(E2101)&amp;INT(F2101)&amp;INT(G2101)</f>
        <v/>
      </c>
      <c r="I2101">
        <f>+C2101&amp;"00"&amp;H2101</f>
        <v/>
      </c>
      <c r="J2101" t="inlineStr">
        <is>
          <t>IANSA CI</t>
        </is>
      </c>
      <c r="K2101" t="inlineStr">
        <is>
          <t>IANSA</t>
        </is>
      </c>
      <c r="M2101" t="inlineStr">
        <is>
          <t>CLP5380Y1074</t>
        </is>
      </c>
      <c r="N2101" t="inlineStr">
        <is>
          <t>BBG000C40ZY2</t>
        </is>
      </c>
      <c r="O2101" t="n">
        <v>2456560</v>
      </c>
      <c r="P2101" t="inlineStr">
        <is>
          <t>EQ0015827400001000</t>
        </is>
      </c>
      <c r="Q2101" t="inlineStr">
        <is>
          <t>Chile</t>
        </is>
      </c>
      <c r="R2101" t="inlineStr">
        <is>
          <t>Empresas Iansa SA</t>
        </is>
      </c>
      <c r="S2101" t="inlineStr">
        <is>
          <t>Empresas Iansa SA</t>
        </is>
      </c>
      <c r="T2101" t="inlineStr">
        <is>
          <t>Empresas Iansa SA</t>
        </is>
      </c>
      <c r="U2101" t="inlineStr">
        <is>
          <t>Common Stock</t>
        </is>
      </c>
      <c r="V2101" t="inlineStr">
        <is>
          <t>Consumer Staples</t>
        </is>
      </c>
      <c r="W2101" t="inlineStr">
        <is>
          <t>Food Products</t>
        </is>
      </c>
      <c r="X2101" t="inlineStr">
        <is>
          <t>Food, Beverage &amp; Tobacco</t>
        </is>
      </c>
      <c r="Y2101" t="inlineStr">
        <is>
          <t>Packaged Foods &amp; Meats</t>
        </is>
      </c>
      <c r="Z2101" t="inlineStr">
        <is>
          <t>Consumer Staples</t>
        </is>
      </c>
      <c r="AA2101" t="inlineStr">
        <is>
          <t>Consumer Products</t>
        </is>
      </c>
      <c r="AB2101" t="inlineStr">
        <is>
          <t>Packaged Food</t>
        </is>
      </c>
      <c r="AC2101" t="inlineStr">
        <is>
          <t>#N/A Invalid Field</t>
        </is>
      </c>
    </row>
    <row r="2102">
      <c r="A2102">
        <f>+VLOOKUP(R2102,Aux!$B$3:$I$1107,8,0)</f>
        <v/>
      </c>
      <c r="B2102">
        <f>+VLOOKUP(U2102,Aux!$O$2:$P$23,2,0)</f>
        <v/>
      </c>
      <c r="C2102">
        <f>+A2102&amp;B2102</f>
        <v/>
      </c>
      <c r="D2102">
        <f>+IF(C2102=C2101,D2101+1,1)</f>
        <v/>
      </c>
      <c r="E2102" s="5">
        <f>+D2102/100</f>
        <v/>
      </c>
      <c r="F2102" s="5">
        <f>+MOD(E2102*10,10)</f>
        <v/>
      </c>
      <c r="G2102" s="5">
        <f>+MOD(D2102,10)</f>
        <v/>
      </c>
      <c r="H2102">
        <f>+INT(E2102)&amp;INT(F2102)&amp;INT(G2102)</f>
        <v/>
      </c>
      <c r="I2102">
        <f>+C2102&amp;"00"&amp;H2102</f>
        <v/>
      </c>
      <c r="J2102" t="inlineStr">
        <is>
          <t>NUEVAPOL CI</t>
        </is>
      </c>
      <c r="K2102" t="inlineStr">
        <is>
          <t>NUEVAPOL</t>
        </is>
      </c>
      <c r="M2102" t="inlineStr">
        <is>
          <t>CL0001924357</t>
        </is>
      </c>
      <c r="N2102" t="inlineStr">
        <is>
          <t>BBG000Q08WY4</t>
        </is>
      </c>
      <c r="O2102" t="inlineStr">
        <is>
          <t>B6XZYK1</t>
        </is>
      </c>
      <c r="P2102" t="inlineStr">
        <is>
          <t>EQ0000000000726758</t>
        </is>
      </c>
      <c r="Q2102" t="inlineStr">
        <is>
          <t>Chile</t>
        </is>
      </c>
      <c r="R2102" t="inlineStr">
        <is>
          <t>Empresas La Polar SA</t>
        </is>
      </c>
      <c r="S2102" t="inlineStr">
        <is>
          <t>Empresas La Polar SA</t>
        </is>
      </c>
      <c r="T2102" t="inlineStr">
        <is>
          <t>Empresas La Polar SA</t>
        </is>
      </c>
      <c r="U2102" t="inlineStr">
        <is>
          <t>Common Stock</t>
        </is>
      </c>
      <c r="V2102" t="inlineStr">
        <is>
          <t>Consumer Discretionary</t>
        </is>
      </c>
      <c r="W2102" t="inlineStr">
        <is>
          <t>Multiline Retail</t>
        </is>
      </c>
      <c r="X2102" t="inlineStr">
        <is>
          <t>Retailing</t>
        </is>
      </c>
      <c r="Y2102" t="inlineStr">
        <is>
          <t>Department Stores</t>
        </is>
      </c>
      <c r="Z2102" t="inlineStr">
        <is>
          <t>Consumer Discretionary</t>
        </is>
      </c>
      <c r="AA2102" t="inlineStr">
        <is>
          <t>Retail - Discretionary</t>
        </is>
      </c>
      <c r="AB2102" t="inlineStr">
        <is>
          <t>Department Stores</t>
        </is>
      </c>
      <c r="AC2102" t="inlineStr">
        <is>
          <t>#N/A Invalid Field</t>
        </is>
      </c>
    </row>
    <row r="2103">
      <c r="A2103">
        <f>+VLOOKUP(R2103,Aux!$B$3:$I$1107,8,0)</f>
        <v/>
      </c>
      <c r="B2103">
        <f>+VLOOKUP(U2103,Aux!$O$2:$P$23,2,0)</f>
        <v/>
      </c>
      <c r="C2103">
        <f>+A2103&amp;B2103</f>
        <v/>
      </c>
      <c r="D2103">
        <f>+IF(C2103=C2102,D2102+1,1)</f>
        <v/>
      </c>
      <c r="E2103" s="5">
        <f>+D2103/100</f>
        <v/>
      </c>
      <c r="F2103" s="5">
        <f>+MOD(E2103*10,10)</f>
        <v/>
      </c>
      <c r="G2103" s="5">
        <f>+MOD(D2103,10)</f>
        <v/>
      </c>
      <c r="H2103">
        <f>+INT(E2103)&amp;INT(F2103)&amp;INT(G2103)</f>
        <v/>
      </c>
      <c r="I2103">
        <f>+C2103&amp;"00"&amp;H2103</f>
        <v/>
      </c>
      <c r="J2103" t="inlineStr">
        <is>
          <t>LIPIGAS CI</t>
        </is>
      </c>
      <c r="K2103" t="inlineStr">
        <is>
          <t>LIPIGAS</t>
        </is>
      </c>
      <c r="M2103" t="inlineStr">
        <is>
          <t>CL0002227644</t>
        </is>
      </c>
      <c r="N2103" t="inlineStr">
        <is>
          <t>BBG0058R1GJ3</t>
        </is>
      </c>
      <c r="O2103" t="inlineStr">
        <is>
          <t>BYTQ7G1</t>
        </is>
      </c>
      <c r="P2103" t="inlineStr">
        <is>
          <t>EQ0000000031684028</t>
        </is>
      </c>
      <c r="Q2103" t="inlineStr">
        <is>
          <t>Chile</t>
        </is>
      </c>
      <c r="R2103" t="inlineStr">
        <is>
          <t>Empresas Lipigas SA</t>
        </is>
      </c>
      <c r="S2103" t="inlineStr">
        <is>
          <t>Empresas Lipigas SA</t>
        </is>
      </c>
      <c r="T2103" t="inlineStr">
        <is>
          <t>Empresas Lipigas SA</t>
        </is>
      </c>
      <c r="U2103" t="inlineStr">
        <is>
          <t>Common Stock</t>
        </is>
      </c>
      <c r="V2103" t="inlineStr">
        <is>
          <t>Energy</t>
        </is>
      </c>
      <c r="W2103" t="inlineStr">
        <is>
          <t>Oil, Gas &amp; Consumable Fuels</t>
        </is>
      </c>
      <c r="X2103" t="inlineStr">
        <is>
          <t>Energy</t>
        </is>
      </c>
      <c r="Y2103" t="inlineStr">
        <is>
          <t>Oil &amp; Gas Storage &amp; Transporta</t>
        </is>
      </c>
      <c r="Z2103" t="inlineStr">
        <is>
          <t>Utilities</t>
        </is>
      </c>
      <c r="AA2103" t="inlineStr">
        <is>
          <t>Utilities</t>
        </is>
      </c>
      <c r="AB2103" t="inlineStr">
        <is>
          <t>Utility Networks</t>
        </is>
      </c>
      <c r="AC2103" t="inlineStr">
        <is>
          <t>#N/A Invalid Field</t>
        </is>
      </c>
    </row>
    <row r="2104">
      <c r="A2104" s="2">
        <f>+VLOOKUP(R2104,Aux!$B$3:$I$1107,8,0)</f>
        <v/>
      </c>
      <c r="B2104" s="2">
        <f>+VLOOKUP(U2104,Aux!$O$2:$P$23,2,0)</f>
        <v/>
      </c>
      <c r="C2104">
        <f>+A2104&amp;B2104</f>
        <v/>
      </c>
      <c r="D2104">
        <f>+IF(C2104=C2103,D2103+1,1)</f>
        <v/>
      </c>
      <c r="E2104" s="5">
        <f>+D2104/100</f>
        <v/>
      </c>
      <c r="F2104" s="5">
        <f>+MOD(E2104*10,10)</f>
        <v/>
      </c>
      <c r="G2104" s="5">
        <f>+MOD(D2104,10)</f>
        <v/>
      </c>
      <c r="H2104">
        <f>+INT(E2104)&amp;INT(F2104)&amp;INT(G2104)</f>
        <v/>
      </c>
      <c r="I2104">
        <f>+C2104&amp;"00"&amp;H2104</f>
        <v/>
      </c>
      <c r="J2104" s="2" t="inlineStr">
        <is>
          <t>TATTER CI</t>
        </is>
      </c>
      <c r="K2104" s="2" t="inlineStr">
        <is>
          <t>TATTER</t>
        </is>
      </c>
      <c r="L2104" s="2" t="n"/>
      <c r="M2104" s="2" t="inlineStr">
        <is>
          <t>CLP8715Q1041</t>
        </is>
      </c>
      <c r="N2104" s="2" t="inlineStr">
        <is>
          <t>BBG000C42GG2</t>
        </is>
      </c>
      <c r="O2104" s="2" t="inlineStr">
        <is>
          <t>2313256</t>
        </is>
      </c>
      <c r="P2104" s="2" t="inlineStr">
        <is>
          <t>EQ0016348000001000</t>
        </is>
      </c>
      <c r="Q2104" t="inlineStr">
        <is>
          <t>Chile</t>
        </is>
      </c>
      <c r="R2104" t="inlineStr">
        <is>
          <t>Empresas Tattersall SA</t>
        </is>
      </c>
      <c r="S2104" t="inlineStr">
        <is>
          <t>Empresas Tattersall SA</t>
        </is>
      </c>
      <c r="T2104" t="inlineStr">
        <is>
          <t>Empresas Tattersall SA</t>
        </is>
      </c>
      <c r="U2104" t="inlineStr">
        <is>
          <t>Common Stock</t>
        </is>
      </c>
      <c r="V2104" t="inlineStr">
        <is>
          <t>Industrials</t>
        </is>
      </c>
      <c r="W2104" t="inlineStr">
        <is>
          <t>Industrial Conglomerates</t>
        </is>
      </c>
      <c r="X2104" t="inlineStr">
        <is>
          <t>Capital Goods</t>
        </is>
      </c>
      <c r="Y2104" t="inlineStr">
        <is>
          <t>Industrial Conglomerates</t>
        </is>
      </c>
      <c r="Z2104" t="inlineStr">
        <is>
          <t>Financials</t>
        </is>
      </c>
      <c r="AA2104" t="inlineStr">
        <is>
          <t>Asset Management</t>
        </is>
      </c>
      <c r="AB2104" t="inlineStr">
        <is>
          <t>Investment Companies</t>
        </is>
      </c>
      <c r="AC2104" t="inlineStr">
        <is>
          <t>#N/A Invalid Field</t>
        </is>
      </c>
    </row>
    <row r="2105">
      <c r="A2105">
        <f>+VLOOKUP(R2105,Aux!$B$3:$I$1107,8,0)</f>
        <v/>
      </c>
      <c r="B2105">
        <f>+VLOOKUP(U2105,Aux!$O$2:$P$23,2,0)</f>
        <v/>
      </c>
      <c r="C2105">
        <f>+A2105&amp;B2105</f>
        <v/>
      </c>
      <c r="D2105">
        <f>+IF(C2105=C2104,D2104+1,1)</f>
        <v/>
      </c>
      <c r="E2105" s="5">
        <f>+D2105/100</f>
        <v/>
      </c>
      <c r="F2105" s="5">
        <f>+MOD(E2105*10,10)</f>
        <v/>
      </c>
      <c r="G2105" s="5">
        <f>+MOD(D2105,10)</f>
        <v/>
      </c>
      <c r="H2105">
        <f>+INT(E2105)&amp;INT(F2105)&amp;INT(G2105)</f>
        <v/>
      </c>
      <c r="I2105">
        <f>+C2105&amp;"00"&amp;H2105</f>
        <v/>
      </c>
      <c r="J2105" t="inlineStr">
        <is>
          <t>TRICOT CI</t>
        </is>
      </c>
      <c r="K2105" t="inlineStr">
        <is>
          <t>TRICOT</t>
        </is>
      </c>
      <c r="M2105" t="inlineStr">
        <is>
          <t>CL0002375260</t>
        </is>
      </c>
      <c r="N2105" t="inlineStr">
        <is>
          <t>BBG00GNTC118</t>
        </is>
      </c>
      <c r="O2105" t="inlineStr">
        <is>
          <t>BZ60860</t>
        </is>
      </c>
      <c r="P2105" t="inlineStr">
        <is>
          <t>EQ0000000056677612</t>
        </is>
      </c>
      <c r="Q2105" t="inlineStr">
        <is>
          <t>Chile</t>
        </is>
      </c>
      <c r="R2105" t="inlineStr">
        <is>
          <t>Empresas Tricot SA</t>
        </is>
      </c>
      <c r="S2105" t="inlineStr">
        <is>
          <t>Empresas Tricot SA</t>
        </is>
      </c>
      <c r="T2105" t="inlineStr">
        <is>
          <t>Empresas Tricot SA</t>
        </is>
      </c>
      <c r="U2105" t="inlineStr">
        <is>
          <t>Common Stock</t>
        </is>
      </c>
      <c r="V2105" t="inlineStr">
        <is>
          <t>Consumer Discretionary</t>
        </is>
      </c>
      <c r="W2105" t="inlineStr">
        <is>
          <t>Specialty Retail</t>
        </is>
      </c>
      <c r="X2105" t="inlineStr">
        <is>
          <t>Retailing</t>
        </is>
      </c>
      <c r="Y2105" t="inlineStr">
        <is>
          <t>Apparel Retail</t>
        </is>
      </c>
      <c r="Z2105" t="inlineStr">
        <is>
          <t>Consumer Discretionary</t>
        </is>
      </c>
      <c r="AA2105" t="inlineStr">
        <is>
          <t>Apparel &amp; Textile Products</t>
        </is>
      </c>
      <c r="AB2105" t="inlineStr">
        <is>
          <t>Apparel, Footwear &amp; Acc Design</t>
        </is>
      </c>
      <c r="AC2105" t="inlineStr">
        <is>
          <t>#N/A Invalid Field</t>
        </is>
      </c>
    </row>
    <row r="2106">
      <c r="A2106">
        <f>+VLOOKUP(R2106,Aux!$B$3:$I$1107,8,0)</f>
        <v/>
      </c>
      <c r="B2106">
        <f>+VLOOKUP(U2106,Aux!$O$2:$P$23,2,0)</f>
        <v/>
      </c>
      <c r="C2106">
        <f>+A2106&amp;B2106</f>
        <v/>
      </c>
      <c r="D2106">
        <f>+IF(C2106=C2105,D2105+1,1)</f>
        <v/>
      </c>
      <c r="E2106" s="5">
        <f>+D2106/100</f>
        <v/>
      </c>
      <c r="F2106" s="5">
        <f>+MOD(E2106*10,10)</f>
        <v/>
      </c>
      <c r="G2106" s="5">
        <f>+MOD(D2106,10)</f>
        <v/>
      </c>
      <c r="H2106">
        <f>+INT(E2106)&amp;INT(F2106)&amp;INT(G2106)</f>
        <v/>
      </c>
      <c r="I2106">
        <f>+C2106&amp;"00"&amp;H2106</f>
        <v/>
      </c>
      <c r="J2106" t="inlineStr">
        <is>
          <t>ENAEX CI</t>
        </is>
      </c>
      <c r="K2106" t="inlineStr">
        <is>
          <t>ENAEX</t>
        </is>
      </c>
      <c r="M2106" t="inlineStr">
        <is>
          <t>CLP3710P1022</t>
        </is>
      </c>
      <c r="N2106" t="inlineStr">
        <is>
          <t>BBG000C3ZCX8</t>
        </is>
      </c>
      <c r="O2106" t="n">
        <v>2311272</v>
      </c>
      <c r="P2106" t="inlineStr">
        <is>
          <t>EQ0016339600001000</t>
        </is>
      </c>
      <c r="Q2106" t="inlineStr">
        <is>
          <t>Chile</t>
        </is>
      </c>
      <c r="R2106" t="inlineStr">
        <is>
          <t>Enaex SA</t>
        </is>
      </c>
      <c r="S2106" t="inlineStr">
        <is>
          <t>Enaex SA</t>
        </is>
      </c>
      <c r="T2106" t="inlineStr">
        <is>
          <t>Enaex SA</t>
        </is>
      </c>
      <c r="U2106" t="inlineStr">
        <is>
          <t>Common Stock</t>
        </is>
      </c>
      <c r="V2106" t="inlineStr">
        <is>
          <t>Materials</t>
        </is>
      </c>
      <c r="W2106" t="inlineStr">
        <is>
          <t>Chemicals</t>
        </is>
      </c>
      <c r="X2106" t="inlineStr">
        <is>
          <t>Materials</t>
        </is>
      </c>
      <c r="Y2106" t="inlineStr">
        <is>
          <t>Commodity Chemicals</t>
        </is>
      </c>
      <c r="Z2106" t="inlineStr">
        <is>
          <t>Materials</t>
        </is>
      </c>
      <c r="AA2106" t="inlineStr">
        <is>
          <t>Metals &amp; Mining</t>
        </is>
      </c>
      <c r="AB2106" t="inlineStr">
        <is>
          <t>Mining Services</t>
        </is>
      </c>
      <c r="AC2106" t="inlineStr">
        <is>
          <t>#N/A Invalid Field</t>
        </is>
      </c>
    </row>
    <row r="2107">
      <c r="A2107" s="2">
        <f>+VLOOKUP(R2107,Aux!$B$3:$I$1107,8,0)</f>
        <v/>
      </c>
      <c r="B2107" s="2">
        <f>+VLOOKUP(U2107,Aux!$O$2:$P$23,2,0)</f>
        <v/>
      </c>
      <c r="C2107">
        <f>+A2107&amp;B2107</f>
        <v/>
      </c>
      <c r="D2107">
        <f>+IF(C2107=C2106,D2106+1,1)</f>
        <v/>
      </c>
      <c r="E2107" s="5">
        <f>+D2107/100</f>
        <v/>
      </c>
      <c r="F2107" s="5">
        <f>+MOD(E2107*10,10)</f>
        <v/>
      </c>
      <c r="G2107" s="5">
        <f>+MOD(D2107,10)</f>
        <v/>
      </c>
      <c r="H2107">
        <f>+INT(E2107)&amp;INT(F2107)&amp;INT(G2107)</f>
        <v/>
      </c>
      <c r="I2107">
        <f>+C2107&amp;"00"&amp;H2107</f>
        <v/>
      </c>
      <c r="J2107" s="2" t="inlineStr">
        <is>
          <t>ENDESAAM CI</t>
        </is>
      </c>
      <c r="K2107" s="2" t="inlineStr">
        <is>
          <t>ENDESAAM</t>
        </is>
      </c>
      <c r="L2107" s="2" t="n"/>
      <c r="M2107" s="2" t="inlineStr">
        <is>
          <t>CL0002266758</t>
        </is>
      </c>
      <c r="N2107" s="2" t="inlineStr">
        <is>
          <t>BBG00BW106H5</t>
        </is>
      </c>
      <c r="O2107" s="2" t="inlineStr">
        <is>
          <t>BYMLZC5</t>
        </is>
      </c>
      <c r="P2107" s="2" t="inlineStr">
        <is>
          <t>EQ0000000047470458</t>
        </is>
      </c>
      <c r="Q2107" t="inlineStr">
        <is>
          <t>Chile</t>
        </is>
      </c>
      <c r="R2107" t="inlineStr">
        <is>
          <t>Endesa Americas SA</t>
        </is>
      </c>
      <c r="S2107" t="inlineStr">
        <is>
          <t>Endesa Americas SA</t>
        </is>
      </c>
      <c r="T2107" t="inlineStr">
        <is>
          <t>Endesa Americas SA</t>
        </is>
      </c>
      <c r="U2107" t="inlineStr">
        <is>
          <t>Common Stock</t>
        </is>
      </c>
      <c r="V2107" t="inlineStr">
        <is>
          <t>Utilities</t>
        </is>
      </c>
      <c r="W2107" t="inlineStr">
        <is>
          <t>Independent Power and Renewabl</t>
        </is>
      </c>
      <c r="X2107" t="inlineStr">
        <is>
          <t>Utilities</t>
        </is>
      </c>
      <c r="Y2107" t="inlineStr">
        <is>
          <t>Independent Power Producers &amp;</t>
        </is>
      </c>
      <c r="Z2107" t="inlineStr">
        <is>
          <t>Utilities</t>
        </is>
      </c>
      <c r="AA2107" t="inlineStr">
        <is>
          <t>Utilities</t>
        </is>
      </c>
      <c r="AB2107" t="inlineStr">
        <is>
          <t>Utility Networks</t>
        </is>
      </c>
      <c r="AC2107" t="inlineStr">
        <is>
          <t>#N/A Invalid Field</t>
        </is>
      </c>
    </row>
    <row r="2108">
      <c r="A2108">
        <f>+VLOOKUP(R2108,Aux!$B$3:$I$1107,8,0)</f>
        <v/>
      </c>
      <c r="B2108">
        <f>+VLOOKUP(U2108,Aux!$O$2:$P$23,2,0)</f>
        <v/>
      </c>
      <c r="C2108">
        <f>+A2108&amp;B2108</f>
        <v/>
      </c>
      <c r="D2108">
        <f>+IF(C2108=C2107,D2107+1,1)</f>
        <v/>
      </c>
      <c r="E2108" s="5">
        <f>+D2108/100</f>
        <v/>
      </c>
      <c r="F2108" s="5">
        <f>+MOD(E2108*10,10)</f>
        <v/>
      </c>
      <c r="G2108" s="5">
        <f>+MOD(D2108,10)</f>
        <v/>
      </c>
      <c r="H2108">
        <f>+INT(E2108)&amp;INT(F2108)&amp;INT(G2108)</f>
        <v/>
      </c>
      <c r="I2108">
        <f>+C2108&amp;"00"&amp;H2108</f>
        <v/>
      </c>
      <c r="J2108" t="inlineStr">
        <is>
          <t>ENELAM CI</t>
        </is>
      </c>
      <c r="K2108" t="inlineStr">
        <is>
          <t>ENELAM</t>
        </is>
      </c>
      <c r="M2108" t="inlineStr">
        <is>
          <t>CLP371861061</t>
        </is>
      </c>
      <c r="N2108" t="inlineStr">
        <is>
          <t>BBG000BKWZS9</t>
        </is>
      </c>
      <c r="O2108" t="n">
        <v>2299453</v>
      </c>
      <c r="P2108" t="inlineStr">
        <is>
          <t>EQ0012602000001000</t>
        </is>
      </c>
      <c r="Q2108" t="inlineStr">
        <is>
          <t>Chile</t>
        </is>
      </c>
      <c r="R2108" t="inlineStr">
        <is>
          <t>Enel Americas SA</t>
        </is>
      </c>
      <c r="S2108" t="inlineStr">
        <is>
          <t>Enel Americas SA</t>
        </is>
      </c>
      <c r="T2108" t="inlineStr">
        <is>
          <t>Enel Americas SA</t>
        </is>
      </c>
      <c r="U2108" t="inlineStr">
        <is>
          <t>Common Stock</t>
        </is>
      </c>
      <c r="V2108" t="inlineStr">
        <is>
          <t>Utilities</t>
        </is>
      </c>
      <c r="W2108" t="inlineStr">
        <is>
          <t>Electric Utilities</t>
        </is>
      </c>
      <c r="X2108" t="inlineStr">
        <is>
          <t>Utilities</t>
        </is>
      </c>
      <c r="Y2108" t="inlineStr">
        <is>
          <t>Electric Utilities</t>
        </is>
      </c>
      <c r="Z2108" t="inlineStr">
        <is>
          <t>Utilities</t>
        </is>
      </c>
      <c r="AA2108" t="inlineStr">
        <is>
          <t>Utilities</t>
        </is>
      </c>
      <c r="AB2108" t="inlineStr">
        <is>
          <t>Utility Networks</t>
        </is>
      </c>
      <c r="AC2108" t="inlineStr">
        <is>
          <t>#N/A Invalid Field</t>
        </is>
      </c>
    </row>
    <row r="2109">
      <c r="A2109">
        <f>+VLOOKUP(R2109,Aux!$B$3:$I$1107,8,0)</f>
        <v/>
      </c>
      <c r="B2109">
        <f>+VLOOKUP(U2109,Aux!$O$2:$P$23,2,0)</f>
        <v/>
      </c>
      <c r="C2109">
        <f>+A2109&amp;B2109</f>
        <v/>
      </c>
      <c r="D2109">
        <f>+IF(C2109=C2108,D2108+1,1)</f>
        <v/>
      </c>
      <c r="E2109" s="5">
        <f>+D2109/100</f>
        <v/>
      </c>
      <c r="F2109" s="5">
        <f>+MOD(E2109*10,10)</f>
        <v/>
      </c>
      <c r="G2109" s="5">
        <f>+MOD(D2109,10)</f>
        <v/>
      </c>
      <c r="H2109">
        <f>+INT(E2109)&amp;INT(F2109)&amp;INT(G2109)</f>
        <v/>
      </c>
      <c r="I2109">
        <f>+C2109&amp;"00"&amp;H2109</f>
        <v/>
      </c>
      <c r="J2109" t="inlineStr">
        <is>
          <t>ENRSIS 4 10/25/26</t>
        </is>
      </c>
      <c r="K2109" t="inlineStr">
        <is>
          <t>ENRSIS</t>
        </is>
      </c>
      <c r="M2109" t="inlineStr">
        <is>
          <t>US29274FAF18</t>
        </is>
      </c>
      <c r="N2109" t="inlineStr">
        <is>
          <t>BBG00F0DSC64</t>
        </is>
      </c>
      <c r="O2109" t="inlineStr">
        <is>
          <t>BD0RY76</t>
        </is>
      </c>
      <c r="P2109" t="inlineStr">
        <is>
          <t>COQZ8853777</t>
        </is>
      </c>
      <c r="Q2109" t="inlineStr">
        <is>
          <t>Chile</t>
        </is>
      </c>
      <c r="R2109" t="inlineStr">
        <is>
          <t>Enel Americas SA</t>
        </is>
      </c>
      <c r="S2109" t="inlineStr">
        <is>
          <t>ENEL AMERICAS SA</t>
        </is>
      </c>
      <c r="T2109" t="inlineStr">
        <is>
          <t>Enel Americas SA</t>
        </is>
      </c>
      <c r="U2109" t="inlineStr">
        <is>
          <t>GLOBAL</t>
        </is>
      </c>
      <c r="V2109" t="inlineStr">
        <is>
          <t>Utilities</t>
        </is>
      </c>
      <c r="W2109" t="inlineStr">
        <is>
          <t>Electric Utilities</t>
        </is>
      </c>
      <c r="X2109" t="inlineStr">
        <is>
          <t>Utilities</t>
        </is>
      </c>
      <c r="Y2109" t="inlineStr">
        <is>
          <t>Electric Utilities</t>
        </is>
      </c>
      <c r="Z2109" t="inlineStr">
        <is>
          <t>Utilities</t>
        </is>
      </c>
      <c r="AA2109" t="inlineStr">
        <is>
          <t>Utilities</t>
        </is>
      </c>
      <c r="AB2109" t="inlineStr">
        <is>
          <t>#N/A N/A</t>
        </is>
      </c>
      <c r="AC2109" t="inlineStr">
        <is>
          <t>#N/A Invalid Field</t>
        </is>
      </c>
    </row>
    <row r="2110">
      <c r="A2110">
        <f>+VLOOKUP(R2110,Aux!$B$3:$I$1107,8,0)</f>
        <v/>
      </c>
      <c r="B2110">
        <f>+VLOOKUP(U2110,Aux!$O$2:$P$23,2,0)</f>
        <v/>
      </c>
      <c r="C2110">
        <f>+A2110&amp;B2110</f>
        <v/>
      </c>
      <c r="D2110">
        <f>+IF(C2110=C2109,D2109+1,1)</f>
        <v/>
      </c>
      <c r="E2110" s="5">
        <f>+D2110/100</f>
        <v/>
      </c>
      <c r="F2110" s="5">
        <f>+MOD(E2110*10,10)</f>
        <v/>
      </c>
      <c r="G2110" s="5">
        <f>+MOD(D2110,10)</f>
        <v/>
      </c>
      <c r="H2110">
        <f>+INT(E2110)&amp;INT(F2110)&amp;INT(G2110)</f>
        <v/>
      </c>
      <c r="I2110">
        <f>+C2110&amp;"00"&amp;H2110</f>
        <v/>
      </c>
      <c r="J2110" t="inlineStr">
        <is>
          <t>ENELCHIL CI</t>
        </is>
      </c>
      <c r="K2110" t="inlineStr">
        <is>
          <t>ENELCHIL</t>
        </is>
      </c>
      <c r="M2110" t="inlineStr">
        <is>
          <t>CL0002266774</t>
        </is>
      </c>
      <c r="N2110" t="inlineStr">
        <is>
          <t>BBG00BW0T2Q5</t>
        </is>
      </c>
      <c r="O2110" t="inlineStr">
        <is>
          <t>BYMLZD6</t>
        </is>
      </c>
      <c r="P2110" t="inlineStr">
        <is>
          <t>EQ0000000047468286</t>
        </is>
      </c>
      <c r="Q2110" t="inlineStr">
        <is>
          <t>Chile</t>
        </is>
      </c>
      <c r="R2110" t="inlineStr">
        <is>
          <t>Enel Chile SA</t>
        </is>
      </c>
      <c r="S2110" t="inlineStr">
        <is>
          <t>Enel Chile SA</t>
        </is>
      </c>
      <c r="T2110" t="inlineStr">
        <is>
          <t>Enel Chile SA</t>
        </is>
      </c>
      <c r="U2110" t="inlineStr">
        <is>
          <t>Common Stock</t>
        </is>
      </c>
      <c r="V2110" t="inlineStr">
        <is>
          <t>Utilities</t>
        </is>
      </c>
      <c r="W2110" t="inlineStr">
        <is>
          <t>Electric Utilities</t>
        </is>
      </c>
      <c r="X2110" t="inlineStr">
        <is>
          <t>Utilities</t>
        </is>
      </c>
      <c r="Y2110" t="inlineStr">
        <is>
          <t>Electric Utilities</t>
        </is>
      </c>
      <c r="Z2110" t="inlineStr">
        <is>
          <t>Utilities</t>
        </is>
      </c>
      <c r="AA2110" t="inlineStr">
        <is>
          <t>Utilities</t>
        </is>
      </c>
      <c r="AB2110" t="inlineStr">
        <is>
          <t>Integrated Utilities</t>
        </is>
      </c>
      <c r="AC2110" t="inlineStr">
        <is>
          <t>#N/A Invalid Field</t>
        </is>
      </c>
    </row>
    <row r="2111">
      <c r="A2111">
        <f>+VLOOKUP(R2111,Aux!$B$3:$I$1107,8,0)</f>
        <v/>
      </c>
      <c r="B2111">
        <f>+VLOOKUP(U2111,Aux!$O$2:$P$23,2,0)</f>
        <v/>
      </c>
      <c r="C2111">
        <f>+A2111&amp;B2111</f>
        <v/>
      </c>
      <c r="D2111">
        <f>+IF(C2111=C2110,D2110+1,1)</f>
        <v/>
      </c>
      <c r="E2111" s="5">
        <f>+D2111/100</f>
        <v/>
      </c>
      <c r="F2111" s="5">
        <f>+MOD(E2111*10,10)</f>
        <v/>
      </c>
      <c r="G2111" s="5">
        <f>+MOD(D2111,10)</f>
        <v/>
      </c>
      <c r="H2111">
        <f>+INT(E2111)&amp;INT(F2111)&amp;INT(G2111)</f>
        <v/>
      </c>
      <c r="I2111">
        <f>+C2111&amp;"00"&amp;H2111</f>
        <v/>
      </c>
      <c r="J2111" t="inlineStr">
        <is>
          <t>ENELCH 4 ⅞ 06/12/28</t>
        </is>
      </c>
      <c r="K2111" t="inlineStr">
        <is>
          <t>ENELCH</t>
        </is>
      </c>
      <c r="M2111" t="inlineStr">
        <is>
          <t>US29278DAA37</t>
        </is>
      </c>
      <c r="N2111" t="inlineStr">
        <is>
          <t>BBG00L42PJW0</t>
        </is>
      </c>
      <c r="O2111" t="inlineStr">
        <is>
          <t>BF5C4C5</t>
        </is>
      </c>
      <c r="P2111" t="inlineStr">
        <is>
          <t>COAT0077491</t>
        </is>
      </c>
      <c r="Q2111" t="inlineStr">
        <is>
          <t>Chile</t>
        </is>
      </c>
      <c r="R2111" t="inlineStr">
        <is>
          <t>Enel Chile SA</t>
        </is>
      </c>
      <c r="S2111" t="inlineStr">
        <is>
          <t>ENEL CHILE SA</t>
        </is>
      </c>
      <c r="T2111" t="inlineStr">
        <is>
          <t>Enel Chile SA</t>
        </is>
      </c>
      <c r="U2111" t="inlineStr">
        <is>
          <t>GLOBAL</t>
        </is>
      </c>
      <c r="V2111" t="inlineStr">
        <is>
          <t>Utilities</t>
        </is>
      </c>
      <c r="W2111" t="inlineStr">
        <is>
          <t>Electric Utilities</t>
        </is>
      </c>
      <c r="X2111" t="inlineStr">
        <is>
          <t>Utilities</t>
        </is>
      </c>
      <c r="Y2111" t="inlineStr">
        <is>
          <t>Electric Utilities</t>
        </is>
      </c>
      <c r="Z2111" t="inlineStr">
        <is>
          <t>Utilities</t>
        </is>
      </c>
      <c r="AA2111" t="inlineStr">
        <is>
          <t>Utilities</t>
        </is>
      </c>
      <c r="AB2111" t="inlineStr">
        <is>
          <t>#N/A N/A</t>
        </is>
      </c>
      <c r="AC2111" t="inlineStr">
        <is>
          <t>#N/A Invalid Field</t>
        </is>
      </c>
    </row>
    <row r="2112">
      <c r="A2112">
        <f>+VLOOKUP(R2112,Aux!$B$3:$I$1107,8,0)</f>
        <v/>
      </c>
      <c r="B2112">
        <f>+VLOOKUP(U2112,Aux!$O$2:$P$23,2,0)</f>
        <v/>
      </c>
      <c r="C2112">
        <f>+A2112&amp;B2112</f>
        <v/>
      </c>
      <c r="D2112">
        <f>+IF(C2112=C2111,D2111+1,1)</f>
        <v/>
      </c>
      <c r="E2112" s="5">
        <f>+D2112/100</f>
        <v/>
      </c>
      <c r="F2112" s="5">
        <f>+MOD(E2112*10,10)</f>
        <v/>
      </c>
      <c r="G2112" s="5">
        <f>+MOD(D2112,10)</f>
        <v/>
      </c>
      <c r="H2112">
        <f>+INT(E2112)&amp;INT(F2112)&amp;INT(G2112)</f>
        <v/>
      </c>
      <c r="I2112">
        <f>+C2112&amp;"00"&amp;H2112</f>
        <v/>
      </c>
      <c r="J2112" t="inlineStr">
        <is>
          <t>ENELGX 4 ¼ 04/15/24</t>
        </is>
      </c>
      <c r="K2112" t="inlineStr">
        <is>
          <t>ENELGX</t>
        </is>
      </c>
      <c r="M2112" t="inlineStr">
        <is>
          <t>US29246RAA14</t>
        </is>
      </c>
      <c r="N2112" t="inlineStr">
        <is>
          <t>BBG00698JPT2</t>
        </is>
      </c>
      <c r="O2112" t="inlineStr">
        <is>
          <t>BLP5QM0</t>
        </is>
      </c>
      <c r="P2112" t="inlineStr">
        <is>
          <t>COEK1641571</t>
        </is>
      </c>
      <c r="Q2112" t="inlineStr">
        <is>
          <t>Chile</t>
        </is>
      </c>
      <c r="R2112" t="inlineStr">
        <is>
          <t>Enel Chile SA</t>
        </is>
      </c>
      <c r="S2112" t="inlineStr">
        <is>
          <t>ENEL GENERACION CHILE SA</t>
        </is>
      </c>
      <c r="T2112" t="inlineStr">
        <is>
          <t>Enel Generacion Chile SA</t>
        </is>
      </c>
      <c r="U2112" t="inlineStr">
        <is>
          <t>GLOBAL</t>
        </is>
      </c>
      <c r="V2112" t="inlineStr">
        <is>
          <t>Utilities</t>
        </is>
      </c>
      <c r="W2112" t="inlineStr">
        <is>
          <t>Independent Power and Renewabl</t>
        </is>
      </c>
      <c r="X2112" t="inlineStr">
        <is>
          <t>Utilities</t>
        </is>
      </c>
      <c r="Y2112" t="inlineStr">
        <is>
          <t>Independent Power Producers &amp;</t>
        </is>
      </c>
      <c r="Z2112" t="inlineStr">
        <is>
          <t>Utilities</t>
        </is>
      </c>
      <c r="AA2112" t="inlineStr">
        <is>
          <t>Power Generation</t>
        </is>
      </c>
      <c r="AB2112" t="inlineStr">
        <is>
          <t>#N/A N/A</t>
        </is>
      </c>
      <c r="AC2112" t="inlineStr">
        <is>
          <t>#N/A Invalid Field</t>
        </is>
      </c>
    </row>
    <row r="2113">
      <c r="A2113">
        <f>+VLOOKUP(R2113,Aux!$B$3:$I$1107,8,0)</f>
        <v/>
      </c>
      <c r="B2113">
        <f>+VLOOKUP(U2113,Aux!$O$2:$P$23,2,0)</f>
        <v/>
      </c>
      <c r="C2113">
        <f>+A2113&amp;B2113</f>
        <v/>
      </c>
      <c r="D2113">
        <f>+IF(C2113=C2112,D2112+1,1)</f>
        <v/>
      </c>
      <c r="E2113" s="5">
        <f>+D2113/100</f>
        <v/>
      </c>
      <c r="F2113" s="5">
        <f>+MOD(E2113*10,10)</f>
        <v/>
      </c>
      <c r="G2113" s="5">
        <f>+MOD(D2113,10)</f>
        <v/>
      </c>
      <c r="H2113">
        <f>+INT(E2113)&amp;INT(F2113)&amp;INT(G2113)</f>
        <v/>
      </c>
      <c r="I2113">
        <f>+C2113&amp;"00"&amp;H2113</f>
        <v/>
      </c>
      <c r="J2113" t="inlineStr">
        <is>
          <t>ENELGXCH CI</t>
        </is>
      </c>
      <c r="K2113" t="inlineStr">
        <is>
          <t>ENELGXCH</t>
        </is>
      </c>
      <c r="M2113" t="inlineStr">
        <is>
          <t>CLP3710M1090</t>
        </is>
      </c>
      <c r="N2113" t="inlineStr">
        <is>
          <t>BBG000BF4WW3</t>
        </is>
      </c>
      <c r="O2113" t="n">
        <v>2299356</v>
      </c>
      <c r="P2113" t="inlineStr">
        <is>
          <t>EQ0013612300001001</t>
        </is>
      </c>
      <c r="Q2113" t="inlineStr">
        <is>
          <t>Chile</t>
        </is>
      </c>
      <c r="R2113" t="inlineStr">
        <is>
          <t>Enel Generacion Chile SA</t>
        </is>
      </c>
      <c r="S2113" t="inlineStr">
        <is>
          <t>Enel Generacion Chile SA</t>
        </is>
      </c>
      <c r="T2113" t="inlineStr">
        <is>
          <t>Enel Generacion Chile SA</t>
        </is>
      </c>
      <c r="U2113" t="inlineStr">
        <is>
          <t>Common Stock</t>
        </is>
      </c>
      <c r="V2113" t="inlineStr">
        <is>
          <t>Utilities</t>
        </is>
      </c>
      <c r="W2113" t="inlineStr">
        <is>
          <t>Independent Power and Renewabl</t>
        </is>
      </c>
      <c r="X2113" t="inlineStr">
        <is>
          <t>Utilities</t>
        </is>
      </c>
      <c r="Y2113" t="inlineStr">
        <is>
          <t>Independent Power Producers &amp;</t>
        </is>
      </c>
      <c r="Z2113" t="inlineStr">
        <is>
          <t>Utilities</t>
        </is>
      </c>
      <c r="AA2113" t="inlineStr">
        <is>
          <t>Utilities</t>
        </is>
      </c>
      <c r="AB2113" t="inlineStr">
        <is>
          <t>Power Generation</t>
        </is>
      </c>
      <c r="AC2113" t="inlineStr">
        <is>
          <t>#N/A Invalid Field</t>
        </is>
      </c>
    </row>
    <row r="2114">
      <c r="A2114">
        <f>+VLOOKUP(R2114,Aux!$B$3:$I$1107,8,0)</f>
        <v/>
      </c>
      <c r="B2114">
        <f>+VLOOKUP(U2114,Aux!$O$2:$P$23,2,0)</f>
        <v/>
      </c>
      <c r="C2114">
        <f>+A2114&amp;B2114</f>
        <v/>
      </c>
      <c r="D2114">
        <f>+IF(C2114=C2113,D2113+1,1)</f>
        <v/>
      </c>
      <c r="E2114" s="5">
        <f>+D2114/100</f>
        <v/>
      </c>
      <c r="F2114" s="5">
        <f>+MOD(E2114*10,10)</f>
        <v/>
      </c>
      <c r="G2114" s="5">
        <f>+MOD(D2114,10)</f>
        <v/>
      </c>
      <c r="H2114">
        <f>+INT(E2114)&amp;INT(F2114)&amp;INT(G2114)</f>
        <v/>
      </c>
      <c r="I2114">
        <f>+C2114&amp;"00"&amp;H2114</f>
        <v/>
      </c>
      <c r="J2114" t="inlineStr">
        <is>
          <t>ECL CI</t>
        </is>
      </c>
      <c r="K2114" t="inlineStr">
        <is>
          <t>ECL</t>
        </is>
      </c>
      <c r="M2114" t="inlineStr">
        <is>
          <t>CL0001583070</t>
        </is>
      </c>
      <c r="N2114" t="inlineStr">
        <is>
          <t>BBG000BY0BC4</t>
        </is>
      </c>
      <c r="O2114" t="inlineStr">
        <is>
          <t>BWXTK30</t>
        </is>
      </c>
      <c r="P2114" t="inlineStr">
        <is>
          <t>EQ0016337300001000</t>
        </is>
      </c>
      <c r="Q2114" t="inlineStr">
        <is>
          <t>Chile</t>
        </is>
      </c>
      <c r="R2114" t="inlineStr">
        <is>
          <t>Engie Energia Chile SA</t>
        </is>
      </c>
      <c r="S2114" t="inlineStr">
        <is>
          <t>Engie Energia Chile SA</t>
        </is>
      </c>
      <c r="T2114" t="inlineStr">
        <is>
          <t>Engie Energia Chile SA</t>
        </is>
      </c>
      <c r="U2114" t="inlineStr">
        <is>
          <t>Common Stock</t>
        </is>
      </c>
      <c r="V2114" t="inlineStr">
        <is>
          <t>Utilities</t>
        </is>
      </c>
      <c r="W2114" t="inlineStr">
        <is>
          <t>Electric Utilities</t>
        </is>
      </c>
      <c r="X2114" t="inlineStr">
        <is>
          <t>Utilities</t>
        </is>
      </c>
      <c r="Y2114" t="inlineStr">
        <is>
          <t>Electric Utilities</t>
        </is>
      </c>
      <c r="Z2114" t="inlineStr">
        <is>
          <t>Utilities</t>
        </is>
      </c>
      <c r="AA2114" t="inlineStr">
        <is>
          <t>Utilities</t>
        </is>
      </c>
      <c r="AB2114" t="inlineStr">
        <is>
          <t>Utility Networks</t>
        </is>
      </c>
      <c r="AC2114" t="inlineStr">
        <is>
          <t>#N/A Invalid Field</t>
        </is>
      </c>
    </row>
    <row r="2115">
      <c r="A2115">
        <f>+VLOOKUP(R2115,Aux!$B$3:$I$1107,8,0)</f>
        <v/>
      </c>
      <c r="B2115">
        <f>+VLOOKUP(U2115,Aux!$O$2:$P$23,2,0)</f>
        <v/>
      </c>
      <c r="C2115">
        <f>+A2115&amp;B2115</f>
        <v/>
      </c>
      <c r="D2115">
        <f>+IF(C2115=C2114,D2114+1,1)</f>
        <v/>
      </c>
      <c r="E2115" s="5">
        <f>+D2115/100</f>
        <v/>
      </c>
      <c r="F2115" s="5">
        <f>+MOD(E2115*10,10)</f>
        <v/>
      </c>
      <c r="G2115" s="5">
        <f>+MOD(D2115,10)</f>
        <v/>
      </c>
      <c r="H2115">
        <f>+INT(E2115)&amp;INT(F2115)&amp;INT(G2115)</f>
        <v/>
      </c>
      <c r="I2115">
        <f>+C2115&amp;"00"&amp;H2115</f>
        <v/>
      </c>
      <c r="J2115" t="inlineStr">
        <is>
          <t>ECLCI 4 ½ 01/29/25</t>
        </is>
      </c>
      <c r="K2115" t="inlineStr">
        <is>
          <t>ECLCI</t>
        </is>
      </c>
      <c r="M2115" t="inlineStr">
        <is>
          <t>USP36020AB42</t>
        </is>
      </c>
      <c r="N2115" t="inlineStr">
        <is>
          <t>BBG007F9MZQ8</t>
        </is>
      </c>
      <c r="O2115" t="inlineStr">
        <is>
          <t>BS0SF71</t>
        </is>
      </c>
      <c r="P2115" t="inlineStr">
        <is>
          <t>COEK5680948</t>
        </is>
      </c>
      <c r="Q2115" t="inlineStr">
        <is>
          <t>Chile</t>
        </is>
      </c>
      <c r="R2115" t="inlineStr">
        <is>
          <t>Engie Energia Chile SA</t>
        </is>
      </c>
      <c r="S2115" t="inlineStr">
        <is>
          <t>ENGIE ENERGIA CHILE SA</t>
        </is>
      </c>
      <c r="T2115" t="inlineStr">
        <is>
          <t>Engie Energia Chile SA</t>
        </is>
      </c>
      <c r="U2115" t="inlineStr">
        <is>
          <t>EURO-DOLLAR</t>
        </is>
      </c>
      <c r="V2115" t="inlineStr">
        <is>
          <t>Utilities</t>
        </is>
      </c>
      <c r="W2115" t="inlineStr">
        <is>
          <t>Electric Utilities</t>
        </is>
      </c>
      <c r="X2115" t="inlineStr">
        <is>
          <t>Utilities</t>
        </is>
      </c>
      <c r="Y2115" t="inlineStr">
        <is>
          <t>Electric Utilities</t>
        </is>
      </c>
      <c r="Z2115" t="inlineStr">
        <is>
          <t>Utilities</t>
        </is>
      </c>
      <c r="AA2115" t="inlineStr">
        <is>
          <t>Utilities</t>
        </is>
      </c>
      <c r="AB2115" t="inlineStr">
        <is>
          <t>#N/A N/A</t>
        </is>
      </c>
      <c r="AC2115" t="inlineStr">
        <is>
          <t>#N/A Invalid Field</t>
        </is>
      </c>
    </row>
    <row r="2116">
      <c r="A2116">
        <f>+VLOOKUP(R2116,Aux!$B$3:$I$1107,8,0)</f>
        <v/>
      </c>
      <c r="B2116">
        <f>+VLOOKUP(U2116,Aux!$O$2:$P$23,2,0)</f>
        <v/>
      </c>
      <c r="C2116">
        <f>+A2116&amp;B2116</f>
        <v/>
      </c>
      <c r="D2116">
        <f>+IF(C2116=C2115,D2115+1,1)</f>
        <v/>
      </c>
      <c r="E2116" s="5">
        <f>+D2116/100</f>
        <v/>
      </c>
      <c r="F2116" s="5">
        <f>+MOD(E2116*10,10)</f>
        <v/>
      </c>
      <c r="G2116" s="5">
        <f>+MOD(D2116,10)</f>
        <v/>
      </c>
      <c r="H2116">
        <f>+INT(E2116)&amp;INT(F2116)&amp;INT(G2116)</f>
        <v/>
      </c>
      <c r="I2116">
        <f>+C2116&amp;"00"&amp;H2116</f>
        <v/>
      </c>
      <c r="J2116" t="inlineStr">
        <is>
          <t>ECLCI 5 ⅝ 01/15/21</t>
        </is>
      </c>
      <c r="K2116" t="inlineStr">
        <is>
          <t>ECLCI</t>
        </is>
      </c>
      <c r="M2116" t="inlineStr">
        <is>
          <t>USP36020AA68</t>
        </is>
      </c>
      <c r="N2116" t="inlineStr">
        <is>
          <t>BBG001B80G38</t>
        </is>
      </c>
      <c r="O2116" t="inlineStr">
        <is>
          <t>B4XRW87</t>
        </is>
      </c>
      <c r="P2116" t="inlineStr">
        <is>
          <t>COEI5078221</t>
        </is>
      </c>
      <c r="Q2116" t="inlineStr">
        <is>
          <t>Chile</t>
        </is>
      </c>
      <c r="R2116" t="inlineStr">
        <is>
          <t>Engie Energia Chile SA</t>
        </is>
      </c>
      <c r="S2116" t="inlineStr">
        <is>
          <t>ENGIE ENERGIA CHILE SA</t>
        </is>
      </c>
      <c r="T2116" t="inlineStr">
        <is>
          <t>Engie Energia Chile SA</t>
        </is>
      </c>
      <c r="U2116" t="inlineStr">
        <is>
          <t>EURO-DOLLAR</t>
        </is>
      </c>
      <c r="V2116" t="inlineStr">
        <is>
          <t>Utilities</t>
        </is>
      </c>
      <c r="W2116" t="inlineStr">
        <is>
          <t>Electric Utilities</t>
        </is>
      </c>
      <c r="X2116" t="inlineStr">
        <is>
          <t>Utilities</t>
        </is>
      </c>
      <c r="Y2116" t="inlineStr">
        <is>
          <t>Electric Utilities</t>
        </is>
      </c>
      <c r="Z2116" t="inlineStr">
        <is>
          <t>Utilities</t>
        </is>
      </c>
      <c r="AA2116" t="inlineStr">
        <is>
          <t>Utilities</t>
        </is>
      </c>
      <c r="AB2116" t="inlineStr">
        <is>
          <t>#N/A N/A</t>
        </is>
      </c>
      <c r="AC2116" t="inlineStr">
        <is>
          <t>#N/A Invalid Field</t>
        </is>
      </c>
    </row>
    <row r="2117">
      <c r="A2117">
        <f>+VLOOKUP(R2117,Aux!$B$3:$I$1107,8,0)</f>
        <v/>
      </c>
      <c r="B2117">
        <f>+VLOOKUP(U2117,Aux!$O$2:$P$23,2,0)</f>
        <v/>
      </c>
      <c r="C2117">
        <f>+A2117&amp;B2117</f>
        <v/>
      </c>
      <c r="D2117">
        <f>+IF(C2117=C2116,D2116+1,1)</f>
        <v/>
      </c>
      <c r="E2117" s="5">
        <f>+D2117/100</f>
        <v/>
      </c>
      <c r="F2117" s="5">
        <f>+MOD(E2117*10,10)</f>
        <v/>
      </c>
      <c r="G2117" s="5">
        <f>+MOD(D2117,10)</f>
        <v/>
      </c>
      <c r="H2117">
        <f>+INT(E2117)&amp;INT(F2117)&amp;INT(G2117)</f>
        <v/>
      </c>
      <c r="I2117">
        <f>+C2117&amp;"00"&amp;H2117</f>
        <v/>
      </c>
      <c r="J2117" t="inlineStr">
        <is>
          <t>ENJOY CI</t>
        </is>
      </c>
      <c r="K2117" t="inlineStr">
        <is>
          <t>ENJOY</t>
        </is>
      </c>
      <c r="M2117" t="inlineStr">
        <is>
          <t>CL0000006586</t>
        </is>
      </c>
      <c r="N2117" t="inlineStr">
        <is>
          <t>BBG000MJ4WY1</t>
        </is>
      </c>
      <c r="O2117" t="inlineStr">
        <is>
          <t>B62KG90</t>
        </is>
      </c>
      <c r="P2117" t="inlineStr">
        <is>
          <t>EQ0000000008518031</t>
        </is>
      </c>
      <c r="Q2117" t="inlineStr">
        <is>
          <t>Chile</t>
        </is>
      </c>
      <c r="R2117" t="inlineStr">
        <is>
          <t>Enjoy SA</t>
        </is>
      </c>
      <c r="S2117" t="inlineStr">
        <is>
          <t>Enjoy SA</t>
        </is>
      </c>
      <c r="T2117" t="inlineStr">
        <is>
          <t>Enjoy SA</t>
        </is>
      </c>
      <c r="U2117" t="inlineStr">
        <is>
          <t>Common Stock</t>
        </is>
      </c>
      <c r="V2117" t="inlineStr">
        <is>
          <t>Consumer Discretionary</t>
        </is>
      </c>
      <c r="W2117" t="inlineStr">
        <is>
          <t>Hotels, Restaurants &amp; Leisure</t>
        </is>
      </c>
      <c r="X2117" t="inlineStr">
        <is>
          <t>Consumer Services</t>
        </is>
      </c>
      <c r="Y2117" t="inlineStr">
        <is>
          <t>Casinos &amp; Gaming</t>
        </is>
      </c>
      <c r="Z2117" t="inlineStr">
        <is>
          <t>Consumer Discretionary</t>
        </is>
      </c>
      <c r="AA2117" t="inlineStr">
        <is>
          <t>Gaming, Lodging &amp; Restaurants</t>
        </is>
      </c>
      <c r="AB2117" t="inlineStr">
        <is>
          <t>Casinos &amp; Gaming</t>
        </is>
      </c>
      <c r="AC2117" t="inlineStr">
        <is>
          <t>#N/A Invalid Field</t>
        </is>
      </c>
    </row>
    <row r="2118">
      <c r="A2118">
        <f>+VLOOKUP(R2118,Aux!$B$3:$I$1107,8,0)</f>
        <v/>
      </c>
      <c r="B2118">
        <f>+VLOOKUP(U2118,Aux!$O$2:$P$23,2,0)</f>
        <v/>
      </c>
      <c r="C2118">
        <f>+A2118&amp;B2118</f>
        <v/>
      </c>
      <c r="D2118">
        <f>+IF(C2118=C2117,D2117+1,1)</f>
        <v/>
      </c>
      <c r="E2118" s="5">
        <f>+D2118/100</f>
        <v/>
      </c>
      <c r="F2118" s="5">
        <f>+MOD(E2118*10,10)</f>
        <v/>
      </c>
      <c r="G2118" s="5">
        <f>+MOD(D2118,10)</f>
        <v/>
      </c>
      <c r="H2118">
        <f>+INT(E2118)&amp;INT(F2118)&amp;INT(G2118)</f>
        <v/>
      </c>
      <c r="I2118">
        <f>+C2118&amp;"00"&amp;H2118</f>
        <v/>
      </c>
      <c r="J2118" t="inlineStr">
        <is>
          <t>ENJOY 10 ½ 05/16/22</t>
        </is>
      </c>
      <c r="K2118" t="inlineStr">
        <is>
          <t>ENJOY</t>
        </is>
      </c>
      <c r="M2118" t="inlineStr">
        <is>
          <t>USP3771AAF86</t>
        </is>
      </c>
      <c r="N2118" t="inlineStr">
        <is>
          <t>BBG00GNTY089</t>
        </is>
      </c>
      <c r="O2118" t="inlineStr">
        <is>
          <t>BZ04F45</t>
        </is>
      </c>
      <c r="P2118" t="inlineStr">
        <is>
          <t>COAN5377527</t>
        </is>
      </c>
      <c r="Q2118" t="inlineStr">
        <is>
          <t>Chile</t>
        </is>
      </c>
      <c r="R2118" t="inlineStr">
        <is>
          <t>Enjoy SA</t>
        </is>
      </c>
      <c r="S2118" t="inlineStr">
        <is>
          <t>ENJOY SA</t>
        </is>
      </c>
      <c r="T2118" t="inlineStr">
        <is>
          <t>Enjoy SA</t>
        </is>
      </c>
      <c r="U2118" t="inlineStr">
        <is>
          <t>EURO-DOLLAR</t>
        </is>
      </c>
      <c r="V2118" t="inlineStr">
        <is>
          <t>Consumer Discretionary</t>
        </is>
      </c>
      <c r="W2118" t="inlineStr">
        <is>
          <t>Hotels, Restaurants &amp; Leisure</t>
        </is>
      </c>
      <c r="X2118" t="inlineStr">
        <is>
          <t>Consumer Services</t>
        </is>
      </c>
      <c r="Y2118" t="inlineStr">
        <is>
          <t>Casinos &amp; Gaming</t>
        </is>
      </c>
      <c r="Z2118" t="inlineStr">
        <is>
          <t>Consumer Discretionary</t>
        </is>
      </c>
      <c r="AA2118" t="inlineStr">
        <is>
          <t>Casinos &amp; Gaming</t>
        </is>
      </c>
      <c r="AB2118" t="inlineStr">
        <is>
          <t>#N/A N/A</t>
        </is>
      </c>
      <c r="AC2118" t="inlineStr">
        <is>
          <t>#N/A Invalid Field</t>
        </is>
      </c>
    </row>
    <row r="2119">
      <c r="A2119">
        <f>+VLOOKUP(R2119,Aux!$B$3:$I$1107,8,0)</f>
        <v/>
      </c>
      <c r="B2119">
        <f>+VLOOKUP(U2119,Aux!$O$2:$P$23,2,0)</f>
        <v/>
      </c>
      <c r="C2119">
        <f>+A2119&amp;B2119</f>
        <v/>
      </c>
      <c r="D2119">
        <f>+IF(C2119=C2118,D2118+1,1)</f>
        <v/>
      </c>
      <c r="E2119" s="5">
        <f>+D2119/100</f>
        <v/>
      </c>
      <c r="F2119" s="5">
        <f>+MOD(E2119*10,10)</f>
        <v/>
      </c>
      <c r="G2119" s="5">
        <f>+MOD(D2119,10)</f>
        <v/>
      </c>
      <c r="H2119">
        <f>+INT(E2119)&amp;INT(F2119)&amp;INT(G2119)</f>
        <v/>
      </c>
      <c r="I2119">
        <f>+C2119&amp;"00"&amp;H2119</f>
        <v/>
      </c>
      <c r="J2119" t="inlineStr">
        <is>
          <t>EDELPA CI</t>
        </is>
      </c>
      <c r="K2119" t="inlineStr">
        <is>
          <t>EDELPA</t>
        </is>
      </c>
      <c r="M2119" t="inlineStr">
        <is>
          <t>CLP3733L1045</t>
        </is>
      </c>
      <c r="N2119" t="inlineStr">
        <is>
          <t>BBG000BJK994</t>
        </is>
      </c>
      <c r="O2119" t="n">
        <v>2311302</v>
      </c>
      <c r="P2119" t="inlineStr">
        <is>
          <t>EQ0000000001170494</t>
        </is>
      </c>
      <c r="Q2119" t="inlineStr">
        <is>
          <t>Chile</t>
        </is>
      </c>
      <c r="R2119" t="inlineStr">
        <is>
          <t>Envases DEL Pacifico</t>
        </is>
      </c>
      <c r="S2119" t="inlineStr">
        <is>
          <t>Envases DEL Pacifico</t>
        </is>
      </c>
      <c r="T2119" t="inlineStr">
        <is>
          <t>Envases DEL Pacifico</t>
        </is>
      </c>
      <c r="U2119" t="inlineStr">
        <is>
          <t>Common Stock</t>
        </is>
      </c>
      <c r="V2119" t="inlineStr">
        <is>
          <t>Materials</t>
        </is>
      </c>
      <c r="W2119" t="inlineStr">
        <is>
          <t>Containers &amp; Packaging</t>
        </is>
      </c>
      <c r="X2119" t="inlineStr">
        <is>
          <t>Materials</t>
        </is>
      </c>
      <c r="Y2119" t="inlineStr">
        <is>
          <t>Paper Packaging</t>
        </is>
      </c>
      <c r="Z2119" t="inlineStr">
        <is>
          <t>Materials</t>
        </is>
      </c>
      <c r="AA2119" t="inlineStr">
        <is>
          <t>Containers &amp; Packaging</t>
        </is>
      </c>
      <c r="AB2119" t="inlineStr">
        <is>
          <t>Containers &amp; Packaging</t>
        </is>
      </c>
      <c r="AC2119" t="inlineStr">
        <is>
          <t>#N/A Invalid Field</t>
        </is>
      </c>
    </row>
    <row r="2120">
      <c r="A2120">
        <f>+VLOOKUP(R2120,Aux!$B$3:$I$1107,8,0)</f>
        <v/>
      </c>
      <c r="B2120">
        <f>+VLOOKUP(U2120,Aux!$O$2:$P$23,2,0)</f>
        <v/>
      </c>
      <c r="C2120">
        <f>+A2120&amp;B2120</f>
        <v/>
      </c>
      <c r="D2120">
        <f>+IF(C2120=C2119,D2119+1,1)</f>
        <v/>
      </c>
      <c r="E2120" s="5">
        <f>+D2120/100</f>
        <v/>
      </c>
      <c r="F2120" s="5">
        <f>+MOD(E2120*10,10)</f>
        <v/>
      </c>
      <c r="G2120" s="5">
        <f>+MOD(D2120,10)</f>
        <v/>
      </c>
      <c r="H2120">
        <f>+INT(E2120)&amp;INT(F2120)&amp;INT(G2120)</f>
        <v/>
      </c>
      <c r="I2120">
        <f>+C2120&amp;"00"&amp;H2120</f>
        <v/>
      </c>
      <c r="J2120" t="inlineStr">
        <is>
          <t>PASUR CI</t>
        </is>
      </c>
      <c r="K2120" t="inlineStr">
        <is>
          <t>PASUR</t>
        </is>
      </c>
      <c r="M2120" t="inlineStr">
        <is>
          <t>CLP419131071</t>
        </is>
      </c>
      <c r="N2120" t="inlineStr">
        <is>
          <t>BBG000C41R24</t>
        </is>
      </c>
      <c r="O2120" t="n">
        <v>2669818</v>
      </c>
      <c r="P2120" t="inlineStr">
        <is>
          <t>EQ0016340600001000</t>
        </is>
      </c>
      <c r="Q2120" t="inlineStr">
        <is>
          <t>Chile</t>
        </is>
      </c>
      <c r="R2120" t="inlineStr">
        <is>
          <t>Forestal Constructora y Comerc</t>
        </is>
      </c>
      <c r="S2120" t="inlineStr">
        <is>
          <t>Forestal Constructora y Comerc</t>
        </is>
      </c>
      <c r="T2120" t="inlineStr">
        <is>
          <t>Forestal Constructora y Comercial del Pacifico Sur SA</t>
        </is>
      </c>
      <c r="U2120" t="inlineStr">
        <is>
          <t>Common Stock</t>
        </is>
      </c>
      <c r="V2120" t="inlineStr">
        <is>
          <t>Financials</t>
        </is>
      </c>
      <c r="W2120" t="inlineStr">
        <is>
          <t>Diversified Financial Services</t>
        </is>
      </c>
      <c r="X2120" t="inlineStr">
        <is>
          <t>Diversified Financials</t>
        </is>
      </c>
      <c r="Y2120" t="inlineStr">
        <is>
          <t>Multi-Sector Holdings</t>
        </is>
      </c>
      <c r="Z2120" t="inlineStr">
        <is>
          <t>Financials</t>
        </is>
      </c>
      <c r="AA2120" t="inlineStr">
        <is>
          <t>Asset Management</t>
        </is>
      </c>
      <c r="AB2120" t="inlineStr">
        <is>
          <t>Investment Companies</t>
        </is>
      </c>
      <c r="AC2120" t="inlineStr">
        <is>
          <t>#N/A Invalid Field</t>
        </is>
      </c>
    </row>
    <row r="2121">
      <c r="A2121">
        <f>+VLOOKUP(R2121,Aux!$B$3:$I$1107,8,0)</f>
        <v/>
      </c>
      <c r="B2121">
        <f>+VLOOKUP(U2121,Aux!$O$2:$P$23,2,0)</f>
        <v/>
      </c>
      <c r="C2121">
        <f>+A2121&amp;B2121</f>
        <v/>
      </c>
      <c r="D2121">
        <f>+IF(C2121=C2120,D2120+1,1)</f>
        <v/>
      </c>
      <c r="E2121" s="5">
        <f>+D2121/100</f>
        <v/>
      </c>
      <c r="F2121" s="5">
        <f>+MOD(E2121*10,10)</f>
        <v/>
      </c>
      <c r="G2121" s="5">
        <f>+MOD(D2121,10)</f>
        <v/>
      </c>
      <c r="H2121">
        <f>+INT(E2121)&amp;INT(F2121)&amp;INT(G2121)</f>
        <v/>
      </c>
      <c r="I2121">
        <f>+C2121&amp;"00"&amp;H2121</f>
        <v/>
      </c>
      <c r="J2121" t="inlineStr">
        <is>
          <t>FORUS CI</t>
        </is>
      </c>
      <c r="K2121" t="inlineStr">
        <is>
          <t>FORUS</t>
        </is>
      </c>
      <c r="M2121" t="inlineStr">
        <is>
          <t>CL0000002023</t>
        </is>
      </c>
      <c r="N2121" t="inlineStr">
        <is>
          <t>BBG000H66WF4</t>
        </is>
      </c>
      <c r="O2121" t="inlineStr">
        <is>
          <t>B1HNTW3</t>
        </is>
      </c>
      <c r="P2121" t="inlineStr">
        <is>
          <t>EQ0000000003077539</t>
        </is>
      </c>
      <c r="Q2121" t="inlineStr">
        <is>
          <t>Chile</t>
        </is>
      </c>
      <c r="R2121" t="inlineStr">
        <is>
          <t>Forus SA</t>
        </is>
      </c>
      <c r="S2121" t="inlineStr">
        <is>
          <t>Forus SA</t>
        </is>
      </c>
      <c r="T2121" t="inlineStr">
        <is>
          <t>Forus SA</t>
        </is>
      </c>
      <c r="U2121" t="inlineStr">
        <is>
          <t>Common Stock</t>
        </is>
      </c>
      <c r="V2121" t="inlineStr">
        <is>
          <t>Consumer Discretionary</t>
        </is>
      </c>
      <c r="W2121" t="inlineStr">
        <is>
          <t>Textiles, Apparel &amp; Luxury Goo</t>
        </is>
      </c>
      <c r="X2121" t="inlineStr">
        <is>
          <t>Consumer Durables &amp; Apparel</t>
        </is>
      </c>
      <c r="Y2121" t="inlineStr">
        <is>
          <t>Footwear</t>
        </is>
      </c>
      <c r="Z2121" t="inlineStr">
        <is>
          <t>Consumer Discretionary</t>
        </is>
      </c>
      <c r="AA2121" t="inlineStr">
        <is>
          <t>Retail - Discretionary</t>
        </is>
      </c>
      <c r="AB2121" t="inlineStr">
        <is>
          <t>Specialty Apparel Stores</t>
        </is>
      </c>
      <c r="AC2121" t="inlineStr">
        <is>
          <t>#N/A Invalid Field</t>
        </is>
      </c>
    </row>
    <row r="2122">
      <c r="A2122" s="2">
        <f>+VLOOKUP(R2122,Aux!$B$3:$I$1107,8,0)</f>
        <v/>
      </c>
      <c r="B2122" s="2">
        <f>+VLOOKUP(U2122,Aux!$O$2:$P$23,2,0)</f>
        <v/>
      </c>
      <c r="C2122">
        <f>+A2122&amp;B2122</f>
        <v/>
      </c>
      <c r="D2122">
        <f>+IF(C2122=C2121,D2121+1,1)</f>
        <v/>
      </c>
      <c r="E2122" s="5">
        <f>+D2122/100</f>
        <v/>
      </c>
      <c r="F2122" s="5">
        <f>+MOD(E2122*10,10)</f>
        <v/>
      </c>
      <c r="G2122" s="5">
        <f>+MOD(D2122,10)</f>
        <v/>
      </c>
      <c r="H2122">
        <f>+INT(E2122)&amp;INT(F2122)&amp;INT(G2122)</f>
        <v/>
      </c>
      <c r="I2122">
        <f>+C2122&amp;"00"&amp;H2122</f>
        <v/>
      </c>
      <c r="J2122" s="2" t="inlineStr">
        <is>
          <t>GNCHILE CI</t>
        </is>
      </c>
      <c r="K2122" s="2" t="inlineStr">
        <is>
          <t>GNCHILE</t>
        </is>
      </c>
      <c r="L2122" s="2" t="n"/>
      <c r="M2122" s="2" t="inlineStr">
        <is>
          <t>CL0002283431</t>
        </is>
      </c>
      <c r="N2122" s="2" t="inlineStr">
        <is>
          <t>BBG00D3CYNJ3</t>
        </is>
      </c>
      <c r="O2122" s="2" t="inlineStr">
        <is>
          <t>BDC7Q56</t>
        </is>
      </c>
      <c r="P2122" s="2" t="inlineStr">
        <is>
          <t>EQ0000000050160830</t>
        </is>
      </c>
      <c r="Q2122" t="inlineStr">
        <is>
          <t>Chile</t>
        </is>
      </c>
      <c r="R2122" t="inlineStr">
        <is>
          <t>Gas Natural Chile SA</t>
        </is>
      </c>
      <c r="S2122" t="inlineStr">
        <is>
          <t>Gas Natural Chile SA</t>
        </is>
      </c>
      <c r="T2122" t="inlineStr">
        <is>
          <t>Gas Natural Chile SA</t>
        </is>
      </c>
      <c r="U2122" t="inlineStr">
        <is>
          <t>Common Stock</t>
        </is>
      </c>
      <c r="V2122" t="inlineStr">
        <is>
          <t>Utilities</t>
        </is>
      </c>
      <c r="W2122" t="inlineStr">
        <is>
          <t>Gas Utilities</t>
        </is>
      </c>
      <c r="X2122" t="inlineStr">
        <is>
          <t>Utilities</t>
        </is>
      </c>
      <c r="Y2122" t="inlineStr">
        <is>
          <t>Gas Utilities</t>
        </is>
      </c>
      <c r="Z2122" t="inlineStr">
        <is>
          <t>Energy</t>
        </is>
      </c>
      <c r="AA2122" t="inlineStr">
        <is>
          <t>Oil, Gas &amp; Coal</t>
        </is>
      </c>
      <c r="AB2122" t="inlineStr">
        <is>
          <t>Exploration &amp; Production</t>
        </is>
      </c>
      <c r="AC2122" t="inlineStr">
        <is>
          <t>#N/A Invalid Field</t>
        </is>
      </c>
    </row>
    <row r="2123">
      <c r="A2123">
        <f>+VLOOKUP(R2123,Aux!$B$3:$I$1107,8,0)</f>
        <v/>
      </c>
      <c r="B2123">
        <f>+VLOOKUP(U2123,Aux!$O$2:$P$23,2,0)</f>
        <v/>
      </c>
      <c r="C2123">
        <f>+A2123&amp;B2123</f>
        <v/>
      </c>
      <c r="D2123">
        <f>+IF(C2123=C2122,D2122+1,1)</f>
        <v/>
      </c>
      <c r="E2123" s="5">
        <f>+D2123/100</f>
        <v/>
      </c>
      <c r="F2123" s="5">
        <f>+MOD(E2123*10,10)</f>
        <v/>
      </c>
      <c r="G2123" s="5">
        <f>+MOD(D2123,10)</f>
        <v/>
      </c>
      <c r="H2123">
        <f>+INT(E2123)&amp;INT(F2123)&amp;INT(G2123)</f>
        <v/>
      </c>
      <c r="I2123">
        <f>+C2123&amp;"00"&amp;H2123</f>
        <v/>
      </c>
      <c r="J2123" t="inlineStr">
        <is>
          <t>GNLQCI 4.634 07/31/29</t>
        </is>
      </c>
      <c r="K2123" t="inlineStr">
        <is>
          <t>GNLQCI</t>
        </is>
      </c>
      <c r="M2123" t="inlineStr">
        <is>
          <t>USP4909LAA81</t>
        </is>
      </c>
      <c r="N2123" t="inlineStr">
        <is>
          <t>BBG006WSGDN8</t>
        </is>
      </c>
      <c r="O2123" t="inlineStr">
        <is>
          <t>BPGBB08</t>
        </is>
      </c>
      <c r="P2123" t="inlineStr">
        <is>
          <t>COEK4069044</t>
        </is>
      </c>
      <c r="Q2123" t="inlineStr">
        <is>
          <t>Chile</t>
        </is>
      </c>
      <c r="R2123" t="inlineStr">
        <is>
          <t>GNL Quintero SA</t>
        </is>
      </c>
      <c r="S2123" t="inlineStr">
        <is>
          <t>GNL QUINTERO SA</t>
        </is>
      </c>
      <c r="T2123" t="inlineStr">
        <is>
          <t>GNL Quintero SA</t>
        </is>
      </c>
      <c r="U2123" t="inlineStr">
        <is>
          <t>EURO-DOLLAR</t>
        </is>
      </c>
      <c r="V2123" t="inlineStr">
        <is>
          <t>#N/A Field Not Applicable</t>
        </is>
      </c>
      <c r="W2123" t="inlineStr">
        <is>
          <t>#N/A Field Not Applicable</t>
        </is>
      </c>
      <c r="X2123" t="inlineStr">
        <is>
          <t>#N/A Field Not Applicable</t>
        </is>
      </c>
      <c r="Y2123" t="inlineStr">
        <is>
          <t>#N/A Field Not Applicable</t>
        </is>
      </c>
      <c r="Z2123" t="inlineStr">
        <is>
          <t>Energy</t>
        </is>
      </c>
      <c r="AA2123" t="inlineStr">
        <is>
          <t>Pipeline</t>
        </is>
      </c>
      <c r="AB2123" t="inlineStr">
        <is>
          <t>#N/A Field Not Applicable</t>
        </is>
      </c>
      <c r="AC2123" t="inlineStr">
        <is>
          <t>#N/A Invalid Field</t>
        </is>
      </c>
    </row>
    <row r="2124">
      <c r="A2124">
        <f>+VLOOKUP(R2124,Aux!$B$3:$I$1107,8,0)</f>
        <v/>
      </c>
      <c r="B2124">
        <f>+VLOOKUP(U2124,Aux!$O$2:$P$23,2,0)</f>
        <v/>
      </c>
      <c r="C2124">
        <f>+A2124&amp;B2124</f>
        <v/>
      </c>
      <c r="D2124">
        <f>+IF(C2124=C2123,D2123+1,1)</f>
        <v/>
      </c>
      <c r="E2124" s="5">
        <f>+D2124/100</f>
        <v/>
      </c>
      <c r="F2124" s="5">
        <f>+MOD(E2124*10,10)</f>
        <v/>
      </c>
      <c r="G2124" s="5">
        <f>+MOD(D2124,10)</f>
        <v/>
      </c>
      <c r="H2124">
        <f>+INT(E2124)&amp;INT(F2124)&amp;INT(G2124)</f>
        <v/>
      </c>
      <c r="I2124">
        <f>+C2124&amp;"00"&amp;H2124</f>
        <v/>
      </c>
      <c r="J2124" t="inlineStr">
        <is>
          <t>NAVIERA CI</t>
        </is>
      </c>
      <c r="K2124" t="inlineStr">
        <is>
          <t>NAVIERA</t>
        </is>
      </c>
      <c r="M2124" t="inlineStr">
        <is>
          <t>CLP371521087</t>
        </is>
      </c>
      <c r="N2124" t="inlineStr">
        <is>
          <t>BBG000C4CGQ0</t>
        </is>
      </c>
      <c r="O2124" t="n">
        <v>2314356</v>
      </c>
      <c r="P2124" t="inlineStr">
        <is>
          <t>EQ0016339400001000</t>
        </is>
      </c>
      <c r="Q2124" t="inlineStr">
        <is>
          <t>Chile</t>
        </is>
      </c>
      <c r="R2124" t="inlineStr">
        <is>
          <t>Grupo Empresas Navieras SA</t>
        </is>
      </c>
      <c r="S2124" t="inlineStr">
        <is>
          <t>Grupo Empresas Navieras SA</t>
        </is>
      </c>
      <c r="T2124" t="inlineStr">
        <is>
          <t>Grupo Empresas Navieras SA</t>
        </is>
      </c>
      <c r="U2124" t="inlineStr">
        <is>
          <t>Common Stock</t>
        </is>
      </c>
      <c r="V2124" t="inlineStr">
        <is>
          <t>Industrials</t>
        </is>
      </c>
      <c r="W2124" t="inlineStr">
        <is>
          <t>Marine</t>
        </is>
      </c>
      <c r="X2124" t="inlineStr">
        <is>
          <t>Transportation</t>
        </is>
      </c>
      <c r="Y2124" t="inlineStr">
        <is>
          <t>Marine</t>
        </is>
      </c>
      <c r="Z2124" t="inlineStr">
        <is>
          <t>Industrials</t>
        </is>
      </c>
      <c r="AA2124" t="inlineStr">
        <is>
          <t>Transportation &amp; Logistics</t>
        </is>
      </c>
      <c r="AB2124" t="inlineStr">
        <is>
          <t>Marine Shipping</t>
        </is>
      </c>
      <c r="AC2124" t="inlineStr">
        <is>
          <t>#N/A Invalid Field</t>
        </is>
      </c>
    </row>
    <row r="2125">
      <c r="A2125">
        <f>+VLOOKUP(R2125,Aux!$B$3:$I$1107,8,0)</f>
        <v/>
      </c>
      <c r="B2125">
        <f>+VLOOKUP(U2125,Aux!$O$2:$P$23,2,0)</f>
        <v/>
      </c>
      <c r="C2125">
        <f>+A2125&amp;B2125</f>
        <v/>
      </c>
      <c r="D2125">
        <f>+IF(C2125=C2124,D2124+1,1)</f>
        <v/>
      </c>
      <c r="E2125" s="5">
        <f>+D2125/100</f>
        <v/>
      </c>
      <c r="F2125" s="5">
        <f>+MOD(E2125*10,10)</f>
        <v/>
      </c>
      <c r="G2125" s="5">
        <f>+MOD(D2125,10)</f>
        <v/>
      </c>
      <c r="H2125">
        <f>+INT(E2125)&amp;INT(F2125)&amp;INT(G2125)</f>
        <v/>
      </c>
      <c r="I2125">
        <f>+C2125&amp;"00"&amp;H2125</f>
        <v/>
      </c>
      <c r="J2125" t="inlineStr">
        <is>
          <t>SECUR CI</t>
        </is>
      </c>
      <c r="K2125" t="inlineStr">
        <is>
          <t>SECUR</t>
        </is>
      </c>
      <c r="M2125" t="inlineStr">
        <is>
          <t>CLP6808Q1068</t>
        </is>
      </c>
      <c r="N2125" t="inlineStr">
        <is>
          <t>BBG000BXCCF8</t>
        </is>
      </c>
      <c r="O2125" t="n">
        <v>2784324</v>
      </c>
      <c r="P2125" t="inlineStr">
        <is>
          <t>EQ0016319500001000</t>
        </is>
      </c>
      <c r="Q2125" t="inlineStr">
        <is>
          <t>Chile</t>
        </is>
      </c>
      <c r="R2125" t="inlineStr">
        <is>
          <t>Grupo Security SA</t>
        </is>
      </c>
      <c r="S2125" t="inlineStr">
        <is>
          <t>Grupo Security SA</t>
        </is>
      </c>
      <c r="T2125" t="inlineStr">
        <is>
          <t>Grupo Security SA</t>
        </is>
      </c>
      <c r="U2125" t="inlineStr">
        <is>
          <t>Common Stock</t>
        </is>
      </c>
      <c r="V2125" t="inlineStr">
        <is>
          <t>Financials</t>
        </is>
      </c>
      <c r="W2125" t="inlineStr">
        <is>
          <t>Banks</t>
        </is>
      </c>
      <c r="X2125" t="inlineStr">
        <is>
          <t>Banks</t>
        </is>
      </c>
      <c r="Y2125" t="inlineStr">
        <is>
          <t>Diversified Banks</t>
        </is>
      </c>
      <c r="Z2125" t="inlineStr">
        <is>
          <t>Financials</t>
        </is>
      </c>
      <c r="AA2125" t="inlineStr">
        <is>
          <t>Banking</t>
        </is>
      </c>
      <c r="AB2125" t="inlineStr">
        <is>
          <t>Banks</t>
        </is>
      </c>
      <c r="AC2125" t="inlineStr">
        <is>
          <t>#N/A Invalid Field</t>
        </is>
      </c>
    </row>
    <row r="2126">
      <c r="A2126">
        <f>+VLOOKUP(R2126,Aux!$B$3:$I$1107,8,0)</f>
        <v/>
      </c>
      <c r="B2126">
        <f>+VLOOKUP(U2126,Aux!$O$2:$P$23,2,0)</f>
        <v/>
      </c>
      <c r="C2126">
        <f>+A2126&amp;B2126</f>
        <v/>
      </c>
      <c r="D2126">
        <f>+IF(C2126=C2125,D2125+1,1)</f>
        <v/>
      </c>
      <c r="E2126" s="5">
        <f>+D2126/100</f>
        <v/>
      </c>
      <c r="F2126" s="5">
        <f>+MOD(E2126*10,10)</f>
        <v/>
      </c>
      <c r="G2126" s="5">
        <f>+MOD(D2126,10)</f>
        <v/>
      </c>
      <c r="H2126">
        <f>+INT(E2126)&amp;INT(F2126)&amp;INT(G2126)</f>
        <v/>
      </c>
      <c r="I2126">
        <f>+C2126&amp;"00"&amp;H2126</f>
        <v/>
      </c>
      <c r="J2126" t="inlineStr">
        <is>
          <t>GUANFI 6 12/15/20</t>
        </is>
      </c>
      <c r="K2126" t="inlineStr">
        <is>
          <t>GUANFI</t>
        </is>
      </c>
      <c r="M2126" t="inlineStr">
        <is>
          <t>USG4182JAA19</t>
        </is>
      </c>
      <c r="N2126" t="inlineStr">
        <is>
          <t>BBG005JYNV90</t>
        </is>
      </c>
      <c r="O2126" t="inlineStr">
        <is>
          <t>BGCXN87</t>
        </is>
      </c>
      <c r="P2126" t="inlineStr">
        <is>
          <t>COEJ9193982</t>
        </is>
      </c>
      <c r="Q2126" t="inlineStr">
        <is>
          <t>Chile</t>
        </is>
      </c>
      <c r="R2126" t="inlineStr">
        <is>
          <t>Guanay Finance Ltd</t>
        </is>
      </c>
      <c r="S2126" t="inlineStr">
        <is>
          <t>GUANAY FINANCE LTD</t>
        </is>
      </c>
      <c r="T2126" t="inlineStr">
        <is>
          <t>Guanay Finance Ltd</t>
        </is>
      </c>
      <c r="U2126" t="inlineStr">
        <is>
          <t>EURO-DOLLAR</t>
        </is>
      </c>
      <c r="V2126" t="inlineStr">
        <is>
          <t>#N/A Field Not Applicable</t>
        </is>
      </c>
      <c r="W2126" t="inlineStr">
        <is>
          <t>#N/A Field Not Applicable</t>
        </is>
      </c>
      <c r="X2126" t="inlineStr">
        <is>
          <t>#N/A Field Not Applicable</t>
        </is>
      </c>
      <c r="Y2126" t="inlineStr">
        <is>
          <t>#N/A Field Not Applicable</t>
        </is>
      </c>
      <c r="Z2126" t="inlineStr">
        <is>
          <t>Consumer Discretionary</t>
        </is>
      </c>
      <c r="AA2126" t="inlineStr">
        <is>
          <t>Airlines</t>
        </is>
      </c>
      <c r="AB2126" t="inlineStr">
        <is>
          <t>#N/A N/A</t>
        </is>
      </c>
      <c r="AC2126" t="inlineStr">
        <is>
          <t>#N/A Invalid Field</t>
        </is>
      </c>
    </row>
    <row r="2127">
      <c r="A2127">
        <f>+VLOOKUP(R2127,Aux!$B$3:$I$1107,8,0)</f>
        <v/>
      </c>
      <c r="B2127">
        <f>+VLOOKUP(U2127,Aux!$O$2:$P$23,2,0)</f>
        <v/>
      </c>
      <c r="C2127">
        <f>+A2127&amp;B2127</f>
        <v/>
      </c>
      <c r="D2127">
        <f>+IF(C2127=C2126,D2126+1,1)</f>
        <v/>
      </c>
      <c r="E2127" s="5">
        <f>+D2127/100</f>
        <v/>
      </c>
      <c r="F2127" s="5">
        <f>+MOD(E2127*10,10)</f>
        <v/>
      </c>
      <c r="G2127" s="5">
        <f>+MOD(D2127,10)</f>
        <v/>
      </c>
      <c r="H2127">
        <f>+INT(E2127)&amp;INT(F2127)&amp;INT(G2127)</f>
        <v/>
      </c>
      <c r="I2127">
        <f>+C2127&amp;"00"&amp;H2127</f>
        <v/>
      </c>
      <c r="J2127" t="inlineStr">
        <is>
          <t>HF CI</t>
        </is>
      </c>
      <c r="K2127" t="inlineStr">
        <is>
          <t>HF</t>
        </is>
      </c>
      <c r="M2127" t="inlineStr">
        <is>
          <t>CL0001892539</t>
        </is>
      </c>
      <c r="N2127" t="inlineStr">
        <is>
          <t>BBG001BJ8G72</t>
        </is>
      </c>
      <c r="O2127" t="inlineStr">
        <is>
          <t>B8J6DT4</t>
        </is>
      </c>
      <c r="P2127" t="inlineStr">
        <is>
          <t>EQ0000000013910631</t>
        </is>
      </c>
      <c r="Q2127" t="inlineStr">
        <is>
          <t>Chile</t>
        </is>
      </c>
      <c r="R2127" t="inlineStr">
        <is>
          <t>Hortifrut SA</t>
        </is>
      </c>
      <c r="S2127" t="inlineStr">
        <is>
          <t>Hortifrut SA</t>
        </is>
      </c>
      <c r="T2127" t="inlineStr">
        <is>
          <t>Hortifrut SA</t>
        </is>
      </c>
      <c r="U2127" t="inlineStr">
        <is>
          <t>Common Stock</t>
        </is>
      </c>
      <c r="V2127" t="inlineStr">
        <is>
          <t>Consumer Staples</t>
        </is>
      </c>
      <c r="W2127" t="inlineStr">
        <is>
          <t>Food Products</t>
        </is>
      </c>
      <c r="X2127" t="inlineStr">
        <is>
          <t>Food, Beverage &amp; Tobacco</t>
        </is>
      </c>
      <c r="Y2127" t="inlineStr">
        <is>
          <t>Agricultural Products</t>
        </is>
      </c>
      <c r="Z2127" t="inlineStr">
        <is>
          <t>Consumer Staples</t>
        </is>
      </c>
      <c r="AA2127" t="inlineStr">
        <is>
          <t>Consumer Products</t>
        </is>
      </c>
      <c r="AB2127" t="inlineStr">
        <is>
          <t>Agricultural Producers</t>
        </is>
      </c>
      <c r="AC2127" t="inlineStr">
        <is>
          <t>#N/A Invalid Field</t>
        </is>
      </c>
    </row>
    <row r="2128">
      <c r="A2128">
        <f>+VLOOKUP(R2128,Aux!$B$3:$I$1107,8,0)</f>
        <v/>
      </c>
      <c r="B2128">
        <f>+VLOOKUP(U2128,Aux!$O$2:$P$23,2,0)</f>
        <v/>
      </c>
      <c r="C2128">
        <f>+A2128&amp;B2128</f>
        <v/>
      </c>
      <c r="D2128">
        <f>+IF(C2128=C2127,D2127+1,1)</f>
        <v/>
      </c>
      <c r="E2128" s="5">
        <f>+D2128/100</f>
        <v/>
      </c>
      <c r="F2128" s="5">
        <f>+MOD(E2128*10,10)</f>
        <v/>
      </c>
      <c r="G2128" s="5">
        <f>+MOD(D2128,10)</f>
        <v/>
      </c>
      <c r="H2128">
        <f>+INT(E2128)&amp;INT(F2128)&amp;INT(G2128)</f>
        <v/>
      </c>
      <c r="I2128">
        <f>+C2128&amp;"00"&amp;H2128</f>
        <v/>
      </c>
      <c r="J2128" t="inlineStr">
        <is>
          <t>INGEVEC CI</t>
        </is>
      </c>
      <c r="K2128" t="inlineStr">
        <is>
          <t>INGEVEC</t>
        </is>
      </c>
      <c r="M2128" t="inlineStr">
        <is>
          <t>CL0001779843</t>
        </is>
      </c>
      <c r="N2128" t="inlineStr">
        <is>
          <t>BBG001YHQ4X9</t>
        </is>
      </c>
      <c r="O2128" t="inlineStr">
        <is>
          <t>B6R59D5</t>
        </is>
      </c>
      <c r="P2128" t="inlineStr">
        <is>
          <t>EQ0000000019470430</t>
        </is>
      </c>
      <c r="Q2128" t="inlineStr">
        <is>
          <t>Chile</t>
        </is>
      </c>
      <c r="R2128" t="inlineStr">
        <is>
          <t>Ingevec SA</t>
        </is>
      </c>
      <c r="S2128" t="inlineStr">
        <is>
          <t>Ingevec SA</t>
        </is>
      </c>
      <c r="T2128" t="inlineStr">
        <is>
          <t>Ingevec SA</t>
        </is>
      </c>
      <c r="U2128" t="inlineStr">
        <is>
          <t>Common Stock</t>
        </is>
      </c>
      <c r="V2128" t="inlineStr">
        <is>
          <t>Industrials</t>
        </is>
      </c>
      <c r="W2128" t="inlineStr">
        <is>
          <t>Construction &amp; Engineering</t>
        </is>
      </c>
      <c r="X2128" t="inlineStr">
        <is>
          <t>Capital Goods</t>
        </is>
      </c>
      <c r="Y2128" t="inlineStr">
        <is>
          <t>Construction &amp; Engineering</t>
        </is>
      </c>
      <c r="Z2128" t="inlineStr">
        <is>
          <t>Industrials</t>
        </is>
      </c>
      <c r="AA2128" t="inlineStr">
        <is>
          <t>Engineering &amp; Construction Svcs</t>
        </is>
      </c>
      <c r="AB2128" t="inlineStr">
        <is>
          <t>Infrastructure Construction</t>
        </is>
      </c>
      <c r="AC2128" t="inlineStr">
        <is>
          <t>#N/A Invalid Field</t>
        </is>
      </c>
    </row>
    <row r="2129">
      <c r="A2129">
        <f>+VLOOKUP(R2129,Aux!$B$3:$I$1107,8,0)</f>
        <v/>
      </c>
      <c r="B2129">
        <f>+VLOOKUP(U2129,Aux!$O$2:$P$23,2,0)</f>
        <v/>
      </c>
      <c r="C2129">
        <f>+A2129&amp;B2129</f>
        <v/>
      </c>
      <c r="D2129">
        <f>+IF(C2129=C2128,D2128+1,1)</f>
        <v/>
      </c>
      <c r="E2129" s="5">
        <f>+D2129/100</f>
        <v/>
      </c>
      <c r="F2129" s="5">
        <f>+MOD(E2129*10,10)</f>
        <v/>
      </c>
      <c r="G2129" s="5">
        <f>+MOD(D2129,10)</f>
        <v/>
      </c>
      <c r="H2129">
        <f>+INT(E2129)&amp;INT(F2129)&amp;INT(G2129)</f>
        <v/>
      </c>
      <c r="I2129">
        <f>+C2129&amp;"00"&amp;H2129</f>
        <v/>
      </c>
      <c r="J2129" t="inlineStr">
        <is>
          <t>MANQUEHU CI</t>
        </is>
      </c>
      <c r="K2129" t="inlineStr">
        <is>
          <t>MANQUEHU</t>
        </is>
      </c>
      <c r="M2129" t="inlineStr">
        <is>
          <t>CL0002416189</t>
        </is>
      </c>
      <c r="N2129" t="inlineStr">
        <is>
          <t>BBG000PYHWG1</t>
        </is>
      </c>
      <c r="O2129" t="inlineStr">
        <is>
          <t>BG04GF0</t>
        </is>
      </c>
      <c r="P2129" t="inlineStr">
        <is>
          <t>EQ0000000009382879</t>
        </is>
      </c>
      <c r="Q2129" t="inlineStr">
        <is>
          <t>Chile</t>
        </is>
      </c>
      <c r="R2129" t="inlineStr">
        <is>
          <t>Inmobiliaria Manquehue SA</t>
        </is>
      </c>
      <c r="S2129" t="inlineStr">
        <is>
          <t>Inmobiliaria Manquehue SA</t>
        </is>
      </c>
      <c r="T2129" t="inlineStr">
        <is>
          <t>Inmobiliaria Manquehue SA</t>
        </is>
      </c>
      <c r="U2129" t="inlineStr">
        <is>
          <t>Common Stock</t>
        </is>
      </c>
      <c r="V2129" t="inlineStr">
        <is>
          <t>Consumer Discretionary</t>
        </is>
      </c>
      <c r="W2129" t="inlineStr">
        <is>
          <t>Household Durables</t>
        </is>
      </c>
      <c r="X2129" t="inlineStr">
        <is>
          <t>Consumer Durables &amp; Apparel</t>
        </is>
      </c>
      <c r="Y2129" t="inlineStr">
        <is>
          <t>Homebuilding</t>
        </is>
      </c>
      <c r="Z2129" t="inlineStr">
        <is>
          <t>Financials</t>
        </is>
      </c>
      <c r="AA2129" t="inlineStr">
        <is>
          <t>Real Estate</t>
        </is>
      </c>
      <c r="AB2129" t="inlineStr">
        <is>
          <t>Real Estate Owners &amp; Developers</t>
        </is>
      </c>
      <c r="AC2129" t="inlineStr">
        <is>
          <t>#N/A Invalid Field</t>
        </is>
      </c>
    </row>
    <row r="2130">
      <c r="A2130">
        <f>+VLOOKUP(R2130,Aux!$B$3:$I$1107,8,0)</f>
        <v/>
      </c>
      <c r="B2130">
        <f>+VLOOKUP(U2130,Aux!$O$2:$P$23,2,0)</f>
        <v/>
      </c>
      <c r="C2130">
        <f>+A2130&amp;B2130</f>
        <v/>
      </c>
      <c r="D2130">
        <f>+IF(C2130=C2129,D2129+1,1)</f>
        <v/>
      </c>
      <c r="E2130" s="5">
        <f>+D2130/100</f>
        <v/>
      </c>
      <c r="F2130" s="5">
        <f>+MOD(E2130*10,10)</f>
        <v/>
      </c>
      <c r="G2130" s="5">
        <f>+MOD(D2130,10)</f>
        <v/>
      </c>
      <c r="H2130">
        <f>+INT(E2130)&amp;INT(F2130)&amp;INT(G2130)</f>
        <v/>
      </c>
      <c r="I2130">
        <f>+C2130&amp;"00"&amp;H2130</f>
        <v/>
      </c>
      <c r="J2130" t="inlineStr">
        <is>
          <t>ISANPA CI</t>
        </is>
      </c>
      <c r="K2130" t="inlineStr">
        <is>
          <t>ISANPA</t>
        </is>
      </c>
      <c r="M2130" t="inlineStr">
        <is>
          <t>CL0000000308</t>
        </is>
      </c>
      <c r="N2130" t="inlineStr">
        <is>
          <t>BBG000Q5YDM9</t>
        </is>
      </c>
      <c r="O2130" t="inlineStr">
        <is>
          <t>B021R54</t>
        </is>
      </c>
      <c r="P2130" t="inlineStr">
        <is>
          <t>EQ0000000001243322</t>
        </is>
      </c>
      <c r="Q2130" t="inlineStr">
        <is>
          <t>Chile</t>
        </is>
      </c>
      <c r="R2130" t="inlineStr">
        <is>
          <t>Inmobiliaria San Patricio SA</t>
        </is>
      </c>
      <c r="S2130" t="inlineStr">
        <is>
          <t>Inmobiliaria San Patricio SA</t>
        </is>
      </c>
      <c r="T2130" t="inlineStr">
        <is>
          <t>Inmobiliaria San Patricio SA</t>
        </is>
      </c>
      <c r="U2130" t="inlineStr">
        <is>
          <t>Common Stock</t>
        </is>
      </c>
      <c r="V2130" t="inlineStr">
        <is>
          <t>Real Estate</t>
        </is>
      </c>
      <c r="W2130" t="inlineStr">
        <is>
          <t>Real Estate Management &amp; Devel</t>
        </is>
      </c>
      <c r="X2130" t="inlineStr">
        <is>
          <t>Real Estate</t>
        </is>
      </c>
      <c r="Y2130" t="inlineStr">
        <is>
          <t>Real Estate Development</t>
        </is>
      </c>
      <c r="Z2130" t="inlineStr">
        <is>
          <t>Financials</t>
        </is>
      </c>
      <c r="AA2130" t="inlineStr">
        <is>
          <t>Real Estate</t>
        </is>
      </c>
      <c r="AB2130" t="inlineStr">
        <is>
          <t>Real Estate Services</t>
        </is>
      </c>
      <c r="AC2130" t="inlineStr">
        <is>
          <t>#N/A Invalid Field</t>
        </is>
      </c>
    </row>
    <row r="2131">
      <c r="A2131">
        <f>+VLOOKUP(R2131,Aux!$B$3:$I$1107,8,0)</f>
        <v/>
      </c>
      <c r="B2131">
        <f>+VLOOKUP(U2131,Aux!$O$2:$P$23,2,0)</f>
        <v/>
      </c>
      <c r="C2131">
        <f>+A2131&amp;B2131</f>
        <v/>
      </c>
      <c r="D2131">
        <f>+IF(C2131=C2130,D2130+1,1)</f>
        <v/>
      </c>
      <c r="E2131" s="5">
        <f>+D2131/100</f>
        <v/>
      </c>
      <c r="F2131" s="5">
        <f>+MOD(E2131*10,10)</f>
        <v/>
      </c>
      <c r="G2131" s="5">
        <f>+MOD(D2131,10)</f>
        <v/>
      </c>
      <c r="H2131">
        <f>+INT(E2131)&amp;INT(F2131)&amp;INT(G2131)</f>
        <v/>
      </c>
      <c r="I2131">
        <f>+C2131&amp;"00"&amp;H2131</f>
        <v/>
      </c>
      <c r="J2131" t="inlineStr">
        <is>
          <t>INDISA CI</t>
        </is>
      </c>
      <c r="K2131" t="inlineStr">
        <is>
          <t>INDISA</t>
        </is>
      </c>
      <c r="M2131" t="inlineStr">
        <is>
          <t>CL0000001587</t>
        </is>
      </c>
      <c r="N2131" t="inlineStr">
        <is>
          <t>BBG000Q36S79</t>
        </is>
      </c>
      <c r="O2131" t="inlineStr">
        <is>
          <t>B0XGG28</t>
        </is>
      </c>
      <c r="P2131" t="inlineStr">
        <is>
          <t>EQ0000000002258025</t>
        </is>
      </c>
      <c r="Q2131" t="inlineStr">
        <is>
          <t>Chile</t>
        </is>
      </c>
      <c r="R2131" t="inlineStr">
        <is>
          <t>Instituto de Diagnostico SA</t>
        </is>
      </c>
      <c r="S2131" t="inlineStr">
        <is>
          <t>Instituto de Diagnostico SA</t>
        </is>
      </c>
      <c r="T2131" t="inlineStr">
        <is>
          <t>Instituto de Diagnostico SA</t>
        </is>
      </c>
      <c r="U2131" t="inlineStr">
        <is>
          <t>Common Stock</t>
        </is>
      </c>
      <c r="V2131" t="inlineStr">
        <is>
          <t>Health Care</t>
        </is>
      </c>
      <c r="W2131" t="inlineStr">
        <is>
          <t>Health Care Providers &amp; Servic</t>
        </is>
      </c>
      <c r="X2131" t="inlineStr">
        <is>
          <t>Health Care Equipment &amp; Servic</t>
        </is>
      </c>
      <c r="Y2131" t="inlineStr">
        <is>
          <t>Health Care Facilities</t>
        </is>
      </c>
      <c r="Z2131" t="inlineStr">
        <is>
          <t>Health Care</t>
        </is>
      </c>
      <c r="AA2131" t="inlineStr">
        <is>
          <t>Health Care Facilities &amp; Svcs</t>
        </is>
      </c>
      <c r="AB2131" t="inlineStr">
        <is>
          <t>Health Care Facilities</t>
        </is>
      </c>
      <c r="AC2131" t="inlineStr">
        <is>
          <t>#N/A Invalid Field</t>
        </is>
      </c>
    </row>
    <row r="2132">
      <c r="A2132">
        <f>+VLOOKUP(R2132,Aux!$B$3:$I$1107,8,0)</f>
        <v/>
      </c>
      <c r="B2132">
        <f>+VLOOKUP(U2132,Aux!$O$2:$P$23,2,0)</f>
        <v/>
      </c>
      <c r="C2132">
        <f>+A2132&amp;B2132</f>
        <v/>
      </c>
      <c r="D2132">
        <f>+IF(C2132=C2131,D2131+1,1)</f>
        <v/>
      </c>
      <c r="E2132" s="5">
        <f>+D2132/100</f>
        <v/>
      </c>
      <c r="F2132" s="5">
        <f>+MOD(E2132*10,10)</f>
        <v/>
      </c>
      <c r="G2132" s="5">
        <f>+MOD(D2132,10)</f>
        <v/>
      </c>
      <c r="H2132">
        <f>+INT(E2132)&amp;INT(F2132)&amp;INT(G2132)</f>
        <v/>
      </c>
      <c r="I2132">
        <f>+C2132&amp;"00"&amp;H2132</f>
        <v/>
      </c>
      <c r="J2132" t="inlineStr">
        <is>
          <t>INTASA CI</t>
        </is>
      </c>
      <c r="K2132" t="inlineStr">
        <is>
          <t>INTASA</t>
        </is>
      </c>
      <c r="M2132" t="inlineStr">
        <is>
          <t>CLP5622N1091</t>
        </is>
      </c>
      <c r="N2132" t="inlineStr">
        <is>
          <t>BBG000PTY634</t>
        </is>
      </c>
      <c r="O2132" t="n">
        <v>2843560</v>
      </c>
      <c r="P2132" t="inlineStr">
        <is>
          <t>EQ0000000000664766</t>
        </is>
      </c>
      <c r="Q2132" t="inlineStr">
        <is>
          <t>Chile</t>
        </is>
      </c>
      <c r="R2132" t="inlineStr">
        <is>
          <t>Intasa SA</t>
        </is>
      </c>
      <c r="S2132" t="inlineStr">
        <is>
          <t>Intasa SA</t>
        </is>
      </c>
      <c r="T2132" t="inlineStr">
        <is>
          <t>Intasa SA</t>
        </is>
      </c>
      <c r="U2132" t="inlineStr">
        <is>
          <t>Common Stock</t>
        </is>
      </c>
      <c r="V2132" t="inlineStr">
        <is>
          <t>Materials</t>
        </is>
      </c>
      <c r="W2132" t="inlineStr">
        <is>
          <t>Metals &amp; Mining</t>
        </is>
      </c>
      <c r="X2132" t="inlineStr">
        <is>
          <t>Materials</t>
        </is>
      </c>
      <c r="Y2132" t="inlineStr">
        <is>
          <t>Steel</t>
        </is>
      </c>
      <c r="Z2132" t="inlineStr">
        <is>
          <t>Materials</t>
        </is>
      </c>
      <c r="AA2132" t="inlineStr">
        <is>
          <t>Iron &amp; Steel</t>
        </is>
      </c>
      <c r="AB2132" t="inlineStr">
        <is>
          <t>Steel Producers</t>
        </is>
      </c>
      <c r="AC2132" t="inlineStr">
        <is>
          <t>#N/A Invalid Field</t>
        </is>
      </c>
    </row>
    <row r="2133">
      <c r="A2133">
        <f>+VLOOKUP(R2133,Aux!$B$3:$I$1107,8,0)</f>
        <v/>
      </c>
      <c r="B2133">
        <f>+VLOOKUP(U2133,Aux!$O$2:$P$23,2,0)</f>
        <v/>
      </c>
      <c r="C2133">
        <f>+A2133&amp;B2133</f>
        <v/>
      </c>
      <c r="D2133">
        <f>+IF(C2133=C2132,D2132+1,1)</f>
        <v/>
      </c>
      <c r="E2133" s="5">
        <f>+D2133/100</f>
        <v/>
      </c>
      <c r="F2133" s="5">
        <f>+MOD(E2133*10,10)</f>
        <v/>
      </c>
      <c r="G2133" s="5">
        <f>+MOD(D2133,10)</f>
        <v/>
      </c>
      <c r="H2133">
        <f>+INT(E2133)&amp;INT(F2133)&amp;INT(G2133)</f>
        <v/>
      </c>
      <c r="I2133">
        <f>+C2133&amp;"00"&amp;H2133</f>
        <v/>
      </c>
      <c r="J2133" t="inlineStr">
        <is>
          <t>INVERC CI</t>
        </is>
      </c>
      <c r="K2133" t="inlineStr">
        <is>
          <t>INVERC</t>
        </is>
      </c>
      <c r="M2133" t="inlineStr">
        <is>
          <t>CLP5790L1099</t>
        </is>
      </c>
      <c r="N2133" t="inlineStr">
        <is>
          <t>BBG000BT0W02</t>
        </is>
      </c>
      <c r="O2133" t="n">
        <v>2452223</v>
      </c>
      <c r="P2133" t="inlineStr">
        <is>
          <t>EQ0000000001799529</t>
        </is>
      </c>
      <c r="Q2133" t="inlineStr">
        <is>
          <t>Chile</t>
        </is>
      </c>
      <c r="R2133" t="inlineStr">
        <is>
          <t>Invercap SA</t>
        </is>
      </c>
      <c r="S2133" t="inlineStr">
        <is>
          <t>Invercap SA</t>
        </is>
      </c>
      <c r="T2133" t="inlineStr">
        <is>
          <t>Invercap SA</t>
        </is>
      </c>
      <c r="U2133" t="inlineStr">
        <is>
          <t>Common Stock</t>
        </is>
      </c>
      <c r="V2133" t="inlineStr">
        <is>
          <t>Financials</t>
        </is>
      </c>
      <c r="W2133" t="inlineStr">
        <is>
          <t>Diversified Financial Services</t>
        </is>
      </c>
      <c r="X2133" t="inlineStr">
        <is>
          <t>Diversified Financials</t>
        </is>
      </c>
      <c r="Y2133" t="inlineStr">
        <is>
          <t>Multi-Sector Holdings</t>
        </is>
      </c>
      <c r="Z2133" t="inlineStr">
        <is>
          <t>Materials</t>
        </is>
      </c>
      <c r="AA2133" t="inlineStr">
        <is>
          <t>Iron &amp; Steel</t>
        </is>
      </c>
      <c r="AB2133" t="inlineStr">
        <is>
          <t>Steel Producers</t>
        </is>
      </c>
      <c r="AC2133" t="inlineStr">
        <is>
          <t>#N/A Invalid Field</t>
        </is>
      </c>
    </row>
    <row r="2134">
      <c r="A2134">
        <f>+VLOOKUP(R2134,Aux!$B$3:$I$1107,8,0)</f>
        <v/>
      </c>
      <c r="B2134">
        <f>+VLOOKUP(U2134,Aux!$O$2:$P$23,2,0)</f>
        <v/>
      </c>
      <c r="C2134">
        <f>+A2134&amp;B2134</f>
        <v/>
      </c>
      <c r="D2134">
        <f>+IF(C2134=C2133,D2133+1,1)</f>
        <v/>
      </c>
      <c r="E2134" s="5">
        <f>+D2134/100</f>
        <v/>
      </c>
      <c r="F2134" s="5">
        <f>+MOD(E2134*10,10)</f>
        <v/>
      </c>
      <c r="G2134" s="5">
        <f>+MOD(D2134,10)</f>
        <v/>
      </c>
      <c r="H2134">
        <f>+INT(E2134)&amp;INT(F2134)&amp;INT(G2134)</f>
        <v/>
      </c>
      <c r="I2134">
        <f>+C2134&amp;"00"&amp;H2134</f>
        <v/>
      </c>
      <c r="J2134" t="inlineStr">
        <is>
          <t>INVERMAR CI</t>
        </is>
      </c>
      <c r="K2134" t="inlineStr">
        <is>
          <t>INVERMAR</t>
        </is>
      </c>
      <c r="M2134" t="inlineStr">
        <is>
          <t>CL0000001439</t>
        </is>
      </c>
      <c r="N2134" t="inlineStr">
        <is>
          <t>BBG000BR1586</t>
        </is>
      </c>
      <c r="O2134" t="inlineStr">
        <is>
          <t>B07W655</t>
        </is>
      </c>
      <c r="P2134" t="inlineStr">
        <is>
          <t>EQ0000000002118427</t>
        </is>
      </c>
      <c r="Q2134" t="inlineStr">
        <is>
          <t>Chile</t>
        </is>
      </c>
      <c r="R2134" t="inlineStr">
        <is>
          <t>Invermar SA</t>
        </is>
      </c>
      <c r="S2134" t="inlineStr">
        <is>
          <t>Invermar SA</t>
        </is>
      </c>
      <c r="T2134" t="inlineStr">
        <is>
          <t>Invermar SA</t>
        </is>
      </c>
      <c r="U2134" t="inlineStr">
        <is>
          <t>Common Stock</t>
        </is>
      </c>
      <c r="V2134" t="inlineStr">
        <is>
          <t>Consumer Staples</t>
        </is>
      </c>
      <c r="W2134" t="inlineStr">
        <is>
          <t>Food Products</t>
        </is>
      </c>
      <c r="X2134" t="inlineStr">
        <is>
          <t>Food, Beverage &amp; Tobacco</t>
        </is>
      </c>
      <c r="Y2134" t="inlineStr">
        <is>
          <t>Packaged Foods &amp; Meats</t>
        </is>
      </c>
      <c r="Z2134" t="inlineStr">
        <is>
          <t>Consumer Staples</t>
        </is>
      </c>
      <c r="AA2134" t="inlineStr">
        <is>
          <t>Consumer Products</t>
        </is>
      </c>
      <c r="AB2134" t="inlineStr">
        <is>
          <t>Agricultural Producers</t>
        </is>
      </c>
      <c r="AC2134" t="inlineStr">
        <is>
          <t>#N/A Invalid Field</t>
        </is>
      </c>
    </row>
    <row r="2135">
      <c r="A2135">
        <f>+VLOOKUP(R2135,Aux!$B$3:$I$1107,8,0)</f>
        <v/>
      </c>
      <c r="B2135">
        <f>+VLOOKUP(U2135,Aux!$O$2:$P$23,2,0)</f>
        <v/>
      </c>
      <c r="C2135">
        <f>+A2135&amp;B2135</f>
        <v/>
      </c>
      <c r="D2135">
        <f>+IF(C2135=C2134,D2134+1,1)</f>
        <v/>
      </c>
      <c r="E2135" s="5">
        <f>+D2135/100</f>
        <v/>
      </c>
      <c r="F2135" s="5">
        <f>+MOD(E2135*10,10)</f>
        <v/>
      </c>
      <c r="G2135" s="5">
        <f>+MOD(D2135,10)</f>
        <v/>
      </c>
      <c r="H2135">
        <f>+INT(E2135)&amp;INT(F2135)&amp;INT(G2135)</f>
        <v/>
      </c>
      <c r="I2135">
        <f>+C2135&amp;"00"&amp;H2135</f>
        <v/>
      </c>
      <c r="J2135" t="inlineStr">
        <is>
          <t>IAM CI</t>
        </is>
      </c>
      <c r="K2135" t="inlineStr">
        <is>
          <t>IAM</t>
        </is>
      </c>
      <c r="M2135" t="inlineStr">
        <is>
          <t>CL0000001256</t>
        </is>
      </c>
      <c r="N2135" t="inlineStr">
        <is>
          <t>BBG000D496V9</t>
        </is>
      </c>
      <c r="O2135" t="inlineStr">
        <is>
          <t>B0LD0L8</t>
        </is>
      </c>
      <c r="P2135" t="inlineStr">
        <is>
          <t>EQ0000000001995084</t>
        </is>
      </c>
      <c r="Q2135" t="inlineStr">
        <is>
          <t>Chile</t>
        </is>
      </c>
      <c r="R2135" t="inlineStr">
        <is>
          <t>Inversiones Aguas Metropolitan</t>
        </is>
      </c>
      <c r="S2135" t="inlineStr">
        <is>
          <t>Inversiones Aguas Metropolitan</t>
        </is>
      </c>
      <c r="T2135" t="inlineStr">
        <is>
          <t>Inversiones Aguas Metropolitanas SA</t>
        </is>
      </c>
      <c r="U2135" t="inlineStr">
        <is>
          <t>Common Stock</t>
        </is>
      </c>
      <c r="V2135" t="inlineStr">
        <is>
          <t>Utilities</t>
        </is>
      </c>
      <c r="W2135" t="inlineStr">
        <is>
          <t>Water Utilities</t>
        </is>
      </c>
      <c r="X2135" t="inlineStr">
        <is>
          <t>Utilities</t>
        </is>
      </c>
      <c r="Y2135" t="inlineStr">
        <is>
          <t>Water Utilities</t>
        </is>
      </c>
      <c r="Z2135" t="inlineStr">
        <is>
          <t>Utilities</t>
        </is>
      </c>
      <c r="AA2135" t="inlineStr">
        <is>
          <t>Utilities</t>
        </is>
      </c>
      <c r="AB2135" t="inlineStr">
        <is>
          <t>Utility Networks</t>
        </is>
      </c>
      <c r="AC2135" t="inlineStr">
        <is>
          <t>#N/A Invalid Field</t>
        </is>
      </c>
    </row>
    <row r="2136">
      <c r="A2136">
        <f>+VLOOKUP(R2136,Aux!$B$3:$I$1107,8,0)</f>
        <v/>
      </c>
      <c r="B2136">
        <f>+VLOOKUP(U2136,Aux!$O$2:$P$23,2,0)</f>
        <v/>
      </c>
      <c r="C2136">
        <f>+A2136&amp;B2136</f>
        <v/>
      </c>
      <c r="D2136">
        <f>+IF(C2136=C2135,D2135+1,1)</f>
        <v/>
      </c>
      <c r="E2136" s="5">
        <f>+D2136/100</f>
        <v/>
      </c>
      <c r="F2136" s="5">
        <f>+MOD(E2136*10,10)</f>
        <v/>
      </c>
      <c r="G2136" s="5">
        <f>+MOD(D2136,10)</f>
        <v/>
      </c>
      <c r="H2136">
        <f>+INT(E2136)&amp;INT(F2136)&amp;INT(G2136)</f>
        <v/>
      </c>
      <c r="I2136">
        <f>+C2136&amp;"00"&amp;H2136</f>
        <v/>
      </c>
      <c r="J2136" t="inlineStr">
        <is>
          <t>INVALS 8 12/31/18</t>
        </is>
      </c>
      <c r="K2136" t="inlineStr">
        <is>
          <t>INVALS</t>
        </is>
      </c>
      <c r="M2136" t="inlineStr">
        <is>
          <t>USP5800BAB55</t>
        </is>
      </c>
      <c r="N2136" t="inlineStr">
        <is>
          <t>BBG007R74JW8</t>
        </is>
      </c>
      <c r="O2136" t="inlineStr">
        <is>
          <t>BV9GS23</t>
        </is>
      </c>
      <c r="P2136" t="inlineStr">
        <is>
          <t>COEK6683792</t>
        </is>
      </c>
      <c r="Q2136" t="inlineStr">
        <is>
          <t>Chile</t>
        </is>
      </c>
      <c r="R2136" t="inlineStr">
        <is>
          <t>Inversiones Alsacia SA</t>
        </is>
      </c>
      <c r="S2136" t="inlineStr">
        <is>
          <t>INVERSIONES ALSACIA SA</t>
        </is>
      </c>
      <c r="T2136" t="inlineStr">
        <is>
          <t>Inversiones Alsacia SA</t>
        </is>
      </c>
      <c r="U2136" t="inlineStr">
        <is>
          <t>EURO-DOLLAR</t>
        </is>
      </c>
      <c r="V2136" t="inlineStr">
        <is>
          <t>#N/A Field Not Applicable</t>
        </is>
      </c>
      <c r="W2136" t="inlineStr">
        <is>
          <t>#N/A Field Not Applicable</t>
        </is>
      </c>
      <c r="X2136" t="inlineStr">
        <is>
          <t>#N/A Field Not Applicable</t>
        </is>
      </c>
      <c r="Y2136" t="inlineStr">
        <is>
          <t>#N/A Field Not Applicable</t>
        </is>
      </c>
      <c r="Z2136" t="inlineStr">
        <is>
          <t>Consumer Discretionary</t>
        </is>
      </c>
      <c r="AA2136" t="inlineStr">
        <is>
          <t>Travel &amp; Lodging</t>
        </is>
      </c>
      <c r="AB2136" t="inlineStr">
        <is>
          <t>#N/A Field Not Applicable</t>
        </is>
      </c>
      <c r="AC2136" t="inlineStr">
        <is>
          <t>#N/A Invalid Field</t>
        </is>
      </c>
    </row>
    <row r="2137">
      <c r="A2137">
        <f>+VLOOKUP(R2137,Aux!$B$3:$I$1107,8,0)</f>
        <v/>
      </c>
      <c r="B2137">
        <f>+VLOOKUP(U2137,Aux!$O$2:$P$23,2,0)</f>
        <v/>
      </c>
      <c r="C2137">
        <f>+A2137&amp;B2137</f>
        <v/>
      </c>
      <c r="D2137">
        <f>+IF(C2137=C2136,D2136+1,1)</f>
        <v/>
      </c>
      <c r="E2137" s="5">
        <f>+D2137/100</f>
        <v/>
      </c>
      <c r="F2137" s="5">
        <f>+MOD(E2137*10,10)</f>
        <v/>
      </c>
      <c r="G2137" s="5">
        <f>+MOD(D2137,10)</f>
        <v/>
      </c>
      <c r="H2137">
        <f>+INT(E2137)&amp;INT(F2137)&amp;INT(G2137)</f>
        <v/>
      </c>
      <c r="I2137">
        <f>+C2137&amp;"00"&amp;H2137</f>
        <v/>
      </c>
      <c r="J2137" t="inlineStr">
        <is>
          <t>ILC CI</t>
        </is>
      </c>
      <c r="K2137" t="inlineStr">
        <is>
          <t>ILC</t>
        </is>
      </c>
      <c r="M2137" t="inlineStr">
        <is>
          <t>CL0001892547</t>
        </is>
      </c>
      <c r="N2137" t="inlineStr">
        <is>
          <t>BBG0035ZTPD9</t>
        </is>
      </c>
      <c r="O2137" t="inlineStr">
        <is>
          <t>B6ZJ069</t>
        </is>
      </c>
      <c r="P2137" t="inlineStr">
        <is>
          <t>EQ0000000025494161</t>
        </is>
      </c>
      <c r="Q2137" t="inlineStr">
        <is>
          <t>Chile</t>
        </is>
      </c>
      <c r="R2137" t="inlineStr">
        <is>
          <t>Inversiones La Construccion SA</t>
        </is>
      </c>
      <c r="S2137" t="inlineStr">
        <is>
          <t>Inversiones La Construccion SA</t>
        </is>
      </c>
      <c r="T2137" t="inlineStr">
        <is>
          <t>Inversiones La Construccion SA</t>
        </is>
      </c>
      <c r="U2137" t="inlineStr">
        <is>
          <t>Common Stock</t>
        </is>
      </c>
      <c r="V2137" t="inlineStr">
        <is>
          <t>Financials</t>
        </is>
      </c>
      <c r="W2137" t="inlineStr">
        <is>
          <t>Diversified Financial Services</t>
        </is>
      </c>
      <c r="X2137" t="inlineStr">
        <is>
          <t>Diversified Financials</t>
        </is>
      </c>
      <c r="Y2137" t="inlineStr">
        <is>
          <t>Multi-Sector Holdings</t>
        </is>
      </c>
      <c r="Z2137" t="inlineStr">
        <is>
          <t>Financials</t>
        </is>
      </c>
      <c r="AA2137" t="inlineStr">
        <is>
          <t>Asset Management</t>
        </is>
      </c>
      <c r="AB2137" t="inlineStr">
        <is>
          <t>Wealth Management</t>
        </is>
      </c>
      <c r="AC2137" t="inlineStr">
        <is>
          <t>#N/A Invalid Field</t>
        </is>
      </c>
    </row>
    <row r="2138">
      <c r="A2138">
        <f>+VLOOKUP(R2138,Aux!$B$3:$I$1107,8,0)</f>
        <v/>
      </c>
      <c r="B2138">
        <f>+VLOOKUP(U2138,Aux!$O$2:$P$23,2,0)</f>
        <v/>
      </c>
      <c r="C2138">
        <f>+A2138&amp;B2138</f>
        <v/>
      </c>
      <c r="D2138">
        <f>+IF(C2138=C2137,D2137+1,1)</f>
        <v/>
      </c>
      <c r="E2138" s="5">
        <f>+D2138/100</f>
        <v/>
      </c>
      <c r="F2138" s="5">
        <f>+MOD(E2138*10,10)</f>
        <v/>
      </c>
      <c r="G2138" s="5">
        <f>+MOD(D2138,10)</f>
        <v/>
      </c>
      <c r="H2138">
        <f>+INT(E2138)&amp;INT(F2138)&amp;INT(G2138)</f>
        <v/>
      </c>
      <c r="I2138">
        <f>+C2138&amp;"00"&amp;H2138</f>
        <v/>
      </c>
      <c r="J2138" t="inlineStr">
        <is>
          <t>TRICA CI</t>
        </is>
      </c>
      <c r="K2138" t="inlineStr">
        <is>
          <t>TRICA</t>
        </is>
      </c>
      <c r="M2138" t="inlineStr">
        <is>
          <t>CLP584961039</t>
        </is>
      </c>
      <c r="N2138" t="inlineStr">
        <is>
          <t>BBG000C4CK90</t>
        </is>
      </c>
      <c r="O2138" t="n">
        <v>2456054</v>
      </c>
      <c r="P2138" t="inlineStr">
        <is>
          <t>EQ0016343500001000</t>
        </is>
      </c>
      <c r="Q2138" t="inlineStr">
        <is>
          <t>Chile</t>
        </is>
      </c>
      <c r="R2138" t="inlineStr">
        <is>
          <t>Inversiones Tricahue SA</t>
        </is>
      </c>
      <c r="S2138" t="inlineStr">
        <is>
          <t>Inversiones Tricahue SA</t>
        </is>
      </c>
      <c r="T2138" t="inlineStr">
        <is>
          <t>Inversiones Tricahue SA</t>
        </is>
      </c>
      <c r="U2138" t="inlineStr">
        <is>
          <t>Common Stock</t>
        </is>
      </c>
      <c r="V2138" t="inlineStr">
        <is>
          <t>Financials</t>
        </is>
      </c>
      <c r="W2138" t="inlineStr">
        <is>
          <t>Capital Markets</t>
        </is>
      </c>
      <c r="X2138" t="inlineStr">
        <is>
          <t>Diversified Financials</t>
        </is>
      </c>
      <c r="Y2138" t="inlineStr">
        <is>
          <t>Asset Management &amp; Custody Ban</t>
        </is>
      </c>
      <c r="Z2138" t="inlineStr">
        <is>
          <t>Financials</t>
        </is>
      </c>
      <c r="AA2138" t="inlineStr">
        <is>
          <t>Specialty Finance</t>
        </is>
      </c>
      <c r="AB2138" t="inlineStr">
        <is>
          <t>Other Financial Services</t>
        </is>
      </c>
      <c r="AC2138" t="inlineStr">
        <is>
          <t>#N/A Invalid Field</t>
        </is>
      </c>
    </row>
    <row r="2139">
      <c r="A2139">
        <f>+VLOOKUP(R2139,Aux!$B$3:$I$1107,8,0)</f>
        <v/>
      </c>
      <c r="B2139">
        <f>+VLOOKUP(U2139,Aux!$O$2:$P$23,2,0)</f>
        <v/>
      </c>
      <c r="C2139">
        <f>+A2139&amp;B2139</f>
        <v/>
      </c>
      <c r="D2139">
        <f>+IF(C2139=C2138,D2138+1,1)</f>
        <v/>
      </c>
      <c r="E2139" s="5">
        <f>+D2139/100</f>
        <v/>
      </c>
      <c r="F2139" s="5">
        <f>+MOD(E2139*10,10)</f>
        <v/>
      </c>
      <c r="G2139" s="5">
        <f>+MOD(D2139,10)</f>
        <v/>
      </c>
      <c r="H2139">
        <f>+INT(E2139)&amp;INT(F2139)&amp;INT(G2139)</f>
        <v/>
      </c>
      <c r="I2139">
        <f>+C2139&amp;"00"&amp;H2139</f>
        <v/>
      </c>
      <c r="J2139" t="inlineStr">
        <is>
          <t>INVEXANS CI</t>
        </is>
      </c>
      <c r="K2139" t="inlineStr">
        <is>
          <t>INVEXANS</t>
        </is>
      </c>
      <c r="M2139" t="inlineStr">
        <is>
          <t>CL0002004266</t>
        </is>
      </c>
      <c r="N2139" t="inlineStr">
        <is>
          <t>BBG000BJS433</t>
        </is>
      </c>
      <c r="O2139" t="inlineStr">
        <is>
          <t>BCZP0Z8</t>
        </is>
      </c>
      <c r="P2139" t="inlineStr">
        <is>
          <t>EQ0011915800001000</t>
        </is>
      </c>
      <c r="Q2139" t="inlineStr">
        <is>
          <t>Chile</t>
        </is>
      </c>
      <c r="R2139" t="inlineStr">
        <is>
          <t>Invexans SA</t>
        </is>
      </c>
      <c r="S2139" t="inlineStr">
        <is>
          <t>Invexans SA</t>
        </is>
      </c>
      <c r="T2139" t="inlineStr">
        <is>
          <t>Invexans SA</t>
        </is>
      </c>
      <c r="U2139" t="inlineStr">
        <is>
          <t>Common Stock</t>
        </is>
      </c>
      <c r="V2139" t="inlineStr">
        <is>
          <t>Industrials</t>
        </is>
      </c>
      <c r="W2139" t="inlineStr">
        <is>
          <t>Electrical Equipment</t>
        </is>
      </c>
      <c r="X2139" t="inlineStr">
        <is>
          <t>Capital Goods</t>
        </is>
      </c>
      <c r="Y2139" t="inlineStr">
        <is>
          <t>Electrical Components &amp; Equipm</t>
        </is>
      </c>
      <c r="Z2139" t="inlineStr">
        <is>
          <t>Financials</t>
        </is>
      </c>
      <c r="AA2139" t="inlineStr">
        <is>
          <t>Asset Management</t>
        </is>
      </c>
      <c r="AB2139" t="inlineStr">
        <is>
          <t>Investment Companies</t>
        </is>
      </c>
      <c r="AC2139" t="inlineStr">
        <is>
          <t>#N/A Invalid Field</t>
        </is>
      </c>
    </row>
    <row r="2140">
      <c r="A2140">
        <f>+VLOOKUP(R2140,Aux!$B$3:$I$1107,8,0)</f>
        <v/>
      </c>
      <c r="B2140">
        <f>+VLOOKUP(U2140,Aux!$O$2:$P$23,2,0)</f>
        <v/>
      </c>
      <c r="C2140">
        <f>+A2140&amp;B2140</f>
        <v/>
      </c>
      <c r="D2140">
        <f>+IF(C2140=C2139,D2139+1,1)</f>
        <v/>
      </c>
      <c r="E2140" s="5">
        <f>+D2140/100</f>
        <v/>
      </c>
      <c r="F2140" s="5">
        <f>+MOD(E2140*10,10)</f>
        <v/>
      </c>
      <c r="G2140" s="5">
        <f>+MOD(D2140,10)</f>
        <v/>
      </c>
      <c r="H2140">
        <f>+INT(E2140)&amp;INT(F2140)&amp;INT(G2140)</f>
        <v/>
      </c>
      <c r="I2140">
        <f>+C2140&amp;"00"&amp;H2140</f>
        <v/>
      </c>
      <c r="J2140" t="inlineStr">
        <is>
          <t>ITAUCORP CI</t>
        </is>
      </c>
      <c r="K2140" t="inlineStr">
        <is>
          <t>ITAUCORP</t>
        </is>
      </c>
      <c r="M2140" t="inlineStr">
        <is>
          <t>CL0002262351</t>
        </is>
      </c>
      <c r="N2140" t="inlineStr">
        <is>
          <t>BBG000FHXK95</t>
        </is>
      </c>
      <c r="O2140" t="inlineStr">
        <is>
          <t>BYT25P4</t>
        </is>
      </c>
      <c r="P2140" t="inlineStr">
        <is>
          <t>EQ0000000000055651</t>
        </is>
      </c>
      <c r="Q2140" t="inlineStr">
        <is>
          <t>Chile</t>
        </is>
      </c>
      <c r="R2140" t="inlineStr">
        <is>
          <t>Itau CorpBanca</t>
        </is>
      </c>
      <c r="S2140" t="inlineStr">
        <is>
          <t>Itau CorpBanca</t>
        </is>
      </c>
      <c r="T2140" t="inlineStr">
        <is>
          <t>Itau CorpBanca</t>
        </is>
      </c>
      <c r="U2140" t="inlineStr">
        <is>
          <t>Common Stock</t>
        </is>
      </c>
      <c r="V2140" t="inlineStr">
        <is>
          <t>Financials</t>
        </is>
      </c>
      <c r="W2140" t="inlineStr">
        <is>
          <t>Banks</t>
        </is>
      </c>
      <c r="X2140" t="inlineStr">
        <is>
          <t>Banks</t>
        </is>
      </c>
      <c r="Y2140" t="inlineStr">
        <is>
          <t>Diversified Banks</t>
        </is>
      </c>
      <c r="Z2140" t="inlineStr">
        <is>
          <t>Financials</t>
        </is>
      </c>
      <c r="AA2140" t="inlineStr">
        <is>
          <t>Banking</t>
        </is>
      </c>
      <c r="AB2140" t="inlineStr">
        <is>
          <t>Banks</t>
        </is>
      </c>
      <c r="AC2140" t="inlineStr">
        <is>
          <t>#N/A Invalid Field</t>
        </is>
      </c>
    </row>
    <row r="2141">
      <c r="A2141" s="2">
        <f>+VLOOKUP(R2141,Aux!$B$3:$I$1107,8,0)</f>
        <v/>
      </c>
      <c r="B2141" s="2">
        <f>+VLOOKUP(U2141,Aux!$O$2:$P$23,2,0)</f>
        <v/>
      </c>
      <c r="C2141">
        <f>+A2141&amp;B2141</f>
        <v/>
      </c>
      <c r="D2141">
        <f>+IF(C2141=C2140,D2140+1,1)</f>
        <v/>
      </c>
      <c r="E2141" s="5">
        <f>+D2141/100</f>
        <v/>
      </c>
      <c r="F2141" s="5">
        <f>+MOD(E2141*10,10)</f>
        <v/>
      </c>
      <c r="G2141" s="5">
        <f>+MOD(D2141,10)</f>
        <v/>
      </c>
      <c r="H2141">
        <f>+INT(E2141)&amp;INT(F2141)&amp;INT(G2141)</f>
        <v/>
      </c>
      <c r="I2141">
        <f>+C2141&amp;"00"&amp;H2141</f>
        <v/>
      </c>
      <c r="J2141" s="2" t="inlineStr">
        <is>
          <t>CORBAN 3 ⅛ 01/15/18</t>
        </is>
      </c>
      <c r="K2141" s="2" t="inlineStr">
        <is>
          <t>CORBAN</t>
        </is>
      </c>
      <c r="L2141" s="2" t="n"/>
      <c r="M2141" s="2" t="inlineStr">
        <is>
          <t>US21987AAB61</t>
        </is>
      </c>
      <c r="N2141" s="2" t="inlineStr">
        <is>
          <t>BBG003S997N3</t>
        </is>
      </c>
      <c r="O2141" s="2" t="inlineStr">
        <is>
          <t>B840KG7</t>
        </is>
      </c>
      <c r="P2141" s="2" t="inlineStr">
        <is>
          <t>COEJ5010057</t>
        </is>
      </c>
      <c r="Q2141" t="inlineStr">
        <is>
          <t>Chile</t>
        </is>
      </c>
      <c r="R2141" t="inlineStr">
        <is>
          <t>Itau CorpBanca</t>
        </is>
      </c>
      <c r="S2141" t="inlineStr">
        <is>
          <t>ITAU CORPBANCA</t>
        </is>
      </c>
      <c r="T2141" t="inlineStr">
        <is>
          <t>Itau CorpBanca</t>
        </is>
      </c>
      <c r="U2141" t="inlineStr">
        <is>
          <t>GLOBAL</t>
        </is>
      </c>
      <c r="V2141" t="inlineStr">
        <is>
          <t>Financials</t>
        </is>
      </c>
      <c r="W2141" t="inlineStr">
        <is>
          <t>Banks</t>
        </is>
      </c>
      <c r="X2141" t="inlineStr">
        <is>
          <t>Banks</t>
        </is>
      </c>
      <c r="Y2141" t="inlineStr">
        <is>
          <t>Diversified Banks</t>
        </is>
      </c>
      <c r="Z2141" t="inlineStr">
        <is>
          <t>Financials</t>
        </is>
      </c>
      <c r="AA2141" t="inlineStr">
        <is>
          <t>Banks</t>
        </is>
      </c>
      <c r="AB2141" t="inlineStr">
        <is>
          <t>#N/A N/A</t>
        </is>
      </c>
      <c r="AC2141" t="inlineStr">
        <is>
          <t>#N/A Invalid Field</t>
        </is>
      </c>
    </row>
    <row r="2142">
      <c r="A2142">
        <f>+VLOOKUP(R2142,Aux!$B$3:$I$1107,8,0)</f>
        <v/>
      </c>
      <c r="B2142">
        <f>+VLOOKUP(U2142,Aux!$O$2:$P$23,2,0)</f>
        <v/>
      </c>
      <c r="C2142">
        <f>+A2142&amp;B2142</f>
        <v/>
      </c>
      <c r="D2142">
        <f>+IF(C2142=C2141,D2141+1,1)</f>
        <v/>
      </c>
      <c r="E2142" s="5">
        <f>+D2142/100</f>
        <v/>
      </c>
      <c r="F2142" s="5">
        <f>+MOD(E2142*10,10)</f>
        <v/>
      </c>
      <c r="G2142" s="5">
        <f>+MOD(D2142,10)</f>
        <v/>
      </c>
      <c r="H2142">
        <f>+INT(E2142)&amp;INT(F2142)&amp;INT(G2142)</f>
        <v/>
      </c>
      <c r="I2142">
        <f>+C2142&amp;"00"&amp;H2142</f>
        <v/>
      </c>
      <c r="J2142" t="inlineStr">
        <is>
          <t>CORBAN 3 ⅞ 09/22/19</t>
        </is>
      </c>
      <c r="K2142" t="inlineStr">
        <is>
          <t>CORBAN</t>
        </is>
      </c>
      <c r="M2142" t="inlineStr">
        <is>
          <t>USP3143KEZ95</t>
        </is>
      </c>
      <c r="N2142" t="inlineStr">
        <is>
          <t>BBG0074FX740</t>
        </is>
      </c>
      <c r="O2142" t="inlineStr">
        <is>
          <t>BQVP7G0</t>
        </is>
      </c>
      <c r="P2142" t="inlineStr">
        <is>
          <t>COEK4994746</t>
        </is>
      </c>
      <c r="Q2142" t="inlineStr">
        <is>
          <t>Chile</t>
        </is>
      </c>
      <c r="R2142" t="inlineStr">
        <is>
          <t>Itau CorpBanca</t>
        </is>
      </c>
      <c r="S2142" t="inlineStr">
        <is>
          <t>ITAU CORPBANCA</t>
        </is>
      </c>
      <c r="T2142" t="inlineStr">
        <is>
          <t>Itau CorpBanca</t>
        </is>
      </c>
      <c r="U2142" t="inlineStr">
        <is>
          <t>EURO-DOLLAR</t>
        </is>
      </c>
      <c r="V2142" t="inlineStr">
        <is>
          <t>Financials</t>
        </is>
      </c>
      <c r="W2142" t="inlineStr">
        <is>
          <t>Banks</t>
        </is>
      </c>
      <c r="X2142" t="inlineStr">
        <is>
          <t>Banks</t>
        </is>
      </c>
      <c r="Y2142" t="inlineStr">
        <is>
          <t>Diversified Banks</t>
        </is>
      </c>
      <c r="Z2142" t="inlineStr">
        <is>
          <t>Financials</t>
        </is>
      </c>
      <c r="AA2142" t="inlineStr">
        <is>
          <t>Banks</t>
        </is>
      </c>
      <c r="AB2142" t="inlineStr">
        <is>
          <t>#N/A N/A</t>
        </is>
      </c>
      <c r="AC2142" t="inlineStr">
        <is>
          <t>#N/A Invalid Field</t>
        </is>
      </c>
    </row>
    <row r="2143">
      <c r="A2143">
        <f>+VLOOKUP(R2143,Aux!$B$3:$I$1107,8,0)</f>
        <v/>
      </c>
      <c r="B2143">
        <f>+VLOOKUP(U2143,Aux!$O$2:$P$23,2,0)</f>
        <v/>
      </c>
      <c r="C2143">
        <f>+A2143&amp;B2143</f>
        <v/>
      </c>
      <c r="D2143">
        <f>+IF(C2143=C2142,D2142+1,1)</f>
        <v/>
      </c>
      <c r="E2143" s="5">
        <f>+D2143/100</f>
        <v/>
      </c>
      <c r="F2143" s="5">
        <f>+MOD(E2143*10,10)</f>
        <v/>
      </c>
      <c r="G2143" s="5">
        <f>+MOD(D2143,10)</f>
        <v/>
      </c>
      <c r="H2143">
        <f>+INT(E2143)&amp;INT(F2143)&amp;INT(G2143)</f>
        <v/>
      </c>
      <c r="I2143">
        <f>+C2143&amp;"00"&amp;H2143</f>
        <v/>
      </c>
      <c r="J2143" t="inlineStr">
        <is>
          <t>MARINSA CI</t>
        </is>
      </c>
      <c r="K2143" t="inlineStr">
        <is>
          <t>MARINSA</t>
        </is>
      </c>
      <c r="M2143" t="inlineStr">
        <is>
          <t>CLP6444R1042</t>
        </is>
      </c>
      <c r="N2143" t="inlineStr">
        <is>
          <t>BBG000C49WH9</t>
        </is>
      </c>
      <c r="O2143" t="n">
        <v>2543956</v>
      </c>
      <c r="P2143" t="inlineStr">
        <is>
          <t>EQ0016344400001000</t>
        </is>
      </c>
      <c r="Q2143" t="inlineStr">
        <is>
          <t>Chile</t>
        </is>
      </c>
      <c r="R2143" t="inlineStr">
        <is>
          <t>Maritima de Inversiones SA</t>
        </is>
      </c>
      <c r="S2143" t="inlineStr">
        <is>
          <t>Maritima de Inversiones SA</t>
        </is>
      </c>
      <c r="T2143" t="inlineStr">
        <is>
          <t>Maritima de Inversiones SA</t>
        </is>
      </c>
      <c r="U2143" t="inlineStr">
        <is>
          <t>Common Stock</t>
        </is>
      </c>
      <c r="V2143" t="inlineStr">
        <is>
          <t>Financials</t>
        </is>
      </c>
      <c r="W2143" t="inlineStr">
        <is>
          <t>Diversified Financial Services</t>
        </is>
      </c>
      <c r="X2143" t="inlineStr">
        <is>
          <t>Diversified Financials</t>
        </is>
      </c>
      <c r="Y2143" t="inlineStr">
        <is>
          <t>Multi-Sector Holdings</t>
        </is>
      </c>
      <c r="Z2143" t="inlineStr">
        <is>
          <t>Financials</t>
        </is>
      </c>
      <c r="AA2143" t="inlineStr">
        <is>
          <t>Institutional Financial Svcs</t>
        </is>
      </c>
      <c r="AB2143" t="inlineStr">
        <is>
          <t>Instl Trust, Fiduciary &amp; Custody</t>
        </is>
      </c>
      <c r="AC2143" t="inlineStr">
        <is>
          <t>#N/A Invalid Field</t>
        </is>
      </c>
    </row>
    <row r="2144">
      <c r="A2144">
        <f>+VLOOKUP(R2144,Aux!$B$3:$I$1107,8,0)</f>
        <v/>
      </c>
      <c r="B2144">
        <f>+VLOOKUP(U2144,Aux!$O$2:$P$23,2,0)</f>
        <v/>
      </c>
      <c r="C2144">
        <f>+A2144&amp;B2144</f>
        <v/>
      </c>
      <c r="D2144">
        <f>+IF(C2144=C2143,D2143+1,1)</f>
        <v/>
      </c>
      <c r="E2144" s="5">
        <f>+D2144/100</f>
        <v/>
      </c>
      <c r="F2144" s="5">
        <f>+MOD(E2144*10,10)</f>
        <v/>
      </c>
      <c r="G2144" s="5">
        <f>+MOD(D2144,10)</f>
        <v/>
      </c>
      <c r="H2144">
        <f>+INT(E2144)&amp;INT(F2144)&amp;INT(G2144)</f>
        <v/>
      </c>
      <c r="I2144">
        <f>+C2144&amp;"00"&amp;H2144</f>
        <v/>
      </c>
      <c r="J2144" t="inlineStr">
        <is>
          <t>MASISA CI</t>
        </is>
      </c>
      <c r="K2144" t="inlineStr">
        <is>
          <t>MASISA</t>
        </is>
      </c>
      <c r="M2144" t="inlineStr">
        <is>
          <t>CL0000000183</t>
        </is>
      </c>
      <c r="N2144" t="inlineStr">
        <is>
          <t>BBG000PWJ1P1</t>
        </is>
      </c>
      <c r="O2144" t="inlineStr">
        <is>
          <t>B0131Z9</t>
        </is>
      </c>
      <c r="P2144" t="inlineStr">
        <is>
          <t>EQ0000000001116518</t>
        </is>
      </c>
      <c r="Q2144" t="inlineStr">
        <is>
          <t>Chile</t>
        </is>
      </c>
      <c r="R2144" t="inlineStr">
        <is>
          <t>Masisa SA</t>
        </is>
      </c>
      <c r="S2144" t="inlineStr">
        <is>
          <t>Masisa SA</t>
        </is>
      </c>
      <c r="T2144" t="inlineStr">
        <is>
          <t>Masisa SA</t>
        </is>
      </c>
      <c r="U2144" t="inlineStr">
        <is>
          <t>Common Stock</t>
        </is>
      </c>
      <c r="V2144" t="inlineStr">
        <is>
          <t>Materials</t>
        </is>
      </c>
      <c r="W2144" t="inlineStr">
        <is>
          <t>Paper &amp; Forest Products</t>
        </is>
      </c>
      <c r="X2144" t="inlineStr">
        <is>
          <t>Materials</t>
        </is>
      </c>
      <c r="Y2144" t="inlineStr">
        <is>
          <t>Forest Products</t>
        </is>
      </c>
      <c r="Z2144" t="inlineStr">
        <is>
          <t>Materials</t>
        </is>
      </c>
      <c r="AA2144" t="inlineStr">
        <is>
          <t>Construction Materials</t>
        </is>
      </c>
      <c r="AB2144" t="inlineStr">
        <is>
          <t>Wood Building Materials</t>
        </is>
      </c>
      <c r="AC2144" t="inlineStr">
        <is>
          <t>#N/A Invalid Field</t>
        </is>
      </c>
    </row>
    <row r="2145">
      <c r="A2145">
        <f>+VLOOKUP(R2145,Aux!$B$3:$I$1107,8,0)</f>
        <v/>
      </c>
      <c r="B2145">
        <f>+VLOOKUP(U2145,Aux!$O$2:$P$23,2,0)</f>
        <v/>
      </c>
      <c r="C2145">
        <f>+A2145&amp;B2145</f>
        <v/>
      </c>
      <c r="D2145">
        <f>+IF(C2145=C2144,D2144+1,1)</f>
        <v/>
      </c>
      <c r="E2145" s="5">
        <f>+D2145/100</f>
        <v/>
      </c>
      <c r="F2145" s="5">
        <f>+MOD(E2145*10,10)</f>
        <v/>
      </c>
      <c r="G2145" s="5">
        <f>+MOD(D2145,10)</f>
        <v/>
      </c>
      <c r="H2145">
        <f>+INT(E2145)&amp;INT(F2145)&amp;INT(G2145)</f>
        <v/>
      </c>
      <c r="I2145">
        <f>+C2145&amp;"00"&amp;H2145</f>
        <v/>
      </c>
      <c r="J2145" t="inlineStr">
        <is>
          <t>MINERA CI</t>
        </is>
      </c>
      <c r="K2145" t="inlineStr">
        <is>
          <t>MINERA</t>
        </is>
      </c>
      <c r="M2145" t="inlineStr">
        <is>
          <t>CLP969051075</t>
        </is>
      </c>
      <c r="N2145" t="inlineStr">
        <is>
          <t>BBG000C49XJ5</t>
        </is>
      </c>
      <c r="O2145" t="n">
        <v>2595292</v>
      </c>
      <c r="P2145" t="inlineStr">
        <is>
          <t>EQ0016344500001000</t>
        </is>
      </c>
      <c r="Q2145" t="inlineStr">
        <is>
          <t>Chile</t>
        </is>
      </c>
      <c r="R2145" t="inlineStr">
        <is>
          <t>Minera Valparaiso SA</t>
        </is>
      </c>
      <c r="S2145" t="inlineStr">
        <is>
          <t>Minera Valparaiso SA</t>
        </is>
      </c>
      <c r="T2145" t="inlineStr">
        <is>
          <t>Minera Valparaiso SA</t>
        </is>
      </c>
      <c r="U2145" t="inlineStr">
        <is>
          <t>Common Stock</t>
        </is>
      </c>
      <c r="V2145" t="inlineStr">
        <is>
          <t>Utilities</t>
        </is>
      </c>
      <c r="W2145" t="inlineStr">
        <is>
          <t>Independent Power and Renewabl</t>
        </is>
      </c>
      <c r="X2145" t="inlineStr">
        <is>
          <t>Utilities</t>
        </is>
      </c>
      <c r="Y2145" t="inlineStr">
        <is>
          <t>Independent Power Producers &amp;</t>
        </is>
      </c>
      <c r="Z2145" t="inlineStr">
        <is>
          <t>Utilities</t>
        </is>
      </c>
      <c r="AA2145" t="inlineStr">
        <is>
          <t>Utilities</t>
        </is>
      </c>
      <c r="AB2145" t="inlineStr">
        <is>
          <t>Utility Networks</t>
        </is>
      </c>
      <c r="AC2145" t="inlineStr">
        <is>
          <t>#N/A Invalid Field</t>
        </is>
      </c>
    </row>
    <row r="2146">
      <c r="A2146">
        <f>+VLOOKUP(R2146,Aux!$B$3:$I$1107,8,0)</f>
        <v/>
      </c>
      <c r="B2146">
        <f>+VLOOKUP(U2146,Aux!$O$2:$P$23,2,0)</f>
        <v/>
      </c>
      <c r="C2146">
        <f>+A2146&amp;B2146</f>
        <v/>
      </c>
      <c r="D2146">
        <f>+IF(C2146=C2145,D2145+1,1)</f>
        <v/>
      </c>
      <c r="E2146" s="5">
        <f>+D2146/100</f>
        <v/>
      </c>
      <c r="F2146" s="5">
        <f>+MOD(E2146*10,10)</f>
        <v/>
      </c>
      <c r="G2146" s="5">
        <f>+MOD(D2146,10)</f>
        <v/>
      </c>
      <c r="H2146">
        <f>+INT(E2146)&amp;INT(F2146)&amp;INT(G2146)</f>
        <v/>
      </c>
      <c r="I2146">
        <f>+C2146&amp;"00"&amp;H2146</f>
        <v/>
      </c>
      <c r="J2146" t="inlineStr">
        <is>
          <t>MOLYMET CI</t>
        </is>
      </c>
      <c r="K2146" t="inlineStr">
        <is>
          <t>MOLYMET</t>
        </is>
      </c>
      <c r="M2146" t="inlineStr">
        <is>
          <t>CLP6877L1036</t>
        </is>
      </c>
      <c r="N2146" t="inlineStr">
        <is>
          <t>BBG000DDKBC6</t>
        </is>
      </c>
      <c r="O2146" t="n">
        <v>2543837</v>
      </c>
      <c r="P2146" t="inlineStr">
        <is>
          <t>EQ0016344600001000</t>
        </is>
      </c>
      <c r="Q2146" t="inlineStr">
        <is>
          <t>Chile</t>
        </is>
      </c>
      <c r="R2146" t="inlineStr">
        <is>
          <t>Molibdenos y Metales SA</t>
        </is>
      </c>
      <c r="S2146" t="inlineStr">
        <is>
          <t>Molibdenos y Metales SA</t>
        </is>
      </c>
      <c r="T2146" t="inlineStr">
        <is>
          <t>Molibdenos y Metales SA</t>
        </is>
      </c>
      <c r="U2146" t="inlineStr">
        <is>
          <t>Common Stock</t>
        </is>
      </c>
      <c r="V2146" t="inlineStr">
        <is>
          <t>Materials</t>
        </is>
      </c>
      <c r="W2146" t="inlineStr">
        <is>
          <t>Metals &amp; Mining</t>
        </is>
      </c>
      <c r="X2146" t="inlineStr">
        <is>
          <t>Materials</t>
        </is>
      </c>
      <c r="Y2146" t="inlineStr">
        <is>
          <t>Diversified Metals &amp; Mining</t>
        </is>
      </c>
      <c r="Z2146" t="inlineStr">
        <is>
          <t>Materials</t>
        </is>
      </c>
      <c r="AA2146" t="inlineStr">
        <is>
          <t>Metals &amp; Mining</t>
        </is>
      </c>
      <c r="AB2146" t="inlineStr">
        <is>
          <t>Base Metals</t>
        </is>
      </c>
      <c r="AC2146" t="inlineStr">
        <is>
          <t>#N/A Invalid Field</t>
        </is>
      </c>
    </row>
    <row r="2147">
      <c r="A2147">
        <f>+VLOOKUP(R2147,Aux!$B$3:$I$1107,8,0)</f>
        <v/>
      </c>
      <c r="B2147">
        <f>+VLOOKUP(U2147,Aux!$O$2:$P$23,2,0)</f>
        <v/>
      </c>
      <c r="C2147">
        <f>+A2147&amp;B2147</f>
        <v/>
      </c>
      <c r="D2147">
        <f>+IF(C2147=C2146,D2146+1,1)</f>
        <v/>
      </c>
      <c r="E2147" s="5">
        <f>+D2147/100</f>
        <v/>
      </c>
      <c r="F2147" s="5">
        <f>+MOD(E2147*10,10)</f>
        <v/>
      </c>
      <c r="G2147" s="5">
        <f>+MOD(D2147,10)</f>
        <v/>
      </c>
      <c r="H2147">
        <f>+INT(E2147)&amp;INT(F2147)&amp;INT(G2147)</f>
        <v/>
      </c>
      <c r="I2147">
        <f>+C2147&amp;"00"&amp;H2147</f>
        <v/>
      </c>
      <c r="J2147" t="inlineStr">
        <is>
          <t>MOLYME 7.03 02/14/23</t>
        </is>
      </c>
      <c r="K2147" t="inlineStr">
        <is>
          <t>MOLYME</t>
        </is>
      </c>
      <c r="M2147" t="inlineStr">
        <is>
          <t>MX91MO0M0044</t>
        </is>
      </c>
      <c r="N2147" t="inlineStr">
        <is>
          <t>BBG004664K84</t>
        </is>
      </c>
      <c r="O2147" t="inlineStr">
        <is>
          <t>BZ04B03</t>
        </is>
      </c>
      <c r="P2147" t="inlineStr">
        <is>
          <t>COEJ5726702</t>
        </is>
      </c>
      <c r="Q2147" t="inlineStr">
        <is>
          <t>Mexico</t>
        </is>
      </c>
      <c r="R2147" t="inlineStr">
        <is>
          <t>Molibdenos y Metales SA</t>
        </is>
      </c>
      <c r="S2147" t="inlineStr">
        <is>
          <t>MOLIBDENOS Y METALES SA</t>
        </is>
      </c>
      <c r="T2147" t="inlineStr">
        <is>
          <t>Molibdenos y Metales SA</t>
        </is>
      </c>
      <c r="U2147" t="inlineStr">
        <is>
          <t>DOMESTIC</t>
        </is>
      </c>
      <c r="V2147" t="inlineStr">
        <is>
          <t>Materials</t>
        </is>
      </c>
      <c r="W2147" t="inlineStr">
        <is>
          <t>Metals &amp; Mining</t>
        </is>
      </c>
      <c r="X2147" t="inlineStr">
        <is>
          <t>Materials</t>
        </is>
      </c>
      <c r="Y2147" t="inlineStr">
        <is>
          <t>Diversified Metals &amp; Mining</t>
        </is>
      </c>
      <c r="Z2147" t="inlineStr">
        <is>
          <t>Materials</t>
        </is>
      </c>
      <c r="AA2147" t="inlineStr">
        <is>
          <t>Metals &amp; Mining</t>
        </is>
      </c>
      <c r="AB2147" t="inlineStr">
        <is>
          <t>#N/A N/A</t>
        </is>
      </c>
      <c r="AC2147" t="inlineStr">
        <is>
          <t>#N/A Invalid Field</t>
        </is>
      </c>
    </row>
    <row r="2148">
      <c r="A2148">
        <f>+VLOOKUP(R2148,Aux!$B$3:$I$1107,8,0)</f>
        <v/>
      </c>
      <c r="B2148">
        <f>+VLOOKUP(U2148,Aux!$O$2:$P$23,2,0)</f>
        <v/>
      </c>
      <c r="C2148">
        <f>+A2148&amp;B2148</f>
        <v/>
      </c>
      <c r="D2148">
        <f>+IF(C2148=C2147,D2147+1,1)</f>
        <v/>
      </c>
      <c r="E2148" s="5">
        <f>+D2148/100</f>
        <v/>
      </c>
      <c r="F2148" s="5">
        <f>+MOD(E2148*10,10)</f>
        <v/>
      </c>
      <c r="G2148" s="5">
        <f>+MOD(D2148,10)</f>
        <v/>
      </c>
      <c r="H2148">
        <f>+INT(E2148)&amp;INT(F2148)&amp;INT(G2148)</f>
        <v/>
      </c>
      <c r="I2148">
        <f>+C2148&amp;"00"&amp;H2148</f>
        <v/>
      </c>
      <c r="J2148" t="inlineStr">
        <is>
          <t>MULTIFOO CI</t>
        </is>
      </c>
      <c r="K2148" t="inlineStr">
        <is>
          <t>MULTIFOO</t>
        </is>
      </c>
      <c r="M2148" t="inlineStr">
        <is>
          <t>CL0000002395</t>
        </is>
      </c>
      <c r="N2148" t="inlineStr">
        <is>
          <t>BBG000RNRTM2</t>
        </is>
      </c>
      <c r="O2148" t="inlineStr">
        <is>
          <t>B2369C3</t>
        </is>
      </c>
      <c r="P2148" t="inlineStr">
        <is>
          <t>EQ0000000003722575</t>
        </is>
      </c>
      <c r="Q2148" t="inlineStr">
        <is>
          <t>Chile</t>
        </is>
      </c>
      <c r="R2148" t="inlineStr">
        <is>
          <t>Multiexport Foods SA</t>
        </is>
      </c>
      <c r="S2148" t="inlineStr">
        <is>
          <t>Multiexport Foods SA</t>
        </is>
      </c>
      <c r="T2148" t="inlineStr">
        <is>
          <t>Multiexport Foods SA</t>
        </is>
      </c>
      <c r="U2148" t="inlineStr">
        <is>
          <t>Common Stock</t>
        </is>
      </c>
      <c r="V2148" t="inlineStr">
        <is>
          <t>Consumer Staples</t>
        </is>
      </c>
      <c r="W2148" t="inlineStr">
        <is>
          <t>Food Products</t>
        </is>
      </c>
      <c r="X2148" t="inlineStr">
        <is>
          <t>Food, Beverage &amp; Tobacco</t>
        </is>
      </c>
      <c r="Y2148" t="inlineStr">
        <is>
          <t>Packaged Foods &amp; Meats</t>
        </is>
      </c>
      <c r="Z2148" t="inlineStr">
        <is>
          <t>Consumer Staples</t>
        </is>
      </c>
      <c r="AA2148" t="inlineStr">
        <is>
          <t>Consumer Products</t>
        </is>
      </c>
      <c r="AB2148" t="inlineStr">
        <is>
          <t>Agricultural Producers</t>
        </is>
      </c>
      <c r="AC2148" t="inlineStr">
        <is>
          <t>#N/A Invalid Field</t>
        </is>
      </c>
    </row>
    <row r="2149">
      <c r="A2149">
        <f>+VLOOKUP(R2149,Aux!$B$3:$I$1107,8,0)</f>
        <v/>
      </c>
      <c r="B2149">
        <f>+VLOOKUP(U2149,Aux!$O$2:$P$23,2,0)</f>
        <v/>
      </c>
      <c r="C2149">
        <f>+A2149&amp;B2149</f>
        <v/>
      </c>
      <c r="D2149">
        <f>+IF(C2149=C2148,D2148+1,1)</f>
        <v/>
      </c>
      <c r="E2149" s="5">
        <f>+D2149/100</f>
        <v/>
      </c>
      <c r="F2149" s="5">
        <f>+MOD(E2149*10,10)</f>
        <v/>
      </c>
      <c r="G2149" s="5">
        <f>+MOD(D2149,10)</f>
        <v/>
      </c>
      <c r="H2149">
        <f>+INT(E2149)&amp;INT(F2149)&amp;INT(G2149)</f>
        <v/>
      </c>
      <c r="I2149">
        <f>+C2149&amp;"00"&amp;H2149</f>
        <v/>
      </c>
      <c r="J2149" t="inlineStr">
        <is>
          <t>NAVAR CI</t>
        </is>
      </c>
      <c r="K2149" t="inlineStr">
        <is>
          <t>NAVAR</t>
        </is>
      </c>
      <c r="M2149" t="inlineStr">
        <is>
          <t>CLP7083Z1004</t>
        </is>
      </c>
      <c r="N2149" t="inlineStr">
        <is>
          <t>BBG000C41HN3</t>
        </is>
      </c>
      <c r="O2149" t="n">
        <v>2624754</v>
      </c>
      <c r="P2149" t="inlineStr">
        <is>
          <t>EQ0016344700001000</t>
        </is>
      </c>
      <c r="Q2149" t="inlineStr">
        <is>
          <t>Chile</t>
        </is>
      </c>
      <c r="R2149" t="inlineStr">
        <is>
          <t>Navarino SA</t>
        </is>
      </c>
      <c r="S2149" t="inlineStr">
        <is>
          <t>Navarino SA</t>
        </is>
      </c>
      <c r="T2149" t="inlineStr">
        <is>
          <t>Navarino SA</t>
        </is>
      </c>
      <c r="U2149" t="inlineStr">
        <is>
          <t>Common Stock</t>
        </is>
      </c>
      <c r="V2149" t="inlineStr">
        <is>
          <t>Industrials</t>
        </is>
      </c>
      <c r="W2149" t="inlineStr">
        <is>
          <t>Industrial Conglomerates</t>
        </is>
      </c>
      <c r="X2149" t="inlineStr">
        <is>
          <t>Capital Goods</t>
        </is>
      </c>
      <c r="Y2149" t="inlineStr">
        <is>
          <t>Industrial Conglomerates</t>
        </is>
      </c>
      <c r="Z2149" t="inlineStr">
        <is>
          <t>Industrials</t>
        </is>
      </c>
      <c r="AA2149" t="inlineStr">
        <is>
          <t>Transportation &amp; Logistics</t>
        </is>
      </c>
      <c r="AB2149" t="inlineStr">
        <is>
          <t>Marine Shipping</t>
        </is>
      </c>
      <c r="AC2149" t="inlineStr">
        <is>
          <t>#N/A Invalid Field</t>
        </is>
      </c>
    </row>
    <row r="2150">
      <c r="A2150">
        <f>+VLOOKUP(R2150,Aux!$B$3:$I$1107,8,0)</f>
        <v/>
      </c>
      <c r="B2150">
        <f>+VLOOKUP(U2150,Aux!$O$2:$P$23,2,0)</f>
        <v/>
      </c>
      <c r="C2150">
        <f>+A2150&amp;B2150</f>
        <v/>
      </c>
      <c r="D2150">
        <f>+IF(C2150=C2149,D2149+1,1)</f>
        <v/>
      </c>
      <c r="E2150" s="5">
        <f>+D2150/100</f>
        <v/>
      </c>
      <c r="F2150" s="5">
        <f>+MOD(E2150*10,10)</f>
        <v/>
      </c>
      <c r="G2150" s="5">
        <f>+MOD(D2150,10)</f>
        <v/>
      </c>
      <c r="H2150">
        <f>+INT(E2150)&amp;INT(F2150)&amp;INT(G2150)</f>
        <v/>
      </c>
      <c r="I2150">
        <f>+C2150&amp;"00"&amp;H2150</f>
        <v/>
      </c>
      <c r="J2150" t="inlineStr">
        <is>
          <t>NITRATOS CI</t>
        </is>
      </c>
      <c r="K2150" t="inlineStr">
        <is>
          <t>NITRATOS</t>
        </is>
      </c>
      <c r="M2150" t="inlineStr">
        <is>
          <t>CL0001985325</t>
        </is>
      </c>
      <c r="N2150" t="inlineStr">
        <is>
          <t>BBG004MG6TN6</t>
        </is>
      </c>
      <c r="O2150" t="inlineStr">
        <is>
          <t>BBBVH18</t>
        </is>
      </c>
      <c r="P2150" t="inlineStr">
        <is>
          <t>EQ0000000030337421</t>
        </is>
      </c>
      <c r="Q2150" t="inlineStr">
        <is>
          <t>Chile</t>
        </is>
      </c>
      <c r="R2150" t="inlineStr">
        <is>
          <t>Nitratos de Chile SA</t>
        </is>
      </c>
      <c r="S2150" t="inlineStr">
        <is>
          <t>Nitratos de Chile SA</t>
        </is>
      </c>
      <c r="T2150" t="inlineStr">
        <is>
          <t>Nitratos de Chile SA</t>
        </is>
      </c>
      <c r="U2150" t="inlineStr">
        <is>
          <t>Common Stock</t>
        </is>
      </c>
      <c r="V2150" t="inlineStr">
        <is>
          <t>Financials</t>
        </is>
      </c>
      <c r="W2150" t="inlineStr">
        <is>
          <t>Capital Markets</t>
        </is>
      </c>
      <c r="X2150" t="inlineStr">
        <is>
          <t>Diversified Financials</t>
        </is>
      </c>
      <c r="Y2150" t="inlineStr">
        <is>
          <t>Asset Management &amp; Custody Ban</t>
        </is>
      </c>
      <c r="Z2150" t="inlineStr">
        <is>
          <t>Financials</t>
        </is>
      </c>
      <c r="AA2150" t="inlineStr">
        <is>
          <t>Asset Management</t>
        </is>
      </c>
      <c r="AB2150" t="inlineStr">
        <is>
          <t>Investment Companies</t>
        </is>
      </c>
      <c r="AC2150" t="inlineStr">
        <is>
          <t>#N/A Invalid Field</t>
        </is>
      </c>
    </row>
    <row r="2151">
      <c r="A2151">
        <f>+VLOOKUP(R2151,Aux!$B$3:$I$1107,8,0)</f>
        <v/>
      </c>
      <c r="B2151">
        <f>+VLOOKUP(U2151,Aux!$O$2:$P$23,2,0)</f>
        <v/>
      </c>
      <c r="C2151">
        <f>+A2151&amp;B2151</f>
        <v/>
      </c>
      <c r="D2151">
        <f>+IF(C2151=C2150,D2150+1,1)</f>
        <v/>
      </c>
      <c r="E2151" s="5">
        <f>+D2151/100</f>
        <v/>
      </c>
      <c r="F2151" s="5">
        <f>+MOD(E2151*10,10)</f>
        <v/>
      </c>
      <c r="G2151" s="5">
        <f>+MOD(D2151,10)</f>
        <v/>
      </c>
      <c r="H2151">
        <f>+INT(E2151)&amp;INT(F2151)&amp;INT(G2151)</f>
        <v/>
      </c>
      <c r="I2151">
        <f>+C2151&amp;"00"&amp;H2151</f>
        <v/>
      </c>
      <c r="J2151" t="inlineStr">
        <is>
          <t>NORTEG CI</t>
        </is>
      </c>
      <c r="K2151" t="inlineStr">
        <is>
          <t>NORTEG</t>
        </is>
      </c>
      <c r="M2151" t="inlineStr">
        <is>
          <t>CLP5824Y1011</t>
        </is>
      </c>
      <c r="N2151" t="inlineStr">
        <is>
          <t>BBG000CGJJD4</t>
        </is>
      </c>
      <c r="O2151" t="n">
        <v>2470805</v>
      </c>
      <c r="P2151" t="inlineStr">
        <is>
          <t>EQ0016343100001000</t>
        </is>
      </c>
      <c r="Q2151" t="inlineStr">
        <is>
          <t>Chile</t>
        </is>
      </c>
      <c r="R2151" t="inlineStr">
        <is>
          <t>Norte Grande SA</t>
        </is>
      </c>
      <c r="S2151" t="inlineStr">
        <is>
          <t>Norte Grande SA</t>
        </is>
      </c>
      <c r="T2151" t="inlineStr">
        <is>
          <t>Norte Grande SA</t>
        </is>
      </c>
      <c r="U2151" t="inlineStr">
        <is>
          <t>Common Stock</t>
        </is>
      </c>
      <c r="V2151" t="inlineStr">
        <is>
          <t>Financials</t>
        </is>
      </c>
      <c r="W2151" t="inlineStr">
        <is>
          <t>Capital Markets</t>
        </is>
      </c>
      <c r="X2151" t="inlineStr">
        <is>
          <t>Diversified Financials</t>
        </is>
      </c>
      <c r="Y2151" t="inlineStr">
        <is>
          <t>Asset Management &amp; Custody Ban</t>
        </is>
      </c>
      <c r="Z2151" t="inlineStr">
        <is>
          <t>Financials</t>
        </is>
      </c>
      <c r="AA2151" t="inlineStr">
        <is>
          <t>Asset Management</t>
        </is>
      </c>
      <c r="AB2151" t="inlineStr">
        <is>
          <t>Investment Companies</t>
        </is>
      </c>
      <c r="AC2151" t="inlineStr">
        <is>
          <t>#N/A Invalid Field</t>
        </is>
      </c>
    </row>
    <row r="2152">
      <c r="A2152" s="2">
        <f>+VLOOKUP(R2152,Aux!$B$3:$I$1107,8,0)</f>
        <v/>
      </c>
      <c r="B2152" s="2">
        <f>+VLOOKUP(U2152,Aux!$O$2:$P$23,2,0)</f>
        <v/>
      </c>
      <c r="C2152">
        <f>+A2152&amp;B2152</f>
        <v/>
      </c>
      <c r="D2152">
        <f>+IF(C2152=C2151,D2151+1,1)</f>
        <v/>
      </c>
      <c r="E2152" s="5">
        <f>+D2152/100</f>
        <v/>
      </c>
      <c r="F2152" s="5">
        <f>+MOD(E2152*10,10)</f>
        <v/>
      </c>
      <c r="G2152" s="5">
        <f>+MOD(D2152,10)</f>
        <v/>
      </c>
      <c r="H2152">
        <f>+INT(E2152)&amp;INT(F2152)&amp;INT(G2152)</f>
        <v/>
      </c>
      <c r="I2152">
        <f>+C2152&amp;"00"&amp;H2152</f>
        <v/>
      </c>
      <c r="J2152" s="2" t="inlineStr">
        <is>
          <t>PACIF CI</t>
        </is>
      </c>
      <c r="K2152" s="2" t="inlineStr">
        <is>
          <t>PACIF</t>
        </is>
      </c>
      <c r="L2152" s="2" t="n"/>
      <c r="M2152" s="2" t="inlineStr">
        <is>
          <t>CLP7407P1013</t>
        </is>
      </c>
      <c r="N2152" s="2" t="inlineStr">
        <is>
          <t>BBG000C41MV3</t>
        </is>
      </c>
      <c r="O2152" s="2" t="inlineStr">
        <is>
          <t>2706696</t>
        </is>
      </c>
      <c r="P2152" s="2" t="inlineStr">
        <is>
          <t>EQ0015832100001000</t>
        </is>
      </c>
      <c r="Q2152" t="inlineStr">
        <is>
          <t>Chile</t>
        </is>
      </c>
      <c r="R2152" t="inlineStr">
        <is>
          <t>Pacifico V Region SA</t>
        </is>
      </c>
      <c r="S2152" t="inlineStr">
        <is>
          <t>Pacifico V Region SA</t>
        </is>
      </c>
      <c r="T2152" t="inlineStr">
        <is>
          <t>Pacifico V Region SA</t>
        </is>
      </c>
      <c r="U2152" t="inlineStr">
        <is>
          <t>Common Stock</t>
        </is>
      </c>
      <c r="V2152" t="inlineStr">
        <is>
          <t>Materials</t>
        </is>
      </c>
      <c r="W2152" t="inlineStr">
        <is>
          <t>Metals &amp; Mining</t>
        </is>
      </c>
      <c r="X2152" t="inlineStr">
        <is>
          <t>Materials</t>
        </is>
      </c>
      <c r="Y2152" t="inlineStr">
        <is>
          <t>Copper</t>
        </is>
      </c>
      <c r="Z2152" t="inlineStr">
        <is>
          <t>Materials</t>
        </is>
      </c>
      <c r="AA2152" t="inlineStr">
        <is>
          <t>Metals &amp; Mining</t>
        </is>
      </c>
      <c r="AB2152" t="inlineStr">
        <is>
          <t>Base Metals</t>
        </is>
      </c>
      <c r="AC2152" t="inlineStr">
        <is>
          <t>#N/A Invalid Field</t>
        </is>
      </c>
    </row>
    <row r="2153">
      <c r="A2153">
        <f>+VLOOKUP(R2153,Aux!$B$3:$I$1107,8,0)</f>
        <v/>
      </c>
      <c r="B2153">
        <f>+VLOOKUP(U2153,Aux!$O$2:$P$23,2,0)</f>
        <v/>
      </c>
      <c r="C2153">
        <f>+A2153&amp;B2153</f>
        <v/>
      </c>
      <c r="D2153">
        <f>+IF(C2153=C2152,D2152+1,1)</f>
        <v/>
      </c>
      <c r="E2153" s="5">
        <f>+D2153/100</f>
        <v/>
      </c>
      <c r="F2153" s="5">
        <f>+MOD(E2153*10,10)</f>
        <v/>
      </c>
      <c r="G2153" s="5">
        <f>+MOD(D2153,10)</f>
        <v/>
      </c>
      <c r="H2153">
        <f>+INT(E2153)&amp;INT(F2153)&amp;INT(G2153)</f>
        <v/>
      </c>
      <c r="I2153">
        <f>+C2153&amp;"00"&amp;H2153</f>
        <v/>
      </c>
      <c r="J2153" t="inlineStr">
        <is>
          <t>PARAUCO CI</t>
        </is>
      </c>
      <c r="K2153" t="inlineStr">
        <is>
          <t>PARAUCO</t>
        </is>
      </c>
      <c r="M2153" t="inlineStr">
        <is>
          <t>CLP763281068</t>
        </is>
      </c>
      <c r="N2153" t="inlineStr">
        <is>
          <t>BBG000DJ38C9</t>
        </is>
      </c>
      <c r="O2153" t="n">
        <v>2684349</v>
      </c>
      <c r="P2153" t="inlineStr">
        <is>
          <t>EQ0016344800001000</t>
        </is>
      </c>
      <c r="Q2153" t="inlineStr">
        <is>
          <t>Chile</t>
        </is>
      </c>
      <c r="R2153" t="inlineStr">
        <is>
          <t>Parque Arauco SA</t>
        </is>
      </c>
      <c r="S2153" t="inlineStr">
        <is>
          <t>Parque Arauco SA</t>
        </is>
      </c>
      <c r="T2153" t="inlineStr">
        <is>
          <t>Parque Arauco SA</t>
        </is>
      </c>
      <c r="U2153" t="inlineStr">
        <is>
          <t>Common Stock</t>
        </is>
      </c>
      <c r="V2153" t="inlineStr">
        <is>
          <t>Real Estate</t>
        </is>
      </c>
      <c r="W2153" t="inlineStr">
        <is>
          <t>Real Estate Management &amp; Devel</t>
        </is>
      </c>
      <c r="X2153" t="inlineStr">
        <is>
          <t>Real Estate</t>
        </is>
      </c>
      <c r="Y2153" t="inlineStr">
        <is>
          <t>Real Estate Operating Companie</t>
        </is>
      </c>
      <c r="Z2153" t="inlineStr">
        <is>
          <t>Financials</t>
        </is>
      </c>
      <c r="AA2153" t="inlineStr">
        <is>
          <t>Real Estate</t>
        </is>
      </c>
      <c r="AB2153" t="inlineStr">
        <is>
          <t>Real Estate Owners &amp; Developers</t>
        </is>
      </c>
      <c r="AC2153" t="inlineStr">
        <is>
          <t>#N/A Invalid Field</t>
        </is>
      </c>
    </row>
    <row r="2154">
      <c r="A2154" s="2">
        <f>+VLOOKUP(R2154,Aux!$B$3:$I$1107,8,0)</f>
        <v/>
      </c>
      <c r="B2154" s="2">
        <f>+VLOOKUP(U2154,Aux!$O$2:$P$23,2,0)</f>
        <v/>
      </c>
      <c r="C2154">
        <f>+A2154&amp;B2154</f>
        <v/>
      </c>
      <c r="D2154">
        <f>+IF(C2154=C2153,D2153+1,1)</f>
        <v/>
      </c>
      <c r="E2154" s="5">
        <f>+D2154/100</f>
        <v/>
      </c>
      <c r="F2154" s="5">
        <f>+MOD(E2154*10,10)</f>
        <v/>
      </c>
      <c r="G2154" s="5">
        <f>+MOD(D2154,10)</f>
        <v/>
      </c>
      <c r="H2154">
        <f>+INT(E2154)&amp;INT(F2154)&amp;INT(G2154)</f>
        <v/>
      </c>
      <c r="I2154">
        <f>+C2154&amp;"00"&amp;H2154</f>
        <v/>
      </c>
      <c r="J2154" s="2" t="inlineStr">
        <is>
          <t>PARAUCOS CI</t>
        </is>
      </c>
      <c r="K2154" s="2" t="inlineStr">
        <is>
          <t>PARAUCOS</t>
        </is>
      </c>
      <c r="L2154" s="2" t="n"/>
      <c r="M2154" s="2" t="inlineStr">
        <is>
          <t>CL0000002049</t>
        </is>
      </c>
      <c r="N2154" s="2" t="inlineStr">
        <is>
          <t>BBG005ZRL6T2</t>
        </is>
      </c>
      <c r="O2154" s="2" t="inlineStr">
        <is>
          <t>BYT3193</t>
        </is>
      </c>
      <c r="P2154" s="2" t="inlineStr">
        <is>
          <t>EQ0000000034158518</t>
        </is>
      </c>
      <c r="Q2154" t="inlineStr">
        <is>
          <t>Chile</t>
        </is>
      </c>
      <c r="R2154" t="inlineStr">
        <is>
          <t>Parque Arauco SA</t>
        </is>
      </c>
      <c r="S2154" t="inlineStr">
        <is>
          <t>Parque Arauco SA</t>
        </is>
      </c>
      <c r="T2154" t="inlineStr">
        <is>
          <t>Parque Arauco SA</t>
        </is>
      </c>
      <c r="U2154" t="inlineStr">
        <is>
          <t>Right</t>
        </is>
      </c>
      <c r="V2154" t="inlineStr">
        <is>
          <t>Real Estate</t>
        </is>
      </c>
      <c r="W2154" t="inlineStr">
        <is>
          <t>Real Estate Management &amp; Devel</t>
        </is>
      </c>
      <c r="X2154" t="inlineStr">
        <is>
          <t>Real Estate</t>
        </is>
      </c>
      <c r="Y2154" t="inlineStr">
        <is>
          <t>Real Estate Operating Companie</t>
        </is>
      </c>
      <c r="Z2154" t="inlineStr">
        <is>
          <t>Financials</t>
        </is>
      </c>
      <c r="AA2154" t="inlineStr">
        <is>
          <t>Real Estate</t>
        </is>
      </c>
      <c r="AB2154" t="inlineStr">
        <is>
          <t>Real Estate Owners &amp; Developers</t>
        </is>
      </c>
      <c r="AC2154" t="inlineStr">
        <is>
          <t>#N/A Invalid Field</t>
        </is>
      </c>
    </row>
    <row r="2155">
      <c r="A2155">
        <f>+VLOOKUP(R2155,Aux!$B$3:$I$1107,8,0)</f>
        <v/>
      </c>
      <c r="B2155">
        <f>+VLOOKUP(U2155,Aux!$O$2:$P$23,2,0)</f>
        <v/>
      </c>
      <c r="C2155">
        <f>+A2155&amp;B2155</f>
        <v/>
      </c>
      <c r="D2155">
        <f>+IF(C2155=C2154,D2154+1,1)</f>
        <v/>
      </c>
      <c r="E2155" s="5">
        <f>+D2155/100</f>
        <v/>
      </c>
      <c r="F2155" s="5">
        <f>+MOD(E2155*10,10)</f>
        <v/>
      </c>
      <c r="G2155" s="5">
        <f>+MOD(D2155,10)</f>
        <v/>
      </c>
      <c r="H2155">
        <f>+INT(E2155)&amp;INT(F2155)&amp;INT(G2155)</f>
        <v/>
      </c>
      <c r="I2155">
        <f>+C2155&amp;"00"&amp;H2155</f>
        <v/>
      </c>
      <c r="J2155" t="inlineStr">
        <is>
          <t>PAZ CI</t>
        </is>
      </c>
      <c r="K2155" t="inlineStr">
        <is>
          <t>PAZ</t>
        </is>
      </c>
      <c r="M2155" t="inlineStr">
        <is>
          <t>CL0000001918</t>
        </is>
      </c>
      <c r="N2155" t="inlineStr">
        <is>
          <t>BBG000Q6WN38</t>
        </is>
      </c>
      <c r="O2155" t="inlineStr">
        <is>
          <t>B1FHTR2</t>
        </is>
      </c>
      <c r="P2155" t="inlineStr">
        <is>
          <t>EQ0000000002916557</t>
        </is>
      </c>
      <c r="Q2155" t="inlineStr">
        <is>
          <t>Chile</t>
        </is>
      </c>
      <c r="R2155" t="inlineStr">
        <is>
          <t>PAZ Corp SA</t>
        </is>
      </c>
      <c r="S2155" t="inlineStr">
        <is>
          <t>PAZ Corp SA</t>
        </is>
      </c>
      <c r="T2155" t="inlineStr">
        <is>
          <t>PAZ Corp SA</t>
        </is>
      </c>
      <c r="U2155" t="inlineStr">
        <is>
          <t>Common Stock</t>
        </is>
      </c>
      <c r="V2155" t="inlineStr">
        <is>
          <t>Consumer Discretionary</t>
        </is>
      </c>
      <c r="W2155" t="inlineStr">
        <is>
          <t>Household Durables</t>
        </is>
      </c>
      <c r="X2155" t="inlineStr">
        <is>
          <t>Consumer Durables &amp; Apparel</t>
        </is>
      </c>
      <c r="Y2155" t="inlineStr">
        <is>
          <t>Homebuilding</t>
        </is>
      </c>
      <c r="Z2155" t="inlineStr">
        <is>
          <t>Consumer Discretionary</t>
        </is>
      </c>
      <c r="AA2155" t="inlineStr">
        <is>
          <t>Home &amp; Office Products</t>
        </is>
      </c>
      <c r="AB2155" t="inlineStr">
        <is>
          <t>Homebuilders</t>
        </is>
      </c>
      <c r="AC2155" t="inlineStr">
        <is>
          <t>#N/A Invalid Field</t>
        </is>
      </c>
    </row>
    <row r="2156">
      <c r="A2156">
        <f>+VLOOKUP(R2156,Aux!$B$3:$I$1107,8,0)</f>
        <v/>
      </c>
      <c r="B2156">
        <f>+VLOOKUP(U2156,Aux!$O$2:$P$23,2,0)</f>
        <v/>
      </c>
      <c r="C2156">
        <f>+A2156&amp;B2156</f>
        <v/>
      </c>
      <c r="D2156">
        <f>+IF(C2156=C2155,D2155+1,1)</f>
        <v/>
      </c>
      <c r="E2156" s="5">
        <f>+D2156/100</f>
        <v/>
      </c>
      <c r="F2156" s="5">
        <f>+MOD(E2156*10,10)</f>
        <v/>
      </c>
      <c r="G2156" s="5">
        <f>+MOD(D2156,10)</f>
        <v/>
      </c>
      <c r="H2156">
        <f>+INT(E2156)&amp;INT(F2156)&amp;INT(G2156)</f>
        <v/>
      </c>
      <c r="I2156">
        <f>+C2156&amp;"00"&amp;H2156</f>
        <v/>
      </c>
      <c r="J2156" t="inlineStr">
        <is>
          <t>MALLPLAZ CI</t>
        </is>
      </c>
      <c r="K2156" t="inlineStr">
        <is>
          <t>MALLPLAZ</t>
        </is>
      </c>
      <c r="M2156" t="inlineStr">
        <is>
          <t>CL0002456714</t>
        </is>
      </c>
      <c r="N2156" t="inlineStr">
        <is>
          <t>BBG001KWF5J6</t>
        </is>
      </c>
      <c r="O2156" t="inlineStr">
        <is>
          <t>BYVW0G8</t>
        </is>
      </c>
      <c r="P2156" t="inlineStr">
        <is>
          <t>EQ0000000016997901</t>
        </is>
      </c>
      <c r="Q2156" t="inlineStr">
        <is>
          <t>Chile</t>
        </is>
      </c>
      <c r="R2156" t="inlineStr">
        <is>
          <t>Plaza SA</t>
        </is>
      </c>
      <c r="S2156" t="inlineStr">
        <is>
          <t>Plaza SA</t>
        </is>
      </c>
      <c r="T2156" t="inlineStr">
        <is>
          <t>Plaza SA</t>
        </is>
      </c>
      <c r="U2156" t="inlineStr">
        <is>
          <t>Common Stock</t>
        </is>
      </c>
      <c r="V2156" t="inlineStr">
        <is>
          <t>Real Estate</t>
        </is>
      </c>
      <c r="W2156" t="inlineStr">
        <is>
          <t>Real Estate Management &amp; Devel</t>
        </is>
      </c>
      <c r="X2156" t="inlineStr">
        <is>
          <t>Real Estate</t>
        </is>
      </c>
      <c r="Y2156" t="inlineStr">
        <is>
          <t>Real Estate Operating Companie</t>
        </is>
      </c>
      <c r="Z2156" t="inlineStr">
        <is>
          <t>Financials</t>
        </is>
      </c>
      <c r="AA2156" t="inlineStr">
        <is>
          <t>Real Estate</t>
        </is>
      </c>
      <c r="AB2156" t="inlineStr">
        <is>
          <t>Real Estate Owners &amp; Developers</t>
        </is>
      </c>
      <c r="AC2156" t="inlineStr">
        <is>
          <t>#N/A Invalid Field</t>
        </is>
      </c>
    </row>
    <row r="2157">
      <c r="A2157">
        <f>+VLOOKUP(R2157,Aux!$B$3:$I$1107,8,0)</f>
        <v/>
      </c>
      <c r="B2157">
        <f>+VLOOKUP(U2157,Aux!$O$2:$P$23,2,0)</f>
        <v/>
      </c>
      <c r="C2157">
        <f>+A2157&amp;B2157</f>
        <v/>
      </c>
      <c r="D2157">
        <f>+IF(C2157=C2156,D2156+1,1)</f>
        <v/>
      </c>
      <c r="E2157" s="5">
        <f>+D2157/100</f>
        <v/>
      </c>
      <c r="F2157" s="5">
        <f>+MOD(E2157*10,10)</f>
        <v/>
      </c>
      <c r="G2157" s="5">
        <f>+MOD(D2157,10)</f>
        <v/>
      </c>
      <c r="H2157">
        <f>+INT(E2157)&amp;INT(F2157)&amp;INT(G2157)</f>
        <v/>
      </c>
      <c r="I2157">
        <f>+C2157&amp;"00"&amp;H2157</f>
        <v/>
      </c>
      <c r="J2157" t="inlineStr">
        <is>
          <t>FROWARD CI</t>
        </is>
      </c>
      <c r="K2157" t="inlineStr">
        <is>
          <t>FROWARD</t>
        </is>
      </c>
      <c r="M2157" t="inlineStr">
        <is>
          <t>CLP7909E1092</t>
        </is>
      </c>
      <c r="N2157" t="inlineStr">
        <is>
          <t>BBG000BYGMX0</t>
        </is>
      </c>
      <c r="O2157" t="n">
        <v>2458997</v>
      </c>
      <c r="P2157" t="inlineStr">
        <is>
          <t>EQ0017306400001000</t>
        </is>
      </c>
      <c r="Q2157" t="inlineStr">
        <is>
          <t>Chile</t>
        </is>
      </c>
      <c r="R2157" t="inlineStr">
        <is>
          <t>Portuaria Cabo Froward SA</t>
        </is>
      </c>
      <c r="S2157" t="inlineStr">
        <is>
          <t>Portuaria Cabo Froward SA</t>
        </is>
      </c>
      <c r="T2157" t="inlineStr">
        <is>
          <t>Portuaria Cabo Froward SA</t>
        </is>
      </c>
      <c r="U2157" t="inlineStr">
        <is>
          <t>Common Stock</t>
        </is>
      </c>
      <c r="V2157" t="inlineStr">
        <is>
          <t>Industrials</t>
        </is>
      </c>
      <c r="W2157" t="inlineStr">
        <is>
          <t>Transportation Infrastructure</t>
        </is>
      </c>
      <c r="X2157" t="inlineStr">
        <is>
          <t>Transportation</t>
        </is>
      </c>
      <c r="Y2157" t="inlineStr">
        <is>
          <t>Marine Ports &amp; Services</t>
        </is>
      </c>
      <c r="Z2157" t="inlineStr">
        <is>
          <t>Industrials</t>
        </is>
      </c>
      <c r="AA2157" t="inlineStr">
        <is>
          <t>Transportation &amp; Logistics</t>
        </is>
      </c>
      <c r="AB2157" t="inlineStr">
        <is>
          <t>Transport Support Services</t>
        </is>
      </c>
      <c r="AC2157" t="inlineStr">
        <is>
          <t>#N/A Invalid Field</t>
        </is>
      </c>
    </row>
    <row r="2158">
      <c r="A2158">
        <f>+VLOOKUP(R2158,Aux!$B$3:$I$1107,8,0)</f>
        <v/>
      </c>
      <c r="B2158">
        <f>+VLOOKUP(U2158,Aux!$O$2:$P$23,2,0)</f>
        <v/>
      </c>
      <c r="C2158">
        <f>+A2158&amp;B2158</f>
        <v/>
      </c>
      <c r="D2158">
        <f>+IF(C2158=C2157,D2157+1,1)</f>
        <v/>
      </c>
      <c r="E2158" s="5">
        <f>+D2158/100</f>
        <v/>
      </c>
      <c r="F2158" s="5">
        <f>+MOD(E2158*10,10)</f>
        <v/>
      </c>
      <c r="G2158" s="5">
        <f>+MOD(D2158,10)</f>
        <v/>
      </c>
      <c r="H2158">
        <f>+INT(E2158)&amp;INT(F2158)&amp;INT(G2158)</f>
        <v/>
      </c>
      <c r="I2158">
        <f>+C2158&amp;"00"&amp;H2158</f>
        <v/>
      </c>
      <c r="J2158" t="inlineStr">
        <is>
          <t>VENTANA CI</t>
        </is>
      </c>
      <c r="K2158" t="inlineStr">
        <is>
          <t>VENTANA</t>
        </is>
      </c>
      <c r="M2158" t="inlineStr">
        <is>
          <t>CLP7925J1089</t>
        </is>
      </c>
      <c r="N2158" t="inlineStr">
        <is>
          <t>BBG000BZ1X87</t>
        </is>
      </c>
      <c r="O2158" t="n">
        <v>2700308</v>
      </c>
      <c r="P2158" t="inlineStr">
        <is>
          <t>EQ0016345500001000</t>
        </is>
      </c>
      <c r="Q2158" t="inlineStr">
        <is>
          <t>Chile</t>
        </is>
      </c>
      <c r="R2158" t="inlineStr">
        <is>
          <t>Puerto Ventanas SA</t>
        </is>
      </c>
      <c r="S2158" t="inlineStr">
        <is>
          <t>Puerto Ventanas SA</t>
        </is>
      </c>
      <c r="T2158" t="inlineStr">
        <is>
          <t>Puerto Ventanas SA</t>
        </is>
      </c>
      <c r="U2158" t="inlineStr">
        <is>
          <t>Common Stock</t>
        </is>
      </c>
      <c r="V2158" t="inlineStr">
        <is>
          <t>Industrials</t>
        </is>
      </c>
      <c r="W2158" t="inlineStr">
        <is>
          <t>Transportation Infrastructure</t>
        </is>
      </c>
      <c r="X2158" t="inlineStr">
        <is>
          <t>Transportation</t>
        </is>
      </c>
      <c r="Y2158" t="inlineStr">
        <is>
          <t>Marine Ports &amp; Services</t>
        </is>
      </c>
      <c r="Z2158" t="inlineStr">
        <is>
          <t>Industrials</t>
        </is>
      </c>
      <c r="AA2158" t="inlineStr">
        <is>
          <t>Transportation &amp; Logistics</t>
        </is>
      </c>
      <c r="AB2158" t="inlineStr">
        <is>
          <t>Transport Support Services</t>
        </is>
      </c>
      <c r="AC2158" t="inlineStr">
        <is>
          <t>#N/A Invalid Field</t>
        </is>
      </c>
    </row>
    <row r="2159">
      <c r="A2159">
        <f>+VLOOKUP(R2159,Aux!$B$3:$I$1107,8,0)</f>
        <v/>
      </c>
      <c r="B2159">
        <f>+VLOOKUP(U2159,Aux!$O$2:$P$23,2,0)</f>
        <v/>
      </c>
      <c r="C2159">
        <f>+A2159&amp;B2159</f>
        <v/>
      </c>
      <c r="D2159">
        <f>+IF(C2159=C2158,D2158+1,1)</f>
        <v/>
      </c>
      <c r="E2159" s="5">
        <f>+D2159/100</f>
        <v/>
      </c>
      <c r="F2159" s="5">
        <f>+MOD(E2159*10,10)</f>
        <v/>
      </c>
      <c r="G2159" s="5">
        <f>+MOD(D2159,10)</f>
        <v/>
      </c>
      <c r="H2159">
        <f>+INT(E2159)&amp;INT(F2159)&amp;INT(G2159)</f>
        <v/>
      </c>
      <c r="I2159">
        <f>+C2159&amp;"00"&amp;H2159</f>
        <v/>
      </c>
      <c r="J2159" t="inlineStr">
        <is>
          <t>PUERTO CI</t>
        </is>
      </c>
      <c r="K2159" t="inlineStr">
        <is>
          <t>PUERTO</t>
        </is>
      </c>
      <c r="M2159" t="inlineStr">
        <is>
          <t>CLP792551085</t>
        </is>
      </c>
      <c r="N2159" t="inlineStr">
        <is>
          <t>BBG000C424Y9</t>
        </is>
      </c>
      <c r="O2159" t="n">
        <v>2708487</v>
      </c>
      <c r="P2159" t="inlineStr">
        <is>
          <t>EQ0016345400001000</t>
        </is>
      </c>
      <c r="Q2159" t="inlineStr">
        <is>
          <t>Chile</t>
        </is>
      </c>
      <c r="R2159" t="inlineStr">
        <is>
          <t>Puertos y Logistica SA</t>
        </is>
      </c>
      <c r="S2159" t="inlineStr">
        <is>
          <t>Puertos y Logistica SA</t>
        </is>
      </c>
      <c r="T2159" t="inlineStr">
        <is>
          <t>Puertos y Logistica SA</t>
        </is>
      </c>
      <c r="U2159" t="inlineStr">
        <is>
          <t>Common Stock</t>
        </is>
      </c>
      <c r="V2159" t="inlineStr">
        <is>
          <t>Industrials</t>
        </is>
      </c>
      <c r="W2159" t="inlineStr">
        <is>
          <t>Transportation Infrastructure</t>
        </is>
      </c>
      <c r="X2159" t="inlineStr">
        <is>
          <t>Transportation</t>
        </is>
      </c>
      <c r="Y2159" t="inlineStr">
        <is>
          <t>Marine Ports &amp; Services</t>
        </is>
      </c>
      <c r="Z2159" t="inlineStr">
        <is>
          <t>Industrials</t>
        </is>
      </c>
      <c r="AA2159" t="inlineStr">
        <is>
          <t>Transportation &amp; Logistics</t>
        </is>
      </c>
      <c r="AB2159" t="inlineStr">
        <is>
          <t>Marine Shipping</t>
        </is>
      </c>
      <c r="AC2159" t="inlineStr">
        <is>
          <t>#N/A Invalid Field</t>
        </is>
      </c>
    </row>
    <row r="2160">
      <c r="A2160">
        <f>+VLOOKUP(R2160,Aux!$B$3:$I$1107,8,0)</f>
        <v/>
      </c>
      <c r="B2160">
        <f>+VLOOKUP(U2160,Aux!$O$2:$P$23,2,0)</f>
        <v/>
      </c>
      <c r="C2160">
        <f>+A2160&amp;B2160</f>
        <v/>
      </c>
      <c r="D2160">
        <f>+IF(C2160=C2159,D2159+1,1)</f>
        <v/>
      </c>
      <c r="E2160" s="5">
        <f>+D2160/100</f>
        <v/>
      </c>
      <c r="F2160" s="5">
        <f>+MOD(E2160*10,10)</f>
        <v/>
      </c>
      <c r="G2160" s="5">
        <f>+MOD(D2160,10)</f>
        <v/>
      </c>
      <c r="H2160">
        <f>+INT(E2160)&amp;INT(F2160)&amp;INT(G2160)</f>
        <v/>
      </c>
      <c r="I2160">
        <f>+C2160&amp;"00"&amp;H2160</f>
        <v/>
      </c>
      <c r="J2160" t="inlineStr">
        <is>
          <t>QUEMCHI CI</t>
        </is>
      </c>
      <c r="K2160" t="inlineStr">
        <is>
          <t>QUEMCHI</t>
        </is>
      </c>
      <c r="M2160" t="inlineStr">
        <is>
          <t>CLP7942U1026</t>
        </is>
      </c>
      <c r="N2160" t="inlineStr">
        <is>
          <t>BBG000CKQVM0</t>
        </is>
      </c>
      <c r="O2160" t="n">
        <v>2717331</v>
      </c>
      <c r="P2160" t="inlineStr">
        <is>
          <t>EQ0016345600001000</t>
        </is>
      </c>
      <c r="Q2160" t="inlineStr">
        <is>
          <t>Chile</t>
        </is>
      </c>
      <c r="R2160" t="inlineStr">
        <is>
          <t>Quemchi SA</t>
        </is>
      </c>
      <c r="S2160" t="inlineStr">
        <is>
          <t>Quemchi SA</t>
        </is>
      </c>
      <c r="T2160" t="inlineStr">
        <is>
          <t>Quemchi SA</t>
        </is>
      </c>
      <c r="U2160" t="inlineStr">
        <is>
          <t>Common Stock</t>
        </is>
      </c>
      <c r="V2160" t="inlineStr">
        <is>
          <t>Industrials</t>
        </is>
      </c>
      <c r="W2160" t="inlineStr">
        <is>
          <t>Marine</t>
        </is>
      </c>
      <c r="X2160" t="inlineStr">
        <is>
          <t>Transportation</t>
        </is>
      </c>
      <c r="Y2160" t="inlineStr">
        <is>
          <t>Marine</t>
        </is>
      </c>
      <c r="Z2160" t="inlineStr">
        <is>
          <t>Financials</t>
        </is>
      </c>
      <c r="AA2160" t="inlineStr">
        <is>
          <t>Asset Management</t>
        </is>
      </c>
      <c r="AB2160" t="inlineStr">
        <is>
          <t>Investment Companies</t>
        </is>
      </c>
      <c r="AC2160" t="inlineStr">
        <is>
          <t>#N/A Invalid Field</t>
        </is>
      </c>
    </row>
    <row r="2161">
      <c r="A2161">
        <f>+VLOOKUP(R2161,Aux!$B$3:$I$1107,8,0)</f>
        <v/>
      </c>
      <c r="B2161">
        <f>+VLOOKUP(U2161,Aux!$O$2:$P$23,2,0)</f>
        <v/>
      </c>
      <c r="C2161">
        <f>+A2161&amp;B2161</f>
        <v/>
      </c>
      <c r="D2161">
        <f>+IF(C2161=C2160,D2160+1,1)</f>
        <v/>
      </c>
      <c r="E2161" s="5">
        <f>+D2161/100</f>
        <v/>
      </c>
      <c r="F2161" s="5">
        <f>+MOD(E2161*10,10)</f>
        <v/>
      </c>
      <c r="G2161" s="5">
        <f>+MOD(D2161,10)</f>
        <v/>
      </c>
      <c r="H2161">
        <f>+INT(E2161)&amp;INT(F2161)&amp;INT(G2161)</f>
        <v/>
      </c>
      <c r="I2161">
        <f>+C2161&amp;"00"&amp;H2161</f>
        <v/>
      </c>
      <c r="J2161" t="inlineStr">
        <is>
          <t>QUINENC CI</t>
        </is>
      </c>
      <c r="K2161" t="inlineStr">
        <is>
          <t>QUINENC</t>
        </is>
      </c>
      <c r="M2161" t="inlineStr">
        <is>
          <t>CLP7980K1070</t>
        </is>
      </c>
      <c r="N2161" t="inlineStr">
        <is>
          <t>BBG000HSJ2M0</t>
        </is>
      </c>
      <c r="O2161" t="n">
        <v>2712864</v>
      </c>
      <c r="P2161" t="inlineStr">
        <is>
          <t>EQ0019738900001001</t>
        </is>
      </c>
      <c r="Q2161" t="inlineStr">
        <is>
          <t>Chile</t>
        </is>
      </c>
      <c r="R2161" t="inlineStr">
        <is>
          <t>Quinenco SA</t>
        </is>
      </c>
      <c r="S2161" t="inlineStr">
        <is>
          <t>Quinenco SA</t>
        </is>
      </c>
      <c r="T2161" t="inlineStr">
        <is>
          <t>Quinenco SA</t>
        </is>
      </c>
      <c r="U2161" t="inlineStr">
        <is>
          <t>Common Stock</t>
        </is>
      </c>
      <c r="V2161" t="inlineStr">
        <is>
          <t>Industrials</t>
        </is>
      </c>
      <c r="W2161" t="inlineStr">
        <is>
          <t>Industrial Conglomerates</t>
        </is>
      </c>
      <c r="X2161" t="inlineStr">
        <is>
          <t>Capital Goods</t>
        </is>
      </c>
      <c r="Y2161" t="inlineStr">
        <is>
          <t>Industrial Conglomerates</t>
        </is>
      </c>
      <c r="Z2161" t="inlineStr">
        <is>
          <t>Financials</t>
        </is>
      </c>
      <c r="AA2161" t="inlineStr">
        <is>
          <t>Banking</t>
        </is>
      </c>
      <c r="AB2161" t="inlineStr">
        <is>
          <t>Banks</t>
        </is>
      </c>
      <c r="AC2161" t="inlineStr">
        <is>
          <t>#N/A Invalid Field</t>
        </is>
      </c>
    </row>
    <row r="2162">
      <c r="A2162">
        <f>+VLOOKUP(R2162,Aux!$B$3:$I$1107,8,0)</f>
        <v/>
      </c>
      <c r="B2162">
        <f>+VLOOKUP(U2162,Aux!$O$2:$P$23,2,0)</f>
        <v/>
      </c>
      <c r="C2162">
        <f>+A2162&amp;B2162</f>
        <v/>
      </c>
      <c r="D2162">
        <f>+IF(C2162=C2161,D2161+1,1)</f>
        <v/>
      </c>
      <c r="E2162" s="5">
        <f>+D2162/100</f>
        <v/>
      </c>
      <c r="F2162" s="5">
        <f>+MOD(E2162*10,10)</f>
        <v/>
      </c>
      <c r="G2162" s="5">
        <f>+MOD(D2162,10)</f>
        <v/>
      </c>
      <c r="H2162">
        <f>+INT(E2162)&amp;INT(F2162)&amp;INT(G2162)</f>
        <v/>
      </c>
      <c r="I2162">
        <f>+C2162&amp;"00"&amp;H2162</f>
        <v/>
      </c>
      <c r="J2162" t="inlineStr">
        <is>
          <t>RIPLEY CI</t>
        </is>
      </c>
      <c r="K2162" t="inlineStr">
        <is>
          <t>RIPLEY</t>
        </is>
      </c>
      <c r="M2162" t="inlineStr">
        <is>
          <t>CL0000001173</t>
        </is>
      </c>
      <c r="N2162" t="inlineStr">
        <is>
          <t>BBG000HJ4VH8</t>
        </is>
      </c>
      <c r="O2162" t="inlineStr">
        <is>
          <t>B0D6PM1</t>
        </is>
      </c>
      <c r="P2162" t="inlineStr">
        <is>
          <t>EQ0000000049008725</t>
        </is>
      </c>
      <c r="Q2162" t="inlineStr">
        <is>
          <t>Chile</t>
        </is>
      </c>
      <c r="R2162" t="inlineStr">
        <is>
          <t>Ripley Corp SA</t>
        </is>
      </c>
      <c r="S2162" t="inlineStr">
        <is>
          <t>Ripley Corp SA</t>
        </is>
      </c>
      <c r="T2162" t="inlineStr">
        <is>
          <t>Ripley Corp SA</t>
        </is>
      </c>
      <c r="U2162" t="inlineStr">
        <is>
          <t>Common Stock</t>
        </is>
      </c>
      <c r="V2162" t="inlineStr">
        <is>
          <t>Consumer Discretionary</t>
        </is>
      </c>
      <c r="W2162" t="inlineStr">
        <is>
          <t>Multiline Retail</t>
        </is>
      </c>
      <c r="X2162" t="inlineStr">
        <is>
          <t>Retailing</t>
        </is>
      </c>
      <c r="Y2162" t="inlineStr">
        <is>
          <t>Department Stores</t>
        </is>
      </c>
      <c r="Z2162" t="inlineStr">
        <is>
          <t>Consumer Discretionary</t>
        </is>
      </c>
      <c r="AA2162" t="inlineStr">
        <is>
          <t>Retail - Discretionary</t>
        </is>
      </c>
      <c r="AB2162" t="inlineStr">
        <is>
          <t>Department Stores</t>
        </is>
      </c>
      <c r="AC2162" t="inlineStr">
        <is>
          <t>#N/A Invalid Field</t>
        </is>
      </c>
    </row>
    <row r="2163">
      <c r="A2163">
        <f>+VLOOKUP(R2163,Aux!$B$3:$I$1107,8,0)</f>
        <v/>
      </c>
      <c r="B2163">
        <f>+VLOOKUP(U2163,Aux!$O$2:$P$23,2,0)</f>
        <v/>
      </c>
      <c r="C2163">
        <f>+A2163&amp;B2163</f>
        <v/>
      </c>
      <c r="D2163">
        <f>+IF(C2163=C2162,D2162+1,1)</f>
        <v/>
      </c>
      <c r="E2163" s="5">
        <f>+D2163/100</f>
        <v/>
      </c>
      <c r="F2163" s="5">
        <f>+MOD(E2163*10,10)</f>
        <v/>
      </c>
      <c r="G2163" s="5">
        <f>+MOD(D2163,10)</f>
        <v/>
      </c>
      <c r="H2163">
        <f>+INT(E2163)&amp;INT(F2163)&amp;INT(G2163)</f>
        <v/>
      </c>
      <c r="I2163">
        <f>+C2163&amp;"00"&amp;H2163</f>
        <v/>
      </c>
      <c r="J2163" t="inlineStr">
        <is>
          <t>AUPIST 7.373 06/15/22</t>
        </is>
      </c>
      <c r="K2163" t="inlineStr">
        <is>
          <t>AUPIST</t>
        </is>
      </c>
      <c r="M2163" t="inlineStr">
        <is>
          <t>USP0604MAA29</t>
        </is>
      </c>
      <c r="N2163" t="inlineStr">
        <is>
          <t>BBG00006VCH6</t>
        </is>
      </c>
      <c r="O2163" t="inlineStr">
        <is>
          <t>B94JBG8</t>
        </is>
      </c>
      <c r="P2163" t="inlineStr">
        <is>
          <t>COEC4756549</t>
        </is>
      </c>
      <c r="Q2163" t="inlineStr">
        <is>
          <t>Chile</t>
        </is>
      </c>
      <c r="R2163" t="inlineStr">
        <is>
          <t>Ruta del Maipo Soc Conc</t>
        </is>
      </c>
      <c r="S2163" t="inlineStr">
        <is>
          <t>RUTA DEL MAIPO SOC CONC</t>
        </is>
      </c>
      <c r="T2163" t="inlineStr">
        <is>
          <t>Ruta del Maipo Sociedad Concesionaria SA</t>
        </is>
      </c>
      <c r="U2163" t="inlineStr">
        <is>
          <t>EURO-DOLLAR</t>
        </is>
      </c>
      <c r="V2163" t="inlineStr">
        <is>
          <t>#N/A Field Not Applicable</t>
        </is>
      </c>
      <c r="W2163" t="inlineStr">
        <is>
          <t>#N/A Field Not Applicable</t>
        </is>
      </c>
      <c r="X2163" t="inlineStr">
        <is>
          <t>#N/A Field Not Applicable</t>
        </is>
      </c>
      <c r="Y2163" t="inlineStr">
        <is>
          <t>#N/A Field Not Applicable</t>
        </is>
      </c>
      <c r="Z2163" t="inlineStr">
        <is>
          <t>Technology</t>
        </is>
      </c>
      <c r="AA2163" t="inlineStr">
        <is>
          <t>Hardware</t>
        </is>
      </c>
      <c r="AB2163" t="inlineStr">
        <is>
          <t>#N/A N/A</t>
        </is>
      </c>
      <c r="AC2163" t="inlineStr">
        <is>
          <t>#N/A Invalid Field</t>
        </is>
      </c>
    </row>
    <row r="2164">
      <c r="A2164">
        <f>+VLOOKUP(R2164,Aux!$B$3:$I$1107,8,0)</f>
        <v/>
      </c>
      <c r="B2164">
        <f>+VLOOKUP(U2164,Aux!$O$2:$P$23,2,0)</f>
        <v/>
      </c>
      <c r="C2164">
        <f>+A2164&amp;B2164</f>
        <v/>
      </c>
      <c r="D2164">
        <f>+IF(C2164=C2163,D2163+1,1)</f>
        <v/>
      </c>
      <c r="E2164" s="5">
        <f>+D2164/100</f>
        <v/>
      </c>
      <c r="F2164" s="5">
        <f>+MOD(E2164*10,10)</f>
        <v/>
      </c>
      <c r="G2164" s="5">
        <f>+MOD(D2164,10)</f>
        <v/>
      </c>
      <c r="H2164">
        <f>+INT(E2164)&amp;INT(F2164)&amp;INT(G2164)</f>
        <v/>
      </c>
      <c r="I2164">
        <f>+C2164&amp;"00"&amp;H2164</f>
        <v/>
      </c>
      <c r="J2164" t="inlineStr">
        <is>
          <t>FALAB CI</t>
        </is>
      </c>
      <c r="K2164" t="inlineStr">
        <is>
          <t>FALAB</t>
        </is>
      </c>
      <c r="M2164" t="inlineStr">
        <is>
          <t>CLP3880F1085</t>
        </is>
      </c>
      <c r="N2164" t="inlineStr">
        <is>
          <t>BBG000HJFWF6</t>
        </is>
      </c>
      <c r="O2164" t="n">
        <v>2771672</v>
      </c>
      <c r="P2164" t="inlineStr">
        <is>
          <t>EQ0000000001170506</t>
        </is>
      </c>
      <c r="Q2164" t="inlineStr">
        <is>
          <t>Chile</t>
        </is>
      </c>
      <c r="R2164" t="inlineStr">
        <is>
          <t>SACI Falabella</t>
        </is>
      </c>
      <c r="S2164" t="inlineStr">
        <is>
          <t>SACI Falabella</t>
        </is>
      </c>
      <c r="T2164" t="inlineStr">
        <is>
          <t>SACI Falabella</t>
        </is>
      </c>
      <c r="U2164" t="inlineStr">
        <is>
          <t>Common Stock</t>
        </is>
      </c>
      <c r="V2164" t="inlineStr">
        <is>
          <t>Consumer Discretionary</t>
        </is>
      </c>
      <c r="W2164" t="inlineStr">
        <is>
          <t>Multiline Retail</t>
        </is>
      </c>
      <c r="X2164" t="inlineStr">
        <is>
          <t>Retailing</t>
        </is>
      </c>
      <c r="Y2164" t="inlineStr">
        <is>
          <t>Department Stores</t>
        </is>
      </c>
      <c r="Z2164" t="inlineStr">
        <is>
          <t>Consumer Discretionary</t>
        </is>
      </c>
      <c r="AA2164" t="inlineStr">
        <is>
          <t>Retail - Discretionary</t>
        </is>
      </c>
      <c r="AB2164" t="inlineStr">
        <is>
          <t>Department Stores</t>
        </is>
      </c>
      <c r="AC2164" t="inlineStr">
        <is>
          <t>#N/A Invalid Field</t>
        </is>
      </c>
    </row>
    <row r="2165">
      <c r="A2165">
        <f>+VLOOKUP(R2165,Aux!$B$3:$I$1107,8,0)</f>
        <v/>
      </c>
      <c r="B2165">
        <f>+VLOOKUP(U2165,Aux!$O$2:$P$23,2,0)</f>
        <v/>
      </c>
      <c r="C2165">
        <f>+A2165&amp;B2165</f>
        <v/>
      </c>
      <c r="D2165">
        <f>+IF(C2165=C2164,D2164+1,1)</f>
        <v/>
      </c>
      <c r="E2165" s="5">
        <f>+D2165/100</f>
        <v/>
      </c>
      <c r="F2165" s="5">
        <f>+MOD(E2165*10,10)</f>
        <v/>
      </c>
      <c r="G2165" s="5">
        <f>+MOD(D2165,10)</f>
        <v/>
      </c>
      <c r="H2165">
        <f>+INT(E2165)&amp;INT(F2165)&amp;INT(G2165)</f>
        <v/>
      </c>
      <c r="I2165">
        <f>+C2165&amp;"00"&amp;H2165</f>
        <v/>
      </c>
      <c r="J2165" t="inlineStr">
        <is>
          <t>BFALA 3 ¾ 04/30/23</t>
        </is>
      </c>
      <c r="K2165" t="inlineStr">
        <is>
          <t>BFALA</t>
        </is>
      </c>
      <c r="M2165" t="inlineStr">
        <is>
          <t>USP82290AA81</t>
        </is>
      </c>
      <c r="N2165" t="inlineStr">
        <is>
          <t>BBG004HFRSX2</t>
        </is>
      </c>
      <c r="O2165" t="inlineStr">
        <is>
          <t>B92NDC2</t>
        </is>
      </c>
      <c r="P2165" t="inlineStr">
        <is>
          <t>COEJ6542298</t>
        </is>
      </c>
      <c r="Q2165" t="inlineStr">
        <is>
          <t>Chile</t>
        </is>
      </c>
      <c r="R2165" t="inlineStr">
        <is>
          <t>SACI Falabella</t>
        </is>
      </c>
      <c r="S2165" t="inlineStr">
        <is>
          <t>SACI FALABELLA</t>
        </is>
      </c>
      <c r="T2165" t="inlineStr">
        <is>
          <t>SACI Falabella</t>
        </is>
      </c>
      <c r="U2165" t="inlineStr">
        <is>
          <t>EURO-DOLLAR</t>
        </is>
      </c>
      <c r="V2165" t="inlineStr">
        <is>
          <t>Consumer Discretionary</t>
        </is>
      </c>
      <c r="W2165" t="inlineStr">
        <is>
          <t>Multiline Retail</t>
        </is>
      </c>
      <c r="X2165" t="inlineStr">
        <is>
          <t>Retailing</t>
        </is>
      </c>
      <c r="Y2165" t="inlineStr">
        <is>
          <t>Department Stores</t>
        </is>
      </c>
      <c r="Z2165" t="inlineStr">
        <is>
          <t>Consumer Discretionary</t>
        </is>
      </c>
      <c r="AA2165" t="inlineStr">
        <is>
          <t>Department Stores</t>
        </is>
      </c>
      <c r="AB2165" t="inlineStr">
        <is>
          <t>#N/A N/A</t>
        </is>
      </c>
      <c r="AC2165" t="inlineStr">
        <is>
          <t>#N/A Invalid Field</t>
        </is>
      </c>
    </row>
    <row r="2166">
      <c r="A2166">
        <f>+VLOOKUP(R2166,Aux!$B$3:$I$1107,8,0)</f>
        <v/>
      </c>
      <c r="B2166">
        <f>+VLOOKUP(U2166,Aux!$O$2:$P$23,2,0)</f>
        <v/>
      </c>
      <c r="C2166">
        <f>+A2166&amp;B2166</f>
        <v/>
      </c>
      <c r="D2166">
        <f>+IF(C2166=C2165,D2165+1,1)</f>
        <v/>
      </c>
      <c r="E2166" s="5">
        <f>+D2166/100</f>
        <v/>
      </c>
      <c r="F2166" s="5">
        <f>+MOD(E2166*10,10)</f>
        <v/>
      </c>
      <c r="G2166" s="5">
        <f>+MOD(D2166,10)</f>
        <v/>
      </c>
      <c r="H2166">
        <f>+INT(E2166)&amp;INT(F2166)&amp;INT(G2166)</f>
        <v/>
      </c>
      <c r="I2166">
        <f>+C2166&amp;"00"&amp;H2166</f>
        <v/>
      </c>
      <c r="J2166" t="inlineStr">
        <is>
          <t>BFALA 3 ¾ 10/30/27</t>
        </is>
      </c>
      <c r="K2166" t="inlineStr">
        <is>
          <t>BFALA</t>
        </is>
      </c>
      <c r="M2166" t="inlineStr">
        <is>
          <t>USP82290AR17</t>
        </is>
      </c>
      <c r="N2166" t="inlineStr">
        <is>
          <t>BBG00J202FN4</t>
        </is>
      </c>
      <c r="O2166" t="inlineStr">
        <is>
          <t>BF329H7</t>
        </is>
      </c>
      <c r="P2166" t="inlineStr">
        <is>
          <t>COAP6976884</t>
        </is>
      </c>
      <c r="Q2166" t="inlineStr">
        <is>
          <t>Chile</t>
        </is>
      </c>
      <c r="R2166" t="inlineStr">
        <is>
          <t>SACI Falabella</t>
        </is>
      </c>
      <c r="S2166" t="inlineStr">
        <is>
          <t>SACI FALABELLA</t>
        </is>
      </c>
      <c r="T2166" t="inlineStr">
        <is>
          <t>SACI Falabella</t>
        </is>
      </c>
      <c r="U2166" t="inlineStr">
        <is>
          <t>EURO-DOLLAR</t>
        </is>
      </c>
      <c r="V2166" t="inlineStr">
        <is>
          <t>Consumer Discretionary</t>
        </is>
      </c>
      <c r="W2166" t="inlineStr">
        <is>
          <t>Multiline Retail</t>
        </is>
      </c>
      <c r="X2166" t="inlineStr">
        <is>
          <t>Retailing</t>
        </is>
      </c>
      <c r="Y2166" t="inlineStr">
        <is>
          <t>Department Stores</t>
        </is>
      </c>
      <c r="Z2166" t="inlineStr">
        <is>
          <t>Consumer Discretionary</t>
        </is>
      </c>
      <c r="AA2166" t="inlineStr">
        <is>
          <t>Department Stores</t>
        </is>
      </c>
      <c r="AB2166" t="inlineStr">
        <is>
          <t>#N/A N/A</t>
        </is>
      </c>
      <c r="AC2166" t="inlineStr">
        <is>
          <t>#N/A Invalid Field</t>
        </is>
      </c>
    </row>
    <row r="2167">
      <c r="A2167">
        <f>+VLOOKUP(R2167,Aux!$B$3:$I$1107,8,0)</f>
        <v/>
      </c>
      <c r="B2167">
        <f>+VLOOKUP(U2167,Aux!$O$2:$P$23,2,0)</f>
        <v/>
      </c>
      <c r="C2167">
        <f>+A2167&amp;B2167</f>
        <v/>
      </c>
      <c r="D2167">
        <f>+IF(C2167=C2166,D2166+1,1)</f>
        <v/>
      </c>
      <c r="E2167" s="5">
        <f>+D2167/100</f>
        <v/>
      </c>
      <c r="F2167" s="5">
        <f>+MOD(E2167*10,10)</f>
        <v/>
      </c>
      <c r="G2167" s="5">
        <f>+MOD(D2167,10)</f>
        <v/>
      </c>
      <c r="H2167">
        <f>+INT(E2167)&amp;INT(F2167)&amp;INT(G2167)</f>
        <v/>
      </c>
      <c r="I2167">
        <f>+C2167&amp;"00"&amp;H2167</f>
        <v/>
      </c>
      <c r="J2167" t="inlineStr">
        <is>
          <t>BFALA 4 ⅜ 01/27/25</t>
        </is>
      </c>
      <c r="K2167" t="inlineStr">
        <is>
          <t>BFALA</t>
        </is>
      </c>
      <c r="M2167" t="inlineStr">
        <is>
          <t>USP82290AG51</t>
        </is>
      </c>
      <c r="N2167" t="inlineStr">
        <is>
          <t>BBG007DMTT15</t>
        </is>
      </c>
      <c r="O2167" t="inlineStr">
        <is>
          <t>BRYG3Z8</t>
        </is>
      </c>
      <c r="P2167" t="inlineStr">
        <is>
          <t>COEK5639498</t>
        </is>
      </c>
      <c r="Q2167" t="inlineStr">
        <is>
          <t>Chile</t>
        </is>
      </c>
      <c r="R2167" t="inlineStr">
        <is>
          <t>SACI Falabella</t>
        </is>
      </c>
      <c r="S2167" t="inlineStr">
        <is>
          <t>SACI FALABELLA</t>
        </is>
      </c>
      <c r="T2167" t="inlineStr">
        <is>
          <t>SACI Falabella</t>
        </is>
      </c>
      <c r="U2167" t="inlineStr">
        <is>
          <t>EURO-DOLLAR</t>
        </is>
      </c>
      <c r="V2167" t="inlineStr">
        <is>
          <t>Consumer Discretionary</t>
        </is>
      </c>
      <c r="W2167" t="inlineStr">
        <is>
          <t>Multiline Retail</t>
        </is>
      </c>
      <c r="X2167" t="inlineStr">
        <is>
          <t>Retailing</t>
        </is>
      </c>
      <c r="Y2167" t="inlineStr">
        <is>
          <t>Department Stores</t>
        </is>
      </c>
      <c r="Z2167" t="inlineStr">
        <is>
          <t>Consumer Discretionary</t>
        </is>
      </c>
      <c r="AA2167" t="inlineStr">
        <is>
          <t>Department Stores</t>
        </is>
      </c>
      <c r="AB2167" t="inlineStr">
        <is>
          <t>#N/A N/A</t>
        </is>
      </c>
      <c r="AC2167" t="inlineStr">
        <is>
          <t>#N/A Invalid Field</t>
        </is>
      </c>
    </row>
    <row r="2168">
      <c r="A2168">
        <f>+VLOOKUP(R2168,Aux!$B$3:$I$1107,8,0)</f>
        <v/>
      </c>
      <c r="B2168">
        <f>+VLOOKUP(U2168,Aux!$O$2:$P$23,2,0)</f>
        <v/>
      </c>
      <c r="C2168">
        <f>+A2168&amp;B2168</f>
        <v/>
      </c>
      <c r="D2168">
        <f>+IF(C2168=C2167,D2167+1,1)</f>
        <v/>
      </c>
      <c r="E2168" s="5">
        <f>+D2168/100</f>
        <v/>
      </c>
      <c r="F2168" s="5">
        <f>+MOD(E2168*10,10)</f>
        <v/>
      </c>
      <c r="G2168" s="5">
        <f>+MOD(D2168,10)</f>
        <v/>
      </c>
      <c r="H2168">
        <f>+INT(E2168)&amp;INT(F2168)&amp;INT(G2168)</f>
        <v/>
      </c>
      <c r="I2168">
        <f>+C2168&amp;"00"&amp;H2168</f>
        <v/>
      </c>
      <c r="J2168" t="inlineStr">
        <is>
          <t>SFCBA 8 ⅞ 08/11/22</t>
        </is>
      </c>
      <c r="K2168" t="inlineStr">
        <is>
          <t>SFCBA</t>
        </is>
      </c>
      <c r="M2168" t="inlineStr">
        <is>
          <t>USG7776BAA38</t>
        </is>
      </c>
      <c r="N2168" t="inlineStr">
        <is>
          <t>BBG009R1VSV8</t>
        </is>
      </c>
      <c r="O2168" t="inlineStr">
        <is>
          <t>BYRKD56</t>
        </is>
      </c>
      <c r="P2168" t="inlineStr">
        <is>
          <t>COUV4492749</t>
        </is>
      </c>
      <c r="Q2168" t="inlineStr">
        <is>
          <t>Chile</t>
        </is>
      </c>
      <c r="R2168" t="inlineStr">
        <is>
          <t>Sagicor Finance 2015 Ltd</t>
        </is>
      </c>
      <c r="S2168" t="inlineStr">
        <is>
          <t>SAGICOR FINANCE 2015 LTD</t>
        </is>
      </c>
      <c r="T2168" t="inlineStr">
        <is>
          <t>Sagicor Finance 2015 Ltd</t>
        </is>
      </c>
      <c r="U2168" t="inlineStr">
        <is>
          <t>EURO-DOLLAR</t>
        </is>
      </c>
      <c r="V2168" t="inlineStr">
        <is>
          <t>#N/A Field Not Applicable</t>
        </is>
      </c>
      <c r="W2168" t="inlineStr">
        <is>
          <t>#N/A Field Not Applicable</t>
        </is>
      </c>
      <c r="X2168" t="inlineStr">
        <is>
          <t>#N/A Field Not Applicable</t>
        </is>
      </c>
      <c r="Y2168" t="inlineStr">
        <is>
          <t>#N/A Field Not Applicable</t>
        </is>
      </c>
      <c r="Z2168" t="inlineStr">
        <is>
          <t>Financials</t>
        </is>
      </c>
      <c r="AA2168" t="inlineStr">
        <is>
          <t>Life Insurance</t>
        </is>
      </c>
      <c r="AB2168" t="inlineStr">
        <is>
          <t>#N/A N/A</t>
        </is>
      </c>
      <c r="AC2168" t="inlineStr">
        <is>
          <t>#N/A Invalid Field</t>
        </is>
      </c>
    </row>
    <row r="2169">
      <c r="A2169">
        <f>+VLOOKUP(R2169,Aux!$B$3:$I$1107,8,0)</f>
        <v/>
      </c>
      <c r="B2169">
        <f>+VLOOKUP(U2169,Aux!$O$2:$P$23,2,0)</f>
        <v/>
      </c>
      <c r="C2169">
        <f>+A2169&amp;B2169</f>
        <v/>
      </c>
      <c r="D2169">
        <f>+IF(C2169=C2168,D2168+1,1)</f>
        <v/>
      </c>
      <c r="E2169" s="5">
        <f>+D2169/100</f>
        <v/>
      </c>
      <c r="F2169" s="5">
        <f>+MOD(E2169*10,10)</f>
        <v/>
      </c>
      <c r="G2169" s="5">
        <f>+MOD(D2169,10)</f>
        <v/>
      </c>
      <c r="H2169">
        <f>+INT(E2169)&amp;INT(F2169)&amp;INT(G2169)</f>
        <v/>
      </c>
      <c r="I2169">
        <f>+C2169&amp;"00"&amp;H2169</f>
        <v/>
      </c>
      <c r="J2169" t="inlineStr">
        <is>
          <t>SALFACOR CI</t>
        </is>
      </c>
      <c r="K2169" t="inlineStr">
        <is>
          <t>SALFACOR</t>
        </is>
      </c>
      <c r="M2169" t="inlineStr">
        <is>
          <t>CL0000000449</t>
        </is>
      </c>
      <c r="N2169" t="inlineStr">
        <is>
          <t>BBG000Q97F37</t>
        </is>
      </c>
      <c r="O2169" t="inlineStr">
        <is>
          <t>B031CM5</t>
        </is>
      </c>
      <c r="P2169" t="inlineStr">
        <is>
          <t>EQ0000000001336497</t>
        </is>
      </c>
      <c r="Q2169" t="inlineStr">
        <is>
          <t>Chile</t>
        </is>
      </c>
      <c r="R2169" t="inlineStr">
        <is>
          <t>Salfacorp SA</t>
        </is>
      </c>
      <c r="S2169" t="inlineStr">
        <is>
          <t>Salfacorp SA</t>
        </is>
      </c>
      <c r="T2169" t="inlineStr">
        <is>
          <t>Salfacorp SA</t>
        </is>
      </c>
      <c r="U2169" t="inlineStr">
        <is>
          <t>Common Stock</t>
        </is>
      </c>
      <c r="V2169" t="inlineStr">
        <is>
          <t>Industrials</t>
        </is>
      </c>
      <c r="W2169" t="inlineStr">
        <is>
          <t>Construction &amp; Engineering</t>
        </is>
      </c>
      <c r="X2169" t="inlineStr">
        <is>
          <t>Capital Goods</t>
        </is>
      </c>
      <c r="Y2169" t="inlineStr">
        <is>
          <t>Construction &amp; Engineering</t>
        </is>
      </c>
      <c r="Z2169" t="inlineStr">
        <is>
          <t>Industrials</t>
        </is>
      </c>
      <c r="AA2169" t="inlineStr">
        <is>
          <t>Engineering &amp; Construction Svcs</t>
        </is>
      </c>
      <c r="AB2169" t="inlineStr">
        <is>
          <t>Infrastructure Construction</t>
        </is>
      </c>
      <c r="AC2169" t="inlineStr">
        <is>
          <t>#N/A Invalid Field</t>
        </is>
      </c>
    </row>
    <row r="2170">
      <c r="A2170">
        <f>+VLOOKUP(R2170,Aux!$B$3:$I$1107,8,0)</f>
        <v/>
      </c>
      <c r="B2170">
        <f>+VLOOKUP(U2170,Aux!$O$2:$P$23,2,0)</f>
        <v/>
      </c>
      <c r="C2170">
        <f>+A2170&amp;B2170</f>
        <v/>
      </c>
      <c r="D2170">
        <f>+IF(C2170=C2169,D2169+1,1)</f>
        <v/>
      </c>
      <c r="E2170" s="5">
        <f>+D2170/100</f>
        <v/>
      </c>
      <c r="F2170" s="5">
        <f>+MOD(E2170*10,10)</f>
        <v/>
      </c>
      <c r="G2170" s="5">
        <f>+MOD(D2170,10)</f>
        <v/>
      </c>
      <c r="H2170">
        <f>+INT(E2170)&amp;INT(F2170)&amp;INT(G2170)</f>
        <v/>
      </c>
      <c r="I2170">
        <f>+C2170&amp;"00"&amp;H2170</f>
        <v/>
      </c>
      <c r="J2170" t="inlineStr">
        <is>
          <t>SALMOCAM CI</t>
        </is>
      </c>
      <c r="K2170" t="inlineStr">
        <is>
          <t>SALMOCAM</t>
        </is>
      </c>
      <c r="M2170" t="inlineStr">
        <is>
          <t>CL0002409135</t>
        </is>
      </c>
      <c r="N2170" t="inlineStr">
        <is>
          <t>BBG0077M1K93</t>
        </is>
      </c>
      <c r="O2170" t="inlineStr">
        <is>
          <t>BFWK4K0</t>
        </is>
      </c>
      <c r="P2170" t="inlineStr">
        <is>
          <t>EQ0000000037803032</t>
        </is>
      </c>
      <c r="Q2170" t="inlineStr">
        <is>
          <t>Chile</t>
        </is>
      </c>
      <c r="R2170" t="inlineStr">
        <is>
          <t>Salmones Camanchaca SA</t>
        </is>
      </c>
      <c r="S2170" t="inlineStr">
        <is>
          <t>Salmones Camanchaca SA</t>
        </is>
      </c>
      <c r="T2170" t="inlineStr">
        <is>
          <t>Salmones Camanchaca SA</t>
        </is>
      </c>
      <c r="U2170" t="inlineStr">
        <is>
          <t>Common Stock</t>
        </is>
      </c>
      <c r="V2170" t="inlineStr">
        <is>
          <t>Consumer Staples</t>
        </is>
      </c>
      <c r="W2170" t="inlineStr">
        <is>
          <t>Food Products</t>
        </is>
      </c>
      <c r="X2170" t="inlineStr">
        <is>
          <t>Food, Beverage &amp; Tobacco</t>
        </is>
      </c>
      <c r="Y2170" t="inlineStr">
        <is>
          <t>Packaged Foods &amp; Meats</t>
        </is>
      </c>
      <c r="Z2170" t="inlineStr">
        <is>
          <t>Consumer Staples</t>
        </is>
      </c>
      <c r="AA2170" t="inlineStr">
        <is>
          <t>Consumer Products</t>
        </is>
      </c>
      <c r="AB2170" t="inlineStr">
        <is>
          <t>Agricultural Producers</t>
        </is>
      </c>
      <c r="AC2170" t="inlineStr">
        <is>
          <t>#N/A Invalid Field</t>
        </is>
      </c>
    </row>
    <row r="2171">
      <c r="A2171">
        <f>+VLOOKUP(R2171,Aux!$B$3:$I$1107,8,0)</f>
        <v/>
      </c>
      <c r="B2171">
        <f>+VLOOKUP(U2171,Aux!$O$2:$P$23,2,0)</f>
        <v/>
      </c>
      <c r="C2171">
        <f>+A2171&amp;B2171</f>
        <v/>
      </c>
      <c r="D2171">
        <f>+IF(C2171=C2170,D2170+1,1)</f>
        <v/>
      </c>
      <c r="E2171" s="5">
        <f>+D2171/100</f>
        <v/>
      </c>
      <c r="F2171" s="5">
        <f>+MOD(E2171*10,10)</f>
        <v/>
      </c>
      <c r="G2171" s="5">
        <f>+MOD(D2171,10)</f>
        <v/>
      </c>
      <c r="H2171">
        <f>+INT(E2171)&amp;INT(F2171)&amp;INT(G2171)</f>
        <v/>
      </c>
      <c r="I2171">
        <f>+C2171&amp;"00"&amp;H2171</f>
        <v/>
      </c>
      <c r="J2171" t="inlineStr">
        <is>
          <t>SK CI</t>
        </is>
      </c>
      <c r="K2171" t="inlineStr">
        <is>
          <t>SK</t>
        </is>
      </c>
      <c r="M2171" t="inlineStr">
        <is>
          <t>CL0000001272</t>
        </is>
      </c>
      <c r="N2171" t="inlineStr">
        <is>
          <t>BBG000HVJ975</t>
        </is>
      </c>
      <c r="O2171" t="inlineStr">
        <is>
          <t>B0LWM53</t>
        </is>
      </c>
      <c r="P2171" t="inlineStr">
        <is>
          <t>EQ0000000002048469</t>
        </is>
      </c>
      <c r="Q2171" t="inlineStr">
        <is>
          <t>Chile</t>
        </is>
      </c>
      <c r="R2171" t="inlineStr">
        <is>
          <t>Sigdo Koppers SA</t>
        </is>
      </c>
      <c r="S2171" t="inlineStr">
        <is>
          <t>Sigdo Koppers SA</t>
        </is>
      </c>
      <c r="T2171" t="inlineStr">
        <is>
          <t>Sigdo Koppers SA</t>
        </is>
      </c>
      <c r="U2171" t="inlineStr">
        <is>
          <t>Common Stock</t>
        </is>
      </c>
      <c r="V2171" t="inlineStr">
        <is>
          <t>Industrials</t>
        </is>
      </c>
      <c r="W2171" t="inlineStr">
        <is>
          <t>Industrial Conglomerates</t>
        </is>
      </c>
      <c r="X2171" t="inlineStr">
        <is>
          <t>Capital Goods</t>
        </is>
      </c>
      <c r="Y2171" t="inlineStr">
        <is>
          <t>Industrial Conglomerates</t>
        </is>
      </c>
      <c r="Z2171" t="inlineStr">
        <is>
          <t>Materials</t>
        </is>
      </c>
      <c r="AA2171" t="inlineStr">
        <is>
          <t>Chemicals</t>
        </is>
      </c>
      <c r="AB2171" t="inlineStr">
        <is>
          <t>Specialty Chemicals</t>
        </is>
      </c>
      <c r="AC2171" t="inlineStr">
        <is>
          <t>#N/A Invalid Field</t>
        </is>
      </c>
    </row>
    <row r="2172">
      <c r="A2172">
        <f>+VLOOKUP(R2172,Aux!$B$3:$I$1107,8,0)</f>
        <v/>
      </c>
      <c r="B2172">
        <f>+VLOOKUP(U2172,Aux!$O$2:$P$23,2,0)</f>
        <v/>
      </c>
      <c r="C2172">
        <f>+A2172&amp;B2172</f>
        <v/>
      </c>
      <c r="D2172">
        <f>+IF(C2172=C2171,D2171+1,1)</f>
        <v/>
      </c>
      <c r="E2172" s="5">
        <f>+D2172/100</f>
        <v/>
      </c>
      <c r="F2172" s="5">
        <f>+MOD(E2172*10,10)</f>
        <v/>
      </c>
      <c r="G2172" s="5">
        <f>+MOD(D2172,10)</f>
        <v/>
      </c>
      <c r="H2172">
        <f>+INT(E2172)&amp;INT(F2172)&amp;INT(G2172)</f>
        <v/>
      </c>
      <c r="I2172">
        <f>+C2172&amp;"00"&amp;H2172</f>
        <v/>
      </c>
      <c r="J2172" t="inlineStr">
        <is>
          <t>SIPSA CI</t>
        </is>
      </c>
      <c r="K2172" t="inlineStr">
        <is>
          <t>SIPSA</t>
        </is>
      </c>
      <c r="M2172" t="inlineStr">
        <is>
          <t>CLP5815Q1095</t>
        </is>
      </c>
      <c r="N2172" t="inlineStr">
        <is>
          <t>BBG000C42D51</t>
        </is>
      </c>
      <c r="O2172" t="n">
        <v>2852908</v>
      </c>
      <c r="P2172" t="inlineStr">
        <is>
          <t>EQ0016347600001000</t>
        </is>
      </c>
      <c r="Q2172" t="inlineStr">
        <is>
          <t>Chile</t>
        </is>
      </c>
      <c r="R2172" t="inlineStr">
        <is>
          <t>Sipsa SA</t>
        </is>
      </c>
      <c r="S2172" t="inlineStr">
        <is>
          <t>Sipsa SA</t>
        </is>
      </c>
      <c r="T2172" t="inlineStr">
        <is>
          <t>Sipsa SA</t>
        </is>
      </c>
      <c r="U2172" t="inlineStr">
        <is>
          <t>Common Stock</t>
        </is>
      </c>
      <c r="V2172" t="inlineStr">
        <is>
          <t>Industrials</t>
        </is>
      </c>
      <c r="W2172" t="inlineStr">
        <is>
          <t>Industrial Conglomerates</t>
        </is>
      </c>
      <c r="X2172" t="inlineStr">
        <is>
          <t>Capital Goods</t>
        </is>
      </c>
      <c r="Y2172" t="inlineStr">
        <is>
          <t>Industrial Conglomerates</t>
        </is>
      </c>
      <c r="Z2172" t="inlineStr">
        <is>
          <t>Financials</t>
        </is>
      </c>
      <c r="AA2172" t="inlineStr">
        <is>
          <t>Real Estate</t>
        </is>
      </c>
      <c r="AB2172" t="inlineStr">
        <is>
          <t>Real Estate Owners &amp; Developers</t>
        </is>
      </c>
      <c r="AC2172" t="inlineStr">
        <is>
          <t>#N/A Invalid Field</t>
        </is>
      </c>
    </row>
    <row r="2173">
      <c r="A2173">
        <f>+VLOOKUP(R2173,Aux!$B$3:$I$1107,8,0)</f>
        <v/>
      </c>
      <c r="B2173">
        <f>+VLOOKUP(U2173,Aux!$O$2:$P$23,2,0)</f>
        <v/>
      </c>
      <c r="C2173">
        <f>+A2173&amp;B2173</f>
        <v/>
      </c>
      <c r="D2173">
        <f>+IF(C2173=C2172,D2172+1,1)</f>
        <v/>
      </c>
      <c r="E2173" s="5">
        <f>+D2173/100</f>
        <v/>
      </c>
      <c r="F2173" s="5">
        <f>+MOD(E2173*10,10)</f>
        <v/>
      </c>
      <c r="G2173" s="5">
        <f>+MOD(D2173,10)</f>
        <v/>
      </c>
      <c r="H2173">
        <f>+INT(E2173)&amp;INT(F2173)&amp;INT(G2173)</f>
        <v/>
      </c>
      <c r="I2173">
        <f>+C2173&amp;"00"&amp;H2173</f>
        <v/>
      </c>
      <c r="J2173" t="inlineStr">
        <is>
          <t>SMU CI</t>
        </is>
      </c>
      <c r="K2173" t="inlineStr">
        <is>
          <t>SMU</t>
        </is>
      </c>
      <c r="M2173" t="inlineStr">
        <is>
          <t>CL0002132620</t>
        </is>
      </c>
      <c r="N2173" t="inlineStr">
        <is>
          <t>BBG001LWHVX0</t>
        </is>
      </c>
      <c r="O2173" t="inlineStr">
        <is>
          <t>BSPC6B9</t>
        </is>
      </c>
      <c r="P2173" t="inlineStr">
        <is>
          <t>EQ0000000017108077</t>
        </is>
      </c>
      <c r="Q2173" t="inlineStr">
        <is>
          <t>Chile</t>
        </is>
      </c>
      <c r="R2173" t="inlineStr">
        <is>
          <t>SMU SA</t>
        </is>
      </c>
      <c r="S2173" t="inlineStr">
        <is>
          <t>SMU SA</t>
        </is>
      </c>
      <c r="T2173" t="inlineStr">
        <is>
          <t>SMU SA</t>
        </is>
      </c>
      <c r="U2173" t="inlineStr">
        <is>
          <t>Common Stock</t>
        </is>
      </c>
      <c r="V2173" t="inlineStr">
        <is>
          <t>Consumer Staples</t>
        </is>
      </c>
      <c r="W2173" t="inlineStr">
        <is>
          <t>Food &amp; Staples Retailing</t>
        </is>
      </c>
      <c r="X2173" t="inlineStr">
        <is>
          <t>Food &amp; Staples Retailing</t>
        </is>
      </c>
      <c r="Y2173" t="inlineStr">
        <is>
          <t>Food Retail</t>
        </is>
      </c>
      <c r="Z2173" t="inlineStr">
        <is>
          <t>Consumer Staples</t>
        </is>
      </c>
      <c r="AA2173" t="inlineStr">
        <is>
          <t>Retail - Consumer Staples</t>
        </is>
      </c>
      <c r="AB2173" t="inlineStr">
        <is>
          <t>Food &amp; Drug Stores</t>
        </is>
      </c>
      <c r="AC2173" t="inlineStr">
        <is>
          <t>#N/A Invalid Field</t>
        </is>
      </c>
    </row>
    <row r="2174">
      <c r="A2174">
        <f>+VLOOKUP(R2174,Aux!$B$3:$I$1107,8,0)</f>
        <v/>
      </c>
      <c r="B2174">
        <f>+VLOOKUP(U2174,Aux!$O$2:$P$23,2,0)</f>
        <v/>
      </c>
      <c r="C2174">
        <f>+A2174&amp;B2174</f>
        <v/>
      </c>
      <c r="D2174">
        <f>+IF(C2174=C2173,D2173+1,1)</f>
        <v/>
      </c>
      <c r="E2174" s="5">
        <f>+D2174/100</f>
        <v/>
      </c>
      <c r="F2174" s="5">
        <f>+MOD(E2174*10,10)</f>
        <v/>
      </c>
      <c r="G2174" s="5">
        <f>+MOD(D2174,10)</f>
        <v/>
      </c>
      <c r="H2174">
        <f>+INT(E2174)&amp;INT(F2174)&amp;INT(G2174)</f>
        <v/>
      </c>
      <c r="I2174">
        <f>+C2174&amp;"00"&amp;H2174</f>
        <v/>
      </c>
      <c r="J2174" t="inlineStr">
        <is>
          <t>INVSMU 6 03/26/21</t>
        </is>
      </c>
      <c r="K2174" t="inlineStr">
        <is>
          <t>INVSMU</t>
        </is>
      </c>
      <c r="M2174" t="inlineStr">
        <is>
          <t>USP19183AB17</t>
        </is>
      </c>
      <c r="N2174" t="inlineStr">
        <is>
          <t>BBG00KG1RY83</t>
        </is>
      </c>
      <c r="P2174" t="inlineStr">
        <is>
          <t>COAR9300336</t>
        </is>
      </c>
      <c r="Q2174" t="inlineStr">
        <is>
          <t>Chile</t>
        </is>
      </c>
      <c r="R2174" t="inlineStr">
        <is>
          <t>SMU SA</t>
        </is>
      </c>
      <c r="S2174" t="inlineStr">
        <is>
          <t>INVERSIONES SMU LTDA</t>
        </is>
      </c>
      <c r="T2174" t="inlineStr">
        <is>
          <t>Inversiones SMU Ltda</t>
        </is>
      </c>
      <c r="U2174" t="inlineStr">
        <is>
          <t>EURO-DOLLAR</t>
        </is>
      </c>
      <c r="V2174" t="inlineStr">
        <is>
          <t>#N/A Field Not Applicable</t>
        </is>
      </c>
      <c r="W2174" t="inlineStr">
        <is>
          <t>#N/A Field Not Applicable</t>
        </is>
      </c>
      <c r="X2174" t="inlineStr">
        <is>
          <t>#N/A Field Not Applicable</t>
        </is>
      </c>
      <c r="Y2174" t="inlineStr">
        <is>
          <t>#N/A Field Not Applicable</t>
        </is>
      </c>
      <c r="Z2174" t="inlineStr">
        <is>
          <t>Consumer Staples</t>
        </is>
      </c>
      <c r="AA2174" t="inlineStr">
        <is>
          <t>Supermarkets &amp; Pharmacies</t>
        </is>
      </c>
      <c r="AB2174" t="inlineStr">
        <is>
          <t>#N/A Field Not Applicable</t>
        </is>
      </c>
      <c r="AC2174" t="inlineStr">
        <is>
          <t>#N/A Invalid Field</t>
        </is>
      </c>
    </row>
    <row r="2175">
      <c r="A2175" s="2">
        <f>+VLOOKUP(R2175,Aux!$B$3:$I$1107,8,0)</f>
        <v/>
      </c>
      <c r="B2175" s="2">
        <f>+VLOOKUP(U2175,Aux!$O$2:$P$23,2,0)</f>
        <v/>
      </c>
      <c r="C2175">
        <f>+A2175&amp;B2175</f>
        <v/>
      </c>
      <c r="D2175">
        <f>+IF(C2175=C2174,D2174+1,1)</f>
        <v/>
      </c>
      <c r="E2175" s="5">
        <f>+D2175/100</f>
        <v/>
      </c>
      <c r="F2175" s="5">
        <f>+MOD(E2175*10,10)</f>
        <v/>
      </c>
      <c r="G2175" s="5">
        <f>+MOD(D2175,10)</f>
        <v/>
      </c>
      <c r="H2175">
        <f>+INT(E2175)&amp;INT(F2175)&amp;INT(G2175)</f>
        <v/>
      </c>
      <c r="I2175">
        <f>+C2175&amp;"00"&amp;H2175</f>
        <v/>
      </c>
      <c r="J2175" s="2" t="inlineStr">
        <is>
          <t>SMUSA 7 ¾ 02/08/20</t>
        </is>
      </c>
      <c r="K2175" s="2" t="inlineStr">
        <is>
          <t>SMUSA</t>
        </is>
      </c>
      <c r="L2175" s="2" t="n"/>
      <c r="M2175" s="2" t="inlineStr">
        <is>
          <t>USP8719AAA36</t>
        </is>
      </c>
      <c r="N2175" s="2" t="inlineStr">
        <is>
          <t>BBG0043NPSD4</t>
        </is>
      </c>
      <c r="O2175" s="2" t="inlineStr">
        <is>
          <t>B9JN347</t>
        </is>
      </c>
      <c r="P2175" s="2" t="inlineStr">
        <is>
          <t>COEJ5464361</t>
        </is>
      </c>
      <c r="Q2175" t="inlineStr">
        <is>
          <t>Chile</t>
        </is>
      </c>
      <c r="R2175" t="inlineStr">
        <is>
          <t>SMU SA</t>
        </is>
      </c>
      <c r="S2175" t="inlineStr">
        <is>
          <t>SMU SA</t>
        </is>
      </c>
      <c r="T2175" t="inlineStr">
        <is>
          <t>SMU SA</t>
        </is>
      </c>
      <c r="U2175" t="inlineStr">
        <is>
          <t>EURO-DOLLAR</t>
        </is>
      </c>
      <c r="V2175" t="inlineStr">
        <is>
          <t>Consumer Staples</t>
        </is>
      </c>
      <c r="W2175" t="inlineStr">
        <is>
          <t>Food &amp; Staples Retailing</t>
        </is>
      </c>
      <c r="X2175" t="inlineStr">
        <is>
          <t>Food &amp; Staples Retailing</t>
        </is>
      </c>
      <c r="Y2175" t="inlineStr">
        <is>
          <t>Food Retail</t>
        </is>
      </c>
      <c r="Z2175" t="inlineStr">
        <is>
          <t>Consumer Staples</t>
        </is>
      </c>
      <c r="AA2175" t="inlineStr">
        <is>
          <t>Supermarkets &amp; Pharmacies</t>
        </is>
      </c>
      <c r="AB2175" t="inlineStr">
        <is>
          <t>#N/A N/A</t>
        </is>
      </c>
      <c r="AC2175" t="inlineStr">
        <is>
          <t>#N/A Invalid Field</t>
        </is>
      </c>
    </row>
    <row r="2176">
      <c r="A2176">
        <f>+VLOOKUP(R2176,Aux!$B$3:$I$1107,8,0)</f>
        <v/>
      </c>
      <c r="B2176">
        <f>+VLOOKUP(U2176,Aux!$O$2:$P$23,2,0)</f>
        <v/>
      </c>
      <c r="C2176">
        <f>+A2176&amp;B2176</f>
        <v/>
      </c>
      <c r="D2176">
        <f>+IF(C2176=C2175,D2175+1,1)</f>
        <v/>
      </c>
      <c r="E2176" s="5">
        <f>+D2176/100</f>
        <v/>
      </c>
      <c r="F2176" s="5">
        <f>+MOD(E2176*10,10)</f>
        <v/>
      </c>
      <c r="G2176" s="5">
        <f>+MOD(D2176,10)</f>
        <v/>
      </c>
      <c r="H2176">
        <f>+INT(E2176)&amp;INT(F2176)&amp;INT(G2176)</f>
        <v/>
      </c>
      <c r="I2176">
        <f>+C2176&amp;"00"&amp;H2176</f>
        <v/>
      </c>
      <c r="J2176" t="inlineStr">
        <is>
          <t>CAMPOS CI</t>
        </is>
      </c>
      <c r="K2176" t="inlineStr">
        <is>
          <t>CAMPOS</t>
        </is>
      </c>
      <c r="M2176" t="inlineStr">
        <is>
          <t>CLP8712F1013</t>
        </is>
      </c>
      <c r="N2176" t="inlineStr">
        <is>
          <t>BBG000C3TDR0</t>
        </is>
      </c>
      <c r="O2176" t="n">
        <v>2162094</v>
      </c>
      <c r="P2176" t="inlineStr">
        <is>
          <t>EQ0016347400001000</t>
        </is>
      </c>
      <c r="Q2176" t="inlineStr">
        <is>
          <t>Chile</t>
        </is>
      </c>
      <c r="R2176" t="inlineStr">
        <is>
          <t>Sociedad de Inversiones Campos</t>
        </is>
      </c>
      <c r="S2176" t="inlineStr">
        <is>
          <t>Sociedad de Inversiones Campos</t>
        </is>
      </c>
      <c r="T2176" t="inlineStr">
        <is>
          <t>Sociedad de Inversiones Campos Chilenos SA</t>
        </is>
      </c>
      <c r="U2176" t="inlineStr">
        <is>
          <t>Common Stock</t>
        </is>
      </c>
      <c r="V2176" t="inlineStr">
        <is>
          <t>Consumer Staples</t>
        </is>
      </c>
      <c r="W2176" t="inlineStr">
        <is>
          <t>Food Products</t>
        </is>
      </c>
      <c r="X2176" t="inlineStr">
        <is>
          <t>Food, Beverage &amp; Tobacco</t>
        </is>
      </c>
      <c r="Y2176" t="inlineStr">
        <is>
          <t>Packaged Foods &amp; Meats</t>
        </is>
      </c>
      <c r="Z2176" t="inlineStr">
        <is>
          <t>Consumer Staples</t>
        </is>
      </c>
      <c r="AA2176" t="inlineStr">
        <is>
          <t>Consumer Products</t>
        </is>
      </c>
      <c r="AB2176" t="inlineStr">
        <is>
          <t>Agricultural Producers</t>
        </is>
      </c>
      <c r="AC2176" t="inlineStr">
        <is>
          <t>#N/A Invalid Field</t>
        </is>
      </c>
    </row>
    <row r="2177">
      <c r="A2177">
        <f>+VLOOKUP(R2177,Aux!$B$3:$I$1107,8,0)</f>
        <v/>
      </c>
      <c r="B2177">
        <f>+VLOOKUP(U2177,Aux!$O$2:$P$23,2,0)</f>
        <v/>
      </c>
      <c r="C2177">
        <f>+A2177&amp;B2177</f>
        <v/>
      </c>
      <c r="D2177">
        <f>+IF(C2177=C2176,D2176+1,1)</f>
        <v/>
      </c>
      <c r="E2177" s="5">
        <f>+D2177/100</f>
        <v/>
      </c>
      <c r="F2177" s="5">
        <f>+MOD(E2177*10,10)</f>
        <v/>
      </c>
      <c r="G2177" s="5">
        <f>+MOD(D2177,10)</f>
        <v/>
      </c>
      <c r="H2177">
        <f>+INT(E2177)&amp;INT(F2177)&amp;INT(G2177)</f>
        <v/>
      </c>
      <c r="I2177">
        <f>+C2177&amp;"00"&amp;H2177</f>
        <v/>
      </c>
      <c r="J2177" t="inlineStr">
        <is>
          <t>OROB CI</t>
        </is>
      </c>
      <c r="K2177" t="inlineStr">
        <is>
          <t>OROB</t>
        </is>
      </c>
      <c r="M2177" t="inlineStr">
        <is>
          <t>CLP8716G1059</t>
        </is>
      </c>
      <c r="N2177" t="inlineStr">
        <is>
          <t>BBG000C41L90</t>
        </is>
      </c>
      <c r="O2177" t="n">
        <v>2458232</v>
      </c>
      <c r="P2177" t="inlineStr">
        <is>
          <t>EQ0016347700001000</t>
        </is>
      </c>
      <c r="Q2177" t="inlineStr">
        <is>
          <t>Chile</t>
        </is>
      </c>
      <c r="R2177" t="inlineStr">
        <is>
          <t>Sociedad de Inversiones Oro Bl</t>
        </is>
      </c>
      <c r="S2177" t="inlineStr">
        <is>
          <t>Sociedad de Inversiones Oro Bl</t>
        </is>
      </c>
      <c r="T2177" t="inlineStr">
        <is>
          <t>Sociedad de Inversiones Oro Blanco SA</t>
        </is>
      </c>
      <c r="U2177" t="inlineStr">
        <is>
          <t>Common Stock</t>
        </is>
      </c>
      <c r="V2177" t="inlineStr">
        <is>
          <t>Financials</t>
        </is>
      </c>
      <c r="W2177" t="inlineStr">
        <is>
          <t>Capital Markets</t>
        </is>
      </c>
      <c r="X2177" t="inlineStr">
        <is>
          <t>Diversified Financials</t>
        </is>
      </c>
      <c r="Y2177" t="inlineStr">
        <is>
          <t>Asset Management &amp; Custody Ban</t>
        </is>
      </c>
      <c r="Z2177" t="inlineStr">
        <is>
          <t>Financials</t>
        </is>
      </c>
      <c r="AA2177" t="inlineStr">
        <is>
          <t>Institutional Financial Svcs</t>
        </is>
      </c>
      <c r="AB2177" t="inlineStr">
        <is>
          <t>Instl Trust, Fiduciary &amp; Custody</t>
        </is>
      </c>
      <c r="AC2177" t="inlineStr">
        <is>
          <t>#N/A Invalid Field</t>
        </is>
      </c>
    </row>
    <row r="2178">
      <c r="A2178" s="2">
        <f>+VLOOKUP(R2178,Aux!$B$3:$I$1107,8,0)</f>
        <v/>
      </c>
      <c r="B2178" s="2">
        <f>+VLOOKUP(U2178,Aux!$O$2:$P$23,2,0)</f>
        <v/>
      </c>
      <c r="C2178">
        <f>+A2178&amp;B2178</f>
        <v/>
      </c>
      <c r="D2178">
        <f>+IF(C2178=C2177,D2177+1,1)</f>
        <v/>
      </c>
      <c r="E2178" s="5">
        <f>+D2178/100</f>
        <v/>
      </c>
      <c r="F2178" s="5">
        <f>+MOD(E2178*10,10)</f>
        <v/>
      </c>
      <c r="G2178" s="5">
        <f>+MOD(D2178,10)</f>
        <v/>
      </c>
      <c r="H2178">
        <f>+INT(E2178)&amp;INT(F2178)&amp;INT(G2178)</f>
        <v/>
      </c>
      <c r="I2178">
        <f>+C2178&amp;"00"&amp;H2178</f>
        <v/>
      </c>
      <c r="J2178" s="2" t="inlineStr">
        <is>
          <t>SMCHILEA CI</t>
        </is>
      </c>
      <c r="K2178" s="2" t="inlineStr">
        <is>
          <t>SMCHILEA</t>
        </is>
      </c>
      <c r="L2178" s="2" t="n"/>
      <c r="M2178" s="2" t="inlineStr">
        <is>
          <t>CLP8716M1028</t>
        </is>
      </c>
      <c r="N2178" s="2" t="inlineStr">
        <is>
          <t>BBG000HPX3S2</t>
        </is>
      </c>
      <c r="O2178" s="2" t="inlineStr">
        <is>
          <t>2819420</t>
        </is>
      </c>
      <c r="P2178" s="2" t="inlineStr">
        <is>
          <t>EQ0016330500002000</t>
        </is>
      </c>
      <c r="Q2178" t="inlineStr">
        <is>
          <t>Chile</t>
        </is>
      </c>
      <c r="R2178" t="inlineStr">
        <is>
          <t>Sociedad Matriz del Banco de C</t>
        </is>
      </c>
      <c r="S2178" t="inlineStr">
        <is>
          <t>SM-Chile SA</t>
        </is>
      </c>
      <c r="T2178" t="inlineStr">
        <is>
          <t>Sociedad Matriz del Banco de Chile SA</t>
        </is>
      </c>
      <c r="U2178" t="inlineStr">
        <is>
          <t>Common Stock</t>
        </is>
      </c>
      <c r="V2178" t="inlineStr">
        <is>
          <t>Financials</t>
        </is>
      </c>
      <c r="W2178" t="inlineStr">
        <is>
          <t>Banks</t>
        </is>
      </c>
      <c r="X2178" t="inlineStr">
        <is>
          <t>Banks</t>
        </is>
      </c>
      <c r="Y2178" t="inlineStr">
        <is>
          <t>Diversified Banks</t>
        </is>
      </c>
      <c r="Z2178" t="inlineStr">
        <is>
          <t>Financials</t>
        </is>
      </c>
      <c r="AA2178" t="inlineStr">
        <is>
          <t>Banking</t>
        </is>
      </c>
      <c r="AB2178" t="inlineStr">
        <is>
          <t>Banks</t>
        </is>
      </c>
      <c r="AC2178" t="inlineStr">
        <is>
          <t>#N/A Invalid Field</t>
        </is>
      </c>
    </row>
    <row r="2179">
      <c r="A2179" s="2">
        <f>+VLOOKUP(R2179,Aux!$B$3:$I$1107,8,0)</f>
        <v/>
      </c>
      <c r="B2179" s="2">
        <f>+VLOOKUP(U2179,Aux!$O$2:$P$23,2,0)</f>
        <v/>
      </c>
      <c r="C2179">
        <f>+A2179&amp;B2179</f>
        <v/>
      </c>
      <c r="D2179">
        <f>+IF(C2179=C2178,D2178+1,1)</f>
        <v/>
      </c>
      <c r="E2179" s="5">
        <f>+D2179/100</f>
        <v/>
      </c>
      <c r="F2179" s="5">
        <f>+MOD(E2179*10,10)</f>
        <v/>
      </c>
      <c r="G2179" s="5">
        <f>+MOD(D2179,10)</f>
        <v/>
      </c>
      <c r="H2179">
        <f>+INT(E2179)&amp;INT(F2179)&amp;INT(G2179)</f>
        <v/>
      </c>
      <c r="I2179">
        <f>+C2179&amp;"00"&amp;H2179</f>
        <v/>
      </c>
      <c r="J2179" s="2" t="inlineStr">
        <is>
          <t>SMCHILED CI</t>
        </is>
      </c>
      <c r="K2179" s="2" t="inlineStr">
        <is>
          <t>SMCHILED</t>
        </is>
      </c>
      <c r="L2179" s="2" t="n"/>
      <c r="M2179" s="2" t="inlineStr">
        <is>
          <t>CLP8716M1283</t>
        </is>
      </c>
      <c r="N2179" s="2" t="inlineStr">
        <is>
          <t>BBG000HPYBF7</t>
        </is>
      </c>
      <c r="O2179" s="2" t="inlineStr">
        <is>
          <t>2819453</t>
        </is>
      </c>
      <c r="P2179" s="2" t="inlineStr">
        <is>
          <t>EQ0016330500005000</t>
        </is>
      </c>
      <c r="Q2179" t="inlineStr">
        <is>
          <t>Chile</t>
        </is>
      </c>
      <c r="R2179" t="inlineStr">
        <is>
          <t>Sociedad Matriz del Banco de C</t>
        </is>
      </c>
      <c r="S2179" t="inlineStr">
        <is>
          <t>SM-Chile SA</t>
        </is>
      </c>
      <c r="T2179" t="inlineStr">
        <is>
          <t>Sociedad Matriz del Banco de Chile SA</t>
        </is>
      </c>
      <c r="U2179" t="inlineStr">
        <is>
          <t>Common Stock</t>
        </is>
      </c>
      <c r="V2179" t="inlineStr">
        <is>
          <t>Financials</t>
        </is>
      </c>
      <c r="W2179" t="inlineStr">
        <is>
          <t>Banks</t>
        </is>
      </c>
      <c r="X2179" t="inlineStr">
        <is>
          <t>Banks</t>
        </is>
      </c>
      <c r="Y2179" t="inlineStr">
        <is>
          <t>Diversified Banks</t>
        </is>
      </c>
      <c r="Z2179" t="inlineStr">
        <is>
          <t>Financials</t>
        </is>
      </c>
      <c r="AA2179" t="inlineStr">
        <is>
          <t>Banking</t>
        </is>
      </c>
      <c r="AB2179" t="inlineStr">
        <is>
          <t>Banks</t>
        </is>
      </c>
      <c r="AC2179" t="inlineStr">
        <is>
          <t>#N/A Invalid Field</t>
        </is>
      </c>
    </row>
    <row r="2180">
      <c r="A2180" s="2">
        <f>+VLOOKUP(R2180,Aux!$B$3:$I$1107,8,0)</f>
        <v/>
      </c>
      <c r="B2180" s="2">
        <f>+VLOOKUP(U2180,Aux!$O$2:$P$23,2,0)</f>
        <v/>
      </c>
      <c r="C2180">
        <f>+A2180&amp;B2180</f>
        <v/>
      </c>
      <c r="D2180">
        <f>+IF(C2180=C2179,D2179+1,1)</f>
        <v/>
      </c>
      <c r="E2180" s="5">
        <f>+D2180/100</f>
        <v/>
      </c>
      <c r="F2180" s="5">
        <f>+MOD(E2180*10,10)</f>
        <v/>
      </c>
      <c r="G2180" s="5">
        <f>+MOD(D2180,10)</f>
        <v/>
      </c>
      <c r="H2180">
        <f>+INT(E2180)&amp;INT(F2180)&amp;INT(G2180)</f>
        <v/>
      </c>
      <c r="I2180">
        <f>+C2180&amp;"00"&amp;H2180</f>
        <v/>
      </c>
      <c r="J2180" s="2" t="inlineStr">
        <is>
          <t>SMCHILEB CI</t>
        </is>
      </c>
      <c r="K2180" s="2" t="inlineStr">
        <is>
          <t>SZBCF</t>
        </is>
      </c>
      <c r="L2180" s="2" t="n"/>
      <c r="M2180" s="2" t="inlineStr">
        <is>
          <t>CLP8716M1101</t>
        </is>
      </c>
      <c r="N2180" s="2" t="inlineStr">
        <is>
          <t>BBG000PQ7C91</t>
        </is>
      </c>
      <c r="O2180" s="2" t="n"/>
      <c r="P2180" s="2" t="inlineStr">
        <is>
          <t>EQ0000000001170518</t>
        </is>
      </c>
      <c r="Q2180" t="inlineStr">
        <is>
          <t>Chile</t>
        </is>
      </c>
      <c r="R2180" t="inlineStr">
        <is>
          <t>Sociedad Matriz del Banco de C</t>
        </is>
      </c>
      <c r="S2180" t="inlineStr">
        <is>
          <t>SM-Chile SA</t>
        </is>
      </c>
      <c r="T2180" t="inlineStr">
        <is>
          <t>Sociedad Matriz del Banco de Chile SA</t>
        </is>
      </c>
      <c r="U2180" t="inlineStr">
        <is>
          <t>Common Stock</t>
        </is>
      </c>
      <c r="V2180" t="inlineStr">
        <is>
          <t>Financials</t>
        </is>
      </c>
      <c r="W2180" t="inlineStr">
        <is>
          <t>Banks</t>
        </is>
      </c>
      <c r="X2180" t="inlineStr">
        <is>
          <t>Banks</t>
        </is>
      </c>
      <c r="Y2180" t="inlineStr">
        <is>
          <t>Diversified Banks</t>
        </is>
      </c>
      <c r="Z2180" t="inlineStr">
        <is>
          <t>Financials</t>
        </is>
      </c>
      <c r="AA2180" t="inlineStr">
        <is>
          <t>Banking</t>
        </is>
      </c>
      <c r="AB2180" t="inlineStr">
        <is>
          <t>Banks</t>
        </is>
      </c>
      <c r="AC2180" t="inlineStr">
        <is>
          <t>#N/A Invalid Field</t>
        </is>
      </c>
    </row>
    <row r="2181">
      <c r="A2181">
        <f>+VLOOKUP(R2181,Aux!$B$3:$I$1107,8,0)</f>
        <v/>
      </c>
      <c r="B2181">
        <f>+VLOOKUP(U2181,Aux!$O$2:$P$23,2,0)</f>
        <v/>
      </c>
      <c r="C2181">
        <f>+A2181&amp;B2181</f>
        <v/>
      </c>
      <c r="D2181">
        <f>+IF(C2181=C2180,D2180+1,1)</f>
        <v/>
      </c>
      <c r="E2181" s="5">
        <f>+D2181/100</f>
        <v/>
      </c>
      <c r="F2181" s="5">
        <f>+MOD(E2181*10,10)</f>
        <v/>
      </c>
      <c r="G2181" s="5">
        <f>+MOD(D2181,10)</f>
        <v/>
      </c>
      <c r="H2181">
        <f>+INT(E2181)&amp;INT(F2181)&amp;INT(G2181)</f>
        <v/>
      </c>
      <c r="I2181">
        <f>+C2181&amp;"00"&amp;H2181</f>
        <v/>
      </c>
      <c r="J2181" t="inlineStr">
        <is>
          <t>SMSAAM CI</t>
        </is>
      </c>
      <c r="K2181" t="inlineStr">
        <is>
          <t>SMSAAM</t>
        </is>
      </c>
      <c r="M2181" t="inlineStr">
        <is>
          <t>CL0001856989</t>
        </is>
      </c>
      <c r="N2181" t="inlineStr">
        <is>
          <t>BBG002PY6SX9</t>
        </is>
      </c>
      <c r="O2181" t="inlineStr">
        <is>
          <t>B565326</t>
        </is>
      </c>
      <c r="P2181" t="inlineStr">
        <is>
          <t>EQ0000000022450967</t>
        </is>
      </c>
      <c r="Q2181" t="inlineStr">
        <is>
          <t>Chile</t>
        </is>
      </c>
      <c r="R2181" t="inlineStr">
        <is>
          <t>Sociedad Matriz SAAM SA</t>
        </is>
      </c>
      <c r="S2181" t="inlineStr">
        <is>
          <t>Sociedad Matriz SAAM SA</t>
        </is>
      </c>
      <c r="T2181" t="inlineStr">
        <is>
          <t>Sociedad Matriz SAAM SA</t>
        </is>
      </c>
      <c r="U2181" t="inlineStr">
        <is>
          <t>Common Stock</t>
        </is>
      </c>
      <c r="V2181" t="inlineStr">
        <is>
          <t>Industrials</t>
        </is>
      </c>
      <c r="W2181" t="inlineStr">
        <is>
          <t>Transportation Infrastructure</t>
        </is>
      </c>
      <c r="X2181" t="inlineStr">
        <is>
          <t>Transportation</t>
        </is>
      </c>
      <c r="Y2181" t="inlineStr">
        <is>
          <t>Marine Ports &amp; Services</t>
        </is>
      </c>
      <c r="Z2181" t="inlineStr">
        <is>
          <t>Industrials</t>
        </is>
      </c>
      <c r="AA2181" t="inlineStr">
        <is>
          <t>Transportation &amp; Logistics</t>
        </is>
      </c>
      <c r="AB2181" t="inlineStr">
        <is>
          <t>Marine Shipping</t>
        </is>
      </c>
      <c r="AC2181" t="inlineStr">
        <is>
          <t>#N/A Invalid Field</t>
        </is>
      </c>
    </row>
    <row r="2182">
      <c r="A2182">
        <f>+VLOOKUP(R2182,Aux!$B$3:$I$1107,8,0)</f>
        <v/>
      </c>
      <c r="B2182">
        <f>+VLOOKUP(U2182,Aux!$O$2:$P$23,2,0)</f>
        <v/>
      </c>
      <c r="C2182">
        <f>+A2182&amp;B2182</f>
        <v/>
      </c>
      <c r="D2182">
        <f>+IF(C2182=C2181,D2181+1,1)</f>
        <v/>
      </c>
      <c r="E2182" s="5">
        <f>+D2182/100</f>
        <v/>
      </c>
      <c r="F2182" s="5">
        <f>+MOD(E2182*10,10)</f>
        <v/>
      </c>
      <c r="G2182" s="5">
        <f>+MOD(D2182,10)</f>
        <v/>
      </c>
      <c r="H2182">
        <f>+INT(E2182)&amp;INT(F2182)&amp;INT(G2182)</f>
        <v/>
      </c>
      <c r="I2182">
        <f>+C2182&amp;"00"&amp;H2182</f>
        <v/>
      </c>
      <c r="J2182" t="inlineStr">
        <is>
          <t>COLOSO CI</t>
        </is>
      </c>
      <c r="K2182" t="inlineStr">
        <is>
          <t>COLOSO</t>
        </is>
      </c>
      <c r="M2182" t="inlineStr">
        <is>
          <t>CLP7806E1039</t>
        </is>
      </c>
      <c r="N2182" t="inlineStr">
        <is>
          <t>BBG000C3WVZ7</t>
        </is>
      </c>
      <c r="O2182" t="n">
        <v>2819594</v>
      </c>
      <c r="P2182" t="inlineStr">
        <is>
          <t>EQ0016348100001000</t>
        </is>
      </c>
      <c r="Q2182" t="inlineStr">
        <is>
          <t>Chile</t>
        </is>
      </c>
      <c r="R2182" t="inlineStr">
        <is>
          <t>Sociedad Pesquera Coloso</t>
        </is>
      </c>
      <c r="S2182" t="inlineStr">
        <is>
          <t>Sociedad Pesquera Coloso</t>
        </is>
      </c>
      <c r="T2182" t="inlineStr">
        <is>
          <t>Sociedad Pesquera Coloso</t>
        </is>
      </c>
      <c r="U2182" t="inlineStr">
        <is>
          <t>Common Stock</t>
        </is>
      </c>
      <c r="V2182" t="inlineStr">
        <is>
          <t>Consumer Staples</t>
        </is>
      </c>
      <c r="W2182" t="inlineStr">
        <is>
          <t>Food Products</t>
        </is>
      </c>
      <c r="X2182" t="inlineStr">
        <is>
          <t>Food, Beverage &amp; Tobacco</t>
        </is>
      </c>
      <c r="Y2182" t="inlineStr">
        <is>
          <t>Packaged Foods &amp; Meats</t>
        </is>
      </c>
      <c r="Z2182" t="inlineStr">
        <is>
          <t>Consumer Staples</t>
        </is>
      </c>
      <c r="AA2182" t="inlineStr">
        <is>
          <t>Consumer Products</t>
        </is>
      </c>
      <c r="AB2182" t="inlineStr">
        <is>
          <t>Agricultural Producers</t>
        </is>
      </c>
      <c r="AC2182" t="inlineStr">
        <is>
          <t>#N/A Invalid Field</t>
        </is>
      </c>
    </row>
    <row r="2183">
      <c r="A2183">
        <f>+VLOOKUP(R2183,Aux!$B$3:$I$1107,8,0)</f>
        <v/>
      </c>
      <c r="B2183">
        <f>+VLOOKUP(U2183,Aux!$O$2:$P$23,2,0)</f>
        <v/>
      </c>
      <c r="C2183">
        <f>+A2183&amp;B2183</f>
        <v/>
      </c>
      <c r="D2183">
        <f>+IF(C2183=C2182,D2182+1,1)</f>
        <v/>
      </c>
      <c r="E2183" s="5">
        <f>+D2183/100</f>
        <v/>
      </c>
      <c r="F2183" s="5">
        <f>+MOD(E2183*10,10)</f>
        <v/>
      </c>
      <c r="G2183" s="5">
        <f>+MOD(D2183,10)</f>
        <v/>
      </c>
      <c r="H2183">
        <f>+INT(E2183)&amp;INT(F2183)&amp;INT(G2183)</f>
        <v/>
      </c>
      <c r="I2183">
        <f>+C2183&amp;"00"&amp;H2183</f>
        <v/>
      </c>
      <c r="J2183" t="inlineStr">
        <is>
          <t>PUCOBRE CI</t>
        </is>
      </c>
      <c r="K2183" t="inlineStr">
        <is>
          <t>PUCOBRE</t>
        </is>
      </c>
      <c r="M2183" t="inlineStr">
        <is>
          <t>CL0002483510</t>
        </is>
      </c>
      <c r="N2183" t="inlineStr">
        <is>
          <t>BBG000C421T1</t>
        </is>
      </c>
      <c r="O2183" t="inlineStr">
        <is>
          <t>BGPFS63</t>
        </is>
      </c>
      <c r="P2183" t="inlineStr">
        <is>
          <t>EQ0016347900002000</t>
        </is>
      </c>
      <c r="Q2183" t="inlineStr">
        <is>
          <t>Chile</t>
        </is>
      </c>
      <c r="R2183" t="inlineStr">
        <is>
          <t>Sociedad Punta del Cobre SA</t>
        </is>
      </c>
      <c r="S2183" t="inlineStr">
        <is>
          <t>Sociedad Punta del Cobre SA</t>
        </is>
      </c>
      <c r="T2183" t="inlineStr">
        <is>
          <t>Sociedad Punta del Cobre SA</t>
        </is>
      </c>
      <c r="U2183" t="inlineStr">
        <is>
          <t>Common Stock</t>
        </is>
      </c>
      <c r="V2183" t="inlineStr">
        <is>
          <t>Materials</t>
        </is>
      </c>
      <c r="W2183" t="inlineStr">
        <is>
          <t>Metals &amp; Mining</t>
        </is>
      </c>
      <c r="X2183" t="inlineStr">
        <is>
          <t>Materials</t>
        </is>
      </c>
      <c r="Y2183" t="inlineStr">
        <is>
          <t>Copper</t>
        </is>
      </c>
      <c r="Z2183" t="inlineStr">
        <is>
          <t>Materials</t>
        </is>
      </c>
      <c r="AA2183" t="inlineStr">
        <is>
          <t>Metals &amp; Mining</t>
        </is>
      </c>
      <c r="AB2183" t="inlineStr">
        <is>
          <t>Base Metals</t>
        </is>
      </c>
      <c r="AC2183" t="inlineStr">
        <is>
          <t>#N/A Invalid Field</t>
        </is>
      </c>
    </row>
    <row r="2184">
      <c r="A2184">
        <f>+VLOOKUP(R2184,Aux!$B$3:$I$1107,8,0)</f>
        <v/>
      </c>
      <c r="B2184">
        <f>+VLOOKUP(U2184,Aux!$O$2:$P$23,2,0)</f>
        <v/>
      </c>
      <c r="C2184">
        <f>+A2184&amp;B2184</f>
        <v/>
      </c>
      <c r="D2184">
        <f>+IF(C2184=C2183,D2183+1,1)</f>
        <v/>
      </c>
      <c r="E2184" s="5">
        <f>+D2184/100</f>
        <v/>
      </c>
      <c r="F2184" s="5">
        <f>+MOD(E2184*10,10)</f>
        <v/>
      </c>
      <c r="G2184" s="5">
        <f>+MOD(D2184,10)</f>
        <v/>
      </c>
      <c r="H2184">
        <f>+INT(E2184)&amp;INT(F2184)&amp;INT(G2184)</f>
        <v/>
      </c>
      <c r="I2184">
        <f>+C2184&amp;"00"&amp;H2184</f>
        <v/>
      </c>
      <c r="J2184" t="inlineStr">
        <is>
          <t>SQM US</t>
        </is>
      </c>
      <c r="K2184" t="inlineStr">
        <is>
          <t>SQM</t>
        </is>
      </c>
      <c r="M2184" t="inlineStr">
        <is>
          <t>US8336351056</t>
        </is>
      </c>
      <c r="N2184" t="inlineStr">
        <is>
          <t>BBG000BKK4S1</t>
        </is>
      </c>
      <c r="O2184" t="n">
        <v>2771122</v>
      </c>
      <c r="P2184" t="inlineStr">
        <is>
          <t>EQ0012596800009000</t>
        </is>
      </c>
      <c r="Q2184" t="inlineStr">
        <is>
          <t>Chile</t>
        </is>
      </c>
      <c r="R2184" t="inlineStr">
        <is>
          <t>Sociedad Quimica y Minera de C</t>
        </is>
      </c>
      <c r="S2184" t="inlineStr">
        <is>
          <t>Sociedad Quimica y Minera de C</t>
        </is>
      </c>
      <c r="T2184" t="inlineStr">
        <is>
          <t>Sociedad Quimica y Minera de Chile SA</t>
        </is>
      </c>
      <c r="U2184" t="inlineStr">
        <is>
          <t>ADR</t>
        </is>
      </c>
      <c r="V2184" t="inlineStr">
        <is>
          <t>Materials</t>
        </is>
      </c>
      <c r="W2184" t="inlineStr">
        <is>
          <t>Chemicals</t>
        </is>
      </c>
      <c r="X2184" t="inlineStr">
        <is>
          <t>Materials</t>
        </is>
      </c>
      <c r="Y2184" t="inlineStr">
        <is>
          <t>Fertilizers &amp; Agricultural Che</t>
        </is>
      </c>
      <c r="Z2184" t="inlineStr">
        <is>
          <t>Materials</t>
        </is>
      </c>
      <c r="AA2184" t="inlineStr">
        <is>
          <t>Chemicals</t>
        </is>
      </c>
      <c r="AB2184" t="inlineStr">
        <is>
          <t>Agricultural Chemicals</t>
        </is>
      </c>
      <c r="AC2184" t="inlineStr">
        <is>
          <t>#N/A Invalid Field</t>
        </is>
      </c>
    </row>
    <row r="2185">
      <c r="A2185">
        <f>+VLOOKUP(R2185,Aux!$B$3:$I$1107,8,0)</f>
        <v/>
      </c>
      <c r="B2185">
        <f>+VLOOKUP(U2185,Aux!$O$2:$P$23,2,0)</f>
        <v/>
      </c>
      <c r="C2185">
        <f>+A2185&amp;B2185</f>
        <v/>
      </c>
      <c r="D2185">
        <f>+IF(C2185=C2184,D2184+1,1)</f>
        <v/>
      </c>
      <c r="E2185" s="5">
        <f>+D2185/100</f>
        <v/>
      </c>
      <c r="F2185" s="5">
        <f>+MOD(E2185*10,10)</f>
        <v/>
      </c>
      <c r="G2185" s="5">
        <f>+MOD(D2185,10)</f>
        <v/>
      </c>
      <c r="H2185">
        <f>+INT(E2185)&amp;INT(F2185)&amp;INT(G2185)</f>
        <v/>
      </c>
      <c r="I2185">
        <f>+C2185&amp;"00"&amp;H2185</f>
        <v/>
      </c>
      <c r="J2185" t="inlineStr">
        <is>
          <t>SQM/A CI</t>
        </is>
      </c>
      <c r="K2185" t="inlineStr">
        <is>
          <t>SQM/A</t>
        </is>
      </c>
      <c r="M2185" t="inlineStr">
        <is>
          <t>CLP8716Y1065</t>
        </is>
      </c>
      <c r="N2185" t="inlineStr">
        <is>
          <t>BBG000BVR1Q8</t>
        </is>
      </c>
      <c r="O2185" t="n">
        <v>2819602</v>
      </c>
      <c r="P2185" t="inlineStr">
        <is>
          <t>EQ0012596800002000</t>
        </is>
      </c>
      <c r="Q2185" t="inlineStr">
        <is>
          <t>Chile</t>
        </is>
      </c>
      <c r="R2185" t="inlineStr">
        <is>
          <t>Sociedad Quimica y Minera de C</t>
        </is>
      </c>
      <c r="S2185" t="inlineStr">
        <is>
          <t>Sociedad Quimica y Minera de C</t>
        </is>
      </c>
      <c r="T2185" t="inlineStr">
        <is>
          <t>Sociedad Quimica y Minera de Chile SA</t>
        </is>
      </c>
      <c r="U2185" t="inlineStr">
        <is>
          <t>Common Stock</t>
        </is>
      </c>
      <c r="V2185" t="inlineStr">
        <is>
          <t>Materials</t>
        </is>
      </c>
      <c r="W2185" t="inlineStr">
        <is>
          <t>Chemicals</t>
        </is>
      </c>
      <c r="X2185" t="inlineStr">
        <is>
          <t>Materials</t>
        </is>
      </c>
      <c r="Y2185" t="inlineStr">
        <is>
          <t>Fertilizers &amp; Agricultural Che</t>
        </is>
      </c>
      <c r="Z2185" t="inlineStr">
        <is>
          <t>Materials</t>
        </is>
      </c>
      <c r="AA2185" t="inlineStr">
        <is>
          <t>Chemicals</t>
        </is>
      </c>
      <c r="AB2185" t="inlineStr">
        <is>
          <t>Agricultural Chemicals</t>
        </is>
      </c>
      <c r="AC2185" t="inlineStr">
        <is>
          <t>#N/A Invalid Field</t>
        </is>
      </c>
    </row>
    <row r="2186">
      <c r="A2186">
        <f>+VLOOKUP(R2186,Aux!$B$3:$I$1107,8,0)</f>
        <v/>
      </c>
      <c r="B2186">
        <f>+VLOOKUP(U2186,Aux!$O$2:$P$23,2,0)</f>
        <v/>
      </c>
      <c r="C2186">
        <f>+A2186&amp;B2186</f>
        <v/>
      </c>
      <c r="D2186">
        <f>+IF(C2186=C2185,D2185+1,1)</f>
        <v/>
      </c>
      <c r="E2186" s="5">
        <f>+D2186/100</f>
        <v/>
      </c>
      <c r="F2186" s="5">
        <f>+MOD(E2186*10,10)</f>
        <v/>
      </c>
      <c r="G2186" s="5">
        <f>+MOD(D2186,10)</f>
        <v/>
      </c>
      <c r="H2186">
        <f>+INT(E2186)&amp;INT(F2186)&amp;INT(G2186)</f>
        <v/>
      </c>
      <c r="I2186">
        <f>+C2186&amp;"00"&amp;H2186</f>
        <v/>
      </c>
      <c r="J2186" t="inlineStr">
        <is>
          <t>SQM/B CI</t>
        </is>
      </c>
      <c r="K2186" t="inlineStr">
        <is>
          <t>SQM/B</t>
        </is>
      </c>
      <c r="M2186" t="inlineStr">
        <is>
          <t>CLP8716X1082</t>
        </is>
      </c>
      <c r="N2186" t="inlineStr">
        <is>
          <t>BBG000BVR2T3</t>
        </is>
      </c>
      <c r="O2186" t="n">
        <v>2718301</v>
      </c>
      <c r="P2186" t="inlineStr">
        <is>
          <t>EQ0000000003472121</t>
        </is>
      </c>
      <c r="Q2186" t="inlineStr">
        <is>
          <t>Chile</t>
        </is>
      </c>
      <c r="R2186" t="inlineStr">
        <is>
          <t>Sociedad Quimica y Minera de C</t>
        </is>
      </c>
      <c r="S2186" t="inlineStr">
        <is>
          <t>Sociedad Quimica y Minera de C</t>
        </is>
      </c>
      <c r="T2186" t="inlineStr">
        <is>
          <t>Sociedad Quimica y Minera de Chile SA</t>
        </is>
      </c>
      <c r="U2186" t="inlineStr">
        <is>
          <t>Preference</t>
        </is>
      </c>
      <c r="V2186" t="inlineStr">
        <is>
          <t>Materials</t>
        </is>
      </c>
      <c r="W2186" t="inlineStr">
        <is>
          <t>Chemicals</t>
        </is>
      </c>
      <c r="X2186" t="inlineStr">
        <is>
          <t>Materials</t>
        </is>
      </c>
      <c r="Y2186" t="inlineStr">
        <is>
          <t>Fertilizers &amp; Agricultural Che</t>
        </is>
      </c>
      <c r="Z2186" t="inlineStr">
        <is>
          <t>Materials</t>
        </is>
      </c>
      <c r="AA2186" t="inlineStr">
        <is>
          <t>Chemicals</t>
        </is>
      </c>
      <c r="AB2186" t="inlineStr">
        <is>
          <t>Agricultural Chemicals</t>
        </is>
      </c>
      <c r="AC2186" t="inlineStr">
        <is>
          <t>#N/A Invalid Field</t>
        </is>
      </c>
    </row>
    <row r="2187">
      <c r="A2187">
        <f>+VLOOKUP(R2187,Aux!$B$3:$I$1107,8,0)</f>
        <v/>
      </c>
      <c r="B2187">
        <f>+VLOOKUP(U2187,Aux!$O$2:$P$23,2,0)</f>
        <v/>
      </c>
      <c r="C2187">
        <f>+A2187&amp;B2187</f>
        <v/>
      </c>
      <c r="D2187">
        <f>+IF(C2187=C2186,D2186+1,1)</f>
        <v/>
      </c>
      <c r="E2187" s="5">
        <f>+D2187/100</f>
        <v/>
      </c>
      <c r="F2187" s="5">
        <f>+MOD(E2187*10,10)</f>
        <v/>
      </c>
      <c r="G2187" s="5">
        <f>+MOD(D2187,10)</f>
        <v/>
      </c>
      <c r="H2187">
        <f>+INT(E2187)&amp;INT(F2187)&amp;INT(G2187)</f>
        <v/>
      </c>
      <c r="I2187">
        <f>+C2187&amp;"00"&amp;H2187</f>
        <v/>
      </c>
      <c r="J2187" t="inlineStr">
        <is>
          <t>SQM 3 ⅝ 04/03/23</t>
        </is>
      </c>
      <c r="K2187" t="inlineStr">
        <is>
          <t>SQM</t>
        </is>
      </c>
      <c r="M2187" t="inlineStr">
        <is>
          <t>USP8718AAF32</t>
        </is>
      </c>
      <c r="N2187" t="inlineStr">
        <is>
          <t>BBG004D06Q02</t>
        </is>
      </c>
      <c r="O2187" t="inlineStr">
        <is>
          <t>B928YP7</t>
        </is>
      </c>
      <c r="P2187" t="inlineStr">
        <is>
          <t>COEJ6115434</t>
        </is>
      </c>
      <c r="Q2187" t="inlineStr">
        <is>
          <t>Chile</t>
        </is>
      </c>
      <c r="R2187" t="inlineStr">
        <is>
          <t>Sociedad Quimica y Minera de C</t>
        </is>
      </c>
      <c r="S2187" t="inlineStr">
        <is>
          <t>SOC QUIMICA Y MINERA DE</t>
        </is>
      </c>
      <c r="T2187" t="inlineStr">
        <is>
          <t>Sociedad Quimica y Minera de Chile SA</t>
        </is>
      </c>
      <c r="U2187" t="inlineStr">
        <is>
          <t>EURO-DOLLAR</t>
        </is>
      </c>
      <c r="V2187" t="inlineStr">
        <is>
          <t>Materials</t>
        </is>
      </c>
      <c r="W2187" t="inlineStr">
        <is>
          <t>Chemicals</t>
        </is>
      </c>
      <c r="X2187" t="inlineStr">
        <is>
          <t>Materials</t>
        </is>
      </c>
      <c r="Y2187" t="inlineStr">
        <is>
          <t>Fertilizers &amp; Agricultural Che</t>
        </is>
      </c>
      <c r="Z2187" t="inlineStr">
        <is>
          <t>Materials</t>
        </is>
      </c>
      <c r="AA2187" t="inlineStr">
        <is>
          <t>Chemicals</t>
        </is>
      </c>
      <c r="AB2187" t="inlineStr">
        <is>
          <t>#N/A N/A</t>
        </is>
      </c>
      <c r="AC2187" t="inlineStr">
        <is>
          <t>#N/A Invalid Field</t>
        </is>
      </c>
    </row>
    <row r="2188">
      <c r="A2188">
        <f>+VLOOKUP(R2188,Aux!$B$3:$I$1107,8,0)</f>
        <v/>
      </c>
      <c r="B2188">
        <f>+VLOOKUP(U2188,Aux!$O$2:$P$23,2,0)</f>
        <v/>
      </c>
      <c r="C2188">
        <f>+A2188&amp;B2188</f>
        <v/>
      </c>
      <c r="D2188">
        <f>+IF(C2188=C2187,D2187+1,1)</f>
        <v/>
      </c>
      <c r="E2188" s="5">
        <f>+D2188/100</f>
        <v/>
      </c>
      <c r="F2188" s="5">
        <f>+MOD(E2188*10,10)</f>
        <v/>
      </c>
      <c r="G2188" s="5">
        <f>+MOD(D2188,10)</f>
        <v/>
      </c>
      <c r="H2188">
        <f>+INT(E2188)&amp;INT(F2188)&amp;INT(G2188)</f>
        <v/>
      </c>
      <c r="I2188">
        <f>+C2188&amp;"00"&amp;H2188</f>
        <v/>
      </c>
      <c r="J2188" t="inlineStr">
        <is>
          <t>SQM 4 ¼ 05/07/29</t>
        </is>
      </c>
      <c r="K2188" t="inlineStr">
        <is>
          <t>SQM</t>
        </is>
      </c>
      <c r="M2188" t="inlineStr">
        <is>
          <t>USP8718AAL00</t>
        </is>
      </c>
      <c r="N2188" t="inlineStr">
        <is>
          <t>BBG00P2DZBQ2</t>
        </is>
      </c>
      <c r="O2188" t="inlineStr">
        <is>
          <t>BK94J50</t>
        </is>
      </c>
      <c r="P2188" t="inlineStr">
        <is>
          <t>COZS4521168</t>
        </is>
      </c>
      <c r="Q2188" t="inlineStr">
        <is>
          <t>Chile</t>
        </is>
      </c>
      <c r="R2188" t="inlineStr">
        <is>
          <t>Sociedad Quimica y Minera de C</t>
        </is>
      </c>
      <c r="S2188" t="inlineStr">
        <is>
          <t>SOCIEDAD QUIMICA Y MINER</t>
        </is>
      </c>
      <c r="T2188" t="inlineStr">
        <is>
          <t>Sociedad Quimica y Minera de Chile SA</t>
        </is>
      </c>
      <c r="U2188" t="inlineStr">
        <is>
          <t>EURO-DOLLAR</t>
        </is>
      </c>
      <c r="V2188" t="inlineStr">
        <is>
          <t>Materials</t>
        </is>
      </c>
      <c r="W2188" t="inlineStr">
        <is>
          <t>Chemicals</t>
        </is>
      </c>
      <c r="X2188" t="inlineStr">
        <is>
          <t>Materials</t>
        </is>
      </c>
      <c r="Y2188" t="inlineStr">
        <is>
          <t>Fertilizers &amp; Agricultural Che</t>
        </is>
      </c>
      <c r="Z2188" t="inlineStr">
        <is>
          <t>Materials</t>
        </is>
      </c>
      <c r="AA2188" t="inlineStr">
        <is>
          <t>Chemicals</t>
        </is>
      </c>
      <c r="AB2188" t="inlineStr">
        <is>
          <t>#N/A N/A</t>
        </is>
      </c>
      <c r="AC2188" t="inlineStr">
        <is>
          <t>#N/A Invalid Field</t>
        </is>
      </c>
    </row>
    <row r="2189">
      <c r="A2189">
        <f>+VLOOKUP(R2189,Aux!$B$3:$I$1107,8,0)</f>
        <v/>
      </c>
      <c r="B2189">
        <f>+VLOOKUP(U2189,Aux!$O$2:$P$23,2,0)</f>
        <v/>
      </c>
      <c r="C2189">
        <f>+A2189&amp;B2189</f>
        <v/>
      </c>
      <c r="D2189">
        <f>+IF(C2189=C2188,D2188+1,1)</f>
        <v/>
      </c>
      <c r="E2189" s="5">
        <f>+D2189/100</f>
        <v/>
      </c>
      <c r="F2189" s="5">
        <f>+MOD(E2189*10,10)</f>
        <v/>
      </c>
      <c r="G2189" s="5">
        <f>+MOD(D2189,10)</f>
        <v/>
      </c>
      <c r="H2189">
        <f>+INT(E2189)&amp;INT(F2189)&amp;INT(G2189)</f>
        <v/>
      </c>
      <c r="I2189">
        <f>+C2189&amp;"00"&amp;H2189</f>
        <v/>
      </c>
      <c r="J2189" t="inlineStr">
        <is>
          <t>SQM 4 ⅜ 01/28/25</t>
        </is>
      </c>
      <c r="K2189" t="inlineStr">
        <is>
          <t>SQM</t>
        </is>
      </c>
      <c r="M2189" t="inlineStr">
        <is>
          <t>USP8718AAH97</t>
        </is>
      </c>
      <c r="N2189" t="inlineStr">
        <is>
          <t>BBG007F5VXK7</t>
        </is>
      </c>
      <c r="O2189" t="inlineStr">
        <is>
          <t>BRJZLN4</t>
        </is>
      </c>
      <c r="P2189" t="inlineStr">
        <is>
          <t>COEK5661013</t>
        </is>
      </c>
      <c r="Q2189" t="inlineStr">
        <is>
          <t>Chile</t>
        </is>
      </c>
      <c r="R2189" t="inlineStr">
        <is>
          <t>Sociedad Quimica y Minera de C</t>
        </is>
      </c>
      <c r="S2189" t="inlineStr">
        <is>
          <t>SOCIEDAD QUIMICA Y MINER</t>
        </is>
      </c>
      <c r="T2189" t="inlineStr">
        <is>
          <t>Sociedad Quimica y Minera de Chile SA</t>
        </is>
      </c>
      <c r="U2189" t="inlineStr">
        <is>
          <t>EURO-DOLLAR</t>
        </is>
      </c>
      <c r="V2189" t="inlineStr">
        <is>
          <t>Materials</t>
        </is>
      </c>
      <c r="W2189" t="inlineStr">
        <is>
          <t>Chemicals</t>
        </is>
      </c>
      <c r="X2189" t="inlineStr">
        <is>
          <t>Materials</t>
        </is>
      </c>
      <c r="Y2189" t="inlineStr">
        <is>
          <t>Fertilizers &amp; Agricultural Che</t>
        </is>
      </c>
      <c r="Z2189" t="inlineStr">
        <is>
          <t>Materials</t>
        </is>
      </c>
      <c r="AA2189" t="inlineStr">
        <is>
          <t>Chemicals</t>
        </is>
      </c>
      <c r="AB2189" t="inlineStr">
        <is>
          <t>#N/A N/A</t>
        </is>
      </c>
      <c r="AC2189" t="inlineStr">
        <is>
          <t>#N/A Invalid Field</t>
        </is>
      </c>
    </row>
    <row r="2190">
      <c r="A2190">
        <f>+VLOOKUP(R2190,Aux!$B$3:$I$1107,8,0)</f>
        <v/>
      </c>
      <c r="B2190">
        <f>+VLOOKUP(U2190,Aux!$O$2:$P$23,2,0)</f>
        <v/>
      </c>
      <c r="C2190">
        <f>+A2190&amp;B2190</f>
        <v/>
      </c>
      <c r="D2190">
        <f>+IF(C2190=C2189,D2189+1,1)</f>
        <v/>
      </c>
      <c r="E2190" s="5">
        <f>+D2190/100</f>
        <v/>
      </c>
      <c r="F2190" s="5">
        <f>+MOD(E2190*10,10)</f>
        <v/>
      </c>
      <c r="G2190" s="5">
        <f>+MOD(D2190,10)</f>
        <v/>
      </c>
      <c r="H2190">
        <f>+INT(E2190)&amp;INT(F2190)&amp;INT(G2190)</f>
        <v/>
      </c>
      <c r="I2190">
        <f>+C2190&amp;"00"&amp;H2190</f>
        <v/>
      </c>
      <c r="J2190" t="inlineStr">
        <is>
          <t>SOCOVESA CI</t>
        </is>
      </c>
      <c r="K2190" t="inlineStr">
        <is>
          <t>SOCOVESA</t>
        </is>
      </c>
      <c r="M2190" t="inlineStr">
        <is>
          <t>CL0000002544</t>
        </is>
      </c>
      <c r="N2190" t="inlineStr">
        <is>
          <t>BBG000TJRKH4</t>
        </is>
      </c>
      <c r="O2190" t="inlineStr">
        <is>
          <t>B284N31</t>
        </is>
      </c>
      <c r="P2190" t="inlineStr">
        <is>
          <t>EQ0000000004659283</t>
        </is>
      </c>
      <c r="Q2190" t="inlineStr">
        <is>
          <t>Chile</t>
        </is>
      </c>
      <c r="R2190" t="inlineStr">
        <is>
          <t>Socovesa SA</t>
        </is>
      </c>
      <c r="S2190" t="inlineStr">
        <is>
          <t>Socovesa SA</t>
        </is>
      </c>
      <c r="T2190" t="inlineStr">
        <is>
          <t>Socovesa SA</t>
        </is>
      </c>
      <c r="U2190" t="inlineStr">
        <is>
          <t>Common Stock</t>
        </is>
      </c>
      <c r="V2190" t="inlineStr">
        <is>
          <t>Consumer Discretionary</t>
        </is>
      </c>
      <c r="W2190" t="inlineStr">
        <is>
          <t>Household Durables</t>
        </is>
      </c>
      <c r="X2190" t="inlineStr">
        <is>
          <t>Consumer Durables &amp; Apparel</t>
        </is>
      </c>
      <c r="Y2190" t="inlineStr">
        <is>
          <t>Homebuilding</t>
        </is>
      </c>
      <c r="Z2190" t="inlineStr">
        <is>
          <t>Consumer Discretionary</t>
        </is>
      </c>
      <c r="AA2190" t="inlineStr">
        <is>
          <t>Home &amp; Office Products</t>
        </is>
      </c>
      <c r="AB2190" t="inlineStr">
        <is>
          <t>Homebuilders</t>
        </is>
      </c>
      <c r="AC2190" t="inlineStr">
        <is>
          <t>#N/A Invalid Field</t>
        </is>
      </c>
    </row>
    <row r="2191">
      <c r="A2191">
        <f>+VLOOKUP(R2191,Aux!$B$3:$I$1107,8,0)</f>
        <v/>
      </c>
      <c r="B2191">
        <f>+VLOOKUP(U2191,Aux!$O$2:$P$23,2,0)</f>
        <v/>
      </c>
      <c r="C2191">
        <f>+A2191&amp;B2191</f>
        <v/>
      </c>
      <c r="D2191">
        <f>+IF(C2191=C2190,D2190+1,1)</f>
        <v/>
      </c>
      <c r="E2191" s="5">
        <f>+D2191/100</f>
        <v/>
      </c>
      <c r="F2191" s="5">
        <f>+MOD(E2191*10,10)</f>
        <v/>
      </c>
      <c r="G2191" s="5">
        <f>+MOD(D2191,10)</f>
        <v/>
      </c>
      <c r="H2191">
        <f>+INT(E2191)&amp;INT(F2191)&amp;INT(G2191)</f>
        <v/>
      </c>
      <c r="I2191">
        <f>+C2191&amp;"00"&amp;H2191</f>
        <v/>
      </c>
      <c r="J2191" t="inlineStr">
        <is>
          <t>SONDA CI</t>
        </is>
      </c>
      <c r="K2191" t="inlineStr">
        <is>
          <t>SONDA</t>
        </is>
      </c>
      <c r="M2191" t="inlineStr">
        <is>
          <t>CL0000001934</t>
        </is>
      </c>
      <c r="N2191" t="inlineStr">
        <is>
          <t>BBG000F7R6Y7</t>
        </is>
      </c>
      <c r="O2191" t="inlineStr">
        <is>
          <t>B1GBXT3</t>
        </is>
      </c>
      <c r="P2191" t="inlineStr">
        <is>
          <t>EQ0000000000696119</t>
        </is>
      </c>
      <c r="Q2191" t="inlineStr">
        <is>
          <t>Chile</t>
        </is>
      </c>
      <c r="R2191" t="inlineStr">
        <is>
          <t>SONDA SA</t>
        </is>
      </c>
      <c r="S2191" t="inlineStr">
        <is>
          <t>SONDA SA</t>
        </is>
      </c>
      <c r="T2191" t="inlineStr">
        <is>
          <t>SONDA SA</t>
        </is>
      </c>
      <c r="U2191" t="inlineStr">
        <is>
          <t>Common Stock</t>
        </is>
      </c>
      <c r="V2191" t="inlineStr">
        <is>
          <t>Information Technology</t>
        </is>
      </c>
      <c r="W2191" t="inlineStr">
        <is>
          <t>IT Services</t>
        </is>
      </c>
      <c r="X2191" t="inlineStr">
        <is>
          <t>Software &amp; Services</t>
        </is>
      </c>
      <c r="Y2191" t="inlineStr">
        <is>
          <t>IT Consulting &amp; Other Services</t>
        </is>
      </c>
      <c r="Z2191" t="inlineStr">
        <is>
          <t>Technology</t>
        </is>
      </c>
      <c r="AA2191" t="inlineStr">
        <is>
          <t>Technology Services</t>
        </is>
      </c>
      <c r="AB2191" t="inlineStr">
        <is>
          <t>IT Services</t>
        </is>
      </c>
      <c r="AC2191" t="inlineStr">
        <is>
          <t>#N/A Invalid Field</t>
        </is>
      </c>
    </row>
    <row r="2192">
      <c r="A2192">
        <f>+VLOOKUP(R2192,Aux!$B$3:$I$1107,8,0)</f>
        <v/>
      </c>
      <c r="B2192">
        <f>+VLOOKUP(U2192,Aux!$O$2:$P$23,2,0)</f>
        <v/>
      </c>
      <c r="C2192">
        <f>+A2192&amp;B2192</f>
        <v/>
      </c>
      <c r="D2192">
        <f>+IF(C2192=C2191,D2191+1,1)</f>
        <v/>
      </c>
      <c r="E2192" s="5">
        <f>+D2192/100</f>
        <v/>
      </c>
      <c r="F2192" s="5">
        <f>+MOD(E2192*10,10)</f>
        <v/>
      </c>
      <c r="G2192" s="5">
        <f>+MOD(D2192,10)</f>
        <v/>
      </c>
      <c r="H2192">
        <f>+INT(E2192)&amp;INT(F2192)&amp;INT(G2192)</f>
        <v/>
      </c>
      <c r="I2192">
        <f>+C2192&amp;"00"&amp;H2192</f>
        <v/>
      </c>
      <c r="J2192" t="inlineStr">
        <is>
          <t>SOPROC CI</t>
        </is>
      </c>
      <c r="K2192" t="inlineStr">
        <is>
          <t>SOPROC</t>
        </is>
      </c>
      <c r="M2192" t="inlineStr">
        <is>
          <t>CLP872841083</t>
        </is>
      </c>
      <c r="N2192" t="inlineStr">
        <is>
          <t>BBG000C42FK9</t>
        </is>
      </c>
      <c r="O2192" t="n">
        <v>2829850</v>
      </c>
      <c r="P2192" t="inlineStr">
        <is>
          <t>EQ0016348300001000</t>
        </is>
      </c>
      <c r="Q2192" t="inlineStr">
        <is>
          <t>Chile</t>
        </is>
      </c>
      <c r="R2192" t="inlineStr">
        <is>
          <t>Soprocal Calerias e Industrias</t>
        </is>
      </c>
      <c r="S2192" t="inlineStr">
        <is>
          <t>Soprocal Calerias e Industrias</t>
        </is>
      </c>
      <c r="T2192" t="inlineStr">
        <is>
          <t>Soprocal Calerias e Industrias SA</t>
        </is>
      </c>
      <c r="U2192" t="inlineStr">
        <is>
          <t>Common Stock</t>
        </is>
      </c>
      <c r="V2192" t="inlineStr">
        <is>
          <t>Materials</t>
        </is>
      </c>
      <c r="W2192" t="inlineStr">
        <is>
          <t>Construction Materials</t>
        </is>
      </c>
      <c r="X2192" t="inlineStr">
        <is>
          <t>Materials</t>
        </is>
      </c>
      <c r="Y2192" t="inlineStr">
        <is>
          <t>Construction Materials</t>
        </is>
      </c>
      <c r="Z2192" t="inlineStr">
        <is>
          <t>Materials</t>
        </is>
      </c>
      <c r="AA2192" t="inlineStr">
        <is>
          <t>Chemicals</t>
        </is>
      </c>
      <c r="AB2192" t="inlineStr">
        <is>
          <t>Basic &amp; Diversified Chemicals</t>
        </is>
      </c>
      <c r="AC2192" t="inlineStr">
        <is>
          <t>#N/A Invalid Field</t>
        </is>
      </c>
    </row>
    <row r="2193">
      <c r="A2193">
        <f>+VLOOKUP(R2193,Aux!$B$3:$I$1107,8,0)</f>
        <v/>
      </c>
      <c r="B2193">
        <f>+VLOOKUP(U2193,Aux!$O$2:$P$23,2,0)</f>
        <v/>
      </c>
      <c r="C2193">
        <f>+A2193&amp;B2193</f>
        <v/>
      </c>
      <c r="D2193">
        <f>+IF(C2193=C2192,D2192+1,1)</f>
        <v/>
      </c>
      <c r="E2193" s="5">
        <f>+D2193/100</f>
        <v/>
      </c>
      <c r="F2193" s="5">
        <f>+MOD(E2193*10,10)</f>
        <v/>
      </c>
      <c r="G2193" s="5">
        <f>+MOD(D2193,10)</f>
        <v/>
      </c>
      <c r="H2193">
        <f>+INT(E2193)&amp;INT(F2193)&amp;INT(G2193)</f>
        <v/>
      </c>
      <c r="I2193">
        <f>+C2193&amp;"00"&amp;H2193</f>
        <v/>
      </c>
      <c r="J2193" t="inlineStr">
        <is>
          <t>SOQUIC CI</t>
        </is>
      </c>
      <c r="K2193" t="inlineStr">
        <is>
          <t>SOQUIC</t>
        </is>
      </c>
      <c r="M2193" t="inlineStr">
        <is>
          <t>CLP872861032</t>
        </is>
      </c>
      <c r="N2193" t="inlineStr">
        <is>
          <t>BBG000C4B4H8</t>
        </is>
      </c>
      <c r="O2193" t="n">
        <v>2821867</v>
      </c>
      <c r="P2193" t="inlineStr">
        <is>
          <t>EQ0016348400001000</t>
        </is>
      </c>
      <c r="Q2193" t="inlineStr">
        <is>
          <t>Chile</t>
        </is>
      </c>
      <c r="R2193" t="inlineStr">
        <is>
          <t>Soquimich Comercial SA</t>
        </is>
      </c>
      <c r="S2193" t="inlineStr">
        <is>
          <t>Soquimich Comercial SA</t>
        </is>
      </c>
      <c r="T2193" t="inlineStr">
        <is>
          <t>Soquimich Comercial SA</t>
        </is>
      </c>
      <c r="U2193" t="inlineStr">
        <is>
          <t>Common Stock</t>
        </is>
      </c>
      <c r="V2193" t="inlineStr">
        <is>
          <t>Materials</t>
        </is>
      </c>
      <c r="W2193" t="inlineStr">
        <is>
          <t>Chemicals</t>
        </is>
      </c>
      <c r="X2193" t="inlineStr">
        <is>
          <t>Materials</t>
        </is>
      </c>
      <c r="Y2193" t="inlineStr">
        <is>
          <t>Fertilizers &amp; Agricultural Che</t>
        </is>
      </c>
      <c r="Z2193" t="inlineStr">
        <is>
          <t>Materials</t>
        </is>
      </c>
      <c r="AA2193" t="inlineStr">
        <is>
          <t>Chemicals</t>
        </is>
      </c>
      <c r="AB2193" t="inlineStr">
        <is>
          <t>Agricultural Chemicals</t>
        </is>
      </c>
      <c r="AC2193" t="inlineStr">
        <is>
          <t>#N/A Invalid Field</t>
        </is>
      </c>
    </row>
    <row r="2194">
      <c r="A2194" s="2">
        <f>+VLOOKUP(R2194,Aux!$B$3:$I$1107,8,0)</f>
        <v/>
      </c>
      <c r="B2194" s="2">
        <f>+VLOOKUP(U2194,Aux!$O$2:$P$23,2,0)</f>
        <v/>
      </c>
      <c r="C2194">
        <f>+A2194&amp;B2194</f>
        <v/>
      </c>
      <c r="D2194">
        <f>+IF(C2194=C2193,D2193+1,1)</f>
        <v/>
      </c>
      <c r="E2194" s="5">
        <f>+D2194/100</f>
        <v/>
      </c>
      <c r="F2194" s="5">
        <f>+MOD(E2194*10,10)</f>
        <v/>
      </c>
      <c r="G2194" s="5">
        <f>+MOD(D2194,10)</f>
        <v/>
      </c>
      <c r="H2194">
        <f>+INT(E2194)&amp;INT(F2194)&amp;INT(G2194)</f>
        <v/>
      </c>
      <c r="I2194">
        <f>+C2194&amp;"00"&amp;H2194</f>
        <v/>
      </c>
      <c r="J2194" s="2" t="inlineStr">
        <is>
          <t>TECHPACK CI</t>
        </is>
      </c>
      <c r="K2194" s="2" t="inlineStr">
        <is>
          <t>TECHPACK</t>
        </is>
      </c>
      <c r="L2194" s="2" t="n"/>
      <c r="M2194" s="2" t="inlineStr">
        <is>
          <t>CL0002090760</t>
        </is>
      </c>
      <c r="N2194" s="2" t="inlineStr">
        <is>
          <t>BBG004F7TYP6</t>
        </is>
      </c>
      <c r="O2194" s="2" t="inlineStr">
        <is>
          <t>BNHL761</t>
        </is>
      </c>
      <c r="P2194" s="2" t="inlineStr">
        <is>
          <t>EQ0000000029669544</t>
        </is>
      </c>
      <c r="Q2194" t="inlineStr">
        <is>
          <t>Chile</t>
        </is>
      </c>
      <c r="R2194" t="inlineStr">
        <is>
          <t>Tech Pack SA</t>
        </is>
      </c>
      <c r="S2194" t="inlineStr">
        <is>
          <t>Tech Pack SA</t>
        </is>
      </c>
      <c r="T2194" t="inlineStr">
        <is>
          <t>Tech Pack SA</t>
        </is>
      </c>
      <c r="U2194" t="inlineStr">
        <is>
          <t>Common Stock</t>
        </is>
      </c>
      <c r="V2194" t="inlineStr">
        <is>
          <t>Materials</t>
        </is>
      </c>
      <c r="W2194" t="inlineStr">
        <is>
          <t>Containers &amp; Packaging</t>
        </is>
      </c>
      <c r="X2194" t="inlineStr">
        <is>
          <t>Materials</t>
        </is>
      </c>
      <c r="Y2194" t="inlineStr">
        <is>
          <t>Paper Packaging</t>
        </is>
      </c>
      <c r="Z2194" t="inlineStr">
        <is>
          <t>Industrials</t>
        </is>
      </c>
      <c r="AA2194" t="inlineStr">
        <is>
          <t>Manufactured Goods</t>
        </is>
      </c>
      <c r="AB2194" t="inlineStr">
        <is>
          <t>Fabricated Metal &amp; Hardware</t>
        </is>
      </c>
      <c r="AC2194" t="inlineStr">
        <is>
          <t>#N/A Invalid Field</t>
        </is>
      </c>
    </row>
    <row r="2195">
      <c r="A2195">
        <f>+VLOOKUP(R2195,Aux!$B$3:$I$1107,8,0)</f>
        <v/>
      </c>
      <c r="B2195">
        <f>+VLOOKUP(U2195,Aux!$O$2:$P$23,2,0)</f>
        <v/>
      </c>
      <c r="C2195">
        <f>+A2195&amp;B2195</f>
        <v/>
      </c>
      <c r="D2195">
        <f>+IF(C2195=C2194,D2194+1,1)</f>
        <v/>
      </c>
      <c r="E2195" s="5">
        <f>+D2195/100</f>
        <v/>
      </c>
      <c r="F2195" s="5">
        <f>+MOD(E2195*10,10)</f>
        <v/>
      </c>
      <c r="G2195" s="5">
        <f>+MOD(D2195,10)</f>
        <v/>
      </c>
      <c r="H2195">
        <f>+INT(E2195)&amp;INT(F2195)&amp;INT(G2195)</f>
        <v/>
      </c>
      <c r="I2195">
        <f>+C2195&amp;"00"&amp;H2195</f>
        <v/>
      </c>
      <c r="J2195" t="inlineStr">
        <is>
          <t>CTCACI 3 ⅞ 10/12/22</t>
        </is>
      </c>
      <c r="K2195" t="inlineStr">
        <is>
          <t>CTCACI</t>
        </is>
      </c>
      <c r="M2195" t="inlineStr">
        <is>
          <t>USP9047EAA66</t>
        </is>
      </c>
      <c r="N2195" t="inlineStr">
        <is>
          <t>BBG003GFJWM7</t>
        </is>
      </c>
      <c r="O2195" t="inlineStr">
        <is>
          <t>B7F5YK6</t>
        </is>
      </c>
      <c r="P2195" t="inlineStr">
        <is>
          <t>COEJ3931726</t>
        </is>
      </c>
      <c r="Q2195" t="inlineStr">
        <is>
          <t>Chile</t>
        </is>
      </c>
      <c r="R2195" t="inlineStr">
        <is>
          <t>Telefonica Chile SA</t>
        </is>
      </c>
      <c r="S2195" t="inlineStr">
        <is>
          <t>TELEFONICA CHILE SA</t>
        </is>
      </c>
      <c r="T2195" t="inlineStr">
        <is>
          <t>Telefonica Chile SA</t>
        </is>
      </c>
      <c r="U2195" t="inlineStr">
        <is>
          <t>EURO-DOLLAR</t>
        </is>
      </c>
      <c r="V2195" t="inlineStr">
        <is>
          <t>Communication Services</t>
        </is>
      </c>
      <c r="W2195" t="inlineStr">
        <is>
          <t>Diversified Telecommunication</t>
        </is>
      </c>
      <c r="X2195" t="inlineStr">
        <is>
          <t>Telecommunication Services</t>
        </is>
      </c>
      <c r="Y2195" t="inlineStr">
        <is>
          <t>Integrated Telecommunication S</t>
        </is>
      </c>
      <c r="Z2195" t="inlineStr">
        <is>
          <t>Communications</t>
        </is>
      </c>
      <c r="AA2195" t="inlineStr">
        <is>
          <t>Wireline Telecommunications Services</t>
        </is>
      </c>
      <c r="AB2195" t="inlineStr">
        <is>
          <t>#N/A N/A</t>
        </is>
      </c>
      <c r="AC2195" t="inlineStr">
        <is>
          <t>#N/A Invalid Field</t>
        </is>
      </c>
    </row>
    <row r="2196">
      <c r="A2196">
        <f>+VLOOKUP(R2196,Aux!$B$3:$I$1107,8,0)</f>
        <v/>
      </c>
      <c r="B2196">
        <f>+VLOOKUP(U2196,Aux!$O$2:$P$23,2,0)</f>
        <v/>
      </c>
      <c r="C2196">
        <f>+A2196&amp;B2196</f>
        <v/>
      </c>
      <c r="D2196">
        <f>+IF(C2196=C2195,D2195+1,1)</f>
        <v/>
      </c>
      <c r="E2196" s="5">
        <f>+D2196/100</f>
        <v/>
      </c>
      <c r="F2196" s="5">
        <f>+MOD(E2196*10,10)</f>
        <v/>
      </c>
      <c r="G2196" s="5">
        <f>+MOD(D2196,10)</f>
        <v/>
      </c>
      <c r="H2196">
        <f>+INT(E2196)&amp;INT(F2196)&amp;INT(G2196)</f>
        <v/>
      </c>
      <c r="I2196">
        <f>+C2196&amp;"00"&amp;H2196</f>
        <v/>
      </c>
      <c r="J2196" t="inlineStr">
        <is>
          <t>TSELEC 3 ⅞ 01/12/29</t>
        </is>
      </c>
      <c r="K2196" t="inlineStr">
        <is>
          <t>TSELEC</t>
        </is>
      </c>
      <c r="M2196" t="inlineStr">
        <is>
          <t>USP9339SAS34</t>
        </is>
      </c>
      <c r="N2196" t="inlineStr">
        <is>
          <t>BBG00D9P7QF5</t>
        </is>
      </c>
      <c r="O2196" t="inlineStr">
        <is>
          <t>BD1DQ77</t>
        </is>
      </c>
      <c r="P2196" t="inlineStr">
        <is>
          <t>COLW8107226</t>
        </is>
      </c>
      <c r="Q2196" t="inlineStr">
        <is>
          <t>Chile</t>
        </is>
      </c>
      <c r="R2196" t="inlineStr">
        <is>
          <t>Transelec SA</t>
        </is>
      </c>
      <c r="S2196" t="inlineStr">
        <is>
          <t>TRANSELEC SA</t>
        </is>
      </c>
      <c r="T2196" t="inlineStr">
        <is>
          <t>Transelec SA</t>
        </is>
      </c>
      <c r="U2196" t="inlineStr">
        <is>
          <t>EURO-DOLLAR</t>
        </is>
      </c>
      <c r="V2196" t="inlineStr">
        <is>
          <t>#N/A Field Not Applicable</t>
        </is>
      </c>
      <c r="W2196" t="inlineStr">
        <is>
          <t>#N/A Field Not Applicable</t>
        </is>
      </c>
      <c r="X2196" t="inlineStr">
        <is>
          <t>#N/A Field Not Applicable</t>
        </is>
      </c>
      <c r="Y2196" t="inlineStr">
        <is>
          <t>#N/A Field Not Applicable</t>
        </is>
      </c>
      <c r="Z2196" t="inlineStr">
        <is>
          <t>Utilities</t>
        </is>
      </c>
      <c r="AA2196" t="inlineStr">
        <is>
          <t>Utilities</t>
        </is>
      </c>
      <c r="AB2196" t="inlineStr">
        <is>
          <t>#N/A N/A</t>
        </is>
      </c>
      <c r="AC2196" t="inlineStr">
        <is>
          <t>#N/A Invalid Field</t>
        </is>
      </c>
    </row>
    <row r="2197">
      <c r="A2197">
        <f>+VLOOKUP(R2197,Aux!$B$3:$I$1107,8,0)</f>
        <v/>
      </c>
      <c r="B2197">
        <f>+VLOOKUP(U2197,Aux!$O$2:$P$23,2,0)</f>
        <v/>
      </c>
      <c r="C2197">
        <f>+A2197&amp;B2197</f>
        <v/>
      </c>
      <c r="D2197">
        <f>+IF(C2197=C2196,D2196+1,1)</f>
        <v/>
      </c>
      <c r="E2197" s="5">
        <f>+D2197/100</f>
        <v/>
      </c>
      <c r="F2197" s="5">
        <f>+MOD(E2197*10,10)</f>
        <v/>
      </c>
      <c r="G2197" s="5">
        <f>+MOD(D2197,10)</f>
        <v/>
      </c>
      <c r="H2197">
        <f>+INT(E2197)&amp;INT(F2197)&amp;INT(G2197)</f>
        <v/>
      </c>
      <c r="I2197">
        <f>+C2197&amp;"00"&amp;H2197</f>
        <v/>
      </c>
      <c r="J2197" t="inlineStr">
        <is>
          <t>TSELEC 4 ¼ 01/14/25</t>
        </is>
      </c>
      <c r="K2197" t="inlineStr">
        <is>
          <t>TSELEC</t>
        </is>
      </c>
      <c r="M2197" t="inlineStr">
        <is>
          <t>USP9339SAQ77</t>
        </is>
      </c>
      <c r="N2197" t="inlineStr">
        <is>
          <t>BBG006SCKYM8</t>
        </is>
      </c>
      <c r="O2197" t="inlineStr">
        <is>
          <t>BP4K1K7</t>
        </is>
      </c>
      <c r="P2197" t="inlineStr">
        <is>
          <t>COEK3793099</t>
        </is>
      </c>
      <c r="Q2197" t="inlineStr">
        <is>
          <t>Chile</t>
        </is>
      </c>
      <c r="R2197" t="inlineStr">
        <is>
          <t>Transelec SA</t>
        </is>
      </c>
      <c r="S2197" t="inlineStr">
        <is>
          <t>TRANSELEC SA</t>
        </is>
      </c>
      <c r="T2197" t="inlineStr">
        <is>
          <t>Transelec SA</t>
        </is>
      </c>
      <c r="U2197" t="inlineStr">
        <is>
          <t>EURO-DOLLAR</t>
        </is>
      </c>
      <c r="V2197" t="inlineStr">
        <is>
          <t>#N/A Field Not Applicable</t>
        </is>
      </c>
      <c r="W2197" t="inlineStr">
        <is>
          <t>#N/A Field Not Applicable</t>
        </is>
      </c>
      <c r="X2197" t="inlineStr">
        <is>
          <t>#N/A Field Not Applicable</t>
        </is>
      </c>
      <c r="Y2197" t="inlineStr">
        <is>
          <t>#N/A Field Not Applicable</t>
        </is>
      </c>
      <c r="Z2197" t="inlineStr">
        <is>
          <t>Utilities</t>
        </is>
      </c>
      <c r="AA2197" t="inlineStr">
        <is>
          <t>Utilities</t>
        </is>
      </c>
      <c r="AB2197" t="inlineStr">
        <is>
          <t>#N/A N/A</t>
        </is>
      </c>
      <c r="AC2197" t="inlineStr">
        <is>
          <t>#N/A Invalid Field</t>
        </is>
      </c>
    </row>
    <row r="2198">
      <c r="A2198">
        <f>+VLOOKUP(R2198,Aux!$B$3:$I$1107,8,0)</f>
        <v/>
      </c>
      <c r="B2198">
        <f>+VLOOKUP(U2198,Aux!$O$2:$P$23,2,0)</f>
        <v/>
      </c>
      <c r="C2198">
        <f>+A2198&amp;B2198</f>
        <v/>
      </c>
      <c r="D2198">
        <f>+IF(C2198=C2197,D2197+1,1)</f>
        <v/>
      </c>
      <c r="E2198" s="5">
        <f>+D2198/100</f>
        <v/>
      </c>
      <c r="F2198" s="5">
        <f>+MOD(E2198*10,10)</f>
        <v/>
      </c>
      <c r="G2198" s="5">
        <f>+MOD(D2198,10)</f>
        <v/>
      </c>
      <c r="H2198">
        <f>+INT(E2198)&amp;INT(F2198)&amp;INT(G2198)</f>
        <v/>
      </c>
      <c r="I2198">
        <f>+C2198&amp;"00"&amp;H2198</f>
        <v/>
      </c>
      <c r="J2198" t="inlineStr">
        <is>
          <t>TSELEC 4 ⅝ 07/26/23</t>
        </is>
      </c>
      <c r="K2198" t="inlineStr">
        <is>
          <t>TSELEC</t>
        </is>
      </c>
      <c r="M2198" t="inlineStr">
        <is>
          <t>USP9339SAM63</t>
        </is>
      </c>
      <c r="N2198" t="inlineStr">
        <is>
          <t>BBG004WG14W5</t>
        </is>
      </c>
      <c r="O2198" t="inlineStr">
        <is>
          <t>BCH86M4</t>
        </is>
      </c>
      <c r="P2198" t="inlineStr">
        <is>
          <t>COEJ7675923</t>
        </is>
      </c>
      <c r="Q2198" t="inlineStr">
        <is>
          <t>Chile</t>
        </is>
      </c>
      <c r="R2198" t="inlineStr">
        <is>
          <t>Transelec SA</t>
        </is>
      </c>
      <c r="S2198" t="inlineStr">
        <is>
          <t>TRANSELEC SA</t>
        </is>
      </c>
      <c r="T2198" t="inlineStr">
        <is>
          <t>Transelec SA</t>
        </is>
      </c>
      <c r="U2198" t="inlineStr">
        <is>
          <t>EURO-DOLLAR</t>
        </is>
      </c>
      <c r="V2198" t="inlineStr">
        <is>
          <t>#N/A Field Not Applicable</t>
        </is>
      </c>
      <c r="W2198" t="inlineStr">
        <is>
          <t>#N/A Field Not Applicable</t>
        </is>
      </c>
      <c r="X2198" t="inlineStr">
        <is>
          <t>#N/A Field Not Applicable</t>
        </is>
      </c>
      <c r="Y2198" t="inlineStr">
        <is>
          <t>#N/A Field Not Applicable</t>
        </is>
      </c>
      <c r="Z2198" t="inlineStr">
        <is>
          <t>Utilities</t>
        </is>
      </c>
      <c r="AA2198" t="inlineStr">
        <is>
          <t>Utilities</t>
        </is>
      </c>
      <c r="AB2198" t="inlineStr">
        <is>
          <t>#N/A N/A</t>
        </is>
      </c>
      <c r="AC2198" t="inlineStr">
        <is>
          <t>#N/A Invalid Field</t>
        </is>
      </c>
    </row>
    <row r="2199">
      <c r="A2199">
        <f>+VLOOKUP(R2199,Aux!$B$3:$I$1107,8,0)</f>
        <v/>
      </c>
      <c r="B2199">
        <f>+VLOOKUP(U2199,Aux!$O$2:$P$23,2,0)</f>
        <v/>
      </c>
      <c r="C2199">
        <f>+A2199&amp;B2199</f>
        <v/>
      </c>
      <c r="D2199">
        <f>+IF(C2199=C2198,D2198+1,1)</f>
        <v/>
      </c>
      <c r="E2199" s="5">
        <f>+D2199/100</f>
        <v/>
      </c>
      <c r="F2199" s="5">
        <f>+MOD(E2199*10,10)</f>
        <v/>
      </c>
      <c r="G2199" s="5">
        <f>+MOD(D2199,10)</f>
        <v/>
      </c>
      <c r="H2199">
        <f>+INT(E2199)&amp;INT(F2199)&amp;INT(G2199)</f>
        <v/>
      </c>
      <c r="I2199">
        <f>+C2199&amp;"00"&amp;H2199</f>
        <v/>
      </c>
      <c r="J2199" t="inlineStr">
        <is>
          <t>CONCHA CI</t>
        </is>
      </c>
      <c r="K2199" t="inlineStr">
        <is>
          <t>CONCHA</t>
        </is>
      </c>
      <c r="M2199" t="inlineStr">
        <is>
          <t>CLP9796J1008</t>
        </is>
      </c>
      <c r="N2199" t="inlineStr">
        <is>
          <t>BBG000C3WWS3</t>
        </is>
      </c>
      <c r="O2199" t="n">
        <v>2932220</v>
      </c>
      <c r="P2199" t="inlineStr">
        <is>
          <t>EQ0015480600001001</t>
        </is>
      </c>
      <c r="Q2199" t="inlineStr">
        <is>
          <t>Chile</t>
        </is>
      </c>
      <c r="R2199" t="inlineStr">
        <is>
          <t>Vina Concha y Toro SA</t>
        </is>
      </c>
      <c r="S2199" t="inlineStr">
        <is>
          <t>Vina Concha y Toro SA</t>
        </is>
      </c>
      <c r="T2199" t="inlineStr">
        <is>
          <t>Vina Concha y Toro SA</t>
        </is>
      </c>
      <c r="U2199" t="inlineStr">
        <is>
          <t>Common Stock</t>
        </is>
      </c>
      <c r="V2199" t="inlineStr">
        <is>
          <t>Consumer Staples</t>
        </is>
      </c>
      <c r="W2199" t="inlineStr">
        <is>
          <t>Beverages</t>
        </is>
      </c>
      <c r="X2199" t="inlineStr">
        <is>
          <t>Food, Beverage &amp; Tobacco</t>
        </is>
      </c>
      <c r="Y2199" t="inlineStr">
        <is>
          <t>Distillers &amp; Vintners</t>
        </is>
      </c>
      <c r="Z2199" t="inlineStr">
        <is>
          <t>Consumer Staples</t>
        </is>
      </c>
      <c r="AA2199" t="inlineStr">
        <is>
          <t>Consumer Products</t>
        </is>
      </c>
      <c r="AB2199" t="inlineStr">
        <is>
          <t>Beverages</t>
        </is>
      </c>
      <c r="AC2199" t="inlineStr">
        <is>
          <t>#N/A Invalid Field</t>
        </is>
      </c>
    </row>
    <row r="2200">
      <c r="A2200">
        <f>+VLOOKUP(R2200,Aux!$B$3:$I$1107,8,0)</f>
        <v/>
      </c>
      <c r="B2200">
        <f>+VLOOKUP(U2200,Aux!$O$2:$P$23,2,0)</f>
        <v/>
      </c>
      <c r="C2200">
        <f>+A2200&amp;B2200</f>
        <v/>
      </c>
      <c r="D2200">
        <f>+IF(C2200=C2199,D2199+1,1)</f>
        <v/>
      </c>
      <c r="E2200" s="5">
        <f>+D2200/100</f>
        <v/>
      </c>
      <c r="F2200" s="5">
        <f>+MOD(E2200*10,10)</f>
        <v/>
      </c>
      <c r="G2200" s="5">
        <f>+MOD(D2200,10)</f>
        <v/>
      </c>
      <c r="H2200">
        <f>+INT(E2200)&amp;INT(F2200)&amp;INT(G2200)</f>
        <v/>
      </c>
      <c r="I2200">
        <f>+C2200&amp;"00"&amp;H2200</f>
        <v/>
      </c>
      <c r="J2200" t="inlineStr">
        <is>
          <t>VSPT CI</t>
        </is>
      </c>
      <c r="K2200" t="inlineStr">
        <is>
          <t>VSPT</t>
        </is>
      </c>
      <c r="M2200" t="inlineStr">
        <is>
          <t>CL0002209253</t>
        </is>
      </c>
      <c r="N2200" t="inlineStr">
        <is>
          <t>BBG000C426S1</t>
        </is>
      </c>
      <c r="O2200" t="inlineStr">
        <is>
          <t>BYNVHT5</t>
        </is>
      </c>
      <c r="P2200" t="inlineStr">
        <is>
          <t>EQ0016349600001000</t>
        </is>
      </c>
      <c r="Q2200" t="inlineStr">
        <is>
          <t>Chile</t>
        </is>
      </c>
      <c r="R2200" t="inlineStr">
        <is>
          <t>Vina San Pedro Tarapaca SA</t>
        </is>
      </c>
      <c r="S2200" t="inlineStr">
        <is>
          <t>Vina San Pedro Tarapaca SA</t>
        </is>
      </c>
      <c r="T2200" t="inlineStr">
        <is>
          <t>Vina San Pedro Tarapaca SA</t>
        </is>
      </c>
      <c r="U2200" t="inlineStr">
        <is>
          <t>Common Stock</t>
        </is>
      </c>
      <c r="V2200" t="inlineStr">
        <is>
          <t>Consumer Staples</t>
        </is>
      </c>
      <c r="W2200" t="inlineStr">
        <is>
          <t>Beverages</t>
        </is>
      </c>
      <c r="X2200" t="inlineStr">
        <is>
          <t>Food, Beverage &amp; Tobacco</t>
        </is>
      </c>
      <c r="Y2200" t="inlineStr">
        <is>
          <t>Distillers &amp; Vintners</t>
        </is>
      </c>
      <c r="Z2200" t="inlineStr">
        <is>
          <t>Consumer Staples</t>
        </is>
      </c>
      <c r="AA2200" t="inlineStr">
        <is>
          <t>Consumer Products</t>
        </is>
      </c>
      <c r="AB2200" t="inlineStr">
        <is>
          <t>Beverages</t>
        </is>
      </c>
      <c r="AC2200" t="inlineStr">
        <is>
          <t>#N/A Invalid Field</t>
        </is>
      </c>
    </row>
    <row r="2201">
      <c r="A2201">
        <f>+VLOOKUP(R2201,Aux!$B$3:$I$1107,8,0)</f>
        <v/>
      </c>
      <c r="B2201">
        <f>+VLOOKUP(U2201,Aux!$O$2:$P$23,2,0)</f>
        <v/>
      </c>
      <c r="C2201">
        <f>+A2201&amp;B2201</f>
        <v/>
      </c>
      <c r="D2201">
        <f>+IF(C2201=C2200,D2200+1,1)</f>
        <v/>
      </c>
      <c r="E2201" s="5">
        <f>+D2201/100</f>
        <v/>
      </c>
      <c r="F2201" s="5">
        <f>+MOD(E2201*10,10)</f>
        <v/>
      </c>
      <c r="G2201" s="5">
        <f>+MOD(D2201,10)</f>
        <v/>
      </c>
      <c r="H2201">
        <f>+INT(E2201)&amp;INT(F2201)&amp;INT(G2201)</f>
        <v/>
      </c>
      <c r="I2201">
        <f>+C2201&amp;"00"&amp;H2201</f>
        <v/>
      </c>
      <c r="J2201" t="inlineStr">
        <is>
          <t>STARIT CI</t>
        </is>
      </c>
      <c r="K2201" t="inlineStr">
        <is>
          <t>STARIT</t>
        </is>
      </c>
      <c r="M2201" t="inlineStr">
        <is>
          <t>CLP8525M1037</t>
        </is>
      </c>
      <c r="N2201" t="inlineStr">
        <is>
          <t>BBG000CKRYV3</t>
        </is>
      </c>
      <c r="O2201" t="n">
        <v>2933234</v>
      </c>
      <c r="P2201" t="inlineStr">
        <is>
          <t>EQ0016346700001000</t>
        </is>
      </c>
      <c r="Q2201" t="inlineStr">
        <is>
          <t>Chile</t>
        </is>
      </c>
      <c r="R2201" t="inlineStr">
        <is>
          <t>Vina Santa Rita SA</t>
        </is>
      </c>
      <c r="S2201" t="inlineStr">
        <is>
          <t>Vina Santa Rita SA</t>
        </is>
      </c>
      <c r="T2201" t="inlineStr">
        <is>
          <t>Vina Santa Rita SA</t>
        </is>
      </c>
      <c r="U2201" t="inlineStr">
        <is>
          <t>Common Stock</t>
        </is>
      </c>
      <c r="V2201" t="inlineStr">
        <is>
          <t>Consumer Staples</t>
        </is>
      </c>
      <c r="W2201" t="inlineStr">
        <is>
          <t>Beverages</t>
        </is>
      </c>
      <c r="X2201" t="inlineStr">
        <is>
          <t>Food, Beverage &amp; Tobacco</t>
        </is>
      </c>
      <c r="Y2201" t="inlineStr">
        <is>
          <t>Distillers &amp; Vintners</t>
        </is>
      </c>
      <c r="Z2201" t="inlineStr">
        <is>
          <t>Consumer Staples</t>
        </is>
      </c>
      <c r="AA2201" t="inlineStr">
        <is>
          <t>Consumer Products</t>
        </is>
      </c>
      <c r="AB2201" t="inlineStr">
        <is>
          <t>Beverages</t>
        </is>
      </c>
      <c r="AC2201" t="inlineStr">
        <is>
          <t>#N/A Invalid Field</t>
        </is>
      </c>
    </row>
    <row r="2202">
      <c r="A2202">
        <f>+VLOOKUP(R2202,Aux!$B$3:$I$1107,8,0)</f>
        <v/>
      </c>
      <c r="B2202">
        <f>+VLOOKUP(U2202,Aux!$O$2:$P$23,2,0)</f>
        <v/>
      </c>
      <c r="C2202">
        <f>+A2202&amp;B2202</f>
        <v/>
      </c>
      <c r="D2202">
        <f>+IF(C2202=C2201,D2201+1,1)</f>
        <v/>
      </c>
      <c r="E2202" s="5">
        <f>+D2202/100</f>
        <v/>
      </c>
      <c r="F2202" s="5">
        <f>+MOD(E2202*10,10)</f>
        <v/>
      </c>
      <c r="G2202" s="5">
        <f>+MOD(D2202,10)</f>
        <v/>
      </c>
      <c r="H2202">
        <f>+INT(E2202)&amp;INT(F2202)&amp;INT(G2202)</f>
        <v/>
      </c>
      <c r="I2202">
        <f>+C2202&amp;"00"&amp;H2202</f>
        <v/>
      </c>
      <c r="J2202" t="inlineStr">
        <is>
          <t>EMIL CI</t>
        </is>
      </c>
      <c r="K2202" t="inlineStr">
        <is>
          <t>EMIL</t>
        </is>
      </c>
      <c r="M2202" t="inlineStr">
        <is>
          <t>CLP1744K1070</t>
        </is>
      </c>
      <c r="N2202" t="inlineStr">
        <is>
          <t>BBG000C3ZB79</t>
        </is>
      </c>
      <c r="O2202" t="n">
        <v>2094841</v>
      </c>
      <c r="P2202" t="inlineStr">
        <is>
          <t>EQ0016331100001000</t>
        </is>
      </c>
      <c r="Q2202" t="inlineStr">
        <is>
          <t>Chile</t>
        </is>
      </c>
      <c r="R2202" t="inlineStr">
        <is>
          <t>Vinedos Emiliana SA</t>
        </is>
      </c>
      <c r="S2202" t="inlineStr">
        <is>
          <t>Vinedos Emiliana SA</t>
        </is>
      </c>
      <c r="T2202" t="inlineStr">
        <is>
          <t>Vinedos Emiliana SA</t>
        </is>
      </c>
      <c r="U2202" t="inlineStr">
        <is>
          <t>Common Stock</t>
        </is>
      </c>
      <c r="V2202" t="inlineStr">
        <is>
          <t>Consumer Staples</t>
        </is>
      </c>
      <c r="W2202" t="inlineStr">
        <is>
          <t>Beverages</t>
        </is>
      </c>
      <c r="X2202" t="inlineStr">
        <is>
          <t>Food, Beverage &amp; Tobacco</t>
        </is>
      </c>
      <c r="Y2202" t="inlineStr">
        <is>
          <t>Distillers &amp; Vintners</t>
        </is>
      </c>
      <c r="Z2202" t="inlineStr">
        <is>
          <t>Consumer Staples</t>
        </is>
      </c>
      <c r="AA2202" t="inlineStr">
        <is>
          <t>Consumer Products</t>
        </is>
      </c>
      <c r="AB2202" t="inlineStr">
        <is>
          <t>Beverages</t>
        </is>
      </c>
      <c r="AC2202" t="inlineStr">
        <is>
          <t>#N/A Invalid Field</t>
        </is>
      </c>
    </row>
    <row r="2203">
      <c r="A2203">
        <f>+VLOOKUP(R2203,Aux!$B$3:$I$1107,8,0)</f>
        <v/>
      </c>
      <c r="B2203">
        <f>+VLOOKUP(U2203,Aux!$O$2:$P$23,2,0)</f>
        <v/>
      </c>
      <c r="C2203">
        <f>+A2203&amp;B2203</f>
        <v/>
      </c>
      <c r="D2203">
        <f>+IF(C2203=C2202,D2202+1,1)</f>
        <v/>
      </c>
      <c r="E2203" s="5">
        <f>+D2203/100</f>
        <v/>
      </c>
      <c r="F2203" s="5">
        <f>+MOD(E2203*10,10)</f>
        <v/>
      </c>
      <c r="G2203" s="5">
        <f>+MOD(D2203,10)</f>
        <v/>
      </c>
      <c r="H2203">
        <f>+INT(E2203)&amp;INT(F2203)&amp;INT(G2203)</f>
        <v/>
      </c>
      <c r="I2203">
        <f>+C2203&amp;"00"&amp;H2203</f>
        <v/>
      </c>
      <c r="J2203" t="inlineStr">
        <is>
          <t>VTRFIN 6 ⅞ 01/15/24</t>
        </is>
      </c>
      <c r="K2203" t="inlineStr">
        <is>
          <t>VTRFIN</t>
        </is>
      </c>
      <c r="M2203" t="inlineStr">
        <is>
          <t>USN9417JAB72</t>
        </is>
      </c>
      <c r="N2203" t="inlineStr">
        <is>
          <t>BBG005VPNQX9</t>
        </is>
      </c>
      <c r="O2203" t="inlineStr">
        <is>
          <t>BJ4YJC5</t>
        </is>
      </c>
      <c r="P2203" t="inlineStr">
        <is>
          <t>COEK0354028</t>
        </is>
      </c>
      <c r="Q2203" t="inlineStr">
        <is>
          <t>Chile</t>
        </is>
      </c>
      <c r="R2203" t="inlineStr">
        <is>
          <t>VTR Finance BV</t>
        </is>
      </c>
      <c r="S2203" t="inlineStr">
        <is>
          <t>VTR FINANCE BV</t>
        </is>
      </c>
      <c r="T2203" t="inlineStr">
        <is>
          <t>VTR Finance BV</t>
        </is>
      </c>
      <c r="U2203" t="inlineStr">
        <is>
          <t>EURO-DOLLAR</t>
        </is>
      </c>
      <c r="V2203" t="inlineStr">
        <is>
          <t>#N/A Field Not Applicable</t>
        </is>
      </c>
      <c r="W2203" t="inlineStr">
        <is>
          <t>#N/A Field Not Applicable</t>
        </is>
      </c>
      <c r="X2203" t="inlineStr">
        <is>
          <t>#N/A Field Not Applicable</t>
        </is>
      </c>
      <c r="Y2203" t="inlineStr">
        <is>
          <t>#N/A Field Not Applicable</t>
        </is>
      </c>
      <c r="Z2203" t="inlineStr">
        <is>
          <t>Communications</t>
        </is>
      </c>
      <c r="AA2203" t="inlineStr">
        <is>
          <t>Cable &amp; Satellite</t>
        </is>
      </c>
      <c r="AB2203" t="inlineStr">
        <is>
          <t>#N/A N/A</t>
        </is>
      </c>
      <c r="AC2203" t="inlineStr">
        <is>
          <t>#N/A Invalid Field</t>
        </is>
      </c>
    </row>
    <row r="2204">
      <c r="A2204">
        <f>+VLOOKUP(R2204,Aux!$B$3:$I$1107,8,0)</f>
        <v/>
      </c>
      <c r="B2204">
        <f>+VLOOKUP(U2204,Aux!$O$2:$P$23,2,0)</f>
        <v/>
      </c>
      <c r="C2204">
        <f>+A2204&amp;B2204</f>
        <v/>
      </c>
      <c r="D2204">
        <f>+IF(C2204=C2203,D2203+1,1)</f>
        <v/>
      </c>
      <c r="E2204" s="5">
        <f>+D2204/100</f>
        <v/>
      </c>
      <c r="F2204" s="5">
        <f>+MOD(E2204*10,10)</f>
        <v/>
      </c>
      <c r="G2204" s="5">
        <f>+MOD(D2204,10)</f>
        <v/>
      </c>
      <c r="H2204">
        <f>+INT(E2204)&amp;INT(F2204)&amp;INT(G2204)</f>
        <v/>
      </c>
      <c r="I2204">
        <f>+C2204&amp;"00"&amp;H2204</f>
        <v/>
      </c>
      <c r="J2204" t="inlineStr">
        <is>
          <t>WATTS CI</t>
        </is>
      </c>
      <c r="K2204" t="inlineStr">
        <is>
          <t>WATTS</t>
        </is>
      </c>
      <c r="M2204" t="inlineStr">
        <is>
          <t>CL0001866384</t>
        </is>
      </c>
      <c r="N2204" t="inlineStr">
        <is>
          <t>BBG002TX6ZH9</t>
        </is>
      </c>
      <c r="O2204" t="inlineStr">
        <is>
          <t>B7F2BF1</t>
        </is>
      </c>
      <c r="P2204" t="inlineStr">
        <is>
          <t>EQ0000000022793652</t>
        </is>
      </c>
      <c r="Q2204" t="inlineStr">
        <is>
          <t>Chile</t>
        </is>
      </c>
      <c r="R2204" t="inlineStr">
        <is>
          <t>Watt's Alimentos SA</t>
        </is>
      </c>
      <c r="S2204" t="inlineStr">
        <is>
          <t>Watt's Alimentos SA</t>
        </is>
      </c>
      <c r="T2204" t="inlineStr">
        <is>
          <t>Watt's Alimentos SA</t>
        </is>
      </c>
      <c r="U2204" t="inlineStr">
        <is>
          <t>Common Stock</t>
        </is>
      </c>
      <c r="V2204" t="inlineStr">
        <is>
          <t>Consumer Staples</t>
        </is>
      </c>
      <c r="W2204" t="inlineStr">
        <is>
          <t>Food Products</t>
        </is>
      </c>
      <c r="X2204" t="inlineStr">
        <is>
          <t>Food, Beverage &amp; Tobacco</t>
        </is>
      </c>
      <c r="Y2204" t="inlineStr">
        <is>
          <t>Packaged Foods &amp; Meats</t>
        </is>
      </c>
      <c r="Z2204" t="inlineStr">
        <is>
          <t>Consumer Staples</t>
        </is>
      </c>
      <c r="AA2204" t="inlineStr">
        <is>
          <t>Consumer Products</t>
        </is>
      </c>
      <c r="AB2204" t="inlineStr">
        <is>
          <t>Packaged Food</t>
        </is>
      </c>
      <c r="AC2204" t="inlineStr">
        <is>
          <t>#N/A Invalid Field</t>
        </is>
      </c>
    </row>
    <row r="2205">
      <c r="A2205">
        <f>+VLOOKUP(R2205,Aux!$B$3:$I$1107,8,0)</f>
        <v/>
      </c>
      <c r="B2205">
        <f>+VLOOKUP(U2205,Aux!$O$2:$P$23,2,0)</f>
        <v/>
      </c>
      <c r="C2205">
        <f>+A2205&amp;B2205</f>
        <v/>
      </c>
      <c r="D2205">
        <f>+IF(C2205=C2204,D2204+1,1)</f>
        <v/>
      </c>
      <c r="E2205" s="5">
        <f>+D2205/100</f>
        <v/>
      </c>
      <c r="F2205" s="5">
        <f>+MOD(E2205*10,10)</f>
        <v/>
      </c>
      <c r="G2205" s="5">
        <f>+MOD(D2205,10)</f>
        <v/>
      </c>
      <c r="H2205">
        <f>+INT(E2205)&amp;INT(F2205)&amp;INT(G2205)</f>
        <v/>
      </c>
      <c r="I2205">
        <f>+C2205&amp;"00"&amp;H2205</f>
        <v/>
      </c>
      <c r="J2205" t="inlineStr">
        <is>
          <t>ZOFRI CI</t>
        </is>
      </c>
      <c r="K2205" t="inlineStr">
        <is>
          <t>ZOFRI</t>
        </is>
      </c>
      <c r="M2205" t="inlineStr">
        <is>
          <t>CLP989971021</t>
        </is>
      </c>
      <c r="N2205" t="inlineStr">
        <is>
          <t>BBG000C42JQ5</t>
        </is>
      </c>
      <c r="O2205" t="n">
        <v>2990381</v>
      </c>
      <c r="P2205" t="inlineStr">
        <is>
          <t>EQ0000000001170522</t>
        </is>
      </c>
      <c r="Q2205" t="inlineStr">
        <is>
          <t>Chile</t>
        </is>
      </c>
      <c r="R2205" t="inlineStr">
        <is>
          <t>Zona Franca de Iquique SA</t>
        </is>
      </c>
      <c r="S2205" t="inlineStr">
        <is>
          <t>Zona Franca de Iquique SA</t>
        </is>
      </c>
      <c r="T2205" t="inlineStr">
        <is>
          <t>Zona Franca de Iquique SA</t>
        </is>
      </c>
      <c r="U2205" t="inlineStr">
        <is>
          <t>Common Stock</t>
        </is>
      </c>
      <c r="V2205" t="inlineStr">
        <is>
          <t>Real Estate</t>
        </is>
      </c>
      <c r="W2205" t="inlineStr">
        <is>
          <t>Real Estate Management &amp; Devel</t>
        </is>
      </c>
      <c r="X2205" t="inlineStr">
        <is>
          <t>Real Estate</t>
        </is>
      </c>
      <c r="Y2205" t="inlineStr">
        <is>
          <t>Real Estate Operating Companie</t>
        </is>
      </c>
      <c r="Z2205" t="inlineStr">
        <is>
          <t>Financials</t>
        </is>
      </c>
      <c r="AA2205" t="inlineStr">
        <is>
          <t>Real Estate</t>
        </is>
      </c>
      <c r="AB2205" t="inlineStr">
        <is>
          <t>Real Estate Services</t>
        </is>
      </c>
      <c r="AC2205" t="inlineStr">
        <is>
          <t>#N/A Invalid Field</t>
        </is>
      </c>
    </row>
    <row r="2206">
      <c r="A2206">
        <f>+VLOOKUP(R2206,Aux!$B$3:$I$1107,8,0)</f>
        <v/>
      </c>
      <c r="B2206">
        <f>+VLOOKUP(U2206,Aux!$O$2:$P$23,2,0)</f>
        <v/>
      </c>
      <c r="C2206">
        <f>+A2206&amp;B2206</f>
        <v/>
      </c>
      <c r="D2206">
        <f>+IF(C2206=C2205,D2205+1,1)</f>
        <v/>
      </c>
      <c r="E2206" s="5">
        <f>+D2206/100</f>
        <v/>
      </c>
      <c r="F2206" s="5">
        <f>+MOD(E2206*10,10)</f>
        <v/>
      </c>
      <c r="G2206" s="5">
        <f>+MOD(D2206,10)</f>
        <v/>
      </c>
      <c r="H2206">
        <f>+INT(E2206)&amp;INT(F2206)&amp;INT(G2206)</f>
        <v/>
      </c>
      <c r="I2206">
        <f>+C2206&amp;"00"&amp;H2206</f>
        <v/>
      </c>
      <c r="J2206" t="inlineStr">
        <is>
          <t>PAZRIO CB</t>
        </is>
      </c>
      <c r="K2206" t="inlineStr">
        <is>
          <t>PAZRIO</t>
        </is>
      </c>
      <c r="M2206" t="inlineStr">
        <is>
          <t>COD12PA00017</t>
        </is>
      </c>
      <c r="N2206" t="inlineStr">
        <is>
          <t>BBG000HYZ258</t>
        </is>
      </c>
      <c r="O2206" t="n">
        <v>2005296</v>
      </c>
      <c r="P2206" t="inlineStr">
        <is>
          <t>EQ0015834700001000</t>
        </is>
      </c>
      <c r="Q2206" t="inlineStr">
        <is>
          <t>Colombia</t>
        </is>
      </c>
      <c r="R2206" t="inlineStr">
        <is>
          <t>Acerias Paz del Rio SA</t>
        </is>
      </c>
      <c r="S2206" t="inlineStr">
        <is>
          <t>Acerias Paz del Rio SA</t>
        </is>
      </c>
      <c r="T2206" t="inlineStr">
        <is>
          <t>Acerias Paz del Rio SA</t>
        </is>
      </c>
      <c r="U2206" t="inlineStr">
        <is>
          <t>Common Stock</t>
        </is>
      </c>
      <c r="V2206" t="inlineStr">
        <is>
          <t>Materials</t>
        </is>
      </c>
      <c r="W2206" t="inlineStr">
        <is>
          <t>Metals &amp; Mining</t>
        </is>
      </c>
      <c r="X2206" t="inlineStr">
        <is>
          <t>Materials</t>
        </is>
      </c>
      <c r="Y2206" t="inlineStr">
        <is>
          <t>Steel</t>
        </is>
      </c>
      <c r="Z2206" t="inlineStr">
        <is>
          <t>Materials</t>
        </is>
      </c>
      <c r="AA2206" t="inlineStr">
        <is>
          <t>Iron &amp; Steel</t>
        </is>
      </c>
      <c r="AB2206" t="inlineStr">
        <is>
          <t>Steel Producers</t>
        </is>
      </c>
      <c r="AC2206" t="inlineStr">
        <is>
          <t>#N/A Invalid Field</t>
        </is>
      </c>
    </row>
    <row r="2207">
      <c r="A2207">
        <f>+VLOOKUP(R2207,Aux!$B$3:$I$1107,8,0)</f>
        <v/>
      </c>
      <c r="B2207">
        <f>+VLOOKUP(U2207,Aux!$O$2:$P$23,2,0)</f>
        <v/>
      </c>
      <c r="C2207">
        <f>+A2207&amp;B2207</f>
        <v/>
      </c>
      <c r="D2207">
        <f>+IF(C2207=C2206,D2206+1,1)</f>
        <v/>
      </c>
      <c r="E2207" s="5">
        <f>+D2207/100</f>
        <v/>
      </c>
      <c r="F2207" s="5">
        <f>+MOD(E2207*10,10)</f>
        <v/>
      </c>
      <c r="G2207" s="5">
        <f>+MOD(D2207,10)</f>
        <v/>
      </c>
      <c r="H2207">
        <f>+INT(E2207)&amp;INT(F2207)&amp;INT(G2207)</f>
        <v/>
      </c>
      <c r="I2207">
        <f>+C2207&amp;"00"&amp;H2207</f>
        <v/>
      </c>
      <c r="J2207" t="inlineStr">
        <is>
          <t>PROTECC CB</t>
        </is>
      </c>
      <c r="K2207" t="inlineStr">
        <is>
          <t>PROTECC</t>
        </is>
      </c>
      <c r="M2207" t="inlineStr">
        <is>
          <t>COW19PA00012</t>
        </is>
      </c>
      <c r="N2207" t="inlineStr">
        <is>
          <t>BBG000C0WL58</t>
        </is>
      </c>
      <c r="O2207" t="n">
        <v>2780548</v>
      </c>
      <c r="P2207" t="inlineStr">
        <is>
          <t>EQ0021999700001000</t>
        </is>
      </c>
      <c r="Q2207" t="inlineStr">
        <is>
          <t>Colombia</t>
        </is>
      </c>
      <c r="R2207" t="inlineStr">
        <is>
          <t>AFP Proteccion SA</t>
        </is>
      </c>
      <c r="S2207" t="inlineStr">
        <is>
          <t>AFP Proteccion SA</t>
        </is>
      </c>
      <c r="T2207" t="inlineStr">
        <is>
          <t>Administradora de Fondos de Pensiones y Cesantias PROTECCION SA/Colombia</t>
        </is>
      </c>
      <c r="U2207" t="inlineStr">
        <is>
          <t>Common Stock</t>
        </is>
      </c>
      <c r="V2207" t="inlineStr">
        <is>
          <t>Industrials</t>
        </is>
      </c>
      <c r="W2207" t="inlineStr">
        <is>
          <t>Professional Services</t>
        </is>
      </c>
      <c r="X2207" t="inlineStr">
        <is>
          <t>Commercial &amp; Professional Serv</t>
        </is>
      </c>
      <c r="Y2207" t="inlineStr">
        <is>
          <t>Human Resource &amp; Employment Se</t>
        </is>
      </c>
      <c r="Z2207" t="inlineStr">
        <is>
          <t>Financials</t>
        </is>
      </c>
      <c r="AA2207" t="inlineStr">
        <is>
          <t>Asset Management</t>
        </is>
      </c>
      <c r="AB2207" t="inlineStr">
        <is>
          <t>Investment Management</t>
        </is>
      </c>
      <c r="AC2207" t="inlineStr">
        <is>
          <t>#N/A Invalid Field</t>
        </is>
      </c>
    </row>
    <row r="2208">
      <c r="A2208">
        <f>+VLOOKUP(R2208,Aux!$B$3:$I$1107,8,0)</f>
        <v/>
      </c>
      <c r="B2208">
        <f>+VLOOKUP(U2208,Aux!$O$2:$P$23,2,0)</f>
        <v/>
      </c>
      <c r="C2208">
        <f>+A2208&amp;B2208</f>
        <v/>
      </c>
      <c r="D2208">
        <f>+IF(C2208=C2207,D2207+1,1)</f>
        <v/>
      </c>
      <c r="E2208" s="5">
        <f>+D2208/100</f>
        <v/>
      </c>
      <c r="F2208" s="5">
        <f>+MOD(E2208*10,10)</f>
        <v/>
      </c>
      <c r="G2208" s="5">
        <f>+MOD(D2208,10)</f>
        <v/>
      </c>
      <c r="H2208">
        <f>+INT(E2208)&amp;INT(F2208)&amp;INT(G2208)</f>
        <v/>
      </c>
      <c r="I2208">
        <f>+C2208&amp;"00"&amp;H2208</f>
        <v/>
      </c>
      <c r="J2208" t="inlineStr">
        <is>
          <t>AICNRA 7 ½ 12/15/28</t>
        </is>
      </c>
      <c r="K2208" t="inlineStr">
        <is>
          <t>AICNRA</t>
        </is>
      </c>
      <c r="M2208" t="inlineStr">
        <is>
          <t>USE0R75QAA61</t>
        </is>
      </c>
      <c r="N2208" t="inlineStr">
        <is>
          <t>BBG00M91TFY7</t>
        </is>
      </c>
      <c r="O2208" t="inlineStr">
        <is>
          <t>BGL1H02</t>
        </is>
      </c>
      <c r="P2208" t="inlineStr">
        <is>
          <t>COAV1352799</t>
        </is>
      </c>
      <c r="Q2208" t="inlineStr">
        <is>
          <t>Colombia</t>
        </is>
      </c>
      <c r="R2208" t="inlineStr">
        <is>
          <t>AI Candelaria Spain</t>
        </is>
      </c>
      <c r="S2208" t="inlineStr">
        <is>
          <t>AI CANDELARIA SPAIN SLU</t>
        </is>
      </c>
      <c r="T2208" t="inlineStr">
        <is>
          <t>AI Candelaria Spain SLU</t>
        </is>
      </c>
      <c r="U2208" t="inlineStr">
        <is>
          <t>EURO-DOLLAR</t>
        </is>
      </c>
      <c r="V2208" t="inlineStr">
        <is>
          <t>#N/A Field Not Applicable</t>
        </is>
      </c>
      <c r="W2208" t="inlineStr">
        <is>
          <t>#N/A Field Not Applicable</t>
        </is>
      </c>
      <c r="X2208" t="inlineStr">
        <is>
          <t>#N/A Field Not Applicable</t>
        </is>
      </c>
      <c r="Y2208" t="inlineStr">
        <is>
          <t>#N/A Field Not Applicable</t>
        </is>
      </c>
      <c r="Z2208" t="inlineStr">
        <is>
          <t>Energy</t>
        </is>
      </c>
      <c r="AA2208" t="inlineStr">
        <is>
          <t>Pipeline</t>
        </is>
      </c>
      <c r="AB2208" t="inlineStr">
        <is>
          <t>#N/A Field Not Applicable</t>
        </is>
      </c>
      <c r="AC2208" t="inlineStr">
        <is>
          <t>#N/A Invalid Field</t>
        </is>
      </c>
    </row>
    <row r="2209">
      <c r="A2209">
        <f>+VLOOKUP(R2209,Aux!$B$3:$I$1107,8,0)</f>
        <v/>
      </c>
      <c r="B2209">
        <f>+VLOOKUP(U2209,Aux!$O$2:$P$23,2,0)</f>
        <v/>
      </c>
      <c r="C2209">
        <f>+A2209&amp;B2209</f>
        <v/>
      </c>
      <c r="D2209">
        <f>+IF(C2209=C2208,D2208+1,1)</f>
        <v/>
      </c>
      <c r="E2209" s="5">
        <f>+D2209/100</f>
        <v/>
      </c>
      <c r="F2209" s="5">
        <f>+MOD(E2209*10,10)</f>
        <v/>
      </c>
      <c r="G2209" s="5">
        <f>+MOD(D2209,10)</f>
        <v/>
      </c>
      <c r="H2209">
        <f>+INT(E2209)&amp;INT(F2209)&amp;INT(G2209)</f>
        <v/>
      </c>
      <c r="I2209">
        <f>+C2209&amp;"00"&amp;H2209</f>
        <v/>
      </c>
      <c r="J2209" t="inlineStr">
        <is>
          <t>EXITO CB</t>
        </is>
      </c>
      <c r="K2209" t="inlineStr">
        <is>
          <t>EXITO</t>
        </is>
      </c>
      <c r="M2209" t="inlineStr">
        <is>
          <t>COG31PA00010</t>
        </is>
      </c>
      <c r="N2209" t="inlineStr">
        <is>
          <t>BBG000BVN6Y2</t>
        </is>
      </c>
      <c r="O2209" t="n">
        <v>2051181</v>
      </c>
      <c r="P2209" t="inlineStr">
        <is>
          <t>EQ0021946000001000</t>
        </is>
      </c>
      <c r="Q2209" t="inlineStr">
        <is>
          <t>Colombia</t>
        </is>
      </c>
      <c r="R2209" t="inlineStr">
        <is>
          <t>Almacenes Exito SA</t>
        </is>
      </c>
      <c r="S2209" t="inlineStr">
        <is>
          <t>Almacenes Exito SA</t>
        </is>
      </c>
      <c r="T2209" t="inlineStr">
        <is>
          <t>Almacenes Exito SA</t>
        </is>
      </c>
      <c r="U2209" t="inlineStr">
        <is>
          <t>Common Stock</t>
        </is>
      </c>
      <c r="V2209" t="inlineStr">
        <is>
          <t>Consumer Staples</t>
        </is>
      </c>
      <c r="W2209" t="inlineStr">
        <is>
          <t>Food &amp; Staples Retailing</t>
        </is>
      </c>
      <c r="X2209" t="inlineStr">
        <is>
          <t>Food &amp; Staples Retailing</t>
        </is>
      </c>
      <c r="Y2209" t="inlineStr">
        <is>
          <t>Hypermarkets &amp; Super Centers</t>
        </is>
      </c>
      <c r="Z2209" t="inlineStr">
        <is>
          <t>Consumer Staples</t>
        </is>
      </c>
      <c r="AA2209" t="inlineStr">
        <is>
          <t>Retail - Consumer Staples</t>
        </is>
      </c>
      <c r="AB2209" t="inlineStr">
        <is>
          <t>Food &amp; Drug Stores</t>
        </is>
      </c>
      <c r="AC2209" t="inlineStr">
        <is>
          <t>#N/A Invalid Field</t>
        </is>
      </c>
    </row>
    <row r="2210">
      <c r="A2210">
        <f>+VLOOKUP(R2210,Aux!$B$3:$I$1107,8,0)</f>
        <v/>
      </c>
      <c r="B2210">
        <f>+VLOOKUP(U2210,Aux!$O$2:$P$23,2,0)</f>
        <v/>
      </c>
      <c r="C2210">
        <f>+A2210&amp;B2210</f>
        <v/>
      </c>
      <c r="D2210">
        <f>+IF(C2210=C2209,D2209+1,1)</f>
        <v/>
      </c>
      <c r="E2210" s="5">
        <f>+D2210/100</f>
        <v/>
      </c>
      <c r="F2210" s="5">
        <f>+MOD(E2210*10,10)</f>
        <v/>
      </c>
      <c r="G2210" s="5">
        <f>+MOD(D2210,10)</f>
        <v/>
      </c>
      <c r="H2210">
        <f>+INT(E2210)&amp;INT(F2210)&amp;INT(G2210)</f>
        <v/>
      </c>
      <c r="I2210">
        <f>+C2210&amp;"00"&amp;H2210</f>
        <v/>
      </c>
      <c r="J2210" t="inlineStr">
        <is>
          <t>AVH US</t>
        </is>
      </c>
      <c r="K2210" t="inlineStr">
        <is>
          <t>AVH</t>
        </is>
      </c>
      <c r="M2210" t="inlineStr">
        <is>
          <t>US05367G1004</t>
        </is>
      </c>
      <c r="N2210" t="inlineStr">
        <is>
          <t>BBG0059H9PD2</t>
        </is>
      </c>
      <c r="O2210" t="inlineStr">
        <is>
          <t>BFWLBL3</t>
        </is>
      </c>
      <c r="P2210" t="inlineStr">
        <is>
          <t>EQ0000000031771046</t>
        </is>
      </c>
      <c r="Q2210" t="inlineStr">
        <is>
          <t>Colombia</t>
        </is>
      </c>
      <c r="R2210" t="inlineStr">
        <is>
          <t>Avianca Holdings SA</t>
        </is>
      </c>
      <c r="S2210" t="inlineStr">
        <is>
          <t>Avianca Holdings SA</t>
        </is>
      </c>
      <c r="T2210" t="inlineStr">
        <is>
          <t>Avianca Holdings SA</t>
        </is>
      </c>
      <c r="U2210" t="inlineStr">
        <is>
          <t>ADR</t>
        </is>
      </c>
      <c r="V2210" t="inlineStr">
        <is>
          <t>Industrials</t>
        </is>
      </c>
      <c r="W2210" t="inlineStr">
        <is>
          <t>Airlines</t>
        </is>
      </c>
      <c r="X2210" t="inlineStr">
        <is>
          <t>Transportation</t>
        </is>
      </c>
      <c r="Y2210" t="inlineStr">
        <is>
          <t>Airlines</t>
        </is>
      </c>
      <c r="Z2210" t="inlineStr">
        <is>
          <t>Consumer Discretionary</t>
        </is>
      </c>
      <c r="AA2210" t="inlineStr">
        <is>
          <t>Passenger Transportation</t>
        </is>
      </c>
      <c r="AB2210" t="inlineStr">
        <is>
          <t>Airlines</t>
        </is>
      </c>
      <c r="AC2210" t="inlineStr">
        <is>
          <t>#N/A Invalid Field</t>
        </is>
      </c>
    </row>
    <row r="2211">
      <c r="A2211">
        <f>+VLOOKUP(R2211,Aux!$B$3:$I$1107,8,0)</f>
        <v/>
      </c>
      <c r="B2211">
        <f>+VLOOKUP(U2211,Aux!$O$2:$P$23,2,0)</f>
        <v/>
      </c>
      <c r="C2211">
        <f>+A2211&amp;B2211</f>
        <v/>
      </c>
      <c r="D2211">
        <f>+IF(C2211=C2210,D2210+1,1)</f>
        <v/>
      </c>
      <c r="E2211" s="5">
        <f>+D2211/100</f>
        <v/>
      </c>
      <c r="F2211" s="5">
        <f>+MOD(E2211*10,10)</f>
        <v/>
      </c>
      <c r="G2211" s="5">
        <f>+MOD(D2211,10)</f>
        <v/>
      </c>
      <c r="H2211">
        <f>+INT(E2211)&amp;INT(F2211)&amp;INT(G2211)</f>
        <v/>
      </c>
      <c r="I2211">
        <f>+C2211&amp;"00"&amp;H2211</f>
        <v/>
      </c>
      <c r="J2211" t="inlineStr">
        <is>
          <t>PFAVH CB</t>
        </is>
      </c>
      <c r="K2211" t="inlineStr">
        <is>
          <t>PFAVH</t>
        </is>
      </c>
      <c r="M2211" t="inlineStr">
        <is>
          <t>PAI69PA00017</t>
        </is>
      </c>
      <c r="N2211" t="inlineStr">
        <is>
          <t>BBG001LVFHQ3</t>
        </is>
      </c>
      <c r="O2211" t="inlineStr">
        <is>
          <t>B45JBR3</t>
        </is>
      </c>
      <c r="P2211" t="inlineStr">
        <is>
          <t>EQ0000000017120199</t>
        </is>
      </c>
      <c r="Q2211" t="inlineStr">
        <is>
          <t>Colombia</t>
        </is>
      </c>
      <c r="R2211" t="inlineStr">
        <is>
          <t>Avianca Holdings SA</t>
        </is>
      </c>
      <c r="S2211" t="inlineStr">
        <is>
          <t>Avianca Holdings SA</t>
        </is>
      </c>
      <c r="T2211" t="inlineStr">
        <is>
          <t>Avianca Holdings SA</t>
        </is>
      </c>
      <c r="U2211" t="inlineStr">
        <is>
          <t>Preference</t>
        </is>
      </c>
      <c r="V2211" t="inlineStr">
        <is>
          <t>Industrials</t>
        </is>
      </c>
      <c r="W2211" t="inlineStr">
        <is>
          <t>Airlines</t>
        </is>
      </c>
      <c r="X2211" t="inlineStr">
        <is>
          <t>Transportation</t>
        </is>
      </c>
      <c r="Y2211" t="inlineStr">
        <is>
          <t>Airlines</t>
        </is>
      </c>
      <c r="Z2211" t="inlineStr">
        <is>
          <t>Consumer Discretionary</t>
        </is>
      </c>
      <c r="AA2211" t="inlineStr">
        <is>
          <t>Passenger Transportation</t>
        </is>
      </c>
      <c r="AB2211" t="inlineStr">
        <is>
          <t>Airlines</t>
        </is>
      </c>
      <c r="AC2211" t="inlineStr">
        <is>
          <t>#N/A Invalid Field</t>
        </is>
      </c>
    </row>
    <row r="2212">
      <c r="A2212">
        <f>+VLOOKUP(R2212,Aux!$B$3:$I$1107,8,0)</f>
        <v/>
      </c>
      <c r="B2212">
        <f>+VLOOKUP(U2212,Aux!$O$2:$P$23,2,0)</f>
        <v/>
      </c>
      <c r="C2212">
        <f>+A2212&amp;B2212</f>
        <v/>
      </c>
      <c r="D2212">
        <f>+IF(C2212=C2211,D2211+1,1)</f>
        <v/>
      </c>
      <c r="E2212" s="5">
        <f>+D2212/100</f>
        <v/>
      </c>
      <c r="F2212" s="5">
        <f>+MOD(E2212*10,10)</f>
        <v/>
      </c>
      <c r="G2212" s="5">
        <f>+MOD(D2212,10)</f>
        <v/>
      </c>
      <c r="H2212">
        <f>+INT(E2212)&amp;INT(F2212)&amp;INT(G2212)</f>
        <v/>
      </c>
      <c r="I2212">
        <f>+C2212&amp;"00"&amp;H2212</f>
        <v/>
      </c>
      <c r="J2212" t="inlineStr">
        <is>
          <t>PFAVHC 8 ⅜ 05/10/20</t>
        </is>
      </c>
      <c r="K2212" t="inlineStr">
        <is>
          <t>PFAVHC</t>
        </is>
      </c>
      <c r="M2212" t="inlineStr">
        <is>
          <t>USP0605NAA92</t>
        </is>
      </c>
      <c r="N2212" t="inlineStr">
        <is>
          <t>BBG004J9KGT2</t>
        </is>
      </c>
      <c r="O2212" t="inlineStr">
        <is>
          <t>B7PH2G4</t>
        </is>
      </c>
      <c r="P2212" t="inlineStr">
        <is>
          <t>COEJ6655637</t>
        </is>
      </c>
      <c r="Q2212" t="inlineStr">
        <is>
          <t>Colombia</t>
        </is>
      </c>
      <c r="R2212" t="inlineStr">
        <is>
          <t>Avianca Holdings SA</t>
        </is>
      </c>
      <c r="S2212" t="inlineStr">
        <is>
          <t>AVIAN HLDS SA/LEASING/GR</t>
        </is>
      </c>
      <c r="T2212" t="inlineStr">
        <is>
          <t>Avianca Holdings SA / Avianca Leasing LLC / Grupo Taca Holdings Ltd</t>
        </is>
      </c>
      <c r="U2212" t="inlineStr">
        <is>
          <t>EURO-DOLLAR</t>
        </is>
      </c>
      <c r="V2212" t="inlineStr">
        <is>
          <t>#N/A Field Not Applicable</t>
        </is>
      </c>
      <c r="W2212" t="inlineStr">
        <is>
          <t>#N/A Field Not Applicable</t>
        </is>
      </c>
      <c r="X2212" t="inlineStr">
        <is>
          <t>#N/A Field Not Applicable</t>
        </is>
      </c>
      <c r="Y2212" t="inlineStr">
        <is>
          <t>#N/A Field Not Applicable</t>
        </is>
      </c>
      <c r="Z2212" t="inlineStr">
        <is>
          <t>Consumer Discretionary</t>
        </is>
      </c>
      <c r="AA2212" t="inlineStr">
        <is>
          <t>Airlines</t>
        </is>
      </c>
      <c r="AB2212" t="inlineStr">
        <is>
          <t>#N/A N/A</t>
        </is>
      </c>
      <c r="AC2212" t="inlineStr">
        <is>
          <t>#N/A Invalid Field</t>
        </is>
      </c>
    </row>
    <row r="2213">
      <c r="A2213">
        <f>+VLOOKUP(R2213,Aux!$B$3:$I$1107,8,0)</f>
        <v/>
      </c>
      <c r="B2213">
        <f>+VLOOKUP(U2213,Aux!$O$2:$P$23,2,0)</f>
        <v/>
      </c>
      <c r="C2213">
        <f>+A2213&amp;B2213</f>
        <v/>
      </c>
      <c r="D2213">
        <f>+IF(C2213=C2212,D2212+1,1)</f>
        <v/>
      </c>
      <c r="E2213" s="5">
        <f>+D2213/100</f>
        <v/>
      </c>
      <c r="F2213" s="5">
        <f>+MOD(E2213*10,10)</f>
        <v/>
      </c>
      <c r="G2213" s="5">
        <f>+MOD(D2213,10)</f>
        <v/>
      </c>
      <c r="H2213">
        <f>+INT(E2213)&amp;INT(F2213)&amp;INT(G2213)</f>
        <v/>
      </c>
      <c r="I2213">
        <f>+C2213&amp;"00"&amp;H2213</f>
        <v/>
      </c>
      <c r="J2213" t="inlineStr">
        <is>
          <t>BBVACOL CB</t>
        </is>
      </c>
      <c r="K2213" t="inlineStr">
        <is>
          <t>BBVACOL</t>
        </is>
      </c>
      <c r="M2213" t="inlineStr">
        <is>
          <t>COB13PA00019</t>
        </is>
      </c>
      <c r="N2213" t="inlineStr">
        <is>
          <t>BBG000BPWQN3</t>
        </is>
      </c>
      <c r="O2213" t="n">
        <v>2070175</v>
      </c>
      <c r="P2213" t="inlineStr">
        <is>
          <t>EQ0012639200001000</t>
        </is>
      </c>
      <c r="Q2213" t="inlineStr">
        <is>
          <t>Colombia</t>
        </is>
      </c>
      <c r="R2213" t="inlineStr">
        <is>
          <t>Banco Bilbao Vizcaya Argentari</t>
        </is>
      </c>
      <c r="S2213" t="inlineStr">
        <is>
          <t>Banco Bilbao Vizcaya Argentari</t>
        </is>
      </c>
      <c r="T2213" t="inlineStr">
        <is>
          <t>Banco Bilbao Vizcaya Argentaria Colombia SA</t>
        </is>
      </c>
      <c r="U2213" t="inlineStr">
        <is>
          <t>Common Stock</t>
        </is>
      </c>
      <c r="V2213" t="inlineStr">
        <is>
          <t>Financials</t>
        </is>
      </c>
      <c r="W2213" t="inlineStr">
        <is>
          <t>Banks</t>
        </is>
      </c>
      <c r="X2213" t="inlineStr">
        <is>
          <t>Banks</t>
        </is>
      </c>
      <c r="Y2213" t="inlineStr">
        <is>
          <t>Diversified Banks</t>
        </is>
      </c>
      <c r="Z2213" t="inlineStr">
        <is>
          <t>Financials</t>
        </is>
      </c>
      <c r="AA2213" t="inlineStr">
        <is>
          <t>Banking</t>
        </is>
      </c>
      <c r="AB2213" t="inlineStr">
        <is>
          <t>Banks</t>
        </is>
      </c>
      <c r="AC2213" t="inlineStr">
        <is>
          <t>#N/A Invalid Field</t>
        </is>
      </c>
    </row>
    <row r="2214">
      <c r="A2214">
        <f>+VLOOKUP(R2214,Aux!$B$3:$I$1107,8,0)</f>
        <v/>
      </c>
      <c r="B2214">
        <f>+VLOOKUP(U2214,Aux!$O$2:$P$23,2,0)</f>
        <v/>
      </c>
      <c r="C2214">
        <f>+A2214&amp;B2214</f>
        <v/>
      </c>
      <c r="D2214">
        <f>+IF(C2214=C2213,D2213+1,1)</f>
        <v/>
      </c>
      <c r="E2214" s="5">
        <f>+D2214/100</f>
        <v/>
      </c>
      <c r="F2214" s="5">
        <f>+MOD(E2214*10,10)</f>
        <v/>
      </c>
      <c r="G2214" s="5">
        <f>+MOD(D2214,10)</f>
        <v/>
      </c>
      <c r="H2214">
        <f>+INT(E2214)&amp;INT(F2214)&amp;INT(G2214)</f>
        <v/>
      </c>
      <c r="I2214">
        <f>+C2214&amp;"00"&amp;H2214</f>
        <v/>
      </c>
      <c r="J2214" t="inlineStr">
        <is>
          <t>PFBBVACO CB</t>
        </is>
      </c>
      <c r="K2214" t="inlineStr">
        <is>
          <t>PFBBVACO</t>
        </is>
      </c>
      <c r="M2214" t="inlineStr">
        <is>
          <t>COB13PA00035</t>
        </is>
      </c>
      <c r="N2214" t="inlineStr">
        <is>
          <t>BBG000BQ10D3</t>
        </is>
      </c>
      <c r="O2214" t="n">
        <v>2081360</v>
      </c>
      <c r="P2214" t="inlineStr">
        <is>
          <t>EQ0012639200100100</t>
        </is>
      </c>
      <c r="Q2214" t="inlineStr">
        <is>
          <t>Colombia</t>
        </is>
      </c>
      <c r="R2214" t="inlineStr">
        <is>
          <t>Banco Bilbao Vizcaya Argentari</t>
        </is>
      </c>
      <c r="S2214" t="inlineStr">
        <is>
          <t>Banco Bilbao Vizcaya Argentari</t>
        </is>
      </c>
      <c r="T2214" t="inlineStr">
        <is>
          <t>Banco Bilbao Vizcaya Argentaria Colombia SA</t>
        </is>
      </c>
      <c r="U2214" t="inlineStr">
        <is>
          <t>Preference</t>
        </is>
      </c>
      <c r="V2214" t="inlineStr">
        <is>
          <t>Financials</t>
        </is>
      </c>
      <c r="W2214" t="inlineStr">
        <is>
          <t>Banks</t>
        </is>
      </c>
      <c r="X2214" t="inlineStr">
        <is>
          <t>Banks</t>
        </is>
      </c>
      <c r="Y2214" t="inlineStr">
        <is>
          <t>Diversified Banks</t>
        </is>
      </c>
      <c r="Z2214" t="inlineStr">
        <is>
          <t>Financials</t>
        </is>
      </c>
      <c r="AA2214" t="inlineStr">
        <is>
          <t>Banking</t>
        </is>
      </c>
      <c r="AB2214" t="inlineStr">
        <is>
          <t>Banks</t>
        </is>
      </c>
      <c r="AC2214" t="inlineStr">
        <is>
          <t>#N/A Invalid Field</t>
        </is>
      </c>
    </row>
    <row r="2215">
      <c r="A2215">
        <f>+VLOOKUP(R2215,Aux!$B$3:$I$1107,8,0)</f>
        <v/>
      </c>
      <c r="B2215">
        <f>+VLOOKUP(U2215,Aux!$O$2:$P$23,2,0)</f>
        <v/>
      </c>
      <c r="C2215">
        <f>+A2215&amp;B2215</f>
        <v/>
      </c>
      <c r="D2215">
        <f>+IF(C2215=C2214,D2214+1,1)</f>
        <v/>
      </c>
      <c r="E2215" s="5">
        <f>+D2215/100</f>
        <v/>
      </c>
      <c r="F2215" s="5">
        <f>+MOD(E2215*10,10)</f>
        <v/>
      </c>
      <c r="G2215" s="5">
        <f>+MOD(D2215,10)</f>
        <v/>
      </c>
      <c r="H2215">
        <f>+INT(E2215)&amp;INT(F2215)&amp;INT(G2215)</f>
        <v/>
      </c>
      <c r="I2215">
        <f>+C2215&amp;"00"&amp;H2215</f>
        <v/>
      </c>
      <c r="J2215" t="inlineStr">
        <is>
          <t>BANGAN 4 ⅞ 04/21/25</t>
        </is>
      </c>
      <c r="K2215" t="inlineStr">
        <is>
          <t>BANGAN</t>
        </is>
      </c>
      <c r="M2215" t="inlineStr">
        <is>
          <t>USP1024TAN92</t>
        </is>
      </c>
      <c r="N2215" t="inlineStr">
        <is>
          <t>BBG008HKNYG2</t>
        </is>
      </c>
      <c r="O2215" t="inlineStr">
        <is>
          <t>BWX8CK8</t>
        </is>
      </c>
      <c r="P2215" t="inlineStr">
        <is>
          <t>COEK8667967</t>
        </is>
      </c>
      <c r="Q2215" t="inlineStr">
        <is>
          <t>Colombia</t>
        </is>
      </c>
      <c r="R2215" t="inlineStr">
        <is>
          <t>Banco Bilbao Vizcaya Argentari</t>
        </is>
      </c>
      <c r="S2215" t="inlineStr">
        <is>
          <t>BBVA COLOMBIA SA</t>
        </is>
      </c>
      <c r="T2215" t="inlineStr">
        <is>
          <t>Banco Bilbao Vizcaya Argentaria Colombia SA</t>
        </is>
      </c>
      <c r="U2215" t="inlineStr">
        <is>
          <t>EURO-DOLLAR</t>
        </is>
      </c>
      <c r="V2215" t="inlineStr">
        <is>
          <t>Financials</t>
        </is>
      </c>
      <c r="W2215" t="inlineStr">
        <is>
          <t>Banks</t>
        </is>
      </c>
      <c r="X2215" t="inlineStr">
        <is>
          <t>Banks</t>
        </is>
      </c>
      <c r="Y2215" t="inlineStr">
        <is>
          <t>Diversified Banks</t>
        </is>
      </c>
      <c r="Z2215" t="inlineStr">
        <is>
          <t>Financials</t>
        </is>
      </c>
      <c r="AA2215" t="inlineStr">
        <is>
          <t>Banks</t>
        </is>
      </c>
      <c r="AB2215" t="inlineStr">
        <is>
          <t>#N/A N/A</t>
        </is>
      </c>
      <c r="AC2215" t="inlineStr">
        <is>
          <t>#N/A Invalid Field</t>
        </is>
      </c>
    </row>
    <row r="2216">
      <c r="A2216">
        <f>+VLOOKUP(R2216,Aux!$B$3:$I$1107,8,0)</f>
        <v/>
      </c>
      <c r="B2216">
        <f>+VLOOKUP(U2216,Aux!$O$2:$P$23,2,0)</f>
        <v/>
      </c>
      <c r="C2216">
        <f>+A2216&amp;B2216</f>
        <v/>
      </c>
      <c r="D2216">
        <f>+IF(C2216=C2215,D2215+1,1)</f>
        <v/>
      </c>
      <c r="E2216" s="5">
        <f>+D2216/100</f>
        <v/>
      </c>
      <c r="F2216" s="5">
        <f>+MOD(E2216*10,10)</f>
        <v/>
      </c>
      <c r="G2216" s="5">
        <f>+MOD(D2216,10)</f>
        <v/>
      </c>
      <c r="H2216">
        <f>+INT(E2216)&amp;INT(F2216)&amp;INT(G2216)</f>
        <v/>
      </c>
      <c r="I2216">
        <f>+C2216&amp;"00"&amp;H2216</f>
        <v/>
      </c>
      <c r="J2216" t="inlineStr">
        <is>
          <t>VILLAS CB</t>
        </is>
      </c>
      <c r="K2216" t="inlineStr">
        <is>
          <t>VILLAS</t>
        </is>
      </c>
      <c r="M2216" t="inlineStr">
        <is>
          <t>COB52PA00017</t>
        </is>
      </c>
      <c r="N2216" t="inlineStr">
        <is>
          <t>BBG000HZMNM4</t>
        </is>
      </c>
      <c r="O2216" t="n">
        <v>2246125</v>
      </c>
      <c r="P2216" t="inlineStr">
        <is>
          <t>EQ0017119900001000</t>
        </is>
      </c>
      <c r="Q2216" t="inlineStr">
        <is>
          <t>Colombia</t>
        </is>
      </c>
      <c r="R2216" t="inlineStr">
        <is>
          <t>Banco Comercial AV Villas SA</t>
        </is>
      </c>
      <c r="S2216" t="inlineStr">
        <is>
          <t>Banco Comercial AV Villas SA</t>
        </is>
      </c>
      <c r="T2216" t="inlineStr">
        <is>
          <t>Banco Comercial AV Villas SA</t>
        </is>
      </c>
      <c r="U2216" t="inlineStr">
        <is>
          <t>Common Stock</t>
        </is>
      </c>
      <c r="V2216" t="inlineStr">
        <is>
          <t>Financials</t>
        </is>
      </c>
      <c r="W2216" t="inlineStr">
        <is>
          <t>Banks</t>
        </is>
      </c>
      <c r="X2216" t="inlineStr">
        <is>
          <t>Banks</t>
        </is>
      </c>
      <c r="Y2216" t="inlineStr">
        <is>
          <t>Diversified Banks</t>
        </is>
      </c>
      <c r="Z2216" t="inlineStr">
        <is>
          <t>Financials</t>
        </is>
      </c>
      <c r="AA2216" t="inlineStr">
        <is>
          <t>Banking</t>
        </is>
      </c>
      <c r="AB2216" t="inlineStr">
        <is>
          <t>Banks</t>
        </is>
      </c>
      <c r="AC2216" t="inlineStr">
        <is>
          <t>#N/A Invalid Field</t>
        </is>
      </c>
    </row>
    <row r="2217">
      <c r="A2217">
        <f>+VLOOKUP(R2217,Aux!$B$3:$I$1107,8,0)</f>
        <v/>
      </c>
      <c r="B2217">
        <f>+VLOOKUP(U2217,Aux!$O$2:$P$23,2,0)</f>
        <v/>
      </c>
      <c r="C2217">
        <f>+A2217&amp;B2217</f>
        <v/>
      </c>
      <c r="D2217">
        <f>+IF(C2217=C2216,D2216+1,1)</f>
        <v/>
      </c>
      <c r="E2217" s="5">
        <f>+D2217/100</f>
        <v/>
      </c>
      <c r="F2217" s="5">
        <f>+MOD(E2217*10,10)</f>
        <v/>
      </c>
      <c r="G2217" s="5">
        <f>+MOD(D2217,10)</f>
        <v/>
      </c>
      <c r="H2217">
        <f>+INT(E2217)&amp;INT(F2217)&amp;INT(G2217)</f>
        <v/>
      </c>
      <c r="I2217">
        <f>+C2217&amp;"00"&amp;H2217</f>
        <v/>
      </c>
      <c r="J2217" t="inlineStr">
        <is>
          <t>VILLASP CB</t>
        </is>
      </c>
      <c r="K2217" t="inlineStr">
        <is>
          <t>VILLASP</t>
        </is>
      </c>
      <c r="M2217" t="inlineStr">
        <is>
          <t>COB52PA00033</t>
        </is>
      </c>
      <c r="N2217" t="inlineStr">
        <is>
          <t>BBG000LK9NL8</t>
        </is>
      </c>
      <c r="O2217" t="n">
        <v>2541875</v>
      </c>
      <c r="P2217" t="inlineStr">
        <is>
          <t>EQ0017119900002000</t>
        </is>
      </c>
      <c r="Q2217" t="inlineStr">
        <is>
          <t>Colombia</t>
        </is>
      </c>
      <c r="R2217" t="inlineStr">
        <is>
          <t>Banco Comercial AV Villas SA</t>
        </is>
      </c>
      <c r="S2217" t="inlineStr">
        <is>
          <t>Banco Comercial AV Villas SA</t>
        </is>
      </c>
      <c r="T2217" t="inlineStr">
        <is>
          <t>Banco Comercial AV Villas SA</t>
        </is>
      </c>
      <c r="U2217" t="inlineStr">
        <is>
          <t>Preference</t>
        </is>
      </c>
      <c r="V2217" t="inlineStr">
        <is>
          <t>Financials</t>
        </is>
      </c>
      <c r="W2217" t="inlineStr">
        <is>
          <t>Banks</t>
        </is>
      </c>
      <c r="X2217" t="inlineStr">
        <is>
          <t>Banks</t>
        </is>
      </c>
      <c r="Y2217" t="inlineStr">
        <is>
          <t>Diversified Banks</t>
        </is>
      </c>
      <c r="Z2217" t="inlineStr">
        <is>
          <t>Financials</t>
        </is>
      </c>
      <c r="AA2217" t="inlineStr">
        <is>
          <t>Banking</t>
        </is>
      </c>
      <c r="AB2217" t="inlineStr">
        <is>
          <t>Banks</t>
        </is>
      </c>
      <c r="AC2217" t="inlineStr">
        <is>
          <t>#N/A Invalid Field</t>
        </is>
      </c>
    </row>
    <row r="2218">
      <c r="A2218">
        <f>+VLOOKUP(R2218,Aux!$B$3:$I$1107,8,0)</f>
        <v/>
      </c>
      <c r="B2218">
        <f>+VLOOKUP(U2218,Aux!$O$2:$P$23,2,0)</f>
        <v/>
      </c>
      <c r="C2218">
        <f>+A2218&amp;B2218</f>
        <v/>
      </c>
      <c r="D2218">
        <f>+IF(C2218=C2217,D2217+1,1)</f>
        <v/>
      </c>
      <c r="E2218" s="5">
        <f>+D2218/100</f>
        <v/>
      </c>
      <c r="F2218" s="5">
        <f>+MOD(E2218*10,10)</f>
        <v/>
      </c>
      <c r="G2218" s="5">
        <f>+MOD(D2218,10)</f>
        <v/>
      </c>
      <c r="H2218">
        <f>+INT(E2218)&amp;INT(F2218)&amp;INT(G2218)</f>
        <v/>
      </c>
      <c r="I2218">
        <f>+C2218&amp;"00"&amp;H2218</f>
        <v/>
      </c>
      <c r="J2218" t="inlineStr">
        <is>
          <t>PFDAVVND CB</t>
        </is>
      </c>
      <c r="K2218" t="inlineStr">
        <is>
          <t>PFDAVVND</t>
        </is>
      </c>
      <c r="M2218" t="inlineStr">
        <is>
          <t>COB51PA00076</t>
        </is>
      </c>
      <c r="N2218" t="inlineStr">
        <is>
          <t>BBG000DLMJM8</t>
        </is>
      </c>
      <c r="O2218" t="inlineStr">
        <is>
          <t>B4KC973</t>
        </is>
      </c>
      <c r="P2218" t="inlineStr">
        <is>
          <t>EQ0099654700001000</t>
        </is>
      </c>
      <c r="Q2218" t="inlineStr">
        <is>
          <t>Colombia</t>
        </is>
      </c>
      <c r="R2218" t="inlineStr">
        <is>
          <t>Banco Davivienda SA</t>
        </is>
      </c>
      <c r="S2218" t="inlineStr">
        <is>
          <t>Banco Davivienda SA</t>
        </is>
      </c>
      <c r="T2218" t="inlineStr">
        <is>
          <t>Banco Davivienda SA</t>
        </is>
      </c>
      <c r="U2218" t="inlineStr">
        <is>
          <t>Preference</t>
        </is>
      </c>
      <c r="V2218" t="inlineStr">
        <is>
          <t>Financials</t>
        </is>
      </c>
      <c r="W2218" t="inlineStr">
        <is>
          <t>Banks</t>
        </is>
      </c>
      <c r="X2218" t="inlineStr">
        <is>
          <t>Banks</t>
        </is>
      </c>
      <c r="Y2218" t="inlineStr">
        <is>
          <t>Diversified Banks</t>
        </is>
      </c>
      <c r="Z2218" t="inlineStr">
        <is>
          <t>Financials</t>
        </is>
      </c>
      <c r="AA2218" t="inlineStr">
        <is>
          <t>Banking</t>
        </is>
      </c>
      <c r="AB2218" t="inlineStr">
        <is>
          <t>Banks</t>
        </is>
      </c>
      <c r="AC2218" t="inlineStr">
        <is>
          <t>#N/A Invalid Field</t>
        </is>
      </c>
    </row>
    <row r="2219">
      <c r="A2219" s="2">
        <f>+VLOOKUP(R2219,Aux!$B$3:$I$1107,8,0)</f>
        <v/>
      </c>
      <c r="B2219" s="2">
        <f>+VLOOKUP(U2219,Aux!$O$2:$P$23,2,0)</f>
        <v/>
      </c>
      <c r="C2219">
        <f>+A2219&amp;B2219</f>
        <v/>
      </c>
      <c r="D2219">
        <f>+IF(C2219=C2218,D2218+1,1)</f>
        <v/>
      </c>
      <c r="E2219" s="5">
        <f>+D2219/100</f>
        <v/>
      </c>
      <c r="F2219" s="5">
        <f>+MOD(E2219*10,10)</f>
        <v/>
      </c>
      <c r="G2219" s="5">
        <f>+MOD(D2219,10)</f>
        <v/>
      </c>
      <c r="H2219">
        <f>+INT(E2219)&amp;INT(F2219)&amp;INT(G2219)</f>
        <v/>
      </c>
      <c r="I2219">
        <f>+C2219&amp;"00"&amp;H2219</f>
        <v/>
      </c>
      <c r="J2219" s="2" t="inlineStr">
        <is>
          <t>DAVIVI 2.95 01/29/18</t>
        </is>
      </c>
      <c r="K2219" s="2" t="inlineStr">
        <is>
          <t>DAVIVI</t>
        </is>
      </c>
      <c r="L2219" s="2" t="n"/>
      <c r="M2219" s="2" t="inlineStr">
        <is>
          <t>USP0R11WAC49</t>
        </is>
      </c>
      <c r="N2219" s="2" t="inlineStr">
        <is>
          <t>BBG0042BBMG6</t>
        </is>
      </c>
      <c r="O2219" s="2" t="inlineStr">
        <is>
          <t>B9FNNR4</t>
        </is>
      </c>
      <c r="P2219" s="2" t="inlineStr">
        <is>
          <t>COEJ5273549</t>
        </is>
      </c>
      <c r="Q2219" t="inlineStr">
        <is>
          <t>Colombia</t>
        </is>
      </c>
      <c r="R2219" t="inlineStr">
        <is>
          <t>Banco Davivienda SA</t>
        </is>
      </c>
      <c r="S2219" t="inlineStr">
        <is>
          <t>BANCO DAVIVIENDA SA</t>
        </is>
      </c>
      <c r="T2219" t="inlineStr">
        <is>
          <t>Banco Davivienda SA</t>
        </is>
      </c>
      <c r="U2219" t="inlineStr">
        <is>
          <t>EURO-DOLLAR</t>
        </is>
      </c>
      <c r="V2219" t="inlineStr">
        <is>
          <t>Financials</t>
        </is>
      </c>
      <c r="W2219" t="inlineStr">
        <is>
          <t>Banks</t>
        </is>
      </c>
      <c r="X2219" t="inlineStr">
        <is>
          <t>Banks</t>
        </is>
      </c>
      <c r="Y2219" t="inlineStr">
        <is>
          <t>Diversified Banks</t>
        </is>
      </c>
      <c r="Z2219" t="inlineStr">
        <is>
          <t>Financials</t>
        </is>
      </c>
      <c r="AA2219" t="inlineStr">
        <is>
          <t>Banks</t>
        </is>
      </c>
      <c r="AB2219" t="inlineStr">
        <is>
          <t>#N/A N/A</t>
        </is>
      </c>
      <c r="AC2219" t="inlineStr">
        <is>
          <t>#N/A Invalid Field</t>
        </is>
      </c>
    </row>
    <row r="2220">
      <c r="A2220">
        <f>+VLOOKUP(R2220,Aux!$B$3:$I$1107,8,0)</f>
        <v/>
      </c>
      <c r="B2220">
        <f>+VLOOKUP(U2220,Aux!$O$2:$P$23,2,0)</f>
        <v/>
      </c>
      <c r="C2220">
        <f>+A2220&amp;B2220</f>
        <v/>
      </c>
      <c r="D2220">
        <f>+IF(C2220=C2219,D2219+1,1)</f>
        <v/>
      </c>
      <c r="E2220" s="5">
        <f>+D2220/100</f>
        <v/>
      </c>
      <c r="F2220" s="5">
        <f>+MOD(E2220*10,10)</f>
        <v/>
      </c>
      <c r="G2220" s="5">
        <f>+MOD(D2220,10)</f>
        <v/>
      </c>
      <c r="H2220">
        <f>+INT(E2220)&amp;INT(F2220)&amp;INT(G2220)</f>
        <v/>
      </c>
      <c r="I2220">
        <f>+C2220&amp;"00"&amp;H2220</f>
        <v/>
      </c>
      <c r="J2220" t="inlineStr">
        <is>
          <t>DAVIVI 5 ⅞ 07/09/22</t>
        </is>
      </c>
      <c r="K2220" t="inlineStr">
        <is>
          <t>DAVIVI</t>
        </is>
      </c>
      <c r="M2220" t="inlineStr">
        <is>
          <t>USP0918ZAX44</t>
        </is>
      </c>
      <c r="N2220" t="inlineStr">
        <is>
          <t>BBG0035MHP96</t>
        </is>
      </c>
      <c r="O2220" t="inlineStr">
        <is>
          <t>B7VZCT5</t>
        </is>
      </c>
      <c r="P2220" t="inlineStr">
        <is>
          <t>COEJ2632762</t>
        </is>
      </c>
      <c r="Q2220" t="inlineStr">
        <is>
          <t>Colombia</t>
        </is>
      </c>
      <c r="R2220" t="inlineStr">
        <is>
          <t>Banco Davivienda SA</t>
        </is>
      </c>
      <c r="S2220" t="inlineStr">
        <is>
          <t>BANCO DAVIVIENDA SA</t>
        </is>
      </c>
      <c r="T2220" t="inlineStr">
        <is>
          <t>Banco Davivienda SA</t>
        </is>
      </c>
      <c r="U2220" t="inlineStr">
        <is>
          <t>EURO-DOLLAR</t>
        </is>
      </c>
      <c r="V2220" t="inlineStr">
        <is>
          <t>Financials</t>
        </is>
      </c>
      <c r="W2220" t="inlineStr">
        <is>
          <t>Banks</t>
        </is>
      </c>
      <c r="X2220" t="inlineStr">
        <is>
          <t>Banks</t>
        </is>
      </c>
      <c r="Y2220" t="inlineStr">
        <is>
          <t>Diversified Banks</t>
        </is>
      </c>
      <c r="Z2220" t="inlineStr">
        <is>
          <t>Financials</t>
        </is>
      </c>
      <c r="AA2220" t="inlineStr">
        <is>
          <t>Banks</t>
        </is>
      </c>
      <c r="AB2220" t="inlineStr">
        <is>
          <t>#N/A N/A</t>
        </is>
      </c>
      <c r="AC2220" t="inlineStr">
        <is>
          <t>#N/A Invalid Field</t>
        </is>
      </c>
    </row>
    <row r="2221">
      <c r="A2221">
        <f>+VLOOKUP(R2221,Aux!$B$3:$I$1107,8,0)</f>
        <v/>
      </c>
      <c r="B2221">
        <f>+VLOOKUP(U2221,Aux!$O$2:$P$23,2,0)</f>
        <v/>
      </c>
      <c r="C2221">
        <f>+A2221&amp;B2221</f>
        <v/>
      </c>
      <c r="D2221">
        <f>+IF(C2221=C2220,D2220+1,1)</f>
        <v/>
      </c>
      <c r="E2221" s="5">
        <f>+D2221/100</f>
        <v/>
      </c>
      <c r="F2221" s="5">
        <f>+MOD(E2221*10,10)</f>
        <v/>
      </c>
      <c r="G2221" s="5">
        <f>+MOD(D2221,10)</f>
        <v/>
      </c>
      <c r="H2221">
        <f>+INT(E2221)&amp;INT(F2221)&amp;INT(G2221)</f>
        <v/>
      </c>
      <c r="I2221">
        <f>+C2221&amp;"00"&amp;H2221</f>
        <v/>
      </c>
      <c r="J2221" t="inlineStr">
        <is>
          <t>BOGOTA CB</t>
        </is>
      </c>
      <c r="K2221" t="inlineStr">
        <is>
          <t>BOGOTA</t>
        </is>
      </c>
      <c r="M2221" t="inlineStr">
        <is>
          <t>COB01PA00030</t>
        </is>
      </c>
      <c r="N2221" t="inlineStr">
        <is>
          <t>BBG000C324D4</t>
        </is>
      </c>
      <c r="O2221" t="n">
        <v>2075039</v>
      </c>
      <c r="P2221" t="inlineStr">
        <is>
          <t>EQ0015833800001000</t>
        </is>
      </c>
      <c r="Q2221" t="inlineStr">
        <is>
          <t>Colombia</t>
        </is>
      </c>
      <c r="R2221" t="inlineStr">
        <is>
          <t>Banco de Bogota SA</t>
        </is>
      </c>
      <c r="S2221" t="inlineStr">
        <is>
          <t>Banco de Bogota SA</t>
        </is>
      </c>
      <c r="T2221" t="inlineStr">
        <is>
          <t>Banco de Bogota SA</t>
        </is>
      </c>
      <c r="U2221" t="inlineStr">
        <is>
          <t>Common Stock</t>
        </is>
      </c>
      <c r="V2221" t="inlineStr">
        <is>
          <t>Financials</t>
        </is>
      </c>
      <c r="W2221" t="inlineStr">
        <is>
          <t>Banks</t>
        </is>
      </c>
      <c r="X2221" t="inlineStr">
        <is>
          <t>Banks</t>
        </is>
      </c>
      <c r="Y2221" t="inlineStr">
        <is>
          <t>Diversified Banks</t>
        </is>
      </c>
      <c r="Z2221" t="inlineStr">
        <is>
          <t>Financials</t>
        </is>
      </c>
      <c r="AA2221" t="inlineStr">
        <is>
          <t>Banking</t>
        </is>
      </c>
      <c r="AB2221" t="inlineStr">
        <is>
          <t>Banks</t>
        </is>
      </c>
      <c r="AC2221" t="inlineStr">
        <is>
          <t>#N/A Invalid Field</t>
        </is>
      </c>
    </row>
    <row r="2222">
      <c r="A2222">
        <f>+VLOOKUP(R2222,Aux!$B$3:$I$1107,8,0)</f>
        <v/>
      </c>
      <c r="B2222">
        <f>+VLOOKUP(U2222,Aux!$O$2:$P$23,2,0)</f>
        <v/>
      </c>
      <c r="C2222">
        <f>+A2222&amp;B2222</f>
        <v/>
      </c>
      <c r="D2222">
        <f>+IF(C2222=C2221,D2221+1,1)</f>
        <v/>
      </c>
      <c r="E2222" s="5">
        <f>+D2222/100</f>
        <v/>
      </c>
      <c r="F2222" s="5">
        <f>+MOD(E2222*10,10)</f>
        <v/>
      </c>
      <c r="G2222" s="5">
        <f>+MOD(D2222,10)</f>
        <v/>
      </c>
      <c r="H2222">
        <f>+INT(E2222)&amp;INT(F2222)&amp;INT(G2222)</f>
        <v/>
      </c>
      <c r="I2222">
        <f>+C2222&amp;"00"&amp;H2222</f>
        <v/>
      </c>
      <c r="J2222" t="inlineStr">
        <is>
          <t>BANBOG 4 ⅜ 08/03/27</t>
        </is>
      </c>
      <c r="K2222" t="inlineStr">
        <is>
          <t>BANBOG</t>
        </is>
      </c>
      <c r="M2222" t="inlineStr">
        <is>
          <t>USP09252AM29</t>
        </is>
      </c>
      <c r="N2222" t="inlineStr">
        <is>
          <t>BBG00HBFK9Z6</t>
        </is>
      </c>
      <c r="O2222" t="inlineStr">
        <is>
          <t>BD9MLZ9</t>
        </is>
      </c>
      <c r="P2222" t="inlineStr">
        <is>
          <t>COAO5432809</t>
        </is>
      </c>
      <c r="Q2222" t="inlineStr">
        <is>
          <t>Colombia</t>
        </is>
      </c>
      <c r="R2222" t="inlineStr">
        <is>
          <t>Banco de Bogota SA</t>
        </is>
      </c>
      <c r="S2222" t="inlineStr">
        <is>
          <t>BANCO DE BOGOTA SA</t>
        </is>
      </c>
      <c r="T2222" t="inlineStr">
        <is>
          <t>Banco de Bogota SA</t>
        </is>
      </c>
      <c r="U2222" t="inlineStr">
        <is>
          <t>EURO-DOLLAR</t>
        </is>
      </c>
      <c r="V2222" t="inlineStr">
        <is>
          <t>Financials</t>
        </is>
      </c>
      <c r="W2222" t="inlineStr">
        <is>
          <t>Banks</t>
        </is>
      </c>
      <c r="X2222" t="inlineStr">
        <is>
          <t>Banks</t>
        </is>
      </c>
      <c r="Y2222" t="inlineStr">
        <is>
          <t>Diversified Banks</t>
        </is>
      </c>
      <c r="Z2222" t="inlineStr">
        <is>
          <t>Financials</t>
        </is>
      </c>
      <c r="AA2222" t="inlineStr">
        <is>
          <t>Banks</t>
        </is>
      </c>
      <c r="AB2222" t="inlineStr">
        <is>
          <t>#N/A N/A</t>
        </is>
      </c>
      <c r="AC2222" t="inlineStr">
        <is>
          <t>#N/A Invalid Field</t>
        </is>
      </c>
    </row>
    <row r="2223">
      <c r="A2223" s="2">
        <f>+VLOOKUP(R2223,Aux!$B$3:$I$1107,8,0)</f>
        <v/>
      </c>
      <c r="B2223" s="2">
        <f>+VLOOKUP(U2223,Aux!$O$2:$P$23,2,0)</f>
        <v/>
      </c>
      <c r="C2223">
        <f>+A2223&amp;B2223</f>
        <v/>
      </c>
      <c r="D2223">
        <f>+IF(C2223=C2222,D2222+1,1)</f>
        <v/>
      </c>
      <c r="E2223" s="5">
        <f>+D2223/100</f>
        <v/>
      </c>
      <c r="F2223" s="5">
        <f>+MOD(E2223*10,10)</f>
        <v/>
      </c>
      <c r="G2223" s="5">
        <f>+MOD(D2223,10)</f>
        <v/>
      </c>
      <c r="H2223">
        <f>+INT(E2223)&amp;INT(F2223)&amp;INT(G2223)</f>
        <v/>
      </c>
      <c r="I2223">
        <f>+C2223&amp;"00"&amp;H2223</f>
        <v/>
      </c>
      <c r="J2223" s="2" t="inlineStr">
        <is>
          <t>BANBOG 5 01/15/17</t>
        </is>
      </c>
      <c r="K2223" s="2" t="inlineStr">
        <is>
          <t>BANBOG</t>
        </is>
      </c>
      <c r="L2223" s="2" t="n"/>
      <c r="M2223" s="2" t="inlineStr">
        <is>
          <t>USP09252AB63</t>
        </is>
      </c>
      <c r="N2223" s="2" t="inlineStr">
        <is>
          <t>BBG002B6V8Y0</t>
        </is>
      </c>
      <c r="O2223" s="2" t="inlineStr">
        <is>
          <t>B7F9VK7</t>
        </is>
      </c>
      <c r="P2223" s="2" t="inlineStr">
        <is>
          <t>COEI9072691</t>
        </is>
      </c>
      <c r="Q2223" t="inlineStr">
        <is>
          <t>Colombia</t>
        </is>
      </c>
      <c r="R2223" t="inlineStr">
        <is>
          <t>Banco de Bogota SA</t>
        </is>
      </c>
      <c r="S2223" t="inlineStr">
        <is>
          <t>BANCO DE BOGOTA SA</t>
        </is>
      </c>
      <c r="T2223" t="inlineStr">
        <is>
          <t>Banco de Bogota SA</t>
        </is>
      </c>
      <c r="U2223" t="inlineStr">
        <is>
          <t>EURO-DOLLAR</t>
        </is>
      </c>
      <c r="V2223" t="inlineStr">
        <is>
          <t>Financials</t>
        </is>
      </c>
      <c r="W2223" t="inlineStr">
        <is>
          <t>Banks</t>
        </is>
      </c>
      <c r="X2223" t="inlineStr">
        <is>
          <t>Banks</t>
        </is>
      </c>
      <c r="Y2223" t="inlineStr">
        <is>
          <t>Diversified Banks</t>
        </is>
      </c>
      <c r="Z2223" t="inlineStr">
        <is>
          <t>Financials</t>
        </is>
      </c>
      <c r="AA2223" t="inlineStr">
        <is>
          <t>Banks</t>
        </is>
      </c>
      <c r="AB2223" t="inlineStr">
        <is>
          <t>#N/A N/A</t>
        </is>
      </c>
      <c r="AC2223" t="inlineStr">
        <is>
          <t>#N/A Invalid Field</t>
        </is>
      </c>
    </row>
    <row r="2224">
      <c r="A2224">
        <f>+VLOOKUP(R2224,Aux!$B$3:$I$1107,8,0)</f>
        <v/>
      </c>
      <c r="B2224">
        <f>+VLOOKUP(U2224,Aux!$O$2:$P$23,2,0)</f>
        <v/>
      </c>
      <c r="C2224">
        <f>+A2224&amp;B2224</f>
        <v/>
      </c>
      <c r="D2224">
        <f>+IF(C2224=C2223,D2223+1,1)</f>
        <v/>
      </c>
      <c r="E2224" s="5">
        <f>+D2224/100</f>
        <v/>
      </c>
      <c r="F2224" s="5">
        <f>+MOD(E2224*10,10)</f>
        <v/>
      </c>
      <c r="G2224" s="5">
        <f>+MOD(D2224,10)</f>
        <v/>
      </c>
      <c r="H2224">
        <f>+INT(E2224)&amp;INT(F2224)&amp;INT(G2224)</f>
        <v/>
      </c>
      <c r="I2224">
        <f>+C2224&amp;"00"&amp;H2224</f>
        <v/>
      </c>
      <c r="J2224" t="inlineStr">
        <is>
          <t>BANBOG 5 ⅜ 02/19/23</t>
        </is>
      </c>
      <c r="K2224" t="inlineStr">
        <is>
          <t>BANBOG</t>
        </is>
      </c>
      <c r="M2224" t="inlineStr">
        <is>
          <t>USP09252AC47</t>
        </is>
      </c>
      <c r="N2224" t="inlineStr">
        <is>
          <t>BBG00443NML3</t>
        </is>
      </c>
      <c r="O2224" t="inlineStr">
        <is>
          <t>B9B4XW6</t>
        </is>
      </c>
      <c r="P2224" t="inlineStr">
        <is>
          <t>COEJ5533066</t>
        </is>
      </c>
      <c r="Q2224" t="inlineStr">
        <is>
          <t>Colombia</t>
        </is>
      </c>
      <c r="R2224" t="inlineStr">
        <is>
          <t>Banco de Bogota SA</t>
        </is>
      </c>
      <c r="S2224" t="inlineStr">
        <is>
          <t>BANCO DE BOGOTA SA</t>
        </is>
      </c>
      <c r="T2224" t="inlineStr">
        <is>
          <t>Banco de Bogota SA</t>
        </is>
      </c>
      <c r="U2224" t="inlineStr">
        <is>
          <t>EURO-DOLLAR</t>
        </is>
      </c>
      <c r="V2224" t="inlineStr">
        <is>
          <t>Financials</t>
        </is>
      </c>
      <c r="W2224" t="inlineStr">
        <is>
          <t>Banks</t>
        </is>
      </c>
      <c r="X2224" t="inlineStr">
        <is>
          <t>Banks</t>
        </is>
      </c>
      <c r="Y2224" t="inlineStr">
        <is>
          <t>Diversified Banks</t>
        </is>
      </c>
      <c r="Z2224" t="inlineStr">
        <is>
          <t>Financials</t>
        </is>
      </c>
      <c r="AA2224" t="inlineStr">
        <is>
          <t>Banks</t>
        </is>
      </c>
      <c r="AB2224" t="inlineStr">
        <is>
          <t>#N/A N/A</t>
        </is>
      </c>
      <c r="AC2224" t="inlineStr">
        <is>
          <t>#N/A Invalid Field</t>
        </is>
      </c>
    </row>
    <row r="2225">
      <c r="A2225">
        <f>+VLOOKUP(R2225,Aux!$B$3:$I$1107,8,0)</f>
        <v/>
      </c>
      <c r="B2225">
        <f>+VLOOKUP(U2225,Aux!$O$2:$P$23,2,0)</f>
        <v/>
      </c>
      <c r="C2225">
        <f>+A2225&amp;B2225</f>
        <v/>
      </c>
      <c r="D2225">
        <f>+IF(C2225=C2224,D2224+1,1)</f>
        <v/>
      </c>
      <c r="E2225" s="5">
        <f>+D2225/100</f>
        <v/>
      </c>
      <c r="F2225" s="5">
        <f>+MOD(E2225*10,10)</f>
        <v/>
      </c>
      <c r="G2225" s="5">
        <f>+MOD(D2225,10)</f>
        <v/>
      </c>
      <c r="H2225">
        <f>+INT(E2225)&amp;INT(F2225)&amp;INT(G2225)</f>
        <v/>
      </c>
      <c r="I2225">
        <f>+C2225&amp;"00"&amp;H2225</f>
        <v/>
      </c>
      <c r="J2225" t="inlineStr">
        <is>
          <t>BANBOG 6 ¼ 05/12/26</t>
        </is>
      </c>
      <c r="K2225" t="inlineStr">
        <is>
          <t>BANBOG</t>
        </is>
      </c>
      <c r="M2225" t="inlineStr">
        <is>
          <t>USP09252AK62</t>
        </is>
      </c>
      <c r="N2225" t="inlineStr">
        <is>
          <t>BBG00CW2H790</t>
        </is>
      </c>
      <c r="O2225" t="inlineStr">
        <is>
          <t>BYYSPR9</t>
        </is>
      </c>
      <c r="P2225" t="inlineStr">
        <is>
          <t>COLW0752441</t>
        </is>
      </c>
      <c r="Q2225" t="inlineStr">
        <is>
          <t>Colombia</t>
        </is>
      </c>
      <c r="R2225" t="inlineStr">
        <is>
          <t>Banco de Bogota SA</t>
        </is>
      </c>
      <c r="S2225" t="inlineStr">
        <is>
          <t>BANCO DE BOGOTA SA</t>
        </is>
      </c>
      <c r="T2225" t="inlineStr">
        <is>
          <t>Banco de Bogota SA</t>
        </is>
      </c>
      <c r="U2225" t="inlineStr">
        <is>
          <t>EURO-DOLLAR</t>
        </is>
      </c>
      <c r="V2225" t="inlineStr">
        <is>
          <t>Financials</t>
        </is>
      </c>
      <c r="W2225" t="inlineStr">
        <is>
          <t>Banks</t>
        </is>
      </c>
      <c r="X2225" t="inlineStr">
        <is>
          <t>Banks</t>
        </is>
      </c>
      <c r="Y2225" t="inlineStr">
        <is>
          <t>Diversified Banks</t>
        </is>
      </c>
      <c r="Z2225" t="inlineStr">
        <is>
          <t>Financials</t>
        </is>
      </c>
      <c r="AA2225" t="inlineStr">
        <is>
          <t>Banks</t>
        </is>
      </c>
      <c r="AB2225" t="inlineStr">
        <is>
          <t>#N/A N/A</t>
        </is>
      </c>
      <c r="AC2225" t="inlineStr">
        <is>
          <t>#N/A Invalid Field</t>
        </is>
      </c>
    </row>
    <row r="2226">
      <c r="A2226" s="2">
        <f>+VLOOKUP(R2226,Aux!$B$3:$I$1107,8,0)</f>
        <v/>
      </c>
      <c r="B2226" s="2">
        <f>+VLOOKUP(U2226,Aux!$O$2:$P$23,2,0)</f>
        <v/>
      </c>
      <c r="C2226">
        <f>+A2226&amp;B2226</f>
        <v/>
      </c>
      <c r="D2226">
        <f>+IF(C2226=C2225,D2225+1,1)</f>
        <v/>
      </c>
      <c r="E2226" s="5">
        <f>+D2226/100</f>
        <v/>
      </c>
      <c r="F2226" s="5">
        <f>+MOD(E2226*10,10)</f>
        <v/>
      </c>
      <c r="G2226" s="5">
        <f>+MOD(D2226,10)</f>
        <v/>
      </c>
      <c r="H2226">
        <f>+INT(E2226)&amp;INT(F2226)&amp;INT(G2226)</f>
        <v/>
      </c>
      <c r="I2226">
        <f>+C2226&amp;"00"&amp;H2226</f>
        <v/>
      </c>
      <c r="J2226" s="2" t="inlineStr">
        <is>
          <t>BANBOG 6 ¼ 05/12/26</t>
        </is>
      </c>
      <c r="K2226" s="2" t="inlineStr">
        <is>
          <t>BANBOG</t>
        </is>
      </c>
      <c r="L2226" s="2" t="n"/>
      <c r="M2226" s="2" t="inlineStr">
        <is>
          <t>USP09252AL46</t>
        </is>
      </c>
      <c r="N2226" s="2" t="inlineStr">
        <is>
          <t>BBG00F47WJD5</t>
        </is>
      </c>
      <c r="O2226" s="2" t="inlineStr">
        <is>
          <t>BYV1KS7</t>
        </is>
      </c>
      <c r="P2226" s="2" t="inlineStr">
        <is>
          <t>COAL0584535</t>
        </is>
      </c>
      <c r="Q2226" t="inlineStr">
        <is>
          <t>Colombia</t>
        </is>
      </c>
      <c r="R2226" t="inlineStr">
        <is>
          <t>Banco de Bogota SA</t>
        </is>
      </c>
      <c r="S2226" t="inlineStr">
        <is>
          <t>BANCO DE BOGOTA SA</t>
        </is>
      </c>
      <c r="T2226" t="inlineStr">
        <is>
          <t>Banco de Bogota SA</t>
        </is>
      </c>
      <c r="U2226" t="inlineStr">
        <is>
          <t>EURO-DOLLAR</t>
        </is>
      </c>
      <c r="V2226" t="inlineStr">
        <is>
          <t>Financials</t>
        </is>
      </c>
      <c r="W2226" t="inlineStr">
        <is>
          <t>Banks</t>
        </is>
      </c>
      <c r="X2226" t="inlineStr">
        <is>
          <t>Banks</t>
        </is>
      </c>
      <c r="Y2226" t="inlineStr">
        <is>
          <t>Diversified Banks</t>
        </is>
      </c>
      <c r="Z2226" t="inlineStr">
        <is>
          <t>Financials</t>
        </is>
      </c>
      <c r="AA2226" t="inlineStr">
        <is>
          <t>Banks</t>
        </is>
      </c>
      <c r="AB2226" t="inlineStr">
        <is>
          <t>#N/A N/A</t>
        </is>
      </c>
      <c r="AC2226" t="inlineStr">
        <is>
          <t>#N/A Invalid Field</t>
        </is>
      </c>
    </row>
    <row r="2227">
      <c r="A2227">
        <f>+VLOOKUP(R2227,Aux!$B$3:$I$1107,8,0)</f>
        <v/>
      </c>
      <c r="B2227">
        <f>+VLOOKUP(U2227,Aux!$O$2:$P$23,2,0)</f>
        <v/>
      </c>
      <c r="C2227">
        <f>+A2227&amp;B2227</f>
        <v/>
      </c>
      <c r="D2227">
        <f>+IF(C2227=C2226,D2226+1,1)</f>
        <v/>
      </c>
      <c r="E2227" s="5">
        <f>+D2227/100</f>
        <v/>
      </c>
      <c r="F2227" s="5">
        <f>+MOD(E2227*10,10)</f>
        <v/>
      </c>
      <c r="G2227" s="5">
        <f>+MOD(D2227,10)</f>
        <v/>
      </c>
      <c r="H2227">
        <f>+INT(E2227)&amp;INT(F2227)&amp;INT(G2227)</f>
        <v/>
      </c>
      <c r="I2227">
        <f>+C2227&amp;"00"&amp;H2227</f>
        <v/>
      </c>
      <c r="J2227" t="inlineStr">
        <is>
          <t>OCCID CB</t>
        </is>
      </c>
      <c r="K2227" t="inlineStr">
        <is>
          <t>OCCID</t>
        </is>
      </c>
      <c r="M2227" t="inlineStr">
        <is>
          <t>COB23PA00067</t>
        </is>
      </c>
      <c r="N2227" t="inlineStr">
        <is>
          <t>BBG000HZFR25</t>
        </is>
      </c>
      <c r="O2227" t="inlineStr">
        <is>
          <t>BBX4W98</t>
        </is>
      </c>
      <c r="P2227" t="inlineStr">
        <is>
          <t>EQ0015836400001000</t>
        </is>
      </c>
      <c r="Q2227" t="inlineStr">
        <is>
          <t>Colombia</t>
        </is>
      </c>
      <c r="R2227" t="inlineStr">
        <is>
          <t>Banco de Occidente SA</t>
        </is>
      </c>
      <c r="S2227" t="inlineStr">
        <is>
          <t>Banco de Occidente SA</t>
        </is>
      </c>
      <c r="T2227" t="inlineStr">
        <is>
          <t>Banco de Occidente SA</t>
        </is>
      </c>
      <c r="U2227" t="inlineStr">
        <is>
          <t>Common Stock</t>
        </is>
      </c>
      <c r="V2227" t="inlineStr">
        <is>
          <t>Financials</t>
        </is>
      </c>
      <c r="W2227" t="inlineStr">
        <is>
          <t>Banks</t>
        </is>
      </c>
      <c r="X2227" t="inlineStr">
        <is>
          <t>Banks</t>
        </is>
      </c>
      <c r="Y2227" t="inlineStr">
        <is>
          <t>Diversified Banks</t>
        </is>
      </c>
      <c r="Z2227" t="inlineStr">
        <is>
          <t>Financials</t>
        </is>
      </c>
      <c r="AA2227" t="inlineStr">
        <is>
          <t>Banking</t>
        </is>
      </c>
      <c r="AB2227" t="inlineStr">
        <is>
          <t>Banks</t>
        </is>
      </c>
      <c r="AC2227" t="inlineStr">
        <is>
          <t>#N/A Invalid Field</t>
        </is>
      </c>
    </row>
    <row r="2228">
      <c r="A2228" s="2">
        <f>+VLOOKUP(R2228,Aux!$B$3:$I$1107,8,0)</f>
        <v/>
      </c>
      <c r="B2228" s="2">
        <f>+VLOOKUP(U2228,Aux!$O$2:$P$23,2,0)</f>
        <v/>
      </c>
      <c r="C2228">
        <f>+A2228&amp;B2228</f>
        <v/>
      </c>
      <c r="D2228">
        <f>+IF(C2228=C2227,D2227+1,1)</f>
        <v/>
      </c>
      <c r="E2228" s="5">
        <f>+D2228/100</f>
        <v/>
      </c>
      <c r="F2228" s="5">
        <f>+MOD(E2228*10,10)</f>
        <v/>
      </c>
      <c r="G2228" s="5">
        <f>+MOD(D2228,10)</f>
        <v/>
      </c>
      <c r="H2228">
        <f>+INT(E2228)&amp;INT(F2228)&amp;INT(G2228)</f>
        <v/>
      </c>
      <c r="I2228">
        <f>+C2228&amp;"00"&amp;H2228</f>
        <v/>
      </c>
      <c r="J2228" s="2" t="inlineStr">
        <is>
          <t>GNBSUD 3 ⅞ 05/02/18</t>
        </is>
      </c>
      <c r="K2228" s="2" t="inlineStr">
        <is>
          <t>GNBSUD</t>
        </is>
      </c>
      <c r="L2228" s="2" t="n"/>
      <c r="M2228" s="2" t="inlineStr">
        <is>
          <t>USP1265VAB82</t>
        </is>
      </c>
      <c r="N2228" s="2" t="inlineStr">
        <is>
          <t>BBG004HFK1N9</t>
        </is>
      </c>
      <c r="O2228" s="2" t="inlineStr">
        <is>
          <t>B7VLZF0</t>
        </is>
      </c>
      <c r="P2228" s="2" t="inlineStr">
        <is>
          <t>COEJ6540391</t>
        </is>
      </c>
      <c r="Q2228" t="inlineStr">
        <is>
          <t>Colombia</t>
        </is>
      </c>
      <c r="R2228" t="inlineStr">
        <is>
          <t>Banco GNB Sudameris SA</t>
        </is>
      </c>
      <c r="S2228" t="inlineStr">
        <is>
          <t>BANCO GNB SUDAMERIS SA</t>
        </is>
      </c>
      <c r="T2228" t="inlineStr">
        <is>
          <t>Banco GNB Sudameris SA</t>
        </is>
      </c>
      <c r="U2228" t="inlineStr">
        <is>
          <t>EURO-DOLLAR</t>
        </is>
      </c>
      <c r="V2228" t="inlineStr">
        <is>
          <t>#N/A Field Not Applicable</t>
        </is>
      </c>
      <c r="W2228" t="inlineStr">
        <is>
          <t>#N/A Field Not Applicable</t>
        </is>
      </c>
      <c r="X2228" t="inlineStr">
        <is>
          <t>#N/A Field Not Applicable</t>
        </is>
      </c>
      <c r="Y2228" t="inlineStr">
        <is>
          <t>#N/A Field Not Applicable</t>
        </is>
      </c>
      <c r="Z2228" t="inlineStr">
        <is>
          <t>Financials</t>
        </is>
      </c>
      <c r="AA2228" t="inlineStr">
        <is>
          <t>Banks</t>
        </is>
      </c>
      <c r="AB2228" t="inlineStr">
        <is>
          <t>#N/A Field Not Applicable</t>
        </is>
      </c>
      <c r="AC2228" t="inlineStr">
        <is>
          <t>#N/A Invalid Field</t>
        </is>
      </c>
    </row>
    <row r="2229">
      <c r="A2229">
        <f>+VLOOKUP(R2229,Aux!$B$3:$I$1107,8,0)</f>
        <v/>
      </c>
      <c r="B2229">
        <f>+VLOOKUP(U2229,Aux!$O$2:$P$23,2,0)</f>
        <v/>
      </c>
      <c r="C2229">
        <f>+A2229&amp;B2229</f>
        <v/>
      </c>
      <c r="D2229">
        <f>+IF(C2229=C2228,D2228+1,1)</f>
        <v/>
      </c>
      <c r="E2229" s="5">
        <f>+D2229/100</f>
        <v/>
      </c>
      <c r="F2229" s="5">
        <f>+MOD(E2229*10,10)</f>
        <v/>
      </c>
      <c r="G2229" s="5">
        <f>+MOD(D2229,10)</f>
        <v/>
      </c>
      <c r="H2229">
        <f>+INT(E2229)&amp;INT(F2229)&amp;INT(G2229)</f>
        <v/>
      </c>
      <c r="I2229">
        <f>+C2229&amp;"00"&amp;H2229</f>
        <v/>
      </c>
      <c r="J2229" t="inlineStr">
        <is>
          <t>GNBSUD 6 ½ 04/03/27</t>
        </is>
      </c>
      <c r="K2229" t="inlineStr">
        <is>
          <t>GNBSUD</t>
        </is>
      </c>
      <c r="M2229" t="inlineStr">
        <is>
          <t>USP1265VAD49</t>
        </is>
      </c>
      <c r="N2229" t="inlineStr">
        <is>
          <t>BBG00GBRXCC6</t>
        </is>
      </c>
      <c r="O2229" t="inlineStr">
        <is>
          <t>BYQ1XV6</t>
        </is>
      </c>
      <c r="P2229" t="inlineStr">
        <is>
          <t>COAN0586684</t>
        </is>
      </c>
      <c r="Q2229" t="inlineStr">
        <is>
          <t>Colombia</t>
        </is>
      </c>
      <c r="R2229" t="inlineStr">
        <is>
          <t>Banco GNB Sudameris SA</t>
        </is>
      </c>
      <c r="S2229" t="inlineStr">
        <is>
          <t>BANCO GNB SUDAMERIS SA</t>
        </is>
      </c>
      <c r="T2229" t="inlineStr">
        <is>
          <t>Banco GNB Sudameris SA</t>
        </is>
      </c>
      <c r="U2229" t="inlineStr">
        <is>
          <t>EURO-DOLLAR</t>
        </is>
      </c>
      <c r="V2229" t="inlineStr">
        <is>
          <t>#N/A Field Not Applicable</t>
        </is>
      </c>
      <c r="W2229" t="inlineStr">
        <is>
          <t>#N/A Field Not Applicable</t>
        </is>
      </c>
      <c r="X2229" t="inlineStr">
        <is>
          <t>#N/A Field Not Applicable</t>
        </is>
      </c>
      <c r="Y2229" t="inlineStr">
        <is>
          <t>#N/A Field Not Applicable</t>
        </is>
      </c>
      <c r="Z2229" t="inlineStr">
        <is>
          <t>Financials</t>
        </is>
      </c>
      <c r="AA2229" t="inlineStr">
        <is>
          <t>Banks</t>
        </is>
      </c>
      <c r="AB2229" t="inlineStr">
        <is>
          <t>#N/A Field Not Applicable</t>
        </is>
      </c>
      <c r="AC2229" t="inlineStr">
        <is>
          <t>#N/A Invalid Field</t>
        </is>
      </c>
    </row>
    <row r="2230">
      <c r="A2230">
        <f>+VLOOKUP(R2230,Aux!$B$3:$I$1107,8,0)</f>
        <v/>
      </c>
      <c r="B2230">
        <f>+VLOOKUP(U2230,Aux!$O$2:$P$23,2,0)</f>
        <v/>
      </c>
      <c r="C2230">
        <f>+A2230&amp;B2230</f>
        <v/>
      </c>
      <c r="D2230">
        <f>+IF(C2230=C2229,D2229+1,1)</f>
        <v/>
      </c>
      <c r="E2230" s="5">
        <f>+D2230/100</f>
        <v/>
      </c>
      <c r="F2230" s="5">
        <f>+MOD(E2230*10,10)</f>
        <v/>
      </c>
      <c r="G2230" s="5">
        <f>+MOD(D2230,10)</f>
        <v/>
      </c>
      <c r="H2230">
        <f>+INT(E2230)&amp;INT(F2230)&amp;INT(G2230)</f>
        <v/>
      </c>
      <c r="I2230">
        <f>+C2230&amp;"00"&amp;H2230</f>
        <v/>
      </c>
      <c r="J2230" t="inlineStr">
        <is>
          <t>GNBSUD 6 ½ 04/03/27</t>
        </is>
      </c>
      <c r="K2230" t="inlineStr">
        <is>
          <t>GNBSUD</t>
        </is>
      </c>
      <c r="M2230" t="inlineStr">
        <is>
          <t>US059593AC70</t>
        </is>
      </c>
      <c r="N2230" t="inlineStr">
        <is>
          <t>BBG00GBRX862</t>
        </is>
      </c>
      <c r="O2230" t="inlineStr">
        <is>
          <t>BD4H610</t>
        </is>
      </c>
      <c r="P2230" t="inlineStr">
        <is>
          <t>COAN0586452</t>
        </is>
      </c>
      <c r="Q2230" t="inlineStr">
        <is>
          <t>Colombia</t>
        </is>
      </c>
      <c r="R2230" t="inlineStr">
        <is>
          <t>Banco GNB Sudameris SA</t>
        </is>
      </c>
      <c r="S2230" t="inlineStr">
        <is>
          <t>BANCO GNB SUDAMERIS SA</t>
        </is>
      </c>
      <c r="T2230" t="inlineStr">
        <is>
          <t>Banco GNB Sudameris SA</t>
        </is>
      </c>
      <c r="U2230" t="inlineStr">
        <is>
          <t>PRIV PLACEMENT</t>
        </is>
      </c>
      <c r="V2230" t="inlineStr">
        <is>
          <t>#N/A Field Not Applicable</t>
        </is>
      </c>
      <c r="W2230" t="inlineStr">
        <is>
          <t>#N/A Field Not Applicable</t>
        </is>
      </c>
      <c r="X2230" t="inlineStr">
        <is>
          <t>#N/A Field Not Applicable</t>
        </is>
      </c>
      <c r="Y2230" t="inlineStr">
        <is>
          <t>#N/A Field Not Applicable</t>
        </is>
      </c>
      <c r="Z2230" t="inlineStr">
        <is>
          <t>Financials</t>
        </is>
      </c>
      <c r="AA2230" t="inlineStr">
        <is>
          <t>Banks</t>
        </is>
      </c>
      <c r="AB2230" t="inlineStr">
        <is>
          <t>#N/A Field Not Applicable</t>
        </is>
      </c>
      <c r="AC2230" t="inlineStr">
        <is>
          <t>#N/A Invalid Field</t>
        </is>
      </c>
    </row>
    <row r="2231">
      <c r="A2231">
        <f>+VLOOKUP(R2231,Aux!$B$3:$I$1107,8,0)</f>
        <v/>
      </c>
      <c r="B2231">
        <f>+VLOOKUP(U2231,Aux!$O$2:$P$23,2,0)</f>
        <v/>
      </c>
      <c r="C2231">
        <f>+A2231&amp;B2231</f>
        <v/>
      </c>
      <c r="D2231">
        <f>+IF(C2231=C2230,D2230+1,1)</f>
        <v/>
      </c>
      <c r="E2231" s="5">
        <f>+D2231/100</f>
        <v/>
      </c>
      <c r="F2231" s="5">
        <f>+MOD(E2231*10,10)</f>
        <v/>
      </c>
      <c r="G2231" s="5">
        <f>+MOD(D2231,10)</f>
        <v/>
      </c>
      <c r="H2231">
        <f>+INT(E2231)&amp;INT(F2231)&amp;INT(G2231)</f>
        <v/>
      </c>
      <c r="I2231">
        <f>+C2231&amp;"00"&amp;H2231</f>
        <v/>
      </c>
      <c r="J2231" t="inlineStr">
        <is>
          <t>GNBSUD 7 ½ 07/30/22</t>
        </is>
      </c>
      <c r="K2231" t="inlineStr">
        <is>
          <t>GNBSUD</t>
        </is>
      </c>
      <c r="M2231" t="inlineStr">
        <is>
          <t>USP1265VAA00</t>
        </is>
      </c>
      <c r="N2231" t="inlineStr">
        <is>
          <t>BBG0037R5028</t>
        </is>
      </c>
      <c r="O2231" t="inlineStr">
        <is>
          <t>B7KTLH9</t>
        </is>
      </c>
      <c r="P2231" t="inlineStr">
        <is>
          <t>COEJ2967804</t>
        </is>
      </c>
      <c r="Q2231" t="inlineStr">
        <is>
          <t>Colombia</t>
        </is>
      </c>
      <c r="R2231" t="inlineStr">
        <is>
          <t>Banco GNB Sudameris SA</t>
        </is>
      </c>
      <c r="S2231" t="inlineStr">
        <is>
          <t>GNB SUDAMERIS BANK SA</t>
        </is>
      </c>
      <c r="T2231" t="inlineStr">
        <is>
          <t>Banco GNB Sudameris SA</t>
        </is>
      </c>
      <c r="U2231" t="inlineStr">
        <is>
          <t>EURO-DOLLAR</t>
        </is>
      </c>
      <c r="V2231" t="inlineStr">
        <is>
          <t>#N/A Field Not Applicable</t>
        </is>
      </c>
      <c r="W2231" t="inlineStr">
        <is>
          <t>#N/A Field Not Applicable</t>
        </is>
      </c>
      <c r="X2231" t="inlineStr">
        <is>
          <t>#N/A Field Not Applicable</t>
        </is>
      </c>
      <c r="Y2231" t="inlineStr">
        <is>
          <t>#N/A Field Not Applicable</t>
        </is>
      </c>
      <c r="Z2231" t="inlineStr">
        <is>
          <t>Financials</t>
        </is>
      </c>
      <c r="AA2231" t="inlineStr">
        <is>
          <t>Banks</t>
        </is>
      </c>
      <c r="AB2231" t="inlineStr">
        <is>
          <t>#N/A Field Not Applicable</t>
        </is>
      </c>
      <c r="AC2231" t="inlineStr">
        <is>
          <t>#N/A Invalid Field</t>
        </is>
      </c>
    </row>
    <row r="2232">
      <c r="A2232">
        <f>+VLOOKUP(R2232,Aux!$B$3:$I$1107,8,0)</f>
        <v/>
      </c>
      <c r="B2232">
        <f>+VLOOKUP(U2232,Aux!$O$2:$P$23,2,0)</f>
        <v/>
      </c>
      <c r="C2232">
        <f>+A2232&amp;B2232</f>
        <v/>
      </c>
      <c r="D2232">
        <f>+IF(C2232=C2231,D2231+1,1)</f>
        <v/>
      </c>
      <c r="E2232" s="5">
        <f>+D2232/100</f>
        <v/>
      </c>
      <c r="F2232" s="5">
        <f>+MOD(E2232*10,10)</f>
        <v/>
      </c>
      <c r="G2232" s="5">
        <f>+MOD(D2232,10)</f>
        <v/>
      </c>
      <c r="H2232">
        <f>+INT(E2232)&amp;INT(F2232)&amp;INT(G2232)</f>
        <v/>
      </c>
      <c r="I2232">
        <f>+C2232&amp;"00"&amp;H2232</f>
        <v/>
      </c>
      <c r="J2232" t="inlineStr">
        <is>
          <t>BCOLO CB</t>
        </is>
      </c>
      <c r="K2232" t="inlineStr">
        <is>
          <t>BCOLO</t>
        </is>
      </c>
      <c r="M2232" t="inlineStr">
        <is>
          <t>COB07PA00078</t>
        </is>
      </c>
      <c r="N2232" t="inlineStr">
        <is>
          <t>BBG000JTYY30</t>
        </is>
      </c>
      <c r="O2232" t="inlineStr">
        <is>
          <t>BJ62K57</t>
        </is>
      </c>
      <c r="P2232" t="inlineStr">
        <is>
          <t>EQ0015834800001000</t>
        </is>
      </c>
      <c r="Q2232" t="inlineStr">
        <is>
          <t>Colombia</t>
        </is>
      </c>
      <c r="R2232" t="inlineStr">
        <is>
          <t>Bancolombia SA</t>
        </is>
      </c>
      <c r="S2232" t="inlineStr">
        <is>
          <t>Bancolombia SA</t>
        </is>
      </c>
      <c r="T2232" t="inlineStr">
        <is>
          <t>Bancolombia SA</t>
        </is>
      </c>
      <c r="U2232" t="inlineStr">
        <is>
          <t>Common Stock</t>
        </is>
      </c>
      <c r="V2232" t="inlineStr">
        <is>
          <t>Financials</t>
        </is>
      </c>
      <c r="W2232" t="inlineStr">
        <is>
          <t>Banks</t>
        </is>
      </c>
      <c r="X2232" t="inlineStr">
        <is>
          <t>Banks</t>
        </is>
      </c>
      <c r="Y2232" t="inlineStr">
        <is>
          <t>Diversified Banks</t>
        </is>
      </c>
      <c r="Z2232" t="inlineStr">
        <is>
          <t>Financials</t>
        </is>
      </c>
      <c r="AA2232" t="inlineStr">
        <is>
          <t>Banking</t>
        </is>
      </c>
      <c r="AB2232" t="inlineStr">
        <is>
          <t>Banks</t>
        </is>
      </c>
      <c r="AC2232" t="inlineStr">
        <is>
          <t>#N/A Invalid Field</t>
        </is>
      </c>
    </row>
    <row r="2233">
      <c r="A2233">
        <f>+VLOOKUP(R2233,Aux!$B$3:$I$1107,8,0)</f>
        <v/>
      </c>
      <c r="B2233">
        <f>+VLOOKUP(U2233,Aux!$O$2:$P$23,2,0)</f>
        <v/>
      </c>
      <c r="C2233">
        <f>+A2233&amp;B2233</f>
        <v/>
      </c>
      <c r="D2233">
        <f>+IF(C2233=C2232,D2232+1,1)</f>
        <v/>
      </c>
      <c r="E2233" s="5">
        <f>+D2233/100</f>
        <v/>
      </c>
      <c r="F2233" s="5">
        <f>+MOD(E2233*10,10)</f>
        <v/>
      </c>
      <c r="G2233" s="5">
        <f>+MOD(D2233,10)</f>
        <v/>
      </c>
      <c r="H2233">
        <f>+INT(E2233)&amp;INT(F2233)&amp;INT(G2233)</f>
        <v/>
      </c>
      <c r="I2233">
        <f>+C2233&amp;"00"&amp;H2233</f>
        <v/>
      </c>
      <c r="J2233" t="inlineStr">
        <is>
          <t>CIB US</t>
        </is>
      </c>
      <c r="K2233" t="inlineStr">
        <is>
          <t>CIB</t>
        </is>
      </c>
      <c r="M2233" t="inlineStr">
        <is>
          <t>US05968L1026</t>
        </is>
      </c>
      <c r="N2233" t="inlineStr">
        <is>
          <t>BBG000FCN5H1</t>
        </is>
      </c>
      <c r="O2233" t="n">
        <v>2082567</v>
      </c>
      <c r="P2233" t="inlineStr">
        <is>
          <t>EQ0015834800009000</t>
        </is>
      </c>
      <c r="Q2233" t="inlineStr">
        <is>
          <t>Colombia</t>
        </is>
      </c>
      <c r="R2233" t="inlineStr">
        <is>
          <t>Bancolombia SA</t>
        </is>
      </c>
      <c r="S2233" t="inlineStr">
        <is>
          <t>Bancolombia SA</t>
        </is>
      </c>
      <c r="T2233" t="inlineStr">
        <is>
          <t>Bancolombia SA</t>
        </is>
      </c>
      <c r="U2233" t="inlineStr">
        <is>
          <t>ADR</t>
        </is>
      </c>
      <c r="V2233" t="inlineStr">
        <is>
          <t>Financials</t>
        </is>
      </c>
      <c r="W2233" t="inlineStr">
        <is>
          <t>Banks</t>
        </is>
      </c>
      <c r="X2233" t="inlineStr">
        <is>
          <t>Banks</t>
        </is>
      </c>
      <c r="Y2233" t="inlineStr">
        <is>
          <t>Diversified Banks</t>
        </is>
      </c>
      <c r="Z2233" t="inlineStr">
        <is>
          <t>Financials</t>
        </is>
      </c>
      <c r="AA2233" t="inlineStr">
        <is>
          <t>Banking</t>
        </is>
      </c>
      <c r="AB2233" t="inlineStr">
        <is>
          <t>Banks</t>
        </is>
      </c>
      <c r="AC2233" t="inlineStr">
        <is>
          <t>#N/A Invalid Field</t>
        </is>
      </c>
    </row>
    <row r="2234">
      <c r="A2234">
        <f>+VLOOKUP(R2234,Aux!$B$3:$I$1107,8,0)</f>
        <v/>
      </c>
      <c r="B2234">
        <f>+VLOOKUP(U2234,Aux!$O$2:$P$23,2,0)</f>
        <v/>
      </c>
      <c r="C2234">
        <f>+A2234&amp;B2234</f>
        <v/>
      </c>
      <c r="D2234">
        <f>+IF(C2234=C2233,D2233+1,1)</f>
        <v/>
      </c>
      <c r="E2234" s="5">
        <f>+D2234/100</f>
        <v/>
      </c>
      <c r="F2234" s="5">
        <f>+MOD(E2234*10,10)</f>
        <v/>
      </c>
      <c r="G2234" s="5">
        <f>+MOD(D2234,10)</f>
        <v/>
      </c>
      <c r="H2234">
        <f>+INT(E2234)&amp;INT(F2234)&amp;INT(G2234)</f>
        <v/>
      </c>
      <c r="I2234">
        <f>+C2234&amp;"00"&amp;H2234</f>
        <v/>
      </c>
      <c r="J2234" t="inlineStr">
        <is>
          <t>PFBCOLO CB</t>
        </is>
      </c>
      <c r="K2234" t="inlineStr">
        <is>
          <t>PFBCOLO</t>
        </is>
      </c>
      <c r="M2234" t="inlineStr">
        <is>
          <t>COB07PA00086</t>
        </is>
      </c>
      <c r="N2234" t="inlineStr">
        <is>
          <t>BBG000FMDSX2</t>
        </is>
      </c>
      <c r="O2234" t="inlineStr">
        <is>
          <t>BJ62LW1</t>
        </is>
      </c>
      <c r="P2234" t="inlineStr">
        <is>
          <t>EQ0015834800003000</t>
        </is>
      </c>
      <c r="Q2234" t="inlineStr">
        <is>
          <t>Colombia</t>
        </is>
      </c>
      <c r="R2234" t="inlineStr">
        <is>
          <t>Bancolombia SA</t>
        </is>
      </c>
      <c r="S2234" t="inlineStr">
        <is>
          <t>Bancolombia SA</t>
        </is>
      </c>
      <c r="T2234" t="inlineStr">
        <is>
          <t>Bancolombia SA</t>
        </is>
      </c>
      <c r="U2234" t="inlineStr">
        <is>
          <t>Preference</t>
        </is>
      </c>
      <c r="V2234" t="inlineStr">
        <is>
          <t>Financials</t>
        </is>
      </c>
      <c r="W2234" t="inlineStr">
        <is>
          <t>Banks</t>
        </is>
      </c>
      <c r="X2234" t="inlineStr">
        <is>
          <t>Banks</t>
        </is>
      </c>
      <c r="Y2234" t="inlineStr">
        <is>
          <t>Diversified Banks</t>
        </is>
      </c>
      <c r="Z2234" t="inlineStr">
        <is>
          <t>Financials</t>
        </is>
      </c>
      <c r="AA2234" t="inlineStr">
        <is>
          <t>Banking</t>
        </is>
      </c>
      <c r="AB2234" t="inlineStr">
        <is>
          <t>Banks</t>
        </is>
      </c>
      <c r="AC2234" t="inlineStr">
        <is>
          <t>#N/A Invalid Field</t>
        </is>
      </c>
    </row>
    <row r="2235">
      <c r="A2235">
        <f>+VLOOKUP(R2235,Aux!$B$3:$I$1107,8,0)</f>
        <v/>
      </c>
      <c r="B2235">
        <f>+VLOOKUP(U2235,Aux!$O$2:$P$23,2,0)</f>
        <v/>
      </c>
      <c r="C2235">
        <f>+A2235&amp;B2235</f>
        <v/>
      </c>
      <c r="D2235">
        <f>+IF(C2235=C2234,D2234+1,1)</f>
        <v/>
      </c>
      <c r="E2235" s="5">
        <f>+D2235/100</f>
        <v/>
      </c>
      <c r="F2235" s="5">
        <f>+MOD(E2235*10,10)</f>
        <v/>
      </c>
      <c r="G2235" s="5">
        <f>+MOD(D2235,10)</f>
        <v/>
      </c>
      <c r="H2235">
        <f>+INT(E2235)&amp;INT(F2235)&amp;INT(G2235)</f>
        <v/>
      </c>
      <c r="I2235">
        <f>+C2235&amp;"00"&amp;H2235</f>
        <v/>
      </c>
      <c r="J2235" t="inlineStr">
        <is>
          <t>BCOLO 4 ⅞ 10/18/27</t>
        </is>
      </c>
      <c r="K2235" t="inlineStr">
        <is>
          <t>BCOLO</t>
        </is>
      </c>
      <c r="M2235" t="inlineStr">
        <is>
          <t>US05968LAK89</t>
        </is>
      </c>
      <c r="N2235" t="inlineStr">
        <is>
          <t>BBG00HTQLBX9</t>
        </is>
      </c>
      <c r="O2235" t="inlineStr">
        <is>
          <t>BZ1H2Z3</t>
        </is>
      </c>
      <c r="P2235" t="inlineStr">
        <is>
          <t>COAP3255415</t>
        </is>
      </c>
      <c r="Q2235" t="inlineStr">
        <is>
          <t>Colombia</t>
        </is>
      </c>
      <c r="R2235" t="inlineStr">
        <is>
          <t>Bancolombia SA</t>
        </is>
      </c>
      <c r="S2235" t="inlineStr">
        <is>
          <t>BANCOLOMBIA SA</t>
        </is>
      </c>
      <c r="T2235" t="inlineStr">
        <is>
          <t>Bancolombia SA</t>
        </is>
      </c>
      <c r="U2235" t="inlineStr">
        <is>
          <t>GLOBAL</t>
        </is>
      </c>
      <c r="V2235" t="inlineStr">
        <is>
          <t>Financials</t>
        </is>
      </c>
      <c r="W2235" t="inlineStr">
        <is>
          <t>Banks</t>
        </is>
      </c>
      <c r="X2235" t="inlineStr">
        <is>
          <t>Banks</t>
        </is>
      </c>
      <c r="Y2235" t="inlineStr">
        <is>
          <t>Diversified Banks</t>
        </is>
      </c>
      <c r="Z2235" t="inlineStr">
        <is>
          <t>Financials</t>
        </is>
      </c>
      <c r="AA2235" t="inlineStr">
        <is>
          <t>Banks</t>
        </is>
      </c>
      <c r="AB2235" t="inlineStr">
        <is>
          <t>#N/A N/A</t>
        </is>
      </c>
      <c r="AC2235" t="inlineStr">
        <is>
          <t>#N/A Invalid Field</t>
        </is>
      </c>
    </row>
    <row r="2236">
      <c r="A2236">
        <f>+VLOOKUP(R2236,Aux!$B$3:$I$1107,8,0)</f>
        <v/>
      </c>
      <c r="B2236">
        <f>+VLOOKUP(U2236,Aux!$O$2:$P$23,2,0)</f>
        <v/>
      </c>
      <c r="C2236">
        <f>+A2236&amp;B2236</f>
        <v/>
      </c>
      <c r="D2236">
        <f>+IF(C2236=C2235,D2235+1,1)</f>
        <v/>
      </c>
      <c r="E2236" s="5">
        <f>+D2236/100</f>
        <v/>
      </c>
      <c r="F2236" s="5">
        <f>+MOD(E2236*10,10)</f>
        <v/>
      </c>
      <c r="G2236" s="5">
        <f>+MOD(D2236,10)</f>
        <v/>
      </c>
      <c r="H2236">
        <f>+INT(E2236)&amp;INT(F2236)&amp;INT(G2236)</f>
        <v/>
      </c>
      <c r="I2236">
        <f>+C2236&amp;"00"&amp;H2236</f>
        <v/>
      </c>
      <c r="J2236" t="inlineStr">
        <is>
          <t>BCOLO 5 ⅛ 09/11/22</t>
        </is>
      </c>
      <c r="K2236" t="inlineStr">
        <is>
          <t>BCOLO</t>
        </is>
      </c>
      <c r="M2236" t="inlineStr">
        <is>
          <t>US05968LAH50</t>
        </is>
      </c>
      <c r="N2236" t="inlineStr">
        <is>
          <t>BBG003C4QG34</t>
        </is>
      </c>
      <c r="O2236" t="inlineStr">
        <is>
          <t>B747XF1</t>
        </is>
      </c>
      <c r="P2236" t="inlineStr">
        <is>
          <t>COEJ3503061</t>
        </is>
      </c>
      <c r="Q2236" t="inlineStr">
        <is>
          <t>Colombia</t>
        </is>
      </c>
      <c r="R2236" t="inlineStr">
        <is>
          <t>Bancolombia SA</t>
        </is>
      </c>
      <c r="S2236" t="inlineStr">
        <is>
          <t>BANCOLOMBIA SA</t>
        </is>
      </c>
      <c r="T2236" t="inlineStr">
        <is>
          <t>Bancolombia SA</t>
        </is>
      </c>
      <c r="U2236" t="inlineStr">
        <is>
          <t>GLOBAL</t>
        </is>
      </c>
      <c r="V2236" t="inlineStr">
        <is>
          <t>Financials</t>
        </is>
      </c>
      <c r="W2236" t="inlineStr">
        <is>
          <t>Banks</t>
        </is>
      </c>
      <c r="X2236" t="inlineStr">
        <is>
          <t>Banks</t>
        </is>
      </c>
      <c r="Y2236" t="inlineStr">
        <is>
          <t>Diversified Banks</t>
        </is>
      </c>
      <c r="Z2236" t="inlineStr">
        <is>
          <t>Financials</t>
        </is>
      </c>
      <c r="AA2236" t="inlineStr">
        <is>
          <t>Banks</t>
        </is>
      </c>
      <c r="AB2236" t="inlineStr">
        <is>
          <t>#N/A N/A</t>
        </is>
      </c>
      <c r="AC2236" t="inlineStr">
        <is>
          <t>#N/A Invalid Field</t>
        </is>
      </c>
    </row>
    <row r="2237">
      <c r="A2237">
        <f>+VLOOKUP(R2237,Aux!$B$3:$I$1107,8,0)</f>
        <v/>
      </c>
      <c r="B2237">
        <f>+VLOOKUP(U2237,Aux!$O$2:$P$23,2,0)</f>
        <v/>
      </c>
      <c r="C2237">
        <f>+A2237&amp;B2237</f>
        <v/>
      </c>
      <c r="D2237">
        <f>+IF(C2237=C2236,D2236+1,1)</f>
        <v/>
      </c>
      <c r="E2237" s="5">
        <f>+D2237/100</f>
        <v/>
      </c>
      <c r="F2237" s="5">
        <f>+MOD(E2237*10,10)</f>
        <v/>
      </c>
      <c r="G2237" s="5">
        <f>+MOD(D2237,10)</f>
        <v/>
      </c>
      <c r="H2237">
        <f>+INT(E2237)&amp;INT(F2237)&amp;INT(G2237)</f>
        <v/>
      </c>
      <c r="I2237">
        <f>+C2237&amp;"00"&amp;H2237</f>
        <v/>
      </c>
      <c r="J2237" t="inlineStr">
        <is>
          <t>BCOLO 5 ⅛ 09/11/22</t>
        </is>
      </c>
      <c r="K2237" t="inlineStr">
        <is>
          <t>BCOLO</t>
        </is>
      </c>
      <c r="M2237" t="inlineStr">
        <is>
          <t>USP1329PAX70</t>
        </is>
      </c>
      <c r="N2237" t="inlineStr">
        <is>
          <t>BBG003FJ93Y2</t>
        </is>
      </c>
      <c r="O2237" t="inlineStr">
        <is>
          <t>B8HY260</t>
        </is>
      </c>
      <c r="P2237" t="inlineStr">
        <is>
          <t>COEJ3805847</t>
        </is>
      </c>
      <c r="Q2237" t="inlineStr">
        <is>
          <t>Colombia</t>
        </is>
      </c>
      <c r="R2237" t="inlineStr">
        <is>
          <t>Bancolombia SA</t>
        </is>
      </c>
      <c r="S2237" t="inlineStr">
        <is>
          <t>BANCOLOMBIA SA</t>
        </is>
      </c>
      <c r="T2237" t="inlineStr">
        <is>
          <t>Bancolombia SA</t>
        </is>
      </c>
      <c r="U2237" t="inlineStr">
        <is>
          <t>EURO-DOLLAR</t>
        </is>
      </c>
      <c r="V2237" t="inlineStr">
        <is>
          <t>Financials</t>
        </is>
      </c>
      <c r="W2237" t="inlineStr">
        <is>
          <t>Banks</t>
        </is>
      </c>
      <c r="X2237" t="inlineStr">
        <is>
          <t>Banks</t>
        </is>
      </c>
      <c r="Y2237" t="inlineStr">
        <is>
          <t>Diversified Banks</t>
        </is>
      </c>
      <c r="Z2237" t="inlineStr">
        <is>
          <t>Financials</t>
        </is>
      </c>
      <c r="AA2237" t="inlineStr">
        <is>
          <t>Banks</t>
        </is>
      </c>
      <c r="AB2237" t="inlineStr">
        <is>
          <t>#N/A N/A</t>
        </is>
      </c>
      <c r="AC2237" t="inlineStr">
        <is>
          <t>#N/A Invalid Field</t>
        </is>
      </c>
    </row>
    <row r="2238">
      <c r="A2238">
        <f>+VLOOKUP(R2238,Aux!$B$3:$I$1107,8,0)</f>
        <v/>
      </c>
      <c r="B2238">
        <f>+VLOOKUP(U2238,Aux!$O$2:$P$23,2,0)</f>
        <v/>
      </c>
      <c r="C2238">
        <f>+A2238&amp;B2238</f>
        <v/>
      </c>
      <c r="D2238">
        <f>+IF(C2238=C2237,D2237+1,1)</f>
        <v/>
      </c>
      <c r="E2238" s="5">
        <f>+D2238/100</f>
        <v/>
      </c>
      <c r="F2238" s="5">
        <f>+MOD(E2238*10,10)</f>
        <v/>
      </c>
      <c r="G2238" s="5">
        <f>+MOD(D2238,10)</f>
        <v/>
      </c>
      <c r="H2238">
        <f>+INT(E2238)&amp;INT(F2238)&amp;INT(G2238)</f>
        <v/>
      </c>
      <c r="I2238">
        <f>+C2238&amp;"00"&amp;H2238</f>
        <v/>
      </c>
      <c r="J2238" t="inlineStr">
        <is>
          <t>BCOLO 5.95 06/03/21</t>
        </is>
      </c>
      <c r="K2238" t="inlineStr">
        <is>
          <t>BCOLO</t>
        </is>
      </c>
      <c r="M2238" t="inlineStr">
        <is>
          <t>US05968LAG77</t>
        </is>
      </c>
      <c r="N2238" t="inlineStr">
        <is>
          <t>BBG0022V6BX7</t>
        </is>
      </c>
      <c r="O2238" t="inlineStr">
        <is>
          <t>B6VY648</t>
        </is>
      </c>
      <c r="P2238" t="inlineStr">
        <is>
          <t>COEI8188183</t>
        </is>
      </c>
      <c r="Q2238" t="inlineStr">
        <is>
          <t>Colombia</t>
        </is>
      </c>
      <c r="R2238" t="inlineStr">
        <is>
          <t>Bancolombia SA</t>
        </is>
      </c>
      <c r="S2238" t="inlineStr">
        <is>
          <t>BANCOLOMBIA SA</t>
        </is>
      </c>
      <c r="T2238" t="inlineStr">
        <is>
          <t>Bancolombia SA</t>
        </is>
      </c>
      <c r="U2238" t="inlineStr">
        <is>
          <t>GLOBAL</t>
        </is>
      </c>
      <c r="V2238" t="inlineStr">
        <is>
          <t>Financials</t>
        </is>
      </c>
      <c r="W2238" t="inlineStr">
        <is>
          <t>Banks</t>
        </is>
      </c>
      <c r="X2238" t="inlineStr">
        <is>
          <t>Banks</t>
        </is>
      </c>
      <c r="Y2238" t="inlineStr">
        <is>
          <t>Diversified Banks</t>
        </is>
      </c>
      <c r="Z2238" t="inlineStr">
        <is>
          <t>Financials</t>
        </is>
      </c>
      <c r="AA2238" t="inlineStr">
        <is>
          <t>Banks</t>
        </is>
      </c>
      <c r="AB2238" t="inlineStr">
        <is>
          <t>#N/A N/A</t>
        </is>
      </c>
      <c r="AC2238" t="inlineStr">
        <is>
          <t>#N/A Invalid Field</t>
        </is>
      </c>
    </row>
    <row r="2239">
      <c r="A2239">
        <f>+VLOOKUP(R2239,Aux!$B$3:$I$1107,8,0)</f>
        <v/>
      </c>
      <c r="B2239">
        <f>+VLOOKUP(U2239,Aux!$O$2:$P$23,2,0)</f>
        <v/>
      </c>
      <c r="C2239">
        <f>+A2239&amp;B2239</f>
        <v/>
      </c>
      <c r="D2239">
        <f>+IF(C2239=C2238,D2238+1,1)</f>
        <v/>
      </c>
      <c r="E2239" s="5">
        <f>+D2239/100</f>
        <v/>
      </c>
      <c r="F2239" s="5">
        <f>+MOD(E2239*10,10)</f>
        <v/>
      </c>
      <c r="G2239" s="5">
        <f>+MOD(D2239,10)</f>
        <v/>
      </c>
      <c r="H2239">
        <f>+INT(E2239)&amp;INT(F2239)&amp;INT(G2239)</f>
        <v/>
      </c>
      <c r="I2239">
        <f>+C2239&amp;"00"&amp;H2239</f>
        <v/>
      </c>
      <c r="J2239" t="inlineStr">
        <is>
          <t>BCOLO 5.95 06/03/21</t>
        </is>
      </c>
      <c r="K2239" t="inlineStr">
        <is>
          <t>BCOLO</t>
        </is>
      </c>
      <c r="M2239" t="inlineStr">
        <is>
          <t>USP1329PAW97</t>
        </is>
      </c>
      <c r="N2239" t="inlineStr">
        <is>
          <t>BBG001QB8QP1</t>
        </is>
      </c>
      <c r="O2239" t="inlineStr">
        <is>
          <t>B67BBZ9</t>
        </is>
      </c>
      <c r="P2239" t="inlineStr">
        <is>
          <t>COEI6911461</t>
        </is>
      </c>
      <c r="Q2239" t="inlineStr">
        <is>
          <t>Colombia</t>
        </is>
      </c>
      <c r="R2239" t="inlineStr">
        <is>
          <t>Bancolombia SA</t>
        </is>
      </c>
      <c r="S2239" t="inlineStr">
        <is>
          <t>BANCOLOMBIA SA</t>
        </is>
      </c>
      <c r="T2239" t="inlineStr">
        <is>
          <t>Bancolombia SA</t>
        </is>
      </c>
      <c r="U2239" t="inlineStr">
        <is>
          <t>EURO-DOLLAR</t>
        </is>
      </c>
      <c r="V2239" t="inlineStr">
        <is>
          <t>Financials</t>
        </is>
      </c>
      <c r="W2239" t="inlineStr">
        <is>
          <t>Banks</t>
        </is>
      </c>
      <c r="X2239" t="inlineStr">
        <is>
          <t>Banks</t>
        </is>
      </c>
      <c r="Y2239" t="inlineStr">
        <is>
          <t>Diversified Banks</t>
        </is>
      </c>
      <c r="Z2239" t="inlineStr">
        <is>
          <t>Financials</t>
        </is>
      </c>
      <c r="AA2239" t="inlineStr">
        <is>
          <t>Banks</t>
        </is>
      </c>
      <c r="AB2239" t="inlineStr">
        <is>
          <t>#N/A N/A</t>
        </is>
      </c>
      <c r="AC2239" t="inlineStr">
        <is>
          <t>#N/A Invalid Field</t>
        </is>
      </c>
    </row>
    <row r="2240">
      <c r="A2240">
        <f>+VLOOKUP(R2240,Aux!$B$3:$I$1107,8,0)</f>
        <v/>
      </c>
      <c r="B2240">
        <f>+VLOOKUP(U2240,Aux!$O$2:$P$23,2,0)</f>
        <v/>
      </c>
      <c r="C2240">
        <f>+A2240&amp;B2240</f>
        <v/>
      </c>
      <c r="D2240">
        <f>+IF(C2240=C2239,D2239+1,1)</f>
        <v/>
      </c>
      <c r="E2240" s="5">
        <f>+D2240/100</f>
        <v/>
      </c>
      <c r="F2240" s="5">
        <f>+MOD(E2240*10,10)</f>
        <v/>
      </c>
      <c r="G2240" s="5">
        <f>+MOD(D2240,10)</f>
        <v/>
      </c>
      <c r="H2240">
        <f>+INT(E2240)&amp;INT(F2240)&amp;INT(G2240)</f>
        <v/>
      </c>
      <c r="I2240">
        <f>+C2240&amp;"00"&amp;H2240</f>
        <v/>
      </c>
      <c r="J2240" t="inlineStr">
        <is>
          <t>BCOLO 6 ⅛ 07/26/20</t>
        </is>
      </c>
      <c r="K2240" t="inlineStr">
        <is>
          <t>BCOLO</t>
        </is>
      </c>
      <c r="M2240" t="inlineStr">
        <is>
          <t>US05968LAB80</t>
        </is>
      </c>
      <c r="N2240" t="inlineStr">
        <is>
          <t>BBG0000HYKD5</t>
        </is>
      </c>
      <c r="O2240" t="inlineStr">
        <is>
          <t>B42X0L5</t>
        </is>
      </c>
      <c r="P2240" t="inlineStr">
        <is>
          <t>COEI3233505</t>
        </is>
      </c>
      <c r="Q2240" t="inlineStr">
        <is>
          <t>Colombia</t>
        </is>
      </c>
      <c r="R2240" t="inlineStr">
        <is>
          <t>Bancolombia SA</t>
        </is>
      </c>
      <c r="S2240" t="inlineStr">
        <is>
          <t>BANCOLOMBIA SA</t>
        </is>
      </c>
      <c r="T2240" t="inlineStr">
        <is>
          <t>Bancolombia SA</t>
        </is>
      </c>
      <c r="U2240" t="inlineStr">
        <is>
          <t>YANKEE</t>
        </is>
      </c>
      <c r="V2240" t="inlineStr">
        <is>
          <t>Financials</t>
        </is>
      </c>
      <c r="W2240" t="inlineStr">
        <is>
          <t>Banks</t>
        </is>
      </c>
      <c r="X2240" t="inlineStr">
        <is>
          <t>Banks</t>
        </is>
      </c>
      <c r="Y2240" t="inlineStr">
        <is>
          <t>Diversified Banks</t>
        </is>
      </c>
      <c r="Z2240" t="inlineStr">
        <is>
          <t>Financials</t>
        </is>
      </c>
      <c r="AA2240" t="inlineStr">
        <is>
          <t>Banks</t>
        </is>
      </c>
      <c r="AB2240" t="inlineStr">
        <is>
          <t>#N/A N/A</t>
        </is>
      </c>
      <c r="AC2240" t="inlineStr">
        <is>
          <t>#N/A Invalid Field</t>
        </is>
      </c>
    </row>
    <row r="2241">
      <c r="A2241">
        <f>+VLOOKUP(R2241,Aux!$B$3:$I$1107,8,0)</f>
        <v/>
      </c>
      <c r="B2241">
        <f>+VLOOKUP(U2241,Aux!$O$2:$P$23,2,0)</f>
        <v/>
      </c>
      <c r="C2241">
        <f>+A2241&amp;B2241</f>
        <v/>
      </c>
      <c r="D2241">
        <f>+IF(C2241=C2240,D2240+1,1)</f>
        <v/>
      </c>
      <c r="E2241" s="5">
        <f>+D2241/100</f>
        <v/>
      </c>
      <c r="F2241" s="5">
        <f>+MOD(E2241*10,10)</f>
        <v/>
      </c>
      <c r="G2241" s="5">
        <f>+MOD(D2241,10)</f>
        <v/>
      </c>
      <c r="H2241">
        <f>+INT(E2241)&amp;INT(F2241)&amp;INT(G2241)</f>
        <v/>
      </c>
      <c r="I2241">
        <f>+C2241&amp;"00"&amp;H2241</f>
        <v/>
      </c>
      <c r="J2241" t="inlineStr">
        <is>
          <t>BIOMAX CB</t>
        </is>
      </c>
      <c r="K2241" t="inlineStr">
        <is>
          <t>BIOMAX</t>
        </is>
      </c>
      <c r="M2241" t="inlineStr">
        <is>
          <t>COG19PA00015</t>
        </is>
      </c>
      <c r="N2241" t="inlineStr">
        <is>
          <t>BBG000PSHQN9</t>
        </is>
      </c>
      <c r="O2241" t="inlineStr">
        <is>
          <t>B56TW43</t>
        </is>
      </c>
      <c r="P2241" t="inlineStr">
        <is>
          <t>EQ0000000009260133</t>
        </is>
      </c>
      <c r="Q2241" t="inlineStr">
        <is>
          <t>Colombia</t>
        </is>
      </c>
      <c r="R2241" t="inlineStr">
        <is>
          <t>Biomax Biocombustibles SA</t>
        </is>
      </c>
      <c r="S2241" t="inlineStr">
        <is>
          <t>Biomax Biocombustibles SA</t>
        </is>
      </c>
      <c r="T2241" t="inlineStr">
        <is>
          <t>Biomax Biocombustibles SA</t>
        </is>
      </c>
      <c r="U2241" t="inlineStr">
        <is>
          <t>Common Stock</t>
        </is>
      </c>
      <c r="V2241" t="inlineStr">
        <is>
          <t>Energy</t>
        </is>
      </c>
      <c r="W2241" t="inlineStr">
        <is>
          <t>Oil, Gas &amp; Consumable Fuels</t>
        </is>
      </c>
      <c r="X2241" t="inlineStr">
        <is>
          <t>Energy</t>
        </is>
      </c>
      <c r="Y2241" t="inlineStr">
        <is>
          <t>Oil &amp; Gas Storage &amp; Transporta</t>
        </is>
      </c>
      <c r="Z2241" t="inlineStr">
        <is>
          <t>Energy</t>
        </is>
      </c>
      <c r="AA2241" t="inlineStr">
        <is>
          <t>Oil, Gas &amp; Coal</t>
        </is>
      </c>
      <c r="AB2241" t="inlineStr">
        <is>
          <t>Refining &amp; Marketing</t>
        </is>
      </c>
      <c r="AC2241" t="inlineStr">
        <is>
          <t>#N/A Invalid Field</t>
        </is>
      </c>
    </row>
    <row r="2242">
      <c r="A2242">
        <f>+VLOOKUP(R2242,Aux!$B$3:$I$1107,8,0)</f>
        <v/>
      </c>
      <c r="B2242">
        <f>+VLOOKUP(U2242,Aux!$O$2:$P$23,2,0)</f>
        <v/>
      </c>
      <c r="C2242">
        <f>+A2242&amp;B2242</f>
        <v/>
      </c>
      <c r="D2242">
        <f>+IF(C2242=C2241,D2241+1,1)</f>
        <v/>
      </c>
      <c r="E2242" s="5">
        <f>+D2242/100</f>
        <v/>
      </c>
      <c r="F2242" s="5">
        <f>+MOD(E2242*10,10)</f>
        <v/>
      </c>
      <c r="G2242" s="5">
        <f>+MOD(D2242,10)</f>
        <v/>
      </c>
      <c r="H2242">
        <f>+INT(E2242)&amp;INT(F2242)&amp;INT(G2242)</f>
        <v/>
      </c>
      <c r="I2242">
        <f>+C2242&amp;"00"&amp;H2242</f>
        <v/>
      </c>
      <c r="J2242" t="inlineStr">
        <is>
          <t>BMC CB</t>
        </is>
      </c>
      <c r="K2242" t="inlineStr">
        <is>
          <t>BMC</t>
        </is>
      </c>
      <c r="M2242" t="inlineStr">
        <is>
          <t>COR02PA00018</t>
        </is>
      </c>
      <c r="N2242" t="inlineStr">
        <is>
          <t>BBG000TT3CR5</t>
        </is>
      </c>
      <c r="O2242" t="inlineStr">
        <is>
          <t>B290VW3</t>
        </is>
      </c>
      <c r="P2242" t="inlineStr">
        <is>
          <t>EQ0000000005008308</t>
        </is>
      </c>
      <c r="Q2242" t="inlineStr">
        <is>
          <t>Colombia</t>
        </is>
      </c>
      <c r="R2242" t="inlineStr">
        <is>
          <t>BMC Bolsa Mercantil de Colombi</t>
        </is>
      </c>
      <c r="S2242" t="inlineStr">
        <is>
          <t>BMC Bolsa Mercantil de Colombi</t>
        </is>
      </c>
      <c r="T2242" t="inlineStr">
        <is>
          <t>BMC Bolsa Mercantil de Colombia SA</t>
        </is>
      </c>
      <c r="U2242" t="inlineStr">
        <is>
          <t>Common Stock</t>
        </is>
      </c>
      <c r="V2242" t="inlineStr">
        <is>
          <t>Financials</t>
        </is>
      </c>
      <c r="W2242" t="inlineStr">
        <is>
          <t>Capital Markets</t>
        </is>
      </c>
      <c r="X2242" t="inlineStr">
        <is>
          <t>Diversified Financials</t>
        </is>
      </c>
      <c r="Y2242" t="inlineStr">
        <is>
          <t>Financial Exchanges &amp; Data</t>
        </is>
      </c>
      <c r="Z2242" t="inlineStr">
        <is>
          <t>Financials</t>
        </is>
      </c>
      <c r="AA2242" t="inlineStr">
        <is>
          <t>Institutional Financial Svcs</t>
        </is>
      </c>
      <c r="AB2242" t="inlineStr">
        <is>
          <t>Security &amp; Cmdty Exchanges</t>
        </is>
      </c>
      <c r="AC2242" t="inlineStr">
        <is>
          <t>#N/A Invalid Field</t>
        </is>
      </c>
    </row>
    <row r="2243">
      <c r="A2243">
        <f>+VLOOKUP(R2243,Aux!$B$3:$I$1107,8,0)</f>
        <v/>
      </c>
      <c r="B2243">
        <f>+VLOOKUP(U2243,Aux!$O$2:$P$23,2,0)</f>
        <v/>
      </c>
      <c r="C2243">
        <f>+A2243&amp;B2243</f>
        <v/>
      </c>
      <c r="D2243">
        <f>+IF(C2243=C2242,D2242+1,1)</f>
        <v/>
      </c>
      <c r="E2243" s="5">
        <f>+D2243/100</f>
        <v/>
      </c>
      <c r="F2243" s="5">
        <f>+MOD(E2243*10,10)</f>
        <v/>
      </c>
      <c r="G2243" s="5">
        <f>+MOD(D2243,10)</f>
        <v/>
      </c>
      <c r="H2243">
        <f>+INT(E2243)&amp;INT(F2243)&amp;INT(G2243)</f>
        <v/>
      </c>
      <c r="I2243">
        <f>+C2243&amp;"00"&amp;H2243</f>
        <v/>
      </c>
      <c r="J2243" t="inlineStr">
        <is>
          <t>BVC CB</t>
        </is>
      </c>
      <c r="K2243" t="inlineStr">
        <is>
          <t>BVC</t>
        </is>
      </c>
      <c r="M2243" t="inlineStr">
        <is>
          <t>COR01PA00010</t>
        </is>
      </c>
      <c r="N2243" t="inlineStr">
        <is>
          <t>BBG000HQMLV8</t>
        </is>
      </c>
      <c r="O2243" t="inlineStr">
        <is>
          <t>B24FPF4</t>
        </is>
      </c>
      <c r="P2243" t="inlineStr">
        <is>
          <t>EQ0000000003675121</t>
        </is>
      </c>
      <c r="Q2243" t="inlineStr">
        <is>
          <t>Colombia</t>
        </is>
      </c>
      <c r="R2243" t="inlineStr">
        <is>
          <t>Bolsa de Valores de Colombia</t>
        </is>
      </c>
      <c r="S2243" t="inlineStr">
        <is>
          <t>Bolsa de Valores de Colombia</t>
        </is>
      </c>
      <c r="T2243" t="inlineStr">
        <is>
          <t>Bolsa de Valores de Colombia</t>
        </is>
      </c>
      <c r="U2243" t="inlineStr">
        <is>
          <t>Common Stock</t>
        </is>
      </c>
      <c r="V2243" t="inlineStr">
        <is>
          <t>Financials</t>
        </is>
      </c>
      <c r="W2243" t="inlineStr">
        <is>
          <t>Capital Markets</t>
        </is>
      </c>
      <c r="X2243" t="inlineStr">
        <is>
          <t>Diversified Financials</t>
        </is>
      </c>
      <c r="Y2243" t="inlineStr">
        <is>
          <t>Financial Exchanges &amp; Data</t>
        </is>
      </c>
      <c r="Z2243" t="inlineStr">
        <is>
          <t>Financials</t>
        </is>
      </c>
      <c r="AA2243" t="inlineStr">
        <is>
          <t>Institutional Financial Svcs</t>
        </is>
      </c>
      <c r="AB2243" t="inlineStr">
        <is>
          <t>Security &amp; Cmdty Exchanges</t>
        </is>
      </c>
      <c r="AC2243" t="inlineStr">
        <is>
          <t>#N/A Invalid Field</t>
        </is>
      </c>
    </row>
    <row r="2244">
      <c r="A2244">
        <f>+VLOOKUP(R2244,Aux!$B$3:$I$1107,8,0)</f>
        <v/>
      </c>
      <c r="B2244">
        <f>+VLOOKUP(U2244,Aux!$O$2:$P$23,2,0)</f>
        <v/>
      </c>
      <c r="C2244">
        <f>+A2244&amp;B2244</f>
        <v/>
      </c>
      <c r="D2244">
        <f>+IF(C2244=C2243,D2243+1,1)</f>
        <v/>
      </c>
      <c r="E2244" s="5">
        <f>+D2244/100</f>
        <v/>
      </c>
      <c r="F2244" s="5">
        <f>+MOD(E2244*10,10)</f>
        <v/>
      </c>
      <c r="G2244" s="5">
        <f>+MOD(D2244,10)</f>
        <v/>
      </c>
      <c r="H2244">
        <f>+INT(E2244)&amp;INT(F2244)&amp;INT(G2244)</f>
        <v/>
      </c>
      <c r="I2244">
        <f>+C2244&amp;"00"&amp;H2244</f>
        <v/>
      </c>
      <c r="J2244" t="inlineStr">
        <is>
          <t>CNE CN</t>
        </is>
      </c>
      <c r="K2244" t="inlineStr">
        <is>
          <t>CNE</t>
        </is>
      </c>
      <c r="M2244" t="inlineStr">
        <is>
          <t>CA1348082035</t>
        </is>
      </c>
      <c r="N2244" t="inlineStr">
        <is>
          <t>BBG000C12RY4</t>
        </is>
      </c>
      <c r="O2244" t="inlineStr">
        <is>
          <t>B97DSV1</t>
        </is>
      </c>
      <c r="P2244" t="inlineStr">
        <is>
          <t>EQ0000000000461290</t>
        </is>
      </c>
      <c r="Q2244" t="inlineStr">
        <is>
          <t>Colombia</t>
        </is>
      </c>
      <c r="R2244" t="inlineStr">
        <is>
          <t>Canacol Energy Ltd</t>
        </is>
      </c>
      <c r="S2244" t="inlineStr">
        <is>
          <t>Canacol Energy Ltd</t>
        </is>
      </c>
      <c r="T2244" t="inlineStr">
        <is>
          <t>Canacol Energy Ltd</t>
        </is>
      </c>
      <c r="U2244" t="inlineStr">
        <is>
          <t>Common Stock</t>
        </is>
      </c>
      <c r="V2244" t="inlineStr">
        <is>
          <t>Energy</t>
        </is>
      </c>
      <c r="W2244" t="inlineStr">
        <is>
          <t>Oil, Gas &amp; Consumable Fuels</t>
        </is>
      </c>
      <c r="X2244" t="inlineStr">
        <is>
          <t>Energy</t>
        </is>
      </c>
      <c r="Y2244" t="inlineStr">
        <is>
          <t>Oil &amp; Gas Exploration &amp; Produc</t>
        </is>
      </c>
      <c r="Z2244" t="inlineStr">
        <is>
          <t>Energy</t>
        </is>
      </c>
      <c r="AA2244" t="inlineStr">
        <is>
          <t>Oil, Gas &amp; Coal</t>
        </is>
      </c>
      <c r="AB2244" t="inlineStr">
        <is>
          <t>Exploration &amp; Production</t>
        </is>
      </c>
      <c r="AC2244" t="inlineStr">
        <is>
          <t>#N/A Invalid Field</t>
        </is>
      </c>
    </row>
    <row r="2245">
      <c r="A2245">
        <f>+VLOOKUP(R2245,Aux!$B$3:$I$1107,8,0)</f>
        <v/>
      </c>
      <c r="B2245">
        <f>+VLOOKUP(U2245,Aux!$O$2:$P$23,2,0)</f>
        <v/>
      </c>
      <c r="C2245">
        <f>+A2245&amp;B2245</f>
        <v/>
      </c>
      <c r="D2245">
        <f>+IF(C2245=C2244,D2244+1,1)</f>
        <v/>
      </c>
      <c r="E2245" s="5">
        <f>+D2245/100</f>
        <v/>
      </c>
      <c r="F2245" s="5">
        <f>+MOD(E2245*10,10)</f>
        <v/>
      </c>
      <c r="G2245" s="5">
        <f>+MOD(D2245,10)</f>
        <v/>
      </c>
      <c r="H2245">
        <f>+INT(E2245)&amp;INT(F2245)&amp;INT(G2245)</f>
        <v/>
      </c>
      <c r="I2245">
        <f>+C2245&amp;"00"&amp;H2245</f>
        <v/>
      </c>
      <c r="J2245" t="inlineStr">
        <is>
          <t>CNECN 7 ¼ 05/03/25</t>
        </is>
      </c>
      <c r="K2245" t="inlineStr">
        <is>
          <t>CNECN</t>
        </is>
      </c>
      <c r="M2245" t="inlineStr">
        <is>
          <t>USU13518AB81</t>
        </is>
      </c>
      <c r="N2245" t="inlineStr">
        <is>
          <t>BBG00KSMPPJ3</t>
        </is>
      </c>
      <c r="O2245" t="inlineStr">
        <is>
          <t>BDFBZD6</t>
        </is>
      </c>
      <c r="P2245" t="inlineStr">
        <is>
          <t>COAS4136253</t>
        </is>
      </c>
      <c r="Q2245" t="inlineStr">
        <is>
          <t>Colombia</t>
        </is>
      </c>
      <c r="R2245" t="inlineStr">
        <is>
          <t>Canacol Energy Ltd</t>
        </is>
      </c>
      <c r="S2245" t="inlineStr">
        <is>
          <t>CANACOL ENERGY LTD</t>
        </is>
      </c>
      <c r="T2245" t="inlineStr">
        <is>
          <t>Canacol Energy Ltd</t>
        </is>
      </c>
      <c r="U2245" t="inlineStr">
        <is>
          <t>EURO-DOLLAR</t>
        </is>
      </c>
      <c r="V2245" t="inlineStr">
        <is>
          <t>Energy</t>
        </is>
      </c>
      <c r="W2245" t="inlineStr">
        <is>
          <t>Oil, Gas &amp; Consumable Fuels</t>
        </is>
      </c>
      <c r="X2245" t="inlineStr">
        <is>
          <t>Energy</t>
        </is>
      </c>
      <c r="Y2245" t="inlineStr">
        <is>
          <t>Oil &amp; Gas Exploration &amp; Produc</t>
        </is>
      </c>
      <c r="Z2245" t="inlineStr">
        <is>
          <t>Energy</t>
        </is>
      </c>
      <c r="AA2245" t="inlineStr">
        <is>
          <t>Exploration &amp; Production</t>
        </is>
      </c>
      <c r="AB2245" t="inlineStr">
        <is>
          <t>#N/A N/A</t>
        </is>
      </c>
      <c r="AC2245" t="inlineStr">
        <is>
          <t>#N/A Invalid Field</t>
        </is>
      </c>
    </row>
    <row r="2246">
      <c r="A2246">
        <f>+VLOOKUP(R2246,Aux!$B$3:$I$1107,8,0)</f>
        <v/>
      </c>
      <c r="B2246">
        <f>+VLOOKUP(U2246,Aux!$O$2:$P$23,2,0)</f>
        <v/>
      </c>
      <c r="C2246">
        <f>+A2246&amp;B2246</f>
        <v/>
      </c>
      <c r="D2246">
        <f>+IF(C2246=C2245,D2245+1,1)</f>
        <v/>
      </c>
      <c r="E2246" s="5">
        <f>+D2246/100</f>
        <v/>
      </c>
      <c r="F2246" s="5">
        <f>+MOD(E2246*10,10)</f>
        <v/>
      </c>
      <c r="G2246" s="5">
        <f>+MOD(D2246,10)</f>
        <v/>
      </c>
      <c r="H2246">
        <f>+INT(E2246)&amp;INT(F2246)&amp;INT(G2246)</f>
        <v/>
      </c>
      <c r="I2246">
        <f>+C2246&amp;"00"&amp;H2246</f>
        <v/>
      </c>
      <c r="J2246" t="inlineStr">
        <is>
          <t>CARTON CB</t>
        </is>
      </c>
      <c r="K2246" t="inlineStr">
        <is>
          <t>CARTON</t>
        </is>
      </c>
      <c r="M2246" t="inlineStr">
        <is>
          <t>COD01PA00010</t>
        </is>
      </c>
      <c r="N2246" t="inlineStr">
        <is>
          <t>BBG000CF6HX2</t>
        </is>
      </c>
      <c r="O2246" t="n">
        <v>2164090</v>
      </c>
      <c r="P2246" t="inlineStr">
        <is>
          <t>EQ0015837600001000</t>
        </is>
      </c>
      <c r="Q2246" t="inlineStr">
        <is>
          <t>Colombia</t>
        </is>
      </c>
      <c r="R2246" t="inlineStr">
        <is>
          <t>Carton de Colombia SA</t>
        </is>
      </c>
      <c r="S2246" t="inlineStr">
        <is>
          <t>Carton de Colombia SA</t>
        </is>
      </c>
      <c r="T2246" t="inlineStr">
        <is>
          <t>Carton de Colombia SA</t>
        </is>
      </c>
      <c r="U2246" t="inlineStr">
        <is>
          <t>Common Stock</t>
        </is>
      </c>
      <c r="V2246" t="inlineStr">
        <is>
          <t>Materials</t>
        </is>
      </c>
      <c r="W2246" t="inlineStr">
        <is>
          <t>Paper &amp; Forest Products</t>
        </is>
      </c>
      <c r="X2246" t="inlineStr">
        <is>
          <t>Materials</t>
        </is>
      </c>
      <c r="Y2246" t="inlineStr">
        <is>
          <t>Paper Products</t>
        </is>
      </c>
      <c r="Z2246" t="inlineStr">
        <is>
          <t>Materials</t>
        </is>
      </c>
      <c r="AA2246" t="inlineStr">
        <is>
          <t>Containers &amp; Packaging</t>
        </is>
      </c>
      <c r="AB2246" t="inlineStr">
        <is>
          <t>Containers &amp; Packaging</t>
        </is>
      </c>
      <c r="AC2246" t="inlineStr">
        <is>
          <t>#N/A Invalid Field</t>
        </is>
      </c>
    </row>
    <row r="2247">
      <c r="A2247">
        <f>+VLOOKUP(R2247,Aux!$B$3:$I$1107,8,0)</f>
        <v/>
      </c>
      <c r="B2247">
        <f>+VLOOKUP(U2247,Aux!$O$2:$P$23,2,0)</f>
        <v/>
      </c>
      <c r="C2247">
        <f>+A2247&amp;B2247</f>
        <v/>
      </c>
      <c r="D2247">
        <f>+IF(C2247=C2246,D2246+1,1)</f>
        <v/>
      </c>
      <c r="E2247" s="5">
        <f>+D2247/100</f>
        <v/>
      </c>
      <c r="F2247" s="5">
        <f>+MOD(E2247*10,10)</f>
        <v/>
      </c>
      <c r="G2247" s="5">
        <f>+MOD(D2247,10)</f>
        <v/>
      </c>
      <c r="H2247">
        <f>+INT(E2247)&amp;INT(F2247)&amp;INT(G2247)</f>
        <v/>
      </c>
      <c r="I2247">
        <f>+C2247&amp;"00"&amp;H2247</f>
        <v/>
      </c>
      <c r="J2247" t="inlineStr">
        <is>
          <t>PFCARPAK CB</t>
        </is>
      </c>
      <c r="K2247" t="inlineStr">
        <is>
          <t>PFCARPAK</t>
        </is>
      </c>
      <c r="M2247" t="inlineStr">
        <is>
          <t>COD9HPA00012</t>
        </is>
      </c>
      <c r="N2247" t="inlineStr">
        <is>
          <t>BBG002Y19372</t>
        </is>
      </c>
      <c r="O2247" t="inlineStr">
        <is>
          <t>B7Z0757</t>
        </is>
      </c>
      <c r="P2247" t="inlineStr">
        <is>
          <t>EQ0000000023720646</t>
        </is>
      </c>
      <c r="Q2247" t="inlineStr">
        <is>
          <t>Colombia</t>
        </is>
      </c>
      <c r="R2247" t="inlineStr">
        <is>
          <t>Carvajal Empaques SA</t>
        </is>
      </c>
      <c r="S2247" t="inlineStr">
        <is>
          <t>Carvajal Empaques SA</t>
        </is>
      </c>
      <c r="T2247" t="inlineStr">
        <is>
          <t>Carvajal Empaques SA</t>
        </is>
      </c>
      <c r="U2247" t="inlineStr">
        <is>
          <t>Preference</t>
        </is>
      </c>
      <c r="V2247" t="inlineStr">
        <is>
          <t>Materials</t>
        </is>
      </c>
      <c r="W2247" t="inlineStr">
        <is>
          <t>Containers &amp; Packaging</t>
        </is>
      </c>
      <c r="X2247" t="inlineStr">
        <is>
          <t>Materials</t>
        </is>
      </c>
      <c r="Y2247" t="inlineStr">
        <is>
          <t>Paper Packaging</t>
        </is>
      </c>
      <c r="Z2247" t="inlineStr">
        <is>
          <t>Materials</t>
        </is>
      </c>
      <c r="AA2247" t="inlineStr">
        <is>
          <t>Containers &amp; Packaging</t>
        </is>
      </c>
      <c r="AB2247" t="inlineStr">
        <is>
          <t>Containers &amp; Packaging</t>
        </is>
      </c>
      <c r="AC2247" t="inlineStr">
        <is>
          <t>#N/A Invalid Field</t>
        </is>
      </c>
    </row>
    <row r="2248">
      <c r="A2248" s="2">
        <f>+VLOOKUP(R2248,Aux!$B$3:$I$1107,8,0)</f>
        <v/>
      </c>
      <c r="B2248" s="2">
        <f>+VLOOKUP(U2248,Aux!$O$2:$P$23,2,0)</f>
        <v/>
      </c>
      <c r="C2248">
        <f>+A2248&amp;B2248</f>
        <v/>
      </c>
      <c r="D2248">
        <f>+IF(C2248=C2247,D2247+1,1)</f>
        <v/>
      </c>
      <c r="E2248" s="5">
        <f>+D2248/100</f>
        <v/>
      </c>
      <c r="F2248" s="5">
        <f>+MOD(E2248*10,10)</f>
        <v/>
      </c>
      <c r="G2248" s="5">
        <f>+MOD(D2248,10)</f>
        <v/>
      </c>
      <c r="H2248">
        <f>+INT(E2248)&amp;INT(F2248)&amp;INT(G2248)</f>
        <v/>
      </c>
      <c r="I2248">
        <f>+C2248&amp;"00"&amp;H2248</f>
        <v/>
      </c>
      <c r="J2248" s="2" t="inlineStr">
        <is>
          <t>DHCELSIA CB</t>
        </is>
      </c>
      <c r="K2248" s="2" t="inlineStr">
        <is>
          <t>DHCELSIA</t>
        </is>
      </c>
      <c r="L2248" s="2" t="n"/>
      <c r="M2248" s="2" t="inlineStr">
        <is>
          <t>COT60PA00046</t>
        </is>
      </c>
      <c r="N2248" s="2" t="inlineStr">
        <is>
          <t>BBG00JX7NF43</t>
        </is>
      </c>
      <c r="O2248" s="2" t="inlineStr">
        <is>
          <t>BF1GLZ3</t>
        </is>
      </c>
      <c r="P2248" s="2" t="inlineStr">
        <is>
          <t>EQ0000000062458643</t>
        </is>
      </c>
      <c r="Q2248" t="inlineStr">
        <is>
          <t>Colombia</t>
        </is>
      </c>
      <c r="R2248" t="inlineStr">
        <is>
          <t>Celsia SA EPS</t>
        </is>
      </c>
      <c r="S2248" t="inlineStr">
        <is>
          <t>Celsia SA ESP</t>
        </is>
      </c>
      <c r="T2248" t="inlineStr">
        <is>
          <t>Celsia SA ESP</t>
        </is>
      </c>
      <c r="U2248" t="inlineStr">
        <is>
          <t>Right</t>
        </is>
      </c>
      <c r="V2248" t="inlineStr">
        <is>
          <t>Utilities</t>
        </is>
      </c>
      <c r="W2248" t="inlineStr">
        <is>
          <t>Electric Utilities</t>
        </is>
      </c>
      <c r="X2248" t="inlineStr">
        <is>
          <t>Utilities</t>
        </is>
      </c>
      <c r="Y2248" t="inlineStr">
        <is>
          <t>Electric Utilities</t>
        </is>
      </c>
      <c r="Z2248" t="inlineStr">
        <is>
          <t>Utilities</t>
        </is>
      </c>
      <c r="AA2248" t="inlineStr">
        <is>
          <t>Utilities</t>
        </is>
      </c>
      <c r="AB2248" t="inlineStr">
        <is>
          <t>Power Generation</t>
        </is>
      </c>
      <c r="AC2248" t="inlineStr">
        <is>
          <t>#N/A Invalid Field</t>
        </is>
      </c>
    </row>
    <row r="2249">
      <c r="A2249">
        <f>+VLOOKUP(R2249,Aux!$B$3:$I$1107,8,0)</f>
        <v/>
      </c>
      <c r="B2249">
        <f>+VLOOKUP(U2249,Aux!$O$2:$P$23,2,0)</f>
        <v/>
      </c>
      <c r="C2249">
        <f>+A2249&amp;B2249</f>
        <v/>
      </c>
      <c r="D2249">
        <f>+IF(C2249=C2248,D2248+1,1)</f>
        <v/>
      </c>
      <c r="E2249" s="5">
        <f>+D2249/100</f>
        <v/>
      </c>
      <c r="F2249" s="5">
        <f>+MOD(E2249*10,10)</f>
        <v/>
      </c>
      <c r="G2249" s="5">
        <f>+MOD(D2249,10)</f>
        <v/>
      </c>
      <c r="H2249">
        <f>+INT(E2249)&amp;INT(F2249)&amp;INT(G2249)</f>
        <v/>
      </c>
      <c r="I2249">
        <f>+C2249&amp;"00"&amp;H2249</f>
        <v/>
      </c>
      <c r="J2249" t="inlineStr">
        <is>
          <t>CELSIA CB</t>
        </is>
      </c>
      <c r="K2249" t="inlineStr">
        <is>
          <t>CELSIA</t>
        </is>
      </c>
      <c r="M2249" t="inlineStr">
        <is>
          <t>COT60PA00038</t>
        </is>
      </c>
      <c r="N2249" t="inlineStr">
        <is>
          <t>BBG000KTM5P0</t>
        </is>
      </c>
      <c r="O2249" t="inlineStr">
        <is>
          <t>BJ0K875</t>
        </is>
      </c>
      <c r="P2249" t="inlineStr">
        <is>
          <t>EQ0756484400001000</t>
        </is>
      </c>
      <c r="Q2249" t="inlineStr">
        <is>
          <t>Colombia</t>
        </is>
      </c>
      <c r="R2249" t="inlineStr">
        <is>
          <t>Celsia SA ESP</t>
        </is>
      </c>
      <c r="S2249" t="inlineStr">
        <is>
          <t>Celsia SA ESP</t>
        </is>
      </c>
      <c r="T2249" t="inlineStr">
        <is>
          <t>Celsia SA ESP</t>
        </is>
      </c>
      <c r="U2249" t="inlineStr">
        <is>
          <t>Common Stock</t>
        </is>
      </c>
      <c r="V2249" t="inlineStr">
        <is>
          <t>Utilities</t>
        </is>
      </c>
      <c r="W2249" t="inlineStr">
        <is>
          <t>Electric Utilities</t>
        </is>
      </c>
      <c r="X2249" t="inlineStr">
        <is>
          <t>Utilities</t>
        </is>
      </c>
      <c r="Y2249" t="inlineStr">
        <is>
          <t>Electric Utilities</t>
        </is>
      </c>
      <c r="Z2249" t="inlineStr">
        <is>
          <t>Utilities</t>
        </is>
      </c>
      <c r="AA2249" t="inlineStr">
        <is>
          <t>Utilities</t>
        </is>
      </c>
      <c r="AB2249" t="inlineStr">
        <is>
          <t>Power Generation</t>
        </is>
      </c>
      <c r="AC2249" t="inlineStr">
        <is>
          <t>#N/A Invalid Field</t>
        </is>
      </c>
    </row>
    <row r="2250">
      <c r="A2250">
        <f>+VLOOKUP(R2250,Aux!$B$3:$I$1107,8,0)</f>
        <v/>
      </c>
      <c r="B2250">
        <f>+VLOOKUP(U2250,Aux!$O$2:$P$23,2,0)</f>
        <v/>
      </c>
      <c r="C2250">
        <f>+A2250&amp;B2250</f>
        <v/>
      </c>
      <c r="D2250">
        <f>+IF(C2250=C2249,D2249+1,1)</f>
        <v/>
      </c>
      <c r="E2250" s="5">
        <f>+D2250/100</f>
        <v/>
      </c>
      <c r="F2250" s="5">
        <f>+MOD(E2250*10,10)</f>
        <v/>
      </c>
      <c r="G2250" s="5">
        <f>+MOD(D2250,10)</f>
        <v/>
      </c>
      <c r="H2250">
        <f>+INT(E2250)&amp;INT(F2250)&amp;INT(G2250)</f>
        <v/>
      </c>
      <c r="I2250">
        <f>+C2250&amp;"00"&amp;H2250</f>
        <v/>
      </c>
      <c r="J2250" t="inlineStr">
        <is>
          <t>CEMARGOS CB</t>
        </is>
      </c>
      <c r="K2250" t="inlineStr">
        <is>
          <t>CEMARGOS</t>
        </is>
      </c>
      <c r="M2250" t="inlineStr">
        <is>
          <t>COD38PA00046</t>
        </is>
      </c>
      <c r="N2250" t="inlineStr">
        <is>
          <t>BBG000HXT140</t>
        </is>
      </c>
      <c r="O2250" t="inlineStr">
        <is>
          <t>B89Z692</t>
        </is>
      </c>
      <c r="P2250" t="inlineStr">
        <is>
          <t>EQ0015834100001000</t>
        </is>
      </c>
      <c r="Q2250" t="inlineStr">
        <is>
          <t>Colombia</t>
        </is>
      </c>
      <c r="R2250" t="inlineStr">
        <is>
          <t>Cementos Argos SA</t>
        </is>
      </c>
      <c r="S2250" t="inlineStr">
        <is>
          <t>Cementos Argos SA</t>
        </is>
      </c>
      <c r="T2250" t="inlineStr">
        <is>
          <t>Cementos Argos SA</t>
        </is>
      </c>
      <c r="U2250" t="inlineStr">
        <is>
          <t>Common Stock</t>
        </is>
      </c>
      <c r="V2250" t="inlineStr">
        <is>
          <t>Materials</t>
        </is>
      </c>
      <c r="W2250" t="inlineStr">
        <is>
          <t>Construction Materials</t>
        </is>
      </c>
      <c r="X2250" t="inlineStr">
        <is>
          <t>Materials</t>
        </is>
      </c>
      <c r="Y2250" t="inlineStr">
        <is>
          <t>Construction Materials</t>
        </is>
      </c>
      <c r="Z2250" t="inlineStr">
        <is>
          <t>Materials</t>
        </is>
      </c>
      <c r="AA2250" t="inlineStr">
        <is>
          <t>Construction Materials</t>
        </is>
      </c>
      <c r="AB2250" t="inlineStr">
        <is>
          <t>Cement &amp; Aggregates</t>
        </is>
      </c>
      <c r="AC2250" t="inlineStr">
        <is>
          <t>#N/A Invalid Field</t>
        </is>
      </c>
    </row>
    <row r="2251">
      <c r="A2251">
        <f>+VLOOKUP(R2251,Aux!$B$3:$I$1107,8,0)</f>
        <v/>
      </c>
      <c r="B2251">
        <f>+VLOOKUP(U2251,Aux!$O$2:$P$23,2,0)</f>
        <v/>
      </c>
      <c r="C2251">
        <f>+A2251&amp;B2251</f>
        <v/>
      </c>
      <c r="D2251">
        <f>+IF(C2251=C2250,D2250+1,1)</f>
        <v/>
      </c>
      <c r="E2251" s="5">
        <f>+D2251/100</f>
        <v/>
      </c>
      <c r="F2251" s="5">
        <f>+MOD(E2251*10,10)</f>
        <v/>
      </c>
      <c r="G2251" s="5">
        <f>+MOD(D2251,10)</f>
        <v/>
      </c>
      <c r="H2251">
        <f>+INT(E2251)&amp;INT(F2251)&amp;INT(G2251)</f>
        <v/>
      </c>
      <c r="I2251">
        <f>+C2251&amp;"00"&amp;H2251</f>
        <v/>
      </c>
      <c r="J2251" t="inlineStr">
        <is>
          <t>PFCEMARG CB</t>
        </is>
      </c>
      <c r="K2251" t="inlineStr">
        <is>
          <t>PFCEMARG</t>
        </is>
      </c>
      <c r="M2251" t="inlineStr">
        <is>
          <t>COD38PA00053</t>
        </is>
      </c>
      <c r="N2251" t="inlineStr">
        <is>
          <t>BBG004FS7KJ1</t>
        </is>
      </c>
      <c r="O2251" t="inlineStr">
        <is>
          <t>B96SSC8</t>
        </is>
      </c>
      <c r="P2251" t="inlineStr">
        <is>
          <t>EQ0000000029779541</t>
        </is>
      </c>
      <c r="Q2251" t="inlineStr">
        <is>
          <t>Colombia</t>
        </is>
      </c>
      <c r="R2251" t="inlineStr">
        <is>
          <t>Cementos Argos SA</t>
        </is>
      </c>
      <c r="S2251" t="inlineStr">
        <is>
          <t>Cementos Argos SA</t>
        </is>
      </c>
      <c r="T2251" t="inlineStr">
        <is>
          <t>Cementos Argos SA</t>
        </is>
      </c>
      <c r="U2251" t="inlineStr">
        <is>
          <t>Preference</t>
        </is>
      </c>
      <c r="V2251" t="inlineStr">
        <is>
          <t>Materials</t>
        </is>
      </c>
      <c r="W2251" t="inlineStr">
        <is>
          <t>Construction Materials</t>
        </is>
      </c>
      <c r="X2251" t="inlineStr">
        <is>
          <t>Materials</t>
        </is>
      </c>
      <c r="Y2251" t="inlineStr">
        <is>
          <t>Construction Materials</t>
        </is>
      </c>
      <c r="Z2251" t="inlineStr">
        <is>
          <t>Materials</t>
        </is>
      </c>
      <c r="AA2251" t="inlineStr">
        <is>
          <t>Construction Materials</t>
        </is>
      </c>
      <c r="AB2251" t="inlineStr">
        <is>
          <t>Cement &amp; Aggregates</t>
        </is>
      </c>
      <c r="AC2251" t="inlineStr">
        <is>
          <t>#N/A Invalid Field</t>
        </is>
      </c>
    </row>
    <row r="2252">
      <c r="A2252">
        <f>+VLOOKUP(R2252,Aux!$B$3:$I$1107,8,0)</f>
        <v/>
      </c>
      <c r="B2252">
        <f>+VLOOKUP(U2252,Aux!$O$2:$P$23,2,0)</f>
        <v/>
      </c>
      <c r="C2252">
        <f>+A2252&amp;B2252</f>
        <v/>
      </c>
      <c r="D2252">
        <f>+IF(C2252=C2251,D2251+1,1)</f>
        <v/>
      </c>
      <c r="E2252" s="5">
        <f>+D2252/100</f>
        <v/>
      </c>
      <c r="F2252" s="5">
        <f>+MOD(E2252*10,10)</f>
        <v/>
      </c>
      <c r="G2252" s="5">
        <f>+MOD(D2252,10)</f>
        <v/>
      </c>
      <c r="H2252">
        <f>+INT(E2252)&amp;INT(F2252)&amp;INT(G2252)</f>
        <v/>
      </c>
      <c r="I2252">
        <f>+C2252&amp;"00"&amp;H2252</f>
        <v/>
      </c>
      <c r="J2252" t="inlineStr">
        <is>
          <t>CLH CB</t>
        </is>
      </c>
      <c r="K2252" t="inlineStr">
        <is>
          <t>CLH</t>
        </is>
      </c>
      <c r="M2252" t="inlineStr">
        <is>
          <t>EST01PA00013</t>
        </is>
      </c>
      <c r="N2252" t="inlineStr">
        <is>
          <t>BBG003LLM6W0</t>
        </is>
      </c>
      <c r="O2252" t="inlineStr">
        <is>
          <t>B88KB04</t>
        </is>
      </c>
      <c r="P2252" t="inlineStr">
        <is>
          <t>EQ0000000027161325</t>
        </is>
      </c>
      <c r="Q2252" t="inlineStr">
        <is>
          <t>Colombia</t>
        </is>
      </c>
      <c r="R2252" t="inlineStr">
        <is>
          <t>CEMEX Latam Holdings SA</t>
        </is>
      </c>
      <c r="S2252" t="inlineStr">
        <is>
          <t>CEMEX Latam Holdings SA</t>
        </is>
      </c>
      <c r="T2252" t="inlineStr">
        <is>
          <t>CEMEX Latam Holdings SA</t>
        </is>
      </c>
      <c r="U2252" t="inlineStr">
        <is>
          <t>Common Stock</t>
        </is>
      </c>
      <c r="V2252" t="inlineStr">
        <is>
          <t>Materials</t>
        </is>
      </c>
      <c r="W2252" t="inlineStr">
        <is>
          <t>Construction Materials</t>
        </is>
      </c>
      <c r="X2252" t="inlineStr">
        <is>
          <t>Materials</t>
        </is>
      </c>
      <c r="Y2252" t="inlineStr">
        <is>
          <t>Construction Materials</t>
        </is>
      </c>
      <c r="Z2252" t="inlineStr">
        <is>
          <t>Materials</t>
        </is>
      </c>
      <c r="AA2252" t="inlineStr">
        <is>
          <t>Construction Materials</t>
        </is>
      </c>
      <c r="AB2252" t="inlineStr">
        <is>
          <t>Cement &amp; Aggregates</t>
        </is>
      </c>
      <c r="AC2252" t="inlineStr">
        <is>
          <t>#N/A Invalid Field</t>
        </is>
      </c>
    </row>
    <row r="2253">
      <c r="A2253">
        <f>+VLOOKUP(R2253,Aux!$B$3:$I$1107,8,0)</f>
        <v/>
      </c>
      <c r="B2253">
        <f>+VLOOKUP(U2253,Aux!$O$2:$P$23,2,0)</f>
        <v/>
      </c>
      <c r="C2253">
        <f>+A2253&amp;B2253</f>
        <v/>
      </c>
      <c r="D2253">
        <f>+IF(C2253=C2252,D2252+1,1)</f>
        <v/>
      </c>
      <c r="E2253" s="5">
        <f>+D2253/100</f>
        <v/>
      </c>
      <c r="F2253" s="5">
        <f>+MOD(E2253*10,10)</f>
        <v/>
      </c>
      <c r="G2253" s="5">
        <f>+MOD(D2253,10)</f>
        <v/>
      </c>
      <c r="H2253">
        <f>+INT(E2253)&amp;INT(F2253)&amp;INT(G2253)</f>
        <v/>
      </c>
      <c r="I2253">
        <f>+C2253&amp;"00"&amp;H2253</f>
        <v/>
      </c>
      <c r="J2253" t="inlineStr">
        <is>
          <t>ELECT CB</t>
        </is>
      </c>
      <c r="K2253" t="inlineStr">
        <is>
          <t>ELECT</t>
        </is>
      </c>
      <c r="M2253" t="inlineStr">
        <is>
          <t>COE02PA00016</t>
        </is>
      </c>
      <c r="N2253" t="inlineStr">
        <is>
          <t>BBG000F9XG65</t>
        </is>
      </c>
      <c r="O2253" t="n">
        <v>2780623</v>
      </c>
      <c r="P2253" t="inlineStr">
        <is>
          <t>EQ0000000000048987</t>
        </is>
      </c>
      <c r="Q2253" t="inlineStr">
        <is>
          <t>Colombia</t>
        </is>
      </c>
      <c r="R2253" t="inlineStr">
        <is>
          <t>Cia de Electricidad Tulua SA</t>
        </is>
      </c>
      <c r="S2253" t="inlineStr">
        <is>
          <t>Cia de Electricidad Tulua SA E</t>
        </is>
      </c>
      <c r="T2253" t="inlineStr">
        <is>
          <t>Cia de Electricidad Tulua SA ESP</t>
        </is>
      </c>
      <c r="U2253" t="inlineStr">
        <is>
          <t>Common Stock</t>
        </is>
      </c>
      <c r="V2253" t="inlineStr">
        <is>
          <t>Utilities</t>
        </is>
      </c>
      <c r="W2253" t="inlineStr">
        <is>
          <t>Electric Utilities</t>
        </is>
      </c>
      <c r="X2253" t="inlineStr">
        <is>
          <t>Utilities</t>
        </is>
      </c>
      <c r="Y2253" t="inlineStr">
        <is>
          <t>Electric Utilities</t>
        </is>
      </c>
      <c r="Z2253" t="inlineStr">
        <is>
          <t>Utilities</t>
        </is>
      </c>
      <c r="AA2253" t="inlineStr">
        <is>
          <t>Utilities</t>
        </is>
      </c>
      <c r="AB2253" t="inlineStr">
        <is>
          <t>Integrated Utilities</t>
        </is>
      </c>
      <c r="AC2253" t="inlineStr">
        <is>
          <t>#N/A Invalid Field</t>
        </is>
      </c>
    </row>
    <row r="2254">
      <c r="A2254">
        <f>+VLOOKUP(R2254,Aux!$B$3:$I$1107,8,0)</f>
        <v/>
      </c>
      <c r="B2254">
        <f>+VLOOKUP(U2254,Aux!$O$2:$P$23,2,0)</f>
        <v/>
      </c>
      <c r="C2254">
        <f>+A2254&amp;B2254</f>
        <v/>
      </c>
      <c r="D2254">
        <f>+IF(C2254=C2253,D2253+1,1)</f>
        <v/>
      </c>
      <c r="E2254" s="5">
        <f>+D2254/100</f>
        <v/>
      </c>
      <c r="F2254" s="5">
        <f>+MOD(E2254*10,10)</f>
        <v/>
      </c>
      <c r="G2254" s="5">
        <f>+MOD(D2254,10)</f>
        <v/>
      </c>
      <c r="H2254">
        <f>+INT(E2254)&amp;INT(F2254)&amp;INT(G2254)</f>
        <v/>
      </c>
      <c r="I2254">
        <f>+C2254&amp;"00"&amp;H2254</f>
        <v/>
      </c>
      <c r="J2254" t="inlineStr">
        <is>
          <t>COLOM 3 ⅞ 04/25/27</t>
        </is>
      </c>
      <c r="K2254" t="inlineStr">
        <is>
          <t>COLOM</t>
        </is>
      </c>
      <c r="M2254" t="inlineStr">
        <is>
          <t>US195325DL65</t>
        </is>
      </c>
      <c r="N2254" t="inlineStr">
        <is>
          <t>BBG00FS1MCW7</t>
        </is>
      </c>
      <c r="O2254" t="inlineStr">
        <is>
          <t>BYX7RT3</t>
        </is>
      </c>
      <c r="P2254" t="inlineStr">
        <is>
          <t>COAM2170737</t>
        </is>
      </c>
      <c r="Q2254" t="inlineStr">
        <is>
          <t>Colombia</t>
        </is>
      </c>
      <c r="R2254" t="inlineStr">
        <is>
          <t>Colombia Government Internatio</t>
        </is>
      </c>
      <c r="S2254" t="inlineStr">
        <is>
          <t>REPUBLIC OF COLOMBIA</t>
        </is>
      </c>
      <c r="T2254" t="inlineStr">
        <is>
          <t>Colombia Government International Bond</t>
        </is>
      </c>
      <c r="U2254" t="inlineStr">
        <is>
          <t>GLOBAL</t>
        </is>
      </c>
      <c r="V2254" t="inlineStr">
        <is>
          <t>#N/A Field Not Applicable</t>
        </is>
      </c>
      <c r="W2254" t="inlineStr">
        <is>
          <t>#N/A Field Not Applicable</t>
        </is>
      </c>
      <c r="X2254" t="inlineStr">
        <is>
          <t>#N/A Field Not Applicable</t>
        </is>
      </c>
      <c r="Y2254" t="inlineStr">
        <is>
          <t>#N/A Field Not Applicable</t>
        </is>
      </c>
      <c r="Z2254" t="inlineStr">
        <is>
          <t>Government</t>
        </is>
      </c>
      <c r="AA2254" t="inlineStr">
        <is>
          <t>Sovereigns</t>
        </is>
      </c>
      <c r="AB2254" t="inlineStr">
        <is>
          <t>#N/A Field Not Applicable</t>
        </is>
      </c>
      <c r="AC2254" t="inlineStr">
        <is>
          <t>#N/A Invalid Field</t>
        </is>
      </c>
    </row>
    <row r="2255">
      <c r="A2255">
        <f>+VLOOKUP(R2255,Aux!$B$3:$I$1107,8,0)</f>
        <v/>
      </c>
      <c r="B2255">
        <f>+VLOOKUP(U2255,Aux!$O$2:$P$23,2,0)</f>
        <v/>
      </c>
      <c r="C2255">
        <f>+A2255&amp;B2255</f>
        <v/>
      </c>
      <c r="D2255">
        <f>+IF(C2255=C2254,D2254+1,1)</f>
        <v/>
      </c>
      <c r="E2255" s="5">
        <f>+D2255/100</f>
        <v/>
      </c>
      <c r="F2255" s="5">
        <f>+MOD(E2255*10,10)</f>
        <v/>
      </c>
      <c r="G2255" s="5">
        <f>+MOD(D2255,10)</f>
        <v/>
      </c>
      <c r="H2255">
        <f>+INT(E2255)&amp;INT(F2255)&amp;INT(G2255)</f>
        <v/>
      </c>
      <c r="I2255">
        <f>+C2255&amp;"00"&amp;H2255</f>
        <v/>
      </c>
      <c r="J2255" t="inlineStr">
        <is>
          <t>COLOM 4 02/26/24</t>
        </is>
      </c>
      <c r="K2255" t="inlineStr">
        <is>
          <t>COLOM</t>
        </is>
      </c>
      <c r="M2255" t="inlineStr">
        <is>
          <t>US195325BQ70</t>
        </is>
      </c>
      <c r="N2255" t="inlineStr">
        <is>
          <t>BBG0059FR8W3</t>
        </is>
      </c>
      <c r="O2255" t="inlineStr">
        <is>
          <t>BF2DRH7</t>
        </is>
      </c>
      <c r="P2255" t="inlineStr">
        <is>
          <t>COEJ8461224</t>
        </is>
      </c>
      <c r="Q2255" t="inlineStr">
        <is>
          <t>Colombia</t>
        </is>
      </c>
      <c r="R2255" t="inlineStr">
        <is>
          <t>Colombia Government Internatio</t>
        </is>
      </c>
      <c r="S2255" t="inlineStr">
        <is>
          <t>REPUBLIC OF COLOMBIA</t>
        </is>
      </c>
      <c r="T2255" t="inlineStr">
        <is>
          <t>Colombia Government International Bond</t>
        </is>
      </c>
      <c r="U2255" t="inlineStr">
        <is>
          <t>GLOBAL</t>
        </is>
      </c>
      <c r="V2255" t="inlineStr">
        <is>
          <t>#N/A Field Not Applicable</t>
        </is>
      </c>
      <c r="W2255" t="inlineStr">
        <is>
          <t>#N/A Field Not Applicable</t>
        </is>
      </c>
      <c r="X2255" t="inlineStr">
        <is>
          <t>#N/A Field Not Applicable</t>
        </is>
      </c>
      <c r="Y2255" t="inlineStr">
        <is>
          <t>#N/A Field Not Applicable</t>
        </is>
      </c>
      <c r="Z2255" t="inlineStr">
        <is>
          <t>Government</t>
        </is>
      </c>
      <c r="AA2255" t="inlineStr">
        <is>
          <t>Sovereigns</t>
        </is>
      </c>
      <c r="AB2255" t="inlineStr">
        <is>
          <t>#N/A Field Not Applicable</t>
        </is>
      </c>
      <c r="AC2255" t="inlineStr">
        <is>
          <t>#N/A Invalid Field</t>
        </is>
      </c>
    </row>
    <row r="2256">
      <c r="A2256">
        <f>+VLOOKUP(R2256,Aux!$B$3:$I$1107,8,0)</f>
        <v/>
      </c>
      <c r="B2256">
        <f>+VLOOKUP(U2256,Aux!$O$2:$P$23,2,0)</f>
        <v/>
      </c>
      <c r="C2256">
        <f>+A2256&amp;B2256</f>
        <v/>
      </c>
      <c r="D2256">
        <f>+IF(C2256=C2255,D2255+1,1)</f>
        <v/>
      </c>
      <c r="E2256" s="5">
        <f>+D2256/100</f>
        <v/>
      </c>
      <c r="F2256" s="5">
        <f>+MOD(E2256*10,10)</f>
        <v/>
      </c>
      <c r="G2256" s="5">
        <f>+MOD(D2256,10)</f>
        <v/>
      </c>
      <c r="H2256">
        <f>+INT(E2256)&amp;INT(F2256)&amp;INT(G2256)</f>
        <v/>
      </c>
      <c r="I2256">
        <f>+C2256&amp;"00"&amp;H2256</f>
        <v/>
      </c>
      <c r="J2256" t="inlineStr">
        <is>
          <t>COLOM 4 ½ 03/15/29</t>
        </is>
      </c>
      <c r="K2256" t="inlineStr">
        <is>
          <t>COLOM</t>
        </is>
      </c>
      <c r="M2256" t="inlineStr">
        <is>
          <t>US195325DP79</t>
        </is>
      </c>
      <c r="N2256" t="inlineStr">
        <is>
          <t>BBG00M59KRH6</t>
        </is>
      </c>
      <c r="O2256" t="inlineStr">
        <is>
          <t>BGV7K78</t>
        </is>
      </c>
      <c r="P2256" t="inlineStr">
        <is>
          <t>COAU8145206</t>
        </is>
      </c>
      <c r="Q2256" t="inlineStr">
        <is>
          <t>Colombia</t>
        </is>
      </c>
      <c r="R2256" t="inlineStr">
        <is>
          <t>Colombia Government Internatio</t>
        </is>
      </c>
      <c r="S2256" t="inlineStr">
        <is>
          <t>REPUBLIC OF COLOMBIA</t>
        </is>
      </c>
      <c r="T2256" t="inlineStr">
        <is>
          <t>Colombia Government International Bond</t>
        </is>
      </c>
      <c r="U2256" t="inlineStr">
        <is>
          <t>GLOBAL</t>
        </is>
      </c>
      <c r="V2256" t="inlineStr">
        <is>
          <t>#N/A Field Not Applicable</t>
        </is>
      </c>
      <c r="W2256" t="inlineStr">
        <is>
          <t>#N/A Field Not Applicable</t>
        </is>
      </c>
      <c r="X2256" t="inlineStr">
        <is>
          <t>#N/A Field Not Applicable</t>
        </is>
      </c>
      <c r="Y2256" t="inlineStr">
        <is>
          <t>#N/A Field Not Applicable</t>
        </is>
      </c>
      <c r="Z2256" t="inlineStr">
        <is>
          <t>Government</t>
        </is>
      </c>
      <c r="AA2256" t="inlineStr">
        <is>
          <t>Sovereigns</t>
        </is>
      </c>
      <c r="AB2256" t="inlineStr">
        <is>
          <t>#N/A Field Not Applicable</t>
        </is>
      </c>
      <c r="AC2256" t="inlineStr">
        <is>
          <t>#N/A Invalid Field</t>
        </is>
      </c>
    </row>
    <row r="2257">
      <c r="A2257">
        <f>+VLOOKUP(R2257,Aux!$B$3:$I$1107,8,0)</f>
        <v/>
      </c>
      <c r="B2257">
        <f>+VLOOKUP(U2257,Aux!$O$2:$P$23,2,0)</f>
        <v/>
      </c>
      <c r="C2257">
        <f>+A2257&amp;B2257</f>
        <v/>
      </c>
      <c r="D2257">
        <f>+IF(C2257=C2256,D2256+1,1)</f>
        <v/>
      </c>
      <c r="E2257" s="5">
        <f>+D2257/100</f>
        <v/>
      </c>
      <c r="F2257" s="5">
        <f>+MOD(E2257*10,10)</f>
        <v/>
      </c>
      <c r="G2257" s="5">
        <f>+MOD(D2257,10)</f>
        <v/>
      </c>
      <c r="H2257">
        <f>+INT(E2257)&amp;INT(F2257)&amp;INT(G2257)</f>
        <v/>
      </c>
      <c r="I2257">
        <f>+C2257&amp;"00"&amp;H2257</f>
        <v/>
      </c>
      <c r="J2257" t="inlineStr">
        <is>
          <t>TELEFO 5 ⅜ 09/27/22</t>
        </is>
      </c>
      <c r="K2257" t="inlineStr">
        <is>
          <t>TELEFO</t>
        </is>
      </c>
      <c r="M2257" t="inlineStr">
        <is>
          <t>USP28768AA04</t>
        </is>
      </c>
      <c r="N2257" t="inlineStr">
        <is>
          <t>BBG003DL64S7</t>
        </is>
      </c>
      <c r="O2257" t="inlineStr">
        <is>
          <t>B7JXMC4</t>
        </is>
      </c>
      <c r="P2257" t="inlineStr">
        <is>
          <t>COEJ3752346</t>
        </is>
      </c>
      <c r="Q2257" t="inlineStr">
        <is>
          <t>Colombia</t>
        </is>
      </c>
      <c r="R2257" t="inlineStr">
        <is>
          <t>Colombia Telecomunicaciones SA</t>
        </is>
      </c>
      <c r="S2257" t="inlineStr">
        <is>
          <t>COLOMBIA TELECOMM SA ESP</t>
        </is>
      </c>
      <c r="T2257" t="inlineStr">
        <is>
          <t>Colombia Telecomunicaciones SA ESP</t>
        </is>
      </c>
      <c r="U2257" t="inlineStr">
        <is>
          <t>EURO-DOLLAR</t>
        </is>
      </c>
      <c r="V2257" t="inlineStr">
        <is>
          <t>#N/A Field Not Applicable</t>
        </is>
      </c>
      <c r="W2257" t="inlineStr">
        <is>
          <t>#N/A Field Not Applicable</t>
        </is>
      </c>
      <c r="X2257" t="inlineStr">
        <is>
          <t>#N/A Field Not Applicable</t>
        </is>
      </c>
      <c r="Y2257" t="inlineStr">
        <is>
          <t>#N/A Field Not Applicable</t>
        </is>
      </c>
      <c r="Z2257" t="inlineStr">
        <is>
          <t>Communications</t>
        </is>
      </c>
      <c r="AA2257" t="inlineStr">
        <is>
          <t>Wireless Telecommunications Services</t>
        </is>
      </c>
      <c r="AB2257" t="inlineStr">
        <is>
          <t>#N/A N/A</t>
        </is>
      </c>
      <c r="AC2257" t="inlineStr">
        <is>
          <t>#N/A Invalid Field</t>
        </is>
      </c>
    </row>
    <row r="2258">
      <c r="A2258">
        <f>+VLOOKUP(R2258,Aux!$B$3:$I$1107,8,0)</f>
        <v/>
      </c>
      <c r="B2258">
        <f>+VLOOKUP(U2258,Aux!$O$2:$P$23,2,0)</f>
        <v/>
      </c>
      <c r="C2258">
        <f>+A2258&amp;B2258</f>
        <v/>
      </c>
      <c r="D2258">
        <f>+IF(C2258=C2257,D2257+1,1)</f>
        <v/>
      </c>
      <c r="E2258" s="5">
        <f>+D2258/100</f>
        <v/>
      </c>
      <c r="F2258" s="5">
        <f>+MOD(E2258*10,10)</f>
        <v/>
      </c>
      <c r="G2258" s="5">
        <f>+MOD(D2258,10)</f>
        <v/>
      </c>
      <c r="H2258">
        <f>+INT(E2258)&amp;INT(F2258)&amp;INT(G2258)</f>
        <v/>
      </c>
      <c r="I2258">
        <f>+C2258&amp;"00"&amp;H2258</f>
        <v/>
      </c>
      <c r="J2258" t="inlineStr">
        <is>
          <t>TELEFO 8 ½ PERP</t>
        </is>
      </c>
      <c r="K2258" t="inlineStr">
        <is>
          <t>TELEFO</t>
        </is>
      </c>
      <c r="M2258" t="inlineStr">
        <is>
          <t>USP28768AB86</t>
        </is>
      </c>
      <c r="N2258" t="inlineStr">
        <is>
          <t>BBG008D8FLK5</t>
        </is>
      </c>
      <c r="O2258" t="inlineStr">
        <is>
          <t>BWL54B6</t>
        </is>
      </c>
      <c r="P2258" t="inlineStr">
        <is>
          <t>COEK8283971</t>
        </is>
      </c>
      <c r="Q2258" t="inlineStr">
        <is>
          <t>Colombia</t>
        </is>
      </c>
      <c r="R2258" t="inlineStr">
        <is>
          <t>Colombia Telecomunicaciones SA</t>
        </is>
      </c>
      <c r="S2258" t="inlineStr">
        <is>
          <t>COLOMBIA TELECOMUNICACIO</t>
        </is>
      </c>
      <c r="T2258" t="inlineStr">
        <is>
          <t>Colombia Telecomunicaciones SA ESP</t>
        </is>
      </c>
      <c r="U2258" t="inlineStr">
        <is>
          <t>EURO-DOLLAR</t>
        </is>
      </c>
      <c r="V2258" t="inlineStr">
        <is>
          <t>#N/A Field Not Applicable</t>
        </is>
      </c>
      <c r="W2258" t="inlineStr">
        <is>
          <t>#N/A Field Not Applicable</t>
        </is>
      </c>
      <c r="X2258" t="inlineStr">
        <is>
          <t>#N/A Field Not Applicable</t>
        </is>
      </c>
      <c r="Y2258" t="inlineStr">
        <is>
          <t>#N/A Field Not Applicable</t>
        </is>
      </c>
      <c r="Z2258" t="inlineStr">
        <is>
          <t>Communications</t>
        </is>
      </c>
      <c r="AA2258" t="inlineStr">
        <is>
          <t>Wireless Telecommunications Services</t>
        </is>
      </c>
      <c r="AB2258" t="inlineStr">
        <is>
          <t>#N/A N/A</t>
        </is>
      </c>
      <c r="AC2258" t="inlineStr">
        <is>
          <t>#N/A Invalid Field</t>
        </is>
      </c>
    </row>
    <row r="2259">
      <c r="A2259">
        <f>+VLOOKUP(R2259,Aux!$B$3:$I$1107,8,0)</f>
        <v/>
      </c>
      <c r="B2259">
        <f>+VLOOKUP(U2259,Aux!$O$2:$P$23,2,0)</f>
        <v/>
      </c>
      <c r="C2259">
        <f>+A2259&amp;B2259</f>
        <v/>
      </c>
      <c r="D2259">
        <f>+IF(C2259=C2258,D2258+1,1)</f>
        <v/>
      </c>
      <c r="E2259" s="5">
        <f>+D2259/100</f>
        <v/>
      </c>
      <c r="F2259" s="5">
        <f>+MOD(E2259*10,10)</f>
        <v/>
      </c>
      <c r="G2259" s="5">
        <f>+MOD(D2259,10)</f>
        <v/>
      </c>
      <c r="H2259">
        <f>+INT(E2259)&amp;INT(F2259)&amp;INT(G2259)</f>
        <v/>
      </c>
      <c r="I2259">
        <f>+C2259&amp;"00"&amp;H2259</f>
        <v/>
      </c>
      <c r="J2259" t="inlineStr">
        <is>
          <t>COLTEJ CB</t>
        </is>
      </c>
      <c r="K2259" t="inlineStr">
        <is>
          <t>COLTEJ</t>
        </is>
      </c>
      <c r="M2259" t="inlineStr">
        <is>
          <t>COD02PA00018</t>
        </is>
      </c>
      <c r="N2259" t="inlineStr">
        <is>
          <t>BBG000HY4JM6</t>
        </is>
      </c>
      <c r="O2259" t="inlineStr">
        <is>
          <t>B13WNS8</t>
        </is>
      </c>
      <c r="P2259" t="inlineStr">
        <is>
          <t>EQ0015834400001000</t>
        </is>
      </c>
      <c r="Q2259" t="inlineStr">
        <is>
          <t>Colombia</t>
        </is>
      </c>
      <c r="R2259" t="inlineStr">
        <is>
          <t>Coltejer SA</t>
        </is>
      </c>
      <c r="S2259" t="inlineStr">
        <is>
          <t>Coltejer SA</t>
        </is>
      </c>
      <c r="T2259" t="inlineStr">
        <is>
          <t>Coltejer SA</t>
        </is>
      </c>
      <c r="U2259" t="inlineStr">
        <is>
          <t>Common Stock</t>
        </is>
      </c>
      <c r="V2259" t="inlineStr">
        <is>
          <t>Consumer Discretionary</t>
        </is>
      </c>
      <c r="W2259" t="inlineStr">
        <is>
          <t>Textiles, Apparel &amp; Luxury Goo</t>
        </is>
      </c>
      <c r="X2259" t="inlineStr">
        <is>
          <t>Consumer Durables &amp; Apparel</t>
        </is>
      </c>
      <c r="Y2259" t="inlineStr">
        <is>
          <t>Textiles</t>
        </is>
      </c>
      <c r="Z2259" t="inlineStr">
        <is>
          <t>Consumer Discretionary</t>
        </is>
      </c>
      <c r="AA2259" t="inlineStr">
        <is>
          <t>Apparel &amp; Textile Products</t>
        </is>
      </c>
      <c r="AB2259" t="inlineStr">
        <is>
          <t>Textile &amp; Textile Products</t>
        </is>
      </c>
      <c r="AC2259" t="inlineStr">
        <is>
          <t>#N/A Invalid Field</t>
        </is>
      </c>
    </row>
    <row r="2260">
      <c r="A2260">
        <f>+VLOOKUP(R2260,Aux!$B$3:$I$1107,8,0)</f>
        <v/>
      </c>
      <c r="B2260">
        <f>+VLOOKUP(U2260,Aux!$O$2:$P$23,2,0)</f>
        <v/>
      </c>
      <c r="C2260">
        <f>+A2260&amp;B2260</f>
        <v/>
      </c>
      <c r="D2260">
        <f>+IF(C2260=C2259,D2259+1,1)</f>
        <v/>
      </c>
      <c r="E2260" s="5">
        <f>+D2260/100</f>
        <v/>
      </c>
      <c r="F2260" s="5">
        <f>+MOD(E2260*10,10)</f>
        <v/>
      </c>
      <c r="G2260" s="5">
        <f>+MOD(D2260,10)</f>
        <v/>
      </c>
      <c r="H2260">
        <f>+INT(E2260)&amp;INT(F2260)&amp;INT(G2260)</f>
        <v/>
      </c>
      <c r="I2260">
        <f>+C2260&amp;"00"&amp;H2260</f>
        <v/>
      </c>
      <c r="J2260" t="inlineStr">
        <is>
          <t>ELCONDOR CB</t>
        </is>
      </c>
      <c r="K2260" t="inlineStr">
        <is>
          <t>ELCONDOR</t>
        </is>
      </c>
      <c r="M2260" t="inlineStr">
        <is>
          <t>COF20PA00015</t>
        </is>
      </c>
      <c r="N2260" t="inlineStr">
        <is>
          <t>BBG002PVTGR3</t>
        </is>
      </c>
      <c r="O2260" t="inlineStr">
        <is>
          <t>B701DS0</t>
        </is>
      </c>
      <c r="P2260" t="inlineStr">
        <is>
          <t>EQ0000000022420306</t>
        </is>
      </c>
      <c r="Q2260" t="inlineStr">
        <is>
          <t>Colombia</t>
        </is>
      </c>
      <c r="R2260" t="inlineStr">
        <is>
          <t>Construcciones El Condor SA</t>
        </is>
      </c>
      <c r="S2260" t="inlineStr">
        <is>
          <t>Construcciones El Condor SA</t>
        </is>
      </c>
      <c r="T2260" t="inlineStr">
        <is>
          <t>Construcciones El Condor SA</t>
        </is>
      </c>
      <c r="U2260" t="inlineStr">
        <is>
          <t>Common Stock</t>
        </is>
      </c>
      <c r="V2260" t="inlineStr">
        <is>
          <t>Industrials</t>
        </is>
      </c>
      <c r="W2260" t="inlineStr">
        <is>
          <t>Construction &amp; Engineering</t>
        </is>
      </c>
      <c r="X2260" t="inlineStr">
        <is>
          <t>Capital Goods</t>
        </is>
      </c>
      <c r="Y2260" t="inlineStr">
        <is>
          <t>Construction &amp; Engineering</t>
        </is>
      </c>
      <c r="Z2260" t="inlineStr">
        <is>
          <t>Industrials</t>
        </is>
      </c>
      <c r="AA2260" t="inlineStr">
        <is>
          <t>Engineering &amp; Construction Svcs</t>
        </is>
      </c>
      <c r="AB2260" t="inlineStr">
        <is>
          <t>Infrastructure Construction</t>
        </is>
      </c>
      <c r="AC2260" t="inlineStr">
        <is>
          <t>#N/A Invalid Field</t>
        </is>
      </c>
    </row>
    <row r="2261">
      <c r="A2261">
        <f>+VLOOKUP(R2261,Aux!$B$3:$I$1107,8,0)</f>
        <v/>
      </c>
      <c r="B2261">
        <f>+VLOOKUP(U2261,Aux!$O$2:$P$23,2,0)</f>
        <v/>
      </c>
      <c r="C2261">
        <f>+A2261&amp;B2261</f>
        <v/>
      </c>
      <c r="D2261">
        <f>+IF(C2261=C2260,D2260+1,1)</f>
        <v/>
      </c>
      <c r="E2261" s="5">
        <f>+D2261/100</f>
        <v/>
      </c>
      <c r="F2261" s="5">
        <f>+MOD(E2261*10,10)</f>
        <v/>
      </c>
      <c r="G2261" s="5">
        <f>+MOD(D2261,10)</f>
        <v/>
      </c>
      <c r="H2261">
        <f>+INT(E2261)&amp;INT(F2261)&amp;INT(G2261)</f>
        <v/>
      </c>
      <c r="I2261">
        <f>+C2261&amp;"00"&amp;H2261</f>
        <v/>
      </c>
      <c r="J2261" t="inlineStr">
        <is>
          <t>CONCONC CB</t>
        </is>
      </c>
      <c r="K2261" t="inlineStr">
        <is>
          <t>CONCONC</t>
        </is>
      </c>
      <c r="M2261" t="inlineStr">
        <is>
          <t>COF02PA00039</t>
        </is>
      </c>
      <c r="N2261" t="inlineStr">
        <is>
          <t>BBG000C1PS04</t>
        </is>
      </c>
      <c r="O2261" t="n">
        <v>2780645</v>
      </c>
      <c r="P2261" t="inlineStr">
        <is>
          <t>EQ0033304300001000</t>
        </is>
      </c>
      <c r="Q2261" t="inlineStr">
        <is>
          <t>Colombia</t>
        </is>
      </c>
      <c r="R2261" t="inlineStr">
        <is>
          <t>Constructora Conconcreto SA</t>
        </is>
      </c>
      <c r="S2261" t="inlineStr">
        <is>
          <t>Constructora Conconcreto SA</t>
        </is>
      </c>
      <c r="T2261" t="inlineStr">
        <is>
          <t>Constructora Conconcreto SA</t>
        </is>
      </c>
      <c r="U2261" t="inlineStr">
        <is>
          <t>Common Stock</t>
        </is>
      </c>
      <c r="V2261" t="inlineStr">
        <is>
          <t>Industrials</t>
        </is>
      </c>
      <c r="W2261" t="inlineStr">
        <is>
          <t>Construction &amp; Engineering</t>
        </is>
      </c>
      <c r="X2261" t="inlineStr">
        <is>
          <t>Capital Goods</t>
        </is>
      </c>
      <c r="Y2261" t="inlineStr">
        <is>
          <t>Construction &amp; Engineering</t>
        </is>
      </c>
      <c r="Z2261" t="inlineStr">
        <is>
          <t>Industrials</t>
        </is>
      </c>
      <c r="AA2261" t="inlineStr">
        <is>
          <t>Engineering &amp; Construction Svcs</t>
        </is>
      </c>
      <c r="AB2261" t="inlineStr">
        <is>
          <t>Infrastructure Construction</t>
        </is>
      </c>
      <c r="AC2261" t="inlineStr">
        <is>
          <t>#N/A Invalid Field</t>
        </is>
      </c>
    </row>
    <row r="2262">
      <c r="A2262">
        <f>+VLOOKUP(R2262,Aux!$B$3:$I$1107,8,0)</f>
        <v/>
      </c>
      <c r="B2262">
        <f>+VLOOKUP(U2262,Aux!$O$2:$P$23,2,0)</f>
        <v/>
      </c>
      <c r="C2262">
        <f>+A2262&amp;B2262</f>
        <v/>
      </c>
      <c r="D2262">
        <f>+IF(C2262=C2261,D2261+1,1)</f>
        <v/>
      </c>
      <c r="E2262" s="5">
        <f>+D2262/100</f>
        <v/>
      </c>
      <c r="F2262" s="5">
        <f>+MOD(E2262*10,10)</f>
        <v/>
      </c>
      <c r="G2262" s="5">
        <f>+MOD(D2262,10)</f>
        <v/>
      </c>
      <c r="H2262">
        <f>+INT(E2262)&amp;INT(F2262)&amp;INT(G2262)</f>
        <v/>
      </c>
      <c r="I2262">
        <f>+C2262&amp;"00"&amp;H2262</f>
        <v/>
      </c>
      <c r="J2262" t="inlineStr">
        <is>
          <t>CORFICOL CB</t>
        </is>
      </c>
      <c r="K2262" t="inlineStr">
        <is>
          <t>CORFICOL</t>
        </is>
      </c>
      <c r="M2262" t="inlineStr">
        <is>
          <t>COJ12PA00048</t>
        </is>
      </c>
      <c r="N2262" t="inlineStr">
        <is>
          <t>BBG000HY9872</t>
        </is>
      </c>
      <c r="O2262" t="inlineStr">
        <is>
          <t>B000C92</t>
        </is>
      </c>
      <c r="P2262" t="inlineStr">
        <is>
          <t>EQ0015840000001000</t>
        </is>
      </c>
      <c r="Q2262" t="inlineStr">
        <is>
          <t>Colombia</t>
        </is>
      </c>
      <c r="R2262" t="inlineStr">
        <is>
          <t>Corp Financiera Colombiana SA</t>
        </is>
      </c>
      <c r="S2262" t="inlineStr">
        <is>
          <t>Corp Financiera Colombiana SA</t>
        </is>
      </c>
      <c r="T2262" t="inlineStr">
        <is>
          <t>Corp Financiera Colombiana SA</t>
        </is>
      </c>
      <c r="U2262" t="inlineStr">
        <is>
          <t>Common Stock</t>
        </is>
      </c>
      <c r="V2262" t="inlineStr">
        <is>
          <t>Financials</t>
        </is>
      </c>
      <c r="W2262" t="inlineStr">
        <is>
          <t>Diversified Financial Services</t>
        </is>
      </c>
      <c r="X2262" t="inlineStr">
        <is>
          <t>Diversified Financials</t>
        </is>
      </c>
      <c r="Y2262" t="inlineStr">
        <is>
          <t>Multi-Sector Holdings</t>
        </is>
      </c>
      <c r="Z2262" t="inlineStr">
        <is>
          <t>Financials</t>
        </is>
      </c>
      <c r="AA2262" t="inlineStr">
        <is>
          <t>Institutional Financial Svcs</t>
        </is>
      </c>
      <c r="AB2262" t="inlineStr">
        <is>
          <t>Instl Trust, Fiduciary &amp; Custody</t>
        </is>
      </c>
      <c r="AC2262" t="inlineStr">
        <is>
          <t>#N/A Invalid Field</t>
        </is>
      </c>
    </row>
    <row r="2263">
      <c r="A2263">
        <f>+VLOOKUP(R2263,Aux!$B$3:$I$1107,8,0)</f>
        <v/>
      </c>
      <c r="B2263">
        <f>+VLOOKUP(U2263,Aux!$O$2:$P$23,2,0)</f>
        <v/>
      </c>
      <c r="C2263">
        <f>+A2263&amp;B2263</f>
        <v/>
      </c>
      <c r="D2263">
        <f>+IF(C2263=C2262,D2262+1,1)</f>
        <v/>
      </c>
      <c r="E2263" s="5">
        <f>+D2263/100</f>
        <v/>
      </c>
      <c r="F2263" s="5">
        <f>+MOD(E2263*10,10)</f>
        <v/>
      </c>
      <c r="G2263" s="5">
        <f>+MOD(D2263,10)</f>
        <v/>
      </c>
      <c r="H2263">
        <f>+INT(E2263)&amp;INT(F2263)&amp;INT(G2263)</f>
        <v/>
      </c>
      <c r="I2263">
        <f>+C2263&amp;"00"&amp;H2263</f>
        <v/>
      </c>
      <c r="J2263" t="inlineStr">
        <is>
          <t>PFCORCOL CB</t>
        </is>
      </c>
      <c r="K2263" t="inlineStr">
        <is>
          <t>PFCORCOL</t>
        </is>
      </c>
      <c r="M2263" t="inlineStr">
        <is>
          <t>COJ12PA00097</t>
        </is>
      </c>
      <c r="N2263" t="inlineStr">
        <is>
          <t>BBG000J1MWR2</t>
        </is>
      </c>
      <c r="O2263" t="n">
        <v>2225607</v>
      </c>
      <c r="P2263" t="inlineStr">
        <is>
          <t>EQ0015840000004000</t>
        </is>
      </c>
      <c r="Q2263" t="inlineStr">
        <is>
          <t>Colombia</t>
        </is>
      </c>
      <c r="R2263" t="inlineStr">
        <is>
          <t>Corp Financiera Colombiana SA</t>
        </is>
      </c>
      <c r="S2263" t="inlineStr">
        <is>
          <t>Corp Financiera Colombiana SA</t>
        </is>
      </c>
      <c r="T2263" t="inlineStr">
        <is>
          <t>Corp Financiera Colombiana SA</t>
        </is>
      </c>
      <c r="U2263" t="inlineStr">
        <is>
          <t>Preference</t>
        </is>
      </c>
      <c r="V2263" t="inlineStr">
        <is>
          <t>Financials</t>
        </is>
      </c>
      <c r="W2263" t="inlineStr">
        <is>
          <t>Diversified Financial Services</t>
        </is>
      </c>
      <c r="X2263" t="inlineStr">
        <is>
          <t>Diversified Financials</t>
        </is>
      </c>
      <c r="Y2263" t="inlineStr">
        <is>
          <t>Multi-Sector Holdings</t>
        </is>
      </c>
      <c r="Z2263" t="inlineStr">
        <is>
          <t>Financials</t>
        </is>
      </c>
      <c r="AA2263" t="inlineStr">
        <is>
          <t>Institutional Financial Svcs</t>
        </is>
      </c>
      <c r="AB2263" t="inlineStr">
        <is>
          <t>Instl Trust, Fiduciary &amp; Custody</t>
        </is>
      </c>
      <c r="AC2263" t="inlineStr">
        <is>
          <t>#N/A Invalid Field</t>
        </is>
      </c>
    </row>
    <row r="2264">
      <c r="A2264">
        <f>+VLOOKUP(R2264,Aux!$B$3:$I$1107,8,0)</f>
        <v/>
      </c>
      <c r="B2264">
        <f>+VLOOKUP(U2264,Aux!$O$2:$P$23,2,0)</f>
        <v/>
      </c>
      <c r="C2264">
        <f>+A2264&amp;B2264</f>
        <v/>
      </c>
      <c r="D2264">
        <f>+IF(C2264=C2263,D2263+1,1)</f>
        <v/>
      </c>
      <c r="E2264" s="5">
        <f>+D2264/100</f>
        <v/>
      </c>
      <c r="F2264" s="5">
        <f>+MOD(E2264*10,10)</f>
        <v/>
      </c>
      <c r="G2264" s="5">
        <f>+MOD(D2264,10)</f>
        <v/>
      </c>
      <c r="H2264">
        <f>+INT(E2264)&amp;INT(F2264)&amp;INT(G2264)</f>
        <v/>
      </c>
      <c r="I2264">
        <f>+C2264&amp;"00"&amp;H2264</f>
        <v/>
      </c>
      <c r="J2264" t="inlineStr">
        <is>
          <t>CREDVA 9 ¾ 07/27/22</t>
        </is>
      </c>
      <c r="K2264" t="inlineStr">
        <is>
          <t>CREDVA</t>
        </is>
      </c>
      <c r="M2264" t="inlineStr">
        <is>
          <t>USP32086AL73</t>
        </is>
      </c>
      <c r="N2264" t="inlineStr">
        <is>
          <t>BBG00H5W8Z00</t>
        </is>
      </c>
      <c r="O2264" t="inlineStr">
        <is>
          <t>BZ3CDL9</t>
        </is>
      </c>
      <c r="P2264" t="inlineStr">
        <is>
          <t>COAO4228208</t>
        </is>
      </c>
      <c r="Q2264" t="inlineStr">
        <is>
          <t>Colombia</t>
        </is>
      </c>
      <c r="R2264" t="inlineStr">
        <is>
          <t>Credivalores SAS</t>
        </is>
      </c>
      <c r="S2264" t="inlineStr">
        <is>
          <t>CREDIVALORES SA</t>
        </is>
      </c>
      <c r="T2264" t="inlineStr">
        <is>
          <t>Credivalores-Crediservicios SAS</t>
        </is>
      </c>
      <c r="U2264" t="inlineStr">
        <is>
          <t>EURO-DOLLAR</t>
        </is>
      </c>
      <c r="V2264" t="inlineStr">
        <is>
          <t>#N/A Field Not Applicable</t>
        </is>
      </c>
      <c r="W2264" t="inlineStr">
        <is>
          <t>#N/A Field Not Applicable</t>
        </is>
      </c>
      <c r="X2264" t="inlineStr">
        <is>
          <t>#N/A Field Not Applicable</t>
        </is>
      </c>
      <c r="Y2264" t="inlineStr">
        <is>
          <t>#N/A Field Not Applicable</t>
        </is>
      </c>
      <c r="Z2264" t="inlineStr">
        <is>
          <t>Financials</t>
        </is>
      </c>
      <c r="AA2264" t="inlineStr">
        <is>
          <t>Consumer Finance</t>
        </is>
      </c>
      <c r="AB2264" t="inlineStr">
        <is>
          <t>#N/A N/A</t>
        </is>
      </c>
      <c r="AC2264" t="inlineStr">
        <is>
          <t>#N/A Invalid Field</t>
        </is>
      </c>
    </row>
    <row r="2265">
      <c r="A2265">
        <f>+VLOOKUP(R2265,Aux!$B$3:$I$1107,8,0)</f>
        <v/>
      </c>
      <c r="B2265">
        <f>+VLOOKUP(U2265,Aux!$O$2:$P$23,2,0)</f>
        <v/>
      </c>
      <c r="C2265">
        <f>+A2265&amp;B2265</f>
        <v/>
      </c>
      <c r="D2265">
        <f>+IF(C2265=C2264,D2264+1,1)</f>
        <v/>
      </c>
      <c r="E2265" s="5">
        <f>+D2265/100</f>
        <v/>
      </c>
      <c r="F2265" s="5">
        <f>+MOD(E2265*10,10)</f>
        <v/>
      </c>
      <c r="G2265" s="5">
        <f>+MOD(D2265,10)</f>
        <v/>
      </c>
      <c r="H2265">
        <f>+INT(E2265)&amp;INT(F2265)&amp;INT(G2265)</f>
        <v/>
      </c>
      <c r="I2265">
        <f>+C2265&amp;"00"&amp;H2265</f>
        <v/>
      </c>
      <c r="J2265" t="inlineStr">
        <is>
          <t>EC US</t>
        </is>
      </c>
      <c r="K2265" t="inlineStr">
        <is>
          <t>EC</t>
        </is>
      </c>
      <c r="M2265" t="inlineStr">
        <is>
          <t>US2791581091</t>
        </is>
      </c>
      <c r="N2265" t="inlineStr">
        <is>
          <t>BBG000RJ1Y75</t>
        </is>
      </c>
      <c r="O2265" t="inlineStr">
        <is>
          <t>B3D6J19</t>
        </is>
      </c>
      <c r="P2265" t="inlineStr">
        <is>
          <t>EQ0000000006950766</t>
        </is>
      </c>
      <c r="Q2265" t="inlineStr">
        <is>
          <t>Colombia</t>
        </is>
      </c>
      <c r="R2265" t="inlineStr">
        <is>
          <t>Ecopetrol SA</t>
        </is>
      </c>
      <c r="S2265" t="inlineStr">
        <is>
          <t>Ecopetrol SA</t>
        </is>
      </c>
      <c r="T2265" t="inlineStr">
        <is>
          <t>Ecopetrol SA</t>
        </is>
      </c>
      <c r="U2265" t="inlineStr">
        <is>
          <t>ADR</t>
        </is>
      </c>
      <c r="V2265" t="inlineStr">
        <is>
          <t>Energy</t>
        </is>
      </c>
      <c r="W2265" t="inlineStr">
        <is>
          <t>Oil, Gas &amp; Consumable Fuels</t>
        </is>
      </c>
      <c r="X2265" t="inlineStr">
        <is>
          <t>Energy</t>
        </is>
      </c>
      <c r="Y2265" t="inlineStr">
        <is>
          <t>Integrated Oil &amp; Gas</t>
        </is>
      </c>
      <c r="Z2265" t="inlineStr">
        <is>
          <t>Energy</t>
        </is>
      </c>
      <c r="AA2265" t="inlineStr">
        <is>
          <t>Oil, Gas &amp; Coal</t>
        </is>
      </c>
      <c r="AB2265" t="inlineStr">
        <is>
          <t>Integrated Oils</t>
        </is>
      </c>
      <c r="AC2265" t="inlineStr">
        <is>
          <t>#N/A Invalid Field</t>
        </is>
      </c>
    </row>
    <row r="2266">
      <c r="A2266">
        <f>+VLOOKUP(R2266,Aux!$B$3:$I$1107,8,0)</f>
        <v/>
      </c>
      <c r="B2266">
        <f>+VLOOKUP(U2266,Aux!$O$2:$P$23,2,0)</f>
        <v/>
      </c>
      <c r="C2266">
        <f>+A2266&amp;B2266</f>
        <v/>
      </c>
      <c r="D2266">
        <f>+IF(C2266=C2265,D2265+1,1)</f>
        <v/>
      </c>
      <c r="E2266" s="5">
        <f>+D2266/100</f>
        <v/>
      </c>
      <c r="F2266" s="5">
        <f>+MOD(E2266*10,10)</f>
        <v/>
      </c>
      <c r="G2266" s="5">
        <f>+MOD(D2266,10)</f>
        <v/>
      </c>
      <c r="H2266">
        <f>+INT(E2266)&amp;INT(F2266)&amp;INT(G2266)</f>
        <v/>
      </c>
      <c r="I2266">
        <f>+C2266&amp;"00"&amp;H2266</f>
        <v/>
      </c>
      <c r="J2266" t="inlineStr">
        <is>
          <t>ECOPETL CB</t>
        </is>
      </c>
      <c r="K2266" t="inlineStr">
        <is>
          <t>ECOPETL</t>
        </is>
      </c>
      <c r="M2266" t="inlineStr">
        <is>
          <t>COC04PA00016</t>
        </is>
      </c>
      <c r="N2266" t="inlineStr">
        <is>
          <t>BBG000QCHTL9</t>
        </is>
      </c>
      <c r="O2266" t="inlineStr">
        <is>
          <t>B2473N4</t>
        </is>
      </c>
      <c r="P2266" t="inlineStr">
        <is>
          <t>EQ0000000003163888</t>
        </is>
      </c>
      <c r="Q2266" t="inlineStr">
        <is>
          <t>Colombia</t>
        </is>
      </c>
      <c r="R2266" t="inlineStr">
        <is>
          <t>Ecopetrol SA</t>
        </is>
      </c>
      <c r="S2266" t="inlineStr">
        <is>
          <t>Ecopetrol SA</t>
        </is>
      </c>
      <c r="T2266" t="inlineStr">
        <is>
          <t>Ecopetrol SA</t>
        </is>
      </c>
      <c r="U2266" t="inlineStr">
        <is>
          <t>Common Stock</t>
        </is>
      </c>
      <c r="V2266" t="inlineStr">
        <is>
          <t>Energy</t>
        </is>
      </c>
      <c r="W2266" t="inlineStr">
        <is>
          <t>Oil, Gas &amp; Consumable Fuels</t>
        </is>
      </c>
      <c r="X2266" t="inlineStr">
        <is>
          <t>Energy</t>
        </is>
      </c>
      <c r="Y2266" t="inlineStr">
        <is>
          <t>Integrated Oil &amp; Gas</t>
        </is>
      </c>
      <c r="Z2266" t="inlineStr">
        <is>
          <t>Energy</t>
        </is>
      </c>
      <c r="AA2266" t="inlineStr">
        <is>
          <t>Oil, Gas &amp; Coal</t>
        </is>
      </c>
      <c r="AB2266" t="inlineStr">
        <is>
          <t>Integrated Oils</t>
        </is>
      </c>
      <c r="AC2266" t="inlineStr">
        <is>
          <t>#N/A Invalid Field</t>
        </is>
      </c>
    </row>
    <row r="2267">
      <c r="A2267">
        <f>+VLOOKUP(R2267,Aux!$B$3:$I$1107,8,0)</f>
        <v/>
      </c>
      <c r="B2267">
        <f>+VLOOKUP(U2267,Aux!$O$2:$P$23,2,0)</f>
        <v/>
      </c>
      <c r="C2267">
        <f>+A2267&amp;B2267</f>
        <v/>
      </c>
      <c r="D2267">
        <f>+IF(C2267=C2266,D2266+1,1)</f>
        <v/>
      </c>
      <c r="E2267" s="5">
        <f>+D2267/100</f>
        <v/>
      </c>
      <c r="F2267" s="5">
        <f>+MOD(E2267*10,10)</f>
        <v/>
      </c>
      <c r="G2267" s="5">
        <f>+MOD(D2267,10)</f>
        <v/>
      </c>
      <c r="H2267">
        <f>+INT(E2267)&amp;INT(F2267)&amp;INT(G2267)</f>
        <v/>
      </c>
      <c r="I2267">
        <f>+C2267&amp;"00"&amp;H2267</f>
        <v/>
      </c>
      <c r="J2267" t="inlineStr">
        <is>
          <t>ECOPET 4 ⅛ 01/16/25</t>
        </is>
      </c>
      <c r="K2267" t="inlineStr">
        <is>
          <t>ECOPET</t>
        </is>
      </c>
      <c r="M2267" t="inlineStr">
        <is>
          <t>US279158AK55</t>
        </is>
      </c>
      <c r="N2267" t="inlineStr">
        <is>
          <t>BBG0073BC574</t>
        </is>
      </c>
      <c r="O2267" t="inlineStr">
        <is>
          <t>BQS83J7</t>
        </is>
      </c>
      <c r="P2267" t="inlineStr">
        <is>
          <t>COEK4837796</t>
        </is>
      </c>
      <c r="Q2267" t="inlineStr">
        <is>
          <t>Colombia</t>
        </is>
      </c>
      <c r="R2267" t="inlineStr">
        <is>
          <t>Ecopetrol SA</t>
        </is>
      </c>
      <c r="S2267" t="inlineStr">
        <is>
          <t>ECOPETROL SA</t>
        </is>
      </c>
      <c r="T2267" t="inlineStr">
        <is>
          <t>Ecopetrol SA</t>
        </is>
      </c>
      <c r="U2267" t="inlineStr">
        <is>
          <t>GLOBAL</t>
        </is>
      </c>
      <c r="V2267" t="inlineStr">
        <is>
          <t>Energy</t>
        </is>
      </c>
      <c r="W2267" t="inlineStr">
        <is>
          <t>Oil, Gas &amp; Consumable Fuels</t>
        </is>
      </c>
      <c r="X2267" t="inlineStr">
        <is>
          <t>Energy</t>
        </is>
      </c>
      <c r="Y2267" t="inlineStr">
        <is>
          <t>Integrated Oil &amp; Gas</t>
        </is>
      </c>
      <c r="Z2267" t="inlineStr">
        <is>
          <t>Energy</t>
        </is>
      </c>
      <c r="AA2267" t="inlineStr">
        <is>
          <t>Integrated Oils</t>
        </is>
      </c>
      <c r="AB2267" t="inlineStr">
        <is>
          <t>#N/A N/A</t>
        </is>
      </c>
      <c r="AC2267" t="inlineStr">
        <is>
          <t>#N/A Invalid Field</t>
        </is>
      </c>
    </row>
    <row r="2268">
      <c r="A2268">
        <f>+VLOOKUP(R2268,Aux!$B$3:$I$1107,8,0)</f>
        <v/>
      </c>
      <c r="B2268">
        <f>+VLOOKUP(U2268,Aux!$O$2:$P$23,2,0)</f>
        <v/>
      </c>
      <c r="C2268">
        <f>+A2268&amp;B2268</f>
        <v/>
      </c>
      <c r="D2268">
        <f>+IF(C2268=C2267,D2267+1,1)</f>
        <v/>
      </c>
      <c r="E2268" s="5">
        <f>+D2268/100</f>
        <v/>
      </c>
      <c r="F2268" s="5">
        <f>+MOD(E2268*10,10)</f>
        <v/>
      </c>
      <c r="G2268" s="5">
        <f>+MOD(D2268,10)</f>
        <v/>
      </c>
      <c r="H2268">
        <f>+INT(E2268)&amp;INT(F2268)&amp;INT(G2268)</f>
        <v/>
      </c>
      <c r="I2268">
        <f>+C2268&amp;"00"&amp;H2268</f>
        <v/>
      </c>
      <c r="J2268" t="inlineStr">
        <is>
          <t>ECOPET 5 ⅜ 06/26/26</t>
        </is>
      </c>
      <c r="K2268" t="inlineStr">
        <is>
          <t>ECOPET</t>
        </is>
      </c>
      <c r="M2268" t="inlineStr">
        <is>
          <t>US279158AL39</t>
        </is>
      </c>
      <c r="N2268" t="inlineStr">
        <is>
          <t>BBG009H4D9M5</t>
        </is>
      </c>
      <c r="O2268" t="inlineStr">
        <is>
          <t>BYSLBC1</t>
        </is>
      </c>
      <c r="P2268" t="inlineStr">
        <is>
          <t>COEK9960437</t>
        </is>
      </c>
      <c r="Q2268" t="inlineStr">
        <is>
          <t>Colombia</t>
        </is>
      </c>
      <c r="R2268" t="inlineStr">
        <is>
          <t>Ecopetrol SA</t>
        </is>
      </c>
      <c r="S2268" t="inlineStr">
        <is>
          <t>ECOPETROL SA</t>
        </is>
      </c>
      <c r="T2268" t="inlineStr">
        <is>
          <t>Ecopetrol SA</t>
        </is>
      </c>
      <c r="U2268" t="inlineStr">
        <is>
          <t>GLOBAL</t>
        </is>
      </c>
      <c r="V2268" t="inlineStr">
        <is>
          <t>Energy</t>
        </is>
      </c>
      <c r="W2268" t="inlineStr">
        <is>
          <t>Oil, Gas &amp; Consumable Fuels</t>
        </is>
      </c>
      <c r="X2268" t="inlineStr">
        <is>
          <t>Energy</t>
        </is>
      </c>
      <c r="Y2268" t="inlineStr">
        <is>
          <t>Integrated Oil &amp; Gas</t>
        </is>
      </c>
      <c r="Z2268" t="inlineStr">
        <is>
          <t>Energy</t>
        </is>
      </c>
      <c r="AA2268" t="inlineStr">
        <is>
          <t>Integrated Oils</t>
        </is>
      </c>
      <c r="AB2268" t="inlineStr">
        <is>
          <t>#N/A N/A</t>
        </is>
      </c>
      <c r="AC2268" t="inlineStr">
        <is>
          <t>#N/A Invalid Field</t>
        </is>
      </c>
    </row>
    <row r="2269">
      <c r="A2269">
        <f>+VLOOKUP(R2269,Aux!$B$3:$I$1107,8,0)</f>
        <v/>
      </c>
      <c r="B2269">
        <f>+VLOOKUP(U2269,Aux!$O$2:$P$23,2,0)</f>
        <v/>
      </c>
      <c r="C2269">
        <f>+A2269&amp;B2269</f>
        <v/>
      </c>
      <c r="D2269">
        <f>+IF(C2269=C2268,D2268+1,1)</f>
        <v/>
      </c>
      <c r="E2269" s="5">
        <f>+D2269/100</f>
        <v/>
      </c>
      <c r="F2269" s="5">
        <f>+MOD(E2269*10,10)</f>
        <v/>
      </c>
      <c r="G2269" s="5">
        <f>+MOD(D2269,10)</f>
        <v/>
      </c>
      <c r="H2269">
        <f>+INT(E2269)&amp;INT(F2269)&amp;INT(G2269)</f>
        <v/>
      </c>
      <c r="I2269">
        <f>+C2269&amp;"00"&amp;H2269</f>
        <v/>
      </c>
      <c r="J2269" t="inlineStr">
        <is>
          <t>ECOPET 5 ⅞ 05/28/45</t>
        </is>
      </c>
      <c r="K2269" t="inlineStr">
        <is>
          <t>ECOPET</t>
        </is>
      </c>
      <c r="M2269" t="inlineStr">
        <is>
          <t>US279158AJ82</t>
        </is>
      </c>
      <c r="N2269" t="inlineStr">
        <is>
          <t>BBG006JMY0P2</t>
        </is>
      </c>
      <c r="O2269" t="inlineStr">
        <is>
          <t>BMQXLW5</t>
        </is>
      </c>
      <c r="P2269" t="inlineStr">
        <is>
          <t>COEK2885771</t>
        </is>
      </c>
      <c r="Q2269" t="inlineStr">
        <is>
          <t>Colombia</t>
        </is>
      </c>
      <c r="R2269" t="inlineStr">
        <is>
          <t>Ecopetrol SA</t>
        </is>
      </c>
      <c r="S2269" t="inlineStr">
        <is>
          <t>ECOPETROL SA</t>
        </is>
      </c>
      <c r="T2269" t="inlineStr">
        <is>
          <t>Ecopetrol SA</t>
        </is>
      </c>
      <c r="U2269" t="inlineStr">
        <is>
          <t>GLOBAL</t>
        </is>
      </c>
      <c r="V2269" t="inlineStr">
        <is>
          <t>Energy</t>
        </is>
      </c>
      <c r="W2269" t="inlineStr">
        <is>
          <t>Oil, Gas &amp; Consumable Fuels</t>
        </is>
      </c>
      <c r="X2269" t="inlineStr">
        <is>
          <t>Energy</t>
        </is>
      </c>
      <c r="Y2269" t="inlineStr">
        <is>
          <t>Integrated Oil &amp; Gas</t>
        </is>
      </c>
      <c r="Z2269" t="inlineStr">
        <is>
          <t>Energy</t>
        </is>
      </c>
      <c r="AA2269" t="inlineStr">
        <is>
          <t>Integrated Oils</t>
        </is>
      </c>
      <c r="AB2269" t="inlineStr">
        <is>
          <t>#N/A N/A</t>
        </is>
      </c>
      <c r="AC2269" t="inlineStr">
        <is>
          <t>#N/A Invalid Field</t>
        </is>
      </c>
    </row>
    <row r="2270">
      <c r="A2270">
        <f>+VLOOKUP(R2270,Aux!$B$3:$I$1107,8,0)</f>
        <v/>
      </c>
      <c r="B2270">
        <f>+VLOOKUP(U2270,Aux!$O$2:$P$23,2,0)</f>
        <v/>
      </c>
      <c r="C2270">
        <f>+A2270&amp;B2270</f>
        <v/>
      </c>
      <c r="D2270">
        <f>+IF(C2270=C2269,D2269+1,1)</f>
        <v/>
      </c>
      <c r="E2270" s="5">
        <f>+D2270/100</f>
        <v/>
      </c>
      <c r="F2270" s="5">
        <f>+MOD(E2270*10,10)</f>
        <v/>
      </c>
      <c r="G2270" s="5">
        <f>+MOD(D2270,10)</f>
        <v/>
      </c>
      <c r="H2270">
        <f>+INT(E2270)&amp;INT(F2270)&amp;INT(G2270)</f>
        <v/>
      </c>
      <c r="I2270">
        <f>+C2270&amp;"00"&amp;H2270</f>
        <v/>
      </c>
      <c r="J2270" t="inlineStr">
        <is>
          <t>ECOPET 5 ⅞ 09/18/23</t>
        </is>
      </c>
      <c r="K2270" t="inlineStr">
        <is>
          <t>ECOPET</t>
        </is>
      </c>
      <c r="M2270" t="inlineStr">
        <is>
          <t>US279158AC30</t>
        </is>
      </c>
      <c r="N2270" t="inlineStr">
        <is>
          <t>BBG00581HZ38</t>
        </is>
      </c>
      <c r="O2270" t="inlineStr">
        <is>
          <t>BDV82X0</t>
        </is>
      </c>
      <c r="P2270" t="inlineStr">
        <is>
          <t>COEJ8282851</t>
        </is>
      </c>
      <c r="Q2270" t="inlineStr">
        <is>
          <t>Colombia</t>
        </is>
      </c>
      <c r="R2270" t="inlineStr">
        <is>
          <t>Ecopetrol SA</t>
        </is>
      </c>
      <c r="S2270" t="inlineStr">
        <is>
          <t>ECOPETROL SA</t>
        </is>
      </c>
      <c r="T2270" t="inlineStr">
        <is>
          <t>Ecopetrol SA</t>
        </is>
      </c>
      <c r="U2270" t="inlineStr">
        <is>
          <t>GLOBAL</t>
        </is>
      </c>
      <c r="V2270" t="inlineStr">
        <is>
          <t>Energy</t>
        </is>
      </c>
      <c r="W2270" t="inlineStr">
        <is>
          <t>Oil, Gas &amp; Consumable Fuels</t>
        </is>
      </c>
      <c r="X2270" t="inlineStr">
        <is>
          <t>Energy</t>
        </is>
      </c>
      <c r="Y2270" t="inlineStr">
        <is>
          <t>Integrated Oil &amp; Gas</t>
        </is>
      </c>
      <c r="Z2270" t="inlineStr">
        <is>
          <t>Energy</t>
        </is>
      </c>
      <c r="AA2270" t="inlineStr">
        <is>
          <t>Integrated Oils</t>
        </is>
      </c>
      <c r="AB2270" t="inlineStr">
        <is>
          <t>#N/A N/A</t>
        </is>
      </c>
      <c r="AC2270" t="inlineStr">
        <is>
          <t>#N/A Invalid Field</t>
        </is>
      </c>
    </row>
    <row r="2271">
      <c r="A2271">
        <f>+VLOOKUP(R2271,Aux!$B$3:$I$1107,8,0)</f>
        <v/>
      </c>
      <c r="B2271">
        <f>+VLOOKUP(U2271,Aux!$O$2:$P$23,2,0)</f>
        <v/>
      </c>
      <c r="C2271">
        <f>+A2271&amp;B2271</f>
        <v/>
      </c>
      <c r="D2271">
        <f>+IF(C2271=C2270,D2270+1,1)</f>
        <v/>
      </c>
      <c r="E2271" s="5">
        <f>+D2271/100</f>
        <v/>
      </c>
      <c r="F2271" s="5">
        <f>+MOD(E2271*10,10)</f>
        <v/>
      </c>
      <c r="G2271" s="5">
        <f>+MOD(D2271,10)</f>
        <v/>
      </c>
      <c r="H2271">
        <f>+INT(E2271)&amp;INT(F2271)&amp;INT(G2271)</f>
        <v/>
      </c>
      <c r="I2271">
        <f>+C2271&amp;"00"&amp;H2271</f>
        <v/>
      </c>
      <c r="J2271" t="inlineStr">
        <is>
          <t>ECOPET 7 ⅜ 09/18/43</t>
        </is>
      </c>
      <c r="K2271" t="inlineStr">
        <is>
          <t>ECOPET</t>
        </is>
      </c>
      <c r="M2271" t="inlineStr">
        <is>
          <t>US279158AE95</t>
        </is>
      </c>
      <c r="N2271" t="inlineStr">
        <is>
          <t>BBG00582F0G1</t>
        </is>
      </c>
      <c r="O2271" t="inlineStr">
        <is>
          <t>BDV0K98</t>
        </is>
      </c>
      <c r="P2271" t="inlineStr">
        <is>
          <t>COEJ8286159</t>
        </is>
      </c>
      <c r="Q2271" t="inlineStr">
        <is>
          <t>Colombia</t>
        </is>
      </c>
      <c r="R2271" t="inlineStr">
        <is>
          <t>Ecopetrol SA</t>
        </is>
      </c>
      <c r="S2271" t="inlineStr">
        <is>
          <t>ECOPETROL SA</t>
        </is>
      </c>
      <c r="T2271" t="inlineStr">
        <is>
          <t>Ecopetrol SA</t>
        </is>
      </c>
      <c r="U2271" t="inlineStr">
        <is>
          <t>GLOBAL</t>
        </is>
      </c>
      <c r="V2271" t="inlineStr">
        <is>
          <t>Energy</t>
        </is>
      </c>
      <c r="W2271" t="inlineStr">
        <is>
          <t>Oil, Gas &amp; Consumable Fuels</t>
        </is>
      </c>
      <c r="X2271" t="inlineStr">
        <is>
          <t>Energy</t>
        </is>
      </c>
      <c r="Y2271" t="inlineStr">
        <is>
          <t>Integrated Oil &amp; Gas</t>
        </is>
      </c>
      <c r="Z2271" t="inlineStr">
        <is>
          <t>Energy</t>
        </is>
      </c>
      <c r="AA2271" t="inlineStr">
        <is>
          <t>Integrated Oils</t>
        </is>
      </c>
      <c r="AB2271" t="inlineStr">
        <is>
          <t>#N/A N/A</t>
        </is>
      </c>
      <c r="AC2271" t="inlineStr">
        <is>
          <t>#N/A Invalid Field</t>
        </is>
      </c>
    </row>
    <row r="2272">
      <c r="A2272">
        <f>+VLOOKUP(R2272,Aux!$B$3:$I$1107,8,0)</f>
        <v/>
      </c>
      <c r="B2272">
        <f>+VLOOKUP(U2272,Aux!$O$2:$P$23,2,0)</f>
        <v/>
      </c>
      <c r="C2272">
        <f>+A2272&amp;B2272</f>
        <v/>
      </c>
      <c r="D2272">
        <f>+IF(C2272=C2271,D2271+1,1)</f>
        <v/>
      </c>
      <c r="E2272" s="5">
        <f>+D2272/100</f>
        <v/>
      </c>
      <c r="F2272" s="5">
        <f>+MOD(E2272*10,10)</f>
        <v/>
      </c>
      <c r="G2272" s="5">
        <f>+MOD(D2272,10)</f>
        <v/>
      </c>
      <c r="H2272">
        <f>+INT(E2272)&amp;INT(F2272)&amp;INT(G2272)</f>
        <v/>
      </c>
      <c r="I2272">
        <f>+C2272&amp;"00"&amp;H2272</f>
        <v/>
      </c>
      <c r="J2272" t="inlineStr">
        <is>
          <t>EMGSA 8 ¾ 01/25/21</t>
        </is>
      </c>
      <c r="K2272" t="inlineStr">
        <is>
          <t>EMGSA</t>
        </is>
      </c>
      <c r="M2272" t="inlineStr">
        <is>
          <t>USP3703CAA82</t>
        </is>
      </c>
      <c r="N2272" t="inlineStr">
        <is>
          <t>BBG001DPCKM5</t>
        </is>
      </c>
      <c r="O2272" t="inlineStr">
        <is>
          <t>B5VMLC8</t>
        </is>
      </c>
      <c r="P2272" t="inlineStr">
        <is>
          <t>COEI5476573</t>
        </is>
      </c>
      <c r="Q2272" t="inlineStr">
        <is>
          <t>Colombia</t>
        </is>
      </c>
      <c r="R2272" t="inlineStr">
        <is>
          <t>Emgesa SA ESP</t>
        </is>
      </c>
      <c r="S2272" t="inlineStr">
        <is>
          <t>EMGESA SA ESP</t>
        </is>
      </c>
      <c r="T2272" t="inlineStr">
        <is>
          <t>Emgesa SA ESP</t>
        </is>
      </c>
      <c r="U2272" t="inlineStr">
        <is>
          <t>EURO NON-DOLLAR</t>
        </is>
      </c>
      <c r="V2272" t="inlineStr">
        <is>
          <t>#N/A Field Not Applicable</t>
        </is>
      </c>
      <c r="W2272" t="inlineStr">
        <is>
          <t>#N/A Field Not Applicable</t>
        </is>
      </c>
      <c r="X2272" t="inlineStr">
        <is>
          <t>#N/A Field Not Applicable</t>
        </is>
      </c>
      <c r="Y2272" t="inlineStr">
        <is>
          <t>#N/A Field Not Applicable</t>
        </is>
      </c>
      <c r="Z2272" t="inlineStr">
        <is>
          <t>Utilities</t>
        </is>
      </c>
      <c r="AA2272" t="inlineStr">
        <is>
          <t>Power Generation</t>
        </is>
      </c>
      <c r="AB2272" t="inlineStr">
        <is>
          <t>#N/A N/A</t>
        </is>
      </c>
      <c r="AC2272" t="inlineStr">
        <is>
          <t>#N/A Invalid Field</t>
        </is>
      </c>
    </row>
    <row r="2273">
      <c r="A2273">
        <f>+VLOOKUP(R2273,Aux!$B$3:$I$1107,8,0)</f>
        <v/>
      </c>
      <c r="B2273">
        <f>+VLOOKUP(U2273,Aux!$O$2:$P$23,2,0)</f>
        <v/>
      </c>
      <c r="C2273">
        <f>+A2273&amp;B2273</f>
        <v/>
      </c>
      <c r="D2273">
        <f>+IF(C2273=C2272,D2272+1,1)</f>
        <v/>
      </c>
      <c r="E2273" s="5">
        <f>+D2273/100</f>
        <v/>
      </c>
      <c r="F2273" s="5">
        <f>+MOD(E2273*10,10)</f>
        <v/>
      </c>
      <c r="G2273" s="5">
        <f>+MOD(D2273,10)</f>
        <v/>
      </c>
      <c r="H2273">
        <f>+INT(E2273)&amp;INT(F2273)&amp;INT(G2273)</f>
        <v/>
      </c>
      <c r="I2273">
        <f>+C2273&amp;"00"&amp;H2273</f>
        <v/>
      </c>
      <c r="J2273" t="inlineStr">
        <is>
          <t>GEB CB</t>
        </is>
      </c>
      <c r="K2273" t="inlineStr">
        <is>
          <t>GEB</t>
        </is>
      </c>
      <c r="M2273" t="inlineStr">
        <is>
          <t>COE01PA00026</t>
        </is>
      </c>
      <c r="N2273" t="inlineStr">
        <is>
          <t>BBG000F5HL33</t>
        </is>
      </c>
      <c r="O2273" t="inlineStr">
        <is>
          <t>B3V65K2</t>
        </is>
      </c>
      <c r="P2273" t="inlineStr">
        <is>
          <t>EQ0000000002734783</t>
        </is>
      </c>
      <c r="Q2273" t="inlineStr">
        <is>
          <t>Colombia</t>
        </is>
      </c>
      <c r="R2273" t="inlineStr">
        <is>
          <t>Empresa de Energia de Bogota S</t>
        </is>
      </c>
      <c r="S2273" t="inlineStr">
        <is>
          <t>Grupo Energia Bogota SA ESP</t>
        </is>
      </c>
      <c r="T2273" t="inlineStr">
        <is>
          <t>Grupo Energia Bogota SA ESP</t>
        </is>
      </c>
      <c r="U2273" t="inlineStr">
        <is>
          <t>Common Stock</t>
        </is>
      </c>
      <c r="V2273" t="inlineStr">
        <is>
          <t>Utilities</t>
        </is>
      </c>
      <c r="W2273" t="inlineStr">
        <is>
          <t>Gas Utilities</t>
        </is>
      </c>
      <c r="X2273" t="inlineStr">
        <is>
          <t>Utilities</t>
        </is>
      </c>
      <c r="Y2273" t="inlineStr">
        <is>
          <t>Gas Utilities</t>
        </is>
      </c>
      <c r="Z2273" t="inlineStr">
        <is>
          <t>Utilities</t>
        </is>
      </c>
      <c r="AA2273" t="inlineStr">
        <is>
          <t>Utilities</t>
        </is>
      </c>
      <c r="AB2273" t="inlineStr">
        <is>
          <t>Utility Networks</t>
        </is>
      </c>
      <c r="AC2273" t="inlineStr">
        <is>
          <t>#N/A Invalid Field</t>
        </is>
      </c>
    </row>
    <row r="2274">
      <c r="A2274" s="2">
        <f>+VLOOKUP(R2274,Aux!$B$3:$I$1107,8,0)</f>
        <v/>
      </c>
      <c r="B2274" s="2">
        <f>+VLOOKUP(U2274,Aux!$O$2:$P$23,2,0)</f>
        <v/>
      </c>
      <c r="C2274">
        <f>+A2274&amp;B2274</f>
        <v/>
      </c>
      <c r="D2274">
        <f>+IF(C2274=C2273,D2273+1,1)</f>
        <v/>
      </c>
      <c r="E2274" s="5">
        <f>+D2274/100</f>
        <v/>
      </c>
      <c r="F2274" s="5">
        <f>+MOD(E2274*10,10)</f>
        <v/>
      </c>
      <c r="G2274" s="5">
        <f>+MOD(D2274,10)</f>
        <v/>
      </c>
      <c r="H2274">
        <f>+INT(E2274)&amp;INT(F2274)&amp;INT(G2274)</f>
        <v/>
      </c>
      <c r="I2274">
        <f>+C2274&amp;"00"&amp;H2274</f>
        <v/>
      </c>
      <c r="J2274" s="2" t="inlineStr">
        <is>
          <t>GEBCB 6 ⅛ 11/10/21</t>
        </is>
      </c>
      <c r="K2274" s="2" t="inlineStr">
        <is>
          <t>GEBCB</t>
        </is>
      </c>
      <c r="L2274" s="2" t="n"/>
      <c r="M2274" s="2" t="inlineStr">
        <is>
          <t>USP37100AA51</t>
        </is>
      </c>
      <c r="N2274" s="2" t="inlineStr">
        <is>
          <t>BBG0027PBXB5</t>
        </is>
      </c>
      <c r="O2274" s="2" t="inlineStr">
        <is>
          <t>B76GJC5</t>
        </is>
      </c>
      <c r="P2274" s="2" t="inlineStr">
        <is>
          <t>COEI8682268</t>
        </is>
      </c>
      <c r="Q2274" t="inlineStr">
        <is>
          <t>Colombia</t>
        </is>
      </c>
      <c r="R2274" t="inlineStr">
        <is>
          <t>Empresa de Energia de Bogota S</t>
        </is>
      </c>
      <c r="S2274" t="inlineStr">
        <is>
          <t>EMPRESA DE ENERGIA DE BO</t>
        </is>
      </c>
      <c r="T2274" t="inlineStr">
        <is>
          <t>Grupo Energia Bogota SA ESP</t>
        </is>
      </c>
      <c r="U2274" t="inlineStr">
        <is>
          <t>EURO-DOLLAR</t>
        </is>
      </c>
      <c r="V2274" t="inlineStr">
        <is>
          <t>Utilities</t>
        </is>
      </c>
      <c r="W2274" t="inlineStr">
        <is>
          <t>Gas Utilities</t>
        </is>
      </c>
      <c r="X2274" t="inlineStr">
        <is>
          <t>Utilities</t>
        </is>
      </c>
      <c r="Y2274" t="inlineStr">
        <is>
          <t>Gas Utilities</t>
        </is>
      </c>
      <c r="Z2274" t="inlineStr">
        <is>
          <t>Utilities</t>
        </is>
      </c>
      <c r="AA2274" t="inlineStr">
        <is>
          <t>Utilities</t>
        </is>
      </c>
      <c r="AB2274" t="inlineStr">
        <is>
          <t>#N/A N/A</t>
        </is>
      </c>
      <c r="AC2274" t="inlineStr">
        <is>
          <t>#N/A Invalid Field</t>
        </is>
      </c>
    </row>
    <row r="2275">
      <c r="A2275">
        <f>+VLOOKUP(R2275,Aux!$B$3:$I$1107,8,0)</f>
        <v/>
      </c>
      <c r="B2275">
        <f>+VLOOKUP(U2275,Aux!$O$2:$P$23,2,0)</f>
        <v/>
      </c>
      <c r="C2275">
        <f>+A2275&amp;B2275</f>
        <v/>
      </c>
      <c r="D2275">
        <f>+IF(C2275=C2274,D2274+1,1)</f>
        <v/>
      </c>
      <c r="E2275" s="5">
        <f>+D2275/100</f>
        <v/>
      </c>
      <c r="F2275" s="5">
        <f>+MOD(E2275*10,10)</f>
        <v/>
      </c>
      <c r="G2275" s="5">
        <f>+MOD(D2275,10)</f>
        <v/>
      </c>
      <c r="H2275">
        <f>+INT(E2275)&amp;INT(F2275)&amp;INT(G2275)</f>
        <v/>
      </c>
      <c r="I2275">
        <f>+C2275&amp;"00"&amp;H2275</f>
        <v/>
      </c>
      <c r="J2275" t="inlineStr">
        <is>
          <t>ETB CB</t>
        </is>
      </c>
      <c r="K2275" t="inlineStr">
        <is>
          <t>ETB</t>
        </is>
      </c>
      <c r="M2275" t="inlineStr">
        <is>
          <t>COI13PA00014</t>
        </is>
      </c>
      <c r="N2275" t="inlineStr">
        <is>
          <t>BBG000BMHZT1</t>
        </is>
      </c>
      <c r="O2275" t="inlineStr">
        <is>
          <t>B1N2Y30</t>
        </is>
      </c>
      <c r="P2275" t="inlineStr">
        <is>
          <t>EQ0031319600001000</t>
        </is>
      </c>
      <c r="Q2275" t="inlineStr">
        <is>
          <t>Colombia</t>
        </is>
      </c>
      <c r="R2275" t="inlineStr">
        <is>
          <t>Empresa de Telecomunicaciones</t>
        </is>
      </c>
      <c r="S2275" t="inlineStr">
        <is>
          <t>Empresa de Telecomunicaciones</t>
        </is>
      </c>
      <c r="T2275" t="inlineStr">
        <is>
          <t>Empresa de Telecomunicaciones de Bogota</t>
        </is>
      </c>
      <c r="U2275" t="inlineStr">
        <is>
          <t>Common Stock</t>
        </is>
      </c>
      <c r="V2275" t="inlineStr">
        <is>
          <t>Communication Services</t>
        </is>
      </c>
      <c r="W2275" t="inlineStr">
        <is>
          <t>Diversified Telecommunication</t>
        </is>
      </c>
      <c r="X2275" t="inlineStr">
        <is>
          <t>Telecommunication Services</t>
        </is>
      </c>
      <c r="Y2275" t="inlineStr">
        <is>
          <t>Integrated Telecommunication S</t>
        </is>
      </c>
      <c r="Z2275" t="inlineStr">
        <is>
          <t>Communications</t>
        </is>
      </c>
      <c r="AA2275" t="inlineStr">
        <is>
          <t>Telecom</t>
        </is>
      </c>
      <c r="AB2275" t="inlineStr">
        <is>
          <t>Telecom Carriers</t>
        </is>
      </c>
      <c r="AC2275" t="inlineStr">
        <is>
          <t>#N/A Invalid Field</t>
        </is>
      </c>
    </row>
    <row r="2276">
      <c r="A2276">
        <f>+VLOOKUP(R2276,Aux!$B$3:$I$1107,8,0)</f>
        <v/>
      </c>
      <c r="B2276">
        <f>+VLOOKUP(U2276,Aux!$O$2:$P$23,2,0)</f>
        <v/>
      </c>
      <c r="C2276">
        <f>+A2276&amp;B2276</f>
        <v/>
      </c>
      <c r="D2276">
        <f>+IF(C2276=C2275,D2275+1,1)</f>
        <v/>
      </c>
      <c r="E2276" s="5">
        <f>+D2276/100</f>
        <v/>
      </c>
      <c r="F2276" s="5">
        <f>+MOD(E2276*10,10)</f>
        <v/>
      </c>
      <c r="G2276" s="5">
        <f>+MOD(D2276,10)</f>
        <v/>
      </c>
      <c r="H2276">
        <f>+INT(E2276)&amp;INT(F2276)&amp;INT(G2276)</f>
        <v/>
      </c>
      <c r="I2276">
        <f>+C2276&amp;"00"&amp;H2276</f>
        <v/>
      </c>
      <c r="J2276" t="inlineStr">
        <is>
          <t>EEPPME 4 ¼ 07/18/29</t>
        </is>
      </c>
      <c r="K2276" t="inlineStr">
        <is>
          <t>EEPPME</t>
        </is>
      </c>
      <c r="M2276" t="inlineStr">
        <is>
          <t>USP9379RBA43</t>
        </is>
      </c>
      <c r="N2276" t="inlineStr">
        <is>
          <t>BBG00PPPYQB4</t>
        </is>
      </c>
      <c r="O2276" t="inlineStr">
        <is>
          <t>BKFH1P7</t>
        </is>
      </c>
      <c r="P2276" t="inlineStr">
        <is>
          <t>COAZ6283354</t>
        </is>
      </c>
      <c r="Q2276" t="inlineStr">
        <is>
          <t>Colombia</t>
        </is>
      </c>
      <c r="R2276" t="inlineStr">
        <is>
          <t>Empresas Publicas de Medellin</t>
        </is>
      </c>
      <c r="S2276" t="inlineStr">
        <is>
          <t>EMPRESAS PUBLIC MEDELLIN</t>
        </is>
      </c>
      <c r="T2276" t="inlineStr">
        <is>
          <t>Empresas Publicas de Medellin ESP</t>
        </is>
      </c>
      <c r="U2276" t="inlineStr">
        <is>
          <t>EURO-DOLLAR</t>
        </is>
      </c>
      <c r="V2276" t="inlineStr">
        <is>
          <t>#N/A Field Not Applicable</t>
        </is>
      </c>
      <c r="W2276" t="inlineStr">
        <is>
          <t>#N/A Field Not Applicable</t>
        </is>
      </c>
      <c r="X2276" t="inlineStr">
        <is>
          <t>#N/A Field Not Applicable</t>
        </is>
      </c>
      <c r="Y2276" t="inlineStr">
        <is>
          <t>#N/A Field Not Applicable</t>
        </is>
      </c>
      <c r="Z2276" t="inlineStr">
        <is>
          <t>Utilities</t>
        </is>
      </c>
      <c r="AA2276" t="inlineStr">
        <is>
          <t>Utilities</t>
        </is>
      </c>
      <c r="AB2276" t="inlineStr">
        <is>
          <t>#N/A N/A</t>
        </is>
      </c>
      <c r="AC2276" t="inlineStr">
        <is>
          <t>#N/A Invalid Field</t>
        </is>
      </c>
    </row>
    <row r="2277">
      <c r="A2277">
        <f>+VLOOKUP(R2277,Aux!$B$3:$I$1107,8,0)</f>
        <v/>
      </c>
      <c r="B2277">
        <f>+VLOOKUP(U2277,Aux!$O$2:$P$23,2,0)</f>
        <v/>
      </c>
      <c r="C2277">
        <f>+A2277&amp;B2277</f>
        <v/>
      </c>
      <c r="D2277">
        <f>+IF(C2277=C2276,D2276+1,1)</f>
        <v/>
      </c>
      <c r="E2277" s="5">
        <f>+D2277/100</f>
        <v/>
      </c>
      <c r="F2277" s="5">
        <f>+MOD(E2277*10,10)</f>
        <v/>
      </c>
      <c r="G2277" s="5">
        <f>+MOD(D2277,10)</f>
        <v/>
      </c>
      <c r="H2277">
        <f>+INT(E2277)&amp;INT(F2277)&amp;INT(G2277)</f>
        <v/>
      </c>
      <c r="I2277">
        <f>+C2277&amp;"00"&amp;H2277</f>
        <v/>
      </c>
      <c r="J2277" t="inlineStr">
        <is>
          <t>EEPPME 8 ⅜ 02/01/21</t>
        </is>
      </c>
      <c r="K2277" t="inlineStr">
        <is>
          <t>EEPPME</t>
        </is>
      </c>
      <c r="M2277" t="inlineStr">
        <is>
          <t>USP9379RAB35</t>
        </is>
      </c>
      <c r="N2277" t="inlineStr">
        <is>
          <t>BBG001F5RFS6</t>
        </is>
      </c>
      <c r="O2277" t="inlineStr">
        <is>
          <t>B671WD4</t>
        </is>
      </c>
      <c r="P2277" t="inlineStr">
        <is>
          <t>COEI5510652</t>
        </is>
      </c>
      <c r="Q2277" t="inlineStr">
        <is>
          <t>Colombia</t>
        </is>
      </c>
      <c r="R2277" t="inlineStr">
        <is>
          <t>Empresas Publicas de Medellin</t>
        </is>
      </c>
      <c r="S2277" t="inlineStr">
        <is>
          <t>EMPRESAS PUBLIC MEDELLIN</t>
        </is>
      </c>
      <c r="T2277" t="inlineStr">
        <is>
          <t>Empresas Publicas de Medellin ESP</t>
        </is>
      </c>
      <c r="U2277" t="inlineStr">
        <is>
          <t>EURO NON-DOLLAR</t>
        </is>
      </c>
      <c r="V2277" t="inlineStr">
        <is>
          <t>#N/A Field Not Applicable</t>
        </is>
      </c>
      <c r="W2277" t="inlineStr">
        <is>
          <t>#N/A Field Not Applicable</t>
        </is>
      </c>
      <c r="X2277" t="inlineStr">
        <is>
          <t>#N/A Field Not Applicable</t>
        </is>
      </c>
      <c r="Y2277" t="inlineStr">
        <is>
          <t>#N/A Field Not Applicable</t>
        </is>
      </c>
      <c r="Z2277" t="inlineStr">
        <is>
          <t>Utilities</t>
        </is>
      </c>
      <c r="AA2277" t="inlineStr">
        <is>
          <t>Utilities</t>
        </is>
      </c>
      <c r="AB2277" t="inlineStr">
        <is>
          <t>#N/A N/A</t>
        </is>
      </c>
      <c r="AC2277" t="inlineStr">
        <is>
          <t>#N/A Invalid Field</t>
        </is>
      </c>
    </row>
    <row r="2278">
      <c r="A2278">
        <f>+VLOOKUP(R2278,Aux!$B$3:$I$1107,8,0)</f>
        <v/>
      </c>
      <c r="B2278">
        <f>+VLOOKUP(U2278,Aux!$O$2:$P$23,2,0)</f>
        <v/>
      </c>
      <c r="C2278">
        <f>+A2278&amp;B2278</f>
        <v/>
      </c>
      <c r="D2278">
        <f>+IF(C2278=C2277,D2277+1,1)</f>
        <v/>
      </c>
      <c r="E2278" s="5">
        <f>+D2278/100</f>
        <v/>
      </c>
      <c r="F2278" s="5">
        <f>+MOD(E2278*10,10)</f>
        <v/>
      </c>
      <c r="G2278" s="5">
        <f>+MOD(D2278,10)</f>
        <v/>
      </c>
      <c r="H2278">
        <f>+INT(E2278)&amp;INT(F2278)&amp;INT(G2278)</f>
        <v/>
      </c>
      <c r="I2278">
        <f>+C2278&amp;"00"&amp;H2278</f>
        <v/>
      </c>
      <c r="J2278" t="inlineStr">
        <is>
          <t>ENKA CB</t>
        </is>
      </c>
      <c r="K2278" t="inlineStr">
        <is>
          <t>ENKA</t>
        </is>
      </c>
      <c r="M2278" t="inlineStr">
        <is>
          <t>COD05PA00011</t>
        </is>
      </c>
      <c r="N2278" t="inlineStr">
        <is>
          <t>BBG000TDRTH8</t>
        </is>
      </c>
      <c r="O2278" t="inlineStr">
        <is>
          <t>B059MK5</t>
        </is>
      </c>
      <c r="P2278" t="inlineStr">
        <is>
          <t>EQ0000000004546003</t>
        </is>
      </c>
      <c r="Q2278" t="inlineStr">
        <is>
          <t>Colombia</t>
        </is>
      </c>
      <c r="R2278" t="inlineStr">
        <is>
          <t>Enka de Colombia SA</t>
        </is>
      </c>
      <c r="S2278" t="inlineStr">
        <is>
          <t>Enka de Colombia SA</t>
        </is>
      </c>
      <c r="T2278" t="inlineStr">
        <is>
          <t>Enka de Colombia SA</t>
        </is>
      </c>
      <c r="U2278" t="inlineStr">
        <is>
          <t>Common Stock</t>
        </is>
      </c>
      <c r="V2278" t="inlineStr">
        <is>
          <t>Materials</t>
        </is>
      </c>
      <c r="W2278" t="inlineStr">
        <is>
          <t>Chemicals</t>
        </is>
      </c>
      <c r="X2278" t="inlineStr">
        <is>
          <t>Materials</t>
        </is>
      </c>
      <c r="Y2278" t="inlineStr">
        <is>
          <t>Commodity Chemicals</t>
        </is>
      </c>
      <c r="Z2278" t="inlineStr">
        <is>
          <t>Materials</t>
        </is>
      </c>
      <c r="AA2278" t="inlineStr">
        <is>
          <t>Chemicals</t>
        </is>
      </c>
      <c r="AB2278" t="inlineStr">
        <is>
          <t>Basic &amp; Diversified Chemicals</t>
        </is>
      </c>
      <c r="AC2278" t="inlineStr">
        <is>
          <t>#N/A Invalid Field</t>
        </is>
      </c>
    </row>
    <row r="2279">
      <c r="A2279">
        <f>+VLOOKUP(R2279,Aux!$B$3:$I$1107,8,0)</f>
        <v/>
      </c>
      <c r="B2279">
        <f>+VLOOKUP(U2279,Aux!$O$2:$P$23,2,0)</f>
        <v/>
      </c>
      <c r="C2279">
        <f>+A2279&amp;B2279</f>
        <v/>
      </c>
      <c r="D2279">
        <f>+IF(C2279=C2278,D2278+1,1)</f>
        <v/>
      </c>
      <c r="E2279" s="5">
        <f>+D2279/100</f>
        <v/>
      </c>
      <c r="F2279" s="5">
        <f>+MOD(E2279*10,10)</f>
        <v/>
      </c>
      <c r="G2279" s="5">
        <f>+MOD(D2279,10)</f>
        <v/>
      </c>
      <c r="H2279">
        <f>+INT(E2279)&amp;INT(F2279)&amp;INT(G2279)</f>
        <v/>
      </c>
      <c r="I2279">
        <f>+C2279&amp;"00"&amp;H2279</f>
        <v/>
      </c>
      <c r="J2279" t="inlineStr">
        <is>
          <t>FABRI CB</t>
        </is>
      </c>
      <c r="K2279" t="inlineStr">
        <is>
          <t>FABRI</t>
        </is>
      </c>
      <c r="M2279" t="inlineStr">
        <is>
          <t>COD04PA00014</t>
        </is>
      </c>
      <c r="N2279" t="inlineStr">
        <is>
          <t>BBG000C337J0</t>
        </is>
      </c>
      <c r="O2279" t="inlineStr">
        <is>
          <t>B04F9S1</t>
        </is>
      </c>
      <c r="P2279" t="inlineStr">
        <is>
          <t>EQ0015834500001000</t>
        </is>
      </c>
      <c r="Q2279" t="inlineStr">
        <is>
          <t>Colombia</t>
        </is>
      </c>
      <c r="R2279" t="inlineStr">
        <is>
          <t>Fabricato SA</t>
        </is>
      </c>
      <c r="S2279" t="inlineStr">
        <is>
          <t>Fabricato SA</t>
        </is>
      </c>
      <c r="T2279" t="inlineStr">
        <is>
          <t>Fabricato SA</t>
        </is>
      </c>
      <c r="U2279" t="inlineStr">
        <is>
          <t>Common Stock</t>
        </is>
      </c>
      <c r="V2279" t="inlineStr">
        <is>
          <t>Consumer Discretionary</t>
        </is>
      </c>
      <c r="W2279" t="inlineStr">
        <is>
          <t>Textiles, Apparel &amp; Luxury Goo</t>
        </is>
      </c>
      <c r="X2279" t="inlineStr">
        <is>
          <t>Consumer Durables &amp; Apparel</t>
        </is>
      </c>
      <c r="Y2279" t="inlineStr">
        <is>
          <t>Textiles</t>
        </is>
      </c>
      <c r="Z2279" t="inlineStr">
        <is>
          <t>Consumer Discretionary</t>
        </is>
      </c>
      <c r="AA2279" t="inlineStr">
        <is>
          <t>Apparel &amp; Textile Products</t>
        </is>
      </c>
      <c r="AB2279" t="inlineStr">
        <is>
          <t>Textile &amp; Textile Products</t>
        </is>
      </c>
      <c r="AC2279" t="inlineStr">
        <is>
          <t>#N/A Invalid Field</t>
        </is>
      </c>
    </row>
    <row r="2280">
      <c r="A2280">
        <f>+VLOOKUP(R2280,Aux!$B$3:$I$1107,8,0)</f>
        <v/>
      </c>
      <c r="B2280">
        <f>+VLOOKUP(U2280,Aux!$O$2:$P$23,2,0)</f>
        <v/>
      </c>
      <c r="C2280">
        <f>+A2280&amp;B2280</f>
        <v/>
      </c>
      <c r="D2280">
        <f>+IF(C2280=C2279,D2279+1,1)</f>
        <v/>
      </c>
      <c r="E2280" s="5">
        <f>+D2280/100</f>
        <v/>
      </c>
      <c r="F2280" s="5">
        <f>+MOD(E2280*10,10)</f>
        <v/>
      </c>
      <c r="G2280" s="5">
        <f>+MOD(D2280,10)</f>
        <v/>
      </c>
      <c r="H2280">
        <f>+INT(E2280)&amp;INT(F2280)&amp;INT(G2280)</f>
        <v/>
      </c>
      <c r="I2280">
        <f>+C2280&amp;"00"&amp;H2280</f>
        <v/>
      </c>
      <c r="J2280" t="inlineStr">
        <is>
          <t>PACTRE 8 ¼ 01/15/35</t>
        </is>
      </c>
      <c r="K2280" t="inlineStr">
        <is>
          <t>PACTRE</t>
        </is>
      </c>
      <c r="M2280" t="inlineStr">
        <is>
          <t>USP40689AA21</t>
        </is>
      </c>
      <c r="N2280" t="inlineStr">
        <is>
          <t>BBG00C7K0YT5</t>
        </is>
      </c>
      <c r="O2280" t="inlineStr">
        <is>
          <t>BD6P5V5</t>
        </is>
      </c>
      <c r="P2280" t="inlineStr">
        <is>
          <t>COJK1075825</t>
        </is>
      </c>
      <c r="Q2280" t="inlineStr">
        <is>
          <t>Colombia</t>
        </is>
      </c>
      <c r="R2280" t="inlineStr">
        <is>
          <t>Fideicomiso PA Pacifico Tres</t>
        </is>
      </c>
      <c r="S2280" t="inlineStr">
        <is>
          <t>FIDEICOMISO PA PACIFICO</t>
        </is>
      </c>
      <c r="T2280" t="inlineStr">
        <is>
          <t>Fideicomiso PA Pacifico Tres</t>
        </is>
      </c>
      <c r="U2280" t="inlineStr">
        <is>
          <t>EURO-DOLLAR</t>
        </is>
      </c>
      <c r="V2280" t="inlineStr">
        <is>
          <t>#N/A Field Not Applicable</t>
        </is>
      </c>
      <c r="W2280" t="inlineStr">
        <is>
          <t>#N/A Field Not Applicable</t>
        </is>
      </c>
      <c r="X2280" t="inlineStr">
        <is>
          <t>#N/A Field Not Applicable</t>
        </is>
      </c>
      <c r="Y2280" t="inlineStr">
        <is>
          <t>#N/A Field Not Applicable</t>
        </is>
      </c>
      <c r="Z2280" t="inlineStr">
        <is>
          <t>Industrials</t>
        </is>
      </c>
      <c r="AA2280" t="inlineStr">
        <is>
          <t>Transportation &amp; Logistics</t>
        </is>
      </c>
      <c r="AB2280" t="inlineStr">
        <is>
          <t>#N/A Field Not Applicable</t>
        </is>
      </c>
      <c r="AC2280" t="inlineStr">
        <is>
          <t>#N/A Invalid Field</t>
        </is>
      </c>
    </row>
    <row r="2281">
      <c r="A2281">
        <f>+VLOOKUP(R2281,Aux!$B$3:$I$1107,8,0)</f>
        <v/>
      </c>
      <c r="B2281">
        <f>+VLOOKUP(U2281,Aux!$O$2:$P$23,2,0)</f>
        <v/>
      </c>
      <c r="C2281">
        <f>+A2281&amp;B2281</f>
        <v/>
      </c>
      <c r="D2281">
        <f>+IF(C2281=C2280,D2280+1,1)</f>
        <v/>
      </c>
      <c r="E2281" s="5">
        <f>+D2281/100</f>
        <v/>
      </c>
      <c r="F2281" s="5">
        <f>+MOD(E2281*10,10)</f>
        <v/>
      </c>
      <c r="G2281" s="5">
        <f>+MOD(D2281,10)</f>
        <v/>
      </c>
      <c r="H2281">
        <f>+INT(E2281)&amp;INT(F2281)&amp;INT(G2281)</f>
        <v/>
      </c>
      <c r="I2281">
        <f>+C2281&amp;"00"&amp;H2281</f>
        <v/>
      </c>
      <c r="J2281" t="inlineStr">
        <is>
          <t>FEC CN</t>
        </is>
      </c>
      <c r="K2281" t="inlineStr">
        <is>
          <t>FEC</t>
        </is>
      </c>
      <c r="M2281" t="inlineStr">
        <is>
          <t>CA35905B1076</t>
        </is>
      </c>
      <c r="N2281" t="inlineStr">
        <is>
          <t>BBG00F5NYT81</t>
        </is>
      </c>
      <c r="O2281" t="inlineStr">
        <is>
          <t>BD9P7F0</t>
        </is>
      </c>
      <c r="P2281" t="inlineStr">
        <is>
          <t>EQ0000000052704006</t>
        </is>
      </c>
      <c r="Q2281" t="inlineStr">
        <is>
          <t>Colombia</t>
        </is>
      </c>
      <c r="R2281" t="inlineStr">
        <is>
          <t>Frontera Energy Corp</t>
        </is>
      </c>
      <c r="S2281" t="inlineStr">
        <is>
          <t>Frontera Energy Corp</t>
        </is>
      </c>
      <c r="T2281" t="inlineStr">
        <is>
          <t>Frontera Energy Corp</t>
        </is>
      </c>
      <c r="U2281" t="inlineStr">
        <is>
          <t>Common Stock</t>
        </is>
      </c>
      <c r="V2281" t="inlineStr">
        <is>
          <t>Energy</t>
        </is>
      </c>
      <c r="W2281" t="inlineStr">
        <is>
          <t>Oil, Gas &amp; Consumable Fuels</t>
        </is>
      </c>
      <c r="X2281" t="inlineStr">
        <is>
          <t>Energy</t>
        </is>
      </c>
      <c r="Y2281" t="inlineStr">
        <is>
          <t>Oil &amp; Gas Exploration &amp; Produc</t>
        </is>
      </c>
      <c r="Z2281" t="inlineStr">
        <is>
          <t>Energy</t>
        </is>
      </c>
      <c r="AA2281" t="inlineStr">
        <is>
          <t>Oil, Gas &amp; Coal</t>
        </is>
      </c>
      <c r="AB2281" t="inlineStr">
        <is>
          <t>Exploration &amp; Production</t>
        </is>
      </c>
      <c r="AC2281" t="inlineStr">
        <is>
          <t>#N/A Invalid Field</t>
        </is>
      </c>
    </row>
    <row r="2282">
      <c r="A2282" s="2">
        <f>+VLOOKUP(R2282,Aux!$B$3:$I$1107,8,0)</f>
        <v/>
      </c>
      <c r="B2282" s="2">
        <f>+VLOOKUP(U2282,Aux!$O$2:$P$23,2,0)</f>
        <v/>
      </c>
      <c r="C2282">
        <f>+A2282&amp;B2282</f>
        <v/>
      </c>
      <c r="D2282">
        <f>+IF(C2282=C2281,D2281+1,1)</f>
        <v/>
      </c>
      <c r="E2282" s="5">
        <f>+D2282/100</f>
        <v/>
      </c>
      <c r="F2282" s="5">
        <f>+MOD(E2282*10,10)</f>
        <v/>
      </c>
      <c r="G2282" s="5">
        <f>+MOD(D2282,10)</f>
        <v/>
      </c>
      <c r="H2282">
        <f>+INT(E2282)&amp;INT(F2282)&amp;INT(G2282)</f>
        <v/>
      </c>
      <c r="I2282">
        <f>+C2282&amp;"00"&amp;H2282</f>
        <v/>
      </c>
      <c r="J2282" s="2" t="inlineStr">
        <is>
          <t>1709305D CN</t>
        </is>
      </c>
      <c r="K2282" s="2" t="inlineStr">
        <is>
          <t>PEGFQ</t>
        </is>
      </c>
      <c r="L2282" s="2" t="n"/>
      <c r="M2282" s="2" t="inlineStr">
        <is>
          <t>CA69423W1032</t>
        </is>
      </c>
      <c r="N2282" s="2" t="inlineStr">
        <is>
          <t>BBG000HJD9K3</t>
        </is>
      </c>
      <c r="O2282" s="2" t="inlineStr">
        <is>
          <t>BYW6TJ5</t>
        </is>
      </c>
      <c r="P2282" s="2" t="inlineStr">
        <is>
          <t>EQ0010825700001001</t>
        </is>
      </c>
      <c r="Q2282" t="inlineStr">
        <is>
          <t>Colombia</t>
        </is>
      </c>
      <c r="R2282" t="inlineStr">
        <is>
          <t>Frontera Energy Corp</t>
        </is>
      </c>
      <c r="S2282" t="inlineStr">
        <is>
          <t>Frontera Energy Corp</t>
        </is>
      </c>
      <c r="T2282" t="inlineStr">
        <is>
          <t>Frontera Energy Corp</t>
        </is>
      </c>
      <c r="U2282" t="inlineStr">
        <is>
          <t>Common Stock</t>
        </is>
      </c>
      <c r="V2282" t="inlineStr">
        <is>
          <t>Energy</t>
        </is>
      </c>
      <c r="W2282" t="inlineStr">
        <is>
          <t>Oil, Gas &amp; Consumable Fuels</t>
        </is>
      </c>
      <c r="X2282" t="inlineStr">
        <is>
          <t>Energy</t>
        </is>
      </c>
      <c r="Y2282" t="inlineStr">
        <is>
          <t>Oil &amp; Gas Exploration &amp; Produc</t>
        </is>
      </c>
      <c r="Z2282" t="inlineStr">
        <is>
          <t>Energy</t>
        </is>
      </c>
      <c r="AA2282" t="inlineStr">
        <is>
          <t>Oil, Gas &amp; Coal</t>
        </is>
      </c>
      <c r="AB2282" t="inlineStr">
        <is>
          <t>Exploration &amp; Production</t>
        </is>
      </c>
      <c r="AC2282" t="inlineStr">
        <is>
          <t>#N/A Invalid Field</t>
        </is>
      </c>
    </row>
    <row r="2283">
      <c r="A2283">
        <f>+VLOOKUP(R2283,Aux!$B$3:$I$1107,8,0)</f>
        <v/>
      </c>
      <c r="B2283">
        <f>+VLOOKUP(U2283,Aux!$O$2:$P$23,2,0)</f>
        <v/>
      </c>
      <c r="C2283">
        <f>+A2283&amp;B2283</f>
        <v/>
      </c>
      <c r="D2283">
        <f>+IF(C2283=C2282,D2282+1,1)</f>
        <v/>
      </c>
      <c r="E2283" s="5">
        <f>+D2283/100</f>
        <v/>
      </c>
      <c r="F2283" s="5">
        <f>+MOD(E2283*10,10)</f>
        <v/>
      </c>
      <c r="G2283" s="5">
        <f>+MOD(D2283,10)</f>
        <v/>
      </c>
      <c r="H2283">
        <f>+INT(E2283)&amp;INT(F2283)&amp;INT(G2283)</f>
        <v/>
      </c>
      <c r="I2283">
        <f>+C2283&amp;"00"&amp;H2283</f>
        <v/>
      </c>
      <c r="J2283" t="inlineStr">
        <is>
          <t>FECCN 9.7 06/25/23</t>
        </is>
      </c>
      <c r="K2283" t="inlineStr">
        <is>
          <t>FECCN</t>
        </is>
      </c>
      <c r="M2283" t="inlineStr">
        <is>
          <t>USC35898AA00</t>
        </is>
      </c>
      <c r="N2283" t="inlineStr">
        <is>
          <t>BBG00L2TMPP0</t>
        </is>
      </c>
      <c r="O2283" t="inlineStr">
        <is>
          <t>BGDYDY5</t>
        </is>
      </c>
      <c r="P2283" t="inlineStr">
        <is>
          <t>COAS9442169</t>
        </is>
      </c>
      <c r="Q2283" t="inlineStr">
        <is>
          <t>Colombia</t>
        </is>
      </c>
      <c r="R2283" t="inlineStr">
        <is>
          <t>Frontera Energy Corp</t>
        </is>
      </c>
      <c r="S2283" t="inlineStr">
        <is>
          <t>FRONTERA ENERGY CORP</t>
        </is>
      </c>
      <c r="T2283" t="inlineStr">
        <is>
          <t>Frontera Energy Corp</t>
        </is>
      </c>
      <c r="U2283" t="inlineStr">
        <is>
          <t>EURO-DOLLAR</t>
        </is>
      </c>
      <c r="V2283" t="inlineStr">
        <is>
          <t>Energy</t>
        </is>
      </c>
      <c r="W2283" t="inlineStr">
        <is>
          <t>Oil, Gas &amp; Consumable Fuels</t>
        </is>
      </c>
      <c r="X2283" t="inlineStr">
        <is>
          <t>Energy</t>
        </is>
      </c>
      <c r="Y2283" t="inlineStr">
        <is>
          <t>Oil &amp; Gas Exploration &amp; Produc</t>
        </is>
      </c>
      <c r="Z2283" t="inlineStr">
        <is>
          <t>Energy</t>
        </is>
      </c>
      <c r="AA2283" t="inlineStr">
        <is>
          <t>Exploration &amp; Production</t>
        </is>
      </c>
      <c r="AB2283" t="inlineStr">
        <is>
          <t>#N/A N/A</t>
        </is>
      </c>
      <c r="AC2283" t="inlineStr">
        <is>
          <t>#N/A Invalid Field</t>
        </is>
      </c>
    </row>
    <row r="2284">
      <c r="A2284">
        <f>+VLOOKUP(R2284,Aux!$B$3:$I$1107,8,0)</f>
        <v/>
      </c>
      <c r="B2284">
        <f>+VLOOKUP(U2284,Aux!$O$2:$P$23,2,0)</f>
        <v/>
      </c>
      <c r="C2284">
        <f>+A2284&amp;B2284</f>
        <v/>
      </c>
      <c r="D2284">
        <f>+IF(C2284=C2283,D2283+1,1)</f>
        <v/>
      </c>
      <c r="E2284" s="5">
        <f>+D2284/100</f>
        <v/>
      </c>
      <c r="F2284" s="5">
        <f>+MOD(E2284*10,10)</f>
        <v/>
      </c>
      <c r="G2284" s="5">
        <f>+MOD(D2284,10)</f>
        <v/>
      </c>
      <c r="H2284">
        <f>+INT(E2284)&amp;INT(F2284)&amp;INT(G2284)</f>
        <v/>
      </c>
      <c r="I2284">
        <f>+C2284&amp;"00"&amp;H2284</f>
        <v/>
      </c>
      <c r="J2284" t="inlineStr">
        <is>
          <t>GASNAT CB</t>
        </is>
      </c>
      <c r="K2284" t="inlineStr">
        <is>
          <t>GASNAT</t>
        </is>
      </c>
      <c r="M2284" t="inlineStr">
        <is>
          <t>COE05PA00027</t>
        </is>
      </c>
      <c r="N2284" t="inlineStr">
        <is>
          <t>BBG000BVV9C1</t>
        </is>
      </c>
      <c r="O2284" t="n">
        <v>2361697</v>
      </c>
      <c r="P2284" t="inlineStr">
        <is>
          <t>EQ0021946900001000</t>
        </is>
      </c>
      <c r="Q2284" t="inlineStr">
        <is>
          <t>Colombia</t>
        </is>
      </c>
      <c r="R2284" t="inlineStr">
        <is>
          <t>Gas Natural ESP</t>
        </is>
      </c>
      <c r="S2284" t="inlineStr">
        <is>
          <t>Gas Natural ESP</t>
        </is>
      </c>
      <c r="T2284" t="inlineStr">
        <is>
          <t>Gas Natural ESP</t>
        </is>
      </c>
      <c r="U2284" t="inlineStr">
        <is>
          <t>Common Stock</t>
        </is>
      </c>
      <c r="V2284" t="inlineStr">
        <is>
          <t>Utilities</t>
        </is>
      </c>
      <c r="W2284" t="inlineStr">
        <is>
          <t>Gas Utilities</t>
        </is>
      </c>
      <c r="X2284" t="inlineStr">
        <is>
          <t>Utilities</t>
        </is>
      </c>
      <c r="Y2284" t="inlineStr">
        <is>
          <t>Gas Utilities</t>
        </is>
      </c>
      <c r="Z2284" t="inlineStr">
        <is>
          <t>Utilities</t>
        </is>
      </c>
      <c r="AA2284" t="inlineStr">
        <is>
          <t>Utilities</t>
        </is>
      </c>
      <c r="AB2284" t="inlineStr">
        <is>
          <t>Utility Networks</t>
        </is>
      </c>
      <c r="AC2284" t="inlineStr">
        <is>
          <t>#N/A Invalid Field</t>
        </is>
      </c>
    </row>
    <row r="2285">
      <c r="A2285">
        <f>+VLOOKUP(R2285,Aux!$B$3:$I$1107,8,0)</f>
        <v/>
      </c>
      <c r="B2285">
        <f>+VLOOKUP(U2285,Aux!$O$2:$P$23,2,0)</f>
        <v/>
      </c>
      <c r="C2285">
        <f>+A2285&amp;B2285</f>
        <v/>
      </c>
      <c r="D2285">
        <f>+IF(C2285=C2284,D2284+1,1)</f>
        <v/>
      </c>
      <c r="E2285" s="5">
        <f>+D2285/100</f>
        <v/>
      </c>
      <c r="F2285" s="5">
        <f>+MOD(E2285*10,10)</f>
        <v/>
      </c>
      <c r="G2285" s="5">
        <f>+MOD(D2285,10)</f>
        <v/>
      </c>
      <c r="H2285">
        <f>+INT(E2285)&amp;INT(F2285)&amp;INT(G2285)</f>
        <v/>
      </c>
      <c r="I2285">
        <f>+C2285&amp;"00"&amp;H2285</f>
        <v/>
      </c>
      <c r="J2285" t="inlineStr">
        <is>
          <t>GPRK US</t>
        </is>
      </c>
      <c r="K2285" t="inlineStr">
        <is>
          <t>GPRK</t>
        </is>
      </c>
      <c r="M2285" t="inlineStr">
        <is>
          <t>BMG383271050</t>
        </is>
      </c>
      <c r="N2285" t="inlineStr">
        <is>
          <t>BBG000H2SMB5</t>
        </is>
      </c>
      <c r="O2285" t="inlineStr">
        <is>
          <t>B244PB7</t>
        </is>
      </c>
      <c r="P2285" t="inlineStr">
        <is>
          <t>EQ0000000003881198</t>
        </is>
      </c>
      <c r="Q2285" t="inlineStr">
        <is>
          <t>Colombia</t>
        </is>
      </c>
      <c r="R2285" t="inlineStr">
        <is>
          <t>Geopark Ltd</t>
        </is>
      </c>
      <c r="S2285" t="inlineStr">
        <is>
          <t>Geopark Ltd</t>
        </is>
      </c>
      <c r="T2285" t="inlineStr">
        <is>
          <t>Geopark Ltd</t>
        </is>
      </c>
      <c r="U2285" t="inlineStr">
        <is>
          <t>Common Stock</t>
        </is>
      </c>
      <c r="V2285" t="inlineStr">
        <is>
          <t>Energy</t>
        </is>
      </c>
      <c r="W2285" t="inlineStr">
        <is>
          <t>Oil, Gas &amp; Consumable Fuels</t>
        </is>
      </c>
      <c r="X2285" t="inlineStr">
        <is>
          <t>Energy</t>
        </is>
      </c>
      <c r="Y2285" t="inlineStr">
        <is>
          <t>Oil &amp; Gas Exploration &amp; Produc</t>
        </is>
      </c>
      <c r="Z2285" t="inlineStr">
        <is>
          <t>Energy</t>
        </is>
      </c>
      <c r="AA2285" t="inlineStr">
        <is>
          <t>Oil, Gas &amp; Coal</t>
        </is>
      </c>
      <c r="AB2285" t="inlineStr">
        <is>
          <t>Exploration &amp; Production</t>
        </is>
      </c>
      <c r="AC2285" t="inlineStr">
        <is>
          <t>#N/A Invalid Field</t>
        </is>
      </c>
    </row>
    <row r="2286">
      <c r="A2286">
        <f>+VLOOKUP(R2286,Aux!$B$3:$I$1107,8,0)</f>
        <v/>
      </c>
      <c r="B2286">
        <f>+VLOOKUP(U2286,Aux!$O$2:$P$23,2,0)</f>
        <v/>
      </c>
      <c r="C2286">
        <f>+A2286&amp;B2286</f>
        <v/>
      </c>
      <c r="D2286">
        <f>+IF(C2286=C2285,D2285+1,1)</f>
        <v/>
      </c>
      <c r="E2286" s="5">
        <f>+D2286/100</f>
        <v/>
      </c>
      <c r="F2286" s="5">
        <f>+MOD(E2286*10,10)</f>
        <v/>
      </c>
      <c r="G2286" s="5">
        <f>+MOD(D2286,10)</f>
        <v/>
      </c>
      <c r="H2286">
        <f>+INT(E2286)&amp;INT(F2286)&amp;INT(G2286)</f>
        <v/>
      </c>
      <c r="I2286">
        <f>+C2286&amp;"00"&amp;H2286</f>
        <v/>
      </c>
      <c r="J2286" t="inlineStr">
        <is>
          <t>GEOPAR 6 ½ 09/21/24</t>
        </is>
      </c>
      <c r="K2286" t="inlineStr">
        <is>
          <t>GEOPAR</t>
        </is>
      </c>
      <c r="M2286" t="inlineStr">
        <is>
          <t>USG38327AA30</t>
        </is>
      </c>
      <c r="N2286" t="inlineStr">
        <is>
          <t>BBG00HPYC8W4</t>
        </is>
      </c>
      <c r="O2286" t="inlineStr">
        <is>
          <t>BF0GJX8</t>
        </is>
      </c>
      <c r="P2286" t="inlineStr">
        <is>
          <t>COAP1575616</t>
        </is>
      </c>
      <c r="Q2286" t="inlineStr">
        <is>
          <t>Colombia</t>
        </is>
      </c>
      <c r="R2286" t="inlineStr">
        <is>
          <t>Geopark LTD</t>
        </is>
      </c>
      <c r="S2286" t="inlineStr">
        <is>
          <t>GEOPARK LTD</t>
        </is>
      </c>
      <c r="T2286" t="inlineStr">
        <is>
          <t>Geopark Ltd</t>
        </is>
      </c>
      <c r="U2286" t="inlineStr">
        <is>
          <t>EURO-DOLLAR</t>
        </is>
      </c>
      <c r="V2286" t="inlineStr">
        <is>
          <t>Energy</t>
        </is>
      </c>
      <c r="W2286" t="inlineStr">
        <is>
          <t>Oil, Gas &amp; Consumable Fuels</t>
        </is>
      </c>
      <c r="X2286" t="inlineStr">
        <is>
          <t>Energy</t>
        </is>
      </c>
      <c r="Y2286" t="inlineStr">
        <is>
          <t>Oil &amp; Gas Exploration &amp; Produc</t>
        </is>
      </c>
      <c r="Z2286" t="inlineStr">
        <is>
          <t>Energy</t>
        </is>
      </c>
      <c r="AA2286" t="inlineStr">
        <is>
          <t>Exploration &amp; Production</t>
        </is>
      </c>
      <c r="AB2286" t="inlineStr">
        <is>
          <t>#N/A N/A</t>
        </is>
      </c>
      <c r="AC2286" t="inlineStr">
        <is>
          <t>#N/A Invalid Field</t>
        </is>
      </c>
    </row>
    <row r="2287">
      <c r="A2287">
        <f>+VLOOKUP(R2287,Aux!$B$3:$I$1107,8,0)</f>
        <v/>
      </c>
      <c r="B2287">
        <f>+VLOOKUP(U2287,Aux!$O$2:$P$23,2,0)</f>
        <v/>
      </c>
      <c r="C2287">
        <f>+A2287&amp;B2287</f>
        <v/>
      </c>
      <c r="D2287">
        <f>+IF(C2287=C2286,D2286+1,1)</f>
        <v/>
      </c>
      <c r="E2287" s="5">
        <f>+D2287/100</f>
        <v/>
      </c>
      <c r="F2287" s="5">
        <f>+MOD(E2287*10,10)</f>
        <v/>
      </c>
      <c r="G2287" s="5">
        <f>+MOD(D2287,10)</f>
        <v/>
      </c>
      <c r="H2287">
        <f>+INT(E2287)&amp;INT(F2287)&amp;INT(G2287)</f>
        <v/>
      </c>
      <c r="I2287">
        <f>+C2287&amp;"00"&amp;H2287</f>
        <v/>
      </c>
      <c r="J2287" t="inlineStr">
        <is>
          <t>GILHDG 8 ½ 05/02/23</t>
        </is>
      </c>
      <c r="K2287" t="inlineStr">
        <is>
          <t>GILHDG</t>
        </is>
      </c>
      <c r="M2287" t="inlineStr">
        <is>
          <t>USL43228AA06</t>
        </is>
      </c>
      <c r="N2287" t="inlineStr">
        <is>
          <t>BBG00KRWGJL3</t>
        </is>
      </c>
      <c r="O2287" t="inlineStr">
        <is>
          <t>BFN2289</t>
        </is>
      </c>
      <c r="P2287" t="inlineStr">
        <is>
          <t>COAS3980149</t>
        </is>
      </c>
      <c r="Q2287" t="inlineStr">
        <is>
          <t>Colombia</t>
        </is>
      </c>
      <c r="R2287" t="inlineStr">
        <is>
          <t>Gilex Holding Sarl</t>
        </is>
      </c>
      <c r="S2287" t="inlineStr">
        <is>
          <t>GILEX HOLDING SARL</t>
        </is>
      </c>
      <c r="T2287" t="inlineStr">
        <is>
          <t>Gilex Holding Sarl</t>
        </is>
      </c>
      <c r="U2287" t="inlineStr">
        <is>
          <t>EURO-DOLLAR</t>
        </is>
      </c>
      <c r="V2287" t="inlineStr">
        <is>
          <t>#N/A Field Not Applicable</t>
        </is>
      </c>
      <c r="W2287" t="inlineStr">
        <is>
          <t>#N/A Field Not Applicable</t>
        </is>
      </c>
      <c r="X2287" t="inlineStr">
        <is>
          <t>#N/A Field Not Applicable</t>
        </is>
      </c>
      <c r="Y2287" t="inlineStr">
        <is>
          <t>#N/A Field Not Applicable</t>
        </is>
      </c>
      <c r="Z2287" t="inlineStr">
        <is>
          <t>Financials</t>
        </is>
      </c>
      <c r="AA2287" t="inlineStr">
        <is>
          <t>Banks</t>
        </is>
      </c>
      <c r="AB2287" t="inlineStr">
        <is>
          <t>#N/A Field Not Applicable</t>
        </is>
      </c>
      <c r="AC2287" t="inlineStr">
        <is>
          <t>#N/A Invalid Field</t>
        </is>
      </c>
    </row>
    <row r="2288">
      <c r="A2288" s="2">
        <f>+VLOOKUP(R2288,Aux!$B$3:$I$1107,8,0)</f>
        <v/>
      </c>
      <c r="B2288" s="2">
        <f>+VLOOKUP(U2288,Aux!$O$2:$P$23,2,0)</f>
        <v/>
      </c>
      <c r="C2288">
        <f>+A2288&amp;B2288</f>
        <v/>
      </c>
      <c r="D2288">
        <f>+IF(C2288=C2287,D2287+1,1)</f>
        <v/>
      </c>
      <c r="E2288" s="5">
        <f>+D2288/100</f>
        <v/>
      </c>
      <c r="F2288" s="5">
        <f>+MOD(E2288*10,10)</f>
        <v/>
      </c>
      <c r="G2288" s="5">
        <f>+MOD(D2288,10)</f>
        <v/>
      </c>
      <c r="H2288">
        <f>+INT(E2288)&amp;INT(F2288)&amp;INT(G2288)</f>
        <v/>
      </c>
      <c r="I2288">
        <f>+C2288&amp;"00"&amp;H2288</f>
        <v/>
      </c>
      <c r="J2288" s="2" t="inlineStr">
        <is>
          <t>GILHDG 8 ½ 05/02/23</t>
        </is>
      </c>
      <c r="K2288" s="2" t="inlineStr">
        <is>
          <t>GILHDG</t>
        </is>
      </c>
      <c r="L2288" s="2" t="n"/>
      <c r="M2288" s="2" t="inlineStr">
        <is>
          <t>USL43228AB88</t>
        </is>
      </c>
      <c r="N2288" s="2" t="inlineStr">
        <is>
          <t>BBG00MCMJWM4</t>
        </is>
      </c>
      <c r="O2288" s="2" t="n"/>
      <c r="P2288" s="2" t="inlineStr">
        <is>
          <t>COAV2550185</t>
        </is>
      </c>
      <c r="Q2288" t="inlineStr">
        <is>
          <t>Colombia</t>
        </is>
      </c>
      <c r="R2288" t="inlineStr">
        <is>
          <t>Gilex Holding Sarl</t>
        </is>
      </c>
      <c r="S2288" t="inlineStr">
        <is>
          <t>GILEX HOLDING SARL</t>
        </is>
      </c>
      <c r="T2288" t="inlineStr">
        <is>
          <t>Gilex Holding Sarl</t>
        </is>
      </c>
      <c r="U2288" t="inlineStr">
        <is>
          <t>EURO-DOLLAR</t>
        </is>
      </c>
      <c r="V2288" t="inlineStr">
        <is>
          <t>#N/A Field Not Applicable</t>
        </is>
      </c>
      <c r="W2288" t="inlineStr">
        <is>
          <t>#N/A Field Not Applicable</t>
        </is>
      </c>
      <c r="X2288" t="inlineStr">
        <is>
          <t>#N/A Field Not Applicable</t>
        </is>
      </c>
      <c r="Y2288" t="inlineStr">
        <is>
          <t>#N/A Field Not Applicable</t>
        </is>
      </c>
      <c r="Z2288" t="inlineStr">
        <is>
          <t>Financials</t>
        </is>
      </c>
      <c r="AA2288" t="inlineStr">
        <is>
          <t>Banks</t>
        </is>
      </c>
      <c r="AB2288" t="inlineStr">
        <is>
          <t>#N/A Field Not Applicable</t>
        </is>
      </c>
      <c r="AC2288" t="inlineStr">
        <is>
          <t>#N/A Invalid Field</t>
        </is>
      </c>
    </row>
    <row r="2289">
      <c r="A2289">
        <f>+VLOOKUP(R2289,Aux!$B$3:$I$1107,8,0)</f>
        <v/>
      </c>
      <c r="B2289">
        <f>+VLOOKUP(U2289,Aux!$O$2:$P$23,2,0)</f>
        <v/>
      </c>
      <c r="C2289">
        <f>+A2289&amp;B2289</f>
        <v/>
      </c>
      <c r="D2289">
        <f>+IF(C2289=C2288,D2288+1,1)</f>
        <v/>
      </c>
      <c r="E2289" s="5">
        <f>+D2289/100</f>
        <v/>
      </c>
      <c r="F2289" s="5">
        <f>+MOD(E2289*10,10)</f>
        <v/>
      </c>
      <c r="G2289" s="5">
        <f>+MOD(D2289,10)</f>
        <v/>
      </c>
      <c r="H2289">
        <f>+INT(E2289)&amp;INT(F2289)&amp;INT(G2289)</f>
        <v/>
      </c>
      <c r="I2289">
        <f>+C2289&amp;"00"&amp;H2289</f>
        <v/>
      </c>
      <c r="J2289" t="inlineStr">
        <is>
          <t>GTE US</t>
        </is>
      </c>
      <c r="K2289" t="inlineStr">
        <is>
          <t>GTE</t>
        </is>
      </c>
      <c r="M2289" t="inlineStr">
        <is>
          <t>US38500T1016</t>
        </is>
      </c>
      <c r="N2289" t="inlineStr">
        <is>
          <t>BBG000C2M300</t>
        </is>
      </c>
      <c r="O2289" t="inlineStr">
        <is>
          <t>B09R9V5</t>
        </is>
      </c>
      <c r="P2289" t="inlineStr">
        <is>
          <t>EQ0000000001781676</t>
        </is>
      </c>
      <c r="Q2289" t="inlineStr">
        <is>
          <t>Colombia</t>
        </is>
      </c>
      <c r="R2289" t="inlineStr">
        <is>
          <t>Gran Tierra Energy Inc</t>
        </is>
      </c>
      <c r="S2289" t="inlineStr">
        <is>
          <t>Gran Tierra Energy Inc</t>
        </is>
      </c>
      <c r="T2289" t="inlineStr">
        <is>
          <t>Gran Tierra Energy Inc</t>
        </is>
      </c>
      <c r="U2289" t="inlineStr">
        <is>
          <t>Common Stock</t>
        </is>
      </c>
      <c r="V2289" t="inlineStr">
        <is>
          <t>Energy</t>
        </is>
      </c>
      <c r="W2289" t="inlineStr">
        <is>
          <t>Oil, Gas &amp; Consumable Fuels</t>
        </is>
      </c>
      <c r="X2289" t="inlineStr">
        <is>
          <t>Energy</t>
        </is>
      </c>
      <c r="Y2289" t="inlineStr">
        <is>
          <t>Oil &amp; Gas Exploration &amp; Produc</t>
        </is>
      </c>
      <c r="Z2289" t="inlineStr">
        <is>
          <t>Energy</t>
        </is>
      </c>
      <c r="AA2289" t="inlineStr">
        <is>
          <t>Oil, Gas &amp; Coal</t>
        </is>
      </c>
      <c r="AB2289" t="inlineStr">
        <is>
          <t>Exploration &amp; Production</t>
        </is>
      </c>
      <c r="AC2289" t="inlineStr">
        <is>
          <t>#N/A Invalid Field</t>
        </is>
      </c>
    </row>
    <row r="2290">
      <c r="A2290">
        <f>+VLOOKUP(R2290,Aux!$B$3:$I$1107,8,0)</f>
        <v/>
      </c>
      <c r="B2290">
        <f>+VLOOKUP(U2290,Aux!$O$2:$P$23,2,0)</f>
        <v/>
      </c>
      <c r="C2290">
        <f>+A2290&amp;B2290</f>
        <v/>
      </c>
      <c r="D2290">
        <f>+IF(C2290=C2289,D2289+1,1)</f>
        <v/>
      </c>
      <c r="E2290" s="5">
        <f>+D2290/100</f>
        <v/>
      </c>
      <c r="F2290" s="5">
        <f>+MOD(E2290*10,10)</f>
        <v/>
      </c>
      <c r="G2290" s="5">
        <f>+MOD(D2290,10)</f>
        <v/>
      </c>
      <c r="H2290">
        <f>+INT(E2290)&amp;INT(F2290)&amp;INT(G2290)</f>
        <v/>
      </c>
      <c r="I2290">
        <f>+C2290&amp;"00"&amp;H2290</f>
        <v/>
      </c>
      <c r="J2290" t="inlineStr">
        <is>
          <t>GTE 6 ¼ 02/15/25</t>
        </is>
      </c>
      <c r="K2290" t="inlineStr">
        <is>
          <t>GTE</t>
        </is>
      </c>
      <c r="M2290" t="inlineStr">
        <is>
          <t>USG4066TAA00</t>
        </is>
      </c>
      <c r="N2290" t="inlineStr">
        <is>
          <t>BBG00JYG66M1</t>
        </is>
      </c>
      <c r="O2290" t="inlineStr">
        <is>
          <t>BG0VM19</t>
        </is>
      </c>
      <c r="P2290" t="inlineStr">
        <is>
          <t>COAR0612192</t>
        </is>
      </c>
      <c r="Q2290" t="inlineStr">
        <is>
          <t>Colombia</t>
        </is>
      </c>
      <c r="R2290" t="inlineStr">
        <is>
          <t>Gran Tierra Energy Inc</t>
        </is>
      </c>
      <c r="S2290" t="inlineStr">
        <is>
          <t>GRAN TIERRA ENERGY INTL</t>
        </is>
      </c>
      <c r="T2290" t="inlineStr">
        <is>
          <t>Gran Tierra Energy International Holdings Ltd</t>
        </is>
      </c>
      <c r="U2290" t="inlineStr">
        <is>
          <t>EURO-DOLLAR</t>
        </is>
      </c>
      <c r="V2290" t="inlineStr">
        <is>
          <t>#N/A Field Not Applicable</t>
        </is>
      </c>
      <c r="W2290" t="inlineStr">
        <is>
          <t>#N/A Field Not Applicable</t>
        </is>
      </c>
      <c r="X2290" t="inlineStr">
        <is>
          <t>#N/A Field Not Applicable</t>
        </is>
      </c>
      <c r="Y2290" t="inlineStr">
        <is>
          <t>#N/A Field Not Applicable</t>
        </is>
      </c>
      <c r="Z2290" t="inlineStr">
        <is>
          <t>Energy</t>
        </is>
      </c>
      <c r="AA2290" t="inlineStr">
        <is>
          <t>Exploration &amp; Production</t>
        </is>
      </c>
      <c r="AB2290" t="inlineStr">
        <is>
          <t>#N/A N/A</t>
        </is>
      </c>
      <c r="AC2290" t="inlineStr">
        <is>
          <t>#N/A Invalid Field</t>
        </is>
      </c>
    </row>
    <row r="2291">
      <c r="A2291">
        <f>+VLOOKUP(R2291,Aux!$B$3:$I$1107,8,0)</f>
        <v/>
      </c>
      <c r="B2291">
        <f>+VLOOKUP(U2291,Aux!$O$2:$P$23,2,0)</f>
        <v/>
      </c>
      <c r="C2291">
        <f>+A2291&amp;B2291</f>
        <v/>
      </c>
      <c r="D2291">
        <f>+IF(C2291=C2290,D2290+1,1)</f>
        <v/>
      </c>
      <c r="E2291" s="5">
        <f>+D2291/100</f>
        <v/>
      </c>
      <c r="F2291" s="5">
        <f>+MOD(E2291*10,10)</f>
        <v/>
      </c>
      <c r="G2291" s="5">
        <f>+MOD(D2291,10)</f>
        <v/>
      </c>
      <c r="H2291">
        <f>+INT(E2291)&amp;INT(F2291)&amp;INT(G2291)</f>
        <v/>
      </c>
      <c r="I2291">
        <f>+C2291&amp;"00"&amp;H2291</f>
        <v/>
      </c>
      <c r="J2291" t="inlineStr">
        <is>
          <t>GTE 7 ¾ 05/23/27</t>
        </is>
      </c>
      <c r="K2291" t="inlineStr">
        <is>
          <t>GTE</t>
        </is>
      </c>
      <c r="M2291" t="inlineStr">
        <is>
          <t>USU37016AA70</t>
        </is>
      </c>
      <c r="N2291" t="inlineStr">
        <is>
          <t>BBG00P7KKP77</t>
        </is>
      </c>
      <c r="O2291" t="inlineStr">
        <is>
          <t>BHRH2M8</t>
        </is>
      </c>
      <c r="P2291" t="inlineStr">
        <is>
          <t>COZS7656854</t>
        </is>
      </c>
      <c r="Q2291" t="inlineStr">
        <is>
          <t>Colombia</t>
        </is>
      </c>
      <c r="R2291" t="inlineStr">
        <is>
          <t>Gran Tierra Energy Inc</t>
        </is>
      </c>
      <c r="S2291" t="inlineStr">
        <is>
          <t>GRAN TIERRA ENERGY INC</t>
        </is>
      </c>
      <c r="T2291" t="inlineStr">
        <is>
          <t>Gran Tierra Energy Inc</t>
        </is>
      </c>
      <c r="U2291" t="inlineStr">
        <is>
          <t>EURO-DOLLAR</t>
        </is>
      </c>
      <c r="V2291" t="inlineStr">
        <is>
          <t>Energy</t>
        </is>
      </c>
      <c r="W2291" t="inlineStr">
        <is>
          <t>Oil, Gas &amp; Consumable Fuels</t>
        </is>
      </c>
      <c r="X2291" t="inlineStr">
        <is>
          <t>Energy</t>
        </is>
      </c>
      <c r="Y2291" t="inlineStr">
        <is>
          <t>Oil &amp; Gas Exploration &amp; Produc</t>
        </is>
      </c>
      <c r="Z2291" t="inlineStr">
        <is>
          <t>Energy</t>
        </is>
      </c>
      <c r="AA2291" t="inlineStr">
        <is>
          <t>Exploration &amp; Production</t>
        </is>
      </c>
      <c r="AB2291" t="inlineStr">
        <is>
          <t>#N/A N/A</t>
        </is>
      </c>
      <c r="AC2291" t="inlineStr">
        <is>
          <t>#N/A Invalid Field</t>
        </is>
      </c>
    </row>
    <row r="2292">
      <c r="A2292">
        <f>+VLOOKUP(R2292,Aux!$B$3:$I$1107,8,0)</f>
        <v/>
      </c>
      <c r="B2292">
        <f>+VLOOKUP(U2292,Aux!$O$2:$P$23,2,0)</f>
        <v/>
      </c>
      <c r="C2292">
        <f>+A2292&amp;B2292</f>
        <v/>
      </c>
      <c r="D2292">
        <f>+IF(C2292=C2291,D2291+1,1)</f>
        <v/>
      </c>
      <c r="E2292" s="5">
        <f>+D2292/100</f>
        <v/>
      </c>
      <c r="F2292" s="5">
        <f>+MOD(E2292*10,10)</f>
        <v/>
      </c>
      <c r="G2292" s="5">
        <f>+MOD(D2292,10)</f>
        <v/>
      </c>
      <c r="H2292">
        <f>+INT(E2292)&amp;INT(F2292)&amp;INT(G2292)</f>
        <v/>
      </c>
      <c r="I2292">
        <f>+C2292&amp;"00"&amp;H2292</f>
        <v/>
      </c>
      <c r="J2292" t="inlineStr">
        <is>
          <t>GRUPOARG CB</t>
        </is>
      </c>
      <c r="K2292" t="inlineStr">
        <is>
          <t>GRUPOARG</t>
        </is>
      </c>
      <c r="M2292" t="inlineStr">
        <is>
          <t>COT09PA00035</t>
        </is>
      </c>
      <c r="N2292" t="inlineStr">
        <is>
          <t>BBG000HB2HK4</t>
        </is>
      </c>
      <c r="O2292" t="inlineStr">
        <is>
          <t>B8SGSP6</t>
        </is>
      </c>
      <c r="P2292" t="inlineStr">
        <is>
          <t>EQ0015834000001000</t>
        </is>
      </c>
      <c r="Q2292" t="inlineStr">
        <is>
          <t>Colombia</t>
        </is>
      </c>
      <c r="R2292" t="inlineStr">
        <is>
          <t>Grupo Argos SA/Colombia</t>
        </is>
      </c>
      <c r="S2292" t="inlineStr">
        <is>
          <t>Grupo Argos SA/Colombia</t>
        </is>
      </c>
      <c r="T2292" t="inlineStr">
        <is>
          <t>Grupo Argos SA/Colombia</t>
        </is>
      </c>
      <c r="U2292" t="inlineStr">
        <is>
          <t>Common Stock</t>
        </is>
      </c>
      <c r="V2292" t="inlineStr">
        <is>
          <t>Materials</t>
        </is>
      </c>
      <c r="W2292" t="inlineStr">
        <is>
          <t>Construction Materials</t>
        </is>
      </c>
      <c r="X2292" t="inlineStr">
        <is>
          <t>Materials</t>
        </is>
      </c>
      <c r="Y2292" t="inlineStr">
        <is>
          <t>Construction Materials</t>
        </is>
      </c>
      <c r="Z2292" t="inlineStr">
        <is>
          <t>Materials</t>
        </is>
      </c>
      <c r="AA2292" t="inlineStr">
        <is>
          <t>Construction Materials</t>
        </is>
      </c>
      <c r="AB2292" t="inlineStr">
        <is>
          <t>Cement &amp; Aggregates</t>
        </is>
      </c>
      <c r="AC2292" t="inlineStr">
        <is>
          <t>#N/A Invalid Field</t>
        </is>
      </c>
    </row>
    <row r="2293">
      <c r="A2293">
        <f>+VLOOKUP(R2293,Aux!$B$3:$I$1107,8,0)</f>
        <v/>
      </c>
      <c r="B2293">
        <f>+VLOOKUP(U2293,Aux!$O$2:$P$23,2,0)</f>
        <v/>
      </c>
      <c r="C2293">
        <f>+A2293&amp;B2293</f>
        <v/>
      </c>
      <c r="D2293">
        <f>+IF(C2293=C2292,D2292+1,1)</f>
        <v/>
      </c>
      <c r="E2293" s="5">
        <f>+D2293/100</f>
        <v/>
      </c>
      <c r="F2293" s="5">
        <f>+MOD(E2293*10,10)</f>
        <v/>
      </c>
      <c r="G2293" s="5">
        <f>+MOD(D2293,10)</f>
        <v/>
      </c>
      <c r="H2293">
        <f>+INT(E2293)&amp;INT(F2293)&amp;INT(G2293)</f>
        <v/>
      </c>
      <c r="I2293">
        <f>+C2293&amp;"00"&amp;H2293</f>
        <v/>
      </c>
      <c r="J2293" t="inlineStr">
        <is>
          <t>PFGRUPOA CB</t>
        </is>
      </c>
      <c r="K2293" t="inlineStr">
        <is>
          <t>PFGRUPOA</t>
        </is>
      </c>
      <c r="M2293" t="inlineStr">
        <is>
          <t>COT09PA00043</t>
        </is>
      </c>
      <c r="N2293" t="inlineStr">
        <is>
          <t>BBG002ZL0WR0</t>
        </is>
      </c>
      <c r="O2293" t="inlineStr">
        <is>
          <t>B8JBYR4</t>
        </is>
      </c>
      <c r="P2293" t="inlineStr">
        <is>
          <t>EQ0000000024297851</t>
        </is>
      </c>
      <c r="Q2293" t="inlineStr">
        <is>
          <t>Colombia</t>
        </is>
      </c>
      <c r="R2293" t="inlineStr">
        <is>
          <t>Grupo Argos SA/Colombia</t>
        </is>
      </c>
      <c r="S2293" t="inlineStr">
        <is>
          <t>Grupo Argos SA/Colombia</t>
        </is>
      </c>
      <c r="T2293" t="inlineStr">
        <is>
          <t>Grupo Argos SA/Colombia</t>
        </is>
      </c>
      <c r="U2293" t="inlineStr">
        <is>
          <t>Preference</t>
        </is>
      </c>
      <c r="V2293" t="inlineStr">
        <is>
          <t>Materials</t>
        </is>
      </c>
      <c r="W2293" t="inlineStr">
        <is>
          <t>Construction Materials</t>
        </is>
      </c>
      <c r="X2293" t="inlineStr">
        <is>
          <t>Materials</t>
        </is>
      </c>
      <c r="Y2293" t="inlineStr">
        <is>
          <t>Construction Materials</t>
        </is>
      </c>
      <c r="Z2293" t="inlineStr">
        <is>
          <t>Materials</t>
        </is>
      </c>
      <c r="AA2293" t="inlineStr">
        <is>
          <t>Construction Materials</t>
        </is>
      </c>
      <c r="AB2293" t="inlineStr">
        <is>
          <t>Cement &amp; Aggregates</t>
        </is>
      </c>
      <c r="AC2293" t="inlineStr">
        <is>
          <t>#N/A Invalid Field</t>
        </is>
      </c>
    </row>
    <row r="2294">
      <c r="A2294">
        <f>+VLOOKUP(R2294,Aux!$B$3:$I$1107,8,0)</f>
        <v/>
      </c>
      <c r="B2294">
        <f>+VLOOKUP(U2294,Aux!$O$2:$P$23,2,0)</f>
        <v/>
      </c>
      <c r="C2294">
        <f>+A2294&amp;B2294</f>
        <v/>
      </c>
      <c r="D2294">
        <f>+IF(C2294=C2293,D2293+1,1)</f>
        <v/>
      </c>
      <c r="E2294" s="5">
        <f>+D2294/100</f>
        <v/>
      </c>
      <c r="F2294" s="5">
        <f>+MOD(E2294*10,10)</f>
        <v/>
      </c>
      <c r="G2294" s="5">
        <f>+MOD(D2294,10)</f>
        <v/>
      </c>
      <c r="H2294">
        <f>+INT(E2294)&amp;INT(F2294)&amp;INT(G2294)</f>
        <v/>
      </c>
      <c r="I2294">
        <f>+C2294&amp;"00"&amp;H2294</f>
        <v/>
      </c>
      <c r="J2294" t="inlineStr">
        <is>
          <t>AVAL CB</t>
        </is>
      </c>
      <c r="K2294" t="inlineStr">
        <is>
          <t>AVAL</t>
        </is>
      </c>
      <c r="M2294" t="inlineStr">
        <is>
          <t>COT29PA00025</t>
        </is>
      </c>
      <c r="N2294" t="inlineStr">
        <is>
          <t>BBG000BCFSP5</t>
        </is>
      </c>
      <c r="O2294" t="n">
        <v>2403942</v>
      </c>
      <c r="P2294" t="inlineStr">
        <is>
          <t>EQ0038421100001000</t>
        </is>
      </c>
      <c r="Q2294" t="inlineStr">
        <is>
          <t>Colombia</t>
        </is>
      </c>
      <c r="R2294" t="inlineStr">
        <is>
          <t>Grupo Aval Acciones y Valores</t>
        </is>
      </c>
      <c r="S2294" t="inlineStr">
        <is>
          <t>Grupo Aval Acciones y Valores</t>
        </is>
      </c>
      <c r="T2294" t="inlineStr">
        <is>
          <t>Grupo Aval Acciones y Valores SA</t>
        </is>
      </c>
      <c r="U2294" t="inlineStr">
        <is>
          <t>Common Stock</t>
        </is>
      </c>
      <c r="V2294" t="inlineStr">
        <is>
          <t>Financials</t>
        </is>
      </c>
      <c r="W2294" t="inlineStr">
        <is>
          <t>Banks</t>
        </is>
      </c>
      <c r="X2294" t="inlineStr">
        <is>
          <t>Banks</t>
        </is>
      </c>
      <c r="Y2294" t="inlineStr">
        <is>
          <t>Diversified Banks</t>
        </is>
      </c>
      <c r="Z2294" t="inlineStr">
        <is>
          <t>Financials</t>
        </is>
      </c>
      <c r="AA2294" t="inlineStr">
        <is>
          <t>Banking</t>
        </is>
      </c>
      <c r="AB2294" t="inlineStr">
        <is>
          <t>Banks</t>
        </is>
      </c>
      <c r="AC2294" t="inlineStr">
        <is>
          <t>#N/A Invalid Field</t>
        </is>
      </c>
    </row>
    <row r="2295">
      <c r="A2295">
        <f>+VLOOKUP(R2295,Aux!$B$3:$I$1107,8,0)</f>
        <v/>
      </c>
      <c r="B2295">
        <f>+VLOOKUP(U2295,Aux!$O$2:$P$23,2,0)</f>
        <v/>
      </c>
      <c r="C2295">
        <f>+A2295&amp;B2295</f>
        <v/>
      </c>
      <c r="D2295">
        <f>+IF(C2295=C2294,D2294+1,1)</f>
        <v/>
      </c>
      <c r="E2295" s="5">
        <f>+D2295/100</f>
        <v/>
      </c>
      <c r="F2295" s="5">
        <f>+MOD(E2295*10,10)</f>
        <v/>
      </c>
      <c r="G2295" s="5">
        <f>+MOD(D2295,10)</f>
        <v/>
      </c>
      <c r="H2295">
        <f>+INT(E2295)&amp;INT(F2295)&amp;INT(G2295)</f>
        <v/>
      </c>
      <c r="I2295">
        <f>+C2295&amp;"00"&amp;H2295</f>
        <v/>
      </c>
      <c r="J2295" t="inlineStr">
        <is>
          <t>AVAL US</t>
        </is>
      </c>
      <c r="K2295" t="inlineStr">
        <is>
          <t>AVAL</t>
        </is>
      </c>
      <c r="M2295" t="inlineStr">
        <is>
          <t>US40053W1018</t>
        </is>
      </c>
      <c r="N2295" t="inlineStr">
        <is>
          <t>BBG004T0ZMF6</t>
        </is>
      </c>
      <c r="O2295" t="inlineStr">
        <is>
          <t>BQRX1Y4</t>
        </is>
      </c>
      <c r="P2295" t="inlineStr">
        <is>
          <t>EQ0000000030901559</t>
        </is>
      </c>
      <c r="Q2295" t="inlineStr">
        <is>
          <t>Colombia</t>
        </is>
      </c>
      <c r="R2295" t="inlineStr">
        <is>
          <t>Grupo Aval Acciones y Valores</t>
        </is>
      </c>
      <c r="S2295" t="inlineStr">
        <is>
          <t>Grupo Aval Acciones y Valores</t>
        </is>
      </c>
      <c r="T2295" t="inlineStr">
        <is>
          <t>Grupo Aval Acciones y Valores SA</t>
        </is>
      </c>
      <c r="U2295" t="inlineStr">
        <is>
          <t>ADR</t>
        </is>
      </c>
      <c r="V2295" t="inlineStr">
        <is>
          <t>Financials</t>
        </is>
      </c>
      <c r="W2295" t="inlineStr">
        <is>
          <t>Banks</t>
        </is>
      </c>
      <c r="X2295" t="inlineStr">
        <is>
          <t>Banks</t>
        </is>
      </c>
      <c r="Y2295" t="inlineStr">
        <is>
          <t>Diversified Banks</t>
        </is>
      </c>
      <c r="Z2295" t="inlineStr">
        <is>
          <t>Financials</t>
        </is>
      </c>
      <c r="AA2295" t="inlineStr">
        <is>
          <t>Banking</t>
        </is>
      </c>
      <c r="AB2295" t="inlineStr">
        <is>
          <t>Banks</t>
        </is>
      </c>
      <c r="AC2295" t="inlineStr">
        <is>
          <t>#N/A Invalid Field</t>
        </is>
      </c>
    </row>
    <row r="2296">
      <c r="A2296">
        <f>+VLOOKUP(R2296,Aux!$B$3:$I$1107,8,0)</f>
        <v/>
      </c>
      <c r="B2296">
        <f>+VLOOKUP(U2296,Aux!$O$2:$P$23,2,0)</f>
        <v/>
      </c>
      <c r="C2296">
        <f>+A2296&amp;B2296</f>
        <v/>
      </c>
      <c r="D2296">
        <f>+IF(C2296=C2295,D2295+1,1)</f>
        <v/>
      </c>
      <c r="E2296" s="5">
        <f>+D2296/100</f>
        <v/>
      </c>
      <c r="F2296" s="5">
        <f>+MOD(E2296*10,10)</f>
        <v/>
      </c>
      <c r="G2296" s="5">
        <f>+MOD(D2296,10)</f>
        <v/>
      </c>
      <c r="H2296">
        <f>+INT(E2296)&amp;INT(F2296)&amp;INT(G2296)</f>
        <v/>
      </c>
      <c r="I2296">
        <f>+C2296&amp;"00"&amp;H2296</f>
        <v/>
      </c>
      <c r="J2296" t="inlineStr">
        <is>
          <t>PFAVAL CB</t>
        </is>
      </c>
      <c r="K2296" t="inlineStr">
        <is>
          <t>PFAVAL</t>
        </is>
      </c>
      <c r="M2296" t="inlineStr">
        <is>
          <t>COT29PA00058</t>
        </is>
      </c>
      <c r="N2296" t="inlineStr">
        <is>
          <t>BBG001NNHMV0</t>
        </is>
      </c>
      <c r="O2296" t="inlineStr">
        <is>
          <t>B66Y3W0</t>
        </is>
      </c>
      <c r="P2296" t="inlineStr">
        <is>
          <t>EQ0000000017301026</t>
        </is>
      </c>
      <c r="Q2296" t="inlineStr">
        <is>
          <t>Colombia</t>
        </is>
      </c>
      <c r="R2296" t="inlineStr">
        <is>
          <t>Grupo Aval Acciones y Valores</t>
        </is>
      </c>
      <c r="S2296" t="inlineStr">
        <is>
          <t>Grupo Aval Acciones y Valores</t>
        </is>
      </c>
      <c r="T2296" t="inlineStr">
        <is>
          <t>Grupo Aval Acciones y Valores SA</t>
        </is>
      </c>
      <c r="U2296" t="inlineStr">
        <is>
          <t>Preference</t>
        </is>
      </c>
      <c r="V2296" t="inlineStr">
        <is>
          <t>Financials</t>
        </is>
      </c>
      <c r="W2296" t="inlineStr">
        <is>
          <t>Banks</t>
        </is>
      </c>
      <c r="X2296" t="inlineStr">
        <is>
          <t>Banks</t>
        </is>
      </c>
      <c r="Y2296" t="inlineStr">
        <is>
          <t>Diversified Banks</t>
        </is>
      </c>
      <c r="Z2296" t="inlineStr">
        <is>
          <t>Financials</t>
        </is>
      </c>
      <c r="AA2296" t="inlineStr">
        <is>
          <t>Banking</t>
        </is>
      </c>
      <c r="AB2296" t="inlineStr">
        <is>
          <t>Banks</t>
        </is>
      </c>
      <c r="AC2296" t="inlineStr">
        <is>
          <t>#N/A Invalid Field</t>
        </is>
      </c>
    </row>
    <row r="2297">
      <c r="A2297">
        <f>+VLOOKUP(R2297,Aux!$B$3:$I$1107,8,0)</f>
        <v/>
      </c>
      <c r="B2297">
        <f>+VLOOKUP(U2297,Aux!$O$2:$P$23,2,0)</f>
        <v/>
      </c>
      <c r="C2297">
        <f>+A2297&amp;B2297</f>
        <v/>
      </c>
      <c r="D2297">
        <f>+IF(C2297=C2296,D2296+1,1)</f>
        <v/>
      </c>
      <c r="E2297" s="5">
        <f>+D2297/100</f>
        <v/>
      </c>
      <c r="F2297" s="5">
        <f>+MOD(E2297*10,10)</f>
        <v/>
      </c>
      <c r="G2297" s="5">
        <f>+MOD(D2297,10)</f>
        <v/>
      </c>
      <c r="H2297">
        <f>+INT(E2297)&amp;INT(F2297)&amp;INT(G2297)</f>
        <v/>
      </c>
      <c r="I2297">
        <f>+C2297&amp;"00"&amp;H2297</f>
        <v/>
      </c>
      <c r="J2297" t="inlineStr">
        <is>
          <t>AVALCB 4 ¾ 09/26/22</t>
        </is>
      </c>
      <c r="K2297" t="inlineStr">
        <is>
          <t>AVALCB</t>
        </is>
      </c>
      <c r="M2297" t="inlineStr">
        <is>
          <t>USG42045AB32</t>
        </is>
      </c>
      <c r="N2297" t="inlineStr">
        <is>
          <t>BBG003DF1YJ9</t>
        </is>
      </c>
      <c r="O2297" t="inlineStr">
        <is>
          <t>B8FB0M5</t>
        </is>
      </c>
      <c r="P2297" t="inlineStr">
        <is>
          <t>COEJ3734112</t>
        </is>
      </c>
      <c r="Q2297" t="inlineStr">
        <is>
          <t>Colombia</t>
        </is>
      </c>
      <c r="R2297" t="inlineStr">
        <is>
          <t>Grupo Aval Acciones y Valores</t>
        </is>
      </c>
      <c r="S2297" t="inlineStr">
        <is>
          <t>GRUPO AVAL LTD</t>
        </is>
      </c>
      <c r="T2297" t="inlineStr">
        <is>
          <t>Grupo Aval Ltd</t>
        </is>
      </c>
      <c r="U2297" t="inlineStr">
        <is>
          <t>EURO-DOLLAR</t>
        </is>
      </c>
      <c r="V2297" t="inlineStr">
        <is>
          <t>#N/A Field Not Applicable</t>
        </is>
      </c>
      <c r="W2297" t="inlineStr">
        <is>
          <t>#N/A Field Not Applicable</t>
        </is>
      </c>
      <c r="X2297" t="inlineStr">
        <is>
          <t>#N/A Field Not Applicable</t>
        </is>
      </c>
      <c r="Y2297" t="inlineStr">
        <is>
          <t>#N/A Field Not Applicable</t>
        </is>
      </c>
      <c r="Z2297" t="inlineStr">
        <is>
          <t>Financials</t>
        </is>
      </c>
      <c r="AA2297" t="inlineStr">
        <is>
          <t>Banks</t>
        </is>
      </c>
      <c r="AB2297" t="inlineStr">
        <is>
          <t>#N/A N/A</t>
        </is>
      </c>
      <c r="AC2297" t="inlineStr">
        <is>
          <t>#N/A Invalid Field</t>
        </is>
      </c>
    </row>
    <row r="2298">
      <c r="A2298" s="2">
        <f>+VLOOKUP(R2298,Aux!$B$3:$I$1107,8,0)</f>
        <v/>
      </c>
      <c r="B2298" s="2">
        <f>+VLOOKUP(U2298,Aux!$O$2:$P$23,2,0)</f>
        <v/>
      </c>
      <c r="C2298">
        <f>+A2298&amp;B2298</f>
        <v/>
      </c>
      <c r="D2298">
        <f>+IF(C2298=C2297,D2297+1,1)</f>
        <v/>
      </c>
      <c r="E2298" s="5">
        <f>+D2298/100</f>
        <v/>
      </c>
      <c r="F2298" s="5">
        <f>+MOD(E2298*10,10)</f>
        <v/>
      </c>
      <c r="G2298" s="5">
        <f>+MOD(D2298,10)</f>
        <v/>
      </c>
      <c r="H2298">
        <f>+INT(E2298)&amp;INT(F2298)&amp;INT(G2298)</f>
        <v/>
      </c>
      <c r="I2298">
        <f>+C2298&amp;"00"&amp;H2298</f>
        <v/>
      </c>
      <c r="J2298" s="2" t="inlineStr">
        <is>
          <t>AVALCB 5 ¼ 02/01/17</t>
        </is>
      </c>
      <c r="K2298" s="2" t="inlineStr">
        <is>
          <t>AVALCB</t>
        </is>
      </c>
      <c r="L2298" s="2" t="n"/>
      <c r="M2298" s="2" t="inlineStr">
        <is>
          <t>USG42045AA58</t>
        </is>
      </c>
      <c r="N2298" s="2" t="inlineStr">
        <is>
          <t>BBG002G5RJ05</t>
        </is>
      </c>
      <c r="O2298" s="2" t="inlineStr">
        <is>
          <t>B7LDNC9</t>
        </is>
      </c>
      <c r="P2298" s="2" t="inlineStr">
        <is>
          <t>COEJ0011019</t>
        </is>
      </c>
      <c r="Q2298" t="inlineStr">
        <is>
          <t>Colombia</t>
        </is>
      </c>
      <c r="R2298" t="inlineStr">
        <is>
          <t>Grupo Aval Acciones y Valores</t>
        </is>
      </c>
      <c r="S2298" t="inlineStr">
        <is>
          <t>GRUPO AVAL LTD</t>
        </is>
      </c>
      <c r="T2298" t="inlineStr">
        <is>
          <t>Grupo Aval Ltd</t>
        </is>
      </c>
      <c r="U2298" t="inlineStr">
        <is>
          <t>EURO-DOLLAR</t>
        </is>
      </c>
      <c r="V2298" t="inlineStr">
        <is>
          <t>#N/A Field Not Applicable</t>
        </is>
      </c>
      <c r="W2298" t="inlineStr">
        <is>
          <t>#N/A Field Not Applicable</t>
        </is>
      </c>
      <c r="X2298" t="inlineStr">
        <is>
          <t>#N/A Field Not Applicable</t>
        </is>
      </c>
      <c r="Y2298" t="inlineStr">
        <is>
          <t>#N/A Field Not Applicable</t>
        </is>
      </c>
      <c r="Z2298" t="inlineStr">
        <is>
          <t>Financials</t>
        </is>
      </c>
      <c r="AA2298" t="inlineStr">
        <is>
          <t>Banks</t>
        </is>
      </c>
      <c r="AB2298" t="inlineStr">
        <is>
          <t>#N/A N/A</t>
        </is>
      </c>
      <c r="AC2298" t="inlineStr">
        <is>
          <t>#N/A Invalid Field</t>
        </is>
      </c>
    </row>
    <row r="2299">
      <c r="A2299">
        <f>+VLOOKUP(R2299,Aux!$B$3:$I$1107,8,0)</f>
        <v/>
      </c>
      <c r="B2299">
        <f>+VLOOKUP(U2299,Aux!$O$2:$P$23,2,0)</f>
        <v/>
      </c>
      <c r="C2299">
        <f>+A2299&amp;B2299</f>
        <v/>
      </c>
      <c r="D2299">
        <f>+IF(C2299=C2298,D2298+1,1)</f>
        <v/>
      </c>
      <c r="E2299" s="5">
        <f>+D2299/100</f>
        <v/>
      </c>
      <c r="F2299" s="5">
        <f>+MOD(E2299*10,10)</f>
        <v/>
      </c>
      <c r="G2299" s="5">
        <f>+MOD(D2299,10)</f>
        <v/>
      </c>
      <c r="H2299">
        <f>+INT(E2299)&amp;INT(F2299)&amp;INT(G2299)</f>
        <v/>
      </c>
      <c r="I2299">
        <f>+C2299&amp;"00"&amp;H2299</f>
        <v/>
      </c>
      <c r="J2299" t="inlineStr">
        <is>
          <t>GRUPOBOL CB</t>
        </is>
      </c>
      <c r="K2299" t="inlineStr">
        <is>
          <t>GRUPOBOL</t>
        </is>
      </c>
      <c r="M2299" t="inlineStr">
        <is>
          <t>COT23PA00010</t>
        </is>
      </c>
      <c r="N2299" t="inlineStr">
        <is>
          <t>BBG000C0NBM1</t>
        </is>
      </c>
      <c r="O2299" t="n">
        <v>2824877</v>
      </c>
      <c r="P2299" t="inlineStr">
        <is>
          <t>EQ0021991900001000</t>
        </is>
      </c>
      <c r="Q2299" t="inlineStr">
        <is>
          <t>Colombia</t>
        </is>
      </c>
      <c r="R2299" t="inlineStr">
        <is>
          <t>Grupo Bolivar SA</t>
        </is>
      </c>
      <c r="S2299" t="inlineStr">
        <is>
          <t>Grupo Bolivar SA</t>
        </is>
      </c>
      <c r="T2299" t="inlineStr">
        <is>
          <t>Grupo Bolivar SA</t>
        </is>
      </c>
      <c r="U2299" t="inlineStr">
        <is>
          <t>Common Stock</t>
        </is>
      </c>
      <c r="V2299" t="inlineStr">
        <is>
          <t>Financials</t>
        </is>
      </c>
      <c r="W2299" t="inlineStr">
        <is>
          <t>Banks</t>
        </is>
      </c>
      <c r="X2299" t="inlineStr">
        <is>
          <t>Banks</t>
        </is>
      </c>
      <c r="Y2299" t="inlineStr">
        <is>
          <t>Diversified Banks</t>
        </is>
      </c>
      <c r="Z2299" t="inlineStr">
        <is>
          <t>Financials</t>
        </is>
      </c>
      <c r="AA2299" t="inlineStr">
        <is>
          <t>Asset Management</t>
        </is>
      </c>
      <c r="AB2299" t="inlineStr">
        <is>
          <t>Investment Companies</t>
        </is>
      </c>
      <c r="AC2299" t="inlineStr">
        <is>
          <t>#N/A Invalid Field</t>
        </is>
      </c>
    </row>
    <row r="2300">
      <c r="A2300">
        <f>+VLOOKUP(R2300,Aux!$B$3:$I$1107,8,0)</f>
        <v/>
      </c>
      <c r="B2300">
        <f>+VLOOKUP(U2300,Aux!$O$2:$P$23,2,0)</f>
        <v/>
      </c>
      <c r="C2300">
        <f>+A2300&amp;B2300</f>
        <v/>
      </c>
      <c r="D2300">
        <f>+IF(C2300=C2299,D2299+1,1)</f>
        <v/>
      </c>
      <c r="E2300" s="5">
        <f>+D2300/100</f>
        <v/>
      </c>
      <c r="F2300" s="5">
        <f>+MOD(E2300*10,10)</f>
        <v/>
      </c>
      <c r="G2300" s="5">
        <f>+MOD(D2300,10)</f>
        <v/>
      </c>
      <c r="H2300">
        <f>+INT(E2300)&amp;INT(F2300)&amp;INT(G2300)</f>
        <v/>
      </c>
      <c r="I2300">
        <f>+C2300&amp;"00"&amp;H2300</f>
        <v/>
      </c>
      <c r="J2300" t="inlineStr">
        <is>
          <t>GRUPOSUR CB</t>
        </is>
      </c>
      <c r="K2300" t="inlineStr">
        <is>
          <t>GRUPOSUR</t>
        </is>
      </c>
      <c r="M2300" t="inlineStr">
        <is>
          <t>COT13PA00086</t>
        </is>
      </c>
      <c r="N2300" t="inlineStr">
        <is>
          <t>BBG000C0HF58</t>
        </is>
      </c>
      <c r="O2300" t="inlineStr">
        <is>
          <t>BMSK715</t>
        </is>
      </c>
      <c r="P2300" t="inlineStr">
        <is>
          <t>EQ0021989100001000</t>
        </is>
      </c>
      <c r="Q2300" t="inlineStr">
        <is>
          <t>Colombia</t>
        </is>
      </c>
      <c r="R2300" t="inlineStr">
        <is>
          <t>Grupo de Inversiones Surameric</t>
        </is>
      </c>
      <c r="S2300" t="inlineStr">
        <is>
          <t>Grupo de Inversiones Surameric</t>
        </is>
      </c>
      <c r="T2300" t="inlineStr">
        <is>
          <t>Grupo de Inversiones Suramericana SA</t>
        </is>
      </c>
      <c r="U2300" t="inlineStr">
        <is>
          <t>Common Stock</t>
        </is>
      </c>
      <c r="V2300" t="inlineStr">
        <is>
          <t>Financials</t>
        </is>
      </c>
      <c r="W2300" t="inlineStr">
        <is>
          <t>Diversified Financial Services</t>
        </is>
      </c>
      <c r="X2300" t="inlineStr">
        <is>
          <t>Diversified Financials</t>
        </is>
      </c>
      <c r="Y2300" t="inlineStr">
        <is>
          <t>Multi-Sector Holdings</t>
        </is>
      </c>
      <c r="Z2300" t="inlineStr">
        <is>
          <t>Financials</t>
        </is>
      </c>
      <c r="AA2300" t="inlineStr">
        <is>
          <t>Asset Management</t>
        </is>
      </c>
      <c r="AB2300" t="inlineStr">
        <is>
          <t>Investment Companies</t>
        </is>
      </c>
      <c r="AC2300" t="inlineStr">
        <is>
          <t>#N/A Invalid Field</t>
        </is>
      </c>
    </row>
    <row r="2301">
      <c r="A2301">
        <f>+VLOOKUP(R2301,Aux!$B$3:$I$1107,8,0)</f>
        <v/>
      </c>
      <c r="B2301">
        <f>+VLOOKUP(U2301,Aux!$O$2:$P$23,2,0)</f>
        <v/>
      </c>
      <c r="C2301">
        <f>+A2301&amp;B2301</f>
        <v/>
      </c>
      <c r="D2301">
        <f>+IF(C2301=C2300,D2300+1,1)</f>
        <v/>
      </c>
      <c r="E2301" s="5">
        <f>+D2301/100</f>
        <v/>
      </c>
      <c r="F2301" s="5">
        <f>+MOD(E2301*10,10)</f>
        <v/>
      </c>
      <c r="G2301" s="5">
        <f>+MOD(D2301,10)</f>
        <v/>
      </c>
      <c r="H2301">
        <f>+INT(E2301)&amp;INT(F2301)&amp;INT(G2301)</f>
        <v/>
      </c>
      <c r="I2301">
        <f>+C2301&amp;"00"&amp;H2301</f>
        <v/>
      </c>
      <c r="J2301" t="inlineStr">
        <is>
          <t>PFGRUPSU CB</t>
        </is>
      </c>
      <c r="K2301" t="inlineStr">
        <is>
          <t>PFGRUPSU</t>
        </is>
      </c>
      <c r="M2301" t="inlineStr">
        <is>
          <t>COT13PA00060</t>
        </is>
      </c>
      <c r="N2301" t="inlineStr">
        <is>
          <t>BBG0027JFBS5</t>
        </is>
      </c>
      <c r="O2301" t="inlineStr">
        <is>
          <t>B4ZRC96</t>
        </is>
      </c>
      <c r="P2301" t="inlineStr">
        <is>
          <t>EQ0000000020703142</t>
        </is>
      </c>
      <c r="Q2301" t="inlineStr">
        <is>
          <t>Colombia</t>
        </is>
      </c>
      <c r="R2301" t="inlineStr">
        <is>
          <t>Grupo de Inversiones Surameric</t>
        </is>
      </c>
      <c r="S2301" t="inlineStr">
        <is>
          <t>Grupo de Inversiones Surameric</t>
        </is>
      </c>
      <c r="T2301" t="inlineStr">
        <is>
          <t>Grupo de Inversiones Suramericana SA</t>
        </is>
      </c>
      <c r="U2301" t="inlineStr">
        <is>
          <t>Preference</t>
        </is>
      </c>
      <c r="V2301" t="inlineStr">
        <is>
          <t>Financials</t>
        </is>
      </c>
      <c r="W2301" t="inlineStr">
        <is>
          <t>Diversified Financial Services</t>
        </is>
      </c>
      <c r="X2301" t="inlineStr">
        <is>
          <t>Diversified Financials</t>
        </is>
      </c>
      <c r="Y2301" t="inlineStr">
        <is>
          <t>Multi-Sector Holdings</t>
        </is>
      </c>
      <c r="Z2301" t="inlineStr">
        <is>
          <t>Financials</t>
        </is>
      </c>
      <c r="AA2301" t="inlineStr">
        <is>
          <t>Asset Management</t>
        </is>
      </c>
      <c r="AB2301" t="inlineStr">
        <is>
          <t>Investment Companies</t>
        </is>
      </c>
      <c r="AC2301" t="inlineStr">
        <is>
          <t>#N/A Invalid Field</t>
        </is>
      </c>
    </row>
    <row r="2302">
      <c r="A2302">
        <f>+VLOOKUP(R2302,Aux!$B$3:$I$1107,8,0)</f>
        <v/>
      </c>
      <c r="B2302">
        <f>+VLOOKUP(U2302,Aux!$O$2:$P$23,2,0)</f>
        <v/>
      </c>
      <c r="C2302">
        <f>+A2302&amp;B2302</f>
        <v/>
      </c>
      <c r="D2302">
        <f>+IF(C2302=C2301,D2301+1,1)</f>
        <v/>
      </c>
      <c r="E2302" s="5">
        <f>+D2302/100</f>
        <v/>
      </c>
      <c r="F2302" s="5">
        <f>+MOD(E2302*10,10)</f>
        <v/>
      </c>
      <c r="G2302" s="5">
        <f>+MOD(D2302,10)</f>
        <v/>
      </c>
      <c r="H2302">
        <f>+INT(E2302)&amp;INT(F2302)&amp;INT(G2302)</f>
        <v/>
      </c>
      <c r="I2302">
        <f>+C2302&amp;"00"&amp;H2302</f>
        <v/>
      </c>
      <c r="J2302" t="inlineStr">
        <is>
          <t>NUTRESA CB</t>
        </is>
      </c>
      <c r="K2302" t="inlineStr">
        <is>
          <t>NUTRESA</t>
        </is>
      </c>
      <c r="M2302" t="inlineStr">
        <is>
          <t>COT04PA00028</t>
        </is>
      </c>
      <c r="N2302" t="inlineStr">
        <is>
          <t>BBG000JS15K2</t>
        </is>
      </c>
      <c r="O2302" t="inlineStr">
        <is>
          <t>B00P907</t>
        </is>
      </c>
      <c r="P2302" t="inlineStr">
        <is>
          <t>EQ0017315400001000</t>
        </is>
      </c>
      <c r="Q2302" t="inlineStr">
        <is>
          <t>Colombia</t>
        </is>
      </c>
      <c r="R2302" t="inlineStr">
        <is>
          <t>Grupo Nutresa SA</t>
        </is>
      </c>
      <c r="S2302" t="inlineStr">
        <is>
          <t>Grupo Nutresa SA</t>
        </is>
      </c>
      <c r="T2302" t="inlineStr">
        <is>
          <t>Grupo Nutresa SA</t>
        </is>
      </c>
      <c r="U2302" t="inlineStr">
        <is>
          <t>Common Stock</t>
        </is>
      </c>
      <c r="V2302" t="inlineStr">
        <is>
          <t>Consumer Staples</t>
        </is>
      </c>
      <c r="W2302" t="inlineStr">
        <is>
          <t>Food Products</t>
        </is>
      </c>
      <c r="X2302" t="inlineStr">
        <is>
          <t>Food, Beverage &amp; Tobacco</t>
        </is>
      </c>
      <c r="Y2302" t="inlineStr">
        <is>
          <t>Packaged Foods &amp; Meats</t>
        </is>
      </c>
      <c r="Z2302" t="inlineStr">
        <is>
          <t>Consumer Staples</t>
        </is>
      </c>
      <c r="AA2302" t="inlineStr">
        <is>
          <t>Consumer Products</t>
        </is>
      </c>
      <c r="AB2302" t="inlineStr">
        <is>
          <t>Packaged Food</t>
        </is>
      </c>
      <c r="AC2302" t="inlineStr">
        <is>
          <t>#N/A Invalid Field</t>
        </is>
      </c>
    </row>
    <row r="2303">
      <c r="A2303">
        <f>+VLOOKUP(R2303,Aux!$B$3:$I$1107,8,0)</f>
        <v/>
      </c>
      <c r="B2303">
        <f>+VLOOKUP(U2303,Aux!$O$2:$P$23,2,0)</f>
        <v/>
      </c>
      <c r="C2303">
        <f>+A2303&amp;B2303</f>
        <v/>
      </c>
      <c r="D2303">
        <f>+IF(C2303=C2302,D2302+1,1)</f>
        <v/>
      </c>
      <c r="E2303" s="5">
        <f>+D2303/100</f>
        <v/>
      </c>
      <c r="F2303" s="5">
        <f>+MOD(E2303*10,10)</f>
        <v/>
      </c>
      <c r="G2303" s="5">
        <f>+MOD(D2303,10)</f>
        <v/>
      </c>
      <c r="H2303">
        <f>+INT(E2303)&amp;INT(F2303)&amp;INT(G2303)</f>
        <v/>
      </c>
      <c r="I2303">
        <f>+C2303&amp;"00"&amp;H2303</f>
        <v/>
      </c>
      <c r="J2303" t="inlineStr">
        <is>
          <t>GRUPOS 5 ½ 04/29/26</t>
        </is>
      </c>
      <c r="K2303" t="inlineStr">
        <is>
          <t>GRUPOS</t>
        </is>
      </c>
      <c r="M2303" t="inlineStr">
        <is>
          <t>USG42036AB25</t>
        </is>
      </c>
      <c r="N2303" t="inlineStr">
        <is>
          <t>BBG00CSP1PC7</t>
        </is>
      </c>
      <c r="O2303" t="inlineStr">
        <is>
          <t>BDGKYR9</t>
        </is>
      </c>
      <c r="P2303" t="inlineStr">
        <is>
          <t>COJK9340882</t>
        </is>
      </c>
      <c r="Q2303" t="inlineStr">
        <is>
          <t>Colombia</t>
        </is>
      </c>
      <c r="R2303" t="inlineStr">
        <is>
          <t>GrupoSura Finance SA</t>
        </is>
      </c>
      <c r="S2303" t="inlineStr">
        <is>
          <t>GRUPO INVERSIONES SURAME</t>
        </is>
      </c>
      <c r="T2303" t="inlineStr">
        <is>
          <t>Grupo de Inversiones Suramericana SA</t>
        </is>
      </c>
      <c r="U2303" t="inlineStr">
        <is>
          <t>EURO-DOLLAR</t>
        </is>
      </c>
      <c r="V2303" t="inlineStr">
        <is>
          <t>Financials</t>
        </is>
      </c>
      <c r="W2303" t="inlineStr">
        <is>
          <t>Diversified Financial Services</t>
        </is>
      </c>
      <c r="X2303" t="inlineStr">
        <is>
          <t>Diversified Financials</t>
        </is>
      </c>
      <c r="Y2303" t="inlineStr">
        <is>
          <t>Multi-Sector Holdings</t>
        </is>
      </c>
      <c r="Z2303" t="inlineStr">
        <is>
          <t>Financials</t>
        </is>
      </c>
      <c r="AA2303" t="inlineStr">
        <is>
          <t>Financial Services</t>
        </is>
      </c>
      <c r="AB2303" t="inlineStr">
        <is>
          <t>#N/A N/A</t>
        </is>
      </c>
      <c r="AC2303" t="inlineStr">
        <is>
          <t>#N/A Invalid Field</t>
        </is>
      </c>
    </row>
    <row r="2304">
      <c r="A2304">
        <f>+VLOOKUP(R2304,Aux!$B$3:$I$1107,8,0)</f>
        <v/>
      </c>
      <c r="B2304">
        <f>+VLOOKUP(U2304,Aux!$O$2:$P$23,2,0)</f>
        <v/>
      </c>
      <c r="C2304">
        <f>+A2304&amp;B2304</f>
        <v/>
      </c>
      <c r="D2304">
        <f>+IF(C2304=C2303,D2303+1,1)</f>
        <v/>
      </c>
      <c r="E2304" s="5">
        <f>+D2304/100</f>
        <v/>
      </c>
      <c r="F2304" s="5">
        <f>+MOD(E2304*10,10)</f>
        <v/>
      </c>
      <c r="G2304" s="5">
        <f>+MOD(D2304,10)</f>
        <v/>
      </c>
      <c r="H2304">
        <f>+INT(E2304)&amp;INT(F2304)&amp;INT(G2304)</f>
        <v/>
      </c>
      <c r="I2304">
        <f>+C2304&amp;"00"&amp;H2304</f>
        <v/>
      </c>
      <c r="J2304" t="inlineStr">
        <is>
          <t>GRUPOS 5.7 05/18/21</t>
        </is>
      </c>
      <c r="K2304" t="inlineStr">
        <is>
          <t>GRUPOS</t>
        </is>
      </c>
      <c r="M2304" t="inlineStr">
        <is>
          <t>USG42036AA42</t>
        </is>
      </c>
      <c r="N2304" t="inlineStr">
        <is>
          <t>BBG001PD8JL8</t>
        </is>
      </c>
      <c r="O2304" t="inlineStr">
        <is>
          <t>B4WR4D7</t>
        </is>
      </c>
      <c r="P2304" t="inlineStr">
        <is>
          <t>COEI6754374</t>
        </is>
      </c>
      <c r="Q2304" t="inlineStr">
        <is>
          <t>Colombia</t>
        </is>
      </c>
      <c r="R2304" t="inlineStr">
        <is>
          <t>GrupoSura Finance SA</t>
        </is>
      </c>
      <c r="S2304" t="inlineStr">
        <is>
          <t>GRUPO INVERSIONES SURAME</t>
        </is>
      </c>
      <c r="T2304" t="inlineStr">
        <is>
          <t>Grupo de Inversiones Suramericana SA</t>
        </is>
      </c>
      <c r="U2304" t="inlineStr">
        <is>
          <t>EURO-DOLLAR</t>
        </is>
      </c>
      <c r="V2304" t="inlineStr">
        <is>
          <t>Financials</t>
        </is>
      </c>
      <c r="W2304" t="inlineStr">
        <is>
          <t>Diversified Financial Services</t>
        </is>
      </c>
      <c r="X2304" t="inlineStr">
        <is>
          <t>Diversified Financials</t>
        </is>
      </c>
      <c r="Y2304" t="inlineStr">
        <is>
          <t>Multi-Sector Holdings</t>
        </is>
      </c>
      <c r="Z2304" t="inlineStr">
        <is>
          <t>Financials</t>
        </is>
      </c>
      <c r="AA2304" t="inlineStr">
        <is>
          <t>Financial Services</t>
        </is>
      </c>
      <c r="AB2304" t="inlineStr">
        <is>
          <t>#N/A N/A</t>
        </is>
      </c>
      <c r="AC2304" t="inlineStr">
        <is>
          <t>#N/A Invalid Field</t>
        </is>
      </c>
    </row>
    <row r="2305">
      <c r="A2305">
        <f>+VLOOKUP(R2305,Aux!$B$3:$I$1107,8,0)</f>
        <v/>
      </c>
      <c r="B2305">
        <f>+VLOOKUP(U2305,Aux!$O$2:$P$23,2,0)</f>
        <v/>
      </c>
      <c r="C2305">
        <f>+A2305&amp;B2305</f>
        <v/>
      </c>
      <c r="D2305">
        <f>+IF(C2305=C2304,D2304+1,1)</f>
        <v/>
      </c>
      <c r="E2305" s="5">
        <f>+D2305/100</f>
        <v/>
      </c>
      <c r="F2305" s="5">
        <f>+MOD(E2305*10,10)</f>
        <v/>
      </c>
      <c r="G2305" s="5">
        <f>+MOD(D2305,10)</f>
        <v/>
      </c>
      <c r="H2305">
        <f>+INT(E2305)&amp;INT(F2305)&amp;INT(G2305)</f>
        <v/>
      </c>
      <c r="I2305">
        <f>+C2305&amp;"00"&amp;H2305</f>
        <v/>
      </c>
      <c r="J2305" t="inlineStr">
        <is>
          <t>ISA CB</t>
        </is>
      </c>
      <c r="K2305" t="inlineStr">
        <is>
          <t>ISA</t>
        </is>
      </c>
      <c r="M2305" t="inlineStr">
        <is>
          <t>COE15PA00026</t>
        </is>
      </c>
      <c r="N2305" t="inlineStr">
        <is>
          <t>BBG000FH2N84</t>
        </is>
      </c>
      <c r="O2305" t="n">
        <v>2205706</v>
      </c>
      <c r="P2305" t="inlineStr">
        <is>
          <t>EQ0031318200001000</t>
        </is>
      </c>
      <c r="Q2305" t="inlineStr">
        <is>
          <t>Colombia</t>
        </is>
      </c>
      <c r="R2305" t="inlineStr">
        <is>
          <t>Interconexion Electrica SA ESP</t>
        </is>
      </c>
      <c r="S2305" t="inlineStr">
        <is>
          <t>Interconexion Electrica SA ESP</t>
        </is>
      </c>
      <c r="T2305" t="inlineStr">
        <is>
          <t>Interconexion Electrica SA ESP</t>
        </is>
      </c>
      <c r="U2305" t="inlineStr">
        <is>
          <t>Common Stock</t>
        </is>
      </c>
      <c r="V2305" t="inlineStr">
        <is>
          <t>Utilities</t>
        </is>
      </c>
      <c r="W2305" t="inlineStr">
        <is>
          <t>Electric Utilities</t>
        </is>
      </c>
      <c r="X2305" t="inlineStr">
        <is>
          <t>Utilities</t>
        </is>
      </c>
      <c r="Y2305" t="inlineStr">
        <is>
          <t>Electric Utilities</t>
        </is>
      </c>
      <c r="Z2305" t="inlineStr">
        <is>
          <t>Utilities</t>
        </is>
      </c>
      <c r="AA2305" t="inlineStr">
        <is>
          <t>Utilities</t>
        </is>
      </c>
      <c r="AB2305" t="inlineStr">
        <is>
          <t>Utility Networks</t>
        </is>
      </c>
      <c r="AC2305" t="inlineStr">
        <is>
          <t>#N/A Invalid Field</t>
        </is>
      </c>
    </row>
    <row r="2306">
      <c r="A2306" s="2">
        <f>+VLOOKUP(R2306,Aux!$B$3:$I$1107,8,0)</f>
        <v/>
      </c>
      <c r="B2306" s="2">
        <f>+VLOOKUP(U2306,Aux!$O$2:$P$23,2,0)</f>
        <v/>
      </c>
      <c r="C2306">
        <f>+A2306&amp;B2306</f>
        <v/>
      </c>
      <c r="D2306">
        <f>+IF(C2306=C2305,D2305+1,1)</f>
        <v/>
      </c>
      <c r="E2306" s="5">
        <f>+D2306/100</f>
        <v/>
      </c>
      <c r="F2306" s="5">
        <f>+MOD(E2306*10,10)</f>
        <v/>
      </c>
      <c r="G2306" s="5">
        <f>+MOD(D2306,10)</f>
        <v/>
      </c>
      <c r="H2306">
        <f>+INT(E2306)&amp;INT(F2306)&amp;INT(G2306)</f>
        <v/>
      </c>
      <c r="I2306">
        <f>+C2306&amp;"00"&amp;H2306</f>
        <v/>
      </c>
      <c r="J2306" s="2" t="inlineStr">
        <is>
          <t>ISAGEN CB</t>
        </is>
      </c>
      <c r="K2306" s="2" t="inlineStr">
        <is>
          <t>ISAGEN</t>
        </is>
      </c>
      <c r="L2306" s="2" t="n"/>
      <c r="M2306" s="2" t="inlineStr">
        <is>
          <t>COE16PA00016</t>
        </is>
      </c>
      <c r="N2306" s="2" t="inlineStr">
        <is>
          <t>BBG000F96701</t>
        </is>
      </c>
      <c r="O2306" s="2" t="inlineStr">
        <is>
          <t>B1QY745</t>
        </is>
      </c>
      <c r="P2306" s="2" t="inlineStr">
        <is>
          <t>EQ0000000003309493</t>
        </is>
      </c>
      <c r="Q2306" t="inlineStr">
        <is>
          <t>Colombia</t>
        </is>
      </c>
      <c r="R2306" t="inlineStr">
        <is>
          <t>Isagen SA ESP</t>
        </is>
      </c>
      <c r="S2306" t="inlineStr">
        <is>
          <t>Isagen SA ESP</t>
        </is>
      </c>
      <c r="T2306" t="inlineStr">
        <is>
          <t>Isagen SA ESP</t>
        </is>
      </c>
      <c r="U2306" t="inlineStr">
        <is>
          <t>Common Stock</t>
        </is>
      </c>
      <c r="V2306" t="inlineStr">
        <is>
          <t>Utilities</t>
        </is>
      </c>
      <c r="W2306" t="inlineStr">
        <is>
          <t>Electric Utilities</t>
        </is>
      </c>
      <c r="X2306" t="inlineStr">
        <is>
          <t>Utilities</t>
        </is>
      </c>
      <c r="Y2306" t="inlineStr">
        <is>
          <t>Electric Utilities</t>
        </is>
      </c>
      <c r="Z2306" t="inlineStr">
        <is>
          <t>Utilities</t>
        </is>
      </c>
      <c r="AA2306" t="inlineStr">
        <is>
          <t>Utilities</t>
        </is>
      </c>
      <c r="AB2306" t="inlineStr">
        <is>
          <t>Utility Networks</t>
        </is>
      </c>
      <c r="AC2306" t="inlineStr">
        <is>
          <t>#N/A Invalid Field</t>
        </is>
      </c>
    </row>
    <row r="2307">
      <c r="A2307" s="2">
        <f>+VLOOKUP(R2307,Aux!$B$3:$I$1107,8,0)</f>
        <v/>
      </c>
      <c r="B2307" s="2">
        <f>+VLOOKUP(U2307,Aux!$O$2:$P$23,2,0)</f>
        <v/>
      </c>
      <c r="C2307">
        <f>+A2307&amp;B2307</f>
        <v/>
      </c>
      <c r="D2307">
        <f>+IF(C2307=C2306,D2306+1,1)</f>
        <v/>
      </c>
      <c r="E2307" s="5">
        <f>+D2307/100</f>
        <v/>
      </c>
      <c r="F2307" s="5">
        <f>+MOD(E2307*10,10)</f>
        <v/>
      </c>
      <c r="G2307" s="5">
        <f>+MOD(D2307,10)</f>
        <v/>
      </c>
      <c r="H2307">
        <f>+INT(E2307)&amp;INT(F2307)&amp;INT(G2307)</f>
        <v/>
      </c>
      <c r="I2307">
        <f>+C2307&amp;"00"&amp;H2307</f>
        <v/>
      </c>
      <c r="J2307" s="2" t="inlineStr">
        <is>
          <t>TIGO 4 ¾ 05/22/20</t>
        </is>
      </c>
      <c r="K2307" s="2" t="inlineStr">
        <is>
          <t>TIGO</t>
        </is>
      </c>
      <c r="L2307" s="2" t="n"/>
      <c r="M2307" s="2" t="inlineStr">
        <is>
          <t>XS0921332069</t>
        </is>
      </c>
      <c r="N2307" s="2" t="inlineStr">
        <is>
          <t>BBG004K0D9L1</t>
        </is>
      </c>
      <c r="O2307" s="2" t="inlineStr">
        <is>
          <t>B9XQDF3</t>
        </is>
      </c>
      <c r="P2307" s="2" t="inlineStr">
        <is>
          <t>COEJ6740470</t>
        </is>
      </c>
      <c r="Q2307" t="inlineStr">
        <is>
          <t>Colombia</t>
        </is>
      </c>
      <c r="R2307" t="inlineStr">
        <is>
          <t>Millicom International Cellula</t>
        </is>
      </c>
      <c r="S2307" t="inlineStr">
        <is>
          <t>MILLICOM INTL CELLULAR</t>
        </is>
      </c>
      <c r="T2307" t="inlineStr">
        <is>
          <t>Millicom International Cellular SA</t>
        </is>
      </c>
      <c r="U2307" t="inlineStr">
        <is>
          <t>EURO-DOLLAR</t>
        </is>
      </c>
      <c r="V2307" t="inlineStr">
        <is>
          <t>Communication Services</t>
        </is>
      </c>
      <c r="W2307" t="inlineStr">
        <is>
          <t>Wireless Telecommunication Ser</t>
        </is>
      </c>
      <c r="X2307" t="inlineStr">
        <is>
          <t>Telecommunication Services</t>
        </is>
      </c>
      <c r="Y2307" t="inlineStr">
        <is>
          <t>Wireless Telecommunication Ser</t>
        </is>
      </c>
      <c r="Z2307" t="inlineStr">
        <is>
          <t>Communications</t>
        </is>
      </c>
      <c r="AA2307" t="inlineStr">
        <is>
          <t>Wireless Telecommunications Services</t>
        </is>
      </c>
      <c r="AB2307" t="inlineStr">
        <is>
          <t>#N/A N/A</t>
        </is>
      </c>
      <c r="AC2307" t="inlineStr">
        <is>
          <t>#N/A Invalid Field</t>
        </is>
      </c>
    </row>
    <row r="2308">
      <c r="A2308">
        <f>+VLOOKUP(R2308,Aux!$B$3:$I$1107,8,0)</f>
        <v/>
      </c>
      <c r="B2308">
        <f>+VLOOKUP(U2308,Aux!$O$2:$P$23,2,0)</f>
        <v/>
      </c>
      <c r="C2308">
        <f>+A2308&amp;B2308</f>
        <v/>
      </c>
      <c r="D2308">
        <f>+IF(C2308=C2307,D2307+1,1)</f>
        <v/>
      </c>
      <c r="E2308" s="5">
        <f>+D2308/100</f>
        <v/>
      </c>
      <c r="F2308" s="5">
        <f>+MOD(E2308*10,10)</f>
        <v/>
      </c>
      <c r="G2308" s="5">
        <f>+MOD(D2308,10)</f>
        <v/>
      </c>
      <c r="H2308">
        <f>+INT(E2308)&amp;INT(F2308)&amp;INT(G2308)</f>
        <v/>
      </c>
      <c r="I2308">
        <f>+C2308&amp;"00"&amp;H2308</f>
        <v/>
      </c>
      <c r="J2308" t="inlineStr">
        <is>
          <t>TIGO 5 ⅛ 01/15/28</t>
        </is>
      </c>
      <c r="K2308" t="inlineStr">
        <is>
          <t>TIGO</t>
        </is>
      </c>
      <c r="M2308" t="inlineStr">
        <is>
          <t>USL6388GAB60</t>
        </is>
      </c>
      <c r="N2308" t="inlineStr">
        <is>
          <t>BBG00HP9XS70</t>
        </is>
      </c>
      <c r="O2308" t="inlineStr">
        <is>
          <t>BF3FX63</t>
        </is>
      </c>
      <c r="P2308" t="inlineStr">
        <is>
          <t>COAP0969109</t>
        </is>
      </c>
      <c r="Q2308" t="inlineStr">
        <is>
          <t>Colombia</t>
        </is>
      </c>
      <c r="R2308" t="inlineStr">
        <is>
          <t>Millicom International Cellula</t>
        </is>
      </c>
      <c r="S2308" t="inlineStr">
        <is>
          <t>MILLICOM INTL CELLULAR</t>
        </is>
      </c>
      <c r="T2308" t="inlineStr">
        <is>
          <t>Millicom International Cellular SA</t>
        </is>
      </c>
      <c r="U2308" t="inlineStr">
        <is>
          <t>EURO-DOLLAR</t>
        </is>
      </c>
      <c r="V2308" t="inlineStr">
        <is>
          <t>Communication Services</t>
        </is>
      </c>
      <c r="W2308" t="inlineStr">
        <is>
          <t>Wireless Telecommunication Ser</t>
        </is>
      </c>
      <c r="X2308" t="inlineStr">
        <is>
          <t>Telecommunication Services</t>
        </is>
      </c>
      <c r="Y2308" t="inlineStr">
        <is>
          <t>Wireless Telecommunication Ser</t>
        </is>
      </c>
      <c r="Z2308" t="inlineStr">
        <is>
          <t>Communications</t>
        </is>
      </c>
      <c r="AA2308" t="inlineStr">
        <is>
          <t>Wireless Telecommunications Services</t>
        </is>
      </c>
      <c r="AB2308" t="inlineStr">
        <is>
          <t>#N/A N/A</t>
        </is>
      </c>
      <c r="AC2308" t="inlineStr">
        <is>
          <t>#N/A Invalid Field</t>
        </is>
      </c>
    </row>
    <row r="2309">
      <c r="A2309">
        <f>+VLOOKUP(R2309,Aux!$B$3:$I$1107,8,0)</f>
        <v/>
      </c>
      <c r="B2309">
        <f>+VLOOKUP(U2309,Aux!$O$2:$P$23,2,0)</f>
        <v/>
      </c>
      <c r="C2309">
        <f>+A2309&amp;B2309</f>
        <v/>
      </c>
      <c r="D2309">
        <f>+IF(C2309=C2308,D2308+1,1)</f>
        <v/>
      </c>
      <c r="E2309" s="5">
        <f>+D2309/100</f>
        <v/>
      </c>
      <c r="F2309" s="5">
        <f>+MOD(E2309*10,10)</f>
        <v/>
      </c>
      <c r="G2309" s="5">
        <f>+MOD(D2309,10)</f>
        <v/>
      </c>
      <c r="H2309">
        <f>+INT(E2309)&amp;INT(F2309)&amp;INT(G2309)</f>
        <v/>
      </c>
      <c r="I2309">
        <f>+C2309&amp;"00"&amp;H2309</f>
        <v/>
      </c>
      <c r="J2309" t="inlineStr">
        <is>
          <t>TIGO 6 03/15/25</t>
        </is>
      </c>
      <c r="K2309" t="inlineStr">
        <is>
          <t>TIGO</t>
        </is>
      </c>
      <c r="M2309" t="inlineStr">
        <is>
          <t>XS1204091588</t>
        </is>
      </c>
      <c r="N2309" t="inlineStr">
        <is>
          <t>BBG0088K7WX5</t>
        </is>
      </c>
      <c r="O2309" t="inlineStr">
        <is>
          <t>BWC4Q27</t>
        </is>
      </c>
      <c r="P2309" t="inlineStr">
        <is>
          <t>COEK7996557</t>
        </is>
      </c>
      <c r="Q2309" t="inlineStr">
        <is>
          <t>Colombia</t>
        </is>
      </c>
      <c r="R2309" t="inlineStr">
        <is>
          <t>Millicom International Cellula</t>
        </is>
      </c>
      <c r="S2309" t="inlineStr">
        <is>
          <t>MILLICOM INTL CELLULAR</t>
        </is>
      </c>
      <c r="T2309" t="inlineStr">
        <is>
          <t>Millicom International Cellular SA</t>
        </is>
      </c>
      <c r="U2309" t="inlineStr">
        <is>
          <t>EURO-DOLLAR</t>
        </is>
      </c>
      <c r="V2309" t="inlineStr">
        <is>
          <t>Communication Services</t>
        </is>
      </c>
      <c r="W2309" t="inlineStr">
        <is>
          <t>Wireless Telecommunication Ser</t>
        </is>
      </c>
      <c r="X2309" t="inlineStr">
        <is>
          <t>Telecommunication Services</t>
        </is>
      </c>
      <c r="Y2309" t="inlineStr">
        <is>
          <t>Wireless Telecommunication Ser</t>
        </is>
      </c>
      <c r="Z2309" t="inlineStr">
        <is>
          <t>Communications</t>
        </is>
      </c>
      <c r="AA2309" t="inlineStr">
        <is>
          <t>Wireless Telecommunications Services</t>
        </is>
      </c>
      <c r="AB2309" t="inlineStr">
        <is>
          <t>#N/A N/A</t>
        </is>
      </c>
      <c r="AC2309" t="inlineStr">
        <is>
          <t>#N/A Invalid Field</t>
        </is>
      </c>
    </row>
    <row r="2310">
      <c r="A2310">
        <f>+VLOOKUP(R2310,Aux!$B$3:$I$1107,8,0)</f>
        <v/>
      </c>
      <c r="B2310">
        <f>+VLOOKUP(U2310,Aux!$O$2:$P$23,2,0)</f>
        <v/>
      </c>
      <c r="C2310">
        <f>+A2310&amp;B2310</f>
        <v/>
      </c>
      <c r="D2310">
        <f>+IF(C2310=C2309,D2309+1,1)</f>
        <v/>
      </c>
      <c r="E2310" s="5">
        <f>+D2310/100</f>
        <v/>
      </c>
      <c r="F2310" s="5">
        <f>+MOD(E2310*10,10)</f>
        <v/>
      </c>
      <c r="G2310" s="5">
        <f>+MOD(D2310,10)</f>
        <v/>
      </c>
      <c r="H2310">
        <f>+INT(E2310)&amp;INT(F2310)&amp;INT(G2310)</f>
        <v/>
      </c>
      <c r="I2310">
        <f>+C2310&amp;"00"&amp;H2310</f>
        <v/>
      </c>
      <c r="J2310" t="inlineStr">
        <is>
          <t>TIGO 6 ¼ 03/25/29</t>
        </is>
      </c>
      <c r="K2310" t="inlineStr">
        <is>
          <t>TIGO</t>
        </is>
      </c>
      <c r="M2310" t="inlineStr">
        <is>
          <t>USL6388GHV51</t>
        </is>
      </c>
      <c r="N2310" t="inlineStr">
        <is>
          <t>BBG00NLF5X22</t>
        </is>
      </c>
      <c r="O2310" t="inlineStr">
        <is>
          <t>BJQ1YF2</t>
        </is>
      </c>
      <c r="P2310" t="inlineStr">
        <is>
          <t>COAX6986878</t>
        </is>
      </c>
      <c r="Q2310" t="inlineStr">
        <is>
          <t>Colombia</t>
        </is>
      </c>
      <c r="R2310" t="inlineStr">
        <is>
          <t>Millicom International Cellula</t>
        </is>
      </c>
      <c r="S2310" t="inlineStr">
        <is>
          <t>MILLICOM INTL CELLULAR</t>
        </is>
      </c>
      <c r="T2310" t="inlineStr">
        <is>
          <t>Millicom International Cellular SA</t>
        </is>
      </c>
      <c r="U2310" t="inlineStr">
        <is>
          <t>EURO-DOLLAR</t>
        </is>
      </c>
      <c r="V2310" t="inlineStr">
        <is>
          <t>Communication Services</t>
        </is>
      </c>
      <c r="W2310" t="inlineStr">
        <is>
          <t>Wireless Telecommunication Ser</t>
        </is>
      </c>
      <c r="X2310" t="inlineStr">
        <is>
          <t>Telecommunication Services</t>
        </is>
      </c>
      <c r="Y2310" t="inlineStr">
        <is>
          <t>Wireless Telecommunication Ser</t>
        </is>
      </c>
      <c r="Z2310" t="inlineStr">
        <is>
          <t>Communications</t>
        </is>
      </c>
      <c r="AA2310" t="inlineStr">
        <is>
          <t>Wireless Telecommunications Services</t>
        </is>
      </c>
      <c r="AB2310" t="inlineStr">
        <is>
          <t>#N/A N/A</t>
        </is>
      </c>
      <c r="AC2310" t="inlineStr">
        <is>
          <t>#N/A Invalid Field</t>
        </is>
      </c>
    </row>
    <row r="2311">
      <c r="A2311" s="2">
        <f>+VLOOKUP(R2311,Aux!$B$3:$I$1107,8,0)</f>
        <v/>
      </c>
      <c r="B2311" s="2">
        <f>+VLOOKUP(U2311,Aux!$O$2:$P$23,2,0)</f>
        <v/>
      </c>
      <c r="C2311">
        <f>+A2311&amp;B2311</f>
        <v/>
      </c>
      <c r="D2311">
        <f>+IF(C2311=C2310,D2310+1,1)</f>
        <v/>
      </c>
      <c r="E2311" s="5">
        <f>+D2311/100</f>
        <v/>
      </c>
      <c r="F2311" s="5">
        <f>+MOD(E2311*10,10)</f>
        <v/>
      </c>
      <c r="G2311" s="5">
        <f>+MOD(D2311,10)</f>
        <v/>
      </c>
      <c r="H2311">
        <f>+INT(E2311)&amp;INT(F2311)&amp;INT(G2311)</f>
        <v/>
      </c>
      <c r="I2311">
        <f>+C2311&amp;"00"&amp;H2311</f>
        <v/>
      </c>
      <c r="J2311" s="2" t="inlineStr">
        <is>
          <t>TIGO 6 ⅝ 10/15/21</t>
        </is>
      </c>
      <c r="K2311" s="2" t="inlineStr">
        <is>
          <t>TIGO</t>
        </is>
      </c>
      <c r="L2311" s="2" t="n"/>
      <c r="M2311" s="2" t="inlineStr">
        <is>
          <t>XS0980363344</t>
        </is>
      </c>
      <c r="N2311" s="2" t="inlineStr">
        <is>
          <t>BBG005D7Q5Q0</t>
        </is>
      </c>
      <c r="O2311" s="2" t="inlineStr">
        <is>
          <t>BFP9VZ8</t>
        </is>
      </c>
      <c r="P2311" s="2" t="inlineStr">
        <is>
          <t>COEJ8772018</t>
        </is>
      </c>
      <c r="Q2311" t="inlineStr">
        <is>
          <t>Colombia</t>
        </is>
      </c>
      <c r="R2311" t="inlineStr">
        <is>
          <t>Millicom International Cellula</t>
        </is>
      </c>
      <c r="S2311" t="inlineStr">
        <is>
          <t>MILLICOM INTL CELLULAR</t>
        </is>
      </c>
      <c r="T2311" t="inlineStr">
        <is>
          <t>Millicom International Cellular SA</t>
        </is>
      </c>
      <c r="U2311" t="inlineStr">
        <is>
          <t>EURO-DOLLAR</t>
        </is>
      </c>
      <c r="V2311" t="inlineStr">
        <is>
          <t>Communication Services</t>
        </is>
      </c>
      <c r="W2311" t="inlineStr">
        <is>
          <t>Wireless Telecommunication Ser</t>
        </is>
      </c>
      <c r="X2311" t="inlineStr">
        <is>
          <t>Telecommunication Services</t>
        </is>
      </c>
      <c r="Y2311" t="inlineStr">
        <is>
          <t>Wireless Telecommunication Ser</t>
        </is>
      </c>
      <c r="Z2311" t="inlineStr">
        <is>
          <t>Communications</t>
        </is>
      </c>
      <c r="AA2311" t="inlineStr">
        <is>
          <t>Wireless Telecommunications Services</t>
        </is>
      </c>
      <c r="AB2311" t="inlineStr">
        <is>
          <t>#N/A N/A</t>
        </is>
      </c>
      <c r="AC2311" t="inlineStr">
        <is>
          <t>#N/A Invalid Field</t>
        </is>
      </c>
    </row>
    <row r="2312">
      <c r="A2312">
        <f>+VLOOKUP(R2312,Aux!$B$3:$I$1107,8,0)</f>
        <v/>
      </c>
      <c r="B2312">
        <f>+VLOOKUP(U2312,Aux!$O$2:$P$23,2,0)</f>
        <v/>
      </c>
      <c r="C2312">
        <f>+A2312&amp;B2312</f>
        <v/>
      </c>
      <c r="D2312">
        <f>+IF(C2312=C2311,D2311+1,1)</f>
        <v/>
      </c>
      <c r="E2312" s="5">
        <f>+D2312/100</f>
        <v/>
      </c>
      <c r="F2312" s="5">
        <f>+MOD(E2312*10,10)</f>
        <v/>
      </c>
      <c r="G2312" s="5">
        <f>+MOD(D2312,10)</f>
        <v/>
      </c>
      <c r="H2312">
        <f>+INT(E2312)&amp;INT(F2312)&amp;INT(G2312)</f>
        <v/>
      </c>
      <c r="I2312">
        <f>+C2312&amp;"00"&amp;H2312</f>
        <v/>
      </c>
      <c r="J2312" t="inlineStr">
        <is>
          <t>TIGO 6 ⅝ 10/15/26</t>
        </is>
      </c>
      <c r="K2312" t="inlineStr">
        <is>
          <t>TIGO</t>
        </is>
      </c>
      <c r="M2312" t="inlineStr">
        <is>
          <t>XS1894610119</t>
        </is>
      </c>
      <c r="N2312" t="inlineStr">
        <is>
          <t>BBG00M6HSX95</t>
        </is>
      </c>
      <c r="O2312" t="inlineStr">
        <is>
          <t>BYQM483</t>
        </is>
      </c>
      <c r="P2312" t="inlineStr">
        <is>
          <t>COAU8860432</t>
        </is>
      </c>
      <c r="Q2312" t="inlineStr">
        <is>
          <t>Colombia</t>
        </is>
      </c>
      <c r="R2312" t="inlineStr">
        <is>
          <t>Millicom International Cellula</t>
        </is>
      </c>
      <c r="S2312" t="inlineStr">
        <is>
          <t>MILLICOM INTL CELLULAR</t>
        </is>
      </c>
      <c r="T2312" t="inlineStr">
        <is>
          <t>Millicom International Cellular SA</t>
        </is>
      </c>
      <c r="U2312" t="inlineStr">
        <is>
          <t>EURO-DOLLAR</t>
        </is>
      </c>
      <c r="V2312" t="inlineStr">
        <is>
          <t>Communication Services</t>
        </is>
      </c>
      <c r="W2312" t="inlineStr">
        <is>
          <t>Wireless Telecommunication Ser</t>
        </is>
      </c>
      <c r="X2312" t="inlineStr">
        <is>
          <t>Telecommunication Services</t>
        </is>
      </c>
      <c r="Y2312" t="inlineStr">
        <is>
          <t>Wireless Telecommunication Ser</t>
        </is>
      </c>
      <c r="Z2312" t="inlineStr">
        <is>
          <t>Communications</t>
        </is>
      </c>
      <c r="AA2312" t="inlineStr">
        <is>
          <t>Wireless Telecommunications Services</t>
        </is>
      </c>
      <c r="AB2312" t="inlineStr">
        <is>
          <t>#N/A N/A</t>
        </is>
      </c>
      <c r="AC2312" t="inlineStr">
        <is>
          <t>#N/A Invalid Field</t>
        </is>
      </c>
    </row>
    <row r="2313">
      <c r="A2313">
        <f>+VLOOKUP(R2313,Aux!$B$3:$I$1107,8,0)</f>
        <v/>
      </c>
      <c r="B2313">
        <f>+VLOOKUP(U2313,Aux!$O$2:$P$23,2,0)</f>
        <v/>
      </c>
      <c r="C2313">
        <f>+A2313&amp;B2313</f>
        <v/>
      </c>
      <c r="D2313">
        <f>+IF(C2313=C2312,D2312+1,1)</f>
        <v/>
      </c>
      <c r="E2313" s="5">
        <f>+D2313/100</f>
        <v/>
      </c>
      <c r="F2313" s="5">
        <f>+MOD(E2313*10,10)</f>
        <v/>
      </c>
      <c r="G2313" s="5">
        <f>+MOD(D2313,10)</f>
        <v/>
      </c>
      <c r="H2313">
        <f>+INT(E2313)&amp;INT(F2313)&amp;INT(G2313)</f>
        <v/>
      </c>
      <c r="I2313">
        <f>+C2313&amp;"00"&amp;H2313</f>
        <v/>
      </c>
      <c r="J2313" t="inlineStr">
        <is>
          <t>COMCCT 6 ⅞ 02/06/24</t>
        </is>
      </c>
      <c r="K2313" t="inlineStr">
        <is>
          <t>COMCCT</t>
        </is>
      </c>
      <c r="M2313" t="inlineStr">
        <is>
          <t>USG2300TAA00</t>
        </is>
      </c>
      <c r="N2313" t="inlineStr">
        <is>
          <t>BBG005YKVG88</t>
        </is>
      </c>
      <c r="O2313" t="inlineStr">
        <is>
          <t>BJLXQT1</t>
        </is>
      </c>
      <c r="P2313" t="inlineStr">
        <is>
          <t>COEK0549338</t>
        </is>
      </c>
      <c r="Q2313" t="inlineStr">
        <is>
          <t>Guatemala</t>
        </is>
      </c>
      <c r="R2313" t="inlineStr">
        <is>
          <t>Millicom International Cellula</t>
        </is>
      </c>
      <c r="S2313" t="inlineStr">
        <is>
          <t>COM CELULARES(COM TRUST)</t>
        </is>
      </c>
      <c r="T2313" t="inlineStr">
        <is>
          <t>Comunicaciones Celulares SA Via Comcel Trust</t>
        </is>
      </c>
      <c r="U2313" t="inlineStr">
        <is>
          <t>EURO-DOLLAR</t>
        </is>
      </c>
      <c r="V2313" t="inlineStr">
        <is>
          <t>#N/A Field Not Applicable</t>
        </is>
      </c>
      <c r="W2313" t="inlineStr">
        <is>
          <t>#N/A Field Not Applicable</t>
        </is>
      </c>
      <c r="X2313" t="inlineStr">
        <is>
          <t>#N/A Field Not Applicable</t>
        </is>
      </c>
      <c r="Y2313" t="inlineStr">
        <is>
          <t>#N/A Field Not Applicable</t>
        </is>
      </c>
      <c r="Z2313" t="inlineStr">
        <is>
          <t>Communications</t>
        </is>
      </c>
      <c r="AA2313" t="inlineStr">
        <is>
          <t>Wireless Telecommunications Services</t>
        </is>
      </c>
      <c r="AB2313" t="inlineStr">
        <is>
          <t>#N/A N/A</t>
        </is>
      </c>
      <c r="AC2313" t="inlineStr">
        <is>
          <t>#N/A Invalid Field</t>
        </is>
      </c>
    </row>
    <row r="2314">
      <c r="A2314">
        <f>+VLOOKUP(R2314,Aux!$B$3:$I$1107,8,0)</f>
        <v/>
      </c>
      <c r="B2314">
        <f>+VLOOKUP(U2314,Aux!$O$2:$P$23,2,0)</f>
        <v/>
      </c>
      <c r="C2314">
        <f>+A2314&amp;B2314</f>
        <v/>
      </c>
      <c r="D2314">
        <f>+IF(C2314=C2313,D2313+1,1)</f>
        <v/>
      </c>
      <c r="E2314" s="5">
        <f>+D2314/100</f>
        <v/>
      </c>
      <c r="F2314" s="5">
        <f>+MOD(E2314*10,10)</f>
        <v/>
      </c>
      <c r="G2314" s="5">
        <f>+MOD(D2314,10)</f>
        <v/>
      </c>
      <c r="H2314">
        <f>+INT(E2314)&amp;INT(F2314)&amp;INT(G2314)</f>
        <v/>
      </c>
      <c r="I2314">
        <f>+C2314&amp;"00"&amp;H2314</f>
        <v/>
      </c>
      <c r="J2314" t="inlineStr">
        <is>
          <t>TCDPSA 5 ⅞ 04/15/27</t>
        </is>
      </c>
      <c r="K2314" t="inlineStr">
        <is>
          <t>TCDPSA</t>
        </is>
      </c>
      <c r="M2314" t="inlineStr">
        <is>
          <t>USP90475AB31</t>
        </is>
      </c>
      <c r="N2314" t="inlineStr">
        <is>
          <t>BBG00NR784G0</t>
        </is>
      </c>
      <c r="O2314" t="inlineStr">
        <is>
          <t>BJ5RW80</t>
        </is>
      </c>
      <c r="P2314" t="inlineStr">
        <is>
          <t>COAX9193928</t>
        </is>
      </c>
      <c r="Q2314" t="inlineStr">
        <is>
          <t>Paraguay</t>
        </is>
      </c>
      <c r="R2314" t="inlineStr">
        <is>
          <t>Millicom International Cellula</t>
        </is>
      </c>
      <c r="S2314" t="inlineStr">
        <is>
          <t>TELFON CELUAR DEL PARAGU</t>
        </is>
      </c>
      <c r="T2314" t="inlineStr">
        <is>
          <t>Telefonica Celular del Paraguay SA</t>
        </is>
      </c>
      <c r="U2314" t="inlineStr">
        <is>
          <t>EURO-DOLLAR</t>
        </is>
      </c>
      <c r="V2314" t="inlineStr">
        <is>
          <t>#N/A Field Not Applicable</t>
        </is>
      </c>
      <c r="W2314" t="inlineStr">
        <is>
          <t>#N/A Field Not Applicable</t>
        </is>
      </c>
      <c r="X2314" t="inlineStr">
        <is>
          <t>#N/A Field Not Applicable</t>
        </is>
      </c>
      <c r="Y2314" t="inlineStr">
        <is>
          <t>#N/A Field Not Applicable</t>
        </is>
      </c>
      <c r="Z2314" t="inlineStr">
        <is>
          <t>Communications</t>
        </is>
      </c>
      <c r="AA2314" t="inlineStr">
        <is>
          <t>Wireless Telecommunications Services</t>
        </is>
      </c>
      <c r="AB2314" t="inlineStr">
        <is>
          <t>#N/A N/A</t>
        </is>
      </c>
      <c r="AC2314" t="inlineStr">
        <is>
          <t>#N/A Invalid Field</t>
        </is>
      </c>
    </row>
    <row r="2315">
      <c r="A2315" s="2">
        <f>+VLOOKUP(R2315,Aux!$B$3:$I$1107,8,0)</f>
        <v/>
      </c>
      <c r="B2315" s="2">
        <f>+VLOOKUP(U2315,Aux!$O$2:$P$23,2,0)</f>
        <v/>
      </c>
      <c r="C2315">
        <f>+A2315&amp;B2315</f>
        <v/>
      </c>
      <c r="D2315">
        <f>+IF(C2315=C2314,D2314+1,1)</f>
        <v/>
      </c>
      <c r="E2315" s="5">
        <f>+D2315/100</f>
        <v/>
      </c>
      <c r="F2315" s="5">
        <f>+MOD(E2315*10,10)</f>
        <v/>
      </c>
      <c r="G2315" s="5">
        <f>+MOD(D2315,10)</f>
        <v/>
      </c>
      <c r="H2315">
        <f>+INT(E2315)&amp;INT(F2315)&amp;INT(G2315)</f>
        <v/>
      </c>
      <c r="I2315">
        <f>+C2315&amp;"00"&amp;H2315</f>
        <v/>
      </c>
      <c r="J2315" s="2" t="inlineStr">
        <is>
          <t>TCDPSA 6 ¾ 12/13/22</t>
        </is>
      </c>
      <c r="K2315" s="2" t="inlineStr">
        <is>
          <t>TCDPSA</t>
        </is>
      </c>
      <c r="L2315" s="2" t="n"/>
      <c r="M2315" s="2" t="inlineStr">
        <is>
          <t>USP90475AA57</t>
        </is>
      </c>
      <c r="N2315" s="2" t="inlineStr">
        <is>
          <t>BBG003PMPW72</t>
        </is>
      </c>
      <c r="O2315" s="2" t="inlineStr">
        <is>
          <t>B8ZRY87</t>
        </is>
      </c>
      <c r="P2315" s="2" t="inlineStr">
        <is>
          <t>COEJ4742791</t>
        </is>
      </c>
      <c r="Q2315" t="inlineStr">
        <is>
          <t>Paraguay</t>
        </is>
      </c>
      <c r="R2315" t="inlineStr">
        <is>
          <t>Millicom International Cellula</t>
        </is>
      </c>
      <c r="S2315" t="inlineStr">
        <is>
          <t>TELFON CELUAR DEL PARAGU</t>
        </is>
      </c>
      <c r="T2315" t="inlineStr">
        <is>
          <t>Telefonica Celular del Paraguay SA</t>
        </is>
      </c>
      <c r="U2315" t="inlineStr">
        <is>
          <t>EURO-DOLLAR</t>
        </is>
      </c>
      <c r="V2315" t="inlineStr">
        <is>
          <t>#N/A Field Not Applicable</t>
        </is>
      </c>
      <c r="W2315" t="inlineStr">
        <is>
          <t>#N/A Field Not Applicable</t>
        </is>
      </c>
      <c r="X2315" t="inlineStr">
        <is>
          <t>#N/A Field Not Applicable</t>
        </is>
      </c>
      <c r="Y2315" t="inlineStr">
        <is>
          <t>#N/A Field Not Applicable</t>
        </is>
      </c>
      <c r="Z2315" t="inlineStr">
        <is>
          <t>Communications</t>
        </is>
      </c>
      <c r="AA2315" t="inlineStr">
        <is>
          <t>Wireless Telecommunications Services</t>
        </is>
      </c>
      <c r="AB2315" t="inlineStr">
        <is>
          <t>#N/A N/A</t>
        </is>
      </c>
      <c r="AC2315" t="inlineStr">
        <is>
          <t>#N/A Invalid Field</t>
        </is>
      </c>
    </row>
    <row r="2316">
      <c r="A2316">
        <f>+VLOOKUP(R2316,Aux!$B$3:$I$1107,8,0)</f>
        <v/>
      </c>
      <c r="B2316">
        <f>+VLOOKUP(U2316,Aux!$O$2:$P$23,2,0)</f>
        <v/>
      </c>
      <c r="C2316">
        <f>+A2316&amp;B2316</f>
        <v/>
      </c>
      <c r="D2316">
        <f>+IF(C2316=C2315,D2315+1,1)</f>
        <v/>
      </c>
      <c r="E2316" s="5">
        <f>+D2316/100</f>
        <v/>
      </c>
      <c r="F2316" s="5">
        <f>+MOD(E2316*10,10)</f>
        <v/>
      </c>
      <c r="G2316" s="5">
        <f>+MOD(D2316,10)</f>
        <v/>
      </c>
      <c r="H2316">
        <f>+INT(E2316)&amp;INT(F2316)&amp;INT(G2316)</f>
        <v/>
      </c>
      <c r="I2316">
        <f>+C2316&amp;"00"&amp;H2316</f>
        <v/>
      </c>
      <c r="J2316" t="inlineStr">
        <is>
          <t>MINEROS CB</t>
        </is>
      </c>
      <c r="K2316" t="inlineStr">
        <is>
          <t>MINEROS</t>
        </is>
      </c>
      <c r="M2316" t="inlineStr">
        <is>
          <t>COC07PA00027</t>
        </is>
      </c>
      <c r="N2316" t="inlineStr">
        <is>
          <t>BBG000JS72Y8</t>
        </is>
      </c>
      <c r="O2316" t="n">
        <v>2593490</v>
      </c>
      <c r="P2316" t="inlineStr">
        <is>
          <t>EQ0015840700001000</t>
        </is>
      </c>
      <c r="Q2316" t="inlineStr">
        <is>
          <t>Colombia</t>
        </is>
      </c>
      <c r="R2316" t="inlineStr">
        <is>
          <t>Mineros SA</t>
        </is>
      </c>
      <c r="S2316" t="inlineStr">
        <is>
          <t>Mineros SA</t>
        </is>
      </c>
      <c r="T2316" t="inlineStr">
        <is>
          <t>Mineros SA</t>
        </is>
      </c>
      <c r="U2316" t="inlineStr">
        <is>
          <t>Common Stock</t>
        </is>
      </c>
      <c r="V2316" t="inlineStr">
        <is>
          <t>Materials</t>
        </is>
      </c>
      <c r="W2316" t="inlineStr">
        <is>
          <t>Metals &amp; Mining</t>
        </is>
      </c>
      <c r="X2316" t="inlineStr">
        <is>
          <t>Materials</t>
        </is>
      </c>
      <c r="Y2316" t="inlineStr">
        <is>
          <t>Gold</t>
        </is>
      </c>
      <c r="Z2316" t="inlineStr">
        <is>
          <t>Materials</t>
        </is>
      </c>
      <c r="AA2316" t="inlineStr">
        <is>
          <t>Metals &amp; Mining</t>
        </is>
      </c>
      <c r="AB2316" t="inlineStr">
        <is>
          <t>Precious Metal Mining</t>
        </is>
      </c>
      <c r="AC2316" t="inlineStr">
        <is>
          <t>#N/A Invalid Field</t>
        </is>
      </c>
    </row>
    <row r="2317">
      <c r="A2317" s="2">
        <f>+VLOOKUP(R2317,Aux!$B$3:$I$1107,8,0)</f>
        <v/>
      </c>
      <c r="B2317" s="2">
        <f>+VLOOKUP(U2317,Aux!$O$2:$P$23,2,0)</f>
        <v/>
      </c>
      <c r="C2317">
        <f>+A2317&amp;B2317</f>
        <v/>
      </c>
      <c r="D2317">
        <f>+IF(C2317=C2316,D2316+1,1)</f>
        <v/>
      </c>
      <c r="E2317" s="5">
        <f>+D2317/100</f>
        <v/>
      </c>
      <c r="F2317" s="5">
        <f>+MOD(E2317*10,10)</f>
        <v/>
      </c>
      <c r="G2317" s="5">
        <f>+MOD(D2317,10)</f>
        <v/>
      </c>
      <c r="H2317">
        <f>+INT(E2317)&amp;INT(F2317)&amp;INT(G2317)</f>
        <v/>
      </c>
      <c r="I2317">
        <f>+C2317&amp;"00"&amp;H2317</f>
        <v/>
      </c>
      <c r="J2317" s="2" t="inlineStr">
        <is>
          <t>ODINSA CB</t>
        </is>
      </c>
      <c r="K2317" s="2" t="inlineStr">
        <is>
          <t>ODINSA</t>
        </is>
      </c>
      <c r="L2317" s="2" t="n"/>
      <c r="M2317" s="2" t="inlineStr">
        <is>
          <t>COF11PA00014</t>
        </is>
      </c>
      <c r="N2317" s="2" t="inlineStr">
        <is>
          <t>BBG000QWDSH6</t>
        </is>
      </c>
      <c r="O2317" s="2" t="inlineStr">
        <is>
          <t>B06MW70</t>
        </is>
      </c>
      <c r="P2317" s="2" t="inlineStr">
        <is>
          <t>EQ0000000001765559</t>
        </is>
      </c>
      <c r="Q2317" t="inlineStr">
        <is>
          <t>Colombia</t>
        </is>
      </c>
      <c r="R2317" t="inlineStr">
        <is>
          <t>Odinsa SA</t>
        </is>
      </c>
      <c r="S2317" t="inlineStr">
        <is>
          <t>Odinsa SA</t>
        </is>
      </c>
      <c r="T2317" t="inlineStr">
        <is>
          <t>Odinsa SA</t>
        </is>
      </c>
      <c r="U2317" t="inlineStr">
        <is>
          <t>Common Stock</t>
        </is>
      </c>
      <c r="V2317" t="inlineStr">
        <is>
          <t>Industrials</t>
        </is>
      </c>
      <c r="W2317" t="inlineStr">
        <is>
          <t>Construction &amp; Engineering</t>
        </is>
      </c>
      <c r="X2317" t="inlineStr">
        <is>
          <t>Capital Goods</t>
        </is>
      </c>
      <c r="Y2317" t="inlineStr">
        <is>
          <t>Construction &amp; Engineering</t>
        </is>
      </c>
      <c r="Z2317" t="inlineStr">
        <is>
          <t>Industrials</t>
        </is>
      </c>
      <c r="AA2317" t="inlineStr">
        <is>
          <t>Engineering &amp; Construction Svcs</t>
        </is>
      </c>
      <c r="AB2317" t="inlineStr">
        <is>
          <t>Infrastructure Construction</t>
        </is>
      </c>
      <c r="AC2317" t="inlineStr">
        <is>
          <t>#N/A Invalid Field</t>
        </is>
      </c>
    </row>
    <row r="2318">
      <c r="A2318">
        <f>+VLOOKUP(R2318,Aux!$B$3:$I$1107,8,0)</f>
        <v/>
      </c>
      <c r="B2318">
        <f>+VLOOKUP(U2318,Aux!$O$2:$P$23,2,0)</f>
        <v/>
      </c>
      <c r="C2318">
        <f>+A2318&amp;B2318</f>
        <v/>
      </c>
      <c r="D2318">
        <f>+IF(C2318=C2317,D2317+1,1)</f>
        <v/>
      </c>
      <c r="E2318" s="5">
        <f>+D2318/100</f>
        <v/>
      </c>
      <c r="F2318" s="5">
        <f>+MOD(E2318*10,10)</f>
        <v/>
      </c>
      <c r="G2318" s="5">
        <f>+MOD(D2318,10)</f>
        <v/>
      </c>
      <c r="H2318">
        <f>+INT(E2318)&amp;INT(F2318)&amp;INT(G2318)</f>
        <v/>
      </c>
      <c r="I2318">
        <f>+C2318&amp;"00"&amp;H2318</f>
        <v/>
      </c>
      <c r="J2318" t="inlineStr">
        <is>
          <t>OCENSA 4 05/07/21</t>
        </is>
      </c>
      <c r="K2318" t="inlineStr">
        <is>
          <t>OCENSA</t>
        </is>
      </c>
      <c r="M2318" t="inlineStr">
        <is>
          <t>USP7358RAC09</t>
        </is>
      </c>
      <c r="N2318" t="inlineStr">
        <is>
          <t>BBG006FCVVH2</t>
        </is>
      </c>
      <c r="O2318" t="inlineStr">
        <is>
          <t>BLTFR12</t>
        </is>
      </c>
      <c r="P2318" t="inlineStr">
        <is>
          <t>COEK2519859</t>
        </is>
      </c>
      <c r="Q2318" t="inlineStr">
        <is>
          <t>Colombia</t>
        </is>
      </c>
      <c r="R2318" t="inlineStr">
        <is>
          <t>Oleoducto Central SA</t>
        </is>
      </c>
      <c r="S2318" t="inlineStr">
        <is>
          <t>OLEODUCTO CENTRAL SA</t>
        </is>
      </c>
      <c r="T2318" t="inlineStr">
        <is>
          <t>Oleoducto Central SA</t>
        </is>
      </c>
      <c r="U2318" t="inlineStr">
        <is>
          <t>EURO-DOLLAR</t>
        </is>
      </c>
      <c r="V2318" t="inlineStr">
        <is>
          <t>#N/A Field Not Applicable</t>
        </is>
      </c>
      <c r="W2318" t="inlineStr">
        <is>
          <t>#N/A Field Not Applicable</t>
        </is>
      </c>
      <c r="X2318" t="inlineStr">
        <is>
          <t>#N/A Field Not Applicable</t>
        </is>
      </c>
      <c r="Y2318" t="inlineStr">
        <is>
          <t>#N/A Field Not Applicable</t>
        </is>
      </c>
      <c r="Z2318" t="inlineStr">
        <is>
          <t>Energy</t>
        </is>
      </c>
      <c r="AA2318" t="inlineStr">
        <is>
          <t>Pipeline</t>
        </is>
      </c>
      <c r="AB2318" t="inlineStr">
        <is>
          <t>#N/A N/A</t>
        </is>
      </c>
      <c r="AC2318" t="inlineStr">
        <is>
          <t>#N/A Invalid Field</t>
        </is>
      </c>
    </row>
    <row r="2319">
      <c r="A2319">
        <f>+VLOOKUP(R2319,Aux!$B$3:$I$1107,8,0)</f>
        <v/>
      </c>
      <c r="B2319">
        <f>+VLOOKUP(U2319,Aux!$O$2:$P$23,2,0)</f>
        <v/>
      </c>
      <c r="C2319">
        <f>+A2319&amp;B2319</f>
        <v/>
      </c>
      <c r="D2319">
        <f>+IF(C2319=C2318,D2318+1,1)</f>
        <v/>
      </c>
      <c r="E2319" s="5">
        <f>+D2319/100</f>
        <v/>
      </c>
      <c r="F2319" s="5">
        <f>+MOD(E2319*10,10)</f>
        <v/>
      </c>
      <c r="G2319" s="5">
        <f>+MOD(D2319,10)</f>
        <v/>
      </c>
      <c r="H2319">
        <f>+INT(E2319)&amp;INT(F2319)&amp;INT(G2319)</f>
        <v/>
      </c>
      <c r="I2319">
        <f>+C2319&amp;"00"&amp;H2319</f>
        <v/>
      </c>
      <c r="J2319" t="inlineStr">
        <is>
          <t>TERPEL CB</t>
        </is>
      </c>
      <c r="K2319" t="inlineStr">
        <is>
          <t>TERPEL</t>
        </is>
      </c>
      <c r="M2319" t="inlineStr">
        <is>
          <t>COG20PA00021</t>
        </is>
      </c>
      <c r="N2319" t="inlineStr">
        <is>
          <t>BBG000BVG652</t>
        </is>
      </c>
      <c r="O2319" t="inlineStr">
        <is>
          <t>BQ26XM0</t>
        </is>
      </c>
      <c r="P2319" t="inlineStr">
        <is>
          <t>EQ0000000002751911</t>
        </is>
      </c>
      <c r="Q2319" t="inlineStr">
        <is>
          <t>Colombia</t>
        </is>
      </c>
      <c r="R2319" t="inlineStr">
        <is>
          <t>Organizacion Terpel SA</t>
        </is>
      </c>
      <c r="S2319" t="inlineStr">
        <is>
          <t>Organizacion Terpel SA</t>
        </is>
      </c>
      <c r="T2319" t="inlineStr">
        <is>
          <t>Organizacion Terpel SA</t>
        </is>
      </c>
      <c r="U2319" t="inlineStr">
        <is>
          <t>Common Stock</t>
        </is>
      </c>
      <c r="V2319" t="inlineStr">
        <is>
          <t>Consumer Discretionary</t>
        </is>
      </c>
      <c r="W2319" t="inlineStr">
        <is>
          <t>Specialty Retail</t>
        </is>
      </c>
      <c r="X2319" t="inlineStr">
        <is>
          <t>Retailing</t>
        </is>
      </c>
      <c r="Y2319" t="inlineStr">
        <is>
          <t>Automotive Retail</t>
        </is>
      </c>
      <c r="Z2319" t="inlineStr">
        <is>
          <t>Energy</t>
        </is>
      </c>
      <c r="AA2319" t="inlineStr">
        <is>
          <t>Oil, Gas &amp; Coal</t>
        </is>
      </c>
      <c r="AB2319" t="inlineStr">
        <is>
          <t>Refining &amp; Marketing</t>
        </is>
      </c>
      <c r="AC2319" t="inlineStr">
        <is>
          <t>#N/A Invalid Field</t>
        </is>
      </c>
    </row>
    <row r="2320">
      <c r="A2320">
        <f>+VLOOKUP(R2320,Aux!$B$3:$I$1107,8,0)</f>
        <v/>
      </c>
      <c r="B2320">
        <f>+VLOOKUP(U2320,Aux!$O$2:$P$23,2,0)</f>
        <v/>
      </c>
      <c r="C2320">
        <f>+A2320&amp;B2320</f>
        <v/>
      </c>
      <c r="D2320">
        <f>+IF(C2320=C2319,D2319+1,1)</f>
        <v/>
      </c>
      <c r="E2320" s="5">
        <f>+D2320/100</f>
        <v/>
      </c>
      <c r="F2320" s="5">
        <f>+MOD(E2320*10,10)</f>
        <v/>
      </c>
      <c r="G2320" s="5">
        <f>+MOD(D2320,10)</f>
        <v/>
      </c>
      <c r="H2320">
        <f>+INT(E2320)&amp;INT(F2320)&amp;INT(G2320)</f>
        <v/>
      </c>
      <c r="I2320">
        <f>+C2320&amp;"00"&amp;H2320</f>
        <v/>
      </c>
      <c r="J2320" t="inlineStr">
        <is>
          <t>PXT CN</t>
        </is>
      </c>
      <c r="K2320" t="inlineStr">
        <is>
          <t>PXT</t>
        </is>
      </c>
      <c r="M2320" t="inlineStr">
        <is>
          <t>CA69946Q1046</t>
        </is>
      </c>
      <c r="N2320" t="inlineStr">
        <is>
          <t>BBG000PVB2B4</t>
        </is>
      </c>
      <c r="O2320" t="inlineStr">
        <is>
          <t>B575D14</t>
        </is>
      </c>
      <c r="P2320" t="inlineStr">
        <is>
          <t>EQ0000000009941355</t>
        </is>
      </c>
      <c r="Q2320" t="inlineStr">
        <is>
          <t>Colombia</t>
        </is>
      </c>
      <c r="R2320" t="inlineStr">
        <is>
          <t>Parex Resources Inc</t>
        </is>
      </c>
      <c r="S2320" t="inlineStr">
        <is>
          <t>Parex Resources Inc</t>
        </is>
      </c>
      <c r="T2320" t="inlineStr">
        <is>
          <t>Parex Resources Inc</t>
        </is>
      </c>
      <c r="U2320" t="inlineStr">
        <is>
          <t>Common Stock</t>
        </is>
      </c>
      <c r="V2320" t="inlineStr">
        <is>
          <t>Energy</t>
        </is>
      </c>
      <c r="W2320" t="inlineStr">
        <is>
          <t>Oil, Gas &amp; Consumable Fuels</t>
        </is>
      </c>
      <c r="X2320" t="inlineStr">
        <is>
          <t>Energy</t>
        </is>
      </c>
      <c r="Y2320" t="inlineStr">
        <is>
          <t>Oil &amp; Gas Exploration &amp; Produc</t>
        </is>
      </c>
      <c r="Z2320" t="inlineStr">
        <is>
          <t>Energy</t>
        </is>
      </c>
      <c r="AA2320" t="inlineStr">
        <is>
          <t>Oil, Gas &amp; Coal</t>
        </is>
      </c>
      <c r="AB2320" t="inlineStr">
        <is>
          <t>Exploration &amp; Production</t>
        </is>
      </c>
      <c r="AC2320" t="inlineStr">
        <is>
          <t>#N/A Invalid Field</t>
        </is>
      </c>
    </row>
    <row r="2321">
      <c r="A2321">
        <f>+VLOOKUP(R2321,Aux!$B$3:$I$1107,8,0)</f>
        <v/>
      </c>
      <c r="B2321">
        <f>+VLOOKUP(U2321,Aux!$O$2:$P$23,2,0)</f>
        <v/>
      </c>
      <c r="C2321">
        <f>+A2321&amp;B2321</f>
        <v/>
      </c>
      <c r="D2321">
        <f>+IF(C2321=C2320,D2320+1,1)</f>
        <v/>
      </c>
      <c r="E2321" s="5">
        <f>+D2321/100</f>
        <v/>
      </c>
      <c r="F2321" s="5">
        <f>+MOD(E2321*10,10)</f>
        <v/>
      </c>
      <c r="G2321" s="5">
        <f>+MOD(D2321,10)</f>
        <v/>
      </c>
      <c r="H2321">
        <f>+INT(E2321)&amp;INT(F2321)&amp;INT(G2321)</f>
        <v/>
      </c>
      <c r="I2321">
        <f>+C2321&amp;"00"&amp;H2321</f>
        <v/>
      </c>
      <c r="J2321" t="inlineStr">
        <is>
          <t>PSMT US</t>
        </is>
      </c>
      <c r="K2321" t="inlineStr">
        <is>
          <t>PSMT</t>
        </is>
      </c>
      <c r="M2321" t="inlineStr">
        <is>
          <t>US7415111092</t>
        </is>
      </c>
      <c r="N2321" t="inlineStr">
        <is>
          <t>BBG000BTKR92</t>
        </is>
      </c>
      <c r="O2321" t="n">
        <v>2092942</v>
      </c>
      <c r="P2321" t="inlineStr">
        <is>
          <t>EQ0030211000001000</t>
        </is>
      </c>
      <c r="Q2321" t="inlineStr">
        <is>
          <t>Colombia</t>
        </is>
      </c>
      <c r="R2321" t="inlineStr">
        <is>
          <t>PriceSmart Inc</t>
        </is>
      </c>
      <c r="S2321" t="inlineStr">
        <is>
          <t>PriceSmart Inc</t>
        </is>
      </c>
      <c r="T2321" t="inlineStr">
        <is>
          <t>PriceSmart Inc</t>
        </is>
      </c>
      <c r="U2321" t="inlineStr">
        <is>
          <t>Common Stock</t>
        </is>
      </c>
      <c r="V2321" t="inlineStr">
        <is>
          <t>Consumer Staples</t>
        </is>
      </c>
      <c r="W2321" t="inlineStr">
        <is>
          <t>Food &amp; Staples Retailing</t>
        </is>
      </c>
      <c r="X2321" t="inlineStr">
        <is>
          <t>Food &amp; Staples Retailing</t>
        </is>
      </c>
      <c r="Y2321" t="inlineStr">
        <is>
          <t>Hypermarkets &amp; Super Centers</t>
        </is>
      </c>
      <c r="Z2321" t="inlineStr">
        <is>
          <t>Consumer Staples</t>
        </is>
      </c>
      <c r="AA2321" t="inlineStr">
        <is>
          <t>Retail - Consumer Staples</t>
        </is>
      </c>
      <c r="AB2321" t="inlineStr">
        <is>
          <t>Mass Merchants</t>
        </is>
      </c>
      <c r="AC2321" t="inlineStr">
        <is>
          <t>#N/A Invalid Field</t>
        </is>
      </c>
    </row>
    <row r="2322">
      <c r="A2322">
        <f>+VLOOKUP(R2322,Aux!$B$3:$I$1107,8,0)</f>
        <v/>
      </c>
      <c r="B2322">
        <f>+VLOOKUP(U2322,Aux!$O$2:$P$23,2,0)</f>
        <v/>
      </c>
      <c r="C2322">
        <f>+A2322&amp;B2322</f>
        <v/>
      </c>
      <c r="D2322">
        <f>+IF(C2322=C2321,D2321+1,1)</f>
        <v/>
      </c>
      <c r="E2322" s="5">
        <f>+D2322/100</f>
        <v/>
      </c>
      <c r="F2322" s="5">
        <f>+MOD(E2322*10,10)</f>
        <v/>
      </c>
      <c r="G2322" s="5">
        <f>+MOD(D2322,10)</f>
        <v/>
      </c>
      <c r="H2322">
        <f>+INT(E2322)&amp;INT(F2322)&amp;INT(G2322)</f>
        <v/>
      </c>
      <c r="I2322">
        <f>+C2322&amp;"00"&amp;H2322</f>
        <v/>
      </c>
      <c r="J2322" t="inlineStr">
        <is>
          <t>PROMIG CB</t>
        </is>
      </c>
      <c r="K2322" t="inlineStr">
        <is>
          <t>PROMIG</t>
        </is>
      </c>
      <c r="M2322" t="inlineStr">
        <is>
          <t>COI04PA00021</t>
        </is>
      </c>
      <c r="N2322" t="inlineStr">
        <is>
          <t>BBG000HZ1XX3</t>
        </is>
      </c>
      <c r="O2322" t="n">
        <v>2705013</v>
      </c>
      <c r="P2322" t="inlineStr">
        <is>
          <t>EQ0015841900001000</t>
        </is>
      </c>
      <c r="Q2322" t="inlineStr">
        <is>
          <t>Colombia</t>
        </is>
      </c>
      <c r="R2322" t="inlineStr">
        <is>
          <t>Promigas SA ESP</t>
        </is>
      </c>
      <c r="S2322" t="inlineStr">
        <is>
          <t>Promigas SA ESP</t>
        </is>
      </c>
      <c r="T2322" t="inlineStr">
        <is>
          <t>Promigas SA ESP</t>
        </is>
      </c>
      <c r="U2322" t="inlineStr">
        <is>
          <t>Common Stock</t>
        </is>
      </c>
      <c r="V2322" t="inlineStr">
        <is>
          <t>Utilities</t>
        </is>
      </c>
      <c r="W2322" t="inlineStr">
        <is>
          <t>Gas Utilities</t>
        </is>
      </c>
      <c r="X2322" t="inlineStr">
        <is>
          <t>Utilities</t>
        </is>
      </c>
      <c r="Y2322" t="inlineStr">
        <is>
          <t>Gas Utilities</t>
        </is>
      </c>
      <c r="Z2322" t="inlineStr">
        <is>
          <t>Energy</t>
        </is>
      </c>
      <c r="AA2322" t="inlineStr">
        <is>
          <t>Oil, Gas &amp; Coal</t>
        </is>
      </c>
      <c r="AB2322" t="inlineStr">
        <is>
          <t>Midstream - Oil &amp; Gas</t>
        </is>
      </c>
      <c r="AC2322" t="inlineStr">
        <is>
          <t>#N/A Invalid Field</t>
        </is>
      </c>
    </row>
    <row r="2323">
      <c r="A2323" s="2">
        <f>+VLOOKUP(R2323,Aux!$B$3:$I$1107,8,0)</f>
        <v/>
      </c>
      <c r="B2323" s="2">
        <f>+VLOOKUP(U2323,Aux!$O$2:$P$23,2,0)</f>
        <v/>
      </c>
      <c r="C2323">
        <f>+A2323&amp;B2323</f>
        <v/>
      </c>
      <c r="D2323">
        <f>+IF(C2323=C2322,D2322+1,1)</f>
        <v/>
      </c>
      <c r="E2323" s="5">
        <f>+D2323/100</f>
        <v/>
      </c>
      <c r="F2323" s="5">
        <f>+MOD(E2323*10,10)</f>
        <v/>
      </c>
      <c r="G2323" s="5">
        <f>+MOD(D2323,10)</f>
        <v/>
      </c>
      <c r="H2323">
        <f>+INT(E2323)&amp;INT(F2323)&amp;INT(G2323)</f>
        <v/>
      </c>
      <c r="I2323">
        <f>+C2323&amp;"00"&amp;H2323</f>
        <v/>
      </c>
      <c r="J2323" s="2" t="inlineStr">
        <is>
          <t>RD PE</t>
        </is>
      </c>
      <c r="K2323" s="2" t="inlineStr">
        <is>
          <t>RDEMF</t>
        </is>
      </c>
      <c r="L2323" s="2" t="n"/>
      <c r="M2323" s="2" t="inlineStr">
        <is>
          <t>CA7565662045</t>
        </is>
      </c>
      <c r="N2323" s="2" t="inlineStr">
        <is>
          <t>BBG00200D7N9</t>
        </is>
      </c>
      <c r="O2323" s="2" t="inlineStr">
        <is>
          <t>B4X5NB1</t>
        </is>
      </c>
      <c r="P2323" s="2" t="inlineStr">
        <is>
          <t>EQ0000000019707367</t>
        </is>
      </c>
      <c r="Q2323" t="inlineStr">
        <is>
          <t>Colombia</t>
        </is>
      </c>
      <c r="R2323" t="inlineStr">
        <is>
          <t>Red Eagle Mining Corp</t>
        </is>
      </c>
      <c r="S2323" t="inlineStr">
        <is>
          <t>Red Eagle Mining Corp</t>
        </is>
      </c>
      <c r="T2323" t="inlineStr">
        <is>
          <t>Red Eagle Mining Corp</t>
        </is>
      </c>
      <c r="U2323" t="inlineStr">
        <is>
          <t>Common Stock</t>
        </is>
      </c>
      <c r="V2323" t="inlineStr">
        <is>
          <t>Materials</t>
        </is>
      </c>
      <c r="W2323" t="inlineStr">
        <is>
          <t>Metals &amp; Mining</t>
        </is>
      </c>
      <c r="X2323" t="inlineStr">
        <is>
          <t>Materials</t>
        </is>
      </c>
      <c r="Y2323" t="inlineStr">
        <is>
          <t>Gold</t>
        </is>
      </c>
      <c r="Z2323" t="inlineStr">
        <is>
          <t>Materials</t>
        </is>
      </c>
      <c r="AA2323" t="inlineStr">
        <is>
          <t>Metals &amp; Mining</t>
        </is>
      </c>
      <c r="AB2323" t="inlineStr">
        <is>
          <t>Precious Metal Mining</t>
        </is>
      </c>
      <c r="AC2323" t="inlineStr">
        <is>
          <t>#N/A Invalid Field</t>
        </is>
      </c>
    </row>
    <row r="2324">
      <c r="A2324" s="2">
        <f>+VLOOKUP(R2324,Aux!$B$3:$I$1107,8,0)</f>
        <v/>
      </c>
      <c r="B2324" s="2">
        <f>+VLOOKUP(U2324,Aux!$O$2:$P$23,2,0)</f>
        <v/>
      </c>
      <c r="C2324">
        <f>+A2324&amp;B2324</f>
        <v/>
      </c>
      <c r="D2324">
        <f>+IF(C2324=C2323,D2323+1,1)</f>
        <v/>
      </c>
      <c r="E2324" s="5">
        <f>+D2324/100</f>
        <v/>
      </c>
      <c r="F2324" s="5">
        <f>+MOD(E2324*10,10)</f>
        <v/>
      </c>
      <c r="G2324" s="5">
        <f>+MOD(D2324,10)</f>
        <v/>
      </c>
      <c r="H2324">
        <f>+INT(E2324)&amp;INT(F2324)&amp;INT(G2324)</f>
        <v/>
      </c>
      <c r="I2324">
        <f>+C2324&amp;"00"&amp;H2324</f>
        <v/>
      </c>
      <c r="J2324" s="2" t="inlineStr">
        <is>
          <t>SIE CB</t>
        </is>
      </c>
      <c r="K2324" s="2" t="inlineStr">
        <is>
          <t>SIE</t>
        </is>
      </c>
      <c r="L2324" s="2" t="n"/>
      <c r="M2324" s="2" t="inlineStr">
        <is>
          <t>COT05PA00017</t>
        </is>
      </c>
      <c r="N2324" s="2" t="inlineStr">
        <is>
          <t>BBG000PMBT98</t>
        </is>
      </c>
      <c r="O2324" s="2" t="inlineStr">
        <is>
          <t>B4VJ7G8</t>
        </is>
      </c>
      <c r="P2324" s="2" t="inlineStr">
        <is>
          <t>EQ0000000009124497</t>
        </is>
      </c>
      <c r="Q2324" t="inlineStr">
        <is>
          <t>Colombia</t>
        </is>
      </c>
      <c r="R2324" t="inlineStr">
        <is>
          <t>Sociedad de Inversiones en Ene</t>
        </is>
      </c>
      <c r="S2324" t="inlineStr">
        <is>
          <t>Sociedad de Inversiones en Ene</t>
        </is>
      </c>
      <c r="T2324" t="inlineStr">
        <is>
          <t>Sociedad de Inversiones en Energia SA</t>
        </is>
      </c>
      <c r="U2324" t="inlineStr">
        <is>
          <t>Common Stock</t>
        </is>
      </c>
      <c r="V2324" t="inlineStr">
        <is>
          <t>Utilities</t>
        </is>
      </c>
      <c r="W2324" t="inlineStr">
        <is>
          <t>Gas Utilities</t>
        </is>
      </c>
      <c r="X2324" t="inlineStr">
        <is>
          <t>Utilities</t>
        </is>
      </c>
      <c r="Y2324" t="inlineStr">
        <is>
          <t>Gas Utilities</t>
        </is>
      </c>
      <c r="Z2324" t="inlineStr">
        <is>
          <t>Energy</t>
        </is>
      </c>
      <c r="AA2324" t="inlineStr">
        <is>
          <t>Oil, Gas &amp; Coal</t>
        </is>
      </c>
      <c r="AB2324" t="inlineStr">
        <is>
          <t>Refining &amp; Marketing</t>
        </is>
      </c>
      <c r="AC2324" t="inlineStr">
        <is>
          <t>#N/A Invalid Field</t>
        </is>
      </c>
    </row>
    <row r="2325">
      <c r="A2325">
        <f>+VLOOKUP(R2325,Aux!$B$3:$I$1107,8,0)</f>
        <v/>
      </c>
      <c r="B2325">
        <f>+VLOOKUP(U2325,Aux!$O$2:$P$23,2,0)</f>
        <v/>
      </c>
      <c r="C2325">
        <f>+A2325&amp;B2325</f>
        <v/>
      </c>
      <c r="D2325">
        <f>+IF(C2325=C2324,D2324+1,1)</f>
        <v/>
      </c>
      <c r="E2325" s="5">
        <f>+D2325/100</f>
        <v/>
      </c>
      <c r="F2325" s="5">
        <f>+MOD(E2325*10,10)</f>
        <v/>
      </c>
      <c r="G2325" s="5">
        <f>+MOD(D2325,10)</f>
        <v/>
      </c>
      <c r="H2325">
        <f>+INT(E2325)&amp;INT(F2325)&amp;INT(G2325)</f>
        <v/>
      </c>
      <c r="I2325">
        <f>+C2325&amp;"00"&amp;H2325</f>
        <v/>
      </c>
      <c r="J2325" t="inlineStr">
        <is>
          <t>SUAMSA 4 ⅜ 04/11/27</t>
        </is>
      </c>
      <c r="K2325" t="inlineStr">
        <is>
          <t>SUAMSA</t>
        </is>
      </c>
      <c r="M2325" t="inlineStr">
        <is>
          <t>USP8803LAA63</t>
        </is>
      </c>
      <c r="N2325" t="inlineStr">
        <is>
          <t>BBG00GF5WHC0</t>
        </is>
      </c>
      <c r="O2325" t="inlineStr">
        <is>
          <t>BYPGBT6</t>
        </is>
      </c>
      <c r="P2325" t="inlineStr">
        <is>
          <t>COAN1790335</t>
        </is>
      </c>
      <c r="Q2325" t="inlineStr">
        <is>
          <t>Colombia</t>
        </is>
      </c>
      <c r="R2325" t="inlineStr">
        <is>
          <t>SURA Asset Management SA</t>
        </is>
      </c>
      <c r="S2325" t="inlineStr">
        <is>
          <t>SURA ASSET MANAGEMENT</t>
        </is>
      </c>
      <c r="T2325" t="inlineStr">
        <is>
          <t>SURA Asset Management SA</t>
        </is>
      </c>
      <c r="U2325" t="inlineStr">
        <is>
          <t>EURO-DOLLAR</t>
        </is>
      </c>
      <c r="V2325" t="inlineStr">
        <is>
          <t>#N/A Field Not Applicable</t>
        </is>
      </c>
      <c r="W2325" t="inlineStr">
        <is>
          <t>#N/A Field Not Applicable</t>
        </is>
      </c>
      <c r="X2325" t="inlineStr">
        <is>
          <t>#N/A Field Not Applicable</t>
        </is>
      </c>
      <c r="Y2325" t="inlineStr">
        <is>
          <t>#N/A Field Not Applicable</t>
        </is>
      </c>
      <c r="Z2325" t="inlineStr">
        <is>
          <t>Financials</t>
        </is>
      </c>
      <c r="AA2325" t="inlineStr">
        <is>
          <t>Financial Services</t>
        </is>
      </c>
      <c r="AB2325" t="inlineStr">
        <is>
          <t>#N/A N/A</t>
        </is>
      </c>
      <c r="AC2325" t="inlineStr">
        <is>
          <t>#N/A Invalid Field</t>
        </is>
      </c>
    </row>
    <row r="2326">
      <c r="A2326">
        <f>+VLOOKUP(R2326,Aux!$B$3:$I$1107,8,0)</f>
        <v/>
      </c>
      <c r="B2326">
        <f>+VLOOKUP(U2326,Aux!$O$2:$P$23,2,0)</f>
        <v/>
      </c>
      <c r="C2326">
        <f>+A2326&amp;B2326</f>
        <v/>
      </c>
      <c r="D2326">
        <f>+IF(C2326=C2325,D2325+1,1)</f>
        <v/>
      </c>
      <c r="E2326" s="5">
        <f>+D2326/100</f>
        <v/>
      </c>
      <c r="F2326" s="5">
        <f>+MOD(E2326*10,10)</f>
        <v/>
      </c>
      <c r="G2326" s="5">
        <f>+MOD(D2326,10)</f>
        <v/>
      </c>
      <c r="H2326">
        <f>+INT(E2326)&amp;INT(F2326)&amp;INT(G2326)</f>
        <v/>
      </c>
      <c r="I2326">
        <f>+C2326&amp;"00"&amp;H2326</f>
        <v/>
      </c>
      <c r="J2326" t="inlineStr">
        <is>
          <t>SUAMSA 4 ⅜ 04/11/27</t>
        </is>
      </c>
      <c r="K2326" t="inlineStr">
        <is>
          <t>SUAMSA</t>
        </is>
      </c>
      <c r="M2326" t="inlineStr">
        <is>
          <t>US78486LAA08</t>
        </is>
      </c>
      <c r="N2326" t="inlineStr">
        <is>
          <t>BBG00GF5TYD6</t>
        </is>
      </c>
      <c r="O2326" t="inlineStr">
        <is>
          <t>BYX1QG5</t>
        </is>
      </c>
      <c r="P2326" t="inlineStr">
        <is>
          <t>COAN1788875</t>
        </is>
      </c>
      <c r="Q2326" t="inlineStr">
        <is>
          <t>Colombia</t>
        </is>
      </c>
      <c r="R2326" t="inlineStr">
        <is>
          <t>SURA Asset Management SA</t>
        </is>
      </c>
      <c r="S2326" t="inlineStr">
        <is>
          <t>SURA ASSET MANAGEMENT</t>
        </is>
      </c>
      <c r="T2326" t="inlineStr">
        <is>
          <t>SURA Asset Management SA</t>
        </is>
      </c>
      <c r="U2326" t="inlineStr">
        <is>
          <t>PRIV PLACEMENT</t>
        </is>
      </c>
      <c r="V2326" t="inlineStr">
        <is>
          <t>#N/A Field Not Applicable</t>
        </is>
      </c>
      <c r="W2326" t="inlineStr">
        <is>
          <t>#N/A Field Not Applicable</t>
        </is>
      </c>
      <c r="X2326" t="inlineStr">
        <is>
          <t>#N/A Field Not Applicable</t>
        </is>
      </c>
      <c r="Y2326" t="inlineStr">
        <is>
          <t>#N/A Field Not Applicable</t>
        </is>
      </c>
      <c r="Z2326" t="inlineStr">
        <is>
          <t>Financials</t>
        </is>
      </c>
      <c r="AA2326" t="inlineStr">
        <is>
          <t>Financial Services</t>
        </is>
      </c>
      <c r="AB2326" t="inlineStr">
        <is>
          <t>#N/A N/A</t>
        </is>
      </c>
      <c r="AC2326" t="inlineStr">
        <is>
          <t>#N/A Invalid Field</t>
        </is>
      </c>
    </row>
    <row r="2327">
      <c r="A2327">
        <f>+VLOOKUP(R2327,Aux!$B$3:$I$1107,8,0)</f>
        <v/>
      </c>
      <c r="B2327">
        <f>+VLOOKUP(U2327,Aux!$O$2:$P$23,2,0)</f>
        <v/>
      </c>
      <c r="C2327">
        <f>+A2327&amp;B2327</f>
        <v/>
      </c>
      <c r="D2327">
        <f>+IF(C2327=C2326,D2326+1,1)</f>
        <v/>
      </c>
      <c r="E2327" s="5">
        <f>+D2327/100</f>
        <v/>
      </c>
      <c r="F2327" s="5">
        <f>+MOD(E2327*10,10)</f>
        <v/>
      </c>
      <c r="G2327" s="5">
        <f>+MOD(D2327,10)</f>
        <v/>
      </c>
      <c r="H2327">
        <f>+INT(E2327)&amp;INT(F2327)&amp;INT(G2327)</f>
        <v/>
      </c>
      <c r="I2327">
        <f>+C2327&amp;"00"&amp;H2327</f>
        <v/>
      </c>
      <c r="J2327" t="inlineStr">
        <is>
          <t>SUAMSA 4 ⅞ 04/17/24</t>
        </is>
      </c>
      <c r="K2327" t="inlineStr">
        <is>
          <t>SUAMSA</t>
        </is>
      </c>
      <c r="M2327" t="inlineStr">
        <is>
          <t>USN8370TAA45</t>
        </is>
      </c>
      <c r="N2327" t="inlineStr">
        <is>
          <t>BBG006BB6Z50</t>
        </is>
      </c>
      <c r="O2327" t="inlineStr">
        <is>
          <t>BLP5GZ3</t>
        </is>
      </c>
      <c r="P2327" t="inlineStr">
        <is>
          <t>COEK1766139</t>
        </is>
      </c>
      <c r="Q2327" t="inlineStr">
        <is>
          <t>Colombia</t>
        </is>
      </c>
      <c r="R2327" t="inlineStr">
        <is>
          <t>SURA Asset Management SA</t>
        </is>
      </c>
      <c r="S2327" t="inlineStr">
        <is>
          <t>SURA ASSET MANAGEMENT</t>
        </is>
      </c>
      <c r="T2327" t="inlineStr">
        <is>
          <t>SURA Asset Management SA</t>
        </is>
      </c>
      <c r="U2327" t="inlineStr">
        <is>
          <t>EURO-DOLLAR</t>
        </is>
      </c>
      <c r="V2327" t="inlineStr">
        <is>
          <t>#N/A Field Not Applicable</t>
        </is>
      </c>
      <c r="W2327" t="inlineStr">
        <is>
          <t>#N/A Field Not Applicable</t>
        </is>
      </c>
      <c r="X2327" t="inlineStr">
        <is>
          <t>#N/A Field Not Applicable</t>
        </is>
      </c>
      <c r="Y2327" t="inlineStr">
        <is>
          <t>#N/A Field Not Applicable</t>
        </is>
      </c>
      <c r="Z2327" t="inlineStr">
        <is>
          <t>Financials</t>
        </is>
      </c>
      <c r="AA2327" t="inlineStr">
        <is>
          <t>Financial Services</t>
        </is>
      </c>
      <c r="AB2327" t="inlineStr">
        <is>
          <t>#N/A N/A</t>
        </is>
      </c>
      <c r="AC2327" t="inlineStr">
        <is>
          <t>#N/A Invalid Field</t>
        </is>
      </c>
    </row>
    <row r="2328">
      <c r="A2328" s="2">
        <f>+VLOOKUP(R2328,Aux!$B$3:$I$1107,8,0)</f>
        <v/>
      </c>
      <c r="B2328" s="2">
        <f>+VLOOKUP(U2328,Aux!$O$2:$P$23,2,0)</f>
        <v/>
      </c>
      <c r="C2328">
        <f>+A2328&amp;B2328</f>
        <v/>
      </c>
      <c r="D2328">
        <f>+IF(C2328=C2327,D2327+1,1)</f>
        <v/>
      </c>
      <c r="E2328" s="5">
        <f>+D2328/100</f>
        <v/>
      </c>
      <c r="F2328" s="5">
        <f>+MOD(E2328*10,10)</f>
        <v/>
      </c>
      <c r="G2328" s="5">
        <f>+MOD(D2328,10)</f>
        <v/>
      </c>
      <c r="H2328">
        <f>+INT(E2328)&amp;INT(F2328)&amp;INT(G2328)</f>
        <v/>
      </c>
      <c r="I2328">
        <f>+C2328&amp;"00"&amp;H2328</f>
        <v/>
      </c>
      <c r="J2328" s="2" t="inlineStr">
        <is>
          <t>TABLEMA CB</t>
        </is>
      </c>
      <c r="K2328" s="2" t="inlineStr">
        <is>
          <t>TABLEMA</t>
        </is>
      </c>
      <c r="L2328" s="2" t="n"/>
      <c r="M2328" s="2" t="inlineStr">
        <is>
          <t>COD10PA00011</t>
        </is>
      </c>
      <c r="N2328" s="2" t="inlineStr">
        <is>
          <t>BBG000C1QKS0</t>
        </is>
      </c>
      <c r="O2328" s="2" t="inlineStr">
        <is>
          <t>2780322</t>
        </is>
      </c>
      <c r="P2328" s="2" t="inlineStr">
        <is>
          <t>EQ0033300500001000</t>
        </is>
      </c>
      <c r="Q2328" t="inlineStr">
        <is>
          <t>Colombia</t>
        </is>
      </c>
      <c r="R2328" t="inlineStr">
        <is>
          <t>Tablemac SA</t>
        </is>
      </c>
      <c r="S2328" t="inlineStr">
        <is>
          <t>Duratex SA/Colombia</t>
        </is>
      </c>
      <c r="T2328" t="inlineStr">
        <is>
          <t>Duratex SA/Colombia</t>
        </is>
      </c>
      <c r="U2328" t="inlineStr">
        <is>
          <t>Common Stock</t>
        </is>
      </c>
      <c r="V2328" t="inlineStr">
        <is>
          <t>Industrials</t>
        </is>
      </c>
      <c r="W2328" t="inlineStr">
        <is>
          <t>Building Products</t>
        </is>
      </c>
      <c r="X2328" t="inlineStr">
        <is>
          <t>Capital Goods</t>
        </is>
      </c>
      <c r="Y2328" t="inlineStr">
        <is>
          <t>Building Products</t>
        </is>
      </c>
      <c r="Z2328" t="inlineStr">
        <is>
          <t>Materials</t>
        </is>
      </c>
      <c r="AA2328" t="inlineStr">
        <is>
          <t>Construction Materials</t>
        </is>
      </c>
      <c r="AB2328" t="inlineStr">
        <is>
          <t>Wood Building Materials</t>
        </is>
      </c>
      <c r="AC2328" t="inlineStr">
        <is>
          <t>#N/A Invalid Field</t>
        </is>
      </c>
    </row>
    <row r="2329">
      <c r="A2329">
        <f>+VLOOKUP(R2329,Aux!$B$3:$I$1107,8,0)</f>
        <v/>
      </c>
      <c r="B2329">
        <f>+VLOOKUP(U2329,Aux!$O$2:$P$23,2,0)</f>
        <v/>
      </c>
      <c r="C2329">
        <f>+A2329&amp;B2329</f>
        <v/>
      </c>
      <c r="D2329">
        <f>+IF(C2329=C2328,D2328+1,1)</f>
        <v/>
      </c>
      <c r="E2329" s="5">
        <f>+D2329/100</f>
        <v/>
      </c>
      <c r="F2329" s="5">
        <f>+MOD(E2329*10,10)</f>
        <v/>
      </c>
      <c r="G2329" s="5">
        <f>+MOD(D2329,10)</f>
        <v/>
      </c>
      <c r="H2329">
        <f>+INT(E2329)&amp;INT(F2329)&amp;INT(G2329)</f>
        <v/>
      </c>
      <c r="I2329">
        <f>+C2329&amp;"00"&amp;H2329</f>
        <v/>
      </c>
      <c r="J2329" t="inlineStr">
        <is>
          <t>TGLS US</t>
        </is>
      </c>
      <c r="K2329" t="inlineStr">
        <is>
          <t>TGLS</t>
        </is>
      </c>
      <c r="M2329" t="inlineStr">
        <is>
          <t>KYG872641009</t>
        </is>
      </c>
      <c r="N2329" t="inlineStr">
        <is>
          <t>BBG002Z3L4S8</t>
        </is>
      </c>
      <c r="O2329" t="inlineStr">
        <is>
          <t>BHCVTN5</t>
        </is>
      </c>
      <c r="P2329" t="inlineStr">
        <is>
          <t>EQ0000000024064906</t>
        </is>
      </c>
      <c r="Q2329" t="inlineStr">
        <is>
          <t>Colombia</t>
        </is>
      </c>
      <c r="R2329" t="inlineStr">
        <is>
          <t>Tecnoglass Inc</t>
        </is>
      </c>
      <c r="S2329" t="inlineStr">
        <is>
          <t>Tecnoglass Inc</t>
        </is>
      </c>
      <c r="T2329" t="inlineStr">
        <is>
          <t>Tecnoglass Inc</t>
        </is>
      </c>
      <c r="U2329" t="inlineStr">
        <is>
          <t>Common Stock</t>
        </is>
      </c>
      <c r="V2329" t="inlineStr">
        <is>
          <t>Materials</t>
        </is>
      </c>
      <c r="W2329" t="inlineStr">
        <is>
          <t>Construction Materials</t>
        </is>
      </c>
      <c r="X2329" t="inlineStr">
        <is>
          <t>Materials</t>
        </is>
      </c>
      <c r="Y2329" t="inlineStr">
        <is>
          <t>Construction Materials</t>
        </is>
      </c>
      <c r="Z2329" t="inlineStr">
        <is>
          <t>Materials</t>
        </is>
      </c>
      <c r="AA2329" t="inlineStr">
        <is>
          <t>Construction Materials</t>
        </is>
      </c>
      <c r="AB2329" t="inlineStr">
        <is>
          <t>Non Wood Building Materials</t>
        </is>
      </c>
      <c r="AC2329" t="inlineStr">
        <is>
          <t>#N/A Invalid Field</t>
        </is>
      </c>
    </row>
    <row r="2330">
      <c r="A2330">
        <f>+VLOOKUP(R2330,Aux!$B$3:$I$1107,8,0)</f>
        <v/>
      </c>
      <c r="B2330">
        <f>+VLOOKUP(U2330,Aux!$O$2:$P$23,2,0)</f>
        <v/>
      </c>
      <c r="C2330">
        <f>+A2330&amp;B2330</f>
        <v/>
      </c>
      <c r="D2330">
        <f>+IF(C2330=C2329,D2329+1,1)</f>
        <v/>
      </c>
      <c r="E2330" s="5">
        <f>+D2330/100</f>
        <v/>
      </c>
      <c r="F2330" s="5">
        <f>+MOD(E2330*10,10)</f>
        <v/>
      </c>
      <c r="G2330" s="5">
        <f>+MOD(D2330,10)</f>
        <v/>
      </c>
      <c r="H2330">
        <f>+INT(E2330)&amp;INT(F2330)&amp;INT(G2330)</f>
        <v/>
      </c>
      <c r="I2330">
        <f>+C2330&amp;"00"&amp;H2330</f>
        <v/>
      </c>
      <c r="J2330" t="inlineStr">
        <is>
          <t>TGLS 8.2 01/31/22</t>
        </is>
      </c>
      <c r="K2330" t="inlineStr">
        <is>
          <t>TGLS</t>
        </is>
      </c>
      <c r="M2330" t="inlineStr">
        <is>
          <t>USG87264AA81</t>
        </is>
      </c>
      <c r="N2330" t="inlineStr">
        <is>
          <t>BBG00FVH69X2</t>
        </is>
      </c>
      <c r="O2330" t="inlineStr">
        <is>
          <t>BDGJ595</t>
        </is>
      </c>
      <c r="P2330" t="inlineStr">
        <is>
          <t>COAM2588789</t>
        </is>
      </c>
      <c r="Q2330" t="inlineStr">
        <is>
          <t>Colombia</t>
        </is>
      </c>
      <c r="R2330" t="inlineStr">
        <is>
          <t>Tecnoglass Inc</t>
        </is>
      </c>
      <c r="S2330" t="inlineStr">
        <is>
          <t>TECNOGLASS INC</t>
        </is>
      </c>
      <c r="T2330" t="inlineStr">
        <is>
          <t>Tecnoglass Inc</t>
        </is>
      </c>
      <c r="U2330" t="inlineStr">
        <is>
          <t>EURO-DOLLAR</t>
        </is>
      </c>
      <c r="V2330" t="inlineStr">
        <is>
          <t>Materials</t>
        </is>
      </c>
      <c r="W2330" t="inlineStr">
        <is>
          <t>Construction Materials</t>
        </is>
      </c>
      <c r="X2330" t="inlineStr">
        <is>
          <t>Materials</t>
        </is>
      </c>
      <c r="Y2330" t="inlineStr">
        <is>
          <t>Construction Materials</t>
        </is>
      </c>
      <c r="Z2330" t="inlineStr">
        <is>
          <t>Materials</t>
        </is>
      </c>
      <c r="AA2330" t="inlineStr">
        <is>
          <t>Construction Materials Manufacturing</t>
        </is>
      </c>
      <c r="AB2330" t="inlineStr">
        <is>
          <t>#N/A N/A</t>
        </is>
      </c>
      <c r="AC2330" t="inlineStr">
        <is>
          <t>#N/A Invalid Field</t>
        </is>
      </c>
    </row>
    <row r="2331">
      <c r="A2331">
        <f>+VLOOKUP(R2331,Aux!$B$3:$I$1107,8,0)</f>
        <v/>
      </c>
      <c r="B2331">
        <f>+VLOOKUP(U2331,Aux!$O$2:$P$23,2,0)</f>
        <v/>
      </c>
      <c r="C2331">
        <f>+A2331&amp;B2331</f>
        <v/>
      </c>
      <c r="D2331">
        <f>+IF(C2331=C2330,D2330+1,1)</f>
        <v/>
      </c>
      <c r="E2331" s="5">
        <f>+D2331/100</f>
        <v/>
      </c>
      <c r="F2331" s="5">
        <f>+MOD(E2331*10,10)</f>
        <v/>
      </c>
      <c r="G2331" s="5">
        <f>+MOD(D2331,10)</f>
        <v/>
      </c>
      <c r="H2331">
        <f>+INT(E2331)&amp;INT(F2331)&amp;INT(G2331)</f>
        <v/>
      </c>
      <c r="I2331">
        <f>+C2331&amp;"00"&amp;H2331</f>
        <v/>
      </c>
      <c r="J2331" t="inlineStr">
        <is>
          <t>TERMOC 7 ⅞ 01/30/29</t>
        </is>
      </c>
      <c r="K2331" t="inlineStr">
        <is>
          <t>TERMOC</t>
        </is>
      </c>
      <c r="M2331" t="inlineStr">
        <is>
          <t>USG8762FAB60</t>
        </is>
      </c>
      <c r="N2331" t="inlineStr">
        <is>
          <t>BBG00N5Q39J3</t>
        </is>
      </c>
      <c r="O2331" t="inlineStr">
        <is>
          <t>BJ0CNL0</t>
        </is>
      </c>
      <c r="P2331" t="inlineStr">
        <is>
          <t>COAW8795287</t>
        </is>
      </c>
      <c r="Q2331" t="inlineStr">
        <is>
          <t>Colombia</t>
        </is>
      </c>
      <c r="R2331" t="inlineStr">
        <is>
          <t>Termocandelaria</t>
        </is>
      </c>
      <c r="S2331" t="inlineStr">
        <is>
          <t>TERMOCANDELARIA POWER</t>
        </is>
      </c>
      <c r="T2331" t="inlineStr">
        <is>
          <t>Termocandelaria Power Ltd</t>
        </is>
      </c>
      <c r="U2331" t="inlineStr">
        <is>
          <t>EURO-DOLLAR</t>
        </is>
      </c>
      <c r="V2331" t="inlineStr">
        <is>
          <t>#N/A Field Not Applicable</t>
        </is>
      </c>
      <c r="W2331" t="inlineStr">
        <is>
          <t>#N/A Field Not Applicable</t>
        </is>
      </c>
      <c r="X2331" t="inlineStr">
        <is>
          <t>#N/A Field Not Applicable</t>
        </is>
      </c>
      <c r="Y2331" t="inlineStr">
        <is>
          <t>#N/A Field Not Applicable</t>
        </is>
      </c>
      <c r="Z2331" t="inlineStr">
        <is>
          <t>Utilities</t>
        </is>
      </c>
      <c r="AA2331" t="inlineStr">
        <is>
          <t>Power Generation</t>
        </is>
      </c>
      <c r="AB2331" t="inlineStr">
        <is>
          <t>#N/A Field Not Applicable</t>
        </is>
      </c>
      <c r="AC2331" t="inlineStr">
        <is>
          <t>#N/A Invalid Field</t>
        </is>
      </c>
    </row>
    <row r="2332">
      <c r="A2332">
        <f>+VLOOKUP(R2332,Aux!$B$3:$I$1107,8,0)</f>
        <v/>
      </c>
      <c r="B2332">
        <f>+VLOOKUP(U2332,Aux!$O$2:$P$23,2,0)</f>
        <v/>
      </c>
      <c r="C2332">
        <f>+A2332&amp;B2332</f>
        <v/>
      </c>
      <c r="D2332">
        <f>+IF(C2332=C2331,D2331+1,1)</f>
        <v/>
      </c>
      <c r="E2332" s="5">
        <f>+D2332/100</f>
        <v/>
      </c>
      <c r="F2332" s="5">
        <f>+MOD(E2332*10,10)</f>
        <v/>
      </c>
      <c r="G2332" s="5">
        <f>+MOD(D2332,10)</f>
        <v/>
      </c>
      <c r="H2332">
        <f>+INT(E2332)&amp;INT(F2332)&amp;INT(G2332)</f>
        <v/>
      </c>
      <c r="I2332">
        <f>+C2332&amp;"00"&amp;H2332</f>
        <v/>
      </c>
      <c r="J2332" t="inlineStr">
        <is>
          <t>TRAGSA 5.55 11/01/28</t>
        </is>
      </c>
      <c r="K2332" t="inlineStr">
        <is>
          <t>TRAGSA</t>
        </is>
      </c>
      <c r="M2332" t="inlineStr">
        <is>
          <t>USP93077AC28</t>
        </is>
      </c>
      <c r="N2332" t="inlineStr">
        <is>
          <t>BBG00M8QZH18</t>
        </is>
      </c>
      <c r="O2332" t="inlineStr">
        <is>
          <t>BFXX5Z0</t>
        </is>
      </c>
      <c r="P2332" t="inlineStr">
        <is>
          <t>COAV0967027</t>
        </is>
      </c>
      <c r="Q2332" t="inlineStr">
        <is>
          <t>Colombia</t>
        </is>
      </c>
      <c r="R2332" t="inlineStr">
        <is>
          <t>Transportadora de Gas Internac</t>
        </is>
      </c>
      <c r="S2332" t="inlineStr">
        <is>
          <t>TRANSPRTDRA DE GAS INTL</t>
        </is>
      </c>
      <c r="T2332" t="inlineStr">
        <is>
          <t>Transportadora de Gas Internacional SA ESP</t>
        </is>
      </c>
      <c r="U2332" t="inlineStr">
        <is>
          <t>EURO-DOLLAR</t>
        </is>
      </c>
      <c r="V2332" t="inlineStr">
        <is>
          <t>#N/A Field Not Applicable</t>
        </is>
      </c>
      <c r="W2332" t="inlineStr">
        <is>
          <t>#N/A Field Not Applicable</t>
        </is>
      </c>
      <c r="X2332" t="inlineStr">
        <is>
          <t>#N/A Field Not Applicable</t>
        </is>
      </c>
      <c r="Y2332" t="inlineStr">
        <is>
          <t>#N/A Field Not Applicable</t>
        </is>
      </c>
      <c r="Z2332" t="inlineStr">
        <is>
          <t>Industrials</t>
        </is>
      </c>
      <c r="AA2332" t="inlineStr">
        <is>
          <t>Transportation &amp; Logistics</t>
        </is>
      </c>
      <c r="AB2332" t="inlineStr">
        <is>
          <t>#N/A N/A</t>
        </is>
      </c>
      <c r="AC2332" t="inlineStr">
        <is>
          <t>#N/A Invalid Field</t>
        </is>
      </c>
    </row>
    <row r="2333">
      <c r="A2333" s="2">
        <f>+VLOOKUP(R2333,Aux!$B$3:$I$1107,8,0)</f>
        <v/>
      </c>
      <c r="B2333" s="2">
        <f>+VLOOKUP(U2333,Aux!$O$2:$P$23,2,0)</f>
        <v/>
      </c>
      <c r="C2333">
        <f>+A2333&amp;B2333</f>
        <v/>
      </c>
      <c r="D2333">
        <f>+IF(C2333=C2332,D2332+1,1)</f>
        <v/>
      </c>
      <c r="E2333" s="5">
        <f>+D2333/100</f>
        <v/>
      </c>
      <c r="F2333" s="5">
        <f>+MOD(E2333*10,10)</f>
        <v/>
      </c>
      <c r="G2333" s="5">
        <f>+MOD(D2333,10)</f>
        <v/>
      </c>
      <c r="H2333">
        <f>+INT(E2333)&amp;INT(F2333)&amp;INT(G2333)</f>
        <v/>
      </c>
      <c r="I2333">
        <f>+C2333&amp;"00"&amp;H2333</f>
        <v/>
      </c>
      <c r="J2333" s="2" t="inlineStr">
        <is>
          <t>TRAGSA 5.7 03/20/22</t>
        </is>
      </c>
      <c r="K2333" s="2" t="inlineStr">
        <is>
          <t>TRAGSA</t>
        </is>
      </c>
      <c r="L2333" s="2" t="n"/>
      <c r="M2333" s="2" t="inlineStr">
        <is>
          <t>USP93077AA61</t>
        </is>
      </c>
      <c r="N2333" s="2" t="inlineStr">
        <is>
          <t>BBG002R0JLP1</t>
        </is>
      </c>
      <c r="O2333" s="2" t="inlineStr">
        <is>
          <t>B777VH6</t>
        </is>
      </c>
      <c r="P2333" s="2" t="inlineStr">
        <is>
          <t>COEJ0977938</t>
        </is>
      </c>
      <c r="Q2333" t="inlineStr">
        <is>
          <t>Colombia</t>
        </is>
      </c>
      <c r="R2333" t="inlineStr">
        <is>
          <t>Transportadora de Gas Internac</t>
        </is>
      </c>
      <c r="S2333" t="inlineStr">
        <is>
          <t>TRANSPRTDRA DE GAS INTL</t>
        </is>
      </c>
      <c r="T2333" t="inlineStr">
        <is>
          <t>Transportadora de Gas Internacional SA ESP</t>
        </is>
      </c>
      <c r="U2333" t="inlineStr">
        <is>
          <t>EURO-DOLLAR</t>
        </is>
      </c>
      <c r="V2333" t="inlineStr">
        <is>
          <t>#N/A Field Not Applicable</t>
        </is>
      </c>
      <c r="W2333" t="inlineStr">
        <is>
          <t>#N/A Field Not Applicable</t>
        </is>
      </c>
      <c r="X2333" t="inlineStr">
        <is>
          <t>#N/A Field Not Applicable</t>
        </is>
      </c>
      <c r="Y2333" t="inlineStr">
        <is>
          <t>#N/A Field Not Applicable</t>
        </is>
      </c>
      <c r="Z2333" t="inlineStr">
        <is>
          <t>Industrials</t>
        </is>
      </c>
      <c r="AA2333" t="inlineStr">
        <is>
          <t>Transportation &amp; Logistics</t>
        </is>
      </c>
      <c r="AB2333" t="inlineStr">
        <is>
          <t>#N/A N/A</t>
        </is>
      </c>
      <c r="AC2333" t="inlineStr">
        <is>
          <t>#N/A Invalid Field</t>
        </is>
      </c>
    </row>
    <row r="2334">
      <c r="A2334">
        <f>+VLOOKUP(R2334,Aux!$B$3:$I$1107,8,0)</f>
        <v/>
      </c>
      <c r="B2334">
        <f>+VLOOKUP(U2334,Aux!$O$2:$P$23,2,0)</f>
        <v/>
      </c>
      <c r="C2334">
        <f>+A2334&amp;B2334</f>
        <v/>
      </c>
      <c r="D2334">
        <f>+IF(C2334=C2333,D2333+1,1)</f>
        <v/>
      </c>
      <c r="E2334" s="5">
        <f>+D2334/100</f>
        <v/>
      </c>
      <c r="F2334" s="5">
        <f>+MOD(E2334*10,10)</f>
        <v/>
      </c>
      <c r="G2334" s="5">
        <f>+MOD(D2334,10)</f>
        <v/>
      </c>
      <c r="H2334">
        <f>+INT(E2334)&amp;INT(F2334)&amp;INT(G2334)</f>
        <v/>
      </c>
      <c r="I2334">
        <f>+C2334&amp;"00"&amp;H2334</f>
        <v/>
      </c>
      <c r="J2334" t="inlineStr">
        <is>
          <t>VALOREM CB</t>
        </is>
      </c>
      <c r="K2334" t="inlineStr">
        <is>
          <t>VALOREM</t>
        </is>
      </c>
      <c r="M2334" t="inlineStr">
        <is>
          <t>COT40PA00022</t>
        </is>
      </c>
      <c r="N2334" t="inlineStr">
        <is>
          <t>BBG000BJKV59</t>
        </is>
      </c>
      <c r="O2334" t="n">
        <v>2138200</v>
      </c>
      <c r="P2334" t="inlineStr">
        <is>
          <t>EQ0021988200001000</t>
        </is>
      </c>
      <c r="Q2334" t="inlineStr">
        <is>
          <t>Colombia</t>
        </is>
      </c>
      <c r="R2334" t="inlineStr">
        <is>
          <t>Valorem SA</t>
        </is>
      </c>
      <c r="S2334" t="inlineStr">
        <is>
          <t>Valorem SA</t>
        </is>
      </c>
      <c r="T2334" t="inlineStr">
        <is>
          <t>Valorem SA</t>
        </is>
      </c>
      <c r="U2334" t="inlineStr">
        <is>
          <t>Common Stock</t>
        </is>
      </c>
      <c r="V2334" t="inlineStr">
        <is>
          <t>Financials</t>
        </is>
      </c>
      <c r="W2334" t="inlineStr">
        <is>
          <t>Diversified Financial Services</t>
        </is>
      </c>
      <c r="X2334" t="inlineStr">
        <is>
          <t>Diversified Financials</t>
        </is>
      </c>
      <c r="Y2334" t="inlineStr">
        <is>
          <t>Multi-Sector Holdings</t>
        </is>
      </c>
      <c r="Z2334" t="inlineStr">
        <is>
          <t>Financials</t>
        </is>
      </c>
      <c r="AA2334" t="inlineStr">
        <is>
          <t>Asset Management</t>
        </is>
      </c>
      <c r="AB2334" t="inlineStr">
        <is>
          <t>Investment Companies</t>
        </is>
      </c>
      <c r="AC2334" t="inlineStr">
        <is>
          <t>#N/A Invalid Field</t>
        </is>
      </c>
    </row>
    <row r="2335">
      <c r="A2335">
        <f>+VLOOKUP(R2335,Aux!$B$3:$I$1107,8,0)</f>
        <v/>
      </c>
      <c r="B2335">
        <f>+VLOOKUP(U2335,Aux!$O$2:$P$23,2,0)</f>
        <v/>
      </c>
      <c r="C2335">
        <f>+A2335&amp;B2335</f>
        <v/>
      </c>
      <c r="D2335">
        <f>+IF(C2335=C2334,D2334+1,1)</f>
        <v/>
      </c>
      <c r="E2335" s="5">
        <f>+D2335/100</f>
        <v/>
      </c>
      <c r="F2335" s="5">
        <f>+MOD(E2335*10,10)</f>
        <v/>
      </c>
      <c r="G2335" s="5">
        <f>+MOD(D2335,10)</f>
        <v/>
      </c>
      <c r="H2335">
        <f>+INT(E2335)&amp;INT(F2335)&amp;INT(G2335)</f>
        <v/>
      </c>
      <c r="I2335">
        <f>+C2335&amp;"00"&amp;H2335</f>
        <v/>
      </c>
      <c r="J2335" t="inlineStr">
        <is>
          <t>VALSIME CB</t>
        </is>
      </c>
      <c r="K2335" t="inlineStr">
        <is>
          <t>VALSIME</t>
        </is>
      </c>
      <c r="M2335" t="inlineStr">
        <is>
          <t>COT46PA00011</t>
        </is>
      </c>
      <c r="N2335" t="inlineStr">
        <is>
          <t>BBG000C3TBH5</t>
        </is>
      </c>
      <c r="O2335" t="n">
        <v>2780430</v>
      </c>
      <c r="P2335" t="inlineStr">
        <is>
          <t>EQ0742424300001000</t>
        </is>
      </c>
      <c r="Q2335" t="inlineStr">
        <is>
          <t>Colombia</t>
        </is>
      </c>
      <c r="R2335" t="inlineStr">
        <is>
          <t>Valores Simesa SA</t>
        </is>
      </c>
      <c r="S2335" t="inlineStr">
        <is>
          <t>Valores Simesa SA</t>
        </is>
      </c>
      <c r="T2335" t="inlineStr">
        <is>
          <t>Valores Simesa SA</t>
        </is>
      </c>
      <c r="U2335" t="inlineStr">
        <is>
          <t>Common Stock</t>
        </is>
      </c>
      <c r="V2335" t="inlineStr">
        <is>
          <t>Energy</t>
        </is>
      </c>
      <c r="W2335" t="inlineStr">
        <is>
          <t>Oil, Gas &amp; Consumable Fuels</t>
        </is>
      </c>
      <c r="X2335" t="inlineStr">
        <is>
          <t>Energy</t>
        </is>
      </c>
      <c r="Y2335" t="inlineStr">
        <is>
          <t>Coal &amp; Consumable Fuels</t>
        </is>
      </c>
      <c r="Z2335" t="inlineStr">
        <is>
          <t>Financials</t>
        </is>
      </c>
      <c r="AA2335" t="inlineStr">
        <is>
          <t>Asset Management</t>
        </is>
      </c>
      <c r="AB2335" t="inlineStr">
        <is>
          <t>Investment Companies</t>
        </is>
      </c>
      <c r="AC2335" t="inlineStr">
        <is>
          <t>#N/A Invalid Field</t>
        </is>
      </c>
    </row>
    <row r="2336">
      <c r="A2336">
        <f>+VLOOKUP(R2336,Aux!$B$3:$I$1107,8,0)</f>
        <v/>
      </c>
      <c r="B2336">
        <f>+VLOOKUP(U2336,Aux!$O$2:$P$23,2,0)</f>
        <v/>
      </c>
      <c r="C2336">
        <f>+A2336&amp;B2336</f>
        <v/>
      </c>
      <c r="D2336">
        <f>+IF(C2336=C2335,D2335+1,1)</f>
        <v/>
      </c>
      <c r="E2336" s="5">
        <f>+D2336/100</f>
        <v/>
      </c>
      <c r="F2336" s="5">
        <f>+MOD(E2336*10,10)</f>
        <v/>
      </c>
      <c r="G2336" s="5">
        <f>+MOD(D2336,10)</f>
        <v/>
      </c>
      <c r="H2336">
        <f>+INT(E2336)&amp;INT(F2336)&amp;INT(G2336)</f>
        <v/>
      </c>
      <c r="I2336">
        <f>+C2336&amp;"00"&amp;H2336</f>
        <v/>
      </c>
      <c r="J2336" t="inlineStr">
        <is>
          <t>AUTSOL 7 ⅜ 12/30/30</t>
        </is>
      </c>
      <c r="K2336" t="inlineStr">
        <is>
          <t>AUTSOL</t>
        </is>
      </c>
      <c r="M2336" t="inlineStr">
        <is>
          <t>USP05875AB84</t>
        </is>
      </c>
      <c r="N2336" t="inlineStr">
        <is>
          <t>BBG00GSSZ4M1</t>
        </is>
      </c>
      <c r="O2336" t="inlineStr">
        <is>
          <t>BDGLXV9</t>
        </is>
      </c>
      <c r="P2336" t="inlineStr">
        <is>
          <t>COAN7506248</t>
        </is>
      </c>
      <c r="Q2336" t="inlineStr">
        <is>
          <t>Costa Rica</t>
        </is>
      </c>
      <c r="R2336" t="inlineStr">
        <is>
          <t>Autopistas del Sol SA/Costa Ri</t>
        </is>
      </c>
      <c r="S2336" t="inlineStr">
        <is>
          <t>AUTOPISTAS DEL SOL SA</t>
        </is>
      </c>
      <c r="T2336" t="inlineStr">
        <is>
          <t>Autopistas del Sol SA/Costa Rica</t>
        </is>
      </c>
      <c r="U2336" t="inlineStr">
        <is>
          <t>EURO-DOLLAR</t>
        </is>
      </c>
      <c r="V2336" t="inlineStr">
        <is>
          <t>#N/A Field Not Applicable</t>
        </is>
      </c>
      <c r="W2336" t="inlineStr">
        <is>
          <t>#N/A Field Not Applicable</t>
        </is>
      </c>
      <c r="X2336" t="inlineStr">
        <is>
          <t>#N/A Field Not Applicable</t>
        </is>
      </c>
      <c r="Y2336" t="inlineStr">
        <is>
          <t>#N/A Field Not Applicable</t>
        </is>
      </c>
      <c r="Z2336" t="inlineStr">
        <is>
          <t>Industrials</t>
        </is>
      </c>
      <c r="AA2336" t="inlineStr">
        <is>
          <t>Industrial Other</t>
        </is>
      </c>
      <c r="AB2336" t="inlineStr">
        <is>
          <t>#N/A Field Not Applicable</t>
        </is>
      </c>
      <c r="AC2336" t="inlineStr">
        <is>
          <t>#N/A Invalid Field</t>
        </is>
      </c>
    </row>
    <row r="2337">
      <c r="A2337">
        <f>+VLOOKUP(R2337,Aux!$B$3:$I$1107,8,0)</f>
        <v/>
      </c>
      <c r="B2337">
        <f>+VLOOKUP(U2337,Aux!$O$2:$P$23,2,0)</f>
        <v/>
      </c>
      <c r="C2337">
        <f>+A2337&amp;B2337</f>
        <v/>
      </c>
      <c r="D2337">
        <f>+IF(C2337=C2336,D2336+1,1)</f>
        <v/>
      </c>
      <c r="E2337" s="5">
        <f>+D2337/100</f>
        <v/>
      </c>
      <c r="F2337" s="5">
        <f>+MOD(E2337*10,10)</f>
        <v/>
      </c>
      <c r="G2337" s="5">
        <f>+MOD(D2337,10)</f>
        <v/>
      </c>
      <c r="H2337">
        <f>+INT(E2337)&amp;INT(F2337)&amp;INT(G2337)</f>
        <v/>
      </c>
      <c r="I2337">
        <f>+C2337&amp;"00"&amp;H2337</f>
        <v/>
      </c>
      <c r="J2337" t="inlineStr">
        <is>
          <t>BNALCR 5 ⅞ 04/25/21</t>
        </is>
      </c>
      <c r="K2337" t="inlineStr">
        <is>
          <t>BNALCR</t>
        </is>
      </c>
      <c r="M2337" t="inlineStr">
        <is>
          <t>USP14623AC98</t>
        </is>
      </c>
      <c r="N2337" t="inlineStr">
        <is>
          <t>BBG00CRHZ6X8</t>
        </is>
      </c>
      <c r="O2337" t="inlineStr">
        <is>
          <t>BYZZX75</t>
        </is>
      </c>
      <c r="P2337" t="inlineStr">
        <is>
          <t>COJK8733616</t>
        </is>
      </c>
      <c r="Q2337" t="inlineStr">
        <is>
          <t>Costa Rica</t>
        </is>
      </c>
      <c r="R2337" t="inlineStr">
        <is>
          <t>Banco Nacional de Costa Rica</t>
        </is>
      </c>
      <c r="S2337" t="inlineStr">
        <is>
          <t>BANCO NAL COSTA RICA</t>
        </is>
      </c>
      <c r="T2337" t="inlineStr">
        <is>
          <t>Banco Nacional de Costa Rica</t>
        </is>
      </c>
      <c r="U2337" t="inlineStr">
        <is>
          <t>EURO-DOLLAR</t>
        </is>
      </c>
      <c r="V2337" t="inlineStr">
        <is>
          <t>#N/A Field Not Applicable</t>
        </is>
      </c>
      <c r="W2337" t="inlineStr">
        <is>
          <t>#N/A Field Not Applicable</t>
        </is>
      </c>
      <c r="X2337" t="inlineStr">
        <is>
          <t>#N/A Field Not Applicable</t>
        </is>
      </c>
      <c r="Y2337" t="inlineStr">
        <is>
          <t>#N/A Field Not Applicable</t>
        </is>
      </c>
      <c r="Z2337" t="inlineStr">
        <is>
          <t>Financials</t>
        </is>
      </c>
      <c r="AA2337" t="inlineStr">
        <is>
          <t>Banks</t>
        </is>
      </c>
      <c r="AB2337" t="inlineStr">
        <is>
          <t>#N/A N/A</t>
        </is>
      </c>
      <c r="AC2337" t="inlineStr">
        <is>
          <t>#N/A Invalid Field</t>
        </is>
      </c>
    </row>
    <row r="2338">
      <c r="A2338">
        <f>+VLOOKUP(R2338,Aux!$B$3:$I$1107,8,0)</f>
        <v/>
      </c>
      <c r="B2338">
        <f>+VLOOKUP(U2338,Aux!$O$2:$P$23,2,0)</f>
        <v/>
      </c>
      <c r="C2338">
        <f>+A2338&amp;B2338</f>
        <v/>
      </c>
      <c r="D2338">
        <f>+IF(C2338=C2337,D2337+1,1)</f>
        <v/>
      </c>
      <c r="E2338" s="5">
        <f>+D2338/100</f>
        <v/>
      </c>
      <c r="F2338" s="5">
        <f>+MOD(E2338*10,10)</f>
        <v/>
      </c>
      <c r="G2338" s="5">
        <f>+MOD(D2338,10)</f>
        <v/>
      </c>
      <c r="H2338">
        <f>+INT(E2338)&amp;INT(F2338)&amp;INT(G2338)</f>
        <v/>
      </c>
      <c r="I2338">
        <f>+C2338&amp;"00"&amp;H2338</f>
        <v/>
      </c>
      <c r="J2338" t="inlineStr">
        <is>
          <t>BNALCR 6 ¼ 11/01/23</t>
        </is>
      </c>
      <c r="K2338" t="inlineStr">
        <is>
          <t>BNALCR</t>
        </is>
      </c>
      <c r="M2338" t="inlineStr">
        <is>
          <t>USP14623AB16</t>
        </is>
      </c>
      <c r="N2338" t="inlineStr">
        <is>
          <t>BBG005HCGBF5</t>
        </is>
      </c>
      <c r="O2338" t="inlineStr">
        <is>
          <t>BG3DSR0</t>
        </is>
      </c>
      <c r="P2338" t="inlineStr">
        <is>
          <t>COEJ9061999</t>
        </is>
      </c>
      <c r="Q2338" t="inlineStr">
        <is>
          <t>Costa Rica</t>
        </is>
      </c>
      <c r="R2338" t="inlineStr">
        <is>
          <t>Banco Nacional de Costa Rica</t>
        </is>
      </c>
      <c r="S2338" t="inlineStr">
        <is>
          <t>BANCO NAL COSTA RICA</t>
        </is>
      </c>
      <c r="T2338" t="inlineStr">
        <is>
          <t>Banco Nacional de Costa Rica</t>
        </is>
      </c>
      <c r="U2338" t="inlineStr">
        <is>
          <t>EURO-DOLLAR</t>
        </is>
      </c>
      <c r="V2338" t="inlineStr">
        <is>
          <t>#N/A Field Not Applicable</t>
        </is>
      </c>
      <c r="W2338" t="inlineStr">
        <is>
          <t>#N/A Field Not Applicable</t>
        </is>
      </c>
      <c r="X2338" t="inlineStr">
        <is>
          <t>#N/A Field Not Applicable</t>
        </is>
      </c>
      <c r="Y2338" t="inlineStr">
        <is>
          <t>#N/A Field Not Applicable</t>
        </is>
      </c>
      <c r="Z2338" t="inlineStr">
        <is>
          <t>Financials</t>
        </is>
      </c>
      <c r="AA2338" t="inlineStr">
        <is>
          <t>Banks</t>
        </is>
      </c>
      <c r="AB2338" t="inlineStr">
        <is>
          <t>#N/A N/A</t>
        </is>
      </c>
      <c r="AC2338" t="inlineStr">
        <is>
          <t>#N/A Invalid Field</t>
        </is>
      </c>
    </row>
    <row r="2339">
      <c r="A2339">
        <f>+VLOOKUP(R2339,Aux!$B$3:$I$1107,8,0)</f>
        <v/>
      </c>
      <c r="B2339">
        <f>+VLOOKUP(U2339,Aux!$O$2:$P$23,2,0)</f>
        <v/>
      </c>
      <c r="C2339">
        <f>+A2339&amp;B2339</f>
        <v/>
      </c>
      <c r="D2339">
        <f>+IF(C2339=C2338,D2338+1,1)</f>
        <v/>
      </c>
      <c r="E2339" s="5">
        <f>+D2339/100</f>
        <v/>
      </c>
      <c r="F2339" s="5">
        <f>+MOD(E2339*10,10)</f>
        <v/>
      </c>
      <c r="G2339" s="5">
        <f>+MOD(D2339,10)</f>
        <v/>
      </c>
      <c r="H2339">
        <f>+INT(E2339)&amp;INT(F2339)&amp;INT(G2339)</f>
        <v/>
      </c>
      <c r="I2339">
        <f>+C2339&amp;"00"&amp;H2339</f>
        <v/>
      </c>
      <c r="J2339" t="inlineStr">
        <is>
          <t>COSICE 6 ⅜ 05/15/43</t>
        </is>
      </c>
      <c r="K2339" t="inlineStr">
        <is>
          <t>COSICE</t>
        </is>
      </c>
      <c r="M2339" t="inlineStr">
        <is>
          <t>USP56226AQ94</t>
        </is>
      </c>
      <c r="N2339" t="inlineStr">
        <is>
          <t>BBG004JQXB02</t>
        </is>
      </c>
      <c r="O2339" t="inlineStr">
        <is>
          <t>B96WG15</t>
        </is>
      </c>
      <c r="P2339" t="inlineStr">
        <is>
          <t>COEJ6716355</t>
        </is>
      </c>
      <c r="Q2339" t="inlineStr">
        <is>
          <t>Costa Rica</t>
        </is>
      </c>
      <c r="R2339" t="inlineStr">
        <is>
          <t>Instituto Costarricense de Ele</t>
        </is>
      </c>
      <c r="S2339" t="inlineStr">
        <is>
          <t>INSTITUTO COSTARRICENSE</t>
        </is>
      </c>
      <c r="T2339" t="inlineStr">
        <is>
          <t>Instituto Costarricense de Electricidad</t>
        </is>
      </c>
      <c r="U2339" t="inlineStr">
        <is>
          <t>EURO-DOLLAR</t>
        </is>
      </c>
      <c r="V2339" t="inlineStr">
        <is>
          <t>#N/A Field Not Applicable</t>
        </is>
      </c>
      <c r="W2339" t="inlineStr">
        <is>
          <t>#N/A Field Not Applicable</t>
        </is>
      </c>
      <c r="X2339" t="inlineStr">
        <is>
          <t>#N/A Field Not Applicable</t>
        </is>
      </c>
      <c r="Y2339" t="inlineStr">
        <is>
          <t>#N/A Field Not Applicable</t>
        </is>
      </c>
      <c r="Z2339" t="inlineStr">
        <is>
          <t>Government</t>
        </is>
      </c>
      <c r="AA2339" t="inlineStr">
        <is>
          <t>Government Agencies</t>
        </is>
      </c>
      <c r="AB2339" t="inlineStr">
        <is>
          <t>#N/A Field Not Applicable</t>
        </is>
      </c>
      <c r="AC2339" t="inlineStr">
        <is>
          <t>#N/A Invalid Field</t>
        </is>
      </c>
    </row>
    <row r="2340">
      <c r="A2340">
        <f>+VLOOKUP(R2340,Aux!$B$3:$I$1107,8,0)</f>
        <v/>
      </c>
      <c r="B2340">
        <f>+VLOOKUP(U2340,Aux!$O$2:$P$23,2,0)</f>
        <v/>
      </c>
      <c r="C2340">
        <f>+A2340&amp;B2340</f>
        <v/>
      </c>
      <c r="D2340">
        <f>+IF(C2340=C2339,D2339+1,1)</f>
        <v/>
      </c>
      <c r="E2340" s="5">
        <f>+D2340/100</f>
        <v/>
      </c>
      <c r="F2340" s="5">
        <f>+MOD(E2340*10,10)</f>
        <v/>
      </c>
      <c r="G2340" s="5">
        <f>+MOD(D2340,10)</f>
        <v/>
      </c>
      <c r="H2340">
        <f>+INT(E2340)&amp;INT(F2340)&amp;INT(G2340)</f>
        <v/>
      </c>
      <c r="I2340">
        <f>+C2340&amp;"00"&amp;H2340</f>
        <v/>
      </c>
      <c r="J2340" t="inlineStr">
        <is>
          <t>COSICE 6.95 11/10/21</t>
        </is>
      </c>
      <c r="K2340" t="inlineStr">
        <is>
          <t>COSICE</t>
        </is>
      </c>
      <c r="M2340" t="inlineStr">
        <is>
          <t>USP56226AC09</t>
        </is>
      </c>
      <c r="N2340" t="inlineStr">
        <is>
          <t>BBG0027P17M1</t>
        </is>
      </c>
      <c r="O2340" t="inlineStr">
        <is>
          <t>B61YWH3</t>
        </is>
      </c>
      <c r="P2340" t="inlineStr">
        <is>
          <t>COEI8676906</t>
        </is>
      </c>
      <c r="Q2340" t="inlineStr">
        <is>
          <t>Costa Rica</t>
        </is>
      </c>
      <c r="R2340" t="inlineStr">
        <is>
          <t>Instituto Costarricense de Ele</t>
        </is>
      </c>
      <c r="S2340" t="inlineStr">
        <is>
          <t>INSTIT COSTA DE ELECTRIC</t>
        </is>
      </c>
      <c r="T2340" t="inlineStr">
        <is>
          <t>Instituto Costarricense de Electricidad</t>
        </is>
      </c>
      <c r="U2340" t="inlineStr">
        <is>
          <t>EURO-DOLLAR</t>
        </is>
      </c>
      <c r="V2340" t="inlineStr">
        <is>
          <t>#N/A Field Not Applicable</t>
        </is>
      </c>
      <c r="W2340" t="inlineStr">
        <is>
          <t>#N/A Field Not Applicable</t>
        </is>
      </c>
      <c r="X2340" t="inlineStr">
        <is>
          <t>#N/A Field Not Applicable</t>
        </is>
      </c>
      <c r="Y2340" t="inlineStr">
        <is>
          <t>#N/A Field Not Applicable</t>
        </is>
      </c>
      <c r="Z2340" t="inlineStr">
        <is>
          <t>Government</t>
        </is>
      </c>
      <c r="AA2340" t="inlineStr">
        <is>
          <t>Government Agencies</t>
        </is>
      </c>
      <c r="AB2340" t="inlineStr">
        <is>
          <t>#N/A Field Not Applicable</t>
        </is>
      </c>
      <c r="AC2340" t="inlineStr">
        <is>
          <t>#N/A Invalid Field</t>
        </is>
      </c>
    </row>
    <row r="2341">
      <c r="A2341">
        <f>+VLOOKUP(R2341,Aux!$B$3:$I$1107,8,0)</f>
        <v/>
      </c>
      <c r="B2341">
        <f>+VLOOKUP(U2341,Aux!$O$2:$P$23,2,0)</f>
        <v/>
      </c>
      <c r="C2341">
        <f>+A2341&amp;B2341</f>
        <v/>
      </c>
      <c r="D2341">
        <f>+IF(C2341=C2340,D2340+1,1)</f>
        <v/>
      </c>
      <c r="E2341" s="5">
        <f>+D2341/100</f>
        <v/>
      </c>
      <c r="F2341" s="5">
        <f>+MOD(E2341*10,10)</f>
        <v/>
      </c>
      <c r="G2341" s="5">
        <f>+MOD(D2341,10)</f>
        <v/>
      </c>
      <c r="H2341">
        <f>+INT(E2341)&amp;INT(F2341)&amp;INT(G2341)</f>
        <v/>
      </c>
      <c r="I2341">
        <f>+C2341&amp;"00"&amp;H2341</f>
        <v/>
      </c>
      <c r="J2341" t="inlineStr">
        <is>
          <t>AERDOS 6 ¾ 03/30/29</t>
        </is>
      </c>
      <c r="K2341" t="inlineStr">
        <is>
          <t>AERDOS</t>
        </is>
      </c>
      <c r="M2341" t="inlineStr">
        <is>
          <t>USP0100VAB91</t>
        </is>
      </c>
      <c r="N2341" t="inlineStr">
        <is>
          <t>BBG00FRJJT01</t>
        </is>
      </c>
      <c r="O2341" t="inlineStr">
        <is>
          <t>BYWBTG7</t>
        </is>
      </c>
      <c r="P2341" t="inlineStr">
        <is>
          <t>COAM1382390</t>
        </is>
      </c>
      <c r="Q2341" t="inlineStr">
        <is>
          <t>Dominican Republic</t>
        </is>
      </c>
      <c r="R2341" t="inlineStr">
        <is>
          <t>Aeropuertos Dominicanos Siglo</t>
        </is>
      </c>
      <c r="S2341" t="inlineStr">
        <is>
          <t>AEROPUERTOS DOMINICANOS</t>
        </is>
      </c>
      <c r="T2341" t="inlineStr">
        <is>
          <t>Aeropuertos Dominicanos Siglo XXI SA</t>
        </is>
      </c>
      <c r="U2341" t="inlineStr">
        <is>
          <t>EURO-DOLLAR</t>
        </is>
      </c>
      <c r="V2341" t="inlineStr">
        <is>
          <t>#N/A Field Not Applicable</t>
        </is>
      </c>
      <c r="W2341" t="inlineStr">
        <is>
          <t>#N/A Field Not Applicable</t>
        </is>
      </c>
      <c r="X2341" t="inlineStr">
        <is>
          <t>#N/A Field Not Applicable</t>
        </is>
      </c>
      <c r="Y2341" t="inlineStr">
        <is>
          <t>#N/A Field Not Applicable</t>
        </is>
      </c>
      <c r="Z2341" t="inlineStr">
        <is>
          <t>Industrials</t>
        </is>
      </c>
      <c r="AA2341" t="inlineStr">
        <is>
          <t>Transportation &amp; Logistics</t>
        </is>
      </c>
      <c r="AB2341" t="inlineStr">
        <is>
          <t>#N/A N/A</t>
        </is>
      </c>
      <c r="AC2341" t="inlineStr">
        <is>
          <t>#N/A Invalid Field</t>
        </is>
      </c>
    </row>
    <row r="2342">
      <c r="A2342">
        <f>+VLOOKUP(R2342,Aux!$B$3:$I$1107,8,0)</f>
        <v/>
      </c>
      <c r="B2342">
        <f>+VLOOKUP(U2342,Aux!$O$2:$P$23,2,0)</f>
        <v/>
      </c>
      <c r="C2342">
        <f>+A2342&amp;B2342</f>
        <v/>
      </c>
      <c r="D2342">
        <f>+IF(C2342=C2341,D2341+1,1)</f>
        <v/>
      </c>
      <c r="E2342" s="5">
        <f>+D2342/100</f>
        <v/>
      </c>
      <c r="F2342" s="5">
        <f>+MOD(E2342*10,10)</f>
        <v/>
      </c>
      <c r="G2342" s="5">
        <f>+MOD(D2342,10)</f>
        <v/>
      </c>
      <c r="H2342">
        <f>+INT(E2342)&amp;INT(F2342)&amp;INT(G2342)</f>
        <v/>
      </c>
      <c r="I2342">
        <f>+C2342&amp;"00"&amp;H2342</f>
        <v/>
      </c>
      <c r="J2342" t="inlineStr">
        <is>
          <t>AES 7.95 05/11/26</t>
        </is>
      </c>
      <c r="K2342" t="inlineStr">
        <is>
          <t>AES</t>
        </is>
      </c>
      <c r="M2342" t="inlineStr">
        <is>
          <t>USN01008AB21</t>
        </is>
      </c>
      <c r="N2342" t="inlineStr">
        <is>
          <t>BBG00CV49992</t>
        </is>
      </c>
      <c r="O2342" t="inlineStr">
        <is>
          <t>BZ04KR3</t>
        </is>
      </c>
      <c r="P2342" t="inlineStr">
        <is>
          <t>COLW0404969</t>
        </is>
      </c>
      <c r="Q2342" t="inlineStr">
        <is>
          <t>Dominican Republic</t>
        </is>
      </c>
      <c r="R2342" t="inlineStr">
        <is>
          <t>AES Dominican Power Partners</t>
        </is>
      </c>
      <c r="S2342" t="inlineStr">
        <is>
          <t>AES ANDRS/DMCN PWR/ITABO</t>
        </is>
      </c>
      <c r="T2342" t="inlineStr">
        <is>
          <t>AES Andres BV / Dominican Power Partners / Empresa Generadora de Electricidad It</t>
        </is>
      </c>
      <c r="U2342" t="inlineStr">
        <is>
          <t>EURO-DOLLAR</t>
        </is>
      </c>
      <c r="V2342" t="inlineStr">
        <is>
          <t>#N/A Field Not Applicable</t>
        </is>
      </c>
      <c r="W2342" t="inlineStr">
        <is>
          <t>#N/A Field Not Applicable</t>
        </is>
      </c>
      <c r="X2342" t="inlineStr">
        <is>
          <t>#N/A Field Not Applicable</t>
        </is>
      </c>
      <c r="Y2342" t="inlineStr">
        <is>
          <t>#N/A Field Not Applicable</t>
        </is>
      </c>
      <c r="Z2342" t="inlineStr">
        <is>
          <t>Utilities</t>
        </is>
      </c>
      <c r="AA2342" t="inlineStr">
        <is>
          <t>Utilities</t>
        </is>
      </c>
      <c r="AB2342" t="inlineStr">
        <is>
          <t>#N/A N/A</t>
        </is>
      </c>
      <c r="AC2342" t="inlineStr">
        <is>
          <t>#N/A Invalid Field</t>
        </is>
      </c>
    </row>
    <row r="2343">
      <c r="A2343" s="2">
        <f>+VLOOKUP(R2343,Aux!$B$3:$I$1107,8,0)</f>
        <v/>
      </c>
      <c r="B2343" s="2">
        <f>+VLOOKUP(U2343,Aux!$O$2:$P$23,2,0)</f>
        <v/>
      </c>
      <c r="C2343">
        <f>+A2343&amp;B2343</f>
        <v/>
      </c>
      <c r="D2343">
        <f>+IF(C2343=C2342,D2342+1,1)</f>
        <v/>
      </c>
      <c r="E2343" s="5">
        <f>+D2343/100</f>
        <v/>
      </c>
      <c r="F2343" s="5">
        <f>+MOD(E2343*10,10)</f>
        <v/>
      </c>
      <c r="G2343" s="5">
        <f>+MOD(D2343,10)</f>
        <v/>
      </c>
      <c r="H2343">
        <f>+INT(E2343)&amp;INT(F2343)&amp;INT(G2343)</f>
        <v/>
      </c>
      <c r="I2343">
        <f>+C2343&amp;"00"&amp;H2343</f>
        <v/>
      </c>
      <c r="J2343" s="2" t="inlineStr">
        <is>
          <t>AES 9 ½ 11/12/20</t>
        </is>
      </c>
      <c r="K2343" s="2" t="inlineStr">
        <is>
          <t>AES</t>
        </is>
      </c>
      <c r="L2343" s="2" t="n"/>
      <c r="M2343" s="2" t="inlineStr">
        <is>
          <t>USG0111KAA28</t>
        </is>
      </c>
      <c r="N2343" s="2" t="inlineStr">
        <is>
          <t>BBG0018NS2H5</t>
        </is>
      </c>
      <c r="O2343" s="2" t="inlineStr">
        <is>
          <t>B5WLP22</t>
        </is>
      </c>
      <c r="P2343" s="2" t="inlineStr">
        <is>
          <t>COEI4617219</t>
        </is>
      </c>
      <c r="Q2343" t="inlineStr">
        <is>
          <t>Dominican Republic</t>
        </is>
      </c>
      <c r="R2343" t="inlineStr">
        <is>
          <t>AES Dominican Power Partners</t>
        </is>
      </c>
      <c r="S2343" t="inlineStr">
        <is>
          <t>AES ANDRES/ITABO DOMINIC</t>
        </is>
      </c>
      <c r="T2343" t="inlineStr">
        <is>
          <t>AES Andres Dominicana Ltd / Itabo Dominicana Ltd</t>
        </is>
      </c>
      <c r="U2343" t="inlineStr">
        <is>
          <t>EURO-DOLLAR</t>
        </is>
      </c>
      <c r="V2343" t="inlineStr">
        <is>
          <t>#N/A Field Not Applicable</t>
        </is>
      </c>
      <c r="W2343" t="inlineStr">
        <is>
          <t>#N/A Field Not Applicable</t>
        </is>
      </c>
      <c r="X2343" t="inlineStr">
        <is>
          <t>#N/A Field Not Applicable</t>
        </is>
      </c>
      <c r="Y2343" t="inlineStr">
        <is>
          <t>#N/A Field Not Applicable</t>
        </is>
      </c>
      <c r="Z2343" t="inlineStr">
        <is>
          <t>Utilities</t>
        </is>
      </c>
      <c r="AA2343" t="inlineStr">
        <is>
          <t>Power Generation</t>
        </is>
      </c>
      <c r="AB2343" t="inlineStr">
        <is>
          <t>#N/A N/A</t>
        </is>
      </c>
      <c r="AC2343" t="inlineStr">
        <is>
          <t>#N/A Invalid Field</t>
        </is>
      </c>
    </row>
    <row r="2344">
      <c r="A2344">
        <f>+VLOOKUP(R2344,Aux!$B$3:$I$1107,8,0)</f>
        <v/>
      </c>
      <c r="B2344">
        <f>+VLOOKUP(U2344,Aux!$O$2:$P$23,2,0)</f>
        <v/>
      </c>
      <c r="C2344">
        <f>+A2344&amp;B2344</f>
        <v/>
      </c>
      <c r="D2344">
        <f>+IF(C2344=C2343,D2343+1,1)</f>
        <v/>
      </c>
      <c r="E2344" s="5">
        <f>+D2344/100</f>
        <v/>
      </c>
      <c r="F2344" s="5">
        <f>+MOD(E2344*10,10)</f>
        <v/>
      </c>
      <c r="G2344" s="5">
        <f>+MOD(D2344,10)</f>
        <v/>
      </c>
      <c r="H2344">
        <f>+INT(E2344)&amp;INT(F2344)&amp;INT(G2344)</f>
        <v/>
      </c>
      <c r="I2344">
        <f>+C2344&amp;"00"&amp;H2344</f>
        <v/>
      </c>
      <c r="J2344" t="inlineStr">
        <is>
          <t>DOMREP 5 ½ 01/27/25</t>
        </is>
      </c>
      <c r="K2344" t="inlineStr">
        <is>
          <t>DOMREP</t>
        </is>
      </c>
      <c r="M2344" t="inlineStr">
        <is>
          <t>USP3579EBD87</t>
        </is>
      </c>
      <c r="N2344" t="inlineStr">
        <is>
          <t>BBG007Z6DP66</t>
        </is>
      </c>
      <c r="O2344" t="inlineStr">
        <is>
          <t>BV0L827</t>
        </is>
      </c>
      <c r="P2344" t="inlineStr">
        <is>
          <t>COEK7108120</t>
        </is>
      </c>
      <c r="Q2344" t="inlineStr">
        <is>
          <t>Dominican Republic</t>
        </is>
      </c>
      <c r="R2344" t="inlineStr">
        <is>
          <t>Dominican Republic Government</t>
        </is>
      </c>
      <c r="S2344" t="inlineStr">
        <is>
          <t>DOMINICAN REPUBLIC</t>
        </is>
      </c>
      <c r="T2344" t="inlineStr">
        <is>
          <t>Dominican Republic International Bond</t>
        </is>
      </c>
      <c r="U2344" t="inlineStr">
        <is>
          <t>EURO-DOLLAR</t>
        </is>
      </c>
      <c r="V2344" t="inlineStr">
        <is>
          <t>#N/A Field Not Applicable</t>
        </is>
      </c>
      <c r="W2344" t="inlineStr">
        <is>
          <t>#N/A Field Not Applicable</t>
        </is>
      </c>
      <c r="X2344" t="inlineStr">
        <is>
          <t>#N/A Field Not Applicable</t>
        </is>
      </c>
      <c r="Y2344" t="inlineStr">
        <is>
          <t>#N/A Field Not Applicable</t>
        </is>
      </c>
      <c r="Z2344" t="inlineStr">
        <is>
          <t>Government</t>
        </is>
      </c>
      <c r="AA2344" t="inlineStr">
        <is>
          <t>Sovereigns</t>
        </is>
      </c>
      <c r="AB2344" t="inlineStr">
        <is>
          <t>#N/A Field Not Applicable</t>
        </is>
      </c>
      <c r="AC2344" t="inlineStr">
        <is>
          <t>#N/A Invalid Field</t>
        </is>
      </c>
    </row>
    <row r="2345">
      <c r="A2345">
        <f>+VLOOKUP(R2345,Aux!$B$3:$I$1107,8,0)</f>
        <v/>
      </c>
      <c r="B2345">
        <f>+VLOOKUP(U2345,Aux!$O$2:$P$23,2,0)</f>
        <v/>
      </c>
      <c r="C2345">
        <f>+A2345&amp;B2345</f>
        <v/>
      </c>
      <c r="D2345">
        <f>+IF(C2345=C2344,D2344+1,1)</f>
        <v/>
      </c>
      <c r="E2345" s="5">
        <f>+D2345/100</f>
        <v/>
      </c>
      <c r="F2345" s="5">
        <f>+MOD(E2345*10,10)</f>
        <v/>
      </c>
      <c r="G2345" s="5">
        <f>+MOD(D2345,10)</f>
        <v/>
      </c>
      <c r="H2345">
        <f>+INT(E2345)&amp;INT(F2345)&amp;INT(G2345)</f>
        <v/>
      </c>
      <c r="I2345">
        <f>+C2345&amp;"00"&amp;H2345</f>
        <v/>
      </c>
      <c r="J2345" t="inlineStr">
        <is>
          <t>DOMREP 5 ⅞ 04/18/24</t>
        </is>
      </c>
      <c r="K2345" t="inlineStr">
        <is>
          <t>DOMREP</t>
        </is>
      </c>
      <c r="M2345" t="inlineStr">
        <is>
          <t>USP3579EAS65</t>
        </is>
      </c>
      <c r="N2345" t="inlineStr">
        <is>
          <t>BBG004FDK0M9</t>
        </is>
      </c>
      <c r="O2345" t="inlineStr">
        <is>
          <t>B9QN533</t>
        </is>
      </c>
      <c r="P2345" t="inlineStr">
        <is>
          <t>COEJ6348258</t>
        </is>
      </c>
      <c r="Q2345" t="inlineStr">
        <is>
          <t>Dominican Republic</t>
        </is>
      </c>
      <c r="R2345" t="inlineStr">
        <is>
          <t>Dominican Republic Government</t>
        </is>
      </c>
      <c r="S2345" t="inlineStr">
        <is>
          <t>DOMINICAN REPUBLIC</t>
        </is>
      </c>
      <c r="T2345" t="inlineStr">
        <is>
          <t>Dominican Republic International Bond</t>
        </is>
      </c>
      <c r="U2345" t="inlineStr">
        <is>
          <t>EURO-DOLLAR</t>
        </is>
      </c>
      <c r="V2345" t="inlineStr">
        <is>
          <t>#N/A Field Not Applicable</t>
        </is>
      </c>
      <c r="W2345" t="inlineStr">
        <is>
          <t>#N/A Field Not Applicable</t>
        </is>
      </c>
      <c r="X2345" t="inlineStr">
        <is>
          <t>#N/A Field Not Applicable</t>
        </is>
      </c>
      <c r="Y2345" t="inlineStr">
        <is>
          <t>#N/A Field Not Applicable</t>
        </is>
      </c>
      <c r="Z2345" t="inlineStr">
        <is>
          <t>Government</t>
        </is>
      </c>
      <c r="AA2345" t="inlineStr">
        <is>
          <t>Sovereigns</t>
        </is>
      </c>
      <c r="AB2345" t="inlineStr">
        <is>
          <t>#N/A Field Not Applicable</t>
        </is>
      </c>
      <c r="AC2345" t="inlineStr">
        <is>
          <t>#N/A Invalid Field</t>
        </is>
      </c>
    </row>
    <row r="2346">
      <c r="A2346">
        <f>+VLOOKUP(R2346,Aux!$B$3:$I$1107,8,0)</f>
        <v/>
      </c>
      <c r="B2346">
        <f>+VLOOKUP(U2346,Aux!$O$2:$P$23,2,0)</f>
        <v/>
      </c>
      <c r="C2346">
        <f>+A2346&amp;B2346</f>
        <v/>
      </c>
      <c r="D2346">
        <f>+IF(C2346=C2345,D2345+1,1)</f>
        <v/>
      </c>
      <c r="E2346" s="5">
        <f>+D2346/100</f>
        <v/>
      </c>
      <c r="F2346" s="5">
        <f>+MOD(E2346*10,10)</f>
        <v/>
      </c>
      <c r="G2346" s="5">
        <f>+MOD(D2346,10)</f>
        <v/>
      </c>
      <c r="H2346">
        <f>+INT(E2346)&amp;INT(F2346)&amp;INT(G2346)</f>
        <v/>
      </c>
      <c r="I2346">
        <f>+C2346&amp;"00"&amp;H2346</f>
        <v/>
      </c>
      <c r="J2346" t="inlineStr">
        <is>
          <t>DOMREP 6 ⅞ 01/29/26</t>
        </is>
      </c>
      <c r="K2346" t="inlineStr">
        <is>
          <t>DOMREP</t>
        </is>
      </c>
      <c r="M2346" t="inlineStr">
        <is>
          <t>USP3579EBK21</t>
        </is>
      </c>
      <c r="N2346" t="inlineStr">
        <is>
          <t>BBG00C03Q7H4</t>
        </is>
      </c>
      <c r="O2346" t="inlineStr">
        <is>
          <t>BDCRXP5</t>
        </is>
      </c>
      <c r="P2346" t="inlineStr">
        <is>
          <t>COJV8062624</t>
        </is>
      </c>
      <c r="Q2346" t="inlineStr">
        <is>
          <t>Dominican Republic</t>
        </is>
      </c>
      <c r="R2346" t="inlineStr">
        <is>
          <t>Dominican Republic Government</t>
        </is>
      </c>
      <c r="S2346" t="inlineStr">
        <is>
          <t>DOMINICAN REPUBLIC</t>
        </is>
      </c>
      <c r="T2346" t="inlineStr">
        <is>
          <t>Dominican Republic International Bond</t>
        </is>
      </c>
      <c r="U2346" t="inlineStr">
        <is>
          <t>EURO-DOLLAR</t>
        </is>
      </c>
      <c r="V2346" t="inlineStr">
        <is>
          <t>#N/A Field Not Applicable</t>
        </is>
      </c>
      <c r="W2346" t="inlineStr">
        <is>
          <t>#N/A Field Not Applicable</t>
        </is>
      </c>
      <c r="X2346" t="inlineStr">
        <is>
          <t>#N/A Field Not Applicable</t>
        </is>
      </c>
      <c r="Y2346" t="inlineStr">
        <is>
          <t>#N/A Field Not Applicable</t>
        </is>
      </c>
      <c r="Z2346" t="inlineStr">
        <is>
          <t>Government</t>
        </is>
      </c>
      <c r="AA2346" t="inlineStr">
        <is>
          <t>Sovereigns</t>
        </is>
      </c>
      <c r="AB2346" t="inlineStr">
        <is>
          <t>#N/A Field Not Applicable</t>
        </is>
      </c>
      <c r="AC2346" t="inlineStr">
        <is>
          <t>#N/A Invalid Field</t>
        </is>
      </c>
    </row>
    <row r="2347">
      <c r="A2347" s="2">
        <f>+VLOOKUP(R2347,Aux!$B$3:$I$1107,8,0)</f>
        <v/>
      </c>
      <c r="B2347" s="2">
        <f>+VLOOKUP(U2347,Aux!$O$2:$P$23,2,0)</f>
        <v/>
      </c>
      <c r="C2347">
        <f>+A2347&amp;B2347</f>
        <v/>
      </c>
      <c r="D2347">
        <f>+IF(C2347=C2346,D2346+1,1)</f>
        <v/>
      </c>
      <c r="E2347" s="5">
        <f>+D2347/100</f>
        <v/>
      </c>
      <c r="F2347" s="5">
        <f>+MOD(E2347*10,10)</f>
        <v/>
      </c>
      <c r="G2347" s="5">
        <f>+MOD(D2347,10)</f>
        <v/>
      </c>
      <c r="H2347">
        <f>+INT(E2347)&amp;INT(F2347)&amp;INT(G2347)</f>
        <v/>
      </c>
      <c r="I2347">
        <f>+C2347&amp;"00"&amp;H2347</f>
        <v/>
      </c>
      <c r="J2347" s="2" t="inlineStr">
        <is>
          <t>DOMREP 6 ⅞ 01/29/26</t>
        </is>
      </c>
      <c r="K2347" s="2" t="inlineStr">
        <is>
          <t>DOMREP</t>
        </is>
      </c>
      <c r="L2347" s="2" t="n"/>
      <c r="M2347" s="2" t="inlineStr">
        <is>
          <t>USP3579EBT30</t>
        </is>
      </c>
      <c r="N2347" s="2" t="inlineStr">
        <is>
          <t>BBG00D7J4V81</t>
        </is>
      </c>
      <c r="O2347" s="2" t="inlineStr">
        <is>
          <t>BD9H0N5</t>
        </is>
      </c>
      <c r="P2347" s="2" t="inlineStr">
        <is>
          <t>COLW6597022</t>
        </is>
      </c>
      <c r="Q2347" t="inlineStr">
        <is>
          <t>Dominican Republic</t>
        </is>
      </c>
      <c r="R2347" t="inlineStr">
        <is>
          <t>Dominican Republic Government</t>
        </is>
      </c>
      <c r="S2347" t="inlineStr">
        <is>
          <t>DOMINICAN REPUBLIC</t>
        </is>
      </c>
      <c r="T2347" t="inlineStr">
        <is>
          <t>Dominican Republic International Bond</t>
        </is>
      </c>
      <c r="U2347" t="inlineStr">
        <is>
          <t>EURO-DOLLAR</t>
        </is>
      </c>
      <c r="V2347" t="inlineStr">
        <is>
          <t>#N/A Field Not Applicable</t>
        </is>
      </c>
      <c r="W2347" t="inlineStr">
        <is>
          <t>#N/A Field Not Applicable</t>
        </is>
      </c>
      <c r="X2347" t="inlineStr">
        <is>
          <t>#N/A Field Not Applicable</t>
        </is>
      </c>
      <c r="Y2347" t="inlineStr">
        <is>
          <t>#N/A Field Not Applicable</t>
        </is>
      </c>
      <c r="Z2347" t="inlineStr">
        <is>
          <t>Government</t>
        </is>
      </c>
      <c r="AA2347" t="inlineStr">
        <is>
          <t>Sovereigns</t>
        </is>
      </c>
      <c r="AB2347" t="inlineStr">
        <is>
          <t>#N/A Field Not Applicable</t>
        </is>
      </c>
      <c r="AC2347" t="inlineStr">
        <is>
          <t>#N/A Invalid Field</t>
        </is>
      </c>
    </row>
    <row r="2348">
      <c r="A2348">
        <f>+VLOOKUP(R2348,Aux!$B$3:$I$1107,8,0)</f>
        <v/>
      </c>
      <c r="B2348">
        <f>+VLOOKUP(U2348,Aux!$O$2:$P$23,2,0)</f>
        <v/>
      </c>
      <c r="C2348">
        <f>+A2348&amp;B2348</f>
        <v/>
      </c>
      <c r="D2348">
        <f>+IF(C2348=C2347,D2347+1,1)</f>
        <v/>
      </c>
      <c r="E2348" s="5">
        <f>+D2348/100</f>
        <v/>
      </c>
      <c r="F2348" s="5">
        <f>+MOD(E2348*10,10)</f>
        <v/>
      </c>
      <c r="G2348" s="5">
        <f>+MOD(D2348,10)</f>
        <v/>
      </c>
      <c r="H2348">
        <f>+INT(E2348)&amp;INT(F2348)&amp;INT(G2348)</f>
        <v/>
      </c>
      <c r="I2348">
        <f>+C2348&amp;"00"&amp;H2348</f>
        <v/>
      </c>
      <c r="J2348" t="inlineStr">
        <is>
          <t>DOMREP 7 ½ 05/06/21</t>
        </is>
      </c>
      <c r="K2348" t="inlineStr">
        <is>
          <t>DOMREP</t>
        </is>
      </c>
      <c r="M2348" t="inlineStr">
        <is>
          <t>USP3579EAH01</t>
        </is>
      </c>
      <c r="N2348" t="inlineStr">
        <is>
          <t>BBG00005S1C1</t>
        </is>
      </c>
      <c r="O2348" t="inlineStr">
        <is>
          <t>B3RBT43</t>
        </is>
      </c>
      <c r="P2348" t="inlineStr">
        <is>
          <t>COEI2404339</t>
        </is>
      </c>
      <c r="Q2348" t="inlineStr">
        <is>
          <t>Dominican Republic</t>
        </is>
      </c>
      <c r="R2348" t="inlineStr">
        <is>
          <t>Dominican Republic Government</t>
        </is>
      </c>
      <c r="S2348" t="inlineStr">
        <is>
          <t>DOMINICAN REPUBLIC</t>
        </is>
      </c>
      <c r="T2348" t="inlineStr">
        <is>
          <t>Dominican Republic International Bond</t>
        </is>
      </c>
      <c r="U2348" t="inlineStr">
        <is>
          <t>EURO-DOLLAR</t>
        </is>
      </c>
      <c r="V2348" t="inlineStr">
        <is>
          <t>#N/A Field Not Applicable</t>
        </is>
      </c>
      <c r="W2348" t="inlineStr">
        <is>
          <t>#N/A Field Not Applicable</t>
        </is>
      </c>
      <c r="X2348" t="inlineStr">
        <is>
          <t>#N/A Field Not Applicable</t>
        </is>
      </c>
      <c r="Y2348" t="inlineStr">
        <is>
          <t>#N/A Field Not Applicable</t>
        </is>
      </c>
      <c r="Z2348" t="inlineStr">
        <is>
          <t>Government</t>
        </is>
      </c>
      <c r="AA2348" t="inlineStr">
        <is>
          <t>Sovereigns</t>
        </is>
      </c>
      <c r="AB2348" t="inlineStr">
        <is>
          <t>#N/A Field Not Applicable</t>
        </is>
      </c>
      <c r="AC2348" t="inlineStr">
        <is>
          <t>#N/A Invalid Field</t>
        </is>
      </c>
    </row>
    <row r="2349">
      <c r="A2349">
        <f>+VLOOKUP(R2349,Aux!$B$3:$I$1107,8,0)</f>
        <v/>
      </c>
      <c r="B2349">
        <f>+VLOOKUP(U2349,Aux!$O$2:$P$23,2,0)</f>
        <v/>
      </c>
      <c r="C2349">
        <f>+A2349&amp;B2349</f>
        <v/>
      </c>
      <c r="D2349">
        <f>+IF(C2349=C2348,D2348+1,1)</f>
        <v/>
      </c>
      <c r="E2349" s="5">
        <f>+D2349/100</f>
        <v/>
      </c>
      <c r="F2349" s="5">
        <f>+MOD(E2349*10,10)</f>
        <v/>
      </c>
      <c r="G2349" s="5">
        <f>+MOD(D2349,10)</f>
        <v/>
      </c>
      <c r="H2349">
        <f>+INT(E2349)&amp;INT(F2349)&amp;INT(G2349)</f>
        <v/>
      </c>
      <c r="I2349">
        <f>+C2349&amp;"00"&amp;H2349</f>
        <v/>
      </c>
      <c r="J2349" t="inlineStr">
        <is>
          <t>QUIPOR 12 03/15/33</t>
        </is>
      </c>
      <c r="K2349" t="inlineStr">
        <is>
          <t>QUIPOR</t>
        </is>
      </c>
      <c r="M2349" t="inlineStr">
        <is>
          <t>USE6R69LAA27</t>
        </is>
      </c>
      <c r="N2349" t="inlineStr">
        <is>
          <t>BBG00NJLH9W9</t>
        </is>
      </c>
      <c r="O2349" t="inlineStr">
        <is>
          <t>BHS7PX9</t>
        </is>
      </c>
      <c r="P2349" t="inlineStr">
        <is>
          <t>COAX5647331</t>
        </is>
      </c>
      <c r="Q2349" t="inlineStr">
        <is>
          <t>Ecuador</t>
        </is>
      </c>
      <c r="R2349" t="inlineStr">
        <is>
          <t>Quito International Airport</t>
        </is>
      </c>
      <c r="S2349" t="inlineStr">
        <is>
          <t>INTL AIRPORT FINANCE SA</t>
        </is>
      </c>
      <c r="T2349" t="inlineStr">
        <is>
          <t>International Airport Finance SA</t>
        </is>
      </c>
      <c r="U2349" t="inlineStr">
        <is>
          <t>EURO-DOLLAR</t>
        </is>
      </c>
      <c r="V2349" t="inlineStr">
        <is>
          <t>#N/A Field Not Applicable</t>
        </is>
      </c>
      <c r="W2349" t="inlineStr">
        <is>
          <t>#N/A Field Not Applicable</t>
        </is>
      </c>
      <c r="X2349" t="inlineStr">
        <is>
          <t>#N/A Field Not Applicable</t>
        </is>
      </c>
      <c r="Y2349" t="inlineStr">
        <is>
          <t>#N/A Field Not Applicable</t>
        </is>
      </c>
      <c r="Z2349" t="inlineStr">
        <is>
          <t>Industrials</t>
        </is>
      </c>
      <c r="AA2349" t="inlineStr">
        <is>
          <t>Transportation &amp; Logistics</t>
        </is>
      </c>
      <c r="AB2349" t="inlineStr">
        <is>
          <t>#N/A Field Not Applicable</t>
        </is>
      </c>
      <c r="AC2349" t="inlineStr">
        <is>
          <t>#N/A Invalid Field</t>
        </is>
      </c>
    </row>
    <row r="2350">
      <c r="A2350" s="2">
        <f>+VLOOKUP(R2350,Aux!$B$3:$I$1107,8,0)</f>
        <v/>
      </c>
      <c r="B2350" s="2">
        <f>+VLOOKUP(U2350,Aux!$O$2:$P$23,2,0)</f>
        <v/>
      </c>
      <c r="C2350">
        <f>+A2350&amp;B2350</f>
        <v/>
      </c>
      <c r="D2350">
        <f>+IF(C2350=C2349,D2349+1,1)</f>
        <v/>
      </c>
      <c r="E2350" s="5">
        <f>+D2350/100</f>
        <v/>
      </c>
      <c r="F2350" s="5">
        <f>+MOD(E2350*10,10)</f>
        <v/>
      </c>
      <c r="G2350" s="5">
        <f>+MOD(D2350,10)</f>
        <v/>
      </c>
      <c r="H2350">
        <f>+INT(E2350)&amp;INT(F2350)&amp;INT(G2350)</f>
        <v/>
      </c>
      <c r="I2350">
        <f>+C2350&amp;"00"&amp;H2350</f>
        <v/>
      </c>
      <c r="J2350" s="2" t="inlineStr">
        <is>
          <t>AGROME 6 ¼ 04/10/19</t>
        </is>
      </c>
      <c r="K2350" s="2" t="inlineStr">
        <is>
          <t>AGROME</t>
        </is>
      </c>
      <c r="L2350" s="2" t="n"/>
      <c r="M2350" s="2" t="inlineStr">
        <is>
          <t>USG0131LAA64</t>
        </is>
      </c>
      <c r="N2350" s="2" t="inlineStr">
        <is>
          <t>BBG00699DBX2</t>
        </is>
      </c>
      <c r="O2350" s="2" t="inlineStr">
        <is>
          <t>BLF75Z2</t>
        </is>
      </c>
      <c r="P2350" s="2" t="inlineStr">
        <is>
          <t>COEK1650390</t>
        </is>
      </c>
      <c r="Q2350" t="inlineStr">
        <is>
          <t>Guatemala</t>
        </is>
      </c>
      <c r="R2350" t="inlineStr">
        <is>
          <t>Agromercantil Senior Trust</t>
        </is>
      </c>
      <c r="S2350" t="inlineStr">
        <is>
          <t>AGROMERCANTIL SENIOR TR</t>
        </is>
      </c>
      <c r="T2350" t="inlineStr">
        <is>
          <t>Agromercantil Senior Trust</t>
        </is>
      </c>
      <c r="U2350" t="inlineStr">
        <is>
          <t>EURO-DOLLAR</t>
        </is>
      </c>
      <c r="V2350" t="inlineStr">
        <is>
          <t>#N/A Field Not Applicable</t>
        </is>
      </c>
      <c r="W2350" t="inlineStr">
        <is>
          <t>#N/A Field Not Applicable</t>
        </is>
      </c>
      <c r="X2350" t="inlineStr">
        <is>
          <t>#N/A Field Not Applicable</t>
        </is>
      </c>
      <c r="Y2350" t="inlineStr">
        <is>
          <t>#N/A Field Not Applicable</t>
        </is>
      </c>
      <c r="Z2350" t="inlineStr">
        <is>
          <t>Financials</t>
        </is>
      </c>
      <c r="AA2350" t="inlineStr">
        <is>
          <t>Banks</t>
        </is>
      </c>
      <c r="AB2350" t="inlineStr">
        <is>
          <t>#N/A N/A</t>
        </is>
      </c>
      <c r="AC2350" t="inlineStr">
        <is>
          <t>#N/A Invalid Field</t>
        </is>
      </c>
    </row>
    <row r="2351">
      <c r="A2351">
        <f>+VLOOKUP(R2351,Aux!$B$3:$I$1107,8,0)</f>
        <v/>
      </c>
      <c r="B2351">
        <f>+VLOOKUP(U2351,Aux!$O$2:$P$23,2,0)</f>
        <v/>
      </c>
      <c r="C2351">
        <f>+A2351&amp;B2351</f>
        <v/>
      </c>
      <c r="D2351">
        <f>+IF(C2351=C2350,D2350+1,1)</f>
        <v/>
      </c>
      <c r="E2351" s="5">
        <f>+D2351/100</f>
        <v/>
      </c>
      <c r="F2351" s="5">
        <f>+MOD(E2351*10,10)</f>
        <v/>
      </c>
      <c r="G2351" s="5">
        <f>+MOD(D2351,10)</f>
        <v/>
      </c>
      <c r="H2351">
        <f>+INT(E2351)&amp;INT(F2351)&amp;INT(G2351)</f>
        <v/>
      </c>
      <c r="I2351">
        <f>+C2351&amp;"00"&amp;H2351</f>
        <v/>
      </c>
      <c r="J2351" t="inlineStr">
        <is>
          <t>BANGUA 5 ½ 11/01/22</t>
        </is>
      </c>
      <c r="K2351" t="inlineStr">
        <is>
          <t>BANGUA</t>
        </is>
      </c>
      <c r="M2351" t="inlineStr">
        <is>
          <t>USG47661AA43</t>
        </is>
      </c>
      <c r="N2351" t="inlineStr">
        <is>
          <t>BBG003LLRBZ1</t>
        </is>
      </c>
      <c r="O2351" t="inlineStr">
        <is>
          <t>B8DDQS1</t>
        </is>
      </c>
      <c r="P2351" t="inlineStr">
        <is>
          <t>COEJ4222752</t>
        </is>
      </c>
      <c r="Q2351" t="inlineStr">
        <is>
          <t>Guatemala</t>
        </is>
      </c>
      <c r="R2351" t="inlineStr">
        <is>
          <t>Banco Industrial SA</t>
        </is>
      </c>
      <c r="S2351" t="inlineStr">
        <is>
          <t>INDUSTRIAL SENIOR TRUST</t>
        </is>
      </c>
      <c r="T2351" t="inlineStr">
        <is>
          <t>Industrial Senior Trust</t>
        </is>
      </c>
      <c r="U2351" t="inlineStr">
        <is>
          <t>EURO-DOLLAR</t>
        </is>
      </c>
      <c r="V2351" t="inlineStr">
        <is>
          <t>#N/A Field Not Applicable</t>
        </is>
      </c>
      <c r="W2351" t="inlineStr">
        <is>
          <t>#N/A Field Not Applicable</t>
        </is>
      </c>
      <c r="X2351" t="inlineStr">
        <is>
          <t>#N/A Field Not Applicable</t>
        </is>
      </c>
      <c r="Y2351" t="inlineStr">
        <is>
          <t>#N/A Field Not Applicable</t>
        </is>
      </c>
      <c r="Z2351" t="inlineStr">
        <is>
          <t>Financials</t>
        </is>
      </c>
      <c r="AA2351" t="inlineStr">
        <is>
          <t>Banks</t>
        </is>
      </c>
      <c r="AB2351" t="inlineStr">
        <is>
          <t>#N/A Field Not Applicable</t>
        </is>
      </c>
      <c r="AC2351" t="inlineStr">
        <is>
          <t>#N/A Invalid Field</t>
        </is>
      </c>
    </row>
    <row r="2352">
      <c r="A2352">
        <f>+VLOOKUP(R2352,Aux!$B$3:$I$1107,8,0)</f>
        <v/>
      </c>
      <c r="B2352">
        <f>+VLOOKUP(U2352,Aux!$O$2:$P$23,2,0)</f>
        <v/>
      </c>
      <c r="C2352">
        <f>+A2352&amp;B2352</f>
        <v/>
      </c>
      <c r="D2352">
        <f>+IF(C2352=C2351,D2351+1,1)</f>
        <v/>
      </c>
      <c r="E2352" s="5">
        <f>+D2352/100</f>
        <v/>
      </c>
      <c r="F2352" s="5">
        <f>+MOD(E2352*10,10)</f>
        <v/>
      </c>
      <c r="G2352" s="5">
        <f>+MOD(D2352,10)</f>
        <v/>
      </c>
      <c r="H2352">
        <f>+INT(E2352)&amp;INT(F2352)&amp;INT(G2352)</f>
        <v/>
      </c>
      <c r="I2352">
        <f>+C2352&amp;"00"&amp;H2352</f>
        <v/>
      </c>
      <c r="J2352" t="inlineStr">
        <is>
          <t>CEMPRO 7 ⅛ 11/06/23</t>
        </is>
      </c>
      <c r="K2352" t="inlineStr">
        <is>
          <t>CEMPRO</t>
        </is>
      </c>
      <c r="M2352" t="inlineStr">
        <is>
          <t>USG1990LAA47</t>
        </is>
      </c>
      <c r="N2352" t="inlineStr">
        <is>
          <t>BBG005HMYP26</t>
        </is>
      </c>
      <c r="O2352" t="inlineStr">
        <is>
          <t>BG5GLQ7</t>
        </is>
      </c>
      <c r="P2352" t="inlineStr">
        <is>
          <t>COEJ9107180</t>
        </is>
      </c>
      <c r="Q2352" t="inlineStr">
        <is>
          <t>Guatemala</t>
        </is>
      </c>
      <c r="R2352" t="inlineStr">
        <is>
          <t>Cementos Progreso Trust</t>
        </is>
      </c>
      <c r="S2352" t="inlineStr">
        <is>
          <t>CEMENTOS PROGRESO TRUST</t>
        </is>
      </c>
      <c r="T2352" t="inlineStr">
        <is>
          <t>Cementos Progreso Trust</t>
        </is>
      </c>
      <c r="U2352" t="inlineStr">
        <is>
          <t>EURO-DOLLAR</t>
        </is>
      </c>
      <c r="V2352" t="inlineStr">
        <is>
          <t>#N/A Field Not Applicable</t>
        </is>
      </c>
      <c r="W2352" t="inlineStr">
        <is>
          <t>#N/A Field Not Applicable</t>
        </is>
      </c>
      <c r="X2352" t="inlineStr">
        <is>
          <t>#N/A Field Not Applicable</t>
        </is>
      </c>
      <c r="Y2352" t="inlineStr">
        <is>
          <t>#N/A Field Not Applicable</t>
        </is>
      </c>
      <c r="Z2352" t="inlineStr">
        <is>
          <t>Materials</t>
        </is>
      </c>
      <c r="AA2352" t="inlineStr">
        <is>
          <t>Construction Materials Manufacturing</t>
        </is>
      </c>
      <c r="AB2352" t="inlineStr">
        <is>
          <t>#N/A Field Not Applicable</t>
        </is>
      </c>
      <c r="AC2352" t="inlineStr">
        <is>
          <t>#N/A Invalid Field</t>
        </is>
      </c>
    </row>
    <row r="2353">
      <c r="A2353">
        <f>+VLOOKUP(R2353,Aux!$B$3:$I$1107,8,0)</f>
        <v/>
      </c>
      <c r="B2353">
        <f>+VLOOKUP(U2353,Aux!$O$2:$P$23,2,0)</f>
        <v/>
      </c>
      <c r="C2353">
        <f>+A2353&amp;B2353</f>
        <v/>
      </c>
      <c r="D2353">
        <f>+IF(C2353=C2352,D2352+1,1)</f>
        <v/>
      </c>
      <c r="E2353" s="5">
        <f>+D2353/100</f>
        <v/>
      </c>
      <c r="F2353" s="5">
        <f>+MOD(E2353*10,10)</f>
        <v/>
      </c>
      <c r="G2353" s="5">
        <f>+MOD(D2353,10)</f>
        <v/>
      </c>
      <c r="H2353">
        <f>+INT(E2353)&amp;INT(F2353)&amp;INT(G2353)</f>
        <v/>
      </c>
      <c r="I2353">
        <f>+C2353&amp;"00"&amp;H2353</f>
        <v/>
      </c>
      <c r="J2353" t="inlineStr">
        <is>
          <t>CAMEBO 5 ¾ 01/31/27</t>
        </is>
      </c>
      <c r="K2353" t="inlineStr">
        <is>
          <t>CAMEBO</t>
        </is>
      </c>
      <c r="M2353" t="inlineStr">
        <is>
          <t>USG20011AC94</t>
        </is>
      </c>
      <c r="N2353" t="inlineStr">
        <is>
          <t>BBG00FVV89P8</t>
        </is>
      </c>
      <c r="O2353" t="inlineStr">
        <is>
          <t>BD7F8T3</t>
        </is>
      </c>
      <c r="P2353" t="inlineStr">
        <is>
          <t>COAM2935832</t>
        </is>
      </c>
      <c r="Q2353" t="inlineStr">
        <is>
          <t>Guatemala</t>
        </is>
      </c>
      <c r="R2353" t="inlineStr">
        <is>
          <t>Central American Bottling Corp</t>
        </is>
      </c>
      <c r="S2353" t="inlineStr">
        <is>
          <t>CNTL AMR BOTTLING CORP</t>
        </is>
      </c>
      <c r="T2353" t="inlineStr">
        <is>
          <t>Central American Bottling Corp</t>
        </is>
      </c>
      <c r="U2353" t="inlineStr">
        <is>
          <t>EURO-DOLLAR</t>
        </is>
      </c>
      <c r="V2353" t="inlineStr">
        <is>
          <t>#N/A Field Not Applicable</t>
        </is>
      </c>
      <c r="W2353" t="inlineStr">
        <is>
          <t>#N/A Field Not Applicable</t>
        </is>
      </c>
      <c r="X2353" t="inlineStr">
        <is>
          <t>#N/A Field Not Applicable</t>
        </is>
      </c>
      <c r="Y2353" t="inlineStr">
        <is>
          <t>#N/A Field Not Applicable</t>
        </is>
      </c>
      <c r="Z2353" t="inlineStr">
        <is>
          <t>Consumer Staples</t>
        </is>
      </c>
      <c r="AA2353" t="inlineStr">
        <is>
          <t>Food &amp; Beverage</t>
        </is>
      </c>
      <c r="AB2353" t="inlineStr">
        <is>
          <t>#N/A Field Not Applicable</t>
        </is>
      </c>
      <c r="AC2353" t="inlineStr">
        <is>
          <t>#N/A Invalid Field</t>
        </is>
      </c>
    </row>
    <row r="2354">
      <c r="A2354" s="2">
        <f>+VLOOKUP(R2354,Aux!$B$3:$I$1107,8,0)</f>
        <v/>
      </c>
      <c r="B2354" s="2">
        <f>+VLOOKUP(U2354,Aux!$O$2:$P$23,2,0)</f>
        <v/>
      </c>
      <c r="C2354">
        <f>+A2354&amp;B2354</f>
        <v/>
      </c>
      <c r="D2354">
        <f>+IF(C2354=C2353,D2353+1,1)</f>
        <v/>
      </c>
      <c r="E2354" s="5">
        <f>+D2354/100</f>
        <v/>
      </c>
      <c r="F2354" s="5">
        <f>+MOD(E2354*10,10)</f>
        <v/>
      </c>
      <c r="G2354" s="5">
        <f>+MOD(D2354,10)</f>
        <v/>
      </c>
      <c r="H2354">
        <f>+INT(E2354)&amp;INT(F2354)&amp;INT(G2354)</f>
        <v/>
      </c>
      <c r="I2354">
        <f>+C2354&amp;"00"&amp;H2354</f>
        <v/>
      </c>
      <c r="J2354" s="2" t="inlineStr">
        <is>
          <t>CAMEBO 6 ¾ 02/09/22</t>
        </is>
      </c>
      <c r="K2354" s="2" t="inlineStr">
        <is>
          <t>CAMEBO</t>
        </is>
      </c>
      <c r="L2354" s="2" t="n"/>
      <c r="M2354" s="2" t="inlineStr">
        <is>
          <t>USG20011AA39</t>
        </is>
      </c>
      <c r="N2354" s="2" t="inlineStr">
        <is>
          <t>BBG002H22YP8</t>
        </is>
      </c>
      <c r="O2354" s="2" t="inlineStr">
        <is>
          <t>B7KGQH5</t>
        </is>
      </c>
      <c r="P2354" s="2" t="inlineStr">
        <is>
          <t>COEJ0114862</t>
        </is>
      </c>
      <c r="Q2354" t="inlineStr">
        <is>
          <t>Guatemala</t>
        </is>
      </c>
      <c r="R2354" t="inlineStr">
        <is>
          <t>Central American Bottling Corp</t>
        </is>
      </c>
      <c r="S2354" t="inlineStr">
        <is>
          <t>CNTL AMR BOTTLING CORP</t>
        </is>
      </c>
      <c r="T2354" t="inlineStr">
        <is>
          <t>Central American Bottling Corp</t>
        </is>
      </c>
      <c r="U2354" t="inlineStr">
        <is>
          <t>EURO-DOLLAR</t>
        </is>
      </c>
      <c r="V2354" t="inlineStr">
        <is>
          <t>#N/A Field Not Applicable</t>
        </is>
      </c>
      <c r="W2354" t="inlineStr">
        <is>
          <t>#N/A Field Not Applicable</t>
        </is>
      </c>
      <c r="X2354" t="inlineStr">
        <is>
          <t>#N/A Field Not Applicable</t>
        </is>
      </c>
      <c r="Y2354" t="inlineStr">
        <is>
          <t>#N/A Field Not Applicable</t>
        </is>
      </c>
      <c r="Z2354" t="inlineStr">
        <is>
          <t>Consumer Staples</t>
        </is>
      </c>
      <c r="AA2354" t="inlineStr">
        <is>
          <t>Food &amp; Beverage</t>
        </is>
      </c>
      <c r="AB2354" t="inlineStr">
        <is>
          <t>#N/A Field Not Applicable</t>
        </is>
      </c>
      <c r="AC2354" t="inlineStr">
        <is>
          <t>#N/A Invalid Field</t>
        </is>
      </c>
    </row>
    <row r="2355">
      <c r="A2355">
        <f>+VLOOKUP(R2355,Aux!$B$3:$I$1107,8,0)</f>
        <v/>
      </c>
      <c r="B2355">
        <f>+VLOOKUP(U2355,Aux!$O$2:$P$23,2,0)</f>
        <v/>
      </c>
      <c r="C2355">
        <f>+A2355&amp;B2355</f>
        <v/>
      </c>
      <c r="D2355">
        <f>+IF(C2355=C2354,D2354+1,1)</f>
        <v/>
      </c>
      <c r="E2355" s="5">
        <f>+D2355/100</f>
        <v/>
      </c>
      <c r="F2355" s="5">
        <f>+MOD(E2355*10,10)</f>
        <v/>
      </c>
      <c r="G2355" s="5">
        <f>+MOD(D2355,10)</f>
        <v/>
      </c>
      <c r="H2355">
        <f>+INT(E2355)&amp;INT(F2355)&amp;INT(G2355)</f>
        <v/>
      </c>
      <c r="I2355">
        <f>+C2355&amp;"00"&amp;H2355</f>
        <v/>
      </c>
      <c r="J2355" t="inlineStr">
        <is>
          <t>EGUATE 5 ⅞ 05/03/27</t>
        </is>
      </c>
      <c r="K2355" t="inlineStr">
        <is>
          <t>EGUATE</t>
        </is>
      </c>
      <c r="M2355" t="inlineStr">
        <is>
          <t>US29277RAA32</t>
        </is>
      </c>
      <c r="N2355" t="inlineStr">
        <is>
          <t>BBG00GKQZQ17</t>
        </is>
      </c>
      <c r="O2355" t="inlineStr">
        <is>
          <t>BD0B8T8</t>
        </is>
      </c>
      <c r="P2355" t="inlineStr">
        <is>
          <t>COAN3844379</t>
        </is>
      </c>
      <c r="Q2355" t="inlineStr">
        <is>
          <t>Guatemala</t>
        </is>
      </c>
      <c r="R2355" t="inlineStr">
        <is>
          <t>Energuate Trust</t>
        </is>
      </c>
      <c r="S2355" t="inlineStr">
        <is>
          <t>ENERGUATE TRUST</t>
        </is>
      </c>
      <c r="T2355" t="inlineStr">
        <is>
          <t>Energuate Trust</t>
        </is>
      </c>
      <c r="U2355" t="inlineStr">
        <is>
          <t>PRIV PLACEMENT</t>
        </is>
      </c>
      <c r="V2355" t="inlineStr">
        <is>
          <t>#N/A Field Not Applicable</t>
        </is>
      </c>
      <c r="W2355" t="inlineStr">
        <is>
          <t>#N/A Field Not Applicable</t>
        </is>
      </c>
      <c r="X2355" t="inlineStr">
        <is>
          <t>#N/A Field Not Applicable</t>
        </is>
      </c>
      <c r="Y2355" t="inlineStr">
        <is>
          <t>#N/A Field Not Applicable</t>
        </is>
      </c>
      <c r="Z2355" t="inlineStr">
        <is>
          <t>Utilities</t>
        </is>
      </c>
      <c r="AA2355" t="inlineStr">
        <is>
          <t>Utilities</t>
        </is>
      </c>
      <c r="AB2355" t="inlineStr">
        <is>
          <t>#N/A Field Not Applicable</t>
        </is>
      </c>
      <c r="AC2355" t="inlineStr">
        <is>
          <t>#N/A Invalid Field</t>
        </is>
      </c>
    </row>
    <row r="2356">
      <c r="A2356">
        <f>+VLOOKUP(R2356,Aux!$B$3:$I$1107,8,0)</f>
        <v/>
      </c>
      <c r="B2356">
        <f>+VLOOKUP(U2356,Aux!$O$2:$P$23,2,0)</f>
        <v/>
      </c>
      <c r="C2356">
        <f>+A2356&amp;B2356</f>
        <v/>
      </c>
      <c r="D2356">
        <f>+IF(C2356=C2355,D2355+1,1)</f>
        <v/>
      </c>
      <c r="E2356" s="5">
        <f>+D2356/100</f>
        <v/>
      </c>
      <c r="F2356" s="5">
        <f>+MOD(E2356*10,10)</f>
        <v/>
      </c>
      <c r="G2356" s="5">
        <f>+MOD(D2356,10)</f>
        <v/>
      </c>
      <c r="H2356">
        <f>+INT(E2356)&amp;INT(F2356)&amp;INT(G2356)</f>
        <v/>
      </c>
      <c r="I2356">
        <f>+C2356&amp;"00"&amp;H2356</f>
        <v/>
      </c>
      <c r="J2356" t="inlineStr">
        <is>
          <t>EGUATE 5 ⅞ 05/03/27</t>
        </is>
      </c>
      <c r="K2356" t="inlineStr">
        <is>
          <t>EGUATE</t>
        </is>
      </c>
      <c r="M2356" t="inlineStr">
        <is>
          <t>USG3040LAA01</t>
        </is>
      </c>
      <c r="N2356" t="inlineStr">
        <is>
          <t>BBG00GKR0831</t>
        </is>
      </c>
      <c r="O2356" t="inlineStr">
        <is>
          <t>BYXGN70</t>
        </is>
      </c>
      <c r="P2356" t="inlineStr">
        <is>
          <t>COAN3844965</t>
        </is>
      </c>
      <c r="Q2356" t="inlineStr">
        <is>
          <t>Guatemala</t>
        </is>
      </c>
      <c r="R2356" t="inlineStr">
        <is>
          <t>Energuate Trust</t>
        </is>
      </c>
      <c r="S2356" t="inlineStr">
        <is>
          <t>ENERGUATE TRUST</t>
        </is>
      </c>
      <c r="T2356" t="inlineStr">
        <is>
          <t>Energuate Trust</t>
        </is>
      </c>
      <c r="U2356" t="inlineStr">
        <is>
          <t>EURO-DOLLAR</t>
        </is>
      </c>
      <c r="V2356" t="inlineStr">
        <is>
          <t>#N/A Field Not Applicable</t>
        </is>
      </c>
      <c r="W2356" t="inlineStr">
        <is>
          <t>#N/A Field Not Applicable</t>
        </is>
      </c>
      <c r="X2356" t="inlineStr">
        <is>
          <t>#N/A Field Not Applicable</t>
        </is>
      </c>
      <c r="Y2356" t="inlineStr">
        <is>
          <t>#N/A Field Not Applicable</t>
        </is>
      </c>
      <c r="Z2356" t="inlineStr">
        <is>
          <t>Utilities</t>
        </is>
      </c>
      <c r="AA2356" t="inlineStr">
        <is>
          <t>Utilities</t>
        </is>
      </c>
      <c r="AB2356" t="inlineStr">
        <is>
          <t>#N/A Field Not Applicable</t>
        </is>
      </c>
      <c r="AC2356" t="inlineStr">
        <is>
          <t>#N/A Invalid Field</t>
        </is>
      </c>
    </row>
    <row r="2357">
      <c r="A2357">
        <f>+VLOOKUP(R2357,Aux!$B$3:$I$1107,8,0)</f>
        <v/>
      </c>
      <c r="B2357">
        <f>+VLOOKUP(U2357,Aux!$O$2:$P$23,2,0)</f>
        <v/>
      </c>
      <c r="C2357">
        <f>+A2357&amp;B2357</f>
        <v/>
      </c>
      <c r="D2357">
        <f>+IF(C2357=C2356,D2356+1,1)</f>
        <v/>
      </c>
      <c r="E2357" s="5">
        <f>+D2357/100</f>
        <v/>
      </c>
      <c r="F2357" s="5">
        <f>+MOD(E2357*10,10)</f>
        <v/>
      </c>
      <c r="G2357" s="5">
        <f>+MOD(D2357,10)</f>
        <v/>
      </c>
      <c r="H2357">
        <f>+INT(E2357)&amp;INT(F2357)&amp;INT(G2357)</f>
        <v/>
      </c>
      <c r="I2357">
        <f>+C2357&amp;"00"&amp;H2357</f>
        <v/>
      </c>
      <c r="J2357" t="inlineStr">
        <is>
          <t>GUATEM 4 ½ 05/03/26</t>
        </is>
      </c>
      <c r="K2357" t="inlineStr">
        <is>
          <t>GUATEM</t>
        </is>
      </c>
      <c r="M2357" t="inlineStr">
        <is>
          <t>USP5015VAF33</t>
        </is>
      </c>
      <c r="N2357" t="inlineStr">
        <is>
          <t>BBG00CTGH2V9</t>
        </is>
      </c>
      <c r="O2357" t="inlineStr">
        <is>
          <t>BYN4ZZ6</t>
        </is>
      </c>
      <c r="P2357" t="inlineStr">
        <is>
          <t>COJK9639853</t>
        </is>
      </c>
      <c r="Q2357" t="inlineStr">
        <is>
          <t>Guatemala</t>
        </is>
      </c>
      <c r="R2357" t="inlineStr">
        <is>
          <t>Guatemala Government Bond</t>
        </is>
      </c>
      <c r="S2357" t="inlineStr">
        <is>
          <t>REPUBLIC OF GUATEMALA</t>
        </is>
      </c>
      <c r="T2357" t="inlineStr">
        <is>
          <t>Guatemala Government Bond</t>
        </is>
      </c>
      <c r="U2357" t="inlineStr">
        <is>
          <t>EURO-DOLLAR</t>
        </is>
      </c>
      <c r="V2357" t="inlineStr">
        <is>
          <t>#N/A Field Not Applicable</t>
        </is>
      </c>
      <c r="W2357" t="inlineStr">
        <is>
          <t>#N/A Field Not Applicable</t>
        </is>
      </c>
      <c r="X2357" t="inlineStr">
        <is>
          <t>#N/A Field Not Applicable</t>
        </is>
      </c>
      <c r="Y2357" t="inlineStr">
        <is>
          <t>#N/A Field Not Applicable</t>
        </is>
      </c>
      <c r="Z2357" t="inlineStr">
        <is>
          <t>Government</t>
        </is>
      </c>
      <c r="AA2357" t="inlineStr">
        <is>
          <t>Sovereigns</t>
        </is>
      </c>
      <c r="AB2357" t="inlineStr">
        <is>
          <t>#N/A Field Not Applicable</t>
        </is>
      </c>
      <c r="AC2357" t="inlineStr">
        <is>
          <t>#N/A Invalid Field</t>
        </is>
      </c>
    </row>
    <row r="2358">
      <c r="A2358" s="2">
        <f>+VLOOKUP(R2358,Aux!$B$3:$I$1107,8,0)</f>
        <v/>
      </c>
      <c r="B2358" s="2">
        <f>+VLOOKUP(U2358,Aux!$O$2:$P$23,2,0)</f>
        <v/>
      </c>
      <c r="C2358">
        <f>+A2358&amp;B2358</f>
        <v/>
      </c>
      <c r="D2358">
        <f>+IF(C2358=C2357,D2357+1,1)</f>
        <v/>
      </c>
      <c r="E2358" s="5">
        <f>+D2358/100</f>
        <v/>
      </c>
      <c r="F2358" s="5">
        <f>+MOD(E2358*10,10)</f>
        <v/>
      </c>
      <c r="G2358" s="5">
        <f>+MOD(D2358,10)</f>
        <v/>
      </c>
      <c r="H2358">
        <f>+INT(E2358)&amp;INT(F2358)&amp;INT(G2358)</f>
        <v/>
      </c>
      <c r="I2358">
        <f>+C2358&amp;"00"&amp;H2358</f>
        <v/>
      </c>
      <c r="J2358" s="2" t="inlineStr">
        <is>
          <t>THO CN</t>
        </is>
      </c>
      <c r="K2358" s="2" t="inlineStr">
        <is>
          <t>TAHO</t>
        </is>
      </c>
      <c r="L2358" s="2" t="n"/>
      <c r="M2358" s="2" t="inlineStr">
        <is>
          <t>CA8738681037</t>
        </is>
      </c>
      <c r="N2358" s="2" t="inlineStr">
        <is>
          <t>BBG000BDN878</t>
        </is>
      </c>
      <c r="O2358" s="2" t="inlineStr">
        <is>
          <t>B4WHL92</t>
        </is>
      </c>
      <c r="P2358" s="2" t="inlineStr">
        <is>
          <t>EQ0000000010648297</t>
        </is>
      </c>
      <c r="Q2358" t="inlineStr">
        <is>
          <t>Guatemala</t>
        </is>
      </c>
      <c r="R2358" t="inlineStr">
        <is>
          <t>Tahoe Resources Inc</t>
        </is>
      </c>
      <c r="S2358" t="inlineStr">
        <is>
          <t>Tahoe Resources Inc</t>
        </is>
      </c>
      <c r="T2358" t="inlineStr">
        <is>
          <t>Tahoe Resources Inc</t>
        </is>
      </c>
      <c r="U2358" t="inlineStr">
        <is>
          <t>Common Stock</t>
        </is>
      </c>
      <c r="V2358" t="inlineStr">
        <is>
          <t>Materials</t>
        </is>
      </c>
      <c r="W2358" t="inlineStr">
        <is>
          <t>Metals &amp; Mining</t>
        </is>
      </c>
      <c r="X2358" t="inlineStr">
        <is>
          <t>Materials</t>
        </is>
      </c>
      <c r="Y2358" t="inlineStr">
        <is>
          <t>Gold</t>
        </is>
      </c>
      <c r="Z2358" t="inlineStr">
        <is>
          <t>Materials</t>
        </is>
      </c>
      <c r="AA2358" t="inlineStr">
        <is>
          <t>Metals &amp; Mining</t>
        </is>
      </c>
      <c r="AB2358" t="inlineStr">
        <is>
          <t>Precious Metal Mining</t>
        </is>
      </c>
      <c r="AC2358" t="inlineStr">
        <is>
          <t>#N/A Invalid Field</t>
        </is>
      </c>
    </row>
    <row r="2359">
      <c r="A2359">
        <f>+VLOOKUP(R2359,Aux!$B$3:$I$1107,8,0)</f>
        <v/>
      </c>
      <c r="B2359">
        <f>+VLOOKUP(U2359,Aux!$O$2:$P$23,2,0)</f>
        <v/>
      </c>
      <c r="C2359">
        <f>+A2359&amp;B2359</f>
        <v/>
      </c>
      <c r="D2359">
        <f>+IF(C2359=C2358,D2358+1,1)</f>
        <v/>
      </c>
      <c r="E2359" s="5">
        <f>+D2359/100</f>
        <v/>
      </c>
      <c r="F2359" s="5">
        <f>+MOD(E2359*10,10)</f>
        <v/>
      </c>
      <c r="G2359" s="5">
        <f>+MOD(D2359,10)</f>
        <v/>
      </c>
      <c r="H2359">
        <f>+INT(E2359)&amp;INT(F2359)&amp;INT(G2359)</f>
        <v/>
      </c>
      <c r="I2359">
        <f>+C2359&amp;"00"&amp;H2359</f>
        <v/>
      </c>
      <c r="J2359" t="inlineStr">
        <is>
          <t>INVTLA 8 ¼ 07/28/22</t>
        </is>
      </c>
      <c r="K2359" t="inlineStr">
        <is>
          <t>INVTLA</t>
        </is>
      </c>
      <c r="M2359" t="inlineStr">
        <is>
          <t>USP5865GAA87</t>
        </is>
      </c>
      <c r="N2359" t="inlineStr">
        <is>
          <t>BBG00H69LR94</t>
        </is>
      </c>
      <c r="O2359" t="inlineStr">
        <is>
          <t>BYX1342</t>
        </is>
      </c>
      <c r="P2359" t="inlineStr">
        <is>
          <t>COAO4615727</t>
        </is>
      </c>
      <c r="Q2359" t="inlineStr">
        <is>
          <t>Honduras</t>
        </is>
      </c>
      <c r="R2359" t="inlineStr">
        <is>
          <t>Inversiones Atlantida SA</t>
        </is>
      </c>
      <c r="S2359" t="inlineStr">
        <is>
          <t>INVERSIONES ATLANTIDA SA</t>
        </is>
      </c>
      <c r="T2359" t="inlineStr">
        <is>
          <t>Inversiones Atlantida SA</t>
        </is>
      </c>
      <c r="U2359" t="inlineStr">
        <is>
          <t>EURO-DOLLAR</t>
        </is>
      </c>
      <c r="V2359" t="inlineStr">
        <is>
          <t>#N/A Field Not Applicable</t>
        </is>
      </c>
      <c r="W2359" t="inlineStr">
        <is>
          <t>#N/A Field Not Applicable</t>
        </is>
      </c>
      <c r="X2359" t="inlineStr">
        <is>
          <t>#N/A Field Not Applicable</t>
        </is>
      </c>
      <c r="Y2359" t="inlineStr">
        <is>
          <t>#N/A Field Not Applicable</t>
        </is>
      </c>
      <c r="Z2359" t="inlineStr">
        <is>
          <t>Financials</t>
        </is>
      </c>
      <c r="AA2359" t="inlineStr">
        <is>
          <t>Banks</t>
        </is>
      </c>
      <c r="AB2359" t="inlineStr">
        <is>
          <t>#N/A Field Not Applicable</t>
        </is>
      </c>
      <c r="AC2359" t="inlineStr">
        <is>
          <t>#N/A Invalid Field</t>
        </is>
      </c>
    </row>
    <row r="2360">
      <c r="A2360">
        <f>+VLOOKUP(R2360,Aux!$B$3:$I$1107,8,0)</f>
        <v/>
      </c>
      <c r="B2360">
        <f>+VLOOKUP(U2360,Aux!$O$2:$P$23,2,0)</f>
        <v/>
      </c>
      <c r="C2360">
        <f>+A2360&amp;B2360</f>
        <v/>
      </c>
      <c r="D2360">
        <f>+IF(C2360=C2359,D2359+1,1)</f>
        <v/>
      </c>
      <c r="E2360" s="5">
        <f>+D2360/100</f>
        <v/>
      </c>
      <c r="F2360" s="5">
        <f>+MOD(E2360*10,10)</f>
        <v/>
      </c>
      <c r="G2360" s="5">
        <f>+MOD(D2360,10)</f>
        <v/>
      </c>
      <c r="H2360">
        <f>+INT(E2360)&amp;INT(F2360)&amp;INT(G2360)</f>
        <v/>
      </c>
      <c r="I2360">
        <f>+C2360&amp;"00"&amp;H2360</f>
        <v/>
      </c>
      <c r="J2360" t="inlineStr">
        <is>
          <t>DLLTD 6 04/15/21</t>
        </is>
      </c>
      <c r="K2360" t="inlineStr">
        <is>
          <t>DLLTD</t>
        </is>
      </c>
      <c r="M2360" t="inlineStr">
        <is>
          <t>USG27649AE55</t>
        </is>
      </c>
      <c r="N2360" t="inlineStr">
        <is>
          <t>BBG0045LQQT2</t>
        </is>
      </c>
      <c r="O2360" t="inlineStr">
        <is>
          <t>B9NWFV1</t>
        </is>
      </c>
      <c r="P2360" t="inlineStr">
        <is>
          <t>COEJ5641695</t>
        </is>
      </c>
      <c r="Q2360" t="inlineStr">
        <is>
          <t>Jamaica</t>
        </is>
      </c>
      <c r="R2360" t="inlineStr">
        <is>
          <t>Digicel Group Ltd</t>
        </is>
      </c>
      <c r="S2360" t="inlineStr">
        <is>
          <t>DIGICEL LTD</t>
        </is>
      </c>
      <c r="T2360" t="inlineStr">
        <is>
          <t>Digicel Ltd</t>
        </is>
      </c>
      <c r="U2360" t="inlineStr">
        <is>
          <t>EURO-DOLLAR</t>
        </is>
      </c>
      <c r="V2360" t="inlineStr">
        <is>
          <t>#N/A Field Not Applicable</t>
        </is>
      </c>
      <c r="W2360" t="inlineStr">
        <is>
          <t>#N/A Field Not Applicable</t>
        </is>
      </c>
      <c r="X2360" t="inlineStr">
        <is>
          <t>#N/A Field Not Applicable</t>
        </is>
      </c>
      <c r="Y2360" t="inlineStr">
        <is>
          <t>#N/A Field Not Applicable</t>
        </is>
      </c>
      <c r="Z2360" t="inlineStr">
        <is>
          <t>Communications</t>
        </is>
      </c>
      <c r="AA2360" t="inlineStr">
        <is>
          <t>Wireless Telecommunications Services</t>
        </is>
      </c>
      <c r="AB2360" t="inlineStr">
        <is>
          <t>#N/A Field Not Applicable</t>
        </is>
      </c>
      <c r="AC2360" t="inlineStr">
        <is>
          <t>#N/A Invalid Field</t>
        </is>
      </c>
    </row>
    <row r="2361">
      <c r="A2361">
        <f>+VLOOKUP(R2361,Aux!$B$3:$I$1107,8,0)</f>
        <v/>
      </c>
      <c r="B2361">
        <f>+VLOOKUP(U2361,Aux!$O$2:$P$23,2,0)</f>
        <v/>
      </c>
      <c r="C2361">
        <f>+A2361&amp;B2361</f>
        <v/>
      </c>
      <c r="D2361">
        <f>+IF(C2361=C2360,D2360+1,1)</f>
        <v/>
      </c>
      <c r="E2361" s="5">
        <f>+D2361/100</f>
        <v/>
      </c>
      <c r="F2361" s="5">
        <f>+MOD(E2361*10,10)</f>
        <v/>
      </c>
      <c r="G2361" s="5">
        <f>+MOD(D2361,10)</f>
        <v/>
      </c>
      <c r="H2361">
        <f>+INT(E2361)&amp;INT(F2361)&amp;INT(G2361)</f>
        <v/>
      </c>
      <c r="I2361">
        <f>+C2361&amp;"00"&amp;H2361</f>
        <v/>
      </c>
      <c r="J2361" t="inlineStr">
        <is>
          <t>DLLTD 6 ¾ 03/01/23</t>
        </is>
      </c>
      <c r="K2361" t="inlineStr">
        <is>
          <t>DLLTD</t>
        </is>
      </c>
      <c r="M2361" t="inlineStr">
        <is>
          <t>USG27649AG04</t>
        </is>
      </c>
      <c r="N2361" t="inlineStr">
        <is>
          <t>BBG0086BG245</t>
        </is>
      </c>
      <c r="O2361" t="inlineStr">
        <is>
          <t>BW1YMC0</t>
        </is>
      </c>
      <c r="P2361" t="inlineStr">
        <is>
          <t>COEK7715924</t>
        </is>
      </c>
      <c r="Q2361" t="inlineStr">
        <is>
          <t>Jamaica</t>
        </is>
      </c>
      <c r="R2361" t="inlineStr">
        <is>
          <t>Digicel Group Ltd</t>
        </is>
      </c>
      <c r="S2361" t="inlineStr">
        <is>
          <t>DIGICEL LTD</t>
        </is>
      </c>
      <c r="T2361" t="inlineStr">
        <is>
          <t>Digicel Ltd</t>
        </is>
      </c>
      <c r="U2361" t="inlineStr">
        <is>
          <t>EURO-DOLLAR</t>
        </is>
      </c>
      <c r="V2361" t="inlineStr">
        <is>
          <t>#N/A Field Not Applicable</t>
        </is>
      </c>
      <c r="W2361" t="inlineStr">
        <is>
          <t>#N/A Field Not Applicable</t>
        </is>
      </c>
      <c r="X2361" t="inlineStr">
        <is>
          <t>#N/A Field Not Applicable</t>
        </is>
      </c>
      <c r="Y2361" t="inlineStr">
        <is>
          <t>#N/A Field Not Applicable</t>
        </is>
      </c>
      <c r="Z2361" t="inlineStr">
        <is>
          <t>Communications</t>
        </is>
      </c>
      <c r="AA2361" t="inlineStr">
        <is>
          <t>Wireless Telecommunications Services</t>
        </is>
      </c>
      <c r="AB2361" t="inlineStr">
        <is>
          <t>#N/A Field Not Applicable</t>
        </is>
      </c>
      <c r="AC2361" t="inlineStr">
        <is>
          <t>#N/A Invalid Field</t>
        </is>
      </c>
    </row>
    <row r="2362">
      <c r="A2362">
        <f>+VLOOKUP(R2362,Aux!$B$3:$I$1107,8,0)</f>
        <v/>
      </c>
      <c r="B2362">
        <f>+VLOOKUP(U2362,Aux!$O$2:$P$23,2,0)</f>
        <v/>
      </c>
      <c r="C2362">
        <f>+A2362&amp;B2362</f>
        <v/>
      </c>
      <c r="D2362">
        <f>+IF(C2362=C2361,D2361+1,1)</f>
        <v/>
      </c>
      <c r="E2362" s="5">
        <f>+D2362/100</f>
        <v/>
      </c>
      <c r="F2362" s="5">
        <f>+MOD(E2362*10,10)</f>
        <v/>
      </c>
      <c r="G2362" s="5">
        <f>+MOD(D2362,10)</f>
        <v/>
      </c>
      <c r="H2362">
        <f>+INT(E2362)&amp;INT(F2362)&amp;INT(G2362)</f>
        <v/>
      </c>
      <c r="I2362">
        <f>+C2362&amp;"00"&amp;H2362</f>
        <v/>
      </c>
      <c r="J2362" t="inlineStr">
        <is>
          <t>DLLTD 7 ⅛ 04/01/22</t>
        </is>
      </c>
      <c r="K2362" t="inlineStr">
        <is>
          <t>DLLTD</t>
        </is>
      </c>
      <c r="M2362" t="inlineStr">
        <is>
          <t>USG27631AF05</t>
        </is>
      </c>
      <c r="N2362" t="inlineStr">
        <is>
          <t>BBG006682M83</t>
        </is>
      </c>
      <c r="O2362" t="inlineStr">
        <is>
          <t>BKXCBQ5</t>
        </is>
      </c>
      <c r="P2362" t="inlineStr">
        <is>
          <t>COEK1383372</t>
        </is>
      </c>
      <c r="Q2362" t="inlineStr">
        <is>
          <t>Jamaica</t>
        </is>
      </c>
      <c r="R2362" t="inlineStr">
        <is>
          <t>Digicel Group Ltd</t>
        </is>
      </c>
      <c r="S2362" t="inlineStr">
        <is>
          <t>DIGICEL GROUP LTD</t>
        </is>
      </c>
      <c r="T2362" t="inlineStr">
        <is>
          <t>Digicel Group Ltd</t>
        </is>
      </c>
      <c r="U2362" t="inlineStr">
        <is>
          <t>EURO-DOLLAR</t>
        </is>
      </c>
      <c r="V2362" t="inlineStr">
        <is>
          <t>Communication Services</t>
        </is>
      </c>
      <c r="W2362" t="inlineStr">
        <is>
          <t>Wireless Telecommunication Ser</t>
        </is>
      </c>
      <c r="X2362" t="inlineStr">
        <is>
          <t>Telecommunication Services</t>
        </is>
      </c>
      <c r="Y2362" t="inlineStr">
        <is>
          <t>Wireless Telecommunication Ser</t>
        </is>
      </c>
      <c r="Z2362" t="inlineStr">
        <is>
          <t>Communications</t>
        </is>
      </c>
      <c r="AA2362" t="inlineStr">
        <is>
          <t>Wireless Telecommunications Services</t>
        </is>
      </c>
      <c r="AB2362" t="inlineStr">
        <is>
          <t>#N/A Field Not Applicable</t>
        </is>
      </c>
      <c r="AC2362" t="inlineStr">
        <is>
          <t>#N/A Invalid Field</t>
        </is>
      </c>
    </row>
    <row r="2363">
      <c r="A2363">
        <f>+VLOOKUP(R2363,Aux!$B$3:$I$1107,8,0)</f>
        <v/>
      </c>
      <c r="B2363">
        <f>+VLOOKUP(U2363,Aux!$O$2:$P$23,2,0)</f>
        <v/>
      </c>
      <c r="C2363">
        <f>+A2363&amp;B2363</f>
        <v/>
      </c>
      <c r="D2363">
        <f>+IF(C2363=C2362,D2362+1,1)</f>
        <v/>
      </c>
      <c r="E2363" s="5">
        <f>+D2363/100</f>
        <v/>
      </c>
      <c r="F2363" s="5">
        <f>+MOD(E2363*10,10)</f>
        <v/>
      </c>
      <c r="G2363" s="5">
        <f>+MOD(D2363,10)</f>
        <v/>
      </c>
      <c r="H2363">
        <f>+INT(E2363)&amp;INT(F2363)&amp;INT(G2363)</f>
        <v/>
      </c>
      <c r="I2363">
        <f>+C2363&amp;"00"&amp;H2363</f>
        <v/>
      </c>
      <c r="J2363" t="inlineStr">
        <is>
          <t>DLLTD 8 ¼ 09/30/20</t>
        </is>
      </c>
      <c r="K2363" t="inlineStr">
        <is>
          <t>DLLTD</t>
        </is>
      </c>
      <c r="M2363" t="inlineStr">
        <is>
          <t>USG27631AD56</t>
        </is>
      </c>
      <c r="N2363" t="inlineStr">
        <is>
          <t>BBG003C7KW65</t>
        </is>
      </c>
      <c r="O2363" t="inlineStr">
        <is>
          <t>B8K3F98</t>
        </is>
      </c>
      <c r="P2363" t="inlineStr">
        <is>
          <t>COEJ3536673</t>
        </is>
      </c>
      <c r="Q2363" t="inlineStr">
        <is>
          <t>Jamaica</t>
        </is>
      </c>
      <c r="R2363" t="inlineStr">
        <is>
          <t>Digicel Group Ltd</t>
        </is>
      </c>
      <c r="S2363" t="inlineStr">
        <is>
          <t>DIGICEL GROUP LTD</t>
        </is>
      </c>
      <c r="T2363" t="inlineStr">
        <is>
          <t>Digicel Group Ltd</t>
        </is>
      </c>
      <c r="U2363" t="inlineStr">
        <is>
          <t>EURO-DOLLAR</t>
        </is>
      </c>
      <c r="V2363" t="inlineStr">
        <is>
          <t>Communication Services</t>
        </is>
      </c>
      <c r="W2363" t="inlineStr">
        <is>
          <t>Wireless Telecommunication Ser</t>
        </is>
      </c>
      <c r="X2363" t="inlineStr">
        <is>
          <t>Telecommunication Services</t>
        </is>
      </c>
      <c r="Y2363" t="inlineStr">
        <is>
          <t>Wireless Telecommunication Ser</t>
        </is>
      </c>
      <c r="Z2363" t="inlineStr">
        <is>
          <t>Communications</t>
        </is>
      </c>
      <c r="AA2363" t="inlineStr">
        <is>
          <t>Wireless Telecommunications Services</t>
        </is>
      </c>
      <c r="AB2363" t="inlineStr">
        <is>
          <t>#N/A Field Not Applicable</t>
        </is>
      </c>
      <c r="AC2363" t="inlineStr">
        <is>
          <t>#N/A Invalid Field</t>
        </is>
      </c>
    </row>
    <row r="2364">
      <c r="A2364">
        <f>+VLOOKUP(R2364,Aux!$B$3:$I$1107,8,0)</f>
        <v/>
      </c>
      <c r="B2364">
        <f>+VLOOKUP(U2364,Aux!$O$2:$P$23,2,0)</f>
        <v/>
      </c>
      <c r="C2364">
        <f>+A2364&amp;B2364</f>
        <v/>
      </c>
      <c r="D2364">
        <f>+IF(C2364=C2363,D2363+1,1)</f>
        <v/>
      </c>
      <c r="E2364" s="5">
        <f>+D2364/100</f>
        <v/>
      </c>
      <c r="F2364" s="5">
        <f>+MOD(E2364*10,10)</f>
        <v/>
      </c>
      <c r="G2364" s="5">
        <f>+MOD(D2364,10)</f>
        <v/>
      </c>
      <c r="H2364">
        <f>+INT(E2364)&amp;INT(F2364)&amp;INT(G2364)</f>
        <v/>
      </c>
      <c r="I2364">
        <f>+C2364&amp;"00"&amp;H2364</f>
        <v/>
      </c>
      <c r="J2364" t="inlineStr">
        <is>
          <t>DLLTD 8 ¼ 09/30/22</t>
        </is>
      </c>
      <c r="K2364" t="inlineStr">
        <is>
          <t>DLLTD</t>
        </is>
      </c>
      <c r="M2364" t="inlineStr">
        <is>
          <t>USG27639AB27</t>
        </is>
      </c>
      <c r="N2364" t="inlineStr">
        <is>
          <t>BBG00N0WY705</t>
        </is>
      </c>
      <c r="O2364" t="inlineStr">
        <is>
          <t>BJ6VTH9</t>
        </is>
      </c>
      <c r="P2364" t="inlineStr">
        <is>
          <t>COAW5953541</t>
        </is>
      </c>
      <c r="Q2364" t="inlineStr">
        <is>
          <t>Jamaica</t>
        </is>
      </c>
      <c r="R2364" t="inlineStr">
        <is>
          <t>Digicel Group Ltd</t>
        </is>
      </c>
      <c r="S2364" t="inlineStr">
        <is>
          <t>DIGICEL GROUP TWO LTD</t>
        </is>
      </c>
      <c r="T2364" t="inlineStr">
        <is>
          <t>Digicel Group Two Ltd</t>
        </is>
      </c>
      <c r="U2364" t="inlineStr">
        <is>
          <t>EURO-DOLLAR</t>
        </is>
      </c>
      <c r="V2364" t="inlineStr">
        <is>
          <t>#N/A Field Not Applicable</t>
        </is>
      </c>
      <c r="W2364" t="inlineStr">
        <is>
          <t>#N/A Field Not Applicable</t>
        </is>
      </c>
      <c r="X2364" t="inlineStr">
        <is>
          <t>#N/A Field Not Applicable</t>
        </is>
      </c>
      <c r="Y2364" t="inlineStr">
        <is>
          <t>#N/A Field Not Applicable</t>
        </is>
      </c>
      <c r="Z2364" t="inlineStr">
        <is>
          <t>Communications</t>
        </is>
      </c>
      <c r="AA2364" t="inlineStr">
        <is>
          <t>Wireless Telecommunications Services</t>
        </is>
      </c>
      <c r="AB2364" t="inlineStr">
        <is>
          <t>#N/A Field Not Applicable</t>
        </is>
      </c>
      <c r="AC2364" t="inlineStr">
        <is>
          <t>#N/A Invalid Field</t>
        </is>
      </c>
    </row>
    <row r="2365">
      <c r="A2365">
        <f>+VLOOKUP(R2365,Aux!$B$3:$I$1107,8,0)</f>
        <v/>
      </c>
      <c r="B2365">
        <f>+VLOOKUP(U2365,Aux!$O$2:$P$23,2,0)</f>
        <v/>
      </c>
      <c r="C2365">
        <f>+A2365&amp;B2365</f>
        <v/>
      </c>
      <c r="D2365">
        <f>+IF(C2365=C2364,D2364+1,1)</f>
        <v/>
      </c>
      <c r="E2365" s="5">
        <f>+D2365/100</f>
        <v/>
      </c>
      <c r="F2365" s="5">
        <f>+MOD(E2365*10,10)</f>
        <v/>
      </c>
      <c r="G2365" s="5">
        <f>+MOD(D2365,10)</f>
        <v/>
      </c>
      <c r="H2365">
        <f>+INT(E2365)&amp;INT(F2365)&amp;INT(G2365)</f>
        <v/>
      </c>
      <c r="I2365">
        <f>+C2365&amp;"00"&amp;H2365</f>
        <v/>
      </c>
      <c r="J2365" t="inlineStr">
        <is>
          <t>DLLTD 8 ¼ 12/30/22</t>
        </is>
      </c>
      <c r="K2365" t="inlineStr">
        <is>
          <t>DLLTD</t>
        </is>
      </c>
      <c r="M2365" t="inlineStr">
        <is>
          <t>USG27634AA56</t>
        </is>
      </c>
      <c r="N2365" t="inlineStr">
        <is>
          <t>BBG00N0WXQX8</t>
        </is>
      </c>
      <c r="O2365" t="inlineStr">
        <is>
          <t>BJ6VTF7</t>
        </is>
      </c>
      <c r="P2365" t="inlineStr">
        <is>
          <t>COAW5953368</t>
        </is>
      </c>
      <c r="Q2365" t="inlineStr">
        <is>
          <t>Jamaica</t>
        </is>
      </c>
      <c r="R2365" t="inlineStr">
        <is>
          <t>Digicel Group Ltd</t>
        </is>
      </c>
      <c r="S2365" t="inlineStr">
        <is>
          <t>DIGICEL GROUP ONE LTD</t>
        </is>
      </c>
      <c r="T2365" t="inlineStr">
        <is>
          <t>Digicel Group One Ltd</t>
        </is>
      </c>
      <c r="U2365" t="inlineStr">
        <is>
          <t>EURO-DOLLAR</t>
        </is>
      </c>
      <c r="V2365" t="inlineStr">
        <is>
          <t>#N/A Field Not Applicable</t>
        </is>
      </c>
      <c r="W2365" t="inlineStr">
        <is>
          <t>#N/A Field Not Applicable</t>
        </is>
      </c>
      <c r="X2365" t="inlineStr">
        <is>
          <t>#N/A Field Not Applicable</t>
        </is>
      </c>
      <c r="Y2365" t="inlineStr">
        <is>
          <t>#N/A Field Not Applicable</t>
        </is>
      </c>
      <c r="Z2365" t="inlineStr">
        <is>
          <t>Communications</t>
        </is>
      </c>
      <c r="AA2365" t="inlineStr">
        <is>
          <t>Wireless Telecommunications Services</t>
        </is>
      </c>
      <c r="AB2365" t="inlineStr">
        <is>
          <t>#N/A Field Not Applicable</t>
        </is>
      </c>
      <c r="AC2365" t="inlineStr">
        <is>
          <t>#N/A Invalid Field</t>
        </is>
      </c>
    </row>
    <row r="2366">
      <c r="A2366">
        <f>+VLOOKUP(R2366,Aux!$B$3:$I$1107,8,0)</f>
        <v/>
      </c>
      <c r="B2366">
        <f>+VLOOKUP(U2366,Aux!$O$2:$P$23,2,0)</f>
        <v/>
      </c>
      <c r="C2366">
        <f>+A2366&amp;B2366</f>
        <v/>
      </c>
      <c r="D2366">
        <f>+IF(C2366=C2365,D2365+1,1)</f>
        <v/>
      </c>
      <c r="E2366" s="5">
        <f>+D2366/100</f>
        <v/>
      </c>
      <c r="F2366" s="5">
        <f>+MOD(E2366*10,10)</f>
        <v/>
      </c>
      <c r="G2366" s="5">
        <f>+MOD(D2366,10)</f>
        <v/>
      </c>
      <c r="H2366">
        <f>+INT(E2366)&amp;INT(F2366)&amp;INT(G2366)</f>
        <v/>
      </c>
      <c r="I2366">
        <f>+C2366&amp;"00"&amp;H2366</f>
        <v/>
      </c>
      <c r="J2366" t="inlineStr">
        <is>
          <t>DLLTD 8 ¾ 05/25/24</t>
        </is>
      </c>
      <c r="K2366" t="inlineStr">
        <is>
          <t>DLLTD</t>
        </is>
      </c>
      <c r="M2366" t="inlineStr">
        <is>
          <t>USG2763RAA44</t>
        </is>
      </c>
      <c r="N2366" t="inlineStr">
        <is>
          <t>BBG00NJD2LS1</t>
        </is>
      </c>
      <c r="O2366" t="inlineStr">
        <is>
          <t>BHNFG02</t>
        </is>
      </c>
      <c r="P2366" t="inlineStr">
        <is>
          <t>COAX5410664</t>
        </is>
      </c>
      <c r="Q2366" t="inlineStr">
        <is>
          <t>Jamaica</t>
        </is>
      </c>
      <c r="R2366" t="inlineStr">
        <is>
          <t>Digicel Group Ltd</t>
        </is>
      </c>
      <c r="S2366" t="inlineStr">
        <is>
          <t>DIGICEL INTL FINANCE LTD</t>
        </is>
      </c>
      <c r="T2366" t="inlineStr">
        <is>
          <t>Digicel International Finance Ltd / Digicel Holdings Bermuda Ltd</t>
        </is>
      </c>
      <c r="U2366" t="inlineStr">
        <is>
          <t>EURO-DOLLAR</t>
        </is>
      </c>
      <c r="V2366" t="inlineStr">
        <is>
          <t>#N/A Field Not Applicable</t>
        </is>
      </c>
      <c r="W2366" t="inlineStr">
        <is>
          <t>#N/A Field Not Applicable</t>
        </is>
      </c>
      <c r="X2366" t="inlineStr">
        <is>
          <t>#N/A Field Not Applicable</t>
        </is>
      </c>
      <c r="Y2366" t="inlineStr">
        <is>
          <t>#N/A Field Not Applicable</t>
        </is>
      </c>
      <c r="Z2366" t="inlineStr">
        <is>
          <t>Communications</t>
        </is>
      </c>
      <c r="AA2366" t="inlineStr">
        <is>
          <t>Wireless Telecommunications Services</t>
        </is>
      </c>
      <c r="AB2366" t="inlineStr">
        <is>
          <t>#N/A Field Not Applicable</t>
        </is>
      </c>
      <c r="AC2366" t="inlineStr">
        <is>
          <t>#N/A Invalid Field</t>
        </is>
      </c>
    </row>
    <row r="2367">
      <c r="A2367">
        <f>+VLOOKUP(R2367,Aux!$B$3:$I$1107,8,0)</f>
        <v/>
      </c>
      <c r="B2367">
        <f>+VLOOKUP(U2367,Aux!$O$2:$P$23,2,0)</f>
        <v/>
      </c>
      <c r="C2367">
        <f>+A2367&amp;B2367</f>
        <v/>
      </c>
      <c r="D2367">
        <f>+IF(C2367=C2366,D2366+1,1)</f>
        <v/>
      </c>
      <c r="E2367" s="5">
        <f>+D2367/100</f>
        <v/>
      </c>
      <c r="F2367" s="5">
        <f>+MOD(E2367*10,10)</f>
        <v/>
      </c>
      <c r="G2367" s="5">
        <f>+MOD(D2367,10)</f>
        <v/>
      </c>
      <c r="H2367">
        <f>+INT(E2367)&amp;INT(F2367)&amp;INT(G2367)</f>
        <v/>
      </c>
      <c r="I2367">
        <f>+C2367&amp;"00"&amp;H2367</f>
        <v/>
      </c>
      <c r="J2367" t="inlineStr">
        <is>
          <t>DLLTD 9 ⅛ 04/01/24</t>
        </is>
      </c>
      <c r="K2367" t="inlineStr">
        <is>
          <t>DLLTD</t>
        </is>
      </c>
      <c r="M2367" t="inlineStr">
        <is>
          <t>USG27639AA44</t>
        </is>
      </c>
      <c r="N2367" t="inlineStr">
        <is>
          <t>BBG00N0WZMF5</t>
        </is>
      </c>
      <c r="O2367" t="inlineStr">
        <is>
          <t>BF971Z8</t>
        </is>
      </c>
      <c r="P2367" t="inlineStr">
        <is>
          <t>COAW5954358</t>
        </is>
      </c>
      <c r="Q2367" t="inlineStr">
        <is>
          <t>Jamaica</t>
        </is>
      </c>
      <c r="R2367" t="inlineStr">
        <is>
          <t>Digicel Group Ltd</t>
        </is>
      </c>
      <c r="S2367" t="inlineStr">
        <is>
          <t>DIGICEL GROUP TWO LTD</t>
        </is>
      </c>
      <c r="T2367" t="inlineStr">
        <is>
          <t>Digicel Group Two Ltd</t>
        </is>
      </c>
      <c r="U2367" t="inlineStr">
        <is>
          <t>EURO-DOLLAR</t>
        </is>
      </c>
      <c r="V2367" t="inlineStr">
        <is>
          <t>#N/A Field Not Applicable</t>
        </is>
      </c>
      <c r="W2367" t="inlineStr">
        <is>
          <t>#N/A Field Not Applicable</t>
        </is>
      </c>
      <c r="X2367" t="inlineStr">
        <is>
          <t>#N/A Field Not Applicable</t>
        </is>
      </c>
      <c r="Y2367" t="inlineStr">
        <is>
          <t>#N/A Field Not Applicable</t>
        </is>
      </c>
      <c r="Z2367" t="inlineStr">
        <is>
          <t>Communications</t>
        </is>
      </c>
      <c r="AA2367" t="inlineStr">
        <is>
          <t>Wireless Telecommunications Services</t>
        </is>
      </c>
      <c r="AB2367" t="inlineStr">
        <is>
          <t>#N/A Field Not Applicable</t>
        </is>
      </c>
      <c r="AC2367" t="inlineStr">
        <is>
          <t>#N/A Invalid Field</t>
        </is>
      </c>
    </row>
    <row r="2368">
      <c r="A2368">
        <f>+VLOOKUP(R2368,Aux!$B$3:$I$1107,8,0)</f>
        <v/>
      </c>
      <c r="B2368">
        <f>+VLOOKUP(U2368,Aux!$O$2:$P$23,2,0)</f>
        <v/>
      </c>
      <c r="C2368">
        <f>+A2368&amp;B2368</f>
        <v/>
      </c>
      <c r="D2368">
        <f>+IF(C2368=C2367,D2367+1,1)</f>
        <v/>
      </c>
      <c r="E2368" s="5">
        <f>+D2368/100</f>
        <v/>
      </c>
      <c r="F2368" s="5">
        <f>+MOD(E2368*10,10)</f>
        <v/>
      </c>
      <c r="G2368" s="5">
        <f>+MOD(D2368,10)</f>
        <v/>
      </c>
      <c r="H2368">
        <f>+INT(E2368)&amp;INT(F2368)&amp;INT(G2368)</f>
        <v/>
      </c>
      <c r="I2368">
        <f>+C2368&amp;"00"&amp;H2368</f>
        <v/>
      </c>
      <c r="J2368" s="3" t="inlineStr">
        <is>
          <t>JPM Float 08/21/17</t>
        </is>
      </c>
      <c r="K2368" t="inlineStr">
        <is>
          <t>JPM</t>
        </is>
      </c>
      <c r="M2368" t="inlineStr">
        <is>
          <t>XS0317180312</t>
        </is>
      </c>
      <c r="N2368" t="inlineStr">
        <is>
          <t>BBG00008DK02</t>
        </is>
      </c>
      <c r="O2368" t="inlineStr">
        <is>
          <t>EI3241714</t>
        </is>
      </c>
      <c r="P2368" t="inlineStr">
        <is>
          <t>COEI3241714</t>
        </is>
      </c>
      <c r="Q2368" t="inlineStr">
        <is>
          <t>Mexico</t>
        </is>
      </c>
      <c r="R2368" t="inlineStr">
        <is>
          <t>#N/A Field Not Applicable</t>
        </is>
      </c>
      <c r="S2368" t="inlineStr">
        <is>
          <t>JPMORGAN CHASE &amp; CO</t>
        </is>
      </c>
      <c r="T2368" t="inlineStr">
        <is>
          <t>JPMorgan Chase &amp; Co</t>
        </is>
      </c>
      <c r="U2368" t="inlineStr">
        <is>
          <t>EURO MTN</t>
        </is>
      </c>
      <c r="V2368" t="inlineStr">
        <is>
          <t>Financials</t>
        </is>
      </c>
      <c r="W2368" t="inlineStr">
        <is>
          <t>Banks</t>
        </is>
      </c>
      <c r="X2368" t="inlineStr">
        <is>
          <t>Banks</t>
        </is>
      </c>
      <c r="Y2368" t="inlineStr">
        <is>
          <t>Diversified Banks</t>
        </is>
      </c>
      <c r="Z2368" t="inlineStr">
        <is>
          <t>Financials</t>
        </is>
      </c>
      <c r="AA2368" t="inlineStr">
        <is>
          <t>Diversified Banks</t>
        </is>
      </c>
      <c r="AB2368" t="inlineStr">
        <is>
          <t>#N/A N/A</t>
        </is>
      </c>
      <c r="AC2368" t="inlineStr">
        <is>
          <t>#N/A Invalid Field</t>
        </is>
      </c>
    </row>
    <row r="2369">
      <c r="A2369">
        <f>+VLOOKUP(R2369,Aux!$B$3:$I$1107,8,0)</f>
        <v/>
      </c>
      <c r="B2369">
        <f>+VLOOKUP(U2369,Aux!$O$2:$P$23,2,0)</f>
        <v/>
      </c>
      <c r="C2369">
        <f>+A2369&amp;B2369</f>
        <v/>
      </c>
      <c r="D2369">
        <f>+IF(C2369=C2368,D2368+1,1)</f>
        <v/>
      </c>
      <c r="E2369" s="5">
        <f>+D2369/100</f>
        <v/>
      </c>
      <c r="F2369" s="5">
        <f>+MOD(E2369*10,10)</f>
        <v/>
      </c>
      <c r="G2369" s="5">
        <f>+MOD(D2369,10)</f>
        <v/>
      </c>
      <c r="H2369">
        <f>+INT(E2369)&amp;INT(F2369)&amp;INT(G2369)</f>
        <v/>
      </c>
      <c r="I2369">
        <f>+C2369&amp;"00"&amp;H2369</f>
        <v/>
      </c>
      <c r="J2369" t="inlineStr">
        <is>
          <t>.CELU TL A 1L USD</t>
        </is>
      </c>
      <c r="K2369" t="inlineStr">
        <is>
          <t>.CELU</t>
        </is>
      </c>
      <c r="N2369" t="inlineStr">
        <is>
          <t>BBG00L4PGY38</t>
        </is>
      </c>
      <c r="P2369" t="inlineStr">
        <is>
          <t>#N/A Invalid Security</t>
        </is>
      </c>
      <c r="Q2369" t="inlineStr">
        <is>
          <t>#N/A Invalid Security</t>
        </is>
      </c>
      <c r="R2369" t="inlineStr">
        <is>
          <t>#N/A Invalid Security</t>
        </is>
      </c>
      <c r="S2369" t="inlineStr">
        <is>
          <t>#N/A Invalid Security</t>
        </is>
      </c>
      <c r="T2369" t="inlineStr">
        <is>
          <t>#N/A Invalid Security</t>
        </is>
      </c>
      <c r="U2369" t="inlineStr">
        <is>
          <t>#N/A Invalid Security</t>
        </is>
      </c>
      <c r="V2369" t="inlineStr">
        <is>
          <t>#N/A Invalid Security</t>
        </is>
      </c>
      <c r="W2369" t="inlineStr">
        <is>
          <t>#N/A Invalid Security</t>
        </is>
      </c>
      <c r="X2369" t="inlineStr">
        <is>
          <t>#N/A Invalid Security</t>
        </is>
      </c>
      <c r="Y2369" t="inlineStr">
        <is>
          <t>#N/A Invalid Security</t>
        </is>
      </c>
      <c r="Z2369" t="inlineStr">
        <is>
          <t>#N/A Invalid Security</t>
        </is>
      </c>
      <c r="AA2369" t="inlineStr">
        <is>
          <t>#N/A Invalid Security</t>
        </is>
      </c>
      <c r="AB2369" t="inlineStr">
        <is>
          <t>#N/A Invalid Security</t>
        </is>
      </c>
      <c r="AC2369" t="inlineStr">
        <is>
          <t>#N/A Invalid Field</t>
        </is>
      </c>
    </row>
    <row r="2370">
      <c r="A2370">
        <f>+VLOOKUP(R2370,Aux!$B$3:$I$1107,8,0)</f>
        <v/>
      </c>
      <c r="B2370">
        <f>+VLOOKUP(U2370,Aux!$O$2:$P$23,2,0)</f>
        <v/>
      </c>
      <c r="C2370">
        <f>+A2370&amp;B2370</f>
        <v/>
      </c>
      <c r="D2370">
        <f>+IF(C2370=C2369,D2369+1,1)</f>
        <v/>
      </c>
      <c r="E2370" s="5">
        <f>+D2370/100</f>
        <v/>
      </c>
      <c r="F2370" s="5">
        <f>+MOD(E2370*10,10)</f>
        <v/>
      </c>
      <c r="G2370" s="5">
        <f>+MOD(D2370,10)</f>
        <v/>
      </c>
      <c r="H2370">
        <f>+INT(E2370)&amp;INT(F2370)&amp;INT(G2370)</f>
        <v/>
      </c>
      <c r="I2370">
        <f>+C2370&amp;"00"&amp;H2370</f>
        <v/>
      </c>
      <c r="J2370" s="3" t="inlineStr">
        <is>
          <t>BINVEX 0 09/17/19</t>
        </is>
      </c>
      <c r="K2370" t="inlineStr">
        <is>
          <t>#N/A Invalid Security</t>
        </is>
      </c>
      <c r="L2370" t="inlineStr">
        <is>
          <t>F_BINVEX_18047</t>
        </is>
      </c>
      <c r="M2370" t="inlineStr">
        <is>
          <t>PPEQ1XYL M-Mkt</t>
        </is>
      </c>
      <c r="N2370" t="inlineStr">
        <is>
          <t>#N/A Invalid Security</t>
        </is>
      </c>
      <c r="O2370" t="inlineStr">
        <is>
          <t>#N/A Invalid Security</t>
        </is>
      </c>
      <c r="P2370" t="inlineStr">
        <is>
          <t>#N/A Invalid Security</t>
        </is>
      </c>
      <c r="Q2370" t="inlineStr">
        <is>
          <t>Mexico</t>
        </is>
      </c>
      <c r="R2370" t="inlineStr">
        <is>
          <t>#N/A Invalid Security</t>
        </is>
      </c>
      <c r="S2370" t="inlineStr">
        <is>
          <t>#N/A Invalid Security</t>
        </is>
      </c>
      <c r="T2370" t="inlineStr">
        <is>
          <t>#N/A Invalid Security</t>
        </is>
      </c>
      <c r="U2370" t="inlineStr">
        <is>
          <t>#N/A Invalid Security</t>
        </is>
      </c>
      <c r="V2370" t="inlineStr">
        <is>
          <t>#N/A Invalid Security</t>
        </is>
      </c>
      <c r="W2370" t="inlineStr">
        <is>
          <t>#N/A Invalid Security</t>
        </is>
      </c>
      <c r="X2370" t="inlineStr">
        <is>
          <t>#N/A Invalid Security</t>
        </is>
      </c>
      <c r="Y2370" t="inlineStr">
        <is>
          <t>#N/A Invalid Security</t>
        </is>
      </c>
      <c r="Z2370" t="inlineStr">
        <is>
          <t>#N/A Invalid Security</t>
        </is>
      </c>
      <c r="AA2370" t="inlineStr">
        <is>
          <t>#N/A Invalid Security</t>
        </is>
      </c>
      <c r="AB2370" t="inlineStr">
        <is>
          <t>#N/A Invalid Security</t>
        </is>
      </c>
      <c r="AC2370" t="inlineStr">
        <is>
          <t>#N/A Invalid Field</t>
        </is>
      </c>
    </row>
    <row r="2371">
      <c r="A2371" s="2">
        <f>+VLOOKUP(R2371,Aux!$B$3:$I$1107,8,0)</f>
        <v/>
      </c>
      <c r="B2371" s="2">
        <f>+VLOOKUP(U2371,Aux!$O$2:$P$23,2,0)</f>
        <v/>
      </c>
      <c r="C2371">
        <f>+A2371&amp;B2371</f>
        <v/>
      </c>
      <c r="D2371">
        <f>+IF(C2371=C2370,D2370+1,1)</f>
        <v/>
      </c>
      <c r="E2371" s="5">
        <f>+D2371/100</f>
        <v/>
      </c>
      <c r="F2371" s="5">
        <f>+MOD(E2371*10,10)</f>
        <v/>
      </c>
      <c r="G2371" s="5">
        <f>+MOD(D2371,10)</f>
        <v/>
      </c>
      <c r="H2371">
        <f>+INT(E2371)&amp;INT(F2371)&amp;INT(G2371)</f>
        <v/>
      </c>
      <c r="I2371">
        <f>+C2371&amp;"00"&amp;H2371</f>
        <v/>
      </c>
      <c r="J2371" s="2" t="n"/>
      <c r="K2371" s="2" t="inlineStr">
        <is>
          <t>ABCLE</t>
        </is>
      </c>
      <c r="L2371" s="2" t="inlineStr">
        <is>
          <t>91_ABCCB_15</t>
        </is>
      </c>
      <c r="M2371" s="2" t="inlineStr">
        <is>
          <t>MX91AB0D0039</t>
        </is>
      </c>
      <c r="N2371" s="2" t="inlineStr">
        <is>
          <t>BBG00BL76544</t>
        </is>
      </c>
      <c r="O2371" s="2" t="inlineStr">
        <is>
          <t>BYM9217</t>
        </is>
      </c>
      <c r="P2371" s="2" t="inlineStr">
        <is>
          <t>COJV0611394</t>
        </is>
      </c>
      <c r="Q2371" t="inlineStr">
        <is>
          <t>Mexico</t>
        </is>
      </c>
      <c r="R2371" t="inlineStr">
        <is>
          <t>ABC Leasing</t>
        </is>
      </c>
      <c r="S2371" t="inlineStr">
        <is>
          <t>ABC LEASING/NY-REPURCH</t>
        </is>
      </c>
      <c r="T2371" t="inlineStr">
        <is>
          <t>ABC Leasing/NY Mellon</t>
        </is>
      </c>
      <c r="U2371" t="inlineStr">
        <is>
          <t>DOMESTIC</t>
        </is>
      </c>
      <c r="V2371" t="inlineStr">
        <is>
          <t>#N/A Field Not Applicable</t>
        </is>
      </c>
      <c r="W2371" t="inlineStr">
        <is>
          <t>#N/A Field Not Applicable</t>
        </is>
      </c>
      <c r="X2371" t="inlineStr">
        <is>
          <t>#N/A Field Not Applicable</t>
        </is>
      </c>
      <c r="Y2371" t="inlineStr">
        <is>
          <t>#N/A Field Not Applicable</t>
        </is>
      </c>
      <c r="Z2371" t="inlineStr">
        <is>
          <t>Financials</t>
        </is>
      </c>
      <c r="AA2371" t="inlineStr">
        <is>
          <t>Commercial Finance</t>
        </is>
      </c>
      <c r="AB2371" t="inlineStr">
        <is>
          <t>#N/A Field Not Applicable</t>
        </is>
      </c>
      <c r="AC2371" t="inlineStr">
        <is>
          <t>#N/A Invalid Field</t>
        </is>
      </c>
    </row>
    <row r="2372">
      <c r="A2372" s="2">
        <f>+VLOOKUP(R2372,Aux!$B$3:$I$1107,8,0)</f>
        <v/>
      </c>
      <c r="B2372" s="2">
        <f>+VLOOKUP(U2372,Aux!$O$2:$P$23,2,0)</f>
        <v/>
      </c>
      <c r="C2372">
        <f>+A2372&amp;B2372</f>
        <v/>
      </c>
      <c r="D2372">
        <f>+IF(C2372=C2371,D2371+1,1)</f>
        <v/>
      </c>
      <c r="E2372" s="5">
        <f>+D2372/100</f>
        <v/>
      </c>
      <c r="F2372" s="5">
        <f>+MOD(E2372*10,10)</f>
        <v/>
      </c>
      <c r="G2372" s="5">
        <f>+MOD(D2372,10)</f>
        <v/>
      </c>
      <c r="H2372">
        <f>+INT(E2372)&amp;INT(F2372)&amp;INT(G2372)</f>
        <v/>
      </c>
      <c r="I2372">
        <f>+C2372&amp;"00"&amp;H2372</f>
        <v/>
      </c>
      <c r="J2372" s="2" t="n"/>
      <c r="K2372" s="2" t="inlineStr">
        <is>
          <t>ABCLE</t>
        </is>
      </c>
      <c r="L2372" s="2" t="inlineStr">
        <is>
          <t>91_ABCCB_16</t>
        </is>
      </c>
      <c r="M2372" s="2" t="inlineStr">
        <is>
          <t>MX91AB0D0047</t>
        </is>
      </c>
      <c r="N2372" s="2" t="inlineStr">
        <is>
          <t>BBG00DSB33K4</t>
        </is>
      </c>
      <c r="O2372" s="2" t="n"/>
      <c r="P2372" s="2" t="inlineStr">
        <is>
          <t>COQZ5201228</t>
        </is>
      </c>
      <c r="Q2372" t="inlineStr">
        <is>
          <t>Mexico</t>
        </is>
      </c>
      <c r="R2372" t="inlineStr">
        <is>
          <t>ABC Leasing</t>
        </is>
      </c>
      <c r="S2372" t="inlineStr">
        <is>
          <t>ABC LEASING / NY MELLON</t>
        </is>
      </c>
      <c r="T2372" t="inlineStr">
        <is>
          <t>ABC Leasing/NY Mellon</t>
        </is>
      </c>
      <c r="U2372" t="inlineStr">
        <is>
          <t>DOMESTIC</t>
        </is>
      </c>
      <c r="V2372" t="inlineStr">
        <is>
          <t>#N/A Field Not Applicable</t>
        </is>
      </c>
      <c r="W2372" t="inlineStr">
        <is>
          <t>#N/A Field Not Applicable</t>
        </is>
      </c>
      <c r="X2372" t="inlineStr">
        <is>
          <t>#N/A Field Not Applicable</t>
        </is>
      </c>
      <c r="Y2372" t="inlineStr">
        <is>
          <t>#N/A Field Not Applicable</t>
        </is>
      </c>
      <c r="Z2372" t="inlineStr">
        <is>
          <t>Financials</t>
        </is>
      </c>
      <c r="AA2372" t="inlineStr">
        <is>
          <t>Commercial Finance</t>
        </is>
      </c>
      <c r="AB2372" t="inlineStr">
        <is>
          <t>#N/A Field Not Applicable</t>
        </is>
      </c>
      <c r="AC2372" t="inlineStr">
        <is>
          <t>#N/A Invalid Field</t>
        </is>
      </c>
    </row>
    <row r="2373">
      <c r="A2373">
        <f>+VLOOKUP(R2373,Aux!$B$3:$I$1107,8,0)</f>
        <v/>
      </c>
      <c r="B2373">
        <f>+VLOOKUP(U2373,Aux!$O$2:$P$23,2,0)</f>
        <v/>
      </c>
      <c r="C2373">
        <f>+A2373&amp;B2373</f>
        <v/>
      </c>
      <c r="D2373">
        <f>+IF(C2373=C2372,D2372+1,1)</f>
        <v/>
      </c>
      <c r="E2373" s="5">
        <f>+D2373/100</f>
        <v/>
      </c>
      <c r="F2373" s="5">
        <f>+MOD(E2373*10,10)</f>
        <v/>
      </c>
      <c r="G2373" s="5">
        <f>+MOD(D2373,10)</f>
        <v/>
      </c>
      <c r="H2373">
        <f>+INT(E2373)&amp;INT(F2373)&amp;INT(G2373)</f>
        <v/>
      </c>
      <c r="I2373">
        <f>+C2373&amp;"00"&amp;H2373</f>
        <v/>
      </c>
      <c r="J2373" t="inlineStr">
        <is>
          <t>ABENGO 6 ⅞ 04/30/43</t>
        </is>
      </c>
      <c r="K2373" t="inlineStr">
        <is>
          <t>ABENGO</t>
        </is>
      </c>
      <c r="M2373" t="inlineStr">
        <is>
          <t>USP00173AA51</t>
        </is>
      </c>
      <c r="N2373" t="inlineStr">
        <is>
          <t>BBG0069LLZ27</t>
        </is>
      </c>
      <c r="O2373" t="inlineStr">
        <is>
          <t>BLNMLV7</t>
        </is>
      </c>
      <c r="P2373" t="inlineStr">
        <is>
          <t>COEK1721878</t>
        </is>
      </c>
      <c r="Q2373" t="inlineStr">
        <is>
          <t>Mexico</t>
        </is>
      </c>
      <c r="R2373" t="inlineStr">
        <is>
          <t>Abengoa Transmision Sur SA</t>
        </is>
      </c>
      <c r="S2373" t="inlineStr">
        <is>
          <t>ABENGOA TRANSMISION SUR</t>
        </is>
      </c>
      <c r="T2373" t="inlineStr">
        <is>
          <t>ABY Transmision Sur SA</t>
        </is>
      </c>
      <c r="U2373" t="inlineStr">
        <is>
          <t>EURO-DOLLAR</t>
        </is>
      </c>
      <c r="V2373" t="inlineStr">
        <is>
          <t>#N/A Field Not Applicable</t>
        </is>
      </c>
      <c r="W2373" t="inlineStr">
        <is>
          <t>#N/A Field Not Applicable</t>
        </is>
      </c>
      <c r="X2373" t="inlineStr">
        <is>
          <t>#N/A Field Not Applicable</t>
        </is>
      </c>
      <c r="Y2373" t="inlineStr">
        <is>
          <t>#N/A Field Not Applicable</t>
        </is>
      </c>
      <c r="Z2373" t="inlineStr">
        <is>
          <t>Utilities</t>
        </is>
      </c>
      <c r="AA2373" t="inlineStr">
        <is>
          <t>Utilities</t>
        </is>
      </c>
      <c r="AB2373" t="inlineStr">
        <is>
          <t>#N/A Field Not Applicable</t>
        </is>
      </c>
      <c r="AC2373" t="inlineStr">
        <is>
          <t>#N/A Invalid Field</t>
        </is>
      </c>
    </row>
    <row r="2374">
      <c r="A2374">
        <f>+VLOOKUP(R2374,Aux!$B$3:$I$1107,8,0)</f>
        <v/>
      </c>
      <c r="B2374">
        <f>+VLOOKUP(U2374,Aux!$O$2:$P$23,2,0)</f>
        <v/>
      </c>
      <c r="C2374">
        <f>+A2374&amp;B2374</f>
        <v/>
      </c>
      <c r="D2374">
        <f>+IF(C2374=C2373,D2373+1,1)</f>
        <v/>
      </c>
      <c r="E2374" s="5">
        <f>+D2374/100</f>
        <v/>
      </c>
      <c r="F2374" s="5">
        <f>+MOD(E2374*10,10)</f>
        <v/>
      </c>
      <c r="G2374" s="5">
        <f>+MOD(D2374,10)</f>
        <v/>
      </c>
      <c r="H2374">
        <f>+INT(E2374)&amp;INT(F2374)&amp;INT(G2374)</f>
        <v/>
      </c>
      <c r="I2374">
        <f>+C2374&amp;"00"&amp;H2374</f>
        <v/>
      </c>
      <c r="J2374" t="inlineStr">
        <is>
          <t>ALFAA MM</t>
        </is>
      </c>
      <c r="K2374" t="inlineStr">
        <is>
          <t>ALFAA</t>
        </is>
      </c>
      <c r="M2374" t="inlineStr">
        <is>
          <t>MXP000511016</t>
        </is>
      </c>
      <c r="N2374" t="inlineStr">
        <is>
          <t>BBG000BQC595</t>
        </is>
      </c>
      <c r="O2374" t="n">
        <v>2043423</v>
      </c>
      <c r="P2374" t="inlineStr">
        <is>
          <t>EQ0000000000080546</t>
        </is>
      </c>
      <c r="Q2374" t="inlineStr">
        <is>
          <t>Mexico</t>
        </is>
      </c>
      <c r="R2374" t="inlineStr">
        <is>
          <t>Alfa SAB de CV</t>
        </is>
      </c>
      <c r="S2374" t="inlineStr">
        <is>
          <t>Alfa SAB de CV</t>
        </is>
      </c>
      <c r="T2374" t="inlineStr">
        <is>
          <t>Alfa SAB de CV</t>
        </is>
      </c>
      <c r="U2374" t="inlineStr">
        <is>
          <t>Common Stock</t>
        </is>
      </c>
      <c r="V2374" t="inlineStr">
        <is>
          <t>Industrials</t>
        </is>
      </c>
      <c r="W2374" t="inlineStr">
        <is>
          <t>Industrial Conglomerates</t>
        </is>
      </c>
      <c r="X2374" t="inlineStr">
        <is>
          <t>Capital Goods</t>
        </is>
      </c>
      <c r="Y2374" t="inlineStr">
        <is>
          <t>Industrial Conglomerates</t>
        </is>
      </c>
      <c r="Z2374" t="inlineStr">
        <is>
          <t>Materials</t>
        </is>
      </c>
      <c r="AA2374" t="inlineStr">
        <is>
          <t>Chemicals</t>
        </is>
      </c>
      <c r="AB2374" t="inlineStr">
        <is>
          <t>Basic &amp; Diversified Chemicals</t>
        </is>
      </c>
      <c r="AC2374" t="inlineStr">
        <is>
          <t>#N/A Invalid Field</t>
        </is>
      </c>
    </row>
    <row r="2375">
      <c r="A2375">
        <f>+VLOOKUP(R2375,Aux!$B$3:$I$1107,8,0)</f>
        <v/>
      </c>
      <c r="B2375">
        <f>+VLOOKUP(U2375,Aux!$O$2:$P$23,2,0)</f>
        <v/>
      </c>
      <c r="C2375">
        <f>+A2375&amp;B2375</f>
        <v/>
      </c>
      <c r="D2375">
        <f>+IF(C2375=C2374,D2374+1,1)</f>
        <v/>
      </c>
      <c r="E2375" s="5">
        <f>+D2375/100</f>
        <v/>
      </c>
      <c r="F2375" s="5">
        <f>+MOD(E2375*10,10)</f>
        <v/>
      </c>
      <c r="G2375" s="5">
        <f>+MOD(D2375,10)</f>
        <v/>
      </c>
      <c r="H2375">
        <f>+INT(E2375)&amp;INT(F2375)&amp;INT(G2375)</f>
        <v/>
      </c>
      <c r="I2375">
        <f>+C2375&amp;"00"&amp;H2375</f>
        <v/>
      </c>
      <c r="J2375" t="inlineStr">
        <is>
          <t>ALFAA 5 ¼ 03/25/24</t>
        </is>
      </c>
      <c r="K2375" t="inlineStr">
        <is>
          <t>ALFAA</t>
        </is>
      </c>
      <c r="M2375" t="inlineStr">
        <is>
          <t>USP0156PAB50</t>
        </is>
      </c>
      <c r="N2375" t="inlineStr">
        <is>
          <t>BBG0066G4NB7</t>
        </is>
      </c>
      <c r="O2375" t="inlineStr">
        <is>
          <t>BKXNST0</t>
        </is>
      </c>
      <c r="P2375" t="inlineStr">
        <is>
          <t>COEK1410266</t>
        </is>
      </c>
      <c r="Q2375" t="inlineStr">
        <is>
          <t>Mexico</t>
        </is>
      </c>
      <c r="R2375" t="inlineStr">
        <is>
          <t>Alfa SAB de CV</t>
        </is>
      </c>
      <c r="S2375" t="inlineStr">
        <is>
          <t>ALFA S.A.</t>
        </is>
      </c>
      <c r="T2375" t="inlineStr">
        <is>
          <t>Alfa SAB de CV</t>
        </is>
      </c>
      <c r="U2375" t="inlineStr">
        <is>
          <t>EURO-DOLLAR</t>
        </is>
      </c>
      <c r="V2375" t="inlineStr">
        <is>
          <t>Industrials</t>
        </is>
      </c>
      <c r="W2375" t="inlineStr">
        <is>
          <t>Industrial Conglomerates</t>
        </is>
      </c>
      <c r="X2375" t="inlineStr">
        <is>
          <t>Capital Goods</t>
        </is>
      </c>
      <c r="Y2375" t="inlineStr">
        <is>
          <t>Industrial Conglomerates</t>
        </is>
      </c>
      <c r="Z2375" t="inlineStr">
        <is>
          <t>Materials</t>
        </is>
      </c>
      <c r="AA2375" t="inlineStr">
        <is>
          <t>Chemicals</t>
        </is>
      </c>
      <c r="AB2375" t="inlineStr">
        <is>
          <t>#N/A N/A</t>
        </is>
      </c>
      <c r="AC2375" t="inlineStr">
        <is>
          <t>#N/A Invalid Field</t>
        </is>
      </c>
    </row>
    <row r="2376">
      <c r="A2376">
        <f>+VLOOKUP(R2376,Aux!$B$3:$I$1107,8,0)</f>
        <v/>
      </c>
      <c r="B2376">
        <f>+VLOOKUP(U2376,Aux!$O$2:$P$23,2,0)</f>
        <v/>
      </c>
      <c r="C2376">
        <f>+A2376&amp;B2376</f>
        <v/>
      </c>
      <c r="D2376">
        <f>+IF(C2376=C2375,D2375+1,1)</f>
        <v/>
      </c>
      <c r="E2376" s="5">
        <f>+D2376/100</f>
        <v/>
      </c>
      <c r="F2376" s="5">
        <f>+MOD(E2376*10,10)</f>
        <v/>
      </c>
      <c r="G2376" s="5">
        <f>+MOD(D2376,10)</f>
        <v/>
      </c>
      <c r="H2376">
        <f>+INT(E2376)&amp;INT(F2376)&amp;INT(G2376)</f>
        <v/>
      </c>
      <c r="I2376">
        <f>+C2376&amp;"00"&amp;H2376</f>
        <v/>
      </c>
      <c r="J2376" t="inlineStr">
        <is>
          <t>ALFAA 6 ⅞ 03/25/44</t>
        </is>
      </c>
      <c r="K2376" t="inlineStr">
        <is>
          <t>ALFAA</t>
        </is>
      </c>
      <c r="M2376" t="inlineStr">
        <is>
          <t>USP0156PAC34</t>
        </is>
      </c>
      <c r="N2376" t="inlineStr">
        <is>
          <t>BBG0066G4MP4</t>
        </is>
      </c>
      <c r="O2376" t="inlineStr">
        <is>
          <t>BKXN7W6</t>
        </is>
      </c>
      <c r="P2376" t="inlineStr">
        <is>
          <t>COEK1410142</t>
        </is>
      </c>
      <c r="Q2376" t="inlineStr">
        <is>
          <t>Mexico</t>
        </is>
      </c>
      <c r="R2376" t="inlineStr">
        <is>
          <t>Alfa SAB de CV</t>
        </is>
      </c>
      <c r="S2376" t="inlineStr">
        <is>
          <t>ALFA S.A.</t>
        </is>
      </c>
      <c r="T2376" t="inlineStr">
        <is>
          <t>Alfa SAB de CV</t>
        </is>
      </c>
      <c r="U2376" t="inlineStr">
        <is>
          <t>EURO-DOLLAR</t>
        </is>
      </c>
      <c r="V2376" t="inlineStr">
        <is>
          <t>Industrials</t>
        </is>
      </c>
      <c r="W2376" t="inlineStr">
        <is>
          <t>Industrial Conglomerates</t>
        </is>
      </c>
      <c r="X2376" t="inlineStr">
        <is>
          <t>Capital Goods</t>
        </is>
      </c>
      <c r="Y2376" t="inlineStr">
        <is>
          <t>Industrial Conglomerates</t>
        </is>
      </c>
      <c r="Z2376" t="inlineStr">
        <is>
          <t>Materials</t>
        </is>
      </c>
      <c r="AA2376" t="inlineStr">
        <is>
          <t>Chemicals</t>
        </is>
      </c>
      <c r="AB2376" t="inlineStr">
        <is>
          <t>#N/A N/A</t>
        </is>
      </c>
      <c r="AC2376" t="inlineStr">
        <is>
          <t>#N/A Invalid Field</t>
        </is>
      </c>
    </row>
    <row r="2377">
      <c r="A2377">
        <f>+VLOOKUP(R2377,Aux!$B$3:$I$1107,8,0)</f>
        <v/>
      </c>
      <c r="B2377">
        <f>+VLOOKUP(U2377,Aux!$O$2:$P$23,2,0)</f>
        <v/>
      </c>
      <c r="C2377">
        <f>+A2377&amp;B2377</f>
        <v/>
      </c>
      <c r="D2377">
        <f>+IF(C2377=C2376,D2376+1,1)</f>
        <v/>
      </c>
      <c r="E2377" s="5">
        <f>+D2377/100</f>
        <v/>
      </c>
      <c r="F2377" s="5">
        <f>+MOD(E2377*10,10)</f>
        <v/>
      </c>
      <c r="G2377" s="5">
        <f>+MOD(D2377,10)</f>
        <v/>
      </c>
      <c r="H2377">
        <f>+INT(E2377)&amp;INT(F2377)&amp;INT(G2377)</f>
        <v/>
      </c>
      <c r="I2377">
        <f>+C2377&amp;"00"&amp;H2377</f>
        <v/>
      </c>
      <c r="J2377" t="inlineStr">
        <is>
          <t>SIGMA 4 ⅛ 05/02/26</t>
        </is>
      </c>
      <c r="K2377" t="inlineStr">
        <is>
          <t>SIGMA</t>
        </is>
      </c>
      <c r="M2377" t="inlineStr">
        <is>
          <t>USP8674JAE93</t>
        </is>
      </c>
      <c r="N2377" t="inlineStr">
        <is>
          <t>BBG00CSKF7S6</t>
        </is>
      </c>
      <c r="O2377" t="inlineStr">
        <is>
          <t>BDHC4L8</t>
        </is>
      </c>
      <c r="P2377" t="inlineStr">
        <is>
          <t>COJK9193380</t>
        </is>
      </c>
      <c r="Q2377" t="inlineStr">
        <is>
          <t>Mexico</t>
        </is>
      </c>
      <c r="R2377" t="inlineStr">
        <is>
          <t>Alfa SAB de CV</t>
        </is>
      </c>
      <c r="S2377" t="inlineStr">
        <is>
          <t>SIGMA ALIMENTOS SA</t>
        </is>
      </c>
      <c r="T2377" t="inlineStr">
        <is>
          <t>Sigma Alimentos SA de CV</t>
        </is>
      </c>
      <c r="U2377" t="inlineStr">
        <is>
          <t>EURO-DOLLAR</t>
        </is>
      </c>
      <c r="V2377" t="inlineStr">
        <is>
          <t>#N/A Field Not Applicable</t>
        </is>
      </c>
      <c r="W2377" t="inlineStr">
        <is>
          <t>#N/A Field Not Applicable</t>
        </is>
      </c>
      <c r="X2377" t="inlineStr">
        <is>
          <t>#N/A Field Not Applicable</t>
        </is>
      </c>
      <c r="Y2377" t="inlineStr">
        <is>
          <t>#N/A Field Not Applicable</t>
        </is>
      </c>
      <c r="Z2377" t="inlineStr">
        <is>
          <t>Consumer Staples</t>
        </is>
      </c>
      <c r="AA2377" t="inlineStr">
        <is>
          <t>Food &amp; Beverage</t>
        </is>
      </c>
      <c r="AB2377" t="inlineStr">
        <is>
          <t>#N/A N/A</t>
        </is>
      </c>
      <c r="AC2377" t="inlineStr">
        <is>
          <t>#N/A Invalid Field</t>
        </is>
      </c>
    </row>
    <row r="2378">
      <c r="A2378">
        <f>+VLOOKUP(R2378,Aux!$B$3:$I$1107,8,0)</f>
        <v/>
      </c>
      <c r="B2378">
        <f>+VLOOKUP(U2378,Aux!$O$2:$P$23,2,0)</f>
        <v/>
      </c>
      <c r="C2378">
        <f>+A2378&amp;B2378</f>
        <v/>
      </c>
      <c r="D2378">
        <f>+IF(C2378=C2377,D2377+1,1)</f>
        <v/>
      </c>
      <c r="E2378" s="5">
        <f>+D2378/100</f>
        <v/>
      </c>
      <c r="F2378" s="5">
        <f>+MOD(E2378*10,10)</f>
        <v/>
      </c>
      <c r="G2378" s="5">
        <f>+MOD(D2378,10)</f>
        <v/>
      </c>
      <c r="H2378">
        <f>+INT(E2378)&amp;INT(F2378)&amp;INT(G2378)</f>
        <v/>
      </c>
      <c r="I2378">
        <f>+C2378&amp;"00"&amp;H2378</f>
        <v/>
      </c>
      <c r="J2378" t="inlineStr">
        <is>
          <t>SIGMA 4 ⅞ 03/27/28</t>
        </is>
      </c>
      <c r="K2378" t="inlineStr">
        <is>
          <t>SIGMA</t>
        </is>
      </c>
      <c r="M2378" t="inlineStr">
        <is>
          <t>USN8133NAA56</t>
        </is>
      </c>
      <c r="N2378" t="inlineStr">
        <is>
          <t>BBG00KFN0KQ5</t>
        </is>
      </c>
      <c r="O2378" t="inlineStr">
        <is>
          <t>BFWMBG1</t>
        </is>
      </c>
      <c r="P2378" t="inlineStr">
        <is>
          <t>COAR8851792</t>
        </is>
      </c>
      <c r="Q2378" t="inlineStr">
        <is>
          <t>Mexico</t>
        </is>
      </c>
      <c r="R2378" t="inlineStr">
        <is>
          <t>Alfa SAB de CV</t>
        </is>
      </c>
      <c r="S2378" t="inlineStr">
        <is>
          <t>SIGMA FINANCE NL</t>
        </is>
      </c>
      <c r="T2378" t="inlineStr">
        <is>
          <t>Sigma Finance Netherlands BV</t>
        </is>
      </c>
      <c r="U2378" t="inlineStr">
        <is>
          <t>EURO-DOLLAR</t>
        </is>
      </c>
      <c r="V2378" t="inlineStr">
        <is>
          <t>#N/A Field Not Applicable</t>
        </is>
      </c>
      <c r="W2378" t="inlineStr">
        <is>
          <t>#N/A Field Not Applicable</t>
        </is>
      </c>
      <c r="X2378" t="inlineStr">
        <is>
          <t>#N/A Field Not Applicable</t>
        </is>
      </c>
      <c r="Y2378" t="inlineStr">
        <is>
          <t>#N/A Field Not Applicable</t>
        </is>
      </c>
      <c r="Z2378" t="inlineStr">
        <is>
          <t>Consumer Staples</t>
        </is>
      </c>
      <c r="AA2378" t="inlineStr">
        <is>
          <t>Food &amp; Beverage</t>
        </is>
      </c>
      <c r="AB2378" t="inlineStr">
        <is>
          <t>#N/A N/A</t>
        </is>
      </c>
      <c r="AC2378" t="inlineStr">
        <is>
          <t>#N/A Invalid Field</t>
        </is>
      </c>
    </row>
    <row r="2379">
      <c r="A2379">
        <f>+VLOOKUP(R2379,Aux!$B$3:$I$1107,8,0)</f>
        <v/>
      </c>
      <c r="B2379">
        <f>+VLOOKUP(U2379,Aux!$O$2:$P$23,2,0)</f>
        <v/>
      </c>
      <c r="C2379">
        <f>+A2379&amp;B2379</f>
        <v/>
      </c>
      <c r="D2379">
        <f>+IF(C2379=C2378,D2378+1,1)</f>
        <v/>
      </c>
      <c r="E2379" s="5">
        <f>+D2379/100</f>
        <v/>
      </c>
      <c r="F2379" s="5">
        <f>+MOD(E2379*10,10)</f>
        <v/>
      </c>
      <c r="G2379" s="5">
        <f>+MOD(D2379,10)</f>
        <v/>
      </c>
      <c r="H2379">
        <f>+INT(E2379)&amp;INT(F2379)&amp;INT(G2379)</f>
        <v/>
      </c>
      <c r="I2379">
        <f>+C2379&amp;"00"&amp;H2379</f>
        <v/>
      </c>
      <c r="J2379" t="inlineStr">
        <is>
          <t>SIGMA 6 ⅞ 12/16/19</t>
        </is>
      </c>
      <c r="K2379" t="inlineStr">
        <is>
          <t>SIGMA</t>
        </is>
      </c>
      <c r="M2379" t="inlineStr">
        <is>
          <t>USP8674JAB54</t>
        </is>
      </c>
      <c r="N2379" t="inlineStr">
        <is>
          <t>BBG0000RLQ99</t>
        </is>
      </c>
      <c r="O2379" t="inlineStr">
        <is>
          <t>B5411X3</t>
        </is>
      </c>
      <c r="P2379" t="inlineStr">
        <is>
          <t>COEI0785978</t>
        </is>
      </c>
      <c r="Q2379" t="inlineStr">
        <is>
          <t>Mexico</t>
        </is>
      </c>
      <c r="R2379" t="inlineStr">
        <is>
          <t>Alfa SAB de CV</t>
        </is>
      </c>
      <c r="S2379" t="inlineStr">
        <is>
          <t>SIGMA ALIMENTOS SA</t>
        </is>
      </c>
      <c r="T2379" t="inlineStr">
        <is>
          <t>Sigma Alimentos SA de CV</t>
        </is>
      </c>
      <c r="U2379" t="inlineStr">
        <is>
          <t>EURO-DOLLAR</t>
        </is>
      </c>
      <c r="V2379" t="inlineStr">
        <is>
          <t>#N/A Field Not Applicable</t>
        </is>
      </c>
      <c r="W2379" t="inlineStr">
        <is>
          <t>#N/A Field Not Applicable</t>
        </is>
      </c>
      <c r="X2379" t="inlineStr">
        <is>
          <t>#N/A Field Not Applicable</t>
        </is>
      </c>
      <c r="Y2379" t="inlineStr">
        <is>
          <t>#N/A Field Not Applicable</t>
        </is>
      </c>
      <c r="Z2379" t="inlineStr">
        <is>
          <t>Consumer Staples</t>
        </is>
      </c>
      <c r="AA2379" t="inlineStr">
        <is>
          <t>Food &amp; Beverage</t>
        </is>
      </c>
      <c r="AB2379" t="inlineStr">
        <is>
          <t>#N/A N/A</t>
        </is>
      </c>
      <c r="AC2379" t="inlineStr">
        <is>
          <t>#N/A Invalid Field</t>
        </is>
      </c>
    </row>
    <row r="2380">
      <c r="A2380">
        <f>+VLOOKUP(R2380,Aux!$B$3:$I$1107,8,0)</f>
        <v/>
      </c>
      <c r="B2380">
        <f>+VLOOKUP(U2380,Aux!$O$2:$P$23,2,0)</f>
        <v/>
      </c>
      <c r="C2380">
        <f>+A2380&amp;B2380</f>
        <v/>
      </c>
      <c r="D2380">
        <f>+IF(C2380=C2379,D2379+1,1)</f>
        <v/>
      </c>
      <c r="E2380" s="5">
        <f>+D2380/100</f>
        <v/>
      </c>
      <c r="F2380" s="5">
        <f>+MOD(E2380*10,10)</f>
        <v/>
      </c>
      <c r="G2380" s="5">
        <f>+MOD(D2380,10)</f>
        <v/>
      </c>
      <c r="H2380">
        <f>+INT(E2380)&amp;INT(F2380)&amp;INT(G2380)</f>
        <v/>
      </c>
      <c r="I2380">
        <f>+C2380&amp;"00"&amp;H2380</f>
        <v/>
      </c>
      <c r="J2380" t="inlineStr">
        <is>
          <t>TNEMAK 3 ¼ 03/15/24</t>
        </is>
      </c>
      <c r="K2380" t="inlineStr">
        <is>
          <t>TNEMAK</t>
        </is>
      </c>
      <c r="M2380" t="inlineStr">
        <is>
          <t>XS1533916299</t>
        </is>
      </c>
      <c r="N2380" t="inlineStr">
        <is>
          <t>BBG00G3WRTY0</t>
        </is>
      </c>
      <c r="O2380" t="inlineStr">
        <is>
          <t>BZ07072</t>
        </is>
      </c>
      <c r="P2380" t="inlineStr">
        <is>
          <t>COAM6939574</t>
        </is>
      </c>
      <c r="Q2380" t="inlineStr">
        <is>
          <t>Mexico</t>
        </is>
      </c>
      <c r="R2380" t="inlineStr">
        <is>
          <t>Alfa SAB de CV</t>
        </is>
      </c>
      <c r="S2380" t="inlineStr">
        <is>
          <t>NEMAK SAB DE CV</t>
        </is>
      </c>
      <c r="T2380" t="inlineStr">
        <is>
          <t>Nemak SAB de CV</t>
        </is>
      </c>
      <c r="U2380" t="inlineStr">
        <is>
          <t>EURO NON-DOLLAR</t>
        </is>
      </c>
      <c r="V2380" t="inlineStr">
        <is>
          <t>Consumer Discretionary</t>
        </is>
      </c>
      <c r="W2380" t="inlineStr">
        <is>
          <t>Auto Components</t>
        </is>
      </c>
      <c r="X2380" t="inlineStr">
        <is>
          <t>Automobiles &amp; Components</t>
        </is>
      </c>
      <c r="Y2380" t="inlineStr">
        <is>
          <t>Auto Parts &amp; Equipment</t>
        </is>
      </c>
      <c r="Z2380" t="inlineStr">
        <is>
          <t>Consumer Discretionary</t>
        </is>
      </c>
      <c r="AA2380" t="inlineStr">
        <is>
          <t>Auto Parts Manufacturing</t>
        </is>
      </c>
      <c r="AB2380" t="inlineStr">
        <is>
          <t>#N/A N/A</t>
        </is>
      </c>
      <c r="AC2380" t="inlineStr">
        <is>
          <t>#N/A Invalid Field</t>
        </is>
      </c>
    </row>
    <row r="2381">
      <c r="A2381">
        <f>+VLOOKUP(R2381,Aux!$B$3:$I$1107,8,0)</f>
        <v/>
      </c>
      <c r="B2381">
        <f>+VLOOKUP(U2381,Aux!$O$2:$P$23,2,0)</f>
        <v/>
      </c>
      <c r="C2381">
        <f>+A2381&amp;B2381</f>
        <v/>
      </c>
      <c r="D2381">
        <f>+IF(C2381=C2380,D2380+1,1)</f>
        <v/>
      </c>
      <c r="E2381" s="5">
        <f>+D2381/100</f>
        <v/>
      </c>
      <c r="F2381" s="5">
        <f>+MOD(E2381*10,10)</f>
        <v/>
      </c>
      <c r="G2381" s="5">
        <f>+MOD(D2381,10)</f>
        <v/>
      </c>
      <c r="H2381">
        <f>+INT(E2381)&amp;INT(F2381)&amp;INT(G2381)</f>
        <v/>
      </c>
      <c r="I2381">
        <f>+C2381&amp;"00"&amp;H2381</f>
        <v/>
      </c>
      <c r="J2381" t="inlineStr">
        <is>
          <t>TNEMAK 4 ¾ 01/23/25</t>
        </is>
      </c>
      <c r="K2381" t="inlineStr">
        <is>
          <t>TNEMAK</t>
        </is>
      </c>
      <c r="M2381" t="inlineStr">
        <is>
          <t>USP71340AC09</t>
        </is>
      </c>
      <c r="N2381" t="inlineStr">
        <is>
          <t>BBG00JPC02L6</t>
        </is>
      </c>
      <c r="O2381" t="inlineStr">
        <is>
          <t>BD0G257</t>
        </is>
      </c>
      <c r="P2381" t="inlineStr">
        <is>
          <t>COAQ6097689</t>
        </is>
      </c>
      <c r="Q2381" t="inlineStr">
        <is>
          <t>Mexico</t>
        </is>
      </c>
      <c r="R2381" t="inlineStr">
        <is>
          <t>Alfa SAB de CV</t>
        </is>
      </c>
      <c r="S2381" t="inlineStr">
        <is>
          <t>NEMAK SAB DE CV</t>
        </is>
      </c>
      <c r="T2381" t="inlineStr">
        <is>
          <t>Nemak SAB de CV</t>
        </is>
      </c>
      <c r="U2381" t="inlineStr">
        <is>
          <t>EURO-DOLLAR</t>
        </is>
      </c>
      <c r="V2381" t="inlineStr">
        <is>
          <t>Consumer Discretionary</t>
        </is>
      </c>
      <c r="W2381" t="inlineStr">
        <is>
          <t>Auto Components</t>
        </is>
      </c>
      <c r="X2381" t="inlineStr">
        <is>
          <t>Automobiles &amp; Components</t>
        </is>
      </c>
      <c r="Y2381" t="inlineStr">
        <is>
          <t>Auto Parts &amp; Equipment</t>
        </is>
      </c>
      <c r="Z2381" t="inlineStr">
        <is>
          <t>Consumer Discretionary</t>
        </is>
      </c>
      <c r="AA2381" t="inlineStr">
        <is>
          <t>Auto Parts Manufacturing</t>
        </is>
      </c>
      <c r="AB2381" t="inlineStr">
        <is>
          <t>#N/A N/A</t>
        </is>
      </c>
      <c r="AC2381" t="inlineStr">
        <is>
          <t>#N/A Invalid Field</t>
        </is>
      </c>
    </row>
    <row r="2382">
      <c r="A2382" s="2">
        <f>+VLOOKUP(R2382,Aux!$B$3:$I$1107,8,0)</f>
        <v/>
      </c>
      <c r="B2382" s="2">
        <f>+VLOOKUP(U2382,Aux!$O$2:$P$23,2,0)</f>
        <v/>
      </c>
      <c r="C2382">
        <f>+A2382&amp;B2382</f>
        <v/>
      </c>
      <c r="D2382">
        <f>+IF(C2382=C2381,D2381+1,1)</f>
        <v/>
      </c>
      <c r="E2382" s="5">
        <f>+D2382/100</f>
        <v/>
      </c>
      <c r="F2382" s="5">
        <f>+MOD(E2382*10,10)</f>
        <v/>
      </c>
      <c r="G2382" s="5">
        <f>+MOD(D2382,10)</f>
        <v/>
      </c>
      <c r="H2382">
        <f>+INT(E2382)&amp;INT(F2382)&amp;INT(G2382)</f>
        <v/>
      </c>
      <c r="I2382">
        <f>+C2382&amp;"00"&amp;H2382</f>
        <v/>
      </c>
      <c r="J2382" s="2" t="inlineStr">
        <is>
          <t>TNEMAK 5 ½ 02/28/23</t>
        </is>
      </c>
      <c r="K2382" s="2" t="inlineStr">
        <is>
          <t>TNEMAK</t>
        </is>
      </c>
      <c r="L2382" s="2" t="n"/>
      <c r="M2382" s="2" t="inlineStr">
        <is>
          <t>USP9084BAD03</t>
        </is>
      </c>
      <c r="N2382" s="2" t="inlineStr">
        <is>
          <t>BBG0045X5775</t>
        </is>
      </c>
      <c r="O2382" s="2" t="inlineStr">
        <is>
          <t>B9JC0C1</t>
        </is>
      </c>
      <c r="P2382" s="2" t="inlineStr">
        <is>
          <t>COEJ5675560</t>
        </is>
      </c>
      <c r="Q2382" t="inlineStr">
        <is>
          <t>Mexico</t>
        </is>
      </c>
      <c r="R2382" t="inlineStr">
        <is>
          <t>Alfa SAB de CV</t>
        </is>
      </c>
      <c r="S2382" t="inlineStr">
        <is>
          <t>NEMAK SAB DE CV</t>
        </is>
      </c>
      <c r="T2382" t="inlineStr">
        <is>
          <t>Nemak SAB de CV</t>
        </is>
      </c>
      <c r="U2382" t="inlineStr">
        <is>
          <t>EURO-DOLLAR</t>
        </is>
      </c>
      <c r="V2382" t="inlineStr">
        <is>
          <t>Consumer Discretionary</t>
        </is>
      </c>
      <c r="W2382" t="inlineStr">
        <is>
          <t>Auto Components</t>
        </is>
      </c>
      <c r="X2382" t="inlineStr">
        <is>
          <t>Automobiles &amp; Components</t>
        </is>
      </c>
      <c r="Y2382" t="inlineStr">
        <is>
          <t>Auto Parts &amp; Equipment</t>
        </is>
      </c>
      <c r="Z2382" t="inlineStr">
        <is>
          <t>Consumer Discretionary</t>
        </is>
      </c>
      <c r="AA2382" t="inlineStr">
        <is>
          <t>Auto Parts Manufacturing</t>
        </is>
      </c>
      <c r="AB2382" t="inlineStr">
        <is>
          <t>#N/A N/A</t>
        </is>
      </c>
      <c r="AC2382" t="inlineStr">
        <is>
          <t>#N/A Invalid Field</t>
        </is>
      </c>
    </row>
    <row r="2383">
      <c r="A2383">
        <f>+VLOOKUP(R2383,Aux!$B$3:$I$1107,8,0)</f>
        <v/>
      </c>
      <c r="B2383">
        <f>+VLOOKUP(U2383,Aux!$O$2:$P$23,2,0)</f>
        <v/>
      </c>
      <c r="C2383">
        <f>+A2383&amp;B2383</f>
        <v/>
      </c>
      <c r="D2383">
        <f>+IF(C2383=C2382,D2382+1,1)</f>
        <v/>
      </c>
      <c r="E2383" s="5">
        <f>+D2383/100</f>
        <v/>
      </c>
      <c r="F2383" s="5">
        <f>+MOD(E2383*10,10)</f>
        <v/>
      </c>
      <c r="G2383" s="5">
        <f>+MOD(D2383,10)</f>
        <v/>
      </c>
      <c r="H2383">
        <f>+INT(E2383)&amp;INT(F2383)&amp;INT(G2383)</f>
        <v/>
      </c>
      <c r="I2383">
        <f>+C2383&amp;"00"&amp;H2383</f>
        <v/>
      </c>
      <c r="J2383" t="inlineStr">
        <is>
          <t>ALPEKA MM</t>
        </is>
      </c>
      <c r="K2383" t="inlineStr">
        <is>
          <t>ALPEKA</t>
        </is>
      </c>
      <c r="M2383" t="inlineStr">
        <is>
          <t>MX01AL0C0004</t>
        </is>
      </c>
      <c r="N2383" t="inlineStr">
        <is>
          <t>BBG000C9KG53</t>
        </is>
      </c>
      <c r="O2383" t="inlineStr">
        <is>
          <t>B85H8C9</t>
        </is>
      </c>
      <c r="P2383" t="inlineStr">
        <is>
          <t>EQ0000000052875766</t>
        </is>
      </c>
      <c r="Q2383" t="inlineStr">
        <is>
          <t>Mexico</t>
        </is>
      </c>
      <c r="R2383" t="inlineStr">
        <is>
          <t>Alpek SAB de CV</t>
        </is>
      </c>
      <c r="S2383" t="inlineStr">
        <is>
          <t>Alpek SAB de CV</t>
        </is>
      </c>
      <c r="T2383" t="inlineStr">
        <is>
          <t>Alpek SAB de CV</t>
        </is>
      </c>
      <c r="U2383" t="inlineStr">
        <is>
          <t>Common Stock</t>
        </is>
      </c>
      <c r="V2383" t="inlineStr">
        <is>
          <t>Materials</t>
        </is>
      </c>
      <c r="W2383" t="inlineStr">
        <is>
          <t>Chemicals</t>
        </is>
      </c>
      <c r="X2383" t="inlineStr">
        <is>
          <t>Materials</t>
        </is>
      </c>
      <c r="Y2383" t="inlineStr">
        <is>
          <t>Commodity Chemicals</t>
        </is>
      </c>
      <c r="Z2383" t="inlineStr">
        <is>
          <t>Materials</t>
        </is>
      </c>
      <c r="AA2383" t="inlineStr">
        <is>
          <t>Chemicals</t>
        </is>
      </c>
      <c r="AB2383" t="inlineStr">
        <is>
          <t>Basic &amp; Diversified Chemicals</t>
        </is>
      </c>
      <c r="AC2383" t="inlineStr">
        <is>
          <t>#N/A Invalid Field</t>
        </is>
      </c>
    </row>
    <row r="2384">
      <c r="A2384">
        <f>+VLOOKUP(R2384,Aux!$B$3:$I$1107,8,0)</f>
        <v/>
      </c>
      <c r="B2384">
        <f>+VLOOKUP(U2384,Aux!$O$2:$P$23,2,0)</f>
        <v/>
      </c>
      <c r="C2384">
        <f>+A2384&amp;B2384</f>
        <v/>
      </c>
      <c r="D2384">
        <f>+IF(C2384=C2383,D2383+1,1)</f>
        <v/>
      </c>
      <c r="E2384" s="5">
        <f>+D2384/100</f>
        <v/>
      </c>
      <c r="F2384" s="5">
        <f>+MOD(E2384*10,10)</f>
        <v/>
      </c>
      <c r="G2384" s="5">
        <f>+MOD(D2384,10)</f>
        <v/>
      </c>
      <c r="H2384">
        <f>+INT(E2384)&amp;INT(F2384)&amp;INT(G2384)</f>
        <v/>
      </c>
      <c r="I2384">
        <f>+C2384&amp;"00"&amp;H2384</f>
        <v/>
      </c>
      <c r="J2384" t="inlineStr">
        <is>
          <t>ALPEKA 4 ½ 11/20/22</t>
        </is>
      </c>
      <c r="K2384" t="inlineStr">
        <is>
          <t>ALPEKA</t>
        </is>
      </c>
      <c r="M2384" t="inlineStr">
        <is>
          <t>USP01703AA82</t>
        </is>
      </c>
      <c r="N2384" t="inlineStr">
        <is>
          <t>BBG003MSCSY5</t>
        </is>
      </c>
      <c r="O2384" t="inlineStr">
        <is>
          <t>B91ZJF4</t>
        </is>
      </c>
      <c r="P2384" t="inlineStr">
        <is>
          <t>COEJ4472993</t>
        </is>
      </c>
      <c r="Q2384" t="inlineStr">
        <is>
          <t>Mexico</t>
        </is>
      </c>
      <c r="R2384" t="inlineStr">
        <is>
          <t>Alpek SAB de CV</t>
        </is>
      </c>
      <c r="S2384" t="inlineStr">
        <is>
          <t>ALPEK SA DE CV</t>
        </is>
      </c>
      <c r="T2384" t="inlineStr">
        <is>
          <t>Alpek SAB de CV</t>
        </is>
      </c>
      <c r="U2384" t="inlineStr">
        <is>
          <t>EURO-DOLLAR</t>
        </is>
      </c>
      <c r="V2384" t="inlineStr">
        <is>
          <t>Materials</t>
        </is>
      </c>
      <c r="W2384" t="inlineStr">
        <is>
          <t>Chemicals</t>
        </is>
      </c>
      <c r="X2384" t="inlineStr">
        <is>
          <t>Materials</t>
        </is>
      </c>
      <c r="Y2384" t="inlineStr">
        <is>
          <t>Commodity Chemicals</t>
        </is>
      </c>
      <c r="Z2384" t="inlineStr">
        <is>
          <t>Materials</t>
        </is>
      </c>
      <c r="AA2384" t="inlineStr">
        <is>
          <t>Chemicals</t>
        </is>
      </c>
      <c r="AB2384" t="inlineStr">
        <is>
          <t>#N/A N/A</t>
        </is>
      </c>
      <c r="AC2384" t="inlineStr">
        <is>
          <t>#N/A Invalid Field</t>
        </is>
      </c>
    </row>
    <row r="2385">
      <c r="A2385">
        <f>+VLOOKUP(R2385,Aux!$B$3:$I$1107,8,0)</f>
        <v/>
      </c>
      <c r="B2385">
        <f>+VLOOKUP(U2385,Aux!$O$2:$P$23,2,0)</f>
        <v/>
      </c>
      <c r="C2385">
        <f>+A2385&amp;B2385</f>
        <v/>
      </c>
      <c r="D2385">
        <f>+IF(C2385=C2384,D2384+1,1)</f>
        <v/>
      </c>
      <c r="E2385" s="5">
        <f>+D2385/100</f>
        <v/>
      </c>
      <c r="F2385" s="5">
        <f>+MOD(E2385*10,10)</f>
        <v/>
      </c>
      <c r="G2385" s="5">
        <f>+MOD(D2385,10)</f>
        <v/>
      </c>
      <c r="H2385">
        <f>+INT(E2385)&amp;INT(F2385)&amp;INT(G2385)</f>
        <v/>
      </c>
      <c r="I2385">
        <f>+C2385&amp;"00"&amp;H2385</f>
        <v/>
      </c>
      <c r="J2385" t="inlineStr">
        <is>
          <t>ALPEKA 5 ⅜ 08/08/23</t>
        </is>
      </c>
      <c r="K2385" t="inlineStr">
        <is>
          <t>ALPEKA</t>
        </is>
      </c>
      <c r="M2385" t="inlineStr">
        <is>
          <t>USP01703AB65</t>
        </is>
      </c>
      <c r="N2385" t="inlineStr">
        <is>
          <t>BBG004Y6V0C2</t>
        </is>
      </c>
      <c r="O2385" t="inlineStr">
        <is>
          <t>BCZM4R9</t>
        </is>
      </c>
      <c r="P2385" t="inlineStr">
        <is>
          <t>COEJ7828068</t>
        </is>
      </c>
      <c r="Q2385" t="inlineStr">
        <is>
          <t>Mexico</t>
        </is>
      </c>
      <c r="R2385" t="inlineStr">
        <is>
          <t>Alpek SAB de CV</t>
        </is>
      </c>
      <c r="S2385" t="inlineStr">
        <is>
          <t>ALPEK SA DE CV</t>
        </is>
      </c>
      <c r="T2385" t="inlineStr">
        <is>
          <t>Alpek SAB de CV</t>
        </is>
      </c>
      <c r="U2385" t="inlineStr">
        <is>
          <t>EURO-DOLLAR</t>
        </is>
      </c>
      <c r="V2385" t="inlineStr">
        <is>
          <t>Materials</t>
        </is>
      </c>
      <c r="W2385" t="inlineStr">
        <is>
          <t>Chemicals</t>
        </is>
      </c>
      <c r="X2385" t="inlineStr">
        <is>
          <t>Materials</t>
        </is>
      </c>
      <c r="Y2385" t="inlineStr">
        <is>
          <t>Commodity Chemicals</t>
        </is>
      </c>
      <c r="Z2385" t="inlineStr">
        <is>
          <t>Materials</t>
        </is>
      </c>
      <c r="AA2385" t="inlineStr">
        <is>
          <t>Chemicals</t>
        </is>
      </c>
      <c r="AB2385" t="inlineStr">
        <is>
          <t>#N/A N/A</t>
        </is>
      </c>
      <c r="AC2385" t="inlineStr">
        <is>
          <t>#N/A Invalid Field</t>
        </is>
      </c>
    </row>
    <row r="2386">
      <c r="A2386">
        <f>+VLOOKUP(R2386,Aux!$B$3:$I$1107,8,0)</f>
        <v/>
      </c>
      <c r="B2386">
        <f>+VLOOKUP(U2386,Aux!$O$2:$P$23,2,0)</f>
        <v/>
      </c>
      <c r="C2386">
        <f>+A2386&amp;B2386</f>
        <v/>
      </c>
      <c r="D2386">
        <f>+IF(C2386=C2385,D2385+1,1)</f>
        <v/>
      </c>
      <c r="E2386" s="5">
        <f>+D2386/100</f>
        <v/>
      </c>
      <c r="F2386" s="5">
        <f>+MOD(E2386*10,10)</f>
        <v/>
      </c>
      <c r="G2386" s="5">
        <f>+MOD(D2386,10)</f>
        <v/>
      </c>
      <c r="H2386">
        <f>+INT(E2386)&amp;INT(F2386)&amp;INT(G2386)</f>
        <v/>
      </c>
      <c r="I2386">
        <f>+C2386&amp;"00"&amp;H2386</f>
        <v/>
      </c>
      <c r="J2386" t="inlineStr">
        <is>
          <t>ALPHSA 10 12/19/22</t>
        </is>
      </c>
      <c r="K2386" t="inlineStr">
        <is>
          <t>ALPHSA</t>
        </is>
      </c>
      <c r="M2386" t="inlineStr">
        <is>
          <t>USP1000TAA53</t>
        </is>
      </c>
      <c r="N2386" t="inlineStr">
        <is>
          <t>BBG00JDYDDR7</t>
        </is>
      </c>
      <c r="O2386" t="inlineStr">
        <is>
          <t>BYW6DK4</t>
        </is>
      </c>
      <c r="P2386" t="inlineStr">
        <is>
          <t>COAQ2890665</t>
        </is>
      </c>
      <c r="Q2386" t="inlineStr">
        <is>
          <t>Mexico</t>
        </is>
      </c>
      <c r="R2386" t="inlineStr">
        <is>
          <t>Alpha Holding</t>
        </is>
      </c>
      <c r="S2386" t="inlineStr">
        <is>
          <t>ALPHA HOLDING SA</t>
        </is>
      </c>
      <c r="T2386" t="inlineStr">
        <is>
          <t>Alpha Holding SA de CV</t>
        </is>
      </c>
      <c r="U2386" t="inlineStr">
        <is>
          <t>EURO-DOLLAR</t>
        </is>
      </c>
      <c r="V2386" t="inlineStr">
        <is>
          <t>#N/A Field Not Applicable</t>
        </is>
      </c>
      <c r="W2386" t="inlineStr">
        <is>
          <t>#N/A Field Not Applicable</t>
        </is>
      </c>
      <c r="X2386" t="inlineStr">
        <is>
          <t>#N/A Field Not Applicable</t>
        </is>
      </c>
      <c r="Y2386" t="inlineStr">
        <is>
          <t>#N/A Field Not Applicable</t>
        </is>
      </c>
      <c r="Z2386" t="inlineStr">
        <is>
          <t>Financials</t>
        </is>
      </c>
      <c r="AA2386" t="inlineStr">
        <is>
          <t>Commercial Finance</t>
        </is>
      </c>
      <c r="AB2386" t="inlineStr">
        <is>
          <t>#N/A Field Not Applicable</t>
        </is>
      </c>
      <c r="AC2386" t="inlineStr">
        <is>
          <t>#N/A Invalid Field</t>
        </is>
      </c>
    </row>
    <row r="2387">
      <c r="A2387">
        <f>+VLOOKUP(R2387,Aux!$B$3:$I$1107,8,0)</f>
        <v/>
      </c>
      <c r="B2387">
        <f>+VLOOKUP(U2387,Aux!$O$2:$P$23,2,0)</f>
        <v/>
      </c>
      <c r="C2387">
        <f>+A2387&amp;B2387</f>
        <v/>
      </c>
      <c r="D2387">
        <f>+IF(C2387=C2386,D2386+1,1)</f>
        <v/>
      </c>
      <c r="E2387" s="5">
        <f>+D2387/100</f>
        <v/>
      </c>
      <c r="F2387" s="5">
        <f>+MOD(E2387*10,10)</f>
        <v/>
      </c>
      <c r="G2387" s="5">
        <f>+MOD(D2387,10)</f>
        <v/>
      </c>
      <c r="H2387">
        <f>+INT(E2387)&amp;INT(F2387)&amp;INT(G2387)</f>
        <v/>
      </c>
      <c r="I2387">
        <f>+C2387&amp;"00"&amp;H2387</f>
        <v/>
      </c>
      <c r="J2387" t="inlineStr">
        <is>
          <t>ALSEA* MM</t>
        </is>
      </c>
      <c r="K2387" t="inlineStr">
        <is>
          <t>ALSEA*</t>
        </is>
      </c>
      <c r="M2387" t="inlineStr">
        <is>
          <t>MXP001391012</t>
        </is>
      </c>
      <c r="N2387" t="inlineStr">
        <is>
          <t>BBG000CM11Q5</t>
        </is>
      </c>
      <c r="O2387" t="n">
        <v>2563017</v>
      </c>
      <c r="P2387" t="inlineStr">
        <is>
          <t>EQ0081554200001001</t>
        </is>
      </c>
      <c r="Q2387" t="inlineStr">
        <is>
          <t>Mexico</t>
        </is>
      </c>
      <c r="R2387" t="inlineStr">
        <is>
          <t>Alsea SAB de CV</t>
        </is>
      </c>
      <c r="S2387" t="inlineStr">
        <is>
          <t>Alsea SAB de CV</t>
        </is>
      </c>
      <c r="T2387" t="inlineStr">
        <is>
          <t>Alsea SAB de CV</t>
        </is>
      </c>
      <c r="U2387" t="inlineStr">
        <is>
          <t>Common Stock</t>
        </is>
      </c>
      <c r="V2387" t="inlineStr">
        <is>
          <t>Consumer Discretionary</t>
        </is>
      </c>
      <c r="W2387" t="inlineStr">
        <is>
          <t>Hotels, Restaurants &amp; Leisure</t>
        </is>
      </c>
      <c r="X2387" t="inlineStr">
        <is>
          <t>Consumer Services</t>
        </is>
      </c>
      <c r="Y2387" t="inlineStr">
        <is>
          <t>Restaurants</t>
        </is>
      </c>
      <c r="Z2387" t="inlineStr">
        <is>
          <t>Consumer Discretionary</t>
        </is>
      </c>
      <c r="AA2387" t="inlineStr">
        <is>
          <t>Gaming, Lodging &amp; Restaurants</t>
        </is>
      </c>
      <c r="AB2387" t="inlineStr">
        <is>
          <t>Restaurants</t>
        </is>
      </c>
      <c r="AC2387" t="inlineStr">
        <is>
          <t>#N/A Invalid Field</t>
        </is>
      </c>
    </row>
    <row r="2388">
      <c r="A2388" s="2">
        <f>+VLOOKUP(R2388,Aux!$B$3:$I$1107,8,0)</f>
        <v/>
      </c>
      <c r="B2388" s="2">
        <f>+VLOOKUP(U2388,Aux!$O$2:$P$23,2,0)</f>
        <v/>
      </c>
      <c r="C2388">
        <f>+A2388&amp;B2388</f>
        <v/>
      </c>
      <c r="D2388">
        <f>+IF(C2388=C2387,D2387+1,1)</f>
        <v/>
      </c>
      <c r="E2388" s="5">
        <f>+D2388/100</f>
        <v/>
      </c>
      <c r="F2388" s="5">
        <f>+MOD(E2388*10,10)</f>
        <v/>
      </c>
      <c r="G2388" s="5">
        <f>+MOD(D2388,10)</f>
        <v/>
      </c>
      <c r="H2388">
        <f>+INT(E2388)&amp;INT(F2388)&amp;INT(G2388)</f>
        <v/>
      </c>
      <c r="I2388">
        <f>+C2388&amp;"00"&amp;H2388</f>
        <v/>
      </c>
      <c r="J2388" s="2" t="n"/>
      <c r="K2388" s="2" t="inlineStr">
        <is>
          <t>ALSEA</t>
        </is>
      </c>
      <c r="L2388" s="2" t="inlineStr">
        <is>
          <t>91_ALSEA_15</t>
        </is>
      </c>
      <c r="M2388" s="2" t="inlineStr">
        <is>
          <t>MX91AL2F0059</t>
        </is>
      </c>
      <c r="N2388" s="2" t="inlineStr">
        <is>
          <t>BBG008F58CJ9</t>
        </is>
      </c>
      <c r="O2388" s="2" t="inlineStr">
        <is>
          <t>BYSWHW6</t>
        </is>
      </c>
      <c r="P2388" s="2" t="inlineStr">
        <is>
          <t>COEK8334667</t>
        </is>
      </c>
      <c r="Q2388" t="inlineStr">
        <is>
          <t>Mexico</t>
        </is>
      </c>
      <c r="R2388" t="inlineStr">
        <is>
          <t>Alsea SAB de CV</t>
        </is>
      </c>
      <c r="S2388" t="inlineStr">
        <is>
          <t>ALSEA S.A.</t>
        </is>
      </c>
      <c r="T2388" t="inlineStr">
        <is>
          <t>Alsea SAB de CV</t>
        </is>
      </c>
      <c r="U2388" t="inlineStr">
        <is>
          <t>DOMESTIC</t>
        </is>
      </c>
      <c r="V2388" t="inlineStr">
        <is>
          <t>Consumer Discretionary</t>
        </is>
      </c>
      <c r="W2388" t="inlineStr">
        <is>
          <t>Hotels, Restaurants &amp; Leisure</t>
        </is>
      </c>
      <c r="X2388" t="inlineStr">
        <is>
          <t>Consumer Services</t>
        </is>
      </c>
      <c r="Y2388" t="inlineStr">
        <is>
          <t>Restaurants</t>
        </is>
      </c>
      <c r="Z2388" t="inlineStr">
        <is>
          <t>Consumer Discretionary</t>
        </is>
      </c>
      <c r="AA2388" t="inlineStr">
        <is>
          <t>Restaurants</t>
        </is>
      </c>
      <c r="AB2388" t="inlineStr">
        <is>
          <t>#N/A N/A</t>
        </is>
      </c>
      <c r="AC2388" t="inlineStr">
        <is>
          <t>#N/A Invalid Field</t>
        </is>
      </c>
    </row>
    <row r="2389">
      <c r="A2389" s="2">
        <f>+VLOOKUP(R2389,Aux!$B$3:$I$1107,8,0)</f>
        <v/>
      </c>
      <c r="B2389" s="2">
        <f>+VLOOKUP(U2389,Aux!$O$2:$P$23,2,0)</f>
        <v/>
      </c>
      <c r="C2389">
        <f>+A2389&amp;B2389</f>
        <v/>
      </c>
      <c r="D2389">
        <f>+IF(C2389=C2388,D2388+1,1)</f>
        <v/>
      </c>
      <c r="E2389" s="5">
        <f>+D2389/100</f>
        <v/>
      </c>
      <c r="F2389" s="5">
        <f>+MOD(E2389*10,10)</f>
        <v/>
      </c>
      <c r="G2389" s="5">
        <f>+MOD(D2389,10)</f>
        <v/>
      </c>
      <c r="H2389">
        <f>+INT(E2389)&amp;INT(F2389)&amp;INT(G2389)</f>
        <v/>
      </c>
      <c r="I2389">
        <f>+C2389&amp;"00"&amp;H2389</f>
        <v/>
      </c>
      <c r="J2389" s="2" t="n"/>
      <c r="K2389" s="2" t="inlineStr">
        <is>
          <t>ALSEA</t>
        </is>
      </c>
      <c r="L2389" s="2" t="inlineStr">
        <is>
          <t>91_ALSEA_19</t>
        </is>
      </c>
      <c r="M2389" s="2" t="inlineStr">
        <is>
          <t>MX91AL2F0091</t>
        </is>
      </c>
      <c r="N2389" s="2" t="inlineStr">
        <is>
          <t>BBG00P4Y2W02</t>
        </is>
      </c>
      <c r="O2389" s="2" t="n"/>
      <c r="P2389" s="2" t="inlineStr">
        <is>
          <t>COZS6662580</t>
        </is>
      </c>
      <c r="Q2389" t="inlineStr">
        <is>
          <t>Mexico</t>
        </is>
      </c>
      <c r="R2389" t="inlineStr">
        <is>
          <t>Alsea SAB de CV</t>
        </is>
      </c>
      <c r="S2389" t="inlineStr">
        <is>
          <t>ALSEA S.A.</t>
        </is>
      </c>
      <c r="T2389" t="inlineStr">
        <is>
          <t>Alsea SAB de CV</t>
        </is>
      </c>
      <c r="U2389" t="inlineStr">
        <is>
          <t>DOMESTIC</t>
        </is>
      </c>
      <c r="V2389" t="inlineStr">
        <is>
          <t>Consumer Discretionary</t>
        </is>
      </c>
      <c r="W2389" t="inlineStr">
        <is>
          <t>Hotels, Restaurants &amp; Leisure</t>
        </is>
      </c>
      <c r="X2389" t="inlineStr">
        <is>
          <t>Consumer Services</t>
        </is>
      </c>
      <c r="Y2389" t="inlineStr">
        <is>
          <t>Restaurants</t>
        </is>
      </c>
      <c r="Z2389" t="inlineStr">
        <is>
          <t>Consumer Discretionary</t>
        </is>
      </c>
      <c r="AA2389" t="inlineStr">
        <is>
          <t>Restaurants</t>
        </is>
      </c>
      <c r="AB2389" t="inlineStr">
        <is>
          <t>#N/A N/A</t>
        </is>
      </c>
      <c r="AC2389" t="inlineStr">
        <is>
          <t>#N/A Invalid Field</t>
        </is>
      </c>
    </row>
    <row r="2390">
      <c r="A2390" s="2">
        <f>+VLOOKUP(R2390,Aux!$B$3:$I$1107,8,0)</f>
        <v/>
      </c>
      <c r="B2390" s="2">
        <f>+VLOOKUP(U2390,Aux!$O$2:$P$23,2,0)</f>
        <v/>
      </c>
      <c r="C2390">
        <f>+A2390&amp;B2390</f>
        <v/>
      </c>
      <c r="D2390">
        <f>+IF(C2390=C2389,D2389+1,1)</f>
        <v/>
      </c>
      <c r="E2390" s="5">
        <f>+D2390/100</f>
        <v/>
      </c>
      <c r="F2390" s="5">
        <f>+MOD(E2390*10,10)</f>
        <v/>
      </c>
      <c r="G2390" s="5">
        <f>+MOD(D2390,10)</f>
        <v/>
      </c>
      <c r="H2390">
        <f>+INT(E2390)&amp;INT(F2390)&amp;INT(G2390)</f>
        <v/>
      </c>
      <c r="I2390">
        <f>+C2390&amp;"00"&amp;H2390</f>
        <v/>
      </c>
      <c r="J2390" s="2" t="n"/>
      <c r="K2390" s="2" t="inlineStr">
        <is>
          <t>ALSEA</t>
        </is>
      </c>
      <c r="L2390" s="2" t="inlineStr">
        <is>
          <t>91_ALSEA_19-2</t>
        </is>
      </c>
      <c r="M2390" s="2" t="inlineStr">
        <is>
          <t>MX91AL2F00A1</t>
        </is>
      </c>
      <c r="N2390" s="2" t="inlineStr">
        <is>
          <t>BBG00P4Y36L5</t>
        </is>
      </c>
      <c r="O2390" s="2" t="n"/>
      <c r="P2390" s="2" t="inlineStr">
        <is>
          <t>COZS6662630</t>
        </is>
      </c>
      <c r="Q2390" t="inlineStr">
        <is>
          <t>Mexico</t>
        </is>
      </c>
      <c r="R2390" t="inlineStr">
        <is>
          <t>Alsea SAB de CV</t>
        </is>
      </c>
      <c r="S2390" t="inlineStr">
        <is>
          <t>ALSEA S.A.</t>
        </is>
      </c>
      <c r="T2390" t="inlineStr">
        <is>
          <t>Alsea SAB de CV</t>
        </is>
      </c>
      <c r="U2390" t="inlineStr">
        <is>
          <t>DOMESTIC</t>
        </is>
      </c>
      <c r="V2390" t="inlineStr">
        <is>
          <t>Consumer Discretionary</t>
        </is>
      </c>
      <c r="W2390" t="inlineStr">
        <is>
          <t>Hotels, Restaurants &amp; Leisure</t>
        </is>
      </c>
      <c r="X2390" t="inlineStr">
        <is>
          <t>Consumer Services</t>
        </is>
      </c>
      <c r="Y2390" t="inlineStr">
        <is>
          <t>Restaurants</t>
        </is>
      </c>
      <c r="Z2390" t="inlineStr">
        <is>
          <t>Consumer Discretionary</t>
        </is>
      </c>
      <c r="AA2390" t="inlineStr">
        <is>
          <t>Restaurants</t>
        </is>
      </c>
      <c r="AB2390" t="inlineStr">
        <is>
          <t>#N/A N/A</t>
        </is>
      </c>
      <c r="AC2390" t="inlineStr">
        <is>
          <t>#N/A Invalid Field</t>
        </is>
      </c>
    </row>
    <row r="2391">
      <c r="A2391">
        <f>+VLOOKUP(R2391,Aux!$B$3:$I$1107,8,0)</f>
        <v/>
      </c>
      <c r="B2391">
        <f>+VLOOKUP(U2391,Aux!$O$2:$P$23,2,0)</f>
        <v/>
      </c>
      <c r="C2391">
        <f>+A2391&amp;B2391</f>
        <v/>
      </c>
      <c r="D2391">
        <f>+IF(C2391=C2390,D2390+1,1)</f>
        <v/>
      </c>
      <c r="E2391" s="5">
        <f>+D2391/100</f>
        <v/>
      </c>
      <c r="F2391" s="5">
        <f>+MOD(E2391*10,10)</f>
        <v/>
      </c>
      <c r="G2391" s="5">
        <f>+MOD(D2391,10)</f>
        <v/>
      </c>
      <c r="H2391">
        <f>+INT(E2391)&amp;INT(F2391)&amp;INT(G2391)</f>
        <v/>
      </c>
      <c r="I2391">
        <f>+C2391&amp;"00"&amp;H2391</f>
        <v/>
      </c>
      <c r="J2391" t="inlineStr">
        <is>
          <t>AMX US</t>
        </is>
      </c>
      <c r="K2391" t="inlineStr">
        <is>
          <t>AMX</t>
        </is>
      </c>
      <c r="M2391" t="inlineStr">
        <is>
          <t>US02364W1053</t>
        </is>
      </c>
      <c r="N2391" t="inlineStr">
        <is>
          <t>BBG000CYPVX9</t>
        </is>
      </c>
      <c r="O2391" t="n">
        <v>2722670</v>
      </c>
      <c r="P2391" t="inlineStr">
        <is>
          <t>EQ0174581600009000</t>
        </is>
      </c>
      <c r="Q2391" t="inlineStr">
        <is>
          <t>Mexico</t>
        </is>
      </c>
      <c r="R2391" t="inlineStr">
        <is>
          <t>America Movil SAB de CV</t>
        </is>
      </c>
      <c r="S2391" t="inlineStr">
        <is>
          <t>America Movil SAB de CV</t>
        </is>
      </c>
      <c r="T2391" t="inlineStr">
        <is>
          <t>America Movil SAB de CV</t>
        </is>
      </c>
      <c r="U2391" t="inlineStr">
        <is>
          <t>ADR</t>
        </is>
      </c>
      <c r="V2391" t="inlineStr">
        <is>
          <t>Communication Services</t>
        </is>
      </c>
      <c r="W2391" t="inlineStr">
        <is>
          <t>Wireless Telecommunication Ser</t>
        </is>
      </c>
      <c r="X2391" t="inlineStr">
        <is>
          <t>Telecommunication Services</t>
        </is>
      </c>
      <c r="Y2391" t="inlineStr">
        <is>
          <t>Wireless Telecommunication Ser</t>
        </is>
      </c>
      <c r="Z2391" t="inlineStr">
        <is>
          <t>Communications</t>
        </is>
      </c>
      <c r="AA2391" t="inlineStr">
        <is>
          <t>Telecom</t>
        </is>
      </c>
      <c r="AB2391" t="inlineStr">
        <is>
          <t>Telecom Carriers</t>
        </is>
      </c>
      <c r="AC2391" t="inlineStr">
        <is>
          <t>#N/A Invalid Field</t>
        </is>
      </c>
    </row>
    <row r="2392">
      <c r="A2392">
        <f>+VLOOKUP(R2392,Aux!$B$3:$I$1107,8,0)</f>
        <v/>
      </c>
      <c r="B2392">
        <f>+VLOOKUP(U2392,Aux!$O$2:$P$23,2,0)</f>
        <v/>
      </c>
      <c r="C2392">
        <f>+A2392&amp;B2392</f>
        <v/>
      </c>
      <c r="D2392">
        <f>+IF(C2392=C2391,D2391+1,1)</f>
        <v/>
      </c>
      <c r="E2392" s="5">
        <f>+D2392/100</f>
        <v/>
      </c>
      <c r="F2392" s="5">
        <f>+MOD(E2392*10,10)</f>
        <v/>
      </c>
      <c r="G2392" s="5">
        <f>+MOD(D2392,10)</f>
        <v/>
      </c>
      <c r="H2392">
        <f>+INT(E2392)&amp;INT(F2392)&amp;INT(G2392)</f>
        <v/>
      </c>
      <c r="I2392">
        <f>+C2392&amp;"00"&amp;H2392</f>
        <v/>
      </c>
      <c r="J2392" t="inlineStr">
        <is>
          <t>AMXL MM</t>
        </is>
      </c>
      <c r="K2392" t="inlineStr">
        <is>
          <t>AMXL</t>
        </is>
      </c>
      <c r="M2392" t="inlineStr">
        <is>
          <t>MXP001691213</t>
        </is>
      </c>
      <c r="N2392" t="inlineStr">
        <is>
          <t>BBG000CYYYG2</t>
        </is>
      </c>
      <c r="O2392" t="n">
        <v>2667470</v>
      </c>
      <c r="P2392" t="inlineStr">
        <is>
          <t>EQ0174581600001001</t>
        </is>
      </c>
      <c r="Q2392" t="inlineStr">
        <is>
          <t>Mexico</t>
        </is>
      </c>
      <c r="R2392" t="inlineStr">
        <is>
          <t>America Movil SAB de CV</t>
        </is>
      </c>
      <c r="S2392" t="inlineStr">
        <is>
          <t>America Movil SAB de CV</t>
        </is>
      </c>
      <c r="T2392" t="inlineStr">
        <is>
          <t>America Movil SAB de CV</t>
        </is>
      </c>
      <c r="U2392" t="inlineStr">
        <is>
          <t>Common Stock</t>
        </is>
      </c>
      <c r="V2392" t="inlineStr">
        <is>
          <t>Communication Services</t>
        </is>
      </c>
      <c r="W2392" t="inlineStr">
        <is>
          <t>Wireless Telecommunication Ser</t>
        </is>
      </c>
      <c r="X2392" t="inlineStr">
        <is>
          <t>Telecommunication Services</t>
        </is>
      </c>
      <c r="Y2392" t="inlineStr">
        <is>
          <t>Wireless Telecommunication Ser</t>
        </is>
      </c>
      <c r="Z2392" t="inlineStr">
        <is>
          <t>Communications</t>
        </is>
      </c>
      <c r="AA2392" t="inlineStr">
        <is>
          <t>Telecom</t>
        </is>
      </c>
      <c r="AB2392" t="inlineStr">
        <is>
          <t>Telecom Carriers</t>
        </is>
      </c>
      <c r="AC2392" t="inlineStr">
        <is>
          <t>#N/A Invalid Field</t>
        </is>
      </c>
    </row>
    <row r="2393">
      <c r="A2393" s="2">
        <f>+VLOOKUP(R2393,Aux!$B$3:$I$1107,8,0)</f>
        <v/>
      </c>
      <c r="B2393" s="2">
        <f>+VLOOKUP(U2393,Aux!$O$2:$P$23,2,0)</f>
        <v/>
      </c>
      <c r="C2393">
        <f>+A2393&amp;B2393</f>
        <v/>
      </c>
      <c r="D2393">
        <f>+IF(C2393=C2392,D2392+1,1)</f>
        <v/>
      </c>
      <c r="E2393" s="5">
        <f>+D2393/100</f>
        <v/>
      </c>
      <c r="F2393" s="5">
        <f>+MOD(E2393*10,10)</f>
        <v/>
      </c>
      <c r="G2393" s="5">
        <f>+MOD(D2393,10)</f>
        <v/>
      </c>
      <c r="H2393">
        <f>+INT(E2393)&amp;INT(F2393)&amp;INT(G2393)</f>
        <v/>
      </c>
      <c r="I2393">
        <f>+C2393&amp;"00"&amp;H2393</f>
        <v/>
      </c>
      <c r="J2393" s="2" t="inlineStr">
        <is>
          <t xml:space="preserve"> TELMEX 15NOV2019 </t>
        </is>
      </c>
      <c r="K2393" s="2" t="inlineStr">
        <is>
          <t>AMXLMM</t>
        </is>
      </c>
      <c r="L2393" s="2" t="n">
        <v>522261</v>
      </c>
      <c r="M2393" s="2" t="inlineStr">
        <is>
          <t>US879403AV52</t>
        </is>
      </c>
      <c r="N2393" s="2" t="inlineStr">
        <is>
          <t>BBG0000K2D76</t>
        </is>
      </c>
      <c r="O2393" s="2" t="inlineStr">
        <is>
          <t>B45Z4N8</t>
        </is>
      </c>
      <c r="P2393" s="2" t="inlineStr">
        <is>
          <t>COEI3278732</t>
        </is>
      </c>
      <c r="Q2393" t="inlineStr">
        <is>
          <t>Mexico</t>
        </is>
      </c>
      <c r="R2393" t="inlineStr">
        <is>
          <t>America Movil SAB de CV</t>
        </is>
      </c>
      <c r="S2393" t="inlineStr">
        <is>
          <t>TELEFONOS DE MEXICO SAB</t>
        </is>
      </c>
      <c r="T2393" t="inlineStr">
        <is>
          <t>Telefonos de Mexico SAB de CV</t>
        </is>
      </c>
      <c r="U2393" t="inlineStr">
        <is>
          <t>GLOBAL</t>
        </is>
      </c>
      <c r="V2393" t="inlineStr">
        <is>
          <t>#N/A Field Not Applicable</t>
        </is>
      </c>
      <c r="W2393" t="inlineStr">
        <is>
          <t>#N/A Field Not Applicable</t>
        </is>
      </c>
      <c r="X2393" t="inlineStr">
        <is>
          <t>#N/A Field Not Applicable</t>
        </is>
      </c>
      <c r="Y2393" t="inlineStr">
        <is>
          <t>#N/A Field Not Applicable</t>
        </is>
      </c>
      <c r="Z2393" t="inlineStr">
        <is>
          <t>Communications</t>
        </is>
      </c>
      <c r="AA2393" t="inlineStr">
        <is>
          <t>Wireline Telecommunications Services</t>
        </is>
      </c>
      <c r="AB2393" t="inlineStr">
        <is>
          <t>#N/A N/A</t>
        </is>
      </c>
      <c r="AC2393" t="inlineStr">
        <is>
          <t>#N/A Invalid Field</t>
        </is>
      </c>
    </row>
    <row r="2394">
      <c r="A2394">
        <f>+VLOOKUP(R2394,Aux!$B$3:$I$1107,8,0)</f>
        <v/>
      </c>
      <c r="B2394">
        <f>+VLOOKUP(U2394,Aux!$O$2:$P$23,2,0)</f>
        <v/>
      </c>
      <c r="C2394">
        <f>+A2394&amp;B2394</f>
        <v/>
      </c>
      <c r="D2394">
        <f>+IF(C2394=C2393,D2393+1,1)</f>
        <v/>
      </c>
      <c r="E2394" s="5">
        <f>+D2394/100</f>
        <v/>
      </c>
      <c r="F2394" s="5">
        <f>+MOD(E2394*10,10)</f>
        <v/>
      </c>
      <c r="G2394" s="5">
        <f>+MOD(D2394,10)</f>
        <v/>
      </c>
      <c r="H2394">
        <f>+INT(E2394)&amp;INT(F2394)&amp;INT(G2394)</f>
        <v/>
      </c>
      <c r="I2394">
        <f>+C2394&amp;"00"&amp;H2394</f>
        <v/>
      </c>
      <c r="J2394" t="inlineStr">
        <is>
          <t>AMXLMM 3 ⅛ 07/16/22</t>
        </is>
      </c>
      <c r="K2394" t="inlineStr">
        <is>
          <t>AMXLMM</t>
        </is>
      </c>
      <c r="M2394" t="inlineStr">
        <is>
          <t>US02364WBD65</t>
        </is>
      </c>
      <c r="N2394" t="inlineStr">
        <is>
          <t>BBG00363RL86</t>
        </is>
      </c>
      <c r="O2394" t="inlineStr">
        <is>
          <t>B8J4X43</t>
        </is>
      </c>
      <c r="P2394" t="inlineStr">
        <is>
          <t>COEJ2767378</t>
        </is>
      </c>
      <c r="Q2394" t="inlineStr">
        <is>
          <t>Mexico</t>
        </is>
      </c>
      <c r="R2394" t="inlineStr">
        <is>
          <t>America Movil SAB de CV</t>
        </is>
      </c>
      <c r="S2394" t="inlineStr">
        <is>
          <t>AMERICA MOVIL SAB DE CV</t>
        </is>
      </c>
      <c r="T2394" t="inlineStr">
        <is>
          <t>America Movil SAB de CV</t>
        </is>
      </c>
      <c r="U2394" t="inlineStr">
        <is>
          <t>GLOBAL</t>
        </is>
      </c>
      <c r="V2394" t="inlineStr">
        <is>
          <t>Communication Services</t>
        </is>
      </c>
      <c r="W2394" t="inlineStr">
        <is>
          <t>Wireless Telecommunication Ser</t>
        </is>
      </c>
      <c r="X2394" t="inlineStr">
        <is>
          <t>Telecommunication Services</t>
        </is>
      </c>
      <c r="Y2394" t="inlineStr">
        <is>
          <t>Wireless Telecommunication Ser</t>
        </is>
      </c>
      <c r="Z2394" t="inlineStr">
        <is>
          <t>Communications</t>
        </is>
      </c>
      <c r="AA2394" t="inlineStr">
        <is>
          <t>Wireless Telecommunications Services</t>
        </is>
      </c>
      <c r="AB2394" t="inlineStr">
        <is>
          <t>#N/A N/A</t>
        </is>
      </c>
      <c r="AC2394" t="inlineStr">
        <is>
          <t>#N/A Invalid Field</t>
        </is>
      </c>
    </row>
    <row r="2395">
      <c r="A2395">
        <f>+VLOOKUP(R2395,Aux!$B$3:$I$1107,8,0)</f>
        <v/>
      </c>
      <c r="B2395">
        <f>+VLOOKUP(U2395,Aux!$O$2:$P$23,2,0)</f>
        <v/>
      </c>
      <c r="C2395">
        <f>+A2395&amp;B2395</f>
        <v/>
      </c>
      <c r="D2395">
        <f>+IF(C2395=C2394,D2394+1,1)</f>
        <v/>
      </c>
      <c r="E2395" s="5">
        <f>+D2395/100</f>
        <v/>
      </c>
      <c r="F2395" s="5">
        <f>+MOD(E2395*10,10)</f>
        <v/>
      </c>
      <c r="G2395" s="5">
        <f>+MOD(D2395,10)</f>
        <v/>
      </c>
      <c r="H2395">
        <f>+INT(E2395)&amp;INT(F2395)&amp;INT(G2395)</f>
        <v/>
      </c>
      <c r="I2395">
        <f>+C2395&amp;"00"&amp;H2395</f>
        <v/>
      </c>
      <c r="J2395" t="inlineStr">
        <is>
          <t>AMXLMM 4 ⅜ 07/16/42</t>
        </is>
      </c>
      <c r="K2395" t="inlineStr">
        <is>
          <t>AMXLMM</t>
        </is>
      </c>
      <c r="M2395" t="inlineStr">
        <is>
          <t>US02364WBE49</t>
        </is>
      </c>
      <c r="N2395" t="inlineStr">
        <is>
          <t>BBG00363RLB2</t>
        </is>
      </c>
      <c r="O2395" t="inlineStr">
        <is>
          <t>B6Z7568</t>
        </is>
      </c>
      <c r="P2395" t="inlineStr">
        <is>
          <t>COEJ2767428</t>
        </is>
      </c>
      <c r="Q2395" t="inlineStr">
        <is>
          <t>Mexico</t>
        </is>
      </c>
      <c r="R2395" t="inlineStr">
        <is>
          <t>America Movil SAB de CV</t>
        </is>
      </c>
      <c r="S2395" t="inlineStr">
        <is>
          <t>AMERICA MOVIL SAB DE CV</t>
        </is>
      </c>
      <c r="T2395" t="inlineStr">
        <is>
          <t>America Movil SAB de CV</t>
        </is>
      </c>
      <c r="U2395" t="inlineStr">
        <is>
          <t>GLOBAL</t>
        </is>
      </c>
      <c r="V2395" t="inlineStr">
        <is>
          <t>Communication Services</t>
        </is>
      </c>
      <c r="W2395" t="inlineStr">
        <is>
          <t>Wireless Telecommunication Ser</t>
        </is>
      </c>
      <c r="X2395" t="inlineStr">
        <is>
          <t>Telecommunication Services</t>
        </is>
      </c>
      <c r="Y2395" t="inlineStr">
        <is>
          <t>Wireless Telecommunication Ser</t>
        </is>
      </c>
      <c r="Z2395" t="inlineStr">
        <is>
          <t>Communications</t>
        </is>
      </c>
      <c r="AA2395" t="inlineStr">
        <is>
          <t>Wireless Telecommunications Services</t>
        </is>
      </c>
      <c r="AB2395" t="inlineStr">
        <is>
          <t>#N/A N/A</t>
        </is>
      </c>
      <c r="AC2395" t="inlineStr">
        <is>
          <t>#N/A Invalid Field</t>
        </is>
      </c>
    </row>
    <row r="2396">
      <c r="A2396">
        <f>+VLOOKUP(R2396,Aux!$B$3:$I$1107,8,0)</f>
        <v/>
      </c>
      <c r="B2396">
        <f>+VLOOKUP(U2396,Aux!$O$2:$P$23,2,0)</f>
        <v/>
      </c>
      <c r="C2396">
        <f>+A2396&amp;B2396</f>
        <v/>
      </c>
      <c r="D2396">
        <f>+IF(C2396=C2395,D2395+1,1)</f>
        <v/>
      </c>
      <c r="E2396" s="5">
        <f>+D2396/100</f>
        <v/>
      </c>
      <c r="F2396" s="5">
        <f>+MOD(E2396*10,10)</f>
        <v/>
      </c>
      <c r="G2396" s="5">
        <f>+MOD(D2396,10)</f>
        <v/>
      </c>
      <c r="H2396">
        <f>+INT(E2396)&amp;INT(F2396)&amp;INT(G2396)</f>
        <v/>
      </c>
      <c r="I2396">
        <f>+C2396&amp;"00"&amp;H2396</f>
        <v/>
      </c>
      <c r="J2396" t="inlineStr">
        <is>
          <t>AMXLMM 5 03/30/20</t>
        </is>
      </c>
      <c r="K2396" t="inlineStr">
        <is>
          <t>AMXLMM</t>
        </is>
      </c>
      <c r="M2396" t="inlineStr">
        <is>
          <t>US02364WAV72</t>
        </is>
      </c>
      <c r="N2396" t="inlineStr">
        <is>
          <t>BBG0000GSTL6</t>
        </is>
      </c>
      <c r="O2396" t="inlineStr">
        <is>
          <t>B5ZVH67</t>
        </is>
      </c>
      <c r="P2396" t="inlineStr">
        <is>
          <t>COEI3362114</t>
        </is>
      </c>
      <c r="Q2396" t="inlineStr">
        <is>
          <t>Mexico</t>
        </is>
      </c>
      <c r="R2396" t="inlineStr">
        <is>
          <t>America Movil SAB de CV</t>
        </is>
      </c>
      <c r="S2396" t="inlineStr">
        <is>
          <t>AMERICA MOVIL SAB DE CV</t>
        </is>
      </c>
      <c r="T2396" t="inlineStr">
        <is>
          <t>America Movil SAB de CV</t>
        </is>
      </c>
      <c r="U2396" t="inlineStr">
        <is>
          <t>GLOBAL</t>
        </is>
      </c>
      <c r="V2396" t="inlineStr">
        <is>
          <t>Communication Services</t>
        </is>
      </c>
      <c r="W2396" t="inlineStr">
        <is>
          <t>Wireless Telecommunication Ser</t>
        </is>
      </c>
      <c r="X2396" t="inlineStr">
        <is>
          <t>Telecommunication Services</t>
        </is>
      </c>
      <c r="Y2396" t="inlineStr">
        <is>
          <t>Wireless Telecommunication Ser</t>
        </is>
      </c>
      <c r="Z2396" t="inlineStr">
        <is>
          <t>Communications</t>
        </is>
      </c>
      <c r="AA2396" t="inlineStr">
        <is>
          <t>Wireless Telecommunications Services</t>
        </is>
      </c>
      <c r="AB2396" t="inlineStr">
        <is>
          <t>#N/A N/A</t>
        </is>
      </c>
      <c r="AC2396" t="inlineStr">
        <is>
          <t>#N/A Invalid Field</t>
        </is>
      </c>
    </row>
    <row r="2397">
      <c r="A2397">
        <f>+VLOOKUP(R2397,Aux!$B$3:$I$1107,8,0)</f>
        <v/>
      </c>
      <c r="B2397">
        <f>+VLOOKUP(U2397,Aux!$O$2:$P$23,2,0)</f>
        <v/>
      </c>
      <c r="C2397">
        <f>+A2397&amp;B2397</f>
        <v/>
      </c>
      <c r="D2397">
        <f>+IF(C2397=C2396,D2396+1,1)</f>
        <v/>
      </c>
      <c r="E2397" s="5">
        <f>+D2397/100</f>
        <v/>
      </c>
      <c r="F2397" s="5">
        <f>+MOD(E2397*10,10)</f>
        <v/>
      </c>
      <c r="G2397" s="5">
        <f>+MOD(D2397,10)</f>
        <v/>
      </c>
      <c r="H2397">
        <f>+INT(E2397)&amp;INT(F2397)&amp;INT(G2397)</f>
        <v/>
      </c>
      <c r="I2397">
        <f>+C2397&amp;"00"&amp;H2397</f>
        <v/>
      </c>
      <c r="J2397" t="inlineStr">
        <is>
          <t>AMXLMM 6 ⅛ 03/30/40</t>
        </is>
      </c>
      <c r="K2397" t="inlineStr">
        <is>
          <t>AMXLMM</t>
        </is>
      </c>
      <c r="M2397" t="inlineStr">
        <is>
          <t>US02364WAW55</t>
        </is>
      </c>
      <c r="N2397" t="inlineStr">
        <is>
          <t>BBG0000GSYC5</t>
        </is>
      </c>
      <c r="O2397" t="inlineStr">
        <is>
          <t>B62V507</t>
        </is>
      </c>
      <c r="P2397" t="inlineStr">
        <is>
          <t>COEI3362270</t>
        </is>
      </c>
      <c r="Q2397" t="inlineStr">
        <is>
          <t>Mexico</t>
        </is>
      </c>
      <c r="R2397" t="inlineStr">
        <is>
          <t>America Movil SAB de CV</t>
        </is>
      </c>
      <c r="S2397" t="inlineStr">
        <is>
          <t>AMERICA MOVIL SAB DE CV</t>
        </is>
      </c>
      <c r="T2397" t="inlineStr">
        <is>
          <t>America Movil SAB de CV</t>
        </is>
      </c>
      <c r="U2397" t="inlineStr">
        <is>
          <t>GLOBAL</t>
        </is>
      </c>
      <c r="V2397" t="inlineStr">
        <is>
          <t>Communication Services</t>
        </is>
      </c>
      <c r="W2397" t="inlineStr">
        <is>
          <t>Wireless Telecommunication Ser</t>
        </is>
      </c>
      <c r="X2397" t="inlineStr">
        <is>
          <t>Telecommunication Services</t>
        </is>
      </c>
      <c r="Y2397" t="inlineStr">
        <is>
          <t>Wireless Telecommunication Ser</t>
        </is>
      </c>
      <c r="Z2397" t="inlineStr">
        <is>
          <t>Communications</t>
        </is>
      </c>
      <c r="AA2397" t="inlineStr">
        <is>
          <t>Wireless Telecommunications Services</t>
        </is>
      </c>
      <c r="AB2397" t="inlineStr">
        <is>
          <t>#N/A N/A</t>
        </is>
      </c>
      <c r="AC2397" t="inlineStr">
        <is>
          <t>#N/A Invalid Field</t>
        </is>
      </c>
    </row>
    <row r="2398">
      <c r="A2398">
        <f>+VLOOKUP(R2398,Aux!$B$3:$I$1107,8,0)</f>
        <v/>
      </c>
      <c r="B2398">
        <f>+VLOOKUP(U2398,Aux!$O$2:$P$23,2,0)</f>
        <v/>
      </c>
      <c r="C2398">
        <f>+A2398&amp;B2398</f>
        <v/>
      </c>
      <c r="D2398">
        <f>+IF(C2398=C2397,D2397+1,1)</f>
        <v/>
      </c>
      <c r="E2398" s="5">
        <f>+D2398/100</f>
        <v/>
      </c>
      <c r="F2398" s="5">
        <f>+MOD(E2398*10,10)</f>
        <v/>
      </c>
      <c r="G2398" s="5">
        <f>+MOD(D2398,10)</f>
        <v/>
      </c>
      <c r="H2398">
        <f>+INT(E2398)&amp;INT(F2398)&amp;INT(G2398)</f>
        <v/>
      </c>
      <c r="I2398">
        <f>+C2398&amp;"00"&amp;H2398</f>
        <v/>
      </c>
      <c r="J2398" t="inlineStr">
        <is>
          <t>AMXLMM 6 ⅛ 11/15/37</t>
        </is>
      </c>
      <c r="K2398" t="inlineStr">
        <is>
          <t>AMXLMM</t>
        </is>
      </c>
      <c r="M2398" t="inlineStr">
        <is>
          <t>US02364WAP05</t>
        </is>
      </c>
      <c r="N2398" t="inlineStr">
        <is>
          <t>BBG00003MFH6</t>
        </is>
      </c>
      <c r="O2398" t="inlineStr">
        <is>
          <t>B2R62G4</t>
        </is>
      </c>
      <c r="P2398" t="inlineStr">
        <is>
          <t>COEG9753252</t>
        </is>
      </c>
      <c r="Q2398" t="inlineStr">
        <is>
          <t>Mexico</t>
        </is>
      </c>
      <c r="R2398" t="inlineStr">
        <is>
          <t>America Movil SAB de CV</t>
        </is>
      </c>
      <c r="S2398" t="inlineStr">
        <is>
          <t>AMERICA MOVIL SAB DE CV</t>
        </is>
      </c>
      <c r="T2398" t="inlineStr">
        <is>
          <t>America Movil SAB de CV</t>
        </is>
      </c>
      <c r="U2398" t="inlineStr">
        <is>
          <t>GLOBAL</t>
        </is>
      </c>
      <c r="V2398" t="inlineStr">
        <is>
          <t>Communication Services</t>
        </is>
      </c>
      <c r="W2398" t="inlineStr">
        <is>
          <t>Wireless Telecommunication Ser</t>
        </is>
      </c>
      <c r="X2398" t="inlineStr">
        <is>
          <t>Telecommunication Services</t>
        </is>
      </c>
      <c r="Y2398" t="inlineStr">
        <is>
          <t>Wireless Telecommunication Ser</t>
        </is>
      </c>
      <c r="Z2398" t="inlineStr">
        <is>
          <t>Communications</t>
        </is>
      </c>
      <c r="AA2398" t="inlineStr">
        <is>
          <t>Wireless Telecommunications Services</t>
        </is>
      </c>
      <c r="AB2398" t="inlineStr">
        <is>
          <t>#N/A N/A</t>
        </is>
      </c>
      <c r="AC2398" t="inlineStr">
        <is>
          <t>#N/A Invalid Field</t>
        </is>
      </c>
    </row>
    <row r="2399">
      <c r="A2399">
        <f>+VLOOKUP(R2399,Aux!$B$3:$I$1107,8,0)</f>
        <v/>
      </c>
      <c r="B2399">
        <f>+VLOOKUP(U2399,Aux!$O$2:$P$23,2,0)</f>
        <v/>
      </c>
      <c r="C2399">
        <f>+A2399&amp;B2399</f>
        <v/>
      </c>
      <c r="D2399">
        <f>+IF(C2399=C2398,D2398+1,1)</f>
        <v/>
      </c>
      <c r="E2399" s="5">
        <f>+D2399/100</f>
        <v/>
      </c>
      <c r="F2399" s="5">
        <f>+MOD(E2399*10,10)</f>
        <v/>
      </c>
      <c r="G2399" s="5">
        <f>+MOD(D2399,10)</f>
        <v/>
      </c>
      <c r="H2399">
        <f>+INT(E2399)&amp;INT(F2399)&amp;INT(G2399)</f>
        <v/>
      </c>
      <c r="I2399">
        <f>+C2399&amp;"00"&amp;H2399</f>
        <v/>
      </c>
      <c r="J2399" t="inlineStr">
        <is>
          <t>AMXLMM 6 ⅜ 03/01/35</t>
        </is>
      </c>
      <c r="K2399" t="inlineStr">
        <is>
          <t>AMXLMM</t>
        </is>
      </c>
      <c r="M2399" t="inlineStr">
        <is>
          <t>US02364WAJ45</t>
        </is>
      </c>
      <c r="N2399" t="inlineStr">
        <is>
          <t>BBG00006YLM7</t>
        </is>
      </c>
      <c r="O2399" t="inlineStr">
        <is>
          <t>B069D01</t>
        </is>
      </c>
      <c r="P2399" t="inlineStr">
        <is>
          <t>COED8253566</t>
        </is>
      </c>
      <c r="Q2399" t="inlineStr">
        <is>
          <t>Mexico</t>
        </is>
      </c>
      <c r="R2399" t="inlineStr">
        <is>
          <t>America Movil SAB de CV</t>
        </is>
      </c>
      <c r="S2399" t="inlineStr">
        <is>
          <t>AMERICA MOVIL SAB DE CV</t>
        </is>
      </c>
      <c r="T2399" t="inlineStr">
        <is>
          <t>America Movil SAB de CV</t>
        </is>
      </c>
      <c r="U2399" t="inlineStr">
        <is>
          <t>GLOBAL</t>
        </is>
      </c>
      <c r="V2399" t="inlineStr">
        <is>
          <t>Communication Services</t>
        </is>
      </c>
      <c r="W2399" t="inlineStr">
        <is>
          <t>Wireless Telecommunication Ser</t>
        </is>
      </c>
      <c r="X2399" t="inlineStr">
        <is>
          <t>Telecommunication Services</t>
        </is>
      </c>
      <c r="Y2399" t="inlineStr">
        <is>
          <t>Wireless Telecommunication Ser</t>
        </is>
      </c>
      <c r="Z2399" t="inlineStr">
        <is>
          <t>Communications</t>
        </is>
      </c>
      <c r="AA2399" t="inlineStr">
        <is>
          <t>Wireless Telecommunications Services</t>
        </is>
      </c>
      <c r="AB2399" t="inlineStr">
        <is>
          <t>#N/A N/A</t>
        </is>
      </c>
      <c r="AC2399" t="inlineStr">
        <is>
          <t>#N/A Invalid Field</t>
        </is>
      </c>
    </row>
    <row r="2400">
      <c r="A2400">
        <f>+VLOOKUP(R2400,Aux!$B$3:$I$1107,8,0)</f>
        <v/>
      </c>
      <c r="B2400">
        <f>+VLOOKUP(U2400,Aux!$O$2:$P$23,2,0)</f>
        <v/>
      </c>
      <c r="C2400">
        <f>+A2400&amp;B2400</f>
        <v/>
      </c>
      <c r="D2400">
        <f>+IF(C2400=C2399,D2399+1,1)</f>
        <v/>
      </c>
      <c r="E2400" s="5">
        <f>+D2400/100</f>
        <v/>
      </c>
      <c r="F2400" s="5">
        <f>+MOD(E2400*10,10)</f>
        <v/>
      </c>
      <c r="G2400" s="5">
        <f>+MOD(D2400,10)</f>
        <v/>
      </c>
      <c r="H2400">
        <f>+INT(E2400)&amp;INT(F2400)&amp;INT(G2400)</f>
        <v/>
      </c>
      <c r="I2400">
        <f>+C2400&amp;"00"&amp;H2400</f>
        <v/>
      </c>
      <c r="J2400" t="inlineStr">
        <is>
          <t>AMXLMM 6.45 12/05/22</t>
        </is>
      </c>
      <c r="K2400" t="inlineStr">
        <is>
          <t>AMXLMM</t>
        </is>
      </c>
      <c r="M2400" t="inlineStr">
        <is>
          <t>XS0860706935</t>
        </is>
      </c>
      <c r="N2400" t="inlineStr">
        <is>
          <t>BBG003P08CP3</t>
        </is>
      </c>
      <c r="O2400" t="inlineStr">
        <is>
          <t>B9B7820</t>
        </is>
      </c>
      <c r="P2400" t="inlineStr">
        <is>
          <t>COEJ4631663</t>
        </is>
      </c>
      <c r="Q2400" t="inlineStr">
        <is>
          <t>Mexico</t>
        </is>
      </c>
      <c r="R2400" t="inlineStr">
        <is>
          <t>America Movil SAB de CV</t>
        </is>
      </c>
      <c r="S2400" t="inlineStr">
        <is>
          <t>AMERICA MOVIL SAB DE CV</t>
        </is>
      </c>
      <c r="T2400" t="inlineStr">
        <is>
          <t>America Movil SAB de CV</t>
        </is>
      </c>
      <c r="U2400" t="inlineStr">
        <is>
          <t>EURO NON-DOLLAR</t>
        </is>
      </c>
      <c r="V2400" t="inlineStr">
        <is>
          <t>Communication Services</t>
        </is>
      </c>
      <c r="W2400" t="inlineStr">
        <is>
          <t>Wireless Telecommunication Ser</t>
        </is>
      </c>
      <c r="X2400" t="inlineStr">
        <is>
          <t>Telecommunication Services</t>
        </is>
      </c>
      <c r="Y2400" t="inlineStr">
        <is>
          <t>Wireless Telecommunication Ser</t>
        </is>
      </c>
      <c r="Z2400" t="inlineStr">
        <is>
          <t>Communications</t>
        </is>
      </c>
      <c r="AA2400" t="inlineStr">
        <is>
          <t>Wireless Telecommunications Services</t>
        </is>
      </c>
      <c r="AB2400" t="inlineStr">
        <is>
          <t>#N/A N/A</t>
        </is>
      </c>
      <c r="AC2400" t="inlineStr">
        <is>
          <t>#N/A Invalid Field</t>
        </is>
      </c>
    </row>
    <row r="2401">
      <c r="A2401">
        <f>+VLOOKUP(R2401,Aux!$B$3:$I$1107,8,0)</f>
        <v/>
      </c>
      <c r="B2401">
        <f>+VLOOKUP(U2401,Aux!$O$2:$P$23,2,0)</f>
        <v/>
      </c>
      <c r="C2401">
        <f>+A2401&amp;B2401</f>
        <v/>
      </c>
      <c r="D2401">
        <f>+IF(C2401=C2400,D2400+1,1)</f>
        <v/>
      </c>
      <c r="E2401" s="5">
        <f>+D2401/100</f>
        <v/>
      </c>
      <c r="F2401" s="5">
        <f>+MOD(E2401*10,10)</f>
        <v/>
      </c>
      <c r="G2401" s="5">
        <f>+MOD(D2401,10)</f>
        <v/>
      </c>
      <c r="H2401">
        <f>+INT(E2401)&amp;INT(F2401)&amp;INT(G2401)</f>
        <v/>
      </c>
      <c r="I2401">
        <f>+C2401&amp;"00"&amp;H2401</f>
        <v/>
      </c>
      <c r="J2401" t="inlineStr">
        <is>
          <t>AMXLMM 7 ⅛ 12/09/24</t>
        </is>
      </c>
      <c r="K2401" t="inlineStr">
        <is>
          <t>AMXLMM</t>
        </is>
      </c>
      <c r="M2401" t="inlineStr">
        <is>
          <t>XS1075314911</t>
        </is>
      </c>
      <c r="N2401" t="inlineStr">
        <is>
          <t>BBG006L58VT3</t>
        </is>
      </c>
      <c r="O2401" t="inlineStr">
        <is>
          <t>BN791P2</t>
        </is>
      </c>
      <c r="P2401" t="inlineStr">
        <is>
          <t>COEK3100469</t>
        </is>
      </c>
      <c r="Q2401" t="inlineStr">
        <is>
          <t>Mexico</t>
        </is>
      </c>
      <c r="R2401" t="inlineStr">
        <is>
          <t>America Movil SAB de CV</t>
        </is>
      </c>
      <c r="S2401" t="inlineStr">
        <is>
          <t>AMERICA MOVIL SAB DE CV</t>
        </is>
      </c>
      <c r="T2401" t="inlineStr">
        <is>
          <t>America Movil SAB de CV</t>
        </is>
      </c>
      <c r="U2401" t="inlineStr">
        <is>
          <t>EURO NON-DOLLAR</t>
        </is>
      </c>
      <c r="V2401" t="inlineStr">
        <is>
          <t>Communication Services</t>
        </is>
      </c>
      <c r="W2401" t="inlineStr">
        <is>
          <t>Wireless Telecommunication Ser</t>
        </is>
      </c>
      <c r="X2401" t="inlineStr">
        <is>
          <t>Telecommunication Services</t>
        </is>
      </c>
      <c r="Y2401" t="inlineStr">
        <is>
          <t>Wireless Telecommunication Ser</t>
        </is>
      </c>
      <c r="Z2401" t="inlineStr">
        <is>
          <t>Communications</t>
        </is>
      </c>
      <c r="AA2401" t="inlineStr">
        <is>
          <t>Wireless Telecommunications Services</t>
        </is>
      </c>
      <c r="AB2401" t="inlineStr">
        <is>
          <t>#N/A N/A</t>
        </is>
      </c>
      <c r="AC2401" t="inlineStr">
        <is>
          <t>#N/A Invalid Field</t>
        </is>
      </c>
    </row>
    <row r="2402">
      <c r="A2402">
        <f>+VLOOKUP(R2402,Aux!$B$3:$I$1107,8,0)</f>
        <v/>
      </c>
      <c r="B2402">
        <f>+VLOOKUP(U2402,Aux!$O$2:$P$23,2,0)</f>
        <v/>
      </c>
      <c r="C2402">
        <f>+A2402&amp;B2402</f>
        <v/>
      </c>
      <c r="D2402">
        <f>+IF(C2402=C2401,D2401+1,1)</f>
        <v/>
      </c>
      <c r="E2402" s="5">
        <f>+D2402/100</f>
        <v/>
      </c>
      <c r="F2402" s="5">
        <f>+MOD(E2402*10,10)</f>
        <v/>
      </c>
      <c r="G2402" s="5">
        <f>+MOD(D2402,10)</f>
        <v/>
      </c>
      <c r="H2402">
        <f>+INT(E2402)&amp;INT(F2402)&amp;INT(G2402)</f>
        <v/>
      </c>
      <c r="I2402">
        <f>+C2402&amp;"00"&amp;H2402</f>
        <v/>
      </c>
      <c r="J2402" t="inlineStr">
        <is>
          <t>AMXLMM 8.6 02/20/20</t>
        </is>
      </c>
      <c r="K2402" t="inlineStr">
        <is>
          <t>AMXLMM</t>
        </is>
      </c>
      <c r="M2402" t="inlineStr">
        <is>
          <t>MX91AM0500M0</t>
        </is>
      </c>
      <c r="N2402" t="inlineStr">
        <is>
          <t>BBG0000MM087</t>
        </is>
      </c>
      <c r="P2402" t="inlineStr">
        <is>
          <t>COEI1737135</t>
        </is>
      </c>
      <c r="Q2402" t="inlineStr">
        <is>
          <t>Mexico</t>
        </is>
      </c>
      <c r="R2402" t="inlineStr">
        <is>
          <t>America Movil SAB de CV</t>
        </is>
      </c>
      <c r="S2402" t="inlineStr">
        <is>
          <t>AMERICA MOVIL SAB DE CV</t>
        </is>
      </c>
      <c r="T2402" t="inlineStr">
        <is>
          <t>America Movil SAB de CV</t>
        </is>
      </c>
      <c r="U2402" t="inlineStr">
        <is>
          <t>DOMESTIC</t>
        </is>
      </c>
      <c r="V2402" t="inlineStr">
        <is>
          <t>Communication Services</t>
        </is>
      </c>
      <c r="W2402" t="inlineStr">
        <is>
          <t>Wireless Telecommunication Ser</t>
        </is>
      </c>
      <c r="X2402" t="inlineStr">
        <is>
          <t>Telecommunication Services</t>
        </is>
      </c>
      <c r="Y2402" t="inlineStr">
        <is>
          <t>Wireless Telecommunication Ser</t>
        </is>
      </c>
      <c r="Z2402" t="inlineStr">
        <is>
          <t>Communications</t>
        </is>
      </c>
      <c r="AA2402" t="inlineStr">
        <is>
          <t>Wireless Telecommunications Services</t>
        </is>
      </c>
      <c r="AB2402" t="inlineStr">
        <is>
          <t>#N/A N/A</t>
        </is>
      </c>
      <c r="AC2402" t="inlineStr">
        <is>
          <t>#N/A Invalid Field</t>
        </is>
      </c>
    </row>
    <row r="2403">
      <c r="A2403" s="2">
        <f>+VLOOKUP(R2403,Aux!$B$3:$I$1107,8,0)</f>
        <v/>
      </c>
      <c r="B2403" s="2">
        <f>+VLOOKUP(U2403,Aux!$O$2:$P$23,2,0)</f>
        <v/>
      </c>
      <c r="C2403">
        <f>+A2403&amp;B2403</f>
        <v/>
      </c>
      <c r="D2403">
        <f>+IF(C2403=C2402,D2402+1,1)</f>
        <v/>
      </c>
      <c r="E2403" s="5">
        <f>+D2403/100</f>
        <v/>
      </c>
      <c r="F2403" s="5">
        <f>+MOD(E2403*10,10)</f>
        <v/>
      </c>
      <c r="G2403" s="5">
        <f>+MOD(D2403,10)</f>
        <v/>
      </c>
      <c r="H2403">
        <f>+INT(E2403)&amp;INT(F2403)&amp;INT(G2403)</f>
        <v/>
      </c>
      <c r="I2403">
        <f>+C2403&amp;"00"&amp;H2403</f>
        <v/>
      </c>
      <c r="J2403" s="2" t="n"/>
      <c r="K2403" s="2" t="inlineStr">
        <is>
          <t>AMXLMM</t>
        </is>
      </c>
      <c r="L2403" s="2" t="inlineStr">
        <is>
          <t>JE_AMX_0619</t>
        </is>
      </c>
      <c r="M2403" s="2" t="inlineStr">
        <is>
          <t>XS1075312204</t>
        </is>
      </c>
      <c r="N2403" s="2" t="inlineStr">
        <is>
          <t>BBG006L58HD1</t>
        </is>
      </c>
      <c r="O2403" s="2" t="inlineStr">
        <is>
          <t>BN791S5</t>
        </is>
      </c>
      <c r="P2403" s="2" t="inlineStr">
        <is>
          <t>COEK3100220</t>
        </is>
      </c>
      <c r="Q2403" t="inlineStr">
        <is>
          <t>Mexico</t>
        </is>
      </c>
      <c r="R2403" t="inlineStr">
        <is>
          <t>America Movil SAB de CV</t>
        </is>
      </c>
      <c r="S2403" t="inlineStr">
        <is>
          <t>AMERICA MOVIL SAB DE CV</t>
        </is>
      </c>
      <c r="T2403" t="inlineStr">
        <is>
          <t>America Movil SAB de CV</t>
        </is>
      </c>
      <c r="U2403" t="inlineStr">
        <is>
          <t>EURO NON-DOLLAR</t>
        </is>
      </c>
      <c r="V2403" t="inlineStr">
        <is>
          <t>Communication Services</t>
        </is>
      </c>
      <c r="W2403" t="inlineStr">
        <is>
          <t>Wireless Telecommunication Ser</t>
        </is>
      </c>
      <c r="X2403" t="inlineStr">
        <is>
          <t>Telecommunication Services</t>
        </is>
      </c>
      <c r="Y2403" t="inlineStr">
        <is>
          <t>Wireless Telecommunication Ser</t>
        </is>
      </c>
      <c r="Z2403" t="inlineStr">
        <is>
          <t>Communications</t>
        </is>
      </c>
      <c r="AA2403" t="inlineStr">
        <is>
          <t>Wireless Telecommunications Services</t>
        </is>
      </c>
      <c r="AB2403" t="inlineStr">
        <is>
          <t>#N/A N/A</t>
        </is>
      </c>
      <c r="AC2403" t="inlineStr">
        <is>
          <t>#N/A Invalid Field</t>
        </is>
      </c>
    </row>
    <row r="2404">
      <c r="A2404">
        <f>+VLOOKUP(R2404,Aux!$B$3:$I$1107,8,0)</f>
        <v/>
      </c>
      <c r="B2404">
        <f>+VLOOKUP(U2404,Aux!$O$2:$P$23,2,0)</f>
        <v/>
      </c>
      <c r="C2404">
        <f>+A2404&amp;B2404</f>
        <v/>
      </c>
      <c r="D2404">
        <f>+IF(C2404=C2403,D2403+1,1)</f>
        <v/>
      </c>
      <c r="E2404" s="5">
        <f>+D2404/100</f>
        <v/>
      </c>
      <c r="F2404" s="5">
        <f>+MOD(E2404*10,10)</f>
        <v/>
      </c>
      <c r="G2404" s="5">
        <f>+MOD(D2404,10)</f>
        <v/>
      </c>
      <c r="H2404">
        <f>+INT(E2404)&amp;INT(F2404)&amp;INT(G2404)</f>
        <v/>
      </c>
      <c r="I2404">
        <f>+C2404&amp;"00"&amp;H2404</f>
        <v/>
      </c>
      <c r="J2404" t="inlineStr">
        <is>
          <t>AC* MM</t>
        </is>
      </c>
      <c r="K2404" t="inlineStr">
        <is>
          <t>AC*</t>
        </is>
      </c>
      <c r="M2404" t="inlineStr">
        <is>
          <t>MX01AC100006</t>
        </is>
      </c>
      <c r="N2404" t="inlineStr">
        <is>
          <t>BBG000BJPLQ3</t>
        </is>
      </c>
      <c r="O2404" t="n">
        <v>2823885</v>
      </c>
      <c r="P2404" t="inlineStr">
        <is>
          <t>EQ0000000000074445</t>
        </is>
      </c>
      <c r="Q2404" t="inlineStr">
        <is>
          <t>Mexico</t>
        </is>
      </c>
      <c r="R2404" t="inlineStr">
        <is>
          <t>Arca Continental SAB de CV</t>
        </is>
      </c>
      <c r="S2404" t="inlineStr">
        <is>
          <t>Arca Continental SAB de CV</t>
        </is>
      </c>
      <c r="T2404" t="inlineStr">
        <is>
          <t>Arca Continental SAB de CV</t>
        </is>
      </c>
      <c r="U2404" t="inlineStr">
        <is>
          <t>Common Stock</t>
        </is>
      </c>
      <c r="V2404" t="inlineStr">
        <is>
          <t>Consumer Staples</t>
        </is>
      </c>
      <c r="W2404" t="inlineStr">
        <is>
          <t>Beverages</t>
        </is>
      </c>
      <c r="X2404" t="inlineStr">
        <is>
          <t>Food, Beverage &amp; Tobacco</t>
        </is>
      </c>
      <c r="Y2404" t="inlineStr">
        <is>
          <t>Soft Drinks</t>
        </is>
      </c>
      <c r="Z2404" t="inlineStr">
        <is>
          <t>Consumer Staples</t>
        </is>
      </c>
      <c r="AA2404" t="inlineStr">
        <is>
          <t>Consumer Products</t>
        </is>
      </c>
      <c r="AB2404" t="inlineStr">
        <is>
          <t>Beverages</t>
        </is>
      </c>
      <c r="AC2404" t="inlineStr">
        <is>
          <t>#N/A Invalid Field</t>
        </is>
      </c>
    </row>
    <row r="2405">
      <c r="A2405">
        <f>+VLOOKUP(R2405,Aux!$B$3:$I$1107,8,0)</f>
        <v/>
      </c>
      <c r="B2405">
        <f>+VLOOKUP(U2405,Aux!$O$2:$P$23,2,0)</f>
        <v/>
      </c>
      <c r="C2405">
        <f>+A2405&amp;B2405</f>
        <v/>
      </c>
      <c r="D2405">
        <f>+IF(C2405=C2404,D2404+1,1)</f>
        <v/>
      </c>
      <c r="E2405" s="5">
        <f>+D2405/100</f>
        <v/>
      </c>
      <c r="F2405" s="5">
        <f>+MOD(E2405*10,10)</f>
        <v/>
      </c>
      <c r="G2405" s="5">
        <f>+MOD(D2405,10)</f>
        <v/>
      </c>
      <c r="H2405">
        <f>+INT(E2405)&amp;INT(F2405)&amp;INT(G2405)</f>
        <v/>
      </c>
      <c r="I2405">
        <f>+C2405&amp;"00"&amp;H2405</f>
        <v/>
      </c>
      <c r="J2405" t="inlineStr">
        <is>
          <t>ARCAMX 7.63 10/01/21</t>
        </is>
      </c>
      <c r="K2405" t="inlineStr">
        <is>
          <t>ARCAMX</t>
        </is>
      </c>
      <c r="M2405" t="inlineStr">
        <is>
          <t>MX91AC100015</t>
        </is>
      </c>
      <c r="N2405" t="inlineStr">
        <is>
          <t>BBG0025LGBG4</t>
        </is>
      </c>
      <c r="O2405" t="inlineStr">
        <is>
          <t>B749841</t>
        </is>
      </c>
      <c r="P2405" t="inlineStr">
        <is>
          <t>COEI8443935</t>
        </is>
      </c>
      <c r="Q2405" t="inlineStr">
        <is>
          <t>Mexico</t>
        </is>
      </c>
      <c r="R2405" t="inlineStr">
        <is>
          <t>Arca Continental SAB de CV</t>
        </is>
      </c>
      <c r="S2405" t="inlineStr">
        <is>
          <t>EMBOTELLADORAS ARCA SAB</t>
        </is>
      </c>
      <c r="T2405" t="inlineStr">
        <is>
          <t>Arca Continental SAB de CV</t>
        </is>
      </c>
      <c r="U2405" t="inlineStr">
        <is>
          <t>DOMESTIC</t>
        </is>
      </c>
      <c r="V2405" t="inlineStr">
        <is>
          <t>Consumer Staples</t>
        </is>
      </c>
      <c r="W2405" t="inlineStr">
        <is>
          <t>Beverages</t>
        </is>
      </c>
      <c r="X2405" t="inlineStr">
        <is>
          <t>Food, Beverage &amp; Tobacco</t>
        </is>
      </c>
      <c r="Y2405" t="inlineStr">
        <is>
          <t>Soft Drinks</t>
        </is>
      </c>
      <c r="Z2405" t="inlineStr">
        <is>
          <t>Consumer Staples</t>
        </is>
      </c>
      <c r="AA2405" t="inlineStr">
        <is>
          <t>Food &amp; Beverage</t>
        </is>
      </c>
      <c r="AB2405" t="inlineStr">
        <is>
          <t>#N/A N/A</t>
        </is>
      </c>
      <c r="AC2405" t="inlineStr">
        <is>
          <t>#N/A Invalid Field</t>
        </is>
      </c>
    </row>
    <row r="2406">
      <c r="A2406">
        <f>+VLOOKUP(R2406,Aux!$B$3:$I$1107,8,0)</f>
        <v/>
      </c>
      <c r="B2406">
        <f>+VLOOKUP(U2406,Aux!$O$2:$P$23,2,0)</f>
        <v/>
      </c>
      <c r="C2406">
        <f>+A2406&amp;B2406</f>
        <v/>
      </c>
      <c r="D2406">
        <f>+IF(C2406=C2405,D2405+1,1)</f>
        <v/>
      </c>
      <c r="E2406" s="5">
        <f>+D2406/100</f>
        <v/>
      </c>
      <c r="F2406" s="5">
        <f>+MOD(E2406*10,10)</f>
        <v/>
      </c>
      <c r="G2406" s="5">
        <f>+MOD(D2406,10)</f>
        <v/>
      </c>
      <c r="H2406">
        <f>+INT(E2406)&amp;INT(F2406)&amp;INT(G2406)</f>
        <v/>
      </c>
      <c r="I2406">
        <f>+C2406&amp;"00"&amp;H2406</f>
        <v/>
      </c>
      <c r="J2406" s="2" t="n"/>
      <c r="K2406" s="2" t="inlineStr">
        <is>
          <t>#N/A Invalid Security</t>
        </is>
      </c>
      <c r="L2406" s="2" t="inlineStr">
        <is>
          <t>93_ARREACT_00516</t>
        </is>
      </c>
      <c r="M2406" s="2" t="inlineStr">
        <is>
          <t>MX93AR1502S7</t>
        </is>
      </c>
      <c r="N2406" s="2" t="n"/>
      <c r="O2406" s="2" t="n"/>
      <c r="P2406" s="2" t="n"/>
      <c r="Q2406" t="inlineStr">
        <is>
          <t>Mexico</t>
        </is>
      </c>
      <c r="R2406" t="inlineStr">
        <is>
          <t>Arreact</t>
        </is>
      </c>
      <c r="S2406" t="inlineStr">
        <is>
          <t>#N/A Invalid Security</t>
        </is>
      </c>
      <c r="T2406" t="inlineStr">
        <is>
          <t>#N/A Invalid Security</t>
        </is>
      </c>
      <c r="U2406" t="inlineStr">
        <is>
          <t>#N/A Invalid Security</t>
        </is>
      </c>
      <c r="V2406" t="inlineStr">
        <is>
          <t>#N/A Invalid Security</t>
        </is>
      </c>
      <c r="W2406" t="inlineStr">
        <is>
          <t>#N/A Invalid Security</t>
        </is>
      </c>
      <c r="X2406" t="inlineStr">
        <is>
          <t>#N/A Invalid Security</t>
        </is>
      </c>
      <c r="Y2406" t="inlineStr">
        <is>
          <t>#N/A Invalid Security</t>
        </is>
      </c>
      <c r="Z2406" t="inlineStr">
        <is>
          <t>#N/A Invalid Security</t>
        </is>
      </c>
      <c r="AA2406" t="inlineStr">
        <is>
          <t>#N/A Invalid Security</t>
        </is>
      </c>
      <c r="AB2406" t="inlineStr">
        <is>
          <t>#N/A Invalid Security</t>
        </is>
      </c>
      <c r="AC2406" t="inlineStr">
        <is>
          <t>#N/A Invalid Field</t>
        </is>
      </c>
    </row>
    <row r="2407">
      <c r="A2407">
        <f>+VLOOKUP(R2407,Aux!$B$3:$I$1107,8,0)</f>
        <v/>
      </c>
      <c r="B2407">
        <f>+VLOOKUP(U2407,Aux!$O$2:$P$23,2,0)</f>
        <v/>
      </c>
      <c r="C2407">
        <f>+A2407&amp;B2407</f>
        <v/>
      </c>
      <c r="D2407">
        <f>+IF(C2407=C2406,D2406+1,1)</f>
        <v/>
      </c>
      <c r="E2407" s="5">
        <f>+D2407/100</f>
        <v/>
      </c>
      <c r="F2407" s="5">
        <f>+MOD(E2407*10,10)</f>
        <v/>
      </c>
      <c r="G2407" s="5">
        <f>+MOD(D2407,10)</f>
        <v/>
      </c>
      <c r="H2407">
        <f>+INT(E2407)&amp;INT(F2407)&amp;INT(G2407)</f>
        <v/>
      </c>
      <c r="I2407">
        <f>+C2407&amp;"00"&amp;H2407</f>
        <v/>
      </c>
      <c r="J2407" t="inlineStr">
        <is>
          <t>AXTELCPO MM</t>
        </is>
      </c>
      <c r="K2407" t="inlineStr">
        <is>
          <t>AXTELCPO</t>
        </is>
      </c>
      <c r="M2407" t="inlineStr">
        <is>
          <t>MX01AX040009</t>
        </is>
      </c>
      <c r="N2407" t="inlineStr">
        <is>
          <t>BBG000C8NLD2</t>
        </is>
      </c>
      <c r="O2407" t="inlineStr">
        <is>
          <t>B0T0DH8</t>
        </is>
      </c>
      <c r="P2407" t="inlineStr">
        <is>
          <t>EQ0000000002593283</t>
        </is>
      </c>
      <c r="Q2407" t="inlineStr">
        <is>
          <t>Mexico</t>
        </is>
      </c>
      <c r="R2407" t="inlineStr">
        <is>
          <t>Axtel SAB de CV</t>
        </is>
      </c>
      <c r="S2407" t="inlineStr">
        <is>
          <t>Axtel SAB de CV</t>
        </is>
      </c>
      <c r="T2407" t="inlineStr">
        <is>
          <t>Axtel SAB de CV</t>
        </is>
      </c>
      <c r="U2407" t="inlineStr">
        <is>
          <t>Unit</t>
        </is>
      </c>
      <c r="V2407" t="inlineStr">
        <is>
          <t>Communication Services</t>
        </is>
      </c>
      <c r="W2407" t="inlineStr">
        <is>
          <t>Diversified Telecommunication</t>
        </is>
      </c>
      <c r="X2407" t="inlineStr">
        <is>
          <t>Telecommunication Services</t>
        </is>
      </c>
      <c r="Y2407" t="inlineStr">
        <is>
          <t>Integrated Telecommunication S</t>
        </is>
      </c>
      <c r="Z2407" t="inlineStr">
        <is>
          <t>Communications</t>
        </is>
      </c>
      <c r="AA2407" t="inlineStr">
        <is>
          <t>Telecom</t>
        </is>
      </c>
      <c r="AB2407" t="inlineStr">
        <is>
          <t>Telecom Carriers</t>
        </is>
      </c>
      <c r="AC2407" t="inlineStr">
        <is>
          <t>#N/A Invalid Field</t>
        </is>
      </c>
    </row>
    <row r="2408">
      <c r="A2408">
        <f>+VLOOKUP(R2408,Aux!$B$3:$I$1107,8,0)</f>
        <v/>
      </c>
      <c r="B2408">
        <f>+VLOOKUP(U2408,Aux!$O$2:$P$23,2,0)</f>
        <v/>
      </c>
      <c r="C2408">
        <f>+A2408&amp;B2408</f>
        <v/>
      </c>
      <c r="D2408">
        <f>+IF(C2408=C2407,D2407+1,1)</f>
        <v/>
      </c>
      <c r="E2408" s="5">
        <f>+D2408/100</f>
        <v/>
      </c>
      <c r="F2408" s="5">
        <f>+MOD(E2408*10,10)</f>
        <v/>
      </c>
      <c r="G2408" s="5">
        <f>+MOD(D2408,10)</f>
        <v/>
      </c>
      <c r="H2408">
        <f>+INT(E2408)&amp;INT(F2408)&amp;INT(G2408)</f>
        <v/>
      </c>
      <c r="I2408">
        <f>+C2408&amp;"00"&amp;H2408</f>
        <v/>
      </c>
      <c r="J2408" t="inlineStr">
        <is>
          <t>AXTEL 6 ⅜ 11/14/24</t>
        </is>
      </c>
      <c r="K2408" t="inlineStr">
        <is>
          <t>AXTEL</t>
        </is>
      </c>
      <c r="M2408" t="inlineStr">
        <is>
          <t>US05462GAJ31</t>
        </is>
      </c>
      <c r="N2408" t="inlineStr">
        <is>
          <t>BBG00J4TX2X3</t>
        </is>
      </c>
      <c r="O2408" t="inlineStr">
        <is>
          <t>BF185R9</t>
        </is>
      </c>
      <c r="P2408" t="inlineStr">
        <is>
          <t>COAP8393401</t>
        </is>
      </c>
      <c r="Q2408" t="inlineStr">
        <is>
          <t>Mexico</t>
        </is>
      </c>
      <c r="R2408" t="inlineStr">
        <is>
          <t>Axtel SAB de CV</t>
        </is>
      </c>
      <c r="S2408" t="inlineStr">
        <is>
          <t>AXTEL SAB DE CV</t>
        </is>
      </c>
      <c r="T2408" t="inlineStr">
        <is>
          <t>Axtel SAB de CV</t>
        </is>
      </c>
      <c r="U2408" t="inlineStr">
        <is>
          <t>PRIV PLACEMENT</t>
        </is>
      </c>
      <c r="V2408" t="inlineStr">
        <is>
          <t>Communication Services</t>
        </is>
      </c>
      <c r="W2408" t="inlineStr">
        <is>
          <t>Diversified Telecommunication</t>
        </is>
      </c>
      <c r="X2408" t="inlineStr">
        <is>
          <t>Telecommunication Services</t>
        </is>
      </c>
      <c r="Y2408" t="inlineStr">
        <is>
          <t>Integrated Telecommunication S</t>
        </is>
      </c>
      <c r="Z2408" t="inlineStr">
        <is>
          <t>Communications</t>
        </is>
      </c>
      <c r="AA2408" t="inlineStr">
        <is>
          <t>Wireline Telecommunications Services</t>
        </is>
      </c>
      <c r="AB2408" t="inlineStr">
        <is>
          <t>#N/A N/A</t>
        </is>
      </c>
      <c r="AC2408" t="inlineStr">
        <is>
          <t>#N/A Invalid Field</t>
        </is>
      </c>
    </row>
    <row r="2409">
      <c r="A2409">
        <f>+VLOOKUP(R2409,Aux!$B$3:$I$1107,8,0)</f>
        <v/>
      </c>
      <c r="B2409">
        <f>+VLOOKUP(U2409,Aux!$O$2:$P$23,2,0)</f>
        <v/>
      </c>
      <c r="C2409">
        <f>+A2409&amp;B2409</f>
        <v/>
      </c>
      <c r="D2409">
        <f>+IF(C2409=C2408,D2408+1,1)</f>
        <v/>
      </c>
      <c r="E2409" s="5">
        <f>+D2409/100</f>
        <v/>
      </c>
      <c r="F2409" s="5">
        <f>+MOD(E2409*10,10)</f>
        <v/>
      </c>
      <c r="G2409" s="5">
        <f>+MOD(D2409,10)</f>
        <v/>
      </c>
      <c r="H2409">
        <f>+INT(E2409)&amp;INT(F2409)&amp;INT(G2409)</f>
        <v/>
      </c>
      <c r="I2409">
        <f>+C2409&amp;"00"&amp;H2409</f>
        <v/>
      </c>
      <c r="J2409" t="inlineStr">
        <is>
          <t>AXTEL 6 ⅜ 11/14/24</t>
        </is>
      </c>
      <c r="K2409" t="inlineStr">
        <is>
          <t>AXTEL</t>
        </is>
      </c>
      <c r="M2409" t="inlineStr">
        <is>
          <t>USP0606PAC97</t>
        </is>
      </c>
      <c r="N2409" t="inlineStr">
        <is>
          <t>BBG00J6D2YC3</t>
        </is>
      </c>
      <c r="O2409" t="inlineStr">
        <is>
          <t>BF185P7</t>
        </is>
      </c>
      <c r="P2409" t="inlineStr">
        <is>
          <t>COAP9552518</t>
        </is>
      </c>
      <c r="Q2409" t="inlineStr">
        <is>
          <t>Mexico</t>
        </is>
      </c>
      <c r="R2409" t="inlineStr">
        <is>
          <t>Axtel SAB de CV</t>
        </is>
      </c>
      <c r="S2409" t="inlineStr">
        <is>
          <t>AXTEL SAB DE CV</t>
        </is>
      </c>
      <c r="T2409" t="inlineStr">
        <is>
          <t>Axtel SAB de CV</t>
        </is>
      </c>
      <c r="U2409" t="inlineStr">
        <is>
          <t>EURO-DOLLAR</t>
        </is>
      </c>
      <c r="V2409" t="inlineStr">
        <is>
          <t>Communication Services</t>
        </is>
      </c>
      <c r="W2409" t="inlineStr">
        <is>
          <t>Diversified Telecommunication</t>
        </is>
      </c>
      <c r="X2409" t="inlineStr">
        <is>
          <t>Telecommunication Services</t>
        </is>
      </c>
      <c r="Y2409" t="inlineStr">
        <is>
          <t>Integrated Telecommunication S</t>
        </is>
      </c>
      <c r="Z2409" t="inlineStr">
        <is>
          <t>Communications</t>
        </is>
      </c>
      <c r="AA2409" t="inlineStr">
        <is>
          <t>Wireline Telecommunications Services</t>
        </is>
      </c>
      <c r="AB2409" t="inlineStr">
        <is>
          <t>#N/A N/A</t>
        </is>
      </c>
      <c r="AC2409" t="inlineStr">
        <is>
          <t>#N/A Invalid Field</t>
        </is>
      </c>
    </row>
    <row r="2410">
      <c r="A2410">
        <f>+VLOOKUP(R2410,Aux!$B$3:$I$1107,8,0)</f>
        <v/>
      </c>
      <c r="B2410">
        <f>+VLOOKUP(U2410,Aux!$O$2:$P$23,2,0)</f>
        <v/>
      </c>
      <c r="C2410">
        <f>+A2410&amp;B2410</f>
        <v/>
      </c>
      <c r="D2410">
        <f>+IF(C2410=C2409,D2409+1,1)</f>
        <v/>
      </c>
      <c r="E2410" s="5">
        <f>+D2410/100</f>
        <v/>
      </c>
      <c r="F2410" s="5">
        <f>+MOD(E2410*10,10)</f>
        <v/>
      </c>
      <c r="G2410" s="5">
        <f>+MOD(D2410,10)</f>
        <v/>
      </c>
      <c r="H2410">
        <f>+INT(E2410)&amp;INT(F2410)&amp;INT(G2410)</f>
        <v/>
      </c>
      <c r="I2410">
        <f>+C2410&amp;"00"&amp;H2410</f>
        <v/>
      </c>
      <c r="J2410" s="2" t="n"/>
      <c r="K2410" s="2" t="inlineStr">
        <is>
          <t>#N/A Invalid Security</t>
        </is>
      </c>
      <c r="L2410" s="2" t="inlineStr">
        <is>
          <t>I_BACMEXT_16175</t>
        </is>
      </c>
      <c r="M2410" s="2" t="inlineStr">
        <is>
          <t>MX0IBA032SZ0</t>
        </is>
      </c>
      <c r="N2410" s="2" t="n"/>
      <c r="O2410" s="2" t="n"/>
      <c r="P2410" s="2" t="n"/>
      <c r="Q2410" t="inlineStr">
        <is>
          <t>Mexico</t>
        </is>
      </c>
      <c r="R2410" t="inlineStr">
        <is>
          <t>Bacmext</t>
        </is>
      </c>
      <c r="S2410" t="inlineStr">
        <is>
          <t>#N/A Invalid Security</t>
        </is>
      </c>
      <c r="T2410" t="inlineStr">
        <is>
          <t>#N/A Invalid Security</t>
        </is>
      </c>
      <c r="U2410" t="inlineStr">
        <is>
          <t>#N/A Invalid Security</t>
        </is>
      </c>
      <c r="V2410" t="inlineStr">
        <is>
          <t>#N/A Invalid Security</t>
        </is>
      </c>
      <c r="W2410" t="inlineStr">
        <is>
          <t>#N/A Invalid Security</t>
        </is>
      </c>
      <c r="X2410" t="inlineStr">
        <is>
          <t>#N/A Invalid Security</t>
        </is>
      </c>
      <c r="Y2410" t="inlineStr">
        <is>
          <t>#N/A Invalid Security</t>
        </is>
      </c>
      <c r="Z2410" t="inlineStr">
        <is>
          <t>#N/A Invalid Security</t>
        </is>
      </c>
      <c r="AA2410" t="inlineStr">
        <is>
          <t>#N/A Invalid Security</t>
        </is>
      </c>
      <c r="AB2410" t="inlineStr">
        <is>
          <t>#N/A Invalid Security</t>
        </is>
      </c>
      <c r="AC2410" t="inlineStr">
        <is>
          <t>#N/A Invalid Field</t>
        </is>
      </c>
    </row>
    <row r="2411">
      <c r="A2411">
        <f>+VLOOKUP(R2411,Aux!$B$3:$I$1107,8,0)</f>
        <v/>
      </c>
      <c r="B2411">
        <f>+VLOOKUP(U2411,Aux!$O$2:$P$23,2,0)</f>
        <v/>
      </c>
      <c r="C2411">
        <f>+A2411&amp;B2411</f>
        <v/>
      </c>
      <c r="D2411">
        <f>+IF(C2411=C2410,D2410+1,1)</f>
        <v/>
      </c>
      <c r="E2411" s="5">
        <f>+D2411/100</f>
        <v/>
      </c>
      <c r="F2411" s="5">
        <f>+MOD(E2411*10,10)</f>
        <v/>
      </c>
      <c r="G2411" s="5">
        <f>+MOD(D2411,10)</f>
        <v/>
      </c>
      <c r="H2411">
        <f>+INT(E2411)&amp;INT(F2411)&amp;INT(G2411)</f>
        <v/>
      </c>
      <c r="I2411">
        <f>+C2411&amp;"00"&amp;H2411</f>
        <v/>
      </c>
      <c r="J2411" s="2" t="n"/>
      <c r="K2411" s="2" t="inlineStr">
        <is>
          <t>#N/A Invalid Security</t>
        </is>
      </c>
      <c r="L2411" s="2" t="inlineStr">
        <is>
          <t>I_BACMEXT_16265</t>
        </is>
      </c>
      <c r="M2411" s="2" t="inlineStr">
        <is>
          <t>MX0IBA032X89</t>
        </is>
      </c>
      <c r="N2411" s="2" t="n"/>
      <c r="O2411" s="2" t="n"/>
      <c r="P2411" s="2" t="n"/>
      <c r="Q2411" t="inlineStr">
        <is>
          <t>Mexico</t>
        </is>
      </c>
      <c r="R2411" t="inlineStr">
        <is>
          <t>Bacmext</t>
        </is>
      </c>
      <c r="S2411" t="inlineStr">
        <is>
          <t>#N/A Invalid Security</t>
        </is>
      </c>
      <c r="T2411" t="inlineStr">
        <is>
          <t>#N/A Invalid Security</t>
        </is>
      </c>
      <c r="U2411" t="inlineStr">
        <is>
          <t>#N/A Invalid Security</t>
        </is>
      </c>
      <c r="V2411" t="inlineStr">
        <is>
          <t>#N/A Invalid Security</t>
        </is>
      </c>
      <c r="W2411" t="inlineStr">
        <is>
          <t>#N/A Invalid Security</t>
        </is>
      </c>
      <c r="X2411" t="inlineStr">
        <is>
          <t>#N/A Invalid Security</t>
        </is>
      </c>
      <c r="Y2411" t="inlineStr">
        <is>
          <t>#N/A Invalid Security</t>
        </is>
      </c>
      <c r="Z2411" t="inlineStr">
        <is>
          <t>#N/A Invalid Security</t>
        </is>
      </c>
      <c r="AA2411" t="inlineStr">
        <is>
          <t>#N/A Invalid Security</t>
        </is>
      </c>
      <c r="AB2411" t="inlineStr">
        <is>
          <t>#N/A Invalid Security</t>
        </is>
      </c>
      <c r="AC2411" t="inlineStr">
        <is>
          <t>#N/A Invalid Field</t>
        </is>
      </c>
    </row>
    <row r="2412">
      <c r="A2412">
        <f>+VLOOKUP(R2412,Aux!$B$3:$I$1107,8,0)</f>
        <v/>
      </c>
      <c r="B2412">
        <f>+VLOOKUP(U2412,Aux!$O$2:$P$23,2,0)</f>
        <v/>
      </c>
      <c r="C2412">
        <f>+A2412&amp;B2412</f>
        <v/>
      </c>
      <c r="D2412">
        <f>+IF(C2412=C2411,D2411+1,1)</f>
        <v/>
      </c>
      <c r="E2412" s="5">
        <f>+D2412/100</f>
        <v/>
      </c>
      <c r="F2412" s="5">
        <f>+MOD(E2412*10,10)</f>
        <v/>
      </c>
      <c r="G2412" s="5">
        <f>+MOD(D2412,10)</f>
        <v/>
      </c>
      <c r="H2412">
        <f>+INT(E2412)&amp;INT(F2412)&amp;INT(G2412)</f>
        <v/>
      </c>
      <c r="I2412">
        <f>+C2412&amp;"00"&amp;H2412</f>
        <v/>
      </c>
      <c r="J2412" s="2" t="n"/>
      <c r="K2412" s="2" t="inlineStr">
        <is>
          <t>#N/A Invalid Security</t>
        </is>
      </c>
      <c r="L2412" s="2" t="inlineStr">
        <is>
          <t>I_BACMEXT_16275</t>
        </is>
      </c>
      <c r="M2412" s="2" t="inlineStr">
        <is>
          <t>MX0IBA032XA3</t>
        </is>
      </c>
      <c r="N2412" s="2" t="n"/>
      <c r="O2412" s="2" t="n"/>
      <c r="P2412" s="2" t="n"/>
      <c r="Q2412" t="inlineStr">
        <is>
          <t>Mexico</t>
        </is>
      </c>
      <c r="R2412" t="inlineStr">
        <is>
          <t>Bacmext</t>
        </is>
      </c>
      <c r="S2412" t="inlineStr">
        <is>
          <t>#N/A Invalid Security</t>
        </is>
      </c>
      <c r="T2412" t="inlineStr">
        <is>
          <t>#N/A Invalid Security</t>
        </is>
      </c>
      <c r="U2412" t="inlineStr">
        <is>
          <t>#N/A Invalid Security</t>
        </is>
      </c>
      <c r="V2412" t="inlineStr">
        <is>
          <t>#N/A Invalid Security</t>
        </is>
      </c>
      <c r="W2412" t="inlineStr">
        <is>
          <t>#N/A Invalid Security</t>
        </is>
      </c>
      <c r="X2412" t="inlineStr">
        <is>
          <t>#N/A Invalid Security</t>
        </is>
      </c>
      <c r="Y2412" t="inlineStr">
        <is>
          <t>#N/A Invalid Security</t>
        </is>
      </c>
      <c r="Z2412" t="inlineStr">
        <is>
          <t>#N/A Invalid Security</t>
        </is>
      </c>
      <c r="AA2412" t="inlineStr">
        <is>
          <t>#N/A Invalid Security</t>
        </is>
      </c>
      <c r="AB2412" t="inlineStr">
        <is>
          <t>#N/A Invalid Security</t>
        </is>
      </c>
      <c r="AC2412" t="inlineStr">
        <is>
          <t>#N/A Invalid Field</t>
        </is>
      </c>
    </row>
    <row r="2413">
      <c r="A2413">
        <f>+VLOOKUP(R2413,Aux!$B$3:$I$1107,8,0)</f>
        <v/>
      </c>
      <c r="B2413">
        <f>+VLOOKUP(U2413,Aux!$O$2:$P$23,2,0)</f>
        <v/>
      </c>
      <c r="C2413">
        <f>+A2413&amp;B2413</f>
        <v/>
      </c>
      <c r="D2413">
        <f>+IF(C2413=C2412,D2412+1,1)</f>
        <v/>
      </c>
      <c r="E2413" s="5">
        <f>+D2413/100</f>
        <v/>
      </c>
      <c r="F2413" s="5">
        <f>+MOD(E2413*10,10)</f>
        <v/>
      </c>
      <c r="G2413" s="5">
        <f>+MOD(D2413,10)</f>
        <v/>
      </c>
      <c r="H2413">
        <f>+INT(E2413)&amp;INT(F2413)&amp;INT(G2413)</f>
        <v/>
      </c>
      <c r="I2413">
        <f>+C2413&amp;"00"&amp;H2413</f>
        <v/>
      </c>
      <c r="J2413" t="inlineStr">
        <is>
          <t>BBAJIOO MM</t>
        </is>
      </c>
      <c r="K2413" t="inlineStr">
        <is>
          <t>BBAJIOO</t>
        </is>
      </c>
      <c r="M2413" t="inlineStr">
        <is>
          <t>MX41BB000000</t>
        </is>
      </c>
      <c r="N2413" t="inlineStr">
        <is>
          <t>BBG000BD2HP1</t>
        </is>
      </c>
      <c r="O2413" t="inlineStr">
        <is>
          <t>BYSX0F3</t>
        </is>
      </c>
      <c r="P2413" t="inlineStr">
        <is>
          <t>EQ0000000075067389</t>
        </is>
      </c>
      <c r="Q2413" t="inlineStr">
        <is>
          <t>Mexico</t>
        </is>
      </c>
      <c r="R2413" t="inlineStr">
        <is>
          <t>Banco del Bajio SA</t>
        </is>
      </c>
      <c r="S2413" t="inlineStr">
        <is>
          <t>Banco del Bajio SA</t>
        </is>
      </c>
      <c r="T2413" t="inlineStr">
        <is>
          <t>Banco del Bajio SA</t>
        </is>
      </c>
      <c r="U2413" t="inlineStr">
        <is>
          <t>Common Stock</t>
        </is>
      </c>
      <c r="V2413" t="inlineStr">
        <is>
          <t>Financials</t>
        </is>
      </c>
      <c r="W2413" t="inlineStr">
        <is>
          <t>Banks</t>
        </is>
      </c>
      <c r="X2413" t="inlineStr">
        <is>
          <t>Banks</t>
        </is>
      </c>
      <c r="Y2413" t="inlineStr">
        <is>
          <t>Diversified Banks</t>
        </is>
      </c>
      <c r="Z2413" t="inlineStr">
        <is>
          <t>Financials</t>
        </is>
      </c>
      <c r="AA2413" t="inlineStr">
        <is>
          <t>Banking</t>
        </is>
      </c>
      <c r="AB2413" t="inlineStr">
        <is>
          <t>Banks</t>
        </is>
      </c>
      <c r="AC2413" t="inlineStr">
        <is>
          <t>#N/A Invalid Field</t>
        </is>
      </c>
    </row>
    <row r="2414">
      <c r="A2414" s="2">
        <f>+VLOOKUP(R2414,Aux!$B$3:$I$1107,8,0)</f>
        <v/>
      </c>
      <c r="B2414" s="2">
        <f>+VLOOKUP(U2414,Aux!$O$2:$P$23,2,0)</f>
        <v/>
      </c>
      <c r="C2414">
        <f>+A2414&amp;B2414</f>
        <v/>
      </c>
      <c r="D2414">
        <f>+IF(C2414=C2413,D2413+1,1)</f>
        <v/>
      </c>
      <c r="E2414" s="5">
        <f>+D2414/100</f>
        <v/>
      </c>
      <c r="F2414" s="5">
        <f>+MOD(E2414*10,10)</f>
        <v/>
      </c>
      <c r="G2414" s="5">
        <f>+MOD(D2414,10)</f>
        <v/>
      </c>
      <c r="H2414">
        <f>+INT(E2414)&amp;INT(F2414)&amp;INT(G2414)</f>
        <v/>
      </c>
      <c r="I2414">
        <f>+C2414&amp;"00"&amp;H2414</f>
        <v/>
      </c>
      <c r="J2414" s="2" t="n"/>
      <c r="K2414" s="2" t="inlineStr">
        <is>
          <t>GFINTR</t>
        </is>
      </c>
      <c r="L2414" s="2" t="inlineStr">
        <is>
          <t>94_BINTER_15</t>
        </is>
      </c>
      <c r="M2414" s="2" t="inlineStr">
        <is>
          <t>MX94BI0000C2</t>
        </is>
      </c>
      <c r="N2414" s="2" t="inlineStr">
        <is>
          <t>BBG008KVK6J5</t>
        </is>
      </c>
      <c r="O2414" s="2" t="n"/>
      <c r="P2414" s="2" t="inlineStr">
        <is>
          <t>COEK8772981</t>
        </is>
      </c>
      <c r="Q2414" t="inlineStr">
        <is>
          <t>Mexico</t>
        </is>
      </c>
      <c r="R2414" t="inlineStr">
        <is>
          <t>Banco Interacciones SA</t>
        </is>
      </c>
      <c r="S2414" t="inlineStr">
        <is>
          <t>BANCO INTER-REPURCHASE</t>
        </is>
      </c>
      <c r="T2414" t="inlineStr">
        <is>
          <t>Banco Interacciones SA</t>
        </is>
      </c>
      <c r="U2414" t="inlineStr">
        <is>
          <t>DOMESTIC</t>
        </is>
      </c>
      <c r="V2414" t="inlineStr">
        <is>
          <t>#N/A Field Not Applicable</t>
        </is>
      </c>
      <c r="W2414" t="inlineStr">
        <is>
          <t>#N/A Field Not Applicable</t>
        </is>
      </c>
      <c r="X2414" t="inlineStr">
        <is>
          <t>#N/A Field Not Applicable</t>
        </is>
      </c>
      <c r="Y2414" t="inlineStr">
        <is>
          <t>#N/A Field Not Applicable</t>
        </is>
      </c>
      <c r="Z2414" t="inlineStr">
        <is>
          <t>Financials</t>
        </is>
      </c>
      <c r="AA2414" t="inlineStr">
        <is>
          <t>Banks</t>
        </is>
      </c>
      <c r="AB2414" t="inlineStr">
        <is>
          <t>#N/A N/A</t>
        </is>
      </c>
      <c r="AC2414" t="inlineStr">
        <is>
          <t>#N/A Invalid Field</t>
        </is>
      </c>
    </row>
    <row r="2415">
      <c r="A2415" s="2">
        <f>+VLOOKUP(R2415,Aux!$B$3:$I$1107,8,0)</f>
        <v/>
      </c>
      <c r="B2415" s="2">
        <f>+VLOOKUP(U2415,Aux!$O$2:$P$23,2,0)</f>
        <v/>
      </c>
      <c r="C2415">
        <f>+A2415&amp;B2415</f>
        <v/>
      </c>
      <c r="D2415">
        <f>+IF(C2415=C2414,D2414+1,1)</f>
        <v/>
      </c>
      <c r="E2415" s="5">
        <f>+D2415/100</f>
        <v/>
      </c>
      <c r="F2415" s="5">
        <f>+MOD(E2415*10,10)</f>
        <v/>
      </c>
      <c r="G2415" s="5">
        <f>+MOD(D2415,10)</f>
        <v/>
      </c>
      <c r="H2415">
        <f>+INT(E2415)&amp;INT(F2415)&amp;INT(G2415)</f>
        <v/>
      </c>
      <c r="I2415">
        <f>+C2415&amp;"00"&amp;H2415</f>
        <v/>
      </c>
      <c r="J2415" s="2" t="n"/>
      <c r="K2415" s="2" t="inlineStr">
        <is>
          <t>GFINTR</t>
        </is>
      </c>
      <c r="L2415" s="2" t="inlineStr">
        <is>
          <t>94_BINTER_17</t>
        </is>
      </c>
      <c r="M2415" s="2" t="inlineStr">
        <is>
          <t>MX94BI0000H1</t>
        </is>
      </c>
      <c r="N2415" s="2" t="inlineStr">
        <is>
          <t>BBG00GV13LS7</t>
        </is>
      </c>
      <c r="O2415" s="2" t="n"/>
      <c r="P2415" s="2" t="inlineStr">
        <is>
          <t>COAN8209131</t>
        </is>
      </c>
      <c r="Q2415" t="inlineStr">
        <is>
          <t>Mexico</t>
        </is>
      </c>
      <c r="R2415" t="inlineStr">
        <is>
          <t>Banco Interacciones SA</t>
        </is>
      </c>
      <c r="S2415" t="inlineStr">
        <is>
          <t>BANCO INTERACCIONES S.A.</t>
        </is>
      </c>
      <c r="T2415" t="inlineStr">
        <is>
          <t>Banco Interacciones SA</t>
        </is>
      </c>
      <c r="U2415" t="inlineStr">
        <is>
          <t>DOMESTIC</t>
        </is>
      </c>
      <c r="V2415" t="inlineStr">
        <is>
          <t>#N/A Field Not Applicable</t>
        </is>
      </c>
      <c r="W2415" t="inlineStr">
        <is>
          <t>#N/A Field Not Applicable</t>
        </is>
      </c>
      <c r="X2415" t="inlineStr">
        <is>
          <t>#N/A Field Not Applicable</t>
        </is>
      </c>
      <c r="Y2415" t="inlineStr">
        <is>
          <t>#N/A Field Not Applicable</t>
        </is>
      </c>
      <c r="Z2415" t="inlineStr">
        <is>
          <t>Financials</t>
        </is>
      </c>
      <c r="AA2415" t="inlineStr">
        <is>
          <t>Banks</t>
        </is>
      </c>
      <c r="AB2415" t="inlineStr">
        <is>
          <t>#N/A N/A</t>
        </is>
      </c>
      <c r="AC2415" t="inlineStr">
        <is>
          <t>#N/A Invalid Field</t>
        </is>
      </c>
    </row>
    <row r="2416">
      <c r="A2416">
        <f>+VLOOKUP(R2416,Aux!$B$3:$I$1107,8,0)</f>
        <v/>
      </c>
      <c r="B2416">
        <f>+VLOOKUP(U2416,Aux!$O$2:$P$23,2,0)</f>
        <v/>
      </c>
      <c r="C2416">
        <f>+A2416&amp;B2416</f>
        <v/>
      </c>
      <c r="D2416">
        <f>+IF(C2416=C2415,D2415+1,1)</f>
        <v/>
      </c>
      <c r="E2416" s="5">
        <f>+D2416/100</f>
        <v/>
      </c>
      <c r="F2416" s="5">
        <f>+MOD(E2416*10,10)</f>
        <v/>
      </c>
      <c r="G2416" s="5">
        <f>+MOD(D2416,10)</f>
        <v/>
      </c>
      <c r="H2416">
        <f>+INT(E2416)&amp;INT(F2416)&amp;INT(G2416)</f>
        <v/>
      </c>
      <c r="I2416">
        <f>+C2416&amp;"00"&amp;H2416</f>
        <v/>
      </c>
      <c r="J2416" s="3" t="inlineStr">
        <is>
          <t>BLX Float 01/25/18</t>
        </is>
      </c>
      <c r="K2416" t="inlineStr">
        <is>
          <t>BLX</t>
        </is>
      </c>
      <c r="M2416" t="inlineStr">
        <is>
          <t>MX91BL010014</t>
        </is>
      </c>
      <c r="N2416" t="inlineStr">
        <is>
          <t>BBG006TLKB47</t>
        </is>
      </c>
      <c r="O2416" t="inlineStr">
        <is>
          <t>EK3947620</t>
        </is>
      </c>
      <c r="P2416" t="inlineStr">
        <is>
          <t>COEK3947620</t>
        </is>
      </c>
      <c r="Q2416" t="inlineStr">
        <is>
          <t>Mexico</t>
        </is>
      </c>
      <c r="R2416" t="inlineStr">
        <is>
          <t>Banco Latinoamericano de Comercio Exterior SA</t>
        </is>
      </c>
      <c r="S2416" t="inlineStr">
        <is>
          <t>BANCO LATINOAMERICANO SA</t>
        </is>
      </c>
      <c r="T2416" t="inlineStr">
        <is>
          <t>Banco Latinoamericano de Comercio Exterior SA</t>
        </is>
      </c>
      <c r="U2416" t="inlineStr">
        <is>
          <t>DOMESTIC</t>
        </is>
      </c>
      <c r="V2416" t="inlineStr">
        <is>
          <t>Financials</t>
        </is>
      </c>
      <c r="W2416" t="inlineStr">
        <is>
          <t>Diversified Financial Services</t>
        </is>
      </c>
      <c r="X2416" t="inlineStr">
        <is>
          <t>Diversified Financials</t>
        </is>
      </c>
      <c r="Y2416" t="inlineStr">
        <is>
          <t>Specialized Finance</t>
        </is>
      </c>
      <c r="Z2416" t="inlineStr">
        <is>
          <t>Government</t>
        </is>
      </c>
      <c r="AA2416" t="inlineStr">
        <is>
          <t>Supranationals</t>
        </is>
      </c>
      <c r="AB2416" t="inlineStr">
        <is>
          <t>#N/A N/A</t>
        </is>
      </c>
      <c r="AC2416" t="inlineStr">
        <is>
          <t>#N/A Invalid Field</t>
        </is>
      </c>
    </row>
    <row r="2417">
      <c r="A2417">
        <f>+VLOOKUP(R2417,Aux!$B$3:$I$1107,8,0)</f>
        <v/>
      </c>
      <c r="B2417">
        <f>+VLOOKUP(U2417,Aux!$O$2:$P$23,2,0)</f>
        <v/>
      </c>
      <c r="C2417">
        <f>+A2417&amp;B2417</f>
        <v/>
      </c>
      <c r="D2417">
        <f>+IF(C2417=C2416,D2416+1,1)</f>
        <v/>
      </c>
      <c r="E2417" s="5">
        <f>+D2417/100</f>
        <v/>
      </c>
      <c r="F2417" s="5">
        <f>+MOD(E2417*10,10)</f>
        <v/>
      </c>
      <c r="G2417" s="5">
        <f>+MOD(D2417,10)</f>
        <v/>
      </c>
      <c r="H2417">
        <f>+INT(E2417)&amp;INT(F2417)&amp;INT(G2417)</f>
        <v/>
      </c>
      <c r="I2417">
        <f>+C2417&amp;"00"&amp;H2417</f>
        <v/>
      </c>
      <c r="J2417" t="inlineStr">
        <is>
          <t>BNCE 3.8 08/11/26</t>
        </is>
      </c>
      <c r="K2417" t="inlineStr">
        <is>
          <t>BNCE</t>
        </is>
      </c>
      <c r="M2417" t="inlineStr">
        <is>
          <t>USP14517AB56</t>
        </is>
      </c>
      <c r="N2417" t="inlineStr">
        <is>
          <t>BBG00DK5C4S5</t>
        </is>
      </c>
      <c r="O2417" t="inlineStr">
        <is>
          <t>BD5ZT03</t>
        </is>
      </c>
      <c r="P2417" t="inlineStr">
        <is>
          <t>COQZ1607626</t>
        </is>
      </c>
      <c r="Q2417" t="inlineStr">
        <is>
          <t>Mexico</t>
        </is>
      </c>
      <c r="R2417" t="inlineStr">
        <is>
          <t>Banco Nacional de Comercio Ext</t>
        </is>
      </c>
      <c r="S2417" t="inlineStr">
        <is>
          <t>BANCO NACIONAL COM EXT</t>
        </is>
      </c>
      <c r="T2417" t="inlineStr">
        <is>
          <t>Banco Nacional de Comercio Exterior SNC/Cayman Islands</t>
        </is>
      </c>
      <c r="U2417" t="inlineStr">
        <is>
          <t>EURO-DOLLAR</t>
        </is>
      </c>
      <c r="V2417" t="inlineStr">
        <is>
          <t>#N/A Field Not Applicable</t>
        </is>
      </c>
      <c r="W2417" t="inlineStr">
        <is>
          <t>#N/A Field Not Applicable</t>
        </is>
      </c>
      <c r="X2417" t="inlineStr">
        <is>
          <t>#N/A Field Not Applicable</t>
        </is>
      </c>
      <c r="Y2417" t="inlineStr">
        <is>
          <t>#N/A Field Not Applicable</t>
        </is>
      </c>
      <c r="Z2417" t="inlineStr">
        <is>
          <t>Government</t>
        </is>
      </c>
      <c r="AA2417" t="inlineStr">
        <is>
          <t>Government Development Banks</t>
        </is>
      </c>
      <c r="AB2417" t="inlineStr">
        <is>
          <t>#N/A Field Not Applicable</t>
        </is>
      </c>
      <c r="AC2417" t="inlineStr">
        <is>
          <t>#N/A Invalid Field</t>
        </is>
      </c>
    </row>
    <row r="2418">
      <c r="A2418">
        <f>+VLOOKUP(R2418,Aux!$B$3:$I$1107,8,0)</f>
        <v/>
      </c>
      <c r="B2418">
        <f>+VLOOKUP(U2418,Aux!$O$2:$P$23,2,0)</f>
        <v/>
      </c>
      <c r="C2418">
        <f>+A2418&amp;B2418</f>
        <v/>
      </c>
      <c r="D2418">
        <f>+IF(C2418=C2417,D2417+1,1)</f>
        <v/>
      </c>
      <c r="E2418" s="5">
        <f>+D2418/100</f>
        <v/>
      </c>
      <c r="F2418" s="5">
        <f>+MOD(E2418*10,10)</f>
        <v/>
      </c>
      <c r="G2418" s="5">
        <f>+MOD(D2418,10)</f>
        <v/>
      </c>
      <c r="H2418">
        <f>+INT(E2418)&amp;INT(F2418)&amp;INT(G2418)</f>
        <v/>
      </c>
      <c r="I2418">
        <f>+C2418&amp;"00"&amp;H2418</f>
        <v/>
      </c>
      <c r="J2418" s="3" t="inlineStr">
        <is>
          <t>BSMXB Float 03/16/18</t>
        </is>
      </c>
      <c r="K2418" t="inlineStr">
        <is>
          <t>BSMXB</t>
        </is>
      </c>
      <c r="M2418" t="inlineStr">
        <is>
          <t>MX94BS030087</t>
        </is>
      </c>
      <c r="N2418" t="inlineStr">
        <is>
          <t>BBG00CLBT986</t>
        </is>
      </c>
      <c r="O2418" t="inlineStr">
        <is>
          <t>JK5969791</t>
        </is>
      </c>
      <c r="P2418" t="inlineStr">
        <is>
          <t>COJK5969791</t>
        </is>
      </c>
      <c r="Q2418" t="inlineStr">
        <is>
          <t>Mexico</t>
        </is>
      </c>
      <c r="R2418" t="inlineStr">
        <is>
          <t>Banco Santander Mexico SA Institucion de Banca Multiple Grupo Financiero Santand</t>
        </is>
      </c>
      <c r="S2418" t="inlineStr">
        <is>
          <t>BANCO SANTANDER MEXICO</t>
        </is>
      </c>
      <c r="T2418" t="inlineStr">
        <is>
          <t>Banco Santander Mexico SA Institucion de Banca Multiple Grupo Financiero Santand</t>
        </is>
      </c>
      <c r="U2418" t="inlineStr">
        <is>
          <t>DOMESTIC</t>
        </is>
      </c>
      <c r="V2418" t="inlineStr">
        <is>
          <t>Financials</t>
        </is>
      </c>
      <c r="W2418" t="inlineStr">
        <is>
          <t>Banks</t>
        </is>
      </c>
      <c r="X2418" t="inlineStr">
        <is>
          <t>Banks</t>
        </is>
      </c>
      <c r="Y2418" t="inlineStr">
        <is>
          <t>Diversified Banks</t>
        </is>
      </c>
      <c r="Z2418" t="inlineStr">
        <is>
          <t>Financials</t>
        </is>
      </c>
      <c r="AA2418" t="inlineStr">
        <is>
          <t>Banks</t>
        </is>
      </c>
      <c r="AB2418" t="inlineStr">
        <is>
          <t>#N/A N/A</t>
        </is>
      </c>
      <c r="AC2418" t="inlineStr">
        <is>
          <t>#N/A Invalid Field</t>
        </is>
      </c>
    </row>
    <row r="2419">
      <c r="A2419">
        <f>+VLOOKUP(R2419,Aux!$B$3:$I$1107,8,0)</f>
        <v/>
      </c>
      <c r="B2419">
        <f>+VLOOKUP(U2419,Aux!$O$2:$P$23,2,0)</f>
        <v/>
      </c>
      <c r="C2419">
        <f>+A2419&amp;B2419</f>
        <v/>
      </c>
      <c r="D2419">
        <f>+IF(C2419=C2418,D2418+1,1)</f>
        <v/>
      </c>
      <c r="E2419" s="5">
        <f>+D2419/100</f>
        <v/>
      </c>
      <c r="F2419" s="5">
        <f>+MOD(E2419*10,10)</f>
        <v/>
      </c>
      <c r="G2419" s="5">
        <f>+MOD(D2419,10)</f>
        <v/>
      </c>
      <c r="H2419">
        <f>+INT(E2419)&amp;INT(F2419)&amp;INT(G2419)</f>
        <v/>
      </c>
      <c r="I2419">
        <f>+C2419&amp;"00"&amp;H2419</f>
        <v/>
      </c>
      <c r="J2419" s="3" t="inlineStr">
        <is>
          <t>BBVASM Float 03/23/18</t>
        </is>
      </c>
      <c r="K2419" t="inlineStr">
        <is>
          <t>BBVASM</t>
        </is>
      </c>
      <c r="M2419" t="inlineStr">
        <is>
          <t>MX94BA0A00A5</t>
        </is>
      </c>
      <c r="N2419" t="inlineStr">
        <is>
          <t>BBG008F56D27</t>
        </is>
      </c>
      <c r="O2419" t="inlineStr">
        <is>
          <t>EK8333826</t>
        </is>
      </c>
      <c r="P2419" t="inlineStr">
        <is>
          <t>COEK8333826</t>
        </is>
      </c>
      <c r="Q2419" t="inlineStr">
        <is>
          <t>Mexico</t>
        </is>
      </c>
      <c r="R2419" t="inlineStr">
        <is>
          <t>BBVA</t>
        </is>
      </c>
      <c r="S2419" t="inlineStr">
        <is>
          <t>BBVA BANCOMER SA/MEXICO</t>
        </is>
      </c>
      <c r="T2419" t="inlineStr">
        <is>
          <t>BBVA Bancomer SA Institucion de Banca Multiple Grupo Financiero BBVA Bancomer</t>
        </is>
      </c>
      <c r="U2419" t="inlineStr">
        <is>
          <t>DOMESTIC</t>
        </is>
      </c>
      <c r="V2419" t="inlineStr">
        <is>
          <t>#N/A Field Not Applicable</t>
        </is>
      </c>
      <c r="W2419" t="inlineStr">
        <is>
          <t>#N/A Field Not Applicable</t>
        </is>
      </c>
      <c r="X2419" t="inlineStr">
        <is>
          <t>#N/A Field Not Applicable</t>
        </is>
      </c>
      <c r="Y2419" t="inlineStr">
        <is>
          <t>#N/A Field Not Applicable</t>
        </is>
      </c>
      <c r="Z2419" t="inlineStr">
        <is>
          <t>Financials</t>
        </is>
      </c>
      <c r="AA2419" t="inlineStr">
        <is>
          <t>Banks</t>
        </is>
      </c>
      <c r="AB2419" t="inlineStr">
        <is>
          <t>#N/A N/A</t>
        </is>
      </c>
      <c r="AC2419" t="inlineStr">
        <is>
          <t>#N/A Invalid Field</t>
        </is>
      </c>
    </row>
    <row r="2420">
      <c r="A2420">
        <f>+VLOOKUP(R2420,Aux!$B$3:$I$1107,8,0)</f>
        <v/>
      </c>
      <c r="B2420">
        <f>+VLOOKUP(U2420,Aux!$O$2:$P$23,2,0)</f>
        <v/>
      </c>
      <c r="C2420">
        <f>+A2420&amp;B2420</f>
        <v/>
      </c>
      <c r="D2420">
        <f>+IF(C2420=C2419,D2419+1,1)</f>
        <v/>
      </c>
      <c r="E2420" s="5">
        <f>+D2420/100</f>
        <v/>
      </c>
      <c r="F2420" s="5">
        <f>+MOD(E2420*10,10)</f>
        <v/>
      </c>
      <c r="G2420" s="5">
        <f>+MOD(D2420,10)</f>
        <v/>
      </c>
      <c r="H2420">
        <f>+INT(E2420)&amp;INT(F2420)&amp;INT(G2420)</f>
        <v/>
      </c>
      <c r="I2420">
        <f>+C2420&amp;"00"&amp;H2420</f>
        <v/>
      </c>
      <c r="J2420" t="inlineStr">
        <is>
          <t>BBVASM 4 ⅜ 04/10/24</t>
        </is>
      </c>
      <c r="K2420" t="inlineStr">
        <is>
          <t>BBVASM</t>
        </is>
      </c>
      <c r="M2420" t="inlineStr">
        <is>
          <t>USP16259AK29</t>
        </is>
      </c>
      <c r="N2420" t="inlineStr">
        <is>
          <t>BBG00699H1Y9</t>
        </is>
      </c>
      <c r="O2420" t="inlineStr">
        <is>
          <t>BLF76L5</t>
        </is>
      </c>
      <c r="P2420" t="inlineStr">
        <is>
          <t>COEK1651471</t>
        </is>
      </c>
      <c r="Q2420" t="inlineStr">
        <is>
          <t>Mexico</t>
        </is>
      </c>
      <c r="R2420" t="inlineStr">
        <is>
          <t>BBVA Bancomer SA</t>
        </is>
      </c>
      <c r="S2420" t="inlineStr">
        <is>
          <t>BBVA BANCOMER SA TEXAS</t>
        </is>
      </c>
      <c r="T2420" t="inlineStr">
        <is>
          <t>BBVA Bancomer SA/Texas</t>
        </is>
      </c>
      <c r="U2420" t="inlineStr">
        <is>
          <t>EURO-DOLLAR</t>
        </is>
      </c>
      <c r="V2420" t="inlineStr">
        <is>
          <t>#N/A Field Not Applicable</t>
        </is>
      </c>
      <c r="W2420" t="inlineStr">
        <is>
          <t>#N/A Field Not Applicable</t>
        </is>
      </c>
      <c r="X2420" t="inlineStr">
        <is>
          <t>#N/A Field Not Applicable</t>
        </is>
      </c>
      <c r="Y2420" t="inlineStr">
        <is>
          <t>#N/A Field Not Applicable</t>
        </is>
      </c>
      <c r="Z2420" t="inlineStr">
        <is>
          <t>Financials</t>
        </is>
      </c>
      <c r="AA2420" t="inlineStr">
        <is>
          <t>Banks</t>
        </is>
      </c>
      <c r="AB2420" t="inlineStr">
        <is>
          <t>#N/A N/A</t>
        </is>
      </c>
      <c r="AC2420" t="inlineStr">
        <is>
          <t>#N/A Invalid Field</t>
        </is>
      </c>
    </row>
    <row r="2421">
      <c r="A2421">
        <f>+VLOOKUP(R2421,Aux!$B$3:$I$1107,8,0)</f>
        <v/>
      </c>
      <c r="B2421">
        <f>+VLOOKUP(U2421,Aux!$O$2:$P$23,2,0)</f>
        <v/>
      </c>
      <c r="C2421">
        <f>+A2421&amp;B2421</f>
        <v/>
      </c>
      <c r="D2421">
        <f>+IF(C2421=C2420,D2420+1,1)</f>
        <v/>
      </c>
      <c r="E2421" s="5">
        <f>+D2421/100</f>
        <v/>
      </c>
      <c r="F2421" s="5">
        <f>+MOD(E2421*10,10)</f>
        <v/>
      </c>
      <c r="G2421" s="5">
        <f>+MOD(D2421,10)</f>
        <v/>
      </c>
      <c r="H2421">
        <f>+INT(E2421)&amp;INT(F2421)&amp;INT(G2421)</f>
        <v/>
      </c>
      <c r="I2421">
        <f>+C2421&amp;"00"&amp;H2421</f>
        <v/>
      </c>
      <c r="J2421" t="inlineStr">
        <is>
          <t>BBVASM 5 ⅛ 01/18/33</t>
        </is>
      </c>
      <c r="K2421" t="inlineStr">
        <is>
          <t>BBVASM</t>
        </is>
      </c>
      <c r="M2421" t="inlineStr">
        <is>
          <t>USP16259AM84</t>
        </is>
      </c>
      <c r="N2421" t="inlineStr">
        <is>
          <t>BBG00JR2T3G9</t>
        </is>
      </c>
      <c r="O2421" t="inlineStr">
        <is>
          <t>BYVW206</t>
        </is>
      </c>
      <c r="P2421" t="inlineStr">
        <is>
          <t>COAQ7459029</t>
        </is>
      </c>
      <c r="Q2421" t="inlineStr">
        <is>
          <t>Mexico</t>
        </is>
      </c>
      <c r="R2421" t="inlineStr">
        <is>
          <t>BBVA Bancomer SA</t>
        </is>
      </c>
      <c r="S2421" t="inlineStr">
        <is>
          <t>BBVA BANCOMER SA TEXAS</t>
        </is>
      </c>
      <c r="T2421" t="inlineStr">
        <is>
          <t>BBVA Bancomer SA/Texas</t>
        </is>
      </c>
      <c r="U2421" t="inlineStr">
        <is>
          <t>EURO-DOLLAR</t>
        </is>
      </c>
      <c r="V2421" t="inlineStr">
        <is>
          <t>#N/A Field Not Applicable</t>
        </is>
      </c>
      <c r="W2421" t="inlineStr">
        <is>
          <t>#N/A Field Not Applicable</t>
        </is>
      </c>
      <c r="X2421" t="inlineStr">
        <is>
          <t>#N/A Field Not Applicable</t>
        </is>
      </c>
      <c r="Y2421" t="inlineStr">
        <is>
          <t>#N/A Field Not Applicable</t>
        </is>
      </c>
      <c r="Z2421" t="inlineStr">
        <is>
          <t>Financials</t>
        </is>
      </c>
      <c r="AA2421" t="inlineStr">
        <is>
          <t>Banks</t>
        </is>
      </c>
      <c r="AB2421" t="inlineStr">
        <is>
          <t>#N/A N/A</t>
        </is>
      </c>
      <c r="AC2421" t="inlineStr">
        <is>
          <t>#N/A Invalid Field</t>
        </is>
      </c>
    </row>
    <row r="2422">
      <c r="A2422">
        <f>+VLOOKUP(R2422,Aux!$B$3:$I$1107,8,0)</f>
        <v/>
      </c>
      <c r="B2422">
        <f>+VLOOKUP(U2422,Aux!$O$2:$P$23,2,0)</f>
        <v/>
      </c>
      <c r="C2422">
        <f>+A2422&amp;B2422</f>
        <v/>
      </c>
      <c r="D2422">
        <f>+IF(C2422=C2421,D2421+1,1)</f>
        <v/>
      </c>
      <c r="E2422" s="5">
        <f>+D2422/100</f>
        <v/>
      </c>
      <c r="F2422" s="5">
        <f>+MOD(E2422*10,10)</f>
        <v/>
      </c>
      <c r="G2422" s="5">
        <f>+MOD(D2422,10)</f>
        <v/>
      </c>
      <c r="H2422">
        <f>+INT(E2422)&amp;INT(F2422)&amp;INT(G2422)</f>
        <v/>
      </c>
      <c r="I2422">
        <f>+C2422&amp;"00"&amp;H2422</f>
        <v/>
      </c>
      <c r="J2422" t="inlineStr">
        <is>
          <t>BBVASM 5.35 11/12/29</t>
        </is>
      </c>
      <c r="K2422" t="inlineStr">
        <is>
          <t>BBVASM</t>
        </is>
      </c>
      <c r="M2422" t="inlineStr">
        <is>
          <t>USP16259AL02</t>
        </is>
      </c>
      <c r="N2422" t="inlineStr">
        <is>
          <t>BBG007HN5HQ4</t>
        </is>
      </c>
      <c r="O2422" t="inlineStr">
        <is>
          <t>BSLVFR9</t>
        </is>
      </c>
      <c r="P2422" t="inlineStr">
        <is>
          <t>COEK5906806</t>
        </is>
      </c>
      <c r="Q2422" t="inlineStr">
        <is>
          <t>Mexico</t>
        </is>
      </c>
      <c r="R2422" t="inlineStr">
        <is>
          <t>BBVA Bancomer SA</t>
        </is>
      </c>
      <c r="S2422" t="inlineStr">
        <is>
          <t>BBVA BANCOMER SA TEXAS</t>
        </is>
      </c>
      <c r="T2422" t="inlineStr">
        <is>
          <t>BBVA Bancomer SA/Texas</t>
        </is>
      </c>
      <c r="U2422" t="inlineStr">
        <is>
          <t>EURO-DOLLAR</t>
        </is>
      </c>
      <c r="V2422" t="inlineStr">
        <is>
          <t>#N/A Field Not Applicable</t>
        </is>
      </c>
      <c r="W2422" t="inlineStr">
        <is>
          <t>#N/A Field Not Applicable</t>
        </is>
      </c>
      <c r="X2422" t="inlineStr">
        <is>
          <t>#N/A Field Not Applicable</t>
        </is>
      </c>
      <c r="Y2422" t="inlineStr">
        <is>
          <t>#N/A Field Not Applicable</t>
        </is>
      </c>
      <c r="Z2422" t="inlineStr">
        <is>
          <t>Financials</t>
        </is>
      </c>
      <c r="AA2422" t="inlineStr">
        <is>
          <t>Banks</t>
        </is>
      </c>
      <c r="AB2422" t="inlineStr">
        <is>
          <t>#N/A N/A</t>
        </is>
      </c>
      <c r="AC2422" t="inlineStr">
        <is>
          <t>#N/A Invalid Field</t>
        </is>
      </c>
    </row>
    <row r="2423">
      <c r="A2423">
        <f>+VLOOKUP(R2423,Aux!$B$3:$I$1107,8,0)</f>
        <v/>
      </c>
      <c r="B2423">
        <f>+VLOOKUP(U2423,Aux!$O$2:$P$23,2,0)</f>
        <v/>
      </c>
      <c r="C2423">
        <f>+A2423&amp;B2423</f>
        <v/>
      </c>
      <c r="D2423">
        <f>+IF(C2423=C2422,D2422+1,1)</f>
        <v/>
      </c>
      <c r="E2423" s="5">
        <f>+D2423/100</f>
        <v/>
      </c>
      <c r="F2423" s="5">
        <f>+MOD(E2423*10,10)</f>
        <v/>
      </c>
      <c r="G2423" s="5">
        <f>+MOD(D2423,10)</f>
        <v/>
      </c>
      <c r="H2423">
        <f>+INT(E2423)&amp;INT(F2423)&amp;INT(G2423)</f>
        <v/>
      </c>
      <c r="I2423">
        <f>+C2423&amp;"00"&amp;H2423</f>
        <v/>
      </c>
      <c r="J2423" t="inlineStr">
        <is>
          <t>BBVASM 6 ½ 03/10/21</t>
        </is>
      </c>
      <c r="K2423" t="inlineStr">
        <is>
          <t>BBVASM</t>
        </is>
      </c>
      <c r="M2423" t="inlineStr">
        <is>
          <t>USP16259AB20</t>
        </is>
      </c>
      <c r="N2423" t="inlineStr">
        <is>
          <t>BBG001KFNL27</t>
        </is>
      </c>
      <c r="O2423" t="inlineStr">
        <is>
          <t>B43FGV2</t>
        </is>
      </c>
      <c r="P2423" t="inlineStr">
        <is>
          <t>COEI6005280</t>
        </is>
      </c>
      <c r="Q2423" t="inlineStr">
        <is>
          <t>Mexico</t>
        </is>
      </c>
      <c r="R2423" t="inlineStr">
        <is>
          <t>BBVA Bancomer SA</t>
        </is>
      </c>
      <c r="S2423" t="inlineStr">
        <is>
          <t>BBVA BANCOMER SA TEXAS</t>
        </is>
      </c>
      <c r="T2423" t="inlineStr">
        <is>
          <t>BBVA Bancomer SA/Texas</t>
        </is>
      </c>
      <c r="U2423" t="inlineStr">
        <is>
          <t>EURO-DOLLAR</t>
        </is>
      </c>
      <c r="V2423" t="inlineStr">
        <is>
          <t>#N/A Field Not Applicable</t>
        </is>
      </c>
      <c r="W2423" t="inlineStr">
        <is>
          <t>#N/A Field Not Applicable</t>
        </is>
      </c>
      <c r="X2423" t="inlineStr">
        <is>
          <t>#N/A Field Not Applicable</t>
        </is>
      </c>
      <c r="Y2423" t="inlineStr">
        <is>
          <t>#N/A Field Not Applicable</t>
        </is>
      </c>
      <c r="Z2423" t="inlineStr">
        <is>
          <t>Financials</t>
        </is>
      </c>
      <c r="AA2423" t="inlineStr">
        <is>
          <t>Banks</t>
        </is>
      </c>
      <c r="AB2423" t="inlineStr">
        <is>
          <t>#N/A N/A</t>
        </is>
      </c>
      <c r="AC2423" t="inlineStr">
        <is>
          <t>#N/A Invalid Field</t>
        </is>
      </c>
    </row>
    <row r="2424">
      <c r="A2424">
        <f>+VLOOKUP(R2424,Aux!$B$3:$I$1107,8,0)</f>
        <v/>
      </c>
      <c r="B2424">
        <f>+VLOOKUP(U2424,Aux!$O$2:$P$23,2,0)</f>
        <v/>
      </c>
      <c r="C2424">
        <f>+A2424&amp;B2424</f>
        <v/>
      </c>
      <c r="D2424">
        <f>+IF(C2424=C2423,D2423+1,1)</f>
        <v/>
      </c>
      <c r="E2424" s="5">
        <f>+D2424/100</f>
        <v/>
      </c>
      <c r="F2424" s="5">
        <f>+MOD(E2424*10,10)</f>
        <v/>
      </c>
      <c r="G2424" s="5">
        <f>+MOD(D2424,10)</f>
        <v/>
      </c>
      <c r="H2424">
        <f>+INT(E2424)&amp;INT(F2424)&amp;INT(G2424)</f>
        <v/>
      </c>
      <c r="I2424">
        <f>+C2424&amp;"00"&amp;H2424</f>
        <v/>
      </c>
      <c r="J2424" t="inlineStr">
        <is>
          <t>BBVASM 6 ¾ 09/30/22</t>
        </is>
      </c>
      <c r="K2424" t="inlineStr">
        <is>
          <t>BBVASM</t>
        </is>
      </c>
      <c r="M2424" t="inlineStr">
        <is>
          <t>USP16259AH99</t>
        </is>
      </c>
      <c r="N2424" t="inlineStr">
        <is>
          <t>BBG0036FCDW6</t>
        </is>
      </c>
      <c r="O2424" t="inlineStr">
        <is>
          <t>B89JR13</t>
        </is>
      </c>
      <c r="P2424" t="inlineStr">
        <is>
          <t>COEJ2833865</t>
        </is>
      </c>
      <c r="Q2424" t="inlineStr">
        <is>
          <t>Mexico</t>
        </is>
      </c>
      <c r="R2424" t="inlineStr">
        <is>
          <t>BBVA Bancomer SA</t>
        </is>
      </c>
      <c r="S2424" t="inlineStr">
        <is>
          <t>BBVA BANCOMER SA TEXAS</t>
        </is>
      </c>
      <c r="T2424" t="inlineStr">
        <is>
          <t>BBVA Bancomer SA/Texas</t>
        </is>
      </c>
      <c r="U2424" t="inlineStr">
        <is>
          <t>EURO-DOLLAR</t>
        </is>
      </c>
      <c r="V2424" t="inlineStr">
        <is>
          <t>#N/A Field Not Applicable</t>
        </is>
      </c>
      <c r="W2424" t="inlineStr">
        <is>
          <t>#N/A Field Not Applicable</t>
        </is>
      </c>
      <c r="X2424" t="inlineStr">
        <is>
          <t>#N/A Field Not Applicable</t>
        </is>
      </c>
      <c r="Y2424" t="inlineStr">
        <is>
          <t>#N/A Field Not Applicable</t>
        </is>
      </c>
      <c r="Z2424" t="inlineStr">
        <is>
          <t>Financials</t>
        </is>
      </c>
      <c r="AA2424" t="inlineStr">
        <is>
          <t>Banks</t>
        </is>
      </c>
      <c r="AB2424" t="inlineStr">
        <is>
          <t>#N/A N/A</t>
        </is>
      </c>
      <c r="AC2424" t="inlineStr">
        <is>
          <t>#N/A Invalid Field</t>
        </is>
      </c>
    </row>
    <row r="2425">
      <c r="A2425">
        <f>+VLOOKUP(R2425,Aux!$B$3:$I$1107,8,0)</f>
        <v/>
      </c>
      <c r="B2425">
        <f>+VLOOKUP(U2425,Aux!$O$2:$P$23,2,0)</f>
        <v/>
      </c>
      <c r="C2425">
        <f>+A2425&amp;B2425</f>
        <v/>
      </c>
      <c r="D2425">
        <f>+IF(C2425=C2424,D2424+1,1)</f>
        <v/>
      </c>
      <c r="E2425" s="5">
        <f>+D2425/100</f>
        <v/>
      </c>
      <c r="F2425" s="5">
        <f>+MOD(E2425*10,10)</f>
        <v/>
      </c>
      <c r="G2425" s="5">
        <f>+MOD(D2425,10)</f>
        <v/>
      </c>
      <c r="H2425">
        <f>+INT(E2425)&amp;INT(F2425)&amp;INT(G2425)</f>
        <v/>
      </c>
      <c r="I2425">
        <f>+C2425&amp;"00"&amp;H2425</f>
        <v/>
      </c>
      <c r="J2425" t="inlineStr">
        <is>
          <t>BBVASM 7 ¼ 04/22/20</t>
        </is>
      </c>
      <c r="K2425" t="inlineStr">
        <is>
          <t>BBVASM</t>
        </is>
      </c>
      <c r="M2425" t="inlineStr">
        <is>
          <t>USP1R23DAA49</t>
        </is>
      </c>
      <c r="N2425" t="inlineStr">
        <is>
          <t>BBG0000QGSB0</t>
        </is>
      </c>
      <c r="O2425" t="inlineStr">
        <is>
          <t>B3L6LN7</t>
        </is>
      </c>
      <c r="P2425" t="inlineStr">
        <is>
          <t>COEI2253488</t>
        </is>
      </c>
      <c r="Q2425" t="inlineStr">
        <is>
          <t>Mexico</t>
        </is>
      </c>
      <c r="R2425" t="inlineStr">
        <is>
          <t>BBVA Bancomer SA</t>
        </is>
      </c>
      <c r="S2425" t="inlineStr">
        <is>
          <t>BBVA BANCOMER SA TEXAS</t>
        </is>
      </c>
      <c r="T2425" t="inlineStr">
        <is>
          <t>BBVA Bancomer SA/Texas</t>
        </is>
      </c>
      <c r="U2425" t="inlineStr">
        <is>
          <t>EURO-DOLLAR</t>
        </is>
      </c>
      <c r="V2425" t="inlineStr">
        <is>
          <t>#N/A Field Not Applicable</t>
        </is>
      </c>
      <c r="W2425" t="inlineStr">
        <is>
          <t>#N/A Field Not Applicable</t>
        </is>
      </c>
      <c r="X2425" t="inlineStr">
        <is>
          <t>#N/A Field Not Applicable</t>
        </is>
      </c>
      <c r="Y2425" t="inlineStr">
        <is>
          <t>#N/A Field Not Applicable</t>
        </is>
      </c>
      <c r="Z2425" t="inlineStr">
        <is>
          <t>Financials</t>
        </is>
      </c>
      <c r="AA2425" t="inlineStr">
        <is>
          <t>Banks</t>
        </is>
      </c>
      <c r="AB2425" t="inlineStr">
        <is>
          <t>#N/A N/A</t>
        </is>
      </c>
      <c r="AC2425" t="inlineStr">
        <is>
          <t>#N/A Invalid Field</t>
        </is>
      </c>
    </row>
    <row r="2426">
      <c r="A2426">
        <f>+VLOOKUP(R2426,Aux!$B$3:$I$1107,8,0)</f>
        <v/>
      </c>
      <c r="B2426">
        <f>+VLOOKUP(U2426,Aux!$O$2:$P$23,2,0)</f>
        <v/>
      </c>
      <c r="C2426">
        <f>+A2426&amp;B2426</f>
        <v/>
      </c>
      <c r="D2426">
        <f>+IF(C2426=C2425,D2425+1,1)</f>
        <v/>
      </c>
      <c r="E2426" s="5">
        <f>+D2426/100</f>
        <v/>
      </c>
      <c r="F2426" s="5">
        <f>+MOD(E2426*10,10)</f>
        <v/>
      </c>
      <c r="G2426" s="5">
        <f>+MOD(D2426,10)</f>
        <v/>
      </c>
      <c r="H2426">
        <f>+INT(E2426)&amp;INT(F2426)&amp;INT(G2426)</f>
        <v/>
      </c>
      <c r="I2426">
        <f>+C2426&amp;"00"&amp;H2426</f>
        <v/>
      </c>
      <c r="J2426" t="inlineStr">
        <is>
          <t>CUERVO* MM</t>
        </is>
      </c>
      <c r="K2426" t="inlineStr">
        <is>
          <t>CUERVO*</t>
        </is>
      </c>
      <c r="M2426" t="inlineStr">
        <is>
          <t>MX01CU010003</t>
        </is>
      </c>
      <c r="N2426" t="inlineStr">
        <is>
          <t>BBG008FDQZL8</t>
        </is>
      </c>
      <c r="O2426" t="inlineStr">
        <is>
          <t>BYM4063</t>
        </is>
      </c>
      <c r="P2426" t="inlineStr">
        <is>
          <t>EQ0000000054904632</t>
        </is>
      </c>
      <c r="Q2426" t="inlineStr">
        <is>
          <t>Mexico</t>
        </is>
      </c>
      <c r="R2426" t="inlineStr">
        <is>
          <t>Becle SAB de CV</t>
        </is>
      </c>
      <c r="S2426" t="inlineStr">
        <is>
          <t>Becle SAB de CV</t>
        </is>
      </c>
      <c r="T2426" t="inlineStr">
        <is>
          <t>Becle SAB de CV</t>
        </is>
      </c>
      <c r="U2426" t="inlineStr">
        <is>
          <t>Common Stock</t>
        </is>
      </c>
      <c r="V2426" t="inlineStr">
        <is>
          <t>Consumer Staples</t>
        </is>
      </c>
      <c r="W2426" t="inlineStr">
        <is>
          <t>Beverages</t>
        </is>
      </c>
      <c r="X2426" t="inlineStr">
        <is>
          <t>Food, Beverage &amp; Tobacco</t>
        </is>
      </c>
      <c r="Y2426" t="inlineStr">
        <is>
          <t>Distillers &amp; Vintners</t>
        </is>
      </c>
      <c r="Z2426" t="inlineStr">
        <is>
          <t>Consumer Staples</t>
        </is>
      </c>
      <c r="AA2426" t="inlineStr">
        <is>
          <t>Consumer Products</t>
        </is>
      </c>
      <c r="AB2426" t="inlineStr">
        <is>
          <t>Beverages</t>
        </is>
      </c>
      <c r="AC2426" t="inlineStr">
        <is>
          <t>#N/A Invalid Field</t>
        </is>
      </c>
    </row>
    <row r="2427">
      <c r="A2427">
        <f>+VLOOKUP(R2427,Aux!$B$3:$I$1107,8,0)</f>
        <v/>
      </c>
      <c r="B2427">
        <f>+VLOOKUP(U2427,Aux!$O$2:$P$23,2,0)</f>
        <v/>
      </c>
      <c r="C2427">
        <f>+A2427&amp;B2427</f>
        <v/>
      </c>
      <c r="D2427">
        <f>+IF(C2427=C2426,D2426+1,1)</f>
        <v/>
      </c>
      <c r="E2427" s="5">
        <f>+D2427/100</f>
        <v/>
      </c>
      <c r="F2427" s="5">
        <f>+MOD(E2427*10,10)</f>
        <v/>
      </c>
      <c r="G2427" s="5">
        <f>+MOD(D2427,10)</f>
        <v/>
      </c>
      <c r="H2427">
        <f>+INT(E2427)&amp;INT(F2427)&amp;INT(G2427)</f>
        <v/>
      </c>
      <c r="I2427">
        <f>+C2427&amp;"00"&amp;H2427</f>
        <v/>
      </c>
      <c r="J2427" t="inlineStr">
        <is>
          <t>JBYCMX 3 ¾ 05/13/25</t>
        </is>
      </c>
      <c r="K2427" t="inlineStr">
        <is>
          <t>JBYCMX</t>
        </is>
      </c>
      <c r="M2427" t="inlineStr">
        <is>
          <t>USP59705AA47</t>
        </is>
      </c>
      <c r="N2427" t="inlineStr">
        <is>
          <t>BBG008N2M2J3</t>
        </is>
      </c>
      <c r="O2427" t="inlineStr">
        <is>
          <t>BXC5WG3</t>
        </is>
      </c>
      <c r="P2427" t="inlineStr">
        <is>
          <t>COEK9014185</t>
        </is>
      </c>
      <c r="Q2427" t="inlineStr">
        <is>
          <t>Mexico</t>
        </is>
      </c>
      <c r="R2427" t="inlineStr">
        <is>
          <t>Becle SAB de CV</t>
        </is>
      </c>
      <c r="S2427" t="inlineStr">
        <is>
          <t>BECLE SA DE CV</t>
        </is>
      </c>
      <c r="T2427" t="inlineStr">
        <is>
          <t>Becle SAB de CV</t>
        </is>
      </c>
      <c r="U2427" t="inlineStr">
        <is>
          <t>EURO-DOLLAR</t>
        </is>
      </c>
      <c r="V2427" t="inlineStr">
        <is>
          <t>Consumer Staples</t>
        </is>
      </c>
      <c r="W2427" t="inlineStr">
        <is>
          <t>Beverages</t>
        </is>
      </c>
      <c r="X2427" t="inlineStr">
        <is>
          <t>Food, Beverage &amp; Tobacco</t>
        </is>
      </c>
      <c r="Y2427" t="inlineStr">
        <is>
          <t>Distillers &amp; Vintners</t>
        </is>
      </c>
      <c r="Z2427" t="inlineStr">
        <is>
          <t>Consumer Staples</t>
        </is>
      </c>
      <c r="AA2427" t="inlineStr">
        <is>
          <t>Food &amp; Beverage</t>
        </is>
      </c>
      <c r="AB2427" t="inlineStr">
        <is>
          <t>#N/A N/A</t>
        </is>
      </c>
      <c r="AC2427" t="inlineStr">
        <is>
          <t>#N/A Invalid Field</t>
        </is>
      </c>
    </row>
    <row r="2428">
      <c r="A2428">
        <f>+VLOOKUP(R2428,Aux!$B$3:$I$1107,8,0)</f>
        <v/>
      </c>
      <c r="B2428">
        <f>+VLOOKUP(U2428,Aux!$O$2:$P$23,2,0)</f>
        <v/>
      </c>
      <c r="C2428">
        <f>+A2428&amp;B2428</f>
        <v/>
      </c>
      <c r="D2428">
        <f>+IF(C2428=C2427,D2427+1,1)</f>
        <v/>
      </c>
      <c r="E2428" s="5">
        <f>+D2428/100</f>
        <v/>
      </c>
      <c r="F2428" s="5">
        <f>+MOD(E2428*10,10)</f>
        <v/>
      </c>
      <c r="G2428" s="5">
        <f>+MOD(D2428,10)</f>
        <v/>
      </c>
      <c r="H2428">
        <f>+INT(E2428)&amp;INT(F2428)&amp;INT(G2428)</f>
        <v/>
      </c>
      <c r="I2428">
        <f>+C2428&amp;"00"&amp;H2428</f>
        <v/>
      </c>
      <c r="J2428" t="inlineStr">
        <is>
          <t>PAPPEL* MM</t>
        </is>
      </c>
      <c r="K2428" t="inlineStr">
        <is>
          <t>PAPPEL*</t>
        </is>
      </c>
      <c r="M2428" t="inlineStr">
        <is>
          <t>MX01PA0B0014</t>
        </is>
      </c>
      <c r="N2428" t="inlineStr">
        <is>
          <t>BBG000P4KQM9</t>
        </is>
      </c>
      <c r="O2428" t="inlineStr">
        <is>
          <t>B0ZNPL9</t>
        </is>
      </c>
      <c r="P2428" t="inlineStr">
        <is>
          <t>EQ0000000001681529</t>
        </is>
      </c>
      <c r="Q2428" t="inlineStr">
        <is>
          <t>Mexico</t>
        </is>
      </c>
      <c r="R2428" t="inlineStr">
        <is>
          <t>Bio Pappel SAB de CV</t>
        </is>
      </c>
      <c r="S2428" t="inlineStr">
        <is>
          <t>Bio Pappel SAB de CV</t>
        </is>
      </c>
      <c r="T2428" t="inlineStr">
        <is>
          <t>Bio Pappel SAB de CV</t>
        </is>
      </c>
      <c r="U2428" t="inlineStr">
        <is>
          <t>Common Stock</t>
        </is>
      </c>
      <c r="V2428" t="inlineStr">
        <is>
          <t>Materials</t>
        </is>
      </c>
      <c r="W2428" t="inlineStr">
        <is>
          <t>Containers &amp; Packaging</t>
        </is>
      </c>
      <c r="X2428" t="inlineStr">
        <is>
          <t>Materials</t>
        </is>
      </c>
      <c r="Y2428" t="inlineStr">
        <is>
          <t>Paper Packaging</t>
        </is>
      </c>
      <c r="Z2428" t="inlineStr">
        <is>
          <t>Materials</t>
        </is>
      </c>
      <c r="AA2428" t="inlineStr">
        <is>
          <t>Containers &amp; Packaging</t>
        </is>
      </c>
      <c r="AB2428" t="inlineStr">
        <is>
          <t>Containers &amp; Packaging</t>
        </is>
      </c>
      <c r="AC2428" t="inlineStr">
        <is>
          <t>#N/A Invalid Field</t>
        </is>
      </c>
    </row>
    <row r="2429">
      <c r="A2429">
        <f>+VLOOKUP(R2429,Aux!$B$3:$I$1107,8,0)</f>
        <v/>
      </c>
      <c r="B2429">
        <f>+VLOOKUP(U2429,Aux!$O$2:$P$23,2,0)</f>
        <v/>
      </c>
      <c r="C2429">
        <f>+A2429&amp;B2429</f>
        <v/>
      </c>
      <c r="D2429">
        <f>+IF(C2429=C2428,D2428+1,1)</f>
        <v/>
      </c>
      <c r="E2429" s="5">
        <f>+D2429/100</f>
        <v/>
      </c>
      <c r="F2429" s="5">
        <f>+MOD(E2429*10,10)</f>
        <v/>
      </c>
      <c r="G2429" s="5">
        <f>+MOD(D2429,10)</f>
        <v/>
      </c>
      <c r="H2429">
        <f>+INT(E2429)&amp;INT(F2429)&amp;INT(G2429)</f>
        <v/>
      </c>
      <c r="I2429">
        <f>+C2429&amp;"00"&amp;H2429</f>
        <v/>
      </c>
      <c r="J2429" t="inlineStr">
        <is>
          <t>BOLSAA MM</t>
        </is>
      </c>
      <c r="K2429" t="inlineStr">
        <is>
          <t>BOLSAA</t>
        </is>
      </c>
      <c r="M2429" t="inlineStr">
        <is>
          <t>MX01BM1B0000</t>
        </is>
      </c>
      <c r="N2429" t="inlineStr">
        <is>
          <t>BBG000H8PQD4</t>
        </is>
      </c>
      <c r="O2429" t="inlineStr">
        <is>
          <t>B39VVF6</t>
        </is>
      </c>
      <c r="P2429" t="inlineStr">
        <is>
          <t>EQ0000000007598065</t>
        </is>
      </c>
      <c r="Q2429" t="inlineStr">
        <is>
          <t>Mexico</t>
        </is>
      </c>
      <c r="R2429" t="inlineStr">
        <is>
          <t>Bolsa Mexicana de Valores SAB</t>
        </is>
      </c>
      <c r="S2429" t="inlineStr">
        <is>
          <t>Bolsa Mexicana de Valores SAB</t>
        </is>
      </c>
      <c r="T2429" t="inlineStr">
        <is>
          <t>Bolsa Mexicana de Valores SAB de CV</t>
        </is>
      </c>
      <c r="U2429" t="inlineStr">
        <is>
          <t>Common Stock</t>
        </is>
      </c>
      <c r="V2429" t="inlineStr">
        <is>
          <t>Financials</t>
        </is>
      </c>
      <c r="W2429" t="inlineStr">
        <is>
          <t>Capital Markets</t>
        </is>
      </c>
      <c r="X2429" t="inlineStr">
        <is>
          <t>Diversified Financials</t>
        </is>
      </c>
      <c r="Y2429" t="inlineStr">
        <is>
          <t>Financial Exchanges &amp; Data</t>
        </is>
      </c>
      <c r="Z2429" t="inlineStr">
        <is>
          <t>Financials</t>
        </is>
      </c>
      <c r="AA2429" t="inlineStr">
        <is>
          <t>Institutional Financial Svcs</t>
        </is>
      </c>
      <c r="AB2429" t="inlineStr">
        <is>
          <t>Security &amp; Cmdty Exchanges</t>
        </is>
      </c>
      <c r="AC2429" t="inlineStr">
        <is>
          <t>#N/A Invalid Field</t>
        </is>
      </c>
    </row>
    <row r="2430">
      <c r="A2430">
        <f>+VLOOKUP(R2430,Aux!$B$3:$I$1107,8,0)</f>
        <v/>
      </c>
      <c r="B2430">
        <f>+VLOOKUP(U2430,Aux!$O$2:$P$23,2,0)</f>
        <v/>
      </c>
      <c r="C2430">
        <f>+A2430&amp;B2430</f>
        <v/>
      </c>
      <c r="D2430">
        <f>+IF(C2430=C2429,D2429+1,1)</f>
        <v/>
      </c>
      <c r="E2430" s="5">
        <f>+D2430/100</f>
        <v/>
      </c>
      <c r="F2430" s="5">
        <f>+MOD(E2430*10,10)</f>
        <v/>
      </c>
      <c r="G2430" s="5">
        <f>+MOD(D2430,10)</f>
        <v/>
      </c>
      <c r="H2430">
        <f>+INT(E2430)&amp;INT(F2430)&amp;INT(G2430)</f>
        <v/>
      </c>
      <c r="I2430">
        <f>+C2430&amp;"00"&amp;H2430</f>
        <v/>
      </c>
      <c r="J2430" t="inlineStr">
        <is>
          <t>MBONO 10 12/05/24</t>
        </is>
      </c>
      <c r="K2430" t="inlineStr">
        <is>
          <t>MBONO</t>
        </is>
      </c>
      <c r="M2430" t="inlineStr">
        <is>
          <t>MX0MGO000078</t>
        </is>
      </c>
      <c r="N2430" t="inlineStr">
        <is>
          <t>BBG00009QLC1</t>
        </is>
      </c>
      <c r="O2430" t="inlineStr">
        <is>
          <t>B05QN14</t>
        </is>
      </c>
      <c r="P2430" t="inlineStr">
        <is>
          <t>COED7791103</t>
        </is>
      </c>
      <c r="Q2430" t="inlineStr">
        <is>
          <t>Mexico</t>
        </is>
      </c>
      <c r="R2430" t="inlineStr">
        <is>
          <t>Bonos M</t>
        </is>
      </c>
      <c r="S2430" t="inlineStr">
        <is>
          <t>MEX BONOS DESARR FIX RT</t>
        </is>
      </c>
      <c r="T2430" t="inlineStr">
        <is>
          <t>Mexican Bonos</t>
        </is>
      </c>
      <c r="U2430" t="inlineStr">
        <is>
          <t>DOMESTIC</t>
        </is>
      </c>
      <c r="V2430" t="inlineStr">
        <is>
          <t>#N/A Field Not Applicable</t>
        </is>
      </c>
      <c r="W2430" t="inlineStr">
        <is>
          <t>#N/A Field Not Applicable</t>
        </is>
      </c>
      <c r="X2430" t="inlineStr">
        <is>
          <t>#N/A Field Not Applicable</t>
        </is>
      </c>
      <c r="Y2430" t="inlineStr">
        <is>
          <t>#N/A Field Not Applicable</t>
        </is>
      </c>
      <c r="Z2430" t="inlineStr">
        <is>
          <t>Government</t>
        </is>
      </c>
      <c r="AA2430" t="inlineStr">
        <is>
          <t>Sovereigns</t>
        </is>
      </c>
      <c r="AB2430" t="inlineStr">
        <is>
          <t>#N/A Field Not Applicable</t>
        </is>
      </c>
      <c r="AC2430" t="inlineStr">
        <is>
          <t>#N/A Invalid Field</t>
        </is>
      </c>
    </row>
    <row r="2431">
      <c r="A2431">
        <f>+VLOOKUP(R2431,Aux!$B$3:$I$1107,8,0)</f>
        <v/>
      </c>
      <c r="B2431">
        <f>+VLOOKUP(U2431,Aux!$O$2:$P$23,2,0)</f>
        <v/>
      </c>
      <c r="C2431">
        <f>+A2431&amp;B2431</f>
        <v/>
      </c>
      <c r="D2431">
        <f>+IF(C2431=C2430,D2430+1,1)</f>
        <v/>
      </c>
      <c r="E2431" s="5">
        <f>+D2431/100</f>
        <v/>
      </c>
      <c r="F2431" s="5">
        <f>+MOD(E2431*10,10)</f>
        <v/>
      </c>
      <c r="G2431" s="5">
        <f>+MOD(D2431,10)</f>
        <v/>
      </c>
      <c r="H2431">
        <f>+INT(E2431)&amp;INT(F2431)&amp;INT(G2431)</f>
        <v/>
      </c>
      <c r="I2431">
        <f>+C2431&amp;"00"&amp;H2431</f>
        <v/>
      </c>
      <c r="J2431" t="inlineStr">
        <is>
          <t>MBONO 5 ¾ 03/05/26</t>
        </is>
      </c>
      <c r="K2431" t="inlineStr">
        <is>
          <t>MBONO</t>
        </is>
      </c>
      <c r="M2431" t="inlineStr">
        <is>
          <t>MX0MGO0000Y4</t>
        </is>
      </c>
      <c r="N2431" t="inlineStr">
        <is>
          <t>BBG00B640D83</t>
        </is>
      </c>
      <c r="O2431" t="inlineStr">
        <is>
          <t>BYNMJL4</t>
        </is>
      </c>
      <c r="P2431" t="inlineStr">
        <is>
          <t>COQJ1649335</t>
        </is>
      </c>
      <c r="Q2431" t="inlineStr">
        <is>
          <t>Mexico</t>
        </is>
      </c>
      <c r="R2431" t="inlineStr">
        <is>
          <t>Bonos M</t>
        </is>
      </c>
      <c r="S2431" t="inlineStr">
        <is>
          <t>MEX BONOS DESARR FIX RT</t>
        </is>
      </c>
      <c r="T2431" t="inlineStr">
        <is>
          <t>Mexican Bonos</t>
        </is>
      </c>
      <c r="U2431" t="inlineStr">
        <is>
          <t>DOMESTIC</t>
        </is>
      </c>
      <c r="V2431" t="inlineStr">
        <is>
          <t>#N/A Field Not Applicable</t>
        </is>
      </c>
      <c r="W2431" t="inlineStr">
        <is>
          <t>#N/A Field Not Applicable</t>
        </is>
      </c>
      <c r="X2431" t="inlineStr">
        <is>
          <t>#N/A Field Not Applicable</t>
        </is>
      </c>
      <c r="Y2431" t="inlineStr">
        <is>
          <t>#N/A Field Not Applicable</t>
        </is>
      </c>
      <c r="Z2431" t="inlineStr">
        <is>
          <t>Government</t>
        </is>
      </c>
      <c r="AA2431" t="inlineStr">
        <is>
          <t>Sovereigns</t>
        </is>
      </c>
      <c r="AB2431" t="inlineStr">
        <is>
          <t>#N/A Field Not Applicable</t>
        </is>
      </c>
      <c r="AC2431" t="inlineStr">
        <is>
          <t>#N/A Invalid Field</t>
        </is>
      </c>
    </row>
    <row r="2432">
      <c r="A2432">
        <f>+VLOOKUP(R2432,Aux!$B$3:$I$1107,8,0)</f>
        <v/>
      </c>
      <c r="B2432">
        <f>+VLOOKUP(U2432,Aux!$O$2:$P$23,2,0)</f>
        <v/>
      </c>
      <c r="C2432">
        <f>+A2432&amp;B2432</f>
        <v/>
      </c>
      <c r="D2432">
        <f>+IF(C2432=C2431,D2431+1,1)</f>
        <v/>
      </c>
      <c r="E2432" s="5">
        <f>+D2432/100</f>
        <v/>
      </c>
      <c r="F2432" s="5">
        <f>+MOD(E2432*10,10)</f>
        <v/>
      </c>
      <c r="G2432" s="5">
        <f>+MOD(D2432,10)</f>
        <v/>
      </c>
      <c r="H2432">
        <f>+INT(E2432)&amp;INT(F2432)&amp;INT(G2432)</f>
        <v/>
      </c>
      <c r="I2432">
        <f>+C2432&amp;"00"&amp;H2432</f>
        <v/>
      </c>
      <c r="J2432" t="inlineStr">
        <is>
          <t>MBONO 5 12/11/19</t>
        </is>
      </c>
      <c r="K2432" t="inlineStr">
        <is>
          <t>MBONO</t>
        </is>
      </c>
      <c r="M2432" t="inlineStr">
        <is>
          <t>MX0MGO0000V0</t>
        </is>
      </c>
      <c r="N2432" t="inlineStr">
        <is>
          <t>BBG007GNF296</t>
        </is>
      </c>
      <c r="O2432" t="inlineStr">
        <is>
          <t>BSM42M1</t>
        </is>
      </c>
      <c r="P2432" t="inlineStr">
        <is>
          <t>COEI7361336</t>
        </is>
      </c>
      <c r="Q2432" t="inlineStr">
        <is>
          <t>Mexico</t>
        </is>
      </c>
      <c r="R2432" t="inlineStr">
        <is>
          <t>Bonos M</t>
        </is>
      </c>
      <c r="S2432" t="inlineStr">
        <is>
          <t>MEX BONOS DESARR FIX RT</t>
        </is>
      </c>
      <c r="T2432" t="inlineStr">
        <is>
          <t>Mexican Bonos</t>
        </is>
      </c>
      <c r="U2432" t="inlineStr">
        <is>
          <t>DOMESTIC</t>
        </is>
      </c>
      <c r="V2432" t="inlineStr">
        <is>
          <t>#N/A Field Not Applicable</t>
        </is>
      </c>
      <c r="W2432" t="inlineStr">
        <is>
          <t>#N/A Field Not Applicable</t>
        </is>
      </c>
      <c r="X2432" t="inlineStr">
        <is>
          <t>#N/A Field Not Applicable</t>
        </is>
      </c>
      <c r="Y2432" t="inlineStr">
        <is>
          <t>#N/A Field Not Applicable</t>
        </is>
      </c>
      <c r="Z2432" t="inlineStr">
        <is>
          <t>Government</t>
        </is>
      </c>
      <c r="AA2432" t="inlineStr">
        <is>
          <t>Sovereigns</t>
        </is>
      </c>
      <c r="AB2432" t="inlineStr">
        <is>
          <t>#N/A Field Not Applicable</t>
        </is>
      </c>
      <c r="AC2432" t="inlineStr">
        <is>
          <t>#N/A Invalid Field</t>
        </is>
      </c>
    </row>
    <row r="2433">
      <c r="A2433">
        <f>+VLOOKUP(R2433,Aux!$B$3:$I$1107,8,0)</f>
        <v/>
      </c>
      <c r="B2433">
        <f>+VLOOKUP(U2433,Aux!$O$2:$P$23,2,0)</f>
        <v/>
      </c>
      <c r="C2433">
        <f>+A2433&amp;B2433</f>
        <v/>
      </c>
      <c r="D2433">
        <f>+IF(C2433=C2432,D2432+1,1)</f>
        <v/>
      </c>
      <c r="E2433" s="5">
        <f>+D2433/100</f>
        <v/>
      </c>
      <c r="F2433" s="5">
        <f>+MOD(E2433*10,10)</f>
        <v/>
      </c>
      <c r="G2433" s="5">
        <f>+MOD(D2433,10)</f>
        <v/>
      </c>
      <c r="H2433">
        <f>+INT(E2433)&amp;INT(F2433)&amp;INT(G2433)</f>
        <v/>
      </c>
      <c r="I2433">
        <f>+C2433&amp;"00"&amp;H2433</f>
        <v/>
      </c>
      <c r="J2433" t="inlineStr">
        <is>
          <t>MBONO 6 ½ 06/09/22</t>
        </is>
      </c>
      <c r="K2433" t="inlineStr">
        <is>
          <t>MBONO</t>
        </is>
      </c>
      <c r="M2433" t="inlineStr">
        <is>
          <t>MX0MGO0000Q0</t>
        </is>
      </c>
      <c r="N2433" t="inlineStr">
        <is>
          <t>BBG002N70M96</t>
        </is>
      </c>
      <c r="O2433" t="inlineStr">
        <is>
          <t>B4NDCC9</t>
        </is>
      </c>
      <c r="P2433" t="inlineStr">
        <is>
          <t>COEJ0234298</t>
        </is>
      </c>
      <c r="Q2433" t="inlineStr">
        <is>
          <t>Mexico</t>
        </is>
      </c>
      <c r="R2433" t="inlineStr">
        <is>
          <t>Bonos M</t>
        </is>
      </c>
      <c r="S2433" t="inlineStr">
        <is>
          <t>MEX BONOS DESARR FIX RT</t>
        </is>
      </c>
      <c r="T2433" t="inlineStr">
        <is>
          <t>Mexican Bonos</t>
        </is>
      </c>
      <c r="U2433" t="inlineStr">
        <is>
          <t>DOMESTIC</t>
        </is>
      </c>
      <c r="V2433" t="inlineStr">
        <is>
          <t>#N/A Field Not Applicable</t>
        </is>
      </c>
      <c r="W2433" t="inlineStr">
        <is>
          <t>#N/A Field Not Applicable</t>
        </is>
      </c>
      <c r="X2433" t="inlineStr">
        <is>
          <t>#N/A Field Not Applicable</t>
        </is>
      </c>
      <c r="Y2433" t="inlineStr">
        <is>
          <t>#N/A Field Not Applicable</t>
        </is>
      </c>
      <c r="Z2433" t="inlineStr">
        <is>
          <t>Government</t>
        </is>
      </c>
      <c r="AA2433" t="inlineStr">
        <is>
          <t>Sovereigns</t>
        </is>
      </c>
      <c r="AB2433" t="inlineStr">
        <is>
          <t>#N/A Field Not Applicable</t>
        </is>
      </c>
      <c r="AC2433" t="inlineStr">
        <is>
          <t>#N/A Invalid Field</t>
        </is>
      </c>
    </row>
    <row r="2434">
      <c r="A2434">
        <f>+VLOOKUP(R2434,Aux!$B$3:$I$1107,8,0)</f>
        <v/>
      </c>
      <c r="B2434">
        <f>+VLOOKUP(U2434,Aux!$O$2:$P$23,2,0)</f>
        <v/>
      </c>
      <c r="C2434">
        <f>+A2434&amp;B2434</f>
        <v/>
      </c>
      <c r="D2434">
        <f>+IF(C2434=C2433,D2433+1,1)</f>
        <v/>
      </c>
      <c r="E2434" s="5">
        <f>+D2434/100</f>
        <v/>
      </c>
      <c r="F2434" s="5">
        <f>+MOD(E2434*10,10)</f>
        <v/>
      </c>
      <c r="G2434" s="5">
        <f>+MOD(D2434,10)</f>
        <v/>
      </c>
      <c r="H2434">
        <f>+INT(E2434)&amp;INT(F2434)&amp;INT(G2434)</f>
        <v/>
      </c>
      <c r="I2434">
        <f>+C2434&amp;"00"&amp;H2434</f>
        <v/>
      </c>
      <c r="J2434" t="inlineStr">
        <is>
          <t>MBONO 6 ½ 06/10/21</t>
        </is>
      </c>
      <c r="K2434" t="inlineStr">
        <is>
          <t>MBONO</t>
        </is>
      </c>
      <c r="M2434" t="inlineStr">
        <is>
          <t>MX0MGO0000N7</t>
        </is>
      </c>
      <c r="N2434" t="inlineStr">
        <is>
          <t>BBG001HM5N86</t>
        </is>
      </c>
      <c r="O2434" t="inlineStr">
        <is>
          <t>B3ZD2V9</t>
        </is>
      </c>
      <c r="P2434" t="inlineStr">
        <is>
          <t>COEI5616079</t>
        </is>
      </c>
      <c r="Q2434" t="inlineStr">
        <is>
          <t>Mexico</t>
        </is>
      </c>
      <c r="R2434" t="inlineStr">
        <is>
          <t>Bonos M</t>
        </is>
      </c>
      <c r="S2434" t="inlineStr">
        <is>
          <t>MEX BONOS DESARR FIX RT</t>
        </is>
      </c>
      <c r="T2434" t="inlineStr">
        <is>
          <t>Mexican Bonos</t>
        </is>
      </c>
      <c r="U2434" t="inlineStr">
        <is>
          <t>DOMESTIC</t>
        </is>
      </c>
      <c r="V2434" t="inlineStr">
        <is>
          <t>#N/A Field Not Applicable</t>
        </is>
      </c>
      <c r="W2434" t="inlineStr">
        <is>
          <t>#N/A Field Not Applicable</t>
        </is>
      </c>
      <c r="X2434" t="inlineStr">
        <is>
          <t>#N/A Field Not Applicable</t>
        </is>
      </c>
      <c r="Y2434" t="inlineStr">
        <is>
          <t>#N/A Field Not Applicable</t>
        </is>
      </c>
      <c r="Z2434" t="inlineStr">
        <is>
          <t>Government</t>
        </is>
      </c>
      <c r="AA2434" t="inlineStr">
        <is>
          <t>Sovereigns</t>
        </is>
      </c>
      <c r="AB2434" t="inlineStr">
        <is>
          <t>#N/A Field Not Applicable</t>
        </is>
      </c>
      <c r="AC2434" t="inlineStr">
        <is>
          <t>#N/A Invalid Field</t>
        </is>
      </c>
    </row>
    <row r="2435">
      <c r="A2435">
        <f>+VLOOKUP(R2435,Aux!$B$3:$I$1107,8,0)</f>
        <v/>
      </c>
      <c r="B2435">
        <f>+VLOOKUP(U2435,Aux!$O$2:$P$23,2,0)</f>
        <v/>
      </c>
      <c r="C2435">
        <f>+A2435&amp;B2435</f>
        <v/>
      </c>
      <c r="D2435">
        <f>+IF(C2435=C2434,D2434+1,1)</f>
        <v/>
      </c>
      <c r="E2435" s="5">
        <f>+D2435/100</f>
        <v/>
      </c>
      <c r="F2435" s="5">
        <f>+MOD(E2435*10,10)</f>
        <v/>
      </c>
      <c r="G2435" s="5">
        <f>+MOD(D2435,10)</f>
        <v/>
      </c>
      <c r="H2435">
        <f>+INT(E2435)&amp;INT(F2435)&amp;INT(G2435)</f>
        <v/>
      </c>
      <c r="I2435">
        <f>+C2435&amp;"00"&amp;H2435</f>
        <v/>
      </c>
      <c r="J2435" t="inlineStr">
        <is>
          <t>MBONO 7 ¼ 12/09/21</t>
        </is>
      </c>
      <c r="K2435" t="inlineStr">
        <is>
          <t>MBONO</t>
        </is>
      </c>
      <c r="M2435" t="inlineStr">
        <is>
          <t>MX0MGO000144</t>
        </is>
      </c>
      <c r="N2435" t="inlineStr">
        <is>
          <t>BBG00KMX7XH0</t>
        </is>
      </c>
      <c r="O2435" t="inlineStr">
        <is>
          <t>BDDR354</t>
        </is>
      </c>
      <c r="P2435" t="inlineStr">
        <is>
          <t>COAS2511341</t>
        </is>
      </c>
      <c r="Q2435" t="inlineStr">
        <is>
          <t>Mexico</t>
        </is>
      </c>
      <c r="R2435" t="inlineStr">
        <is>
          <t>Bonos M</t>
        </is>
      </c>
      <c r="S2435" t="inlineStr">
        <is>
          <t>MEX BONOS DESARR FIX RT</t>
        </is>
      </c>
      <c r="T2435" t="inlineStr">
        <is>
          <t>Mexican Bonos</t>
        </is>
      </c>
      <c r="U2435" t="inlineStr">
        <is>
          <t>DOMESTIC</t>
        </is>
      </c>
      <c r="V2435" t="inlineStr">
        <is>
          <t>#N/A Field Not Applicable</t>
        </is>
      </c>
      <c r="W2435" t="inlineStr">
        <is>
          <t>#N/A Field Not Applicable</t>
        </is>
      </c>
      <c r="X2435" t="inlineStr">
        <is>
          <t>#N/A Field Not Applicable</t>
        </is>
      </c>
      <c r="Y2435" t="inlineStr">
        <is>
          <t>#N/A Field Not Applicable</t>
        </is>
      </c>
      <c r="Z2435" t="inlineStr">
        <is>
          <t>Government</t>
        </is>
      </c>
      <c r="AA2435" t="inlineStr">
        <is>
          <t>Sovereigns</t>
        </is>
      </c>
      <c r="AB2435" t="inlineStr">
        <is>
          <t>#N/A Field Not Applicable</t>
        </is>
      </c>
      <c r="AC2435" t="inlineStr">
        <is>
          <t>#N/A Invalid Field</t>
        </is>
      </c>
    </row>
    <row r="2436">
      <c r="A2436">
        <f>+VLOOKUP(R2436,Aux!$B$3:$I$1107,8,0)</f>
        <v/>
      </c>
      <c r="B2436">
        <f>+VLOOKUP(U2436,Aux!$O$2:$P$23,2,0)</f>
        <v/>
      </c>
      <c r="C2436">
        <f>+A2436&amp;B2436</f>
        <v/>
      </c>
      <c r="D2436">
        <f>+IF(C2436=C2435,D2435+1,1)</f>
        <v/>
      </c>
      <c r="E2436" s="5">
        <f>+D2436/100</f>
        <v/>
      </c>
      <c r="F2436" s="5">
        <f>+MOD(E2436*10,10)</f>
        <v/>
      </c>
      <c r="G2436" s="5">
        <f>+MOD(D2436,10)</f>
        <v/>
      </c>
      <c r="H2436">
        <f>+INT(E2436)&amp;INT(F2436)&amp;INT(G2436)</f>
        <v/>
      </c>
      <c r="I2436">
        <f>+C2436&amp;"00"&amp;H2436</f>
        <v/>
      </c>
      <c r="J2436" t="inlineStr">
        <is>
          <t>MBONO 7 ½ 06/03/27</t>
        </is>
      </c>
      <c r="K2436" t="inlineStr">
        <is>
          <t>MBONO</t>
        </is>
      </c>
      <c r="M2436" t="inlineStr">
        <is>
          <t>MX0MGO0000D8</t>
        </is>
      </c>
      <c r="N2436" t="inlineStr">
        <is>
          <t>BBG0000DCQS9</t>
        </is>
      </c>
      <c r="O2436" t="inlineStr">
        <is>
          <t>B1QGYR3</t>
        </is>
      </c>
      <c r="P2436" t="inlineStr">
        <is>
          <t>COEG1116375</t>
        </is>
      </c>
      <c r="Q2436" t="inlineStr">
        <is>
          <t>Mexico</t>
        </is>
      </c>
      <c r="R2436" t="inlineStr">
        <is>
          <t>Bonos M</t>
        </is>
      </c>
      <c r="S2436" t="inlineStr">
        <is>
          <t>MEX BONOS DESARR FIX RT</t>
        </is>
      </c>
      <c r="T2436" t="inlineStr">
        <is>
          <t>Mexican Bonos</t>
        </is>
      </c>
      <c r="U2436" t="inlineStr">
        <is>
          <t>DOMESTIC</t>
        </is>
      </c>
      <c r="V2436" t="inlineStr">
        <is>
          <t>#N/A Field Not Applicable</t>
        </is>
      </c>
      <c r="W2436" t="inlineStr">
        <is>
          <t>#N/A Field Not Applicable</t>
        </is>
      </c>
      <c r="X2436" t="inlineStr">
        <is>
          <t>#N/A Field Not Applicable</t>
        </is>
      </c>
      <c r="Y2436" t="inlineStr">
        <is>
          <t>#N/A Field Not Applicable</t>
        </is>
      </c>
      <c r="Z2436" t="inlineStr">
        <is>
          <t>Government</t>
        </is>
      </c>
      <c r="AA2436" t="inlineStr">
        <is>
          <t>Sovereigns</t>
        </is>
      </c>
      <c r="AB2436" t="inlineStr">
        <is>
          <t>#N/A Field Not Applicable</t>
        </is>
      </c>
      <c r="AC2436" t="inlineStr">
        <is>
          <t>#N/A Invalid Field</t>
        </is>
      </c>
    </row>
    <row r="2437">
      <c r="A2437">
        <f>+VLOOKUP(R2437,Aux!$B$3:$I$1107,8,0)</f>
        <v/>
      </c>
      <c r="B2437">
        <f>+VLOOKUP(U2437,Aux!$O$2:$P$23,2,0)</f>
        <v/>
      </c>
      <c r="C2437">
        <f>+A2437&amp;B2437</f>
        <v/>
      </c>
      <c r="D2437">
        <f>+IF(C2437=C2436,D2436+1,1)</f>
        <v/>
      </c>
      <c r="E2437" s="5">
        <f>+D2437/100</f>
        <v/>
      </c>
      <c r="F2437" s="5">
        <f>+MOD(E2437*10,10)</f>
        <v/>
      </c>
      <c r="G2437" s="5">
        <f>+MOD(D2437,10)</f>
        <v/>
      </c>
      <c r="H2437">
        <f>+INT(E2437)&amp;INT(F2437)&amp;INT(G2437)</f>
        <v/>
      </c>
      <c r="I2437">
        <f>+C2437&amp;"00"&amp;H2437</f>
        <v/>
      </c>
      <c r="J2437" t="inlineStr">
        <is>
          <t>MBONO 7 ¾ 05/29/31</t>
        </is>
      </c>
      <c r="K2437" t="inlineStr">
        <is>
          <t>MBONO</t>
        </is>
      </c>
      <c r="M2437" t="inlineStr">
        <is>
          <t>MX0MGO0000P2</t>
        </is>
      </c>
      <c r="N2437" t="inlineStr">
        <is>
          <t>BBG0021RCFH9</t>
        </is>
      </c>
      <c r="O2437" t="inlineStr">
        <is>
          <t>B6TC406</t>
        </is>
      </c>
      <c r="P2437" t="inlineStr">
        <is>
          <t>COEI8047355</t>
        </is>
      </c>
      <c r="Q2437" t="inlineStr">
        <is>
          <t>Mexico</t>
        </is>
      </c>
      <c r="R2437" t="inlineStr">
        <is>
          <t>Bonos M</t>
        </is>
      </c>
      <c r="S2437" t="inlineStr">
        <is>
          <t>MEX BONOS DESARR FIX RT</t>
        </is>
      </c>
      <c r="T2437" t="inlineStr">
        <is>
          <t>Mexican Bonos</t>
        </is>
      </c>
      <c r="U2437" t="inlineStr">
        <is>
          <t>DOMESTIC</t>
        </is>
      </c>
      <c r="V2437" t="inlineStr">
        <is>
          <t>#N/A Field Not Applicable</t>
        </is>
      </c>
      <c r="W2437" t="inlineStr">
        <is>
          <t>#N/A Field Not Applicable</t>
        </is>
      </c>
      <c r="X2437" t="inlineStr">
        <is>
          <t>#N/A Field Not Applicable</t>
        </is>
      </c>
      <c r="Y2437" t="inlineStr">
        <is>
          <t>#N/A Field Not Applicable</t>
        </is>
      </c>
      <c r="Z2437" t="inlineStr">
        <is>
          <t>Government</t>
        </is>
      </c>
      <c r="AA2437" t="inlineStr">
        <is>
          <t>Sovereigns</t>
        </is>
      </c>
      <c r="AB2437" t="inlineStr">
        <is>
          <t>#N/A Field Not Applicable</t>
        </is>
      </c>
      <c r="AC2437" t="inlineStr">
        <is>
          <t>#N/A Invalid Field</t>
        </is>
      </c>
    </row>
    <row r="2438">
      <c r="A2438">
        <f>+VLOOKUP(R2438,Aux!$B$3:$I$1107,8,0)</f>
        <v/>
      </c>
      <c r="B2438">
        <f>+VLOOKUP(U2438,Aux!$O$2:$P$23,2,0)</f>
        <v/>
      </c>
      <c r="C2438">
        <f>+A2438&amp;B2438</f>
        <v/>
      </c>
      <c r="D2438">
        <f>+IF(C2438=C2437,D2437+1,1)</f>
        <v/>
      </c>
      <c r="E2438" s="5">
        <f>+D2438/100</f>
        <v/>
      </c>
      <c r="F2438" s="5">
        <f>+MOD(E2438*10,10)</f>
        <v/>
      </c>
      <c r="G2438" s="5">
        <f>+MOD(D2438,10)</f>
        <v/>
      </c>
      <c r="H2438">
        <f>+INT(E2438)&amp;INT(F2438)&amp;INT(G2438)</f>
        <v/>
      </c>
      <c r="I2438">
        <f>+C2438&amp;"00"&amp;H2438</f>
        <v/>
      </c>
      <c r="J2438" t="inlineStr">
        <is>
          <t>MBONO 7 ¾ 11/13/42</t>
        </is>
      </c>
      <c r="K2438" t="inlineStr">
        <is>
          <t>MBONO</t>
        </is>
      </c>
      <c r="M2438" t="inlineStr">
        <is>
          <t>MX0MGO0000R8</t>
        </is>
      </c>
      <c r="N2438" t="inlineStr">
        <is>
          <t>BBG002W625T1</t>
        </is>
      </c>
      <c r="O2438" t="inlineStr">
        <is>
          <t>B7V21L1</t>
        </is>
      </c>
      <c r="P2438" t="inlineStr">
        <is>
          <t>COEJ1291206</t>
        </is>
      </c>
      <c r="Q2438" t="inlineStr">
        <is>
          <t>Mexico</t>
        </is>
      </c>
      <c r="R2438" t="inlineStr">
        <is>
          <t>Bonos M</t>
        </is>
      </c>
      <c r="S2438" t="inlineStr">
        <is>
          <t>MEX BONOS DESARR FIX RT</t>
        </is>
      </c>
      <c r="T2438" t="inlineStr">
        <is>
          <t>Mexican Bonos</t>
        </is>
      </c>
      <c r="U2438" t="inlineStr">
        <is>
          <t>DOMESTIC</t>
        </is>
      </c>
      <c r="V2438" t="inlineStr">
        <is>
          <t>#N/A Field Not Applicable</t>
        </is>
      </c>
      <c r="W2438" t="inlineStr">
        <is>
          <t>#N/A Field Not Applicable</t>
        </is>
      </c>
      <c r="X2438" t="inlineStr">
        <is>
          <t>#N/A Field Not Applicable</t>
        </is>
      </c>
      <c r="Y2438" t="inlineStr">
        <is>
          <t>#N/A Field Not Applicable</t>
        </is>
      </c>
      <c r="Z2438" t="inlineStr">
        <is>
          <t>Government</t>
        </is>
      </c>
      <c r="AA2438" t="inlineStr">
        <is>
          <t>Sovereigns</t>
        </is>
      </c>
      <c r="AB2438" t="inlineStr">
        <is>
          <t>#N/A Field Not Applicable</t>
        </is>
      </c>
      <c r="AC2438" t="inlineStr">
        <is>
          <t>#N/A Invalid Field</t>
        </is>
      </c>
    </row>
    <row r="2439">
      <c r="A2439">
        <f>+VLOOKUP(R2439,Aux!$B$3:$I$1107,8,0)</f>
        <v/>
      </c>
      <c r="B2439">
        <f>+VLOOKUP(U2439,Aux!$O$2:$P$23,2,0)</f>
        <v/>
      </c>
      <c r="C2439">
        <f>+A2439&amp;B2439</f>
        <v/>
      </c>
      <c r="D2439">
        <f>+IF(C2439=C2438,D2438+1,1)</f>
        <v/>
      </c>
      <c r="E2439" s="5">
        <f>+D2439/100</f>
        <v/>
      </c>
      <c r="F2439" s="5">
        <f>+MOD(E2439*10,10)</f>
        <v/>
      </c>
      <c r="G2439" s="5">
        <f>+MOD(D2439,10)</f>
        <v/>
      </c>
      <c r="H2439">
        <f>+INT(E2439)&amp;INT(F2439)&amp;INT(G2439)</f>
        <v/>
      </c>
      <c r="I2439">
        <f>+C2439&amp;"00"&amp;H2439</f>
        <v/>
      </c>
      <c r="J2439" t="inlineStr">
        <is>
          <t>MBONO 7 ¾ 11/23/34</t>
        </is>
      </c>
      <c r="K2439" t="inlineStr">
        <is>
          <t>MBONO</t>
        </is>
      </c>
      <c r="M2439" t="inlineStr">
        <is>
          <t>MX0MGO0000U2</t>
        </is>
      </c>
      <c r="N2439" t="inlineStr">
        <is>
          <t>BBG0069HXQ96</t>
        </is>
      </c>
      <c r="O2439" t="inlineStr">
        <is>
          <t>BLT1SS4</t>
        </is>
      </c>
      <c r="P2439" t="inlineStr">
        <is>
          <t>COEK1693424</t>
        </is>
      </c>
      <c r="Q2439" t="inlineStr">
        <is>
          <t>Mexico</t>
        </is>
      </c>
      <c r="R2439" t="inlineStr">
        <is>
          <t>Bonos M</t>
        </is>
      </c>
      <c r="S2439" t="inlineStr">
        <is>
          <t>MEX BONOS DESARR FIX RT</t>
        </is>
      </c>
      <c r="T2439" t="inlineStr">
        <is>
          <t>Mexican Bonos</t>
        </is>
      </c>
      <c r="U2439" t="inlineStr">
        <is>
          <t>DOMESTIC</t>
        </is>
      </c>
      <c r="V2439" t="inlineStr">
        <is>
          <t>#N/A Field Not Applicable</t>
        </is>
      </c>
      <c r="W2439" t="inlineStr">
        <is>
          <t>#N/A Field Not Applicable</t>
        </is>
      </c>
      <c r="X2439" t="inlineStr">
        <is>
          <t>#N/A Field Not Applicable</t>
        </is>
      </c>
      <c r="Y2439" t="inlineStr">
        <is>
          <t>#N/A Field Not Applicable</t>
        </is>
      </c>
      <c r="Z2439" t="inlineStr">
        <is>
          <t>Government</t>
        </is>
      </c>
      <c r="AA2439" t="inlineStr">
        <is>
          <t>Sovereigns</t>
        </is>
      </c>
      <c r="AB2439" t="inlineStr">
        <is>
          <t>#N/A Field Not Applicable</t>
        </is>
      </c>
      <c r="AC2439" t="inlineStr">
        <is>
          <t>#N/A Invalid Field</t>
        </is>
      </c>
    </row>
    <row r="2440">
      <c r="A2440">
        <f>+VLOOKUP(R2440,Aux!$B$3:$I$1107,8,0)</f>
        <v/>
      </c>
      <c r="B2440">
        <f>+VLOOKUP(U2440,Aux!$O$2:$P$23,2,0)</f>
        <v/>
      </c>
      <c r="C2440">
        <f>+A2440&amp;B2440</f>
        <v/>
      </c>
      <c r="D2440">
        <f>+IF(C2440=C2439,D2439+1,1)</f>
        <v/>
      </c>
      <c r="E2440" s="5">
        <f>+D2440/100</f>
        <v/>
      </c>
      <c r="F2440" s="5">
        <f>+MOD(E2440*10,10)</f>
        <v/>
      </c>
      <c r="G2440" s="5">
        <f>+MOD(D2440,10)</f>
        <v/>
      </c>
      <c r="H2440">
        <f>+INT(E2440)&amp;INT(F2440)&amp;INT(G2440)</f>
        <v/>
      </c>
      <c r="I2440">
        <f>+C2440&amp;"00"&amp;H2440</f>
        <v/>
      </c>
      <c r="J2440" t="inlineStr">
        <is>
          <t>MBONO 8 06/11/20</t>
        </is>
      </c>
      <c r="K2440" t="inlineStr">
        <is>
          <t>MBONO</t>
        </is>
      </c>
      <c r="M2440" t="inlineStr">
        <is>
          <t>MX0MGO0000L1</t>
        </is>
      </c>
      <c r="N2440" t="inlineStr">
        <is>
          <t>BBG0000S3DW0</t>
        </is>
      </c>
      <c r="O2440" t="inlineStr">
        <is>
          <t>B615Y14</t>
        </is>
      </c>
      <c r="P2440" t="inlineStr">
        <is>
          <t>COEI1588082</t>
        </is>
      </c>
      <c r="Q2440" t="inlineStr">
        <is>
          <t>Mexico</t>
        </is>
      </c>
      <c r="R2440" t="inlineStr">
        <is>
          <t>Bonos M</t>
        </is>
      </c>
      <c r="S2440" t="inlineStr">
        <is>
          <t>MEX BONOS DESARR FIX RT</t>
        </is>
      </c>
      <c r="T2440" t="inlineStr">
        <is>
          <t>Mexican Bonos</t>
        </is>
      </c>
      <c r="U2440" t="inlineStr">
        <is>
          <t>DOMESTIC</t>
        </is>
      </c>
      <c r="V2440" t="inlineStr">
        <is>
          <t>#N/A Field Not Applicable</t>
        </is>
      </c>
      <c r="W2440" t="inlineStr">
        <is>
          <t>#N/A Field Not Applicable</t>
        </is>
      </c>
      <c r="X2440" t="inlineStr">
        <is>
          <t>#N/A Field Not Applicable</t>
        </is>
      </c>
      <c r="Y2440" t="inlineStr">
        <is>
          <t>#N/A Field Not Applicable</t>
        </is>
      </c>
      <c r="Z2440" t="inlineStr">
        <is>
          <t>Government</t>
        </is>
      </c>
      <c r="AA2440" t="inlineStr">
        <is>
          <t>Sovereigns</t>
        </is>
      </c>
      <c r="AB2440" t="inlineStr">
        <is>
          <t>#N/A Field Not Applicable</t>
        </is>
      </c>
      <c r="AC2440" t="inlineStr">
        <is>
          <t>#N/A Invalid Field</t>
        </is>
      </c>
    </row>
    <row r="2441">
      <c r="A2441">
        <f>+VLOOKUP(R2441,Aux!$B$3:$I$1107,8,0)</f>
        <v/>
      </c>
      <c r="B2441">
        <f>+VLOOKUP(U2441,Aux!$O$2:$P$23,2,0)</f>
        <v/>
      </c>
      <c r="C2441">
        <f>+A2441&amp;B2441</f>
        <v/>
      </c>
      <c r="D2441">
        <f>+IF(C2441=C2440,D2440+1,1)</f>
        <v/>
      </c>
      <c r="E2441" s="5">
        <f>+D2441/100</f>
        <v/>
      </c>
      <c r="F2441" s="5">
        <f>+MOD(E2441*10,10)</f>
        <v/>
      </c>
      <c r="G2441" s="5">
        <f>+MOD(D2441,10)</f>
        <v/>
      </c>
      <c r="H2441">
        <f>+INT(E2441)&amp;INT(F2441)&amp;INT(G2441)</f>
        <v/>
      </c>
      <c r="I2441">
        <f>+C2441&amp;"00"&amp;H2441</f>
        <v/>
      </c>
      <c r="J2441" t="inlineStr">
        <is>
          <t>MBONO 8 ½ 05/31/29</t>
        </is>
      </c>
      <c r="K2441" t="inlineStr">
        <is>
          <t>MBONO</t>
        </is>
      </c>
      <c r="M2441" t="inlineStr">
        <is>
          <t>MX0MGO0000H9</t>
        </is>
      </c>
      <c r="N2441" t="inlineStr">
        <is>
          <t>BBG0000B07Z0</t>
        </is>
      </c>
      <c r="O2441" t="inlineStr">
        <is>
          <t>B4XH544</t>
        </is>
      </c>
      <c r="P2441" t="inlineStr">
        <is>
          <t>COEH6834517</t>
        </is>
      </c>
      <c r="Q2441" t="inlineStr">
        <is>
          <t>Mexico</t>
        </is>
      </c>
      <c r="R2441" t="inlineStr">
        <is>
          <t>Bonos M</t>
        </is>
      </c>
      <c r="S2441" t="inlineStr">
        <is>
          <t>MEX BONOS DESARR FIX RT</t>
        </is>
      </c>
      <c r="T2441" t="inlineStr">
        <is>
          <t>Mexican Bonos</t>
        </is>
      </c>
      <c r="U2441" t="inlineStr">
        <is>
          <t>DOMESTIC</t>
        </is>
      </c>
      <c r="V2441" t="inlineStr">
        <is>
          <t>#N/A Field Not Applicable</t>
        </is>
      </c>
      <c r="W2441" t="inlineStr">
        <is>
          <t>#N/A Field Not Applicable</t>
        </is>
      </c>
      <c r="X2441" t="inlineStr">
        <is>
          <t>#N/A Field Not Applicable</t>
        </is>
      </c>
      <c r="Y2441" t="inlineStr">
        <is>
          <t>#N/A Field Not Applicable</t>
        </is>
      </c>
      <c r="Z2441" t="inlineStr">
        <is>
          <t>Government</t>
        </is>
      </c>
      <c r="AA2441" t="inlineStr">
        <is>
          <t>Sovereigns</t>
        </is>
      </c>
      <c r="AB2441" t="inlineStr">
        <is>
          <t>#N/A Field Not Applicable</t>
        </is>
      </c>
      <c r="AC2441" t="inlineStr">
        <is>
          <t>#N/A Invalid Field</t>
        </is>
      </c>
    </row>
    <row r="2442">
      <c r="A2442">
        <f>+VLOOKUP(R2442,Aux!$B$3:$I$1107,8,0)</f>
        <v/>
      </c>
      <c r="B2442">
        <f>+VLOOKUP(U2442,Aux!$O$2:$P$23,2,0)</f>
        <v/>
      </c>
      <c r="C2442">
        <f>+A2442&amp;B2442</f>
        <v/>
      </c>
      <c r="D2442">
        <f>+IF(C2442=C2441,D2441+1,1)</f>
        <v/>
      </c>
      <c r="E2442" s="5">
        <f>+D2442/100</f>
        <v/>
      </c>
      <c r="F2442" s="5">
        <f>+MOD(E2442*10,10)</f>
        <v/>
      </c>
      <c r="G2442" s="5">
        <f>+MOD(D2442,10)</f>
        <v/>
      </c>
      <c r="H2442">
        <f>+INT(E2442)&amp;INT(F2442)&amp;INT(G2442)</f>
        <v/>
      </c>
      <c r="I2442">
        <f>+C2442&amp;"00"&amp;H2442</f>
        <v/>
      </c>
      <c r="J2442" t="inlineStr">
        <is>
          <t>MBONO 8 ½ 11/18/38</t>
        </is>
      </c>
      <c r="K2442" t="inlineStr">
        <is>
          <t>MBONO</t>
        </is>
      </c>
      <c r="M2442" t="inlineStr">
        <is>
          <t>MX0MGO0000J5</t>
        </is>
      </c>
      <c r="N2442" t="inlineStr">
        <is>
          <t>BBG0000HPNX7</t>
        </is>
      </c>
      <c r="O2442" t="inlineStr">
        <is>
          <t>B44NND6</t>
        </is>
      </c>
      <c r="P2442" t="inlineStr">
        <is>
          <t>COEH6944449</t>
        </is>
      </c>
      <c r="Q2442" t="inlineStr">
        <is>
          <t>Mexico</t>
        </is>
      </c>
      <c r="R2442" t="inlineStr">
        <is>
          <t>Bonos M</t>
        </is>
      </c>
      <c r="S2442" t="inlineStr">
        <is>
          <t>MEX BONOS DESARR FIX RT</t>
        </is>
      </c>
      <c r="T2442" t="inlineStr">
        <is>
          <t>Mexican Bonos</t>
        </is>
      </c>
      <c r="U2442" t="inlineStr">
        <is>
          <t>DOMESTIC</t>
        </is>
      </c>
      <c r="V2442" t="inlineStr">
        <is>
          <t>#N/A Field Not Applicable</t>
        </is>
      </c>
      <c r="W2442" t="inlineStr">
        <is>
          <t>#N/A Field Not Applicable</t>
        </is>
      </c>
      <c r="X2442" t="inlineStr">
        <is>
          <t>#N/A Field Not Applicable</t>
        </is>
      </c>
      <c r="Y2442" t="inlineStr">
        <is>
          <t>#N/A Field Not Applicable</t>
        </is>
      </c>
      <c r="Z2442" t="inlineStr">
        <is>
          <t>Government</t>
        </is>
      </c>
      <c r="AA2442" t="inlineStr">
        <is>
          <t>Sovereigns</t>
        </is>
      </c>
      <c r="AB2442" t="inlineStr">
        <is>
          <t>#N/A Field Not Applicable</t>
        </is>
      </c>
      <c r="AC2442" t="inlineStr">
        <is>
          <t>#N/A Invalid Field</t>
        </is>
      </c>
    </row>
    <row r="2443">
      <c r="A2443">
        <f>+VLOOKUP(R2443,Aux!$B$3:$I$1107,8,0)</f>
        <v/>
      </c>
      <c r="B2443">
        <f>+VLOOKUP(U2443,Aux!$O$2:$P$23,2,0)</f>
        <v/>
      </c>
      <c r="C2443">
        <f>+A2443&amp;B2443</f>
        <v/>
      </c>
      <c r="D2443">
        <f>+IF(C2443=C2442,D2442+1,1)</f>
        <v/>
      </c>
      <c r="E2443" s="5">
        <f>+D2443/100</f>
        <v/>
      </c>
      <c r="F2443" s="5">
        <f>+MOD(E2443*10,10)</f>
        <v/>
      </c>
      <c r="G2443" s="5">
        <f>+MOD(D2443,10)</f>
        <v/>
      </c>
      <c r="H2443">
        <f>+INT(E2443)&amp;INT(F2443)&amp;INT(G2443)</f>
        <v/>
      </c>
      <c r="I2443">
        <f>+C2443&amp;"00"&amp;H2443</f>
        <v/>
      </c>
      <c r="J2443" t="inlineStr">
        <is>
          <t>MBONO 8 11/07/47</t>
        </is>
      </c>
      <c r="K2443" t="inlineStr">
        <is>
          <t>MBONO</t>
        </is>
      </c>
      <c r="M2443" t="inlineStr">
        <is>
          <t>MX0MGO000102</t>
        </is>
      </c>
      <c r="N2443" t="inlineStr">
        <is>
          <t>BBG00G530SR1</t>
        </is>
      </c>
      <c r="O2443" t="inlineStr">
        <is>
          <t>BDH3PR4</t>
        </is>
      </c>
      <c r="P2443" t="inlineStr">
        <is>
          <t>COAM7523740</t>
        </is>
      </c>
      <c r="Q2443" t="inlineStr">
        <is>
          <t>Mexico</t>
        </is>
      </c>
      <c r="R2443" t="inlineStr">
        <is>
          <t>Bonos M</t>
        </is>
      </c>
      <c r="S2443" t="inlineStr">
        <is>
          <t>MEX BONOS DESARR FIX RT</t>
        </is>
      </c>
      <c r="T2443" t="inlineStr">
        <is>
          <t>Mexican Bonos</t>
        </is>
      </c>
      <c r="U2443" t="inlineStr">
        <is>
          <t>DOMESTIC</t>
        </is>
      </c>
      <c r="V2443" t="inlineStr">
        <is>
          <t>#N/A Field Not Applicable</t>
        </is>
      </c>
      <c r="W2443" t="inlineStr">
        <is>
          <t>#N/A Field Not Applicable</t>
        </is>
      </c>
      <c r="X2443" t="inlineStr">
        <is>
          <t>#N/A Field Not Applicable</t>
        </is>
      </c>
      <c r="Y2443" t="inlineStr">
        <is>
          <t>#N/A Field Not Applicable</t>
        </is>
      </c>
      <c r="Z2443" t="inlineStr">
        <is>
          <t>Government</t>
        </is>
      </c>
      <c r="AA2443" t="inlineStr">
        <is>
          <t>Sovereigns</t>
        </is>
      </c>
      <c r="AB2443" t="inlineStr">
        <is>
          <t>#N/A Field Not Applicable</t>
        </is>
      </c>
      <c r="AC2443" t="inlineStr">
        <is>
          <t>#N/A Invalid Field</t>
        </is>
      </c>
    </row>
    <row r="2444">
      <c r="A2444">
        <f>+VLOOKUP(R2444,Aux!$B$3:$I$1107,8,0)</f>
        <v/>
      </c>
      <c r="B2444">
        <f>+VLOOKUP(U2444,Aux!$O$2:$P$23,2,0)</f>
        <v/>
      </c>
      <c r="C2444">
        <f>+A2444&amp;B2444</f>
        <v/>
      </c>
      <c r="D2444">
        <f>+IF(C2444=C2443,D2443+1,1)</f>
        <v/>
      </c>
      <c r="E2444" s="5">
        <f>+D2444/100</f>
        <v/>
      </c>
      <c r="F2444" s="5">
        <f>+MOD(E2444*10,10)</f>
        <v/>
      </c>
      <c r="G2444" s="5">
        <f>+MOD(D2444,10)</f>
        <v/>
      </c>
      <c r="H2444">
        <f>+INT(E2444)&amp;INT(F2444)&amp;INT(G2444)</f>
        <v/>
      </c>
      <c r="I2444">
        <f>+C2444&amp;"00"&amp;H2444</f>
        <v/>
      </c>
      <c r="J2444" t="inlineStr">
        <is>
          <t>MBONO 8 12/07/23</t>
        </is>
      </c>
      <c r="K2444" t="inlineStr">
        <is>
          <t>MBONO</t>
        </is>
      </c>
      <c r="M2444" t="inlineStr">
        <is>
          <t>MX0MGO000003</t>
        </is>
      </c>
      <c r="N2444" t="inlineStr">
        <is>
          <t>BBG00008C9B6</t>
        </is>
      </c>
      <c r="O2444" t="inlineStr">
        <is>
          <t>B00L4V1</t>
        </is>
      </c>
      <c r="P2444" t="inlineStr">
        <is>
          <t>COED2028832</t>
        </is>
      </c>
      <c r="Q2444" t="inlineStr">
        <is>
          <t>Mexico</t>
        </is>
      </c>
      <c r="R2444" t="inlineStr">
        <is>
          <t>Bonos M</t>
        </is>
      </c>
      <c r="S2444" t="inlineStr">
        <is>
          <t>MEX BONOS DESARR FIX RT</t>
        </is>
      </c>
      <c r="T2444" t="inlineStr">
        <is>
          <t>Mexican Bonos</t>
        </is>
      </c>
      <c r="U2444" t="inlineStr">
        <is>
          <t>DOMESTIC</t>
        </is>
      </c>
      <c r="V2444" t="inlineStr">
        <is>
          <t>#N/A Field Not Applicable</t>
        </is>
      </c>
      <c r="W2444" t="inlineStr">
        <is>
          <t>#N/A Field Not Applicable</t>
        </is>
      </c>
      <c r="X2444" t="inlineStr">
        <is>
          <t>#N/A Field Not Applicable</t>
        </is>
      </c>
      <c r="Y2444" t="inlineStr">
        <is>
          <t>#N/A Field Not Applicable</t>
        </is>
      </c>
      <c r="Z2444" t="inlineStr">
        <is>
          <t>Government</t>
        </is>
      </c>
      <c r="AA2444" t="inlineStr">
        <is>
          <t>Sovereigns</t>
        </is>
      </c>
      <c r="AB2444" t="inlineStr">
        <is>
          <t>#N/A Field Not Applicable</t>
        </is>
      </c>
      <c r="AC2444" t="inlineStr">
        <is>
          <t>#N/A Invalid Field</t>
        </is>
      </c>
    </row>
    <row r="2445">
      <c r="A2445" s="2">
        <f>+VLOOKUP(R2445,Aux!$B$3:$I$1107,8,0)</f>
        <v/>
      </c>
      <c r="B2445" s="2">
        <f>+VLOOKUP(U2445,Aux!$O$2:$P$23,2,0)</f>
        <v/>
      </c>
      <c r="C2445">
        <f>+A2445&amp;B2445</f>
        <v/>
      </c>
      <c r="D2445">
        <f>+IF(C2445=C2444,D2444+1,1)</f>
        <v/>
      </c>
      <c r="E2445" s="5">
        <f>+D2445/100</f>
        <v/>
      </c>
      <c r="F2445" s="5">
        <f>+MOD(E2445*10,10)</f>
        <v/>
      </c>
      <c r="G2445" s="5">
        <f>+MOD(D2445,10)</f>
        <v/>
      </c>
      <c r="H2445">
        <f>+INT(E2445)&amp;INT(F2445)&amp;INT(G2445)</f>
        <v/>
      </c>
      <c r="I2445">
        <f>+C2445&amp;"00"&amp;H2445</f>
        <v/>
      </c>
      <c r="J2445" s="2" t="n"/>
      <c r="K2445" s="2" t="inlineStr">
        <is>
          <t>MBONO</t>
        </is>
      </c>
      <c r="L2445" s="2" t="inlineStr">
        <is>
          <t>M_BONOS_180614</t>
        </is>
      </c>
      <c r="M2445" s="2" t="inlineStr">
        <is>
          <t>MX0MGO0000T4</t>
        </is>
      </c>
      <c r="N2445" s="2" t="inlineStr">
        <is>
          <t>BBG00561PBP0</t>
        </is>
      </c>
      <c r="O2445" s="2" t="inlineStr">
        <is>
          <t>BDC7KX2</t>
        </is>
      </c>
      <c r="P2445" s="2" t="inlineStr">
        <is>
          <t>COEJ8068490</t>
        </is>
      </c>
      <c r="Q2445" t="inlineStr">
        <is>
          <t>Mexico</t>
        </is>
      </c>
      <c r="R2445" t="inlineStr">
        <is>
          <t>Bonos M</t>
        </is>
      </c>
      <c r="S2445" t="inlineStr">
        <is>
          <t>MEX BONOS DESARR FIX RT</t>
        </is>
      </c>
      <c r="T2445" t="inlineStr">
        <is>
          <t>Mexican Bonos</t>
        </is>
      </c>
      <c r="U2445" t="inlineStr">
        <is>
          <t>DOMESTIC</t>
        </is>
      </c>
      <c r="V2445" t="inlineStr">
        <is>
          <t>#N/A Field Not Applicable</t>
        </is>
      </c>
      <c r="W2445" t="inlineStr">
        <is>
          <t>#N/A Field Not Applicable</t>
        </is>
      </c>
      <c r="X2445" t="inlineStr">
        <is>
          <t>#N/A Field Not Applicable</t>
        </is>
      </c>
      <c r="Y2445" t="inlineStr">
        <is>
          <t>#N/A Field Not Applicable</t>
        </is>
      </c>
      <c r="Z2445" t="inlineStr">
        <is>
          <t>Government</t>
        </is>
      </c>
      <c r="AA2445" t="inlineStr">
        <is>
          <t>Sovereigns</t>
        </is>
      </c>
      <c r="AB2445" t="inlineStr">
        <is>
          <t>#N/A Field Not Applicable</t>
        </is>
      </c>
      <c r="AC2445" t="inlineStr">
        <is>
          <t>#N/A Invalid Field</t>
        </is>
      </c>
    </row>
    <row r="2446">
      <c r="A2446" s="2">
        <f>+VLOOKUP(R2446,Aux!$B$3:$I$1107,8,0)</f>
        <v/>
      </c>
      <c r="B2446" s="2">
        <f>+VLOOKUP(U2446,Aux!$O$2:$P$23,2,0)</f>
        <v/>
      </c>
      <c r="C2446">
        <f>+A2446&amp;B2446</f>
        <v/>
      </c>
      <c r="D2446">
        <f>+IF(C2446=C2445,D2445+1,1)</f>
        <v/>
      </c>
      <c r="E2446" s="5">
        <f>+D2446/100</f>
        <v/>
      </c>
      <c r="F2446" s="5">
        <f>+MOD(E2446*10,10)</f>
        <v/>
      </c>
      <c r="G2446" s="5">
        <f>+MOD(D2446,10)</f>
        <v/>
      </c>
      <c r="H2446">
        <f>+INT(E2446)&amp;INT(F2446)&amp;INT(G2446)</f>
        <v/>
      </c>
      <c r="I2446">
        <f>+C2446&amp;"00"&amp;H2446</f>
        <v/>
      </c>
      <c r="J2446" s="2" t="n"/>
      <c r="K2446" s="2" t="inlineStr">
        <is>
          <t>MBONO</t>
        </is>
      </c>
      <c r="L2446" s="2" t="inlineStr">
        <is>
          <t>M_BONOS_181213</t>
        </is>
      </c>
      <c r="M2446" s="2" t="inlineStr">
        <is>
          <t>MX0MGO0000G1</t>
        </is>
      </c>
      <c r="N2446" s="2" t="inlineStr">
        <is>
          <t>BBG0000R6SM7</t>
        </is>
      </c>
      <c r="O2446" s="2" t="inlineStr">
        <is>
          <t>B3SRS09</t>
        </is>
      </c>
      <c r="P2446" s="2" t="inlineStr">
        <is>
          <t>COEH7175118</t>
        </is>
      </c>
      <c r="Q2446" t="inlineStr">
        <is>
          <t>Mexico</t>
        </is>
      </c>
      <c r="R2446" t="inlineStr">
        <is>
          <t>Bonos M</t>
        </is>
      </c>
      <c r="S2446" t="inlineStr">
        <is>
          <t>MEX BONOS DESARR FIX RT</t>
        </is>
      </c>
      <c r="T2446" t="inlineStr">
        <is>
          <t>Mexican Bonos</t>
        </is>
      </c>
      <c r="U2446" t="inlineStr">
        <is>
          <t>DOMESTIC</t>
        </is>
      </c>
      <c r="V2446" t="inlineStr">
        <is>
          <t>#N/A Field Not Applicable</t>
        </is>
      </c>
      <c r="W2446" t="inlineStr">
        <is>
          <t>#N/A Field Not Applicable</t>
        </is>
      </c>
      <c r="X2446" t="inlineStr">
        <is>
          <t>#N/A Field Not Applicable</t>
        </is>
      </c>
      <c r="Y2446" t="inlineStr">
        <is>
          <t>#N/A Field Not Applicable</t>
        </is>
      </c>
      <c r="Z2446" t="inlineStr">
        <is>
          <t>Government</t>
        </is>
      </c>
      <c r="AA2446" t="inlineStr">
        <is>
          <t>Sovereigns</t>
        </is>
      </c>
      <c r="AB2446" t="inlineStr">
        <is>
          <t>#N/A Field Not Applicable</t>
        </is>
      </c>
      <c r="AC2446" t="inlineStr">
        <is>
          <t>#N/A Invalid Field</t>
        </is>
      </c>
    </row>
    <row r="2447">
      <c r="A2447">
        <f>+VLOOKUP(R2447,Aux!$B$3:$I$1107,8,0)</f>
        <v/>
      </c>
      <c r="B2447">
        <f>+VLOOKUP(U2447,Aux!$O$2:$P$23,2,0)</f>
        <v/>
      </c>
      <c r="C2447">
        <f>+A2447&amp;B2447</f>
        <v/>
      </c>
      <c r="D2447">
        <f>+IF(C2447=C2446,D2446+1,1)</f>
        <v/>
      </c>
      <c r="E2447" s="5">
        <f>+D2447/100</f>
        <v/>
      </c>
      <c r="F2447" s="5">
        <f>+MOD(E2447*10,10)</f>
        <v/>
      </c>
      <c r="G2447" s="5">
        <f>+MOD(D2447,10)</f>
        <v/>
      </c>
      <c r="H2447">
        <f>+INT(E2447)&amp;INT(F2447)&amp;INT(G2447)</f>
        <v/>
      </c>
      <c r="I2447">
        <f>+C2447&amp;"00"&amp;H2447</f>
        <v/>
      </c>
      <c r="J2447" t="inlineStr">
        <is>
          <t>MBONOS 0 06/11/20</t>
        </is>
      </c>
      <c r="K2447" t="inlineStr">
        <is>
          <t>MBONOS</t>
        </is>
      </c>
      <c r="M2447" t="inlineStr">
        <is>
          <t>MXMCGO0001T7</t>
        </is>
      </c>
      <c r="N2447" t="inlineStr">
        <is>
          <t>BBG00009XVR5</t>
        </is>
      </c>
      <c r="P2447" t="inlineStr">
        <is>
          <t>COED8500024</t>
        </is>
      </c>
      <c r="Q2447" t="inlineStr">
        <is>
          <t>Mexico</t>
        </is>
      </c>
      <c r="R2447" t="inlineStr">
        <is>
          <t>Bonos M</t>
        </is>
      </c>
      <c r="S2447" t="inlineStr">
        <is>
          <t>MEX FIX RATE BOND STRIP</t>
        </is>
      </c>
      <c r="T2447" t="inlineStr">
        <is>
          <t>Mexican Fixed Rate Bond Strip</t>
        </is>
      </c>
      <c r="U2447" t="inlineStr">
        <is>
          <t>DOMESTIC</t>
        </is>
      </c>
      <c r="V2447" t="inlineStr">
        <is>
          <t>#N/A Field Not Applicable</t>
        </is>
      </c>
      <c r="W2447" t="inlineStr">
        <is>
          <t>#N/A Field Not Applicable</t>
        </is>
      </c>
      <c r="X2447" t="inlineStr">
        <is>
          <t>#N/A Field Not Applicable</t>
        </is>
      </c>
      <c r="Y2447" t="inlineStr">
        <is>
          <t>#N/A Field Not Applicable</t>
        </is>
      </c>
      <c r="Z2447" t="inlineStr">
        <is>
          <t>Government</t>
        </is>
      </c>
      <c r="AA2447" t="inlineStr">
        <is>
          <t>Sovereigns</t>
        </is>
      </c>
      <c r="AB2447" t="inlineStr">
        <is>
          <t>#N/A Field Not Applicable</t>
        </is>
      </c>
      <c r="AC2447" t="inlineStr">
        <is>
          <t>#N/A Invalid Field</t>
        </is>
      </c>
    </row>
    <row r="2448">
      <c r="A2448" s="2">
        <f>+VLOOKUP(R2448,Aux!$B$3:$I$1107,8,0)</f>
        <v/>
      </c>
      <c r="B2448" s="2">
        <f>+VLOOKUP(U2448,Aux!$O$2:$P$23,2,0)</f>
        <v/>
      </c>
      <c r="C2448">
        <f>+A2448&amp;B2448</f>
        <v/>
      </c>
      <c r="D2448">
        <f>+IF(C2448=C2447,D2447+1,1)</f>
        <v/>
      </c>
      <c r="E2448" s="5">
        <f>+D2448/100</f>
        <v/>
      </c>
      <c r="F2448" s="5">
        <f>+MOD(E2448*10,10)</f>
        <v/>
      </c>
      <c r="G2448" s="5">
        <f>+MOD(D2448,10)</f>
        <v/>
      </c>
      <c r="H2448">
        <f>+INT(E2448)&amp;INT(F2448)&amp;INT(G2448)</f>
        <v/>
      </c>
      <c r="I2448">
        <f>+C2448&amp;"00"&amp;H2448</f>
        <v/>
      </c>
      <c r="J2448" s="2" t="n"/>
      <c r="K2448" s="2" t="inlineStr">
        <is>
          <t>MBPA</t>
        </is>
      </c>
      <c r="L2448" s="2" t="inlineStr">
        <is>
          <t>IM_BPAG28_170518</t>
        </is>
      </c>
      <c r="M2448" s="2" t="inlineStr">
        <is>
          <t>MXIMBP0600P9</t>
        </is>
      </c>
      <c r="N2448" s="2" t="inlineStr">
        <is>
          <t>BBG006HGXG00</t>
        </is>
      </c>
      <c r="O2448" s="2" t="n"/>
      <c r="P2448" s="2" t="inlineStr">
        <is>
          <t>COEK2841527</t>
        </is>
      </c>
      <c r="Q2448" t="inlineStr">
        <is>
          <t>Mexico</t>
        </is>
      </c>
      <c r="R2448" t="inlineStr">
        <is>
          <t>BPA</t>
        </is>
      </c>
      <c r="S2448" t="inlineStr">
        <is>
          <t>MEX BONOS PROTECC AHORRO</t>
        </is>
      </c>
      <c r="T2448" t="inlineStr">
        <is>
          <t>Mexican Bonos de Proteccion al Ahorro</t>
        </is>
      </c>
      <c r="U2448" t="inlineStr">
        <is>
          <t>DOMESTIC</t>
        </is>
      </c>
      <c r="V2448" t="inlineStr">
        <is>
          <t>#N/A Field Not Applicable</t>
        </is>
      </c>
      <c r="W2448" t="inlineStr">
        <is>
          <t>#N/A Field Not Applicable</t>
        </is>
      </c>
      <c r="X2448" t="inlineStr">
        <is>
          <t>#N/A Field Not Applicable</t>
        </is>
      </c>
      <c r="Y2448" t="inlineStr">
        <is>
          <t>#N/A Field Not Applicable</t>
        </is>
      </c>
      <c r="Z2448" t="inlineStr">
        <is>
          <t>Government</t>
        </is>
      </c>
      <c r="AA2448" t="inlineStr">
        <is>
          <t>Sovereigns</t>
        </is>
      </c>
      <c r="AB2448" t="inlineStr">
        <is>
          <t>#N/A Field Not Applicable</t>
        </is>
      </c>
      <c r="AC2448" t="inlineStr">
        <is>
          <t>#N/A Invalid Field</t>
        </is>
      </c>
    </row>
    <row r="2449">
      <c r="A2449" s="2">
        <f>+VLOOKUP(R2449,Aux!$B$3:$I$1107,8,0)</f>
        <v/>
      </c>
      <c r="B2449" s="2">
        <f>+VLOOKUP(U2449,Aux!$O$2:$P$23,2,0)</f>
        <v/>
      </c>
      <c r="C2449">
        <f>+A2449&amp;B2449</f>
        <v/>
      </c>
      <c r="D2449">
        <f>+IF(C2449=C2448,D2448+1,1)</f>
        <v/>
      </c>
      <c r="E2449" s="5">
        <f>+D2449/100</f>
        <v/>
      </c>
      <c r="F2449" s="5">
        <f>+MOD(E2449*10,10)</f>
        <v/>
      </c>
      <c r="G2449" s="5">
        <f>+MOD(D2449,10)</f>
        <v/>
      </c>
      <c r="H2449">
        <f>+INT(E2449)&amp;INT(F2449)&amp;INT(G2449)</f>
        <v/>
      </c>
      <c r="I2449">
        <f>+C2449&amp;"00"&amp;H2449</f>
        <v/>
      </c>
      <c r="J2449" s="2" t="n"/>
      <c r="K2449" s="2" t="inlineStr">
        <is>
          <t>MBPA</t>
        </is>
      </c>
      <c r="L2449" s="2" t="inlineStr">
        <is>
          <t>IM_BPAG28_170727</t>
        </is>
      </c>
      <c r="M2449" s="2" t="inlineStr">
        <is>
          <t>MXIMBP0600Q7</t>
        </is>
      </c>
      <c r="N2449" s="2" t="inlineStr">
        <is>
          <t>BBG006WVD8V6</t>
        </is>
      </c>
      <c r="O2449" s="2" t="n"/>
      <c r="P2449" s="2" t="inlineStr">
        <is>
          <t>COEK4090958</t>
        </is>
      </c>
      <c r="Q2449" t="inlineStr">
        <is>
          <t>Mexico</t>
        </is>
      </c>
      <c r="R2449" t="inlineStr">
        <is>
          <t>BPA</t>
        </is>
      </c>
      <c r="S2449" t="inlineStr">
        <is>
          <t>MEX BONOS PROTECC AHORRO</t>
        </is>
      </c>
      <c r="T2449" t="inlineStr">
        <is>
          <t>Mexican Bonos de Proteccion al Ahorro</t>
        </is>
      </c>
      <c r="U2449" t="inlineStr">
        <is>
          <t>DOMESTIC</t>
        </is>
      </c>
      <c r="V2449" t="inlineStr">
        <is>
          <t>#N/A Field Not Applicable</t>
        </is>
      </c>
      <c r="W2449" t="inlineStr">
        <is>
          <t>#N/A Field Not Applicable</t>
        </is>
      </c>
      <c r="X2449" t="inlineStr">
        <is>
          <t>#N/A Field Not Applicable</t>
        </is>
      </c>
      <c r="Y2449" t="inlineStr">
        <is>
          <t>#N/A Field Not Applicable</t>
        </is>
      </c>
      <c r="Z2449" t="inlineStr">
        <is>
          <t>Government</t>
        </is>
      </c>
      <c r="AA2449" t="inlineStr">
        <is>
          <t>Sovereigns</t>
        </is>
      </c>
      <c r="AB2449" t="inlineStr">
        <is>
          <t>#N/A Field Not Applicable</t>
        </is>
      </c>
      <c r="AC2449" t="inlineStr">
        <is>
          <t>#N/A Invalid Field</t>
        </is>
      </c>
    </row>
    <row r="2450">
      <c r="A2450" s="2">
        <f>+VLOOKUP(R2450,Aux!$B$3:$I$1107,8,0)</f>
        <v/>
      </c>
      <c r="B2450" s="2">
        <f>+VLOOKUP(U2450,Aux!$O$2:$P$23,2,0)</f>
        <v/>
      </c>
      <c r="C2450">
        <f>+A2450&amp;B2450</f>
        <v/>
      </c>
      <c r="D2450">
        <f>+IF(C2450=C2449,D2449+1,1)</f>
        <v/>
      </c>
      <c r="E2450" s="5">
        <f>+D2450/100</f>
        <v/>
      </c>
      <c r="F2450" s="5">
        <f>+MOD(E2450*10,10)</f>
        <v/>
      </c>
      <c r="G2450" s="5">
        <f>+MOD(D2450,10)</f>
        <v/>
      </c>
      <c r="H2450">
        <f>+INT(E2450)&amp;INT(F2450)&amp;INT(G2450)</f>
        <v/>
      </c>
      <c r="I2450">
        <f>+C2450&amp;"00"&amp;H2450</f>
        <v/>
      </c>
      <c r="J2450" s="2" t="n"/>
      <c r="K2450" s="2" t="inlineStr">
        <is>
          <t>MBPA</t>
        </is>
      </c>
      <c r="L2450" s="2" t="inlineStr">
        <is>
          <t>IM_BPAG28_180517</t>
        </is>
      </c>
      <c r="M2450" s="2" t="inlineStr">
        <is>
          <t>MXIMBP0600T1</t>
        </is>
      </c>
      <c r="N2450" s="2" t="inlineStr">
        <is>
          <t>BBG008P8LTQ2</t>
        </is>
      </c>
      <c r="O2450" s="2" t="n"/>
      <c r="P2450" s="2" t="inlineStr">
        <is>
          <t>COEK9198301</t>
        </is>
      </c>
      <c r="Q2450" t="inlineStr">
        <is>
          <t>Mexico</t>
        </is>
      </c>
      <c r="R2450" t="inlineStr">
        <is>
          <t>BPA</t>
        </is>
      </c>
      <c r="S2450" t="inlineStr">
        <is>
          <t>MEX BONOS PROTECC AHORRO</t>
        </is>
      </c>
      <c r="T2450" t="inlineStr">
        <is>
          <t>Mexican Bonos de Proteccion al Ahorro</t>
        </is>
      </c>
      <c r="U2450" t="inlineStr">
        <is>
          <t>DOMESTIC</t>
        </is>
      </c>
      <c r="V2450" t="inlineStr">
        <is>
          <t>#N/A Field Not Applicable</t>
        </is>
      </c>
      <c r="W2450" t="inlineStr">
        <is>
          <t>#N/A Field Not Applicable</t>
        </is>
      </c>
      <c r="X2450" t="inlineStr">
        <is>
          <t>#N/A Field Not Applicable</t>
        </is>
      </c>
      <c r="Y2450" t="inlineStr">
        <is>
          <t>#N/A Field Not Applicable</t>
        </is>
      </c>
      <c r="Z2450" t="inlineStr">
        <is>
          <t>Government</t>
        </is>
      </c>
      <c r="AA2450" t="inlineStr">
        <is>
          <t>Sovereigns</t>
        </is>
      </c>
      <c r="AB2450" t="inlineStr">
        <is>
          <t>#N/A Field Not Applicable</t>
        </is>
      </c>
      <c r="AC2450" t="inlineStr">
        <is>
          <t>#N/A Invalid Field</t>
        </is>
      </c>
    </row>
    <row r="2451">
      <c r="A2451" s="2">
        <f>+VLOOKUP(R2451,Aux!$B$3:$I$1107,8,0)</f>
        <v/>
      </c>
      <c r="B2451" s="2">
        <f>+VLOOKUP(U2451,Aux!$O$2:$P$23,2,0)</f>
        <v/>
      </c>
      <c r="C2451">
        <f>+A2451&amp;B2451</f>
        <v/>
      </c>
      <c r="D2451">
        <f>+IF(C2451=C2450,D2450+1,1)</f>
        <v/>
      </c>
      <c r="E2451" s="5">
        <f>+D2451/100</f>
        <v/>
      </c>
      <c r="F2451" s="5">
        <f>+MOD(E2451*10,10)</f>
        <v/>
      </c>
      <c r="G2451" s="5">
        <f>+MOD(D2451,10)</f>
        <v/>
      </c>
      <c r="H2451">
        <f>+INT(E2451)&amp;INT(F2451)&amp;INT(G2451)</f>
        <v/>
      </c>
      <c r="I2451">
        <f>+C2451&amp;"00"&amp;H2451</f>
        <v/>
      </c>
      <c r="J2451" s="2" t="n"/>
      <c r="K2451" s="2" t="inlineStr">
        <is>
          <t>MBPA</t>
        </is>
      </c>
      <c r="L2451" s="2" t="inlineStr">
        <is>
          <t>IQ_BPAG91_170420</t>
        </is>
      </c>
      <c r="M2451" s="2" t="inlineStr">
        <is>
          <t>MXIQBP070006</t>
        </is>
      </c>
      <c r="N2451" s="2" t="inlineStr">
        <is>
          <t>BBG002WYCBK5</t>
        </is>
      </c>
      <c r="O2451" s="2" t="inlineStr">
        <is>
          <t>BCVPMV2</t>
        </is>
      </c>
      <c r="P2451" s="2" t="inlineStr">
        <is>
          <t>COEJ1428626</t>
        </is>
      </c>
      <c r="Q2451" t="inlineStr">
        <is>
          <t>Mexico</t>
        </is>
      </c>
      <c r="R2451" t="inlineStr">
        <is>
          <t>BPA</t>
        </is>
      </c>
      <c r="S2451" t="inlineStr">
        <is>
          <t>MEX BONOS PROTECC AHORRO</t>
        </is>
      </c>
      <c r="T2451" t="inlineStr">
        <is>
          <t>Mexican Bonos de Proteccion al Ahorro</t>
        </is>
      </c>
      <c r="U2451" t="inlineStr">
        <is>
          <t>DOMESTIC</t>
        </is>
      </c>
      <c r="V2451" t="inlineStr">
        <is>
          <t>#N/A Field Not Applicable</t>
        </is>
      </c>
      <c r="W2451" t="inlineStr">
        <is>
          <t>#N/A Field Not Applicable</t>
        </is>
      </c>
      <c r="X2451" t="inlineStr">
        <is>
          <t>#N/A Field Not Applicable</t>
        </is>
      </c>
      <c r="Y2451" t="inlineStr">
        <is>
          <t>#N/A Field Not Applicable</t>
        </is>
      </c>
      <c r="Z2451" t="inlineStr">
        <is>
          <t>Government</t>
        </is>
      </c>
      <c r="AA2451" t="inlineStr">
        <is>
          <t>Sovereigns</t>
        </is>
      </c>
      <c r="AB2451" t="inlineStr">
        <is>
          <t>#N/A Field Not Applicable</t>
        </is>
      </c>
      <c r="AC2451" t="inlineStr">
        <is>
          <t>#N/A Invalid Field</t>
        </is>
      </c>
    </row>
    <row r="2452">
      <c r="A2452" s="2">
        <f>+VLOOKUP(R2452,Aux!$B$3:$I$1107,8,0)</f>
        <v/>
      </c>
      <c r="B2452" s="2">
        <f>+VLOOKUP(U2452,Aux!$O$2:$P$23,2,0)</f>
        <v/>
      </c>
      <c r="C2452">
        <f>+A2452&amp;B2452</f>
        <v/>
      </c>
      <c r="D2452">
        <f>+IF(C2452=C2451,D2451+1,1)</f>
        <v/>
      </c>
      <c r="E2452" s="5">
        <f>+D2452/100</f>
        <v/>
      </c>
      <c r="F2452" s="5">
        <f>+MOD(E2452*10,10)</f>
        <v/>
      </c>
      <c r="G2452" s="5">
        <f>+MOD(D2452,10)</f>
        <v/>
      </c>
      <c r="H2452">
        <f>+INT(E2452)&amp;INT(F2452)&amp;INT(G2452)</f>
        <v/>
      </c>
      <c r="I2452">
        <f>+C2452&amp;"00"&amp;H2452</f>
        <v/>
      </c>
      <c r="J2452" s="2" t="n"/>
      <c r="K2452" s="2" t="inlineStr">
        <is>
          <t>MBPA</t>
        </is>
      </c>
      <c r="L2452" s="2" t="inlineStr">
        <is>
          <t>IQ_BPAG91_171109</t>
        </is>
      </c>
      <c r="M2452" s="2" t="inlineStr">
        <is>
          <t>MXIQBP0700R4</t>
        </is>
      </c>
      <c r="N2452" s="2" t="inlineStr">
        <is>
          <t>BBG003MCZSX6</t>
        </is>
      </c>
      <c r="O2452" s="2" t="inlineStr">
        <is>
          <t>BCVPMQ7</t>
        </is>
      </c>
      <c r="P2452" s="2" t="inlineStr">
        <is>
          <t>COEJ4399972</t>
        </is>
      </c>
      <c r="Q2452" t="inlineStr">
        <is>
          <t>Mexico</t>
        </is>
      </c>
      <c r="R2452" t="inlineStr">
        <is>
          <t>BPA</t>
        </is>
      </c>
      <c r="S2452" t="inlineStr">
        <is>
          <t>MEX BONOS PROTECC AHORRO</t>
        </is>
      </c>
      <c r="T2452" t="inlineStr">
        <is>
          <t>Mexican Bonos de Proteccion al Ahorro</t>
        </is>
      </c>
      <c r="U2452" t="inlineStr">
        <is>
          <t>DOMESTIC</t>
        </is>
      </c>
      <c r="V2452" t="inlineStr">
        <is>
          <t>#N/A Field Not Applicable</t>
        </is>
      </c>
      <c r="W2452" t="inlineStr">
        <is>
          <t>#N/A Field Not Applicable</t>
        </is>
      </c>
      <c r="X2452" t="inlineStr">
        <is>
          <t>#N/A Field Not Applicable</t>
        </is>
      </c>
      <c r="Y2452" t="inlineStr">
        <is>
          <t>#N/A Field Not Applicable</t>
        </is>
      </c>
      <c r="Z2452" t="inlineStr">
        <is>
          <t>Government</t>
        </is>
      </c>
      <c r="AA2452" t="inlineStr">
        <is>
          <t>Sovereigns</t>
        </is>
      </c>
      <c r="AB2452" t="inlineStr">
        <is>
          <t>#N/A Field Not Applicable</t>
        </is>
      </c>
      <c r="AC2452" t="inlineStr">
        <is>
          <t>#N/A Invalid Field</t>
        </is>
      </c>
    </row>
    <row r="2453">
      <c r="A2453" s="2">
        <f>+VLOOKUP(R2453,Aux!$B$3:$I$1107,8,0)</f>
        <v/>
      </c>
      <c r="B2453" s="2">
        <f>+VLOOKUP(U2453,Aux!$O$2:$P$23,2,0)</f>
        <v/>
      </c>
      <c r="C2453">
        <f>+A2453&amp;B2453</f>
        <v/>
      </c>
      <c r="D2453">
        <f>+IF(C2453=C2452,D2452+1,1)</f>
        <v/>
      </c>
      <c r="E2453" s="5">
        <f>+D2453/100</f>
        <v/>
      </c>
      <c r="F2453" s="5">
        <f>+MOD(E2453*10,10)</f>
        <v/>
      </c>
      <c r="G2453" s="5">
        <f>+MOD(D2453,10)</f>
        <v/>
      </c>
      <c r="H2453">
        <f>+INT(E2453)&amp;INT(F2453)&amp;INT(G2453)</f>
        <v/>
      </c>
      <c r="I2453">
        <f>+C2453&amp;"00"&amp;H2453</f>
        <v/>
      </c>
      <c r="J2453" s="2" t="n"/>
      <c r="K2453" s="2" t="inlineStr">
        <is>
          <t>MBPA</t>
        </is>
      </c>
      <c r="L2453" s="2" t="inlineStr">
        <is>
          <t>IQ_BPAG91_180405</t>
        </is>
      </c>
      <c r="M2453" s="2" t="inlineStr">
        <is>
          <t>MXIQBP0700T0</t>
        </is>
      </c>
      <c r="N2453" s="2" t="inlineStr">
        <is>
          <t>BBG004F0G2S2</t>
        </is>
      </c>
      <c r="O2453" s="2" t="inlineStr">
        <is>
          <t>BCVPLF9</t>
        </is>
      </c>
      <c r="P2453" s="2" t="inlineStr">
        <is>
          <t>COEJ6260453</t>
        </is>
      </c>
      <c r="Q2453" t="inlineStr">
        <is>
          <t>Mexico</t>
        </is>
      </c>
      <c r="R2453" t="inlineStr">
        <is>
          <t>BPA</t>
        </is>
      </c>
      <c r="S2453" t="inlineStr">
        <is>
          <t>MEX BONOS PROTECC AHORRO</t>
        </is>
      </c>
      <c r="T2453" t="inlineStr">
        <is>
          <t>Mexican Bonos de Proteccion al Ahorro</t>
        </is>
      </c>
      <c r="U2453" t="inlineStr">
        <is>
          <t>DOMESTIC</t>
        </is>
      </c>
      <c r="V2453" t="inlineStr">
        <is>
          <t>#N/A Field Not Applicable</t>
        </is>
      </c>
      <c r="W2453" t="inlineStr">
        <is>
          <t>#N/A Field Not Applicable</t>
        </is>
      </c>
      <c r="X2453" t="inlineStr">
        <is>
          <t>#N/A Field Not Applicable</t>
        </is>
      </c>
      <c r="Y2453" t="inlineStr">
        <is>
          <t>#N/A Field Not Applicable</t>
        </is>
      </c>
      <c r="Z2453" t="inlineStr">
        <is>
          <t>Government</t>
        </is>
      </c>
      <c r="AA2453" t="inlineStr">
        <is>
          <t>Sovereigns</t>
        </is>
      </c>
      <c r="AB2453" t="inlineStr">
        <is>
          <t>#N/A Field Not Applicable</t>
        </is>
      </c>
      <c r="AC2453" t="inlineStr">
        <is>
          <t>#N/A Invalid Field</t>
        </is>
      </c>
    </row>
    <row r="2454">
      <c r="A2454" s="2">
        <f>+VLOOKUP(R2454,Aux!$B$3:$I$1107,8,0)</f>
        <v/>
      </c>
      <c r="B2454" s="2">
        <f>+VLOOKUP(U2454,Aux!$O$2:$P$23,2,0)</f>
        <v/>
      </c>
      <c r="C2454">
        <f>+A2454&amp;B2454</f>
        <v/>
      </c>
      <c r="D2454">
        <f>+IF(C2454=C2453,D2453+1,1)</f>
        <v/>
      </c>
      <c r="E2454" s="5">
        <f>+D2454/100</f>
        <v/>
      </c>
      <c r="F2454" s="5">
        <f>+MOD(E2454*10,10)</f>
        <v/>
      </c>
      <c r="G2454" s="5">
        <f>+MOD(D2454,10)</f>
        <v/>
      </c>
      <c r="H2454">
        <f>+INT(E2454)&amp;INT(F2454)&amp;INT(G2454)</f>
        <v/>
      </c>
      <c r="I2454">
        <f>+C2454&amp;"00"&amp;H2454</f>
        <v/>
      </c>
      <c r="J2454" s="2" t="n"/>
      <c r="K2454" s="2" t="inlineStr">
        <is>
          <t>MBPA</t>
        </is>
      </c>
      <c r="L2454" s="2" t="inlineStr">
        <is>
          <t>IQ_BPAG91_180614</t>
        </is>
      </c>
      <c r="M2454" s="2" t="inlineStr">
        <is>
          <t>MXIQBP0700U8</t>
        </is>
      </c>
      <c r="N2454" s="2" t="inlineStr">
        <is>
          <t>BBG004PQFP59</t>
        </is>
      </c>
      <c r="O2454" s="2" t="n"/>
      <c r="P2454" s="2" t="inlineStr">
        <is>
          <t>COEJ7216611</t>
        </is>
      </c>
      <c r="Q2454" t="inlineStr">
        <is>
          <t>Mexico</t>
        </is>
      </c>
      <c r="R2454" t="inlineStr">
        <is>
          <t>BPA</t>
        </is>
      </c>
      <c r="S2454" t="inlineStr">
        <is>
          <t>MEX BONOS PROTECC AHORRO</t>
        </is>
      </c>
      <c r="T2454" t="inlineStr">
        <is>
          <t>Mexican Bonos de Proteccion al Ahorro</t>
        </is>
      </c>
      <c r="U2454" t="inlineStr">
        <is>
          <t>DOMESTIC</t>
        </is>
      </c>
      <c r="V2454" t="inlineStr">
        <is>
          <t>#N/A Field Not Applicable</t>
        </is>
      </c>
      <c r="W2454" t="inlineStr">
        <is>
          <t>#N/A Field Not Applicable</t>
        </is>
      </c>
      <c r="X2454" t="inlineStr">
        <is>
          <t>#N/A Field Not Applicable</t>
        </is>
      </c>
      <c r="Y2454" t="inlineStr">
        <is>
          <t>#N/A Field Not Applicable</t>
        </is>
      </c>
      <c r="Z2454" t="inlineStr">
        <is>
          <t>Government</t>
        </is>
      </c>
      <c r="AA2454" t="inlineStr">
        <is>
          <t>Sovereigns</t>
        </is>
      </c>
      <c r="AB2454" t="inlineStr">
        <is>
          <t>#N/A Field Not Applicable</t>
        </is>
      </c>
      <c r="AC2454" t="inlineStr">
        <is>
          <t>#N/A Invalid Field</t>
        </is>
      </c>
    </row>
    <row r="2455">
      <c r="A2455" s="2">
        <f>+VLOOKUP(R2455,Aux!$B$3:$I$1107,8,0)</f>
        <v/>
      </c>
      <c r="B2455" s="2">
        <f>+VLOOKUP(U2455,Aux!$O$2:$P$23,2,0)</f>
        <v/>
      </c>
      <c r="C2455">
        <f>+A2455&amp;B2455</f>
        <v/>
      </c>
      <c r="D2455">
        <f>+IF(C2455=C2454,D2454+1,1)</f>
        <v/>
      </c>
      <c r="E2455" s="5">
        <f>+D2455/100</f>
        <v/>
      </c>
      <c r="F2455" s="5">
        <f>+MOD(E2455*10,10)</f>
        <v/>
      </c>
      <c r="G2455" s="5">
        <f>+MOD(D2455,10)</f>
        <v/>
      </c>
      <c r="H2455">
        <f>+INT(E2455)&amp;INT(F2455)&amp;INT(G2455)</f>
        <v/>
      </c>
      <c r="I2455">
        <f>+C2455&amp;"00"&amp;H2455</f>
        <v/>
      </c>
      <c r="J2455" s="2" t="n"/>
      <c r="K2455" s="2" t="inlineStr">
        <is>
          <t>MBPA</t>
        </is>
      </c>
      <c r="L2455" s="2" t="inlineStr">
        <is>
          <t>IQ_BPAG91_180816</t>
        </is>
      </c>
      <c r="M2455" s="2" t="inlineStr">
        <is>
          <t>MXIQBP0700V6</t>
        </is>
      </c>
      <c r="N2455" s="2" t="inlineStr">
        <is>
          <t>BBG0054BCTC9</t>
        </is>
      </c>
      <c r="O2455" s="2" t="n"/>
      <c r="P2455" s="2" t="inlineStr">
        <is>
          <t>COEJ7976933</t>
        </is>
      </c>
      <c r="Q2455" t="inlineStr">
        <is>
          <t>Mexico</t>
        </is>
      </c>
      <c r="R2455" t="inlineStr">
        <is>
          <t>BPA</t>
        </is>
      </c>
      <c r="S2455" t="inlineStr">
        <is>
          <t>MEX BONOS PROTECC AHORRO</t>
        </is>
      </c>
      <c r="T2455" t="inlineStr">
        <is>
          <t>Mexican Bonos de Proteccion al Ahorro</t>
        </is>
      </c>
      <c r="U2455" t="inlineStr">
        <is>
          <t>DOMESTIC</t>
        </is>
      </c>
      <c r="V2455" t="inlineStr">
        <is>
          <t>#N/A Field Not Applicable</t>
        </is>
      </c>
      <c r="W2455" t="inlineStr">
        <is>
          <t>#N/A Field Not Applicable</t>
        </is>
      </c>
      <c r="X2455" t="inlineStr">
        <is>
          <t>#N/A Field Not Applicable</t>
        </is>
      </c>
      <c r="Y2455" t="inlineStr">
        <is>
          <t>#N/A Field Not Applicable</t>
        </is>
      </c>
      <c r="Z2455" t="inlineStr">
        <is>
          <t>Government</t>
        </is>
      </c>
      <c r="AA2455" t="inlineStr">
        <is>
          <t>Sovereigns</t>
        </is>
      </c>
      <c r="AB2455" t="inlineStr">
        <is>
          <t>#N/A Field Not Applicable</t>
        </is>
      </c>
      <c r="AC2455" t="inlineStr">
        <is>
          <t>#N/A Invalid Field</t>
        </is>
      </c>
    </row>
    <row r="2456">
      <c r="A2456" s="2">
        <f>+VLOOKUP(R2456,Aux!$B$3:$I$1107,8,0)</f>
        <v/>
      </c>
      <c r="B2456" s="2">
        <f>+VLOOKUP(U2456,Aux!$O$2:$P$23,2,0)</f>
        <v/>
      </c>
      <c r="C2456">
        <f>+A2456&amp;B2456</f>
        <v/>
      </c>
      <c r="D2456">
        <f>+IF(C2456=C2455,D2455+1,1)</f>
        <v/>
      </c>
      <c r="E2456" s="5">
        <f>+D2456/100</f>
        <v/>
      </c>
      <c r="F2456" s="5">
        <f>+MOD(E2456*10,10)</f>
        <v/>
      </c>
      <c r="G2456" s="5">
        <f>+MOD(D2456,10)</f>
        <v/>
      </c>
      <c r="H2456">
        <f>+INT(E2456)&amp;INT(F2456)&amp;INT(G2456)</f>
        <v/>
      </c>
      <c r="I2456">
        <f>+C2456&amp;"00"&amp;H2456</f>
        <v/>
      </c>
      <c r="J2456" s="2" t="n"/>
      <c r="K2456" s="2" t="inlineStr">
        <is>
          <t>MBPA</t>
        </is>
      </c>
      <c r="L2456" s="2" t="inlineStr">
        <is>
          <t>IQ_BPAG91_181220</t>
        </is>
      </c>
      <c r="M2456" s="2" t="inlineStr">
        <is>
          <t>MXIQBP0700X2</t>
        </is>
      </c>
      <c r="N2456" s="2" t="inlineStr">
        <is>
          <t>BBG005QRL1J4</t>
        </is>
      </c>
      <c r="O2456" s="2" t="n"/>
      <c r="P2456" s="2" t="inlineStr">
        <is>
          <t>COEK0008301</t>
        </is>
      </c>
      <c r="Q2456" t="inlineStr">
        <is>
          <t>Mexico</t>
        </is>
      </c>
      <c r="R2456" t="inlineStr">
        <is>
          <t>BPA</t>
        </is>
      </c>
      <c r="S2456" t="inlineStr">
        <is>
          <t>MEX BONOS PROTECC AHORRO</t>
        </is>
      </c>
      <c r="T2456" t="inlineStr">
        <is>
          <t>Mexican Bonos de Proteccion al Ahorro</t>
        </is>
      </c>
      <c r="U2456" t="inlineStr">
        <is>
          <t>DOMESTIC</t>
        </is>
      </c>
      <c r="V2456" t="inlineStr">
        <is>
          <t>#N/A Field Not Applicable</t>
        </is>
      </c>
      <c r="W2456" t="inlineStr">
        <is>
          <t>#N/A Field Not Applicable</t>
        </is>
      </c>
      <c r="X2456" t="inlineStr">
        <is>
          <t>#N/A Field Not Applicable</t>
        </is>
      </c>
      <c r="Y2456" t="inlineStr">
        <is>
          <t>#N/A Field Not Applicable</t>
        </is>
      </c>
      <c r="Z2456" t="inlineStr">
        <is>
          <t>Government</t>
        </is>
      </c>
      <c r="AA2456" t="inlineStr">
        <is>
          <t>Sovereigns</t>
        </is>
      </c>
      <c r="AB2456" t="inlineStr">
        <is>
          <t>#N/A Field Not Applicable</t>
        </is>
      </c>
      <c r="AC2456" t="inlineStr">
        <is>
          <t>#N/A Invalid Field</t>
        </is>
      </c>
    </row>
    <row r="2457">
      <c r="A2457" s="2">
        <f>+VLOOKUP(R2457,Aux!$B$3:$I$1107,8,0)</f>
        <v/>
      </c>
      <c r="B2457" s="2">
        <f>+VLOOKUP(U2457,Aux!$O$2:$P$23,2,0)</f>
        <v/>
      </c>
      <c r="C2457">
        <f>+A2457&amp;B2457</f>
        <v/>
      </c>
      <c r="D2457">
        <f>+IF(C2457=C2456,D2456+1,1)</f>
        <v/>
      </c>
      <c r="E2457" s="5">
        <f>+D2457/100</f>
        <v/>
      </c>
      <c r="F2457" s="5">
        <f>+MOD(E2457*10,10)</f>
        <v/>
      </c>
      <c r="G2457" s="5">
        <f>+MOD(D2457,10)</f>
        <v/>
      </c>
      <c r="H2457">
        <f>+INT(E2457)&amp;INT(F2457)&amp;INT(G2457)</f>
        <v/>
      </c>
      <c r="I2457">
        <f>+C2457&amp;"00"&amp;H2457</f>
        <v/>
      </c>
      <c r="J2457" s="2" t="n"/>
      <c r="K2457" s="2" t="inlineStr">
        <is>
          <t>MBPA</t>
        </is>
      </c>
      <c r="L2457" s="2" t="inlineStr">
        <is>
          <t>IQ_BPAG91_190417</t>
        </is>
      </c>
      <c r="M2457" s="2" t="inlineStr">
        <is>
          <t>MXIQBP0700Y0</t>
        </is>
      </c>
      <c r="N2457" s="2" t="inlineStr">
        <is>
          <t>BBG006BRCCH6</t>
        </is>
      </c>
      <c r="O2457" s="2" t="n"/>
      <c r="P2457" s="2" t="inlineStr">
        <is>
          <t>COEK1865618</t>
        </is>
      </c>
      <c r="Q2457" t="inlineStr">
        <is>
          <t>Mexico</t>
        </is>
      </c>
      <c r="R2457" t="inlineStr">
        <is>
          <t>BPA</t>
        </is>
      </c>
      <c r="S2457" t="inlineStr">
        <is>
          <t>MEX BONOS PROTECC AHORRO</t>
        </is>
      </c>
      <c r="T2457" t="inlineStr">
        <is>
          <t>Mexican Bonos de Proteccion al Ahorro</t>
        </is>
      </c>
      <c r="U2457" t="inlineStr">
        <is>
          <t>DOMESTIC</t>
        </is>
      </c>
      <c r="V2457" t="inlineStr">
        <is>
          <t>#N/A Field Not Applicable</t>
        </is>
      </c>
      <c r="W2457" t="inlineStr">
        <is>
          <t>#N/A Field Not Applicable</t>
        </is>
      </c>
      <c r="X2457" t="inlineStr">
        <is>
          <t>#N/A Field Not Applicable</t>
        </is>
      </c>
      <c r="Y2457" t="inlineStr">
        <is>
          <t>#N/A Field Not Applicable</t>
        </is>
      </c>
      <c r="Z2457" t="inlineStr">
        <is>
          <t>Government</t>
        </is>
      </c>
      <c r="AA2457" t="inlineStr">
        <is>
          <t>Sovereigns</t>
        </is>
      </c>
      <c r="AB2457" t="inlineStr">
        <is>
          <t>#N/A Field Not Applicable</t>
        </is>
      </c>
      <c r="AC2457" t="inlineStr">
        <is>
          <t>#N/A Invalid Field</t>
        </is>
      </c>
    </row>
    <row r="2458">
      <c r="A2458" s="2">
        <f>+VLOOKUP(R2458,Aux!$B$3:$I$1107,8,0)</f>
        <v/>
      </c>
      <c r="B2458" s="2">
        <f>+VLOOKUP(U2458,Aux!$O$2:$P$23,2,0)</f>
        <v/>
      </c>
      <c r="C2458">
        <f>+A2458&amp;B2458</f>
        <v/>
      </c>
      <c r="D2458">
        <f>+IF(C2458=C2457,D2457+1,1)</f>
        <v/>
      </c>
      <c r="E2458" s="5">
        <f>+D2458/100</f>
        <v/>
      </c>
      <c r="F2458" s="5">
        <f>+MOD(E2458*10,10)</f>
        <v/>
      </c>
      <c r="G2458" s="5">
        <f>+MOD(D2458,10)</f>
        <v/>
      </c>
      <c r="H2458">
        <f>+INT(E2458)&amp;INT(F2458)&amp;INT(G2458)</f>
        <v/>
      </c>
      <c r="I2458">
        <f>+C2458&amp;"00"&amp;H2458</f>
        <v/>
      </c>
      <c r="J2458" s="2" t="n"/>
      <c r="K2458" s="2" t="inlineStr">
        <is>
          <t>MBPA</t>
        </is>
      </c>
      <c r="L2458" s="2" t="inlineStr">
        <is>
          <t>IQ_BPAG91_200423</t>
        </is>
      </c>
      <c r="M2458" s="2" t="inlineStr">
        <is>
          <t>MXIQBP070113</t>
        </is>
      </c>
      <c r="N2458" s="2" t="inlineStr">
        <is>
          <t>BBG008LJ62Y9</t>
        </is>
      </c>
      <c r="O2458" s="2" t="n"/>
      <c r="P2458" s="2" t="inlineStr">
        <is>
          <t>COEK8822513</t>
        </is>
      </c>
      <c r="Q2458" t="inlineStr">
        <is>
          <t>Mexico</t>
        </is>
      </c>
      <c r="R2458" t="inlineStr">
        <is>
          <t>BPA</t>
        </is>
      </c>
      <c r="S2458" t="inlineStr">
        <is>
          <t>MEX BONOS PROTECC AHORRO</t>
        </is>
      </c>
      <c r="T2458" t="inlineStr">
        <is>
          <t>Mexican Bonos de Proteccion al Ahorro</t>
        </is>
      </c>
      <c r="U2458" t="inlineStr">
        <is>
          <t>DOMESTIC</t>
        </is>
      </c>
      <c r="V2458" t="inlineStr">
        <is>
          <t>#N/A Field Not Applicable</t>
        </is>
      </c>
      <c r="W2458" t="inlineStr">
        <is>
          <t>#N/A Field Not Applicable</t>
        </is>
      </c>
      <c r="X2458" t="inlineStr">
        <is>
          <t>#N/A Field Not Applicable</t>
        </is>
      </c>
      <c r="Y2458" t="inlineStr">
        <is>
          <t>#N/A Field Not Applicable</t>
        </is>
      </c>
      <c r="Z2458" t="inlineStr">
        <is>
          <t>Government</t>
        </is>
      </c>
      <c r="AA2458" t="inlineStr">
        <is>
          <t>Sovereigns</t>
        </is>
      </c>
      <c r="AB2458" t="inlineStr">
        <is>
          <t>#N/A Field Not Applicable</t>
        </is>
      </c>
      <c r="AC2458" t="inlineStr">
        <is>
          <t>#N/A Invalid Field</t>
        </is>
      </c>
    </row>
    <row r="2459">
      <c r="A2459" s="2">
        <f>+VLOOKUP(R2459,Aux!$B$3:$I$1107,8,0)</f>
        <v/>
      </c>
      <c r="B2459" s="2">
        <f>+VLOOKUP(U2459,Aux!$O$2:$P$23,2,0)</f>
        <v/>
      </c>
      <c r="C2459">
        <f>+A2459&amp;B2459</f>
        <v/>
      </c>
      <c r="D2459">
        <f>+IF(C2459=C2458,D2458+1,1)</f>
        <v/>
      </c>
      <c r="E2459" s="5">
        <f>+D2459/100</f>
        <v/>
      </c>
      <c r="F2459" s="5">
        <f>+MOD(E2459*10,10)</f>
        <v/>
      </c>
      <c r="G2459" s="5">
        <f>+MOD(D2459,10)</f>
        <v/>
      </c>
      <c r="H2459">
        <f>+INT(E2459)&amp;INT(F2459)&amp;INT(G2459)</f>
        <v/>
      </c>
      <c r="I2459">
        <f>+C2459&amp;"00"&amp;H2459</f>
        <v/>
      </c>
      <c r="J2459" s="2" t="n"/>
      <c r="K2459" s="2" t="inlineStr">
        <is>
          <t>MBPA</t>
        </is>
      </c>
      <c r="L2459" s="2" t="inlineStr">
        <is>
          <t>IQ_BPAG91_210422</t>
        </is>
      </c>
      <c r="M2459" s="2" t="inlineStr">
        <is>
          <t>MXIQBP070147</t>
        </is>
      </c>
      <c r="N2459" s="2" t="inlineStr">
        <is>
          <t>BBG00CSFXXG3</t>
        </is>
      </c>
      <c r="O2459" s="2" t="n"/>
      <c r="P2459" s="2" t="inlineStr">
        <is>
          <t>COJK9040037</t>
        </is>
      </c>
      <c r="Q2459" t="inlineStr">
        <is>
          <t>Mexico</t>
        </is>
      </c>
      <c r="R2459" t="inlineStr">
        <is>
          <t>BPA</t>
        </is>
      </c>
      <c r="S2459" t="inlineStr">
        <is>
          <t>MEX BONOS PROTECC AHORRO</t>
        </is>
      </c>
      <c r="T2459" t="inlineStr">
        <is>
          <t>Mexican Bonos de Proteccion al Ahorro</t>
        </is>
      </c>
      <c r="U2459" t="inlineStr">
        <is>
          <t>DOMESTIC</t>
        </is>
      </c>
      <c r="V2459" t="inlineStr">
        <is>
          <t>#N/A Field Not Applicable</t>
        </is>
      </c>
      <c r="W2459" t="inlineStr">
        <is>
          <t>#N/A Field Not Applicable</t>
        </is>
      </c>
      <c r="X2459" t="inlineStr">
        <is>
          <t>#N/A Field Not Applicable</t>
        </is>
      </c>
      <c r="Y2459" t="inlineStr">
        <is>
          <t>#N/A Field Not Applicable</t>
        </is>
      </c>
      <c r="Z2459" t="inlineStr">
        <is>
          <t>Government</t>
        </is>
      </c>
      <c r="AA2459" t="inlineStr">
        <is>
          <t>Sovereigns</t>
        </is>
      </c>
      <c r="AB2459" t="inlineStr">
        <is>
          <t>#N/A Field Not Applicable</t>
        </is>
      </c>
      <c r="AC2459" t="inlineStr">
        <is>
          <t>#N/A Invalid Field</t>
        </is>
      </c>
    </row>
    <row r="2460">
      <c r="A2460" s="2">
        <f>+VLOOKUP(R2460,Aux!$B$3:$I$1107,8,0)</f>
        <v/>
      </c>
      <c r="B2460" s="2">
        <f>+VLOOKUP(U2460,Aux!$O$2:$P$23,2,0)</f>
        <v/>
      </c>
      <c r="C2460">
        <f>+A2460&amp;B2460</f>
        <v/>
      </c>
      <c r="D2460">
        <f>+IF(C2460=C2459,D2459+1,1)</f>
        <v/>
      </c>
      <c r="E2460" s="5">
        <f>+D2460/100</f>
        <v/>
      </c>
      <c r="F2460" s="5">
        <f>+MOD(E2460*10,10)</f>
        <v/>
      </c>
      <c r="G2460" s="5">
        <f>+MOD(D2460,10)</f>
        <v/>
      </c>
      <c r="H2460">
        <f>+INT(E2460)&amp;INT(F2460)&amp;INT(G2460)</f>
        <v/>
      </c>
      <c r="I2460">
        <f>+C2460&amp;"00"&amp;H2460</f>
        <v/>
      </c>
      <c r="J2460" s="2" t="n"/>
      <c r="K2460" s="2" t="inlineStr">
        <is>
          <t>MBPA</t>
        </is>
      </c>
      <c r="L2460" s="2" t="inlineStr">
        <is>
          <t>IQ_BPAG91_211223</t>
        </is>
      </c>
      <c r="M2460" s="2" t="inlineStr">
        <is>
          <t>MXIQBP070162</t>
        </is>
      </c>
      <c r="N2460" s="2" t="inlineStr">
        <is>
          <t>BBG00FPCZJ02</t>
        </is>
      </c>
      <c r="O2460" s="2" t="n"/>
      <c r="P2460" s="2" t="inlineStr">
        <is>
          <t>COAM0045436</t>
        </is>
      </c>
      <c r="Q2460" t="inlineStr">
        <is>
          <t>Mexico</t>
        </is>
      </c>
      <c r="R2460" t="inlineStr">
        <is>
          <t>BPA</t>
        </is>
      </c>
      <c r="S2460" t="inlineStr">
        <is>
          <t>MEX BONOS PROTECC AHORRO</t>
        </is>
      </c>
      <c r="T2460" t="inlineStr">
        <is>
          <t>Mexican Bonos de Proteccion al Ahorro</t>
        </is>
      </c>
      <c r="U2460" t="inlineStr">
        <is>
          <t>DOMESTIC</t>
        </is>
      </c>
      <c r="V2460" t="inlineStr">
        <is>
          <t>#N/A Field Not Applicable</t>
        </is>
      </c>
      <c r="W2460" t="inlineStr">
        <is>
          <t>#N/A Field Not Applicable</t>
        </is>
      </c>
      <c r="X2460" t="inlineStr">
        <is>
          <t>#N/A Field Not Applicable</t>
        </is>
      </c>
      <c r="Y2460" t="inlineStr">
        <is>
          <t>#N/A Field Not Applicable</t>
        </is>
      </c>
      <c r="Z2460" t="inlineStr">
        <is>
          <t>Government</t>
        </is>
      </c>
      <c r="AA2460" t="inlineStr">
        <is>
          <t>Sovereigns</t>
        </is>
      </c>
      <c r="AB2460" t="inlineStr">
        <is>
          <t>#N/A Field Not Applicable</t>
        </is>
      </c>
      <c r="AC2460" t="inlineStr">
        <is>
          <t>#N/A Invalid Field</t>
        </is>
      </c>
    </row>
    <row r="2461">
      <c r="A2461" s="2">
        <f>+VLOOKUP(R2461,Aux!$B$3:$I$1107,8,0)</f>
        <v/>
      </c>
      <c r="B2461" s="2">
        <f>+VLOOKUP(U2461,Aux!$O$2:$P$23,2,0)</f>
        <v/>
      </c>
      <c r="C2461">
        <f>+A2461&amp;B2461</f>
        <v/>
      </c>
      <c r="D2461">
        <f>+IF(C2461=C2460,D2460+1,1)</f>
        <v/>
      </c>
      <c r="E2461" s="5">
        <f>+D2461/100</f>
        <v/>
      </c>
      <c r="F2461" s="5">
        <f>+MOD(E2461*10,10)</f>
        <v/>
      </c>
      <c r="G2461" s="5">
        <f>+MOD(D2461,10)</f>
        <v/>
      </c>
      <c r="H2461">
        <f>+INT(E2461)&amp;INT(F2461)&amp;INT(G2461)</f>
        <v/>
      </c>
      <c r="I2461">
        <f>+C2461&amp;"00"&amp;H2461</f>
        <v/>
      </c>
      <c r="J2461" s="2" t="n"/>
      <c r="K2461" s="2" t="inlineStr">
        <is>
          <t>MBPA</t>
        </is>
      </c>
      <c r="L2461" s="2" t="inlineStr">
        <is>
          <t>IQ_BPAG91_220428</t>
        </is>
      </c>
      <c r="M2461" s="2" t="inlineStr">
        <is>
          <t>MXIQBP070170</t>
        </is>
      </c>
      <c r="N2461" s="2" t="inlineStr">
        <is>
          <t>BBG00GLTM2X2</t>
        </is>
      </c>
      <c r="O2461" s="2" t="n"/>
      <c r="P2461" s="2" t="inlineStr">
        <is>
          <t>COAN4183579</t>
        </is>
      </c>
      <c r="Q2461" t="inlineStr">
        <is>
          <t>Mexico</t>
        </is>
      </c>
      <c r="R2461" t="inlineStr">
        <is>
          <t>BPA</t>
        </is>
      </c>
      <c r="S2461" t="inlineStr">
        <is>
          <t>MEX BONOS PROTECC AHORRO</t>
        </is>
      </c>
      <c r="T2461" t="inlineStr">
        <is>
          <t>Mexican Bonos de Proteccion al Ahorro</t>
        </is>
      </c>
      <c r="U2461" t="inlineStr">
        <is>
          <t>DOMESTIC</t>
        </is>
      </c>
      <c r="V2461" t="inlineStr">
        <is>
          <t>#N/A Field Not Applicable</t>
        </is>
      </c>
      <c r="W2461" t="inlineStr">
        <is>
          <t>#N/A Field Not Applicable</t>
        </is>
      </c>
      <c r="X2461" t="inlineStr">
        <is>
          <t>#N/A Field Not Applicable</t>
        </is>
      </c>
      <c r="Y2461" t="inlineStr">
        <is>
          <t>#N/A Field Not Applicable</t>
        </is>
      </c>
      <c r="Z2461" t="inlineStr">
        <is>
          <t>Government</t>
        </is>
      </c>
      <c r="AA2461" t="inlineStr">
        <is>
          <t>Sovereigns</t>
        </is>
      </c>
      <c r="AB2461" t="inlineStr">
        <is>
          <t>#N/A Field Not Applicable</t>
        </is>
      </c>
      <c r="AC2461" t="inlineStr">
        <is>
          <t>#N/A Invalid Field</t>
        </is>
      </c>
    </row>
    <row r="2462">
      <c r="A2462" s="2">
        <f>+VLOOKUP(R2462,Aux!$B$3:$I$1107,8,0)</f>
        <v/>
      </c>
      <c r="B2462" s="2">
        <f>+VLOOKUP(U2462,Aux!$O$2:$P$23,2,0)</f>
        <v/>
      </c>
      <c r="C2462">
        <f>+A2462&amp;B2462</f>
        <v/>
      </c>
      <c r="D2462">
        <f>+IF(C2462=C2461,D2461+1,1)</f>
        <v/>
      </c>
      <c r="E2462" s="5">
        <f>+D2462/100</f>
        <v/>
      </c>
      <c r="F2462" s="5">
        <f>+MOD(E2462*10,10)</f>
        <v/>
      </c>
      <c r="G2462" s="5">
        <f>+MOD(D2462,10)</f>
        <v/>
      </c>
      <c r="H2462">
        <f>+INT(E2462)&amp;INT(F2462)&amp;INT(G2462)</f>
        <v/>
      </c>
      <c r="I2462">
        <f>+C2462&amp;"00"&amp;H2462</f>
        <v/>
      </c>
      <c r="J2462" s="2" t="n"/>
      <c r="K2462" s="2" t="inlineStr">
        <is>
          <t>MBPA</t>
        </is>
      </c>
      <c r="L2462" s="2" t="inlineStr">
        <is>
          <t>IQ_BPAG91_221229</t>
        </is>
      </c>
      <c r="M2462" s="2" t="inlineStr">
        <is>
          <t>MXIQBP070196</t>
        </is>
      </c>
      <c r="N2462" s="2" t="inlineStr">
        <is>
          <t>BBG00JN4D152</t>
        </is>
      </c>
      <c r="O2462" s="2" t="n"/>
      <c r="P2462" s="2" t="inlineStr">
        <is>
          <t>COAQ5838182</t>
        </is>
      </c>
      <c r="Q2462" t="inlineStr">
        <is>
          <t>Mexico</t>
        </is>
      </c>
      <c r="R2462" t="inlineStr">
        <is>
          <t>BPA</t>
        </is>
      </c>
      <c r="S2462" t="inlineStr">
        <is>
          <t>MEX BONOS PROTECC AHORRO</t>
        </is>
      </c>
      <c r="T2462" t="inlineStr">
        <is>
          <t>Mexican Bonos de Proteccion al Ahorro</t>
        </is>
      </c>
      <c r="U2462" t="inlineStr">
        <is>
          <t>DOMESTIC</t>
        </is>
      </c>
      <c r="V2462" t="inlineStr">
        <is>
          <t>#N/A Field Not Applicable</t>
        </is>
      </c>
      <c r="W2462" t="inlineStr">
        <is>
          <t>#N/A Field Not Applicable</t>
        </is>
      </c>
      <c r="X2462" t="inlineStr">
        <is>
          <t>#N/A Field Not Applicable</t>
        </is>
      </c>
      <c r="Y2462" t="inlineStr">
        <is>
          <t>#N/A Field Not Applicable</t>
        </is>
      </c>
      <c r="Z2462" t="inlineStr">
        <is>
          <t>Government</t>
        </is>
      </c>
      <c r="AA2462" t="inlineStr">
        <is>
          <t>Sovereigns</t>
        </is>
      </c>
      <c r="AB2462" t="inlineStr">
        <is>
          <t>#N/A Field Not Applicable</t>
        </is>
      </c>
      <c r="AC2462" t="inlineStr">
        <is>
          <t>#N/A Invalid Field</t>
        </is>
      </c>
    </row>
    <row r="2463">
      <c r="A2463" s="2">
        <f>+VLOOKUP(R2463,Aux!$B$3:$I$1107,8,0)</f>
        <v/>
      </c>
      <c r="B2463" s="2">
        <f>+VLOOKUP(U2463,Aux!$O$2:$P$23,2,0)</f>
        <v/>
      </c>
      <c r="C2463">
        <f>+A2463&amp;B2463</f>
        <v/>
      </c>
      <c r="D2463">
        <f>+IF(C2463=C2462,D2462+1,1)</f>
        <v/>
      </c>
      <c r="E2463" s="5">
        <f>+D2463/100</f>
        <v/>
      </c>
      <c r="F2463" s="5">
        <f>+MOD(E2463*10,10)</f>
        <v/>
      </c>
      <c r="G2463" s="5">
        <f>+MOD(D2463,10)</f>
        <v/>
      </c>
      <c r="H2463">
        <f>+INT(E2463)&amp;INT(F2463)&amp;INT(G2463)</f>
        <v/>
      </c>
      <c r="I2463">
        <f>+C2463&amp;"00"&amp;H2463</f>
        <v/>
      </c>
      <c r="J2463" s="2" t="n"/>
      <c r="K2463" s="2" t="inlineStr">
        <is>
          <t>MBPA</t>
        </is>
      </c>
      <c r="L2463" s="2" t="inlineStr">
        <is>
          <t>IS_BPA182_190103</t>
        </is>
      </c>
      <c r="M2463" s="2" t="inlineStr">
        <is>
          <t>MXISBP0400U1</t>
        </is>
      </c>
      <c r="N2463" s="2" t="inlineStr">
        <is>
          <t>BBG002D5XTR0</t>
        </is>
      </c>
      <c r="O2463" s="2" t="inlineStr">
        <is>
          <t>BCVFSK3</t>
        </is>
      </c>
      <c r="P2463" s="2" t="inlineStr">
        <is>
          <t>COEI9490620</t>
        </is>
      </c>
      <c r="Q2463" t="inlineStr">
        <is>
          <t>Mexico</t>
        </is>
      </c>
      <c r="R2463" t="inlineStr">
        <is>
          <t>BPA</t>
        </is>
      </c>
      <c r="S2463" t="inlineStr">
        <is>
          <t>MEX BONOS PROTECC AHORRO</t>
        </is>
      </c>
      <c r="T2463" t="inlineStr">
        <is>
          <t>Mexican Bonos de Proteccion al Ahorro</t>
        </is>
      </c>
      <c r="U2463" t="inlineStr">
        <is>
          <t>DOMESTIC</t>
        </is>
      </c>
      <c r="V2463" t="inlineStr">
        <is>
          <t>#N/A Field Not Applicable</t>
        </is>
      </c>
      <c r="W2463" t="inlineStr">
        <is>
          <t>#N/A Field Not Applicable</t>
        </is>
      </c>
      <c r="X2463" t="inlineStr">
        <is>
          <t>#N/A Field Not Applicable</t>
        </is>
      </c>
      <c r="Y2463" t="inlineStr">
        <is>
          <t>#N/A Field Not Applicable</t>
        </is>
      </c>
      <c r="Z2463" t="inlineStr">
        <is>
          <t>Government</t>
        </is>
      </c>
      <c r="AA2463" t="inlineStr">
        <is>
          <t>Sovereigns</t>
        </is>
      </c>
      <c r="AB2463" t="inlineStr">
        <is>
          <t>#N/A Field Not Applicable</t>
        </is>
      </c>
      <c r="AC2463" t="inlineStr">
        <is>
          <t>#N/A Invalid Field</t>
        </is>
      </c>
    </row>
    <row r="2464">
      <c r="A2464">
        <f>+VLOOKUP(R2464,Aux!$B$3:$I$1107,8,0)</f>
        <v/>
      </c>
      <c r="B2464">
        <f>+VLOOKUP(U2464,Aux!$O$2:$P$23,2,0)</f>
        <v/>
      </c>
      <c r="C2464">
        <f>+A2464&amp;B2464</f>
        <v/>
      </c>
      <c r="D2464">
        <f>+IF(C2464=C2463,D2463+1,1)</f>
        <v/>
      </c>
      <c r="E2464" s="5">
        <f>+D2464/100</f>
        <v/>
      </c>
      <c r="F2464" s="5">
        <f>+MOD(E2464*10,10)</f>
        <v/>
      </c>
      <c r="G2464" s="5">
        <f>+MOD(D2464,10)</f>
        <v/>
      </c>
      <c r="H2464">
        <f>+INT(E2464)&amp;INT(F2464)&amp;INT(G2464)</f>
        <v/>
      </c>
      <c r="I2464">
        <f>+C2464&amp;"00"&amp;H2464</f>
        <v/>
      </c>
      <c r="J2464" s="3" t="inlineStr">
        <is>
          <t>MBPA Float 03/06/25</t>
        </is>
      </c>
      <c r="K2464" t="inlineStr">
        <is>
          <t>MBPA</t>
        </is>
      </c>
      <c r="L2464" t="inlineStr">
        <is>
          <t>IS_BPA182_250306</t>
        </is>
      </c>
      <c r="M2464" t="inlineStr">
        <is>
          <t>MXISBP0401A1</t>
        </is>
      </c>
      <c r="N2464" t="inlineStr">
        <is>
          <t>BBG00K9HNFF3</t>
        </is>
      </c>
      <c r="O2464" t="inlineStr">
        <is>
          <t>AR7144181</t>
        </is>
      </c>
      <c r="P2464" t="inlineStr">
        <is>
          <t>COAR7144181</t>
        </is>
      </c>
      <c r="Q2464" t="inlineStr">
        <is>
          <t>Mexico</t>
        </is>
      </c>
      <c r="R2464" t="inlineStr">
        <is>
          <t>BPA</t>
        </is>
      </c>
      <c r="S2464" t="inlineStr">
        <is>
          <t>MEX BONOS PROTECC AHORRO</t>
        </is>
      </c>
      <c r="T2464" t="inlineStr">
        <is>
          <t>Mexican Bonos de Proteccion al Ahorro</t>
        </is>
      </c>
      <c r="U2464" t="inlineStr">
        <is>
          <t>DOMESTIC</t>
        </is>
      </c>
      <c r="V2464" t="inlineStr">
        <is>
          <t>#N/A Field Not Applicable</t>
        </is>
      </c>
      <c r="W2464" t="inlineStr">
        <is>
          <t>#N/A Field Not Applicable</t>
        </is>
      </c>
      <c r="X2464" t="inlineStr">
        <is>
          <t>#N/A Field Not Applicable</t>
        </is>
      </c>
      <c r="Y2464" t="inlineStr">
        <is>
          <t>#N/A Field Not Applicable</t>
        </is>
      </c>
      <c r="Z2464" t="inlineStr">
        <is>
          <t>Government</t>
        </is>
      </c>
      <c r="AA2464" t="inlineStr">
        <is>
          <t>Sovereigns</t>
        </is>
      </c>
      <c r="AB2464" t="inlineStr">
        <is>
          <t>#N/A Field Not Applicable</t>
        </is>
      </c>
      <c r="AC2464" t="inlineStr">
        <is>
          <t>#N/A Invalid Field</t>
        </is>
      </c>
    </row>
    <row r="2465">
      <c r="A2465">
        <f>+VLOOKUP(R2465,Aux!$B$3:$I$1107,8,0)</f>
        <v/>
      </c>
      <c r="B2465">
        <f>+VLOOKUP(U2465,Aux!$O$2:$P$23,2,0)</f>
        <v/>
      </c>
      <c r="C2465">
        <f>+A2465&amp;B2465</f>
        <v/>
      </c>
      <c r="D2465">
        <f>+IF(C2465=C2464,D2464+1,1)</f>
        <v/>
      </c>
      <c r="E2465" s="5">
        <f>+D2465/100</f>
        <v/>
      </c>
      <c r="F2465" s="5">
        <f>+MOD(E2465*10,10)</f>
        <v/>
      </c>
      <c r="G2465" s="5">
        <f>+MOD(D2465,10)</f>
        <v/>
      </c>
      <c r="H2465">
        <f>+INT(E2465)&amp;INT(F2465)&amp;INT(G2465)</f>
        <v/>
      </c>
      <c r="I2465">
        <f>+C2465&amp;"00"&amp;H2465</f>
        <v/>
      </c>
      <c r="J2465" s="3" t="inlineStr">
        <is>
          <t>MBPA Float 03/10/22</t>
        </is>
      </c>
      <c r="K2465" t="inlineStr">
        <is>
          <t>MBPA</t>
        </is>
      </c>
      <c r="L2465" t="inlineStr">
        <is>
          <t>IS_BPA182_220310</t>
        </is>
      </c>
      <c r="M2465" t="inlineStr">
        <is>
          <t>MXISBP040148</t>
        </is>
      </c>
      <c r="N2465" t="inlineStr">
        <is>
          <t>BBG0089CYNP1</t>
        </is>
      </c>
      <c r="O2465" t="inlineStr">
        <is>
          <t>EK8069727</t>
        </is>
      </c>
      <c r="P2465" t="inlineStr">
        <is>
          <t>COEK8069727</t>
        </is>
      </c>
      <c r="Q2465" t="inlineStr">
        <is>
          <t>Mexico</t>
        </is>
      </c>
      <c r="R2465" t="inlineStr">
        <is>
          <t>BPA</t>
        </is>
      </c>
      <c r="S2465" t="inlineStr">
        <is>
          <t>MEX BONOS PROTECC AHORRO</t>
        </is>
      </c>
      <c r="T2465" t="inlineStr">
        <is>
          <t>Mexican Bonos de Proteccion al Ahorro</t>
        </is>
      </c>
      <c r="U2465" t="inlineStr">
        <is>
          <t>DOMESTIC</t>
        </is>
      </c>
      <c r="V2465" t="inlineStr">
        <is>
          <t>#N/A Field Not Applicable</t>
        </is>
      </c>
      <c r="W2465" t="inlineStr">
        <is>
          <t>#N/A Field Not Applicable</t>
        </is>
      </c>
      <c r="X2465" t="inlineStr">
        <is>
          <t>#N/A Field Not Applicable</t>
        </is>
      </c>
      <c r="Y2465" t="inlineStr">
        <is>
          <t>#N/A Field Not Applicable</t>
        </is>
      </c>
      <c r="Z2465" t="inlineStr">
        <is>
          <t>Government</t>
        </is>
      </c>
      <c r="AA2465" t="inlineStr">
        <is>
          <t>Sovereigns</t>
        </is>
      </c>
      <c r="AB2465" t="inlineStr">
        <is>
          <t>#N/A Field Not Applicable</t>
        </is>
      </c>
      <c r="AC2465" t="inlineStr">
        <is>
          <t>#N/A Invalid Field</t>
        </is>
      </c>
    </row>
    <row r="2466">
      <c r="A2466">
        <f>+VLOOKUP(R2466,Aux!$B$3:$I$1107,8,0)</f>
        <v/>
      </c>
      <c r="B2466">
        <f>+VLOOKUP(U2466,Aux!$O$2:$P$23,2,0)</f>
        <v/>
      </c>
      <c r="C2466">
        <f>+A2466&amp;B2466</f>
        <v/>
      </c>
      <c r="D2466">
        <f>+IF(C2466=C2465,D2465+1,1)</f>
        <v/>
      </c>
      <c r="E2466" s="5">
        <f>+D2466/100</f>
        <v/>
      </c>
      <c r="F2466" s="5">
        <f>+MOD(E2466*10,10)</f>
        <v/>
      </c>
      <c r="G2466" s="5">
        <f>+MOD(D2466,10)</f>
        <v/>
      </c>
      <c r="H2466">
        <f>+INT(E2466)&amp;INT(F2466)&amp;INT(G2466)</f>
        <v/>
      </c>
      <c r="I2466">
        <f>+C2466&amp;"00"&amp;H2466</f>
        <v/>
      </c>
      <c r="J2466" s="3" t="inlineStr">
        <is>
          <t>MBPA Float 04/27/23</t>
        </is>
      </c>
      <c r="K2466" t="inlineStr">
        <is>
          <t>MBPA</t>
        </is>
      </c>
      <c r="L2466" t="inlineStr">
        <is>
          <t>IQ_BPAG91_230427</t>
        </is>
      </c>
      <c r="M2466" t="inlineStr">
        <is>
          <t>MXIQBP0701A8</t>
        </is>
      </c>
      <c r="N2466" t="inlineStr">
        <is>
          <t>BBG00KT2CC63</t>
        </is>
      </c>
      <c r="O2466" t="inlineStr">
        <is>
          <t>AS4393078</t>
        </is>
      </c>
      <c r="P2466" t="inlineStr">
        <is>
          <t>COAS4393078</t>
        </is>
      </c>
      <c r="Q2466" t="inlineStr">
        <is>
          <t>Mexico</t>
        </is>
      </c>
      <c r="R2466" t="inlineStr">
        <is>
          <t>BPA</t>
        </is>
      </c>
      <c r="S2466" t="inlineStr">
        <is>
          <t>MEX BONOS PROTECC AHORRO</t>
        </is>
      </c>
      <c r="T2466" t="inlineStr">
        <is>
          <t>Mexican Bonos de Proteccion al Ahorro</t>
        </is>
      </c>
      <c r="U2466" t="inlineStr">
        <is>
          <t>DOMESTIC</t>
        </is>
      </c>
      <c r="V2466" t="inlineStr">
        <is>
          <t>#N/A Field Not Applicable</t>
        </is>
      </c>
      <c r="W2466" t="inlineStr">
        <is>
          <t>#N/A Field Not Applicable</t>
        </is>
      </c>
      <c r="X2466" t="inlineStr">
        <is>
          <t>#N/A Field Not Applicable</t>
        </is>
      </c>
      <c r="Y2466" t="inlineStr">
        <is>
          <t>#N/A Field Not Applicable</t>
        </is>
      </c>
      <c r="Z2466" t="inlineStr">
        <is>
          <t>Government</t>
        </is>
      </c>
      <c r="AA2466" t="inlineStr">
        <is>
          <t>Sovereigns</t>
        </is>
      </c>
      <c r="AB2466" t="inlineStr">
        <is>
          <t>#N/A Field Not Applicable</t>
        </is>
      </c>
      <c r="AC2466" t="inlineStr">
        <is>
          <t>#N/A Invalid Field</t>
        </is>
      </c>
    </row>
    <row r="2467">
      <c r="A2467">
        <f>+VLOOKUP(R2467,Aux!$B$3:$I$1107,8,0)</f>
        <v/>
      </c>
      <c r="B2467">
        <f>+VLOOKUP(U2467,Aux!$O$2:$P$23,2,0)</f>
        <v/>
      </c>
      <c r="C2467">
        <f>+A2467&amp;B2467</f>
        <v/>
      </c>
      <c r="D2467">
        <f>+IF(C2467=C2466,D2466+1,1)</f>
        <v/>
      </c>
      <c r="E2467" s="5">
        <f>+D2467/100</f>
        <v/>
      </c>
      <c r="F2467" s="5">
        <f>+MOD(E2467*10,10)</f>
        <v/>
      </c>
      <c r="G2467" s="5">
        <f>+MOD(D2467,10)</f>
        <v/>
      </c>
      <c r="H2467">
        <f>+INT(E2467)&amp;INT(F2467)&amp;INT(G2467)</f>
        <v/>
      </c>
      <c r="I2467">
        <f>+C2467&amp;"00"&amp;H2467</f>
        <v/>
      </c>
      <c r="J2467" s="3" t="inlineStr">
        <is>
          <t>MBPA Float 08/22/19</t>
        </is>
      </c>
      <c r="K2467" t="inlineStr">
        <is>
          <t>MBPA</t>
        </is>
      </c>
      <c r="L2467" t="inlineStr">
        <is>
          <t>IQ_BPAG91_190822</t>
        </is>
      </c>
      <c r="M2467" t="inlineStr">
        <is>
          <t>MXIQBP0700Z7</t>
        </is>
      </c>
      <c r="N2467" t="inlineStr">
        <is>
          <t>BBG0071D02X3</t>
        </is>
      </c>
      <c r="O2467" t="inlineStr">
        <is>
          <t>EK4555844</t>
        </is>
      </c>
      <c r="P2467" t="inlineStr">
        <is>
          <t>COEK4555844</t>
        </is>
      </c>
      <c r="Q2467" t="inlineStr">
        <is>
          <t>Mexico</t>
        </is>
      </c>
      <c r="R2467" t="inlineStr">
        <is>
          <t>BPA</t>
        </is>
      </c>
      <c r="S2467" t="inlineStr">
        <is>
          <t>MEX BONOS PROTECC AHORRO</t>
        </is>
      </c>
      <c r="T2467" t="inlineStr">
        <is>
          <t>Mexican Bonos de Proteccion al Ahorro</t>
        </is>
      </c>
      <c r="U2467" t="inlineStr">
        <is>
          <t>DOMESTIC</t>
        </is>
      </c>
      <c r="V2467" t="inlineStr">
        <is>
          <t>#N/A Field Not Applicable</t>
        </is>
      </c>
      <c r="W2467" t="inlineStr">
        <is>
          <t>#N/A Field Not Applicable</t>
        </is>
      </c>
      <c r="X2467" t="inlineStr">
        <is>
          <t>#N/A Field Not Applicable</t>
        </is>
      </c>
      <c r="Y2467" t="inlineStr">
        <is>
          <t>#N/A Field Not Applicable</t>
        </is>
      </c>
      <c r="Z2467" t="inlineStr">
        <is>
          <t>Government</t>
        </is>
      </c>
      <c r="AA2467" t="inlineStr">
        <is>
          <t>Sovereigns</t>
        </is>
      </c>
      <c r="AB2467" t="inlineStr">
        <is>
          <t>#N/A Field Not Applicable</t>
        </is>
      </c>
      <c r="AC2467" t="inlineStr">
        <is>
          <t>#N/A Invalid Field</t>
        </is>
      </c>
    </row>
    <row r="2468">
      <c r="A2468">
        <f>+VLOOKUP(R2468,Aux!$B$3:$I$1107,8,0)</f>
        <v/>
      </c>
      <c r="B2468">
        <f>+VLOOKUP(U2468,Aux!$O$2:$P$23,2,0)</f>
        <v/>
      </c>
      <c r="C2468">
        <f>+A2468&amp;B2468</f>
        <v/>
      </c>
      <c r="D2468">
        <f>+IF(C2468=C2467,D2467+1,1)</f>
        <v/>
      </c>
      <c r="E2468" s="5">
        <f>+D2468/100</f>
        <v/>
      </c>
      <c r="F2468" s="5">
        <f>+MOD(E2468*10,10)</f>
        <v/>
      </c>
      <c r="G2468" s="5">
        <f>+MOD(D2468,10)</f>
        <v/>
      </c>
      <c r="H2468">
        <f>+INT(E2468)&amp;INT(F2468)&amp;INT(G2468)</f>
        <v/>
      </c>
      <c r="I2468">
        <f>+C2468&amp;"00"&amp;H2468</f>
        <v/>
      </c>
      <c r="J2468" s="3" t="inlineStr">
        <is>
          <t>MBPA Float 08/26/21</t>
        </is>
      </c>
      <c r="K2468" t="inlineStr">
        <is>
          <t>MBPA</t>
        </is>
      </c>
      <c r="L2468" t="inlineStr">
        <is>
          <t>IQ_BPAG91_210826</t>
        </is>
      </c>
      <c r="M2468" t="inlineStr">
        <is>
          <t>MXIQBP070154</t>
        </is>
      </c>
      <c r="N2468" t="inlineStr">
        <is>
          <t>BBG00DQ6X306</t>
        </is>
      </c>
      <c r="O2468" t="inlineStr">
        <is>
          <t>QZ3721540</t>
        </is>
      </c>
      <c r="P2468" t="inlineStr">
        <is>
          <t>COQZ3721540</t>
        </is>
      </c>
      <c r="Q2468" t="inlineStr">
        <is>
          <t>Mexico</t>
        </is>
      </c>
      <c r="R2468" t="inlineStr">
        <is>
          <t>BPA</t>
        </is>
      </c>
      <c r="S2468" t="inlineStr">
        <is>
          <t>MEX BONOS PROTECC AHORRO</t>
        </is>
      </c>
      <c r="T2468" t="inlineStr">
        <is>
          <t>Mexican Bonos de Proteccion al Ahorro</t>
        </is>
      </c>
      <c r="U2468" t="inlineStr">
        <is>
          <t>DOMESTIC</t>
        </is>
      </c>
      <c r="V2468" t="inlineStr">
        <is>
          <t>#N/A Field Not Applicable</t>
        </is>
      </c>
      <c r="W2468" t="inlineStr">
        <is>
          <t>#N/A Field Not Applicable</t>
        </is>
      </c>
      <c r="X2468" t="inlineStr">
        <is>
          <t>#N/A Field Not Applicable</t>
        </is>
      </c>
      <c r="Y2468" t="inlineStr">
        <is>
          <t>#N/A Field Not Applicable</t>
        </is>
      </c>
      <c r="Z2468" t="inlineStr">
        <is>
          <t>Government</t>
        </is>
      </c>
      <c r="AA2468" t="inlineStr">
        <is>
          <t>Sovereigns</t>
        </is>
      </c>
      <c r="AB2468" t="inlineStr">
        <is>
          <t>#N/A Field Not Applicable</t>
        </is>
      </c>
      <c r="AC2468" t="inlineStr">
        <is>
          <t>#N/A Invalid Field</t>
        </is>
      </c>
    </row>
    <row r="2469">
      <c r="A2469">
        <f>+VLOOKUP(R2469,Aux!$B$3:$I$1107,8,0)</f>
        <v/>
      </c>
      <c r="B2469">
        <f>+VLOOKUP(U2469,Aux!$O$2:$P$23,2,0)</f>
        <v/>
      </c>
      <c r="C2469">
        <f>+A2469&amp;B2469</f>
        <v/>
      </c>
      <c r="D2469">
        <f>+IF(C2469=C2468,D2468+1,1)</f>
        <v/>
      </c>
      <c r="E2469" s="5">
        <f>+D2469/100</f>
        <v/>
      </c>
      <c r="F2469" s="5">
        <f>+MOD(E2469*10,10)</f>
        <v/>
      </c>
      <c r="G2469" s="5">
        <f>+MOD(D2469,10)</f>
        <v/>
      </c>
      <c r="H2469">
        <f>+INT(E2469)&amp;INT(F2469)&amp;INT(G2469)</f>
        <v/>
      </c>
      <c r="I2469">
        <f>+C2469&amp;"00"&amp;H2469</f>
        <v/>
      </c>
      <c r="J2469" s="3" t="inlineStr">
        <is>
          <t>MBPA Float 09/08/22</t>
        </is>
      </c>
      <c r="K2469" t="inlineStr">
        <is>
          <t>MBPA</t>
        </is>
      </c>
      <c r="L2469" t="inlineStr">
        <is>
          <t>IS_BPA182_220908</t>
        </is>
      </c>
      <c r="M2469" t="inlineStr">
        <is>
          <t>MXISBP040155</t>
        </is>
      </c>
      <c r="N2469" t="inlineStr">
        <is>
          <t>BBG00B030PZ4</t>
        </is>
      </c>
      <c r="O2469" t="inlineStr">
        <is>
          <t>UV8666538</t>
        </is>
      </c>
      <c r="P2469" t="inlineStr">
        <is>
          <t>COUV8666538</t>
        </is>
      </c>
      <c r="Q2469" t="inlineStr">
        <is>
          <t>Mexico</t>
        </is>
      </c>
      <c r="R2469" t="inlineStr">
        <is>
          <t>BPA</t>
        </is>
      </c>
      <c r="S2469" t="inlineStr">
        <is>
          <t>MEX BONOS PROTECC AHORRO</t>
        </is>
      </c>
      <c r="T2469" t="inlineStr">
        <is>
          <t>Mexican Bonos de Proteccion al Ahorro</t>
        </is>
      </c>
      <c r="U2469" t="inlineStr">
        <is>
          <t>DOMESTIC</t>
        </is>
      </c>
      <c r="V2469" t="inlineStr">
        <is>
          <t>#N/A Field Not Applicable</t>
        </is>
      </c>
      <c r="W2469" t="inlineStr">
        <is>
          <t>#N/A Field Not Applicable</t>
        </is>
      </c>
      <c r="X2469" t="inlineStr">
        <is>
          <t>#N/A Field Not Applicable</t>
        </is>
      </c>
      <c r="Y2469" t="inlineStr">
        <is>
          <t>#N/A Field Not Applicable</t>
        </is>
      </c>
      <c r="Z2469" t="inlineStr">
        <is>
          <t>Government</t>
        </is>
      </c>
      <c r="AA2469" t="inlineStr">
        <is>
          <t>Sovereigns</t>
        </is>
      </c>
      <c r="AB2469" t="inlineStr">
        <is>
          <t>#N/A Field Not Applicable</t>
        </is>
      </c>
      <c r="AC2469" t="inlineStr">
        <is>
          <t>#N/A Invalid Field</t>
        </is>
      </c>
    </row>
    <row r="2470">
      <c r="A2470">
        <f>+VLOOKUP(R2470,Aux!$B$3:$I$1107,8,0)</f>
        <v/>
      </c>
      <c r="B2470">
        <f>+VLOOKUP(U2470,Aux!$O$2:$P$23,2,0)</f>
        <v/>
      </c>
      <c r="C2470">
        <f>+A2470&amp;B2470</f>
        <v/>
      </c>
      <c r="D2470">
        <f>+IF(C2470=C2469,D2469+1,1)</f>
        <v/>
      </c>
      <c r="E2470" s="5">
        <f>+D2470/100</f>
        <v/>
      </c>
      <c r="F2470" s="5">
        <f>+MOD(E2470*10,10)</f>
        <v/>
      </c>
      <c r="G2470" s="5">
        <f>+MOD(D2470,10)</f>
        <v/>
      </c>
      <c r="H2470">
        <f>+INT(E2470)&amp;INT(F2470)&amp;INT(G2470)</f>
        <v/>
      </c>
      <c r="I2470">
        <f>+C2470&amp;"00"&amp;H2470</f>
        <v/>
      </c>
      <c r="J2470" s="3" t="inlineStr">
        <is>
          <t>MBPA Float 10/22/20</t>
        </is>
      </c>
      <c r="K2470" t="inlineStr">
        <is>
          <t>MBPA</t>
        </is>
      </c>
      <c r="L2470" t="inlineStr">
        <is>
          <t>IS_BPA182_201022</t>
        </is>
      </c>
      <c r="M2470" t="inlineStr">
        <is>
          <t>MXISBP040114</t>
        </is>
      </c>
      <c r="N2470" t="inlineStr">
        <is>
          <t>BBG005HBZJF9</t>
        </is>
      </c>
      <c r="O2470" t="inlineStr">
        <is>
          <t>EJ9061098</t>
        </is>
      </c>
      <c r="P2470" t="inlineStr">
        <is>
          <t>COEJ9061098</t>
        </is>
      </c>
      <c r="Q2470" t="inlineStr">
        <is>
          <t>Mexico</t>
        </is>
      </c>
      <c r="R2470" t="inlineStr">
        <is>
          <t>BPA</t>
        </is>
      </c>
      <c r="S2470" t="inlineStr">
        <is>
          <t>MEX BONOS PROTECC AHORRO</t>
        </is>
      </c>
      <c r="T2470" t="inlineStr">
        <is>
          <t>Mexican Bonos de Proteccion al Ahorro</t>
        </is>
      </c>
      <c r="U2470" t="inlineStr">
        <is>
          <t>DOMESTIC</t>
        </is>
      </c>
      <c r="V2470" t="inlineStr">
        <is>
          <t>#N/A Field Not Applicable</t>
        </is>
      </c>
      <c r="W2470" t="inlineStr">
        <is>
          <t>#N/A Field Not Applicable</t>
        </is>
      </c>
      <c r="X2470" t="inlineStr">
        <is>
          <t>#N/A Field Not Applicable</t>
        </is>
      </c>
      <c r="Y2470" t="inlineStr">
        <is>
          <t>#N/A Field Not Applicable</t>
        </is>
      </c>
      <c r="Z2470" t="inlineStr">
        <is>
          <t>Government</t>
        </is>
      </c>
      <c r="AA2470" t="inlineStr">
        <is>
          <t>Sovereigns</t>
        </is>
      </c>
      <c r="AB2470" t="inlineStr">
        <is>
          <t>#N/A Field Not Applicable</t>
        </is>
      </c>
      <c r="AC2470" t="inlineStr">
        <is>
          <t>#N/A Invalid Field</t>
        </is>
      </c>
    </row>
    <row r="2471">
      <c r="A2471">
        <f>+VLOOKUP(R2471,Aux!$B$3:$I$1107,8,0)</f>
        <v/>
      </c>
      <c r="B2471">
        <f>+VLOOKUP(U2471,Aux!$O$2:$P$23,2,0)</f>
        <v/>
      </c>
      <c r="C2471">
        <f>+A2471&amp;B2471</f>
        <v/>
      </c>
      <c r="D2471">
        <f>+IF(C2471=C2470,D2470+1,1)</f>
        <v/>
      </c>
      <c r="E2471" s="5">
        <f>+D2471/100</f>
        <v/>
      </c>
      <c r="F2471" s="5">
        <f>+MOD(E2471*10,10)</f>
        <v/>
      </c>
      <c r="G2471" s="5">
        <f>+MOD(D2471,10)</f>
        <v/>
      </c>
      <c r="H2471">
        <f>+INT(E2471)&amp;INT(F2471)&amp;INT(G2471)</f>
        <v/>
      </c>
      <c r="I2471">
        <f>+C2471&amp;"00"&amp;H2471</f>
        <v/>
      </c>
      <c r="J2471" s="3" t="inlineStr">
        <is>
          <t>MBPA Float 11/11/21</t>
        </is>
      </c>
      <c r="K2471" t="inlineStr">
        <is>
          <t>MBPA</t>
        </is>
      </c>
      <c r="L2471" t="inlineStr">
        <is>
          <t>IM_BPAG28_211111</t>
        </is>
      </c>
      <c r="M2471" t="inlineStr">
        <is>
          <t>MXIMBP060175</t>
        </is>
      </c>
      <c r="N2471" t="inlineStr">
        <is>
          <t>BBG00MJH3RV6</t>
        </is>
      </c>
      <c r="O2471" t="inlineStr">
        <is>
          <t>AV6200266</t>
        </is>
      </c>
      <c r="P2471" t="inlineStr">
        <is>
          <t>COAV6200266</t>
        </is>
      </c>
      <c r="Q2471" t="inlineStr">
        <is>
          <t>Mexico</t>
        </is>
      </c>
      <c r="R2471" t="inlineStr">
        <is>
          <t>BPA</t>
        </is>
      </c>
      <c r="S2471" t="inlineStr">
        <is>
          <t>MEX BONOS PROTECC AHORRO</t>
        </is>
      </c>
      <c r="T2471" t="inlineStr">
        <is>
          <t>Mexican Bonos de Proteccion al Ahorro</t>
        </is>
      </c>
      <c r="U2471" t="inlineStr">
        <is>
          <t>DOMESTIC</t>
        </is>
      </c>
      <c r="V2471" t="inlineStr">
        <is>
          <t>#N/A Field Not Applicable</t>
        </is>
      </c>
      <c r="W2471" t="inlineStr">
        <is>
          <t>#N/A Field Not Applicable</t>
        </is>
      </c>
      <c r="X2471" t="inlineStr">
        <is>
          <t>#N/A Field Not Applicable</t>
        </is>
      </c>
      <c r="Y2471" t="inlineStr">
        <is>
          <t>#N/A Field Not Applicable</t>
        </is>
      </c>
      <c r="Z2471" t="inlineStr">
        <is>
          <t>Government</t>
        </is>
      </c>
      <c r="AA2471" t="inlineStr">
        <is>
          <t>Sovereigns</t>
        </is>
      </c>
      <c r="AB2471" t="inlineStr">
        <is>
          <t>#N/A Field Not Applicable</t>
        </is>
      </c>
      <c r="AC2471" t="inlineStr">
        <is>
          <t>#N/A Invalid Field</t>
        </is>
      </c>
    </row>
    <row r="2472">
      <c r="A2472">
        <f>+VLOOKUP(R2472,Aux!$B$3:$I$1107,8,0)</f>
        <v/>
      </c>
      <c r="B2472">
        <f>+VLOOKUP(U2472,Aux!$O$2:$P$23,2,0)</f>
        <v/>
      </c>
      <c r="C2472">
        <f>+A2472&amp;B2472</f>
        <v/>
      </c>
      <c r="D2472">
        <f>+IF(C2472=C2471,D2471+1,1)</f>
        <v/>
      </c>
      <c r="E2472" s="5">
        <f>+D2472/100</f>
        <v/>
      </c>
      <c r="F2472" s="5">
        <f>+MOD(E2472*10,10)</f>
        <v/>
      </c>
      <c r="G2472" s="5">
        <f>+MOD(D2472,10)</f>
        <v/>
      </c>
      <c r="H2472">
        <f>+INT(E2472)&amp;INT(F2472)&amp;INT(G2472)</f>
        <v/>
      </c>
      <c r="I2472">
        <f>+C2472&amp;"00"&amp;H2472</f>
        <v/>
      </c>
      <c r="J2472" s="3" t="inlineStr">
        <is>
          <t>MBPA Float 12/19/19</t>
        </is>
      </c>
      <c r="K2472" t="inlineStr">
        <is>
          <t>MBPA</t>
        </is>
      </c>
      <c r="L2472" t="inlineStr">
        <is>
          <t>IQ_BPAG91_191219</t>
        </is>
      </c>
      <c r="M2472" t="inlineStr">
        <is>
          <t>MXIQBP070105</t>
        </is>
      </c>
      <c r="N2472" t="inlineStr">
        <is>
          <t>BBG007RBHW83</t>
        </is>
      </c>
      <c r="O2472" t="inlineStr">
        <is>
          <t>EK6701388</t>
        </is>
      </c>
      <c r="P2472" t="inlineStr">
        <is>
          <t>COEK6701388</t>
        </is>
      </c>
      <c r="Q2472" t="inlineStr">
        <is>
          <t>Mexico</t>
        </is>
      </c>
      <c r="R2472" t="inlineStr">
        <is>
          <t>BPA</t>
        </is>
      </c>
      <c r="S2472" t="inlineStr">
        <is>
          <t>MEX BONOS PROTECC AHORRO</t>
        </is>
      </c>
      <c r="T2472" t="inlineStr">
        <is>
          <t>Mexican Bonos de Proteccion al Ahorro</t>
        </is>
      </c>
      <c r="U2472" t="inlineStr">
        <is>
          <t>DOMESTIC</t>
        </is>
      </c>
      <c r="V2472" t="inlineStr">
        <is>
          <t>#N/A Field Not Applicable</t>
        </is>
      </c>
      <c r="W2472" t="inlineStr">
        <is>
          <t>#N/A Field Not Applicable</t>
        </is>
      </c>
      <c r="X2472" t="inlineStr">
        <is>
          <t>#N/A Field Not Applicable</t>
        </is>
      </c>
      <c r="Y2472" t="inlineStr">
        <is>
          <t>#N/A Field Not Applicable</t>
        </is>
      </c>
      <c r="Z2472" t="inlineStr">
        <is>
          <t>Government</t>
        </is>
      </c>
      <c r="AA2472" t="inlineStr">
        <is>
          <t>Sovereigns</t>
        </is>
      </c>
      <c r="AB2472" t="inlineStr">
        <is>
          <t>#N/A Field Not Applicable</t>
        </is>
      </c>
      <c r="AC2472" t="inlineStr">
        <is>
          <t>#N/A Invalid Field</t>
        </is>
      </c>
    </row>
    <row r="2473">
      <c r="A2473">
        <f>+VLOOKUP(R2473,Aux!$B$3:$I$1107,8,0)</f>
        <v/>
      </c>
      <c r="B2473">
        <f>+VLOOKUP(U2473,Aux!$O$2:$P$23,2,0)</f>
        <v/>
      </c>
      <c r="C2473">
        <f>+A2473&amp;B2473</f>
        <v/>
      </c>
      <c r="D2473">
        <f>+IF(C2473=C2472,D2472+1,1)</f>
        <v/>
      </c>
      <c r="E2473" s="5">
        <f>+D2473/100</f>
        <v/>
      </c>
      <c r="F2473" s="5">
        <f>+MOD(E2473*10,10)</f>
        <v/>
      </c>
      <c r="G2473" s="5">
        <f>+MOD(D2473,10)</f>
        <v/>
      </c>
      <c r="H2473">
        <f>+INT(E2473)&amp;INT(F2473)&amp;INT(G2473)</f>
        <v/>
      </c>
      <c r="I2473">
        <f>+C2473&amp;"00"&amp;H2473</f>
        <v/>
      </c>
      <c r="J2473" s="3" t="inlineStr">
        <is>
          <t>MBPA Float 12/24/20</t>
        </is>
      </c>
      <c r="K2473" t="inlineStr">
        <is>
          <t>MBPA</t>
        </is>
      </c>
      <c r="L2473" t="inlineStr">
        <is>
          <t>IQ_BPAG91_201224</t>
        </is>
      </c>
      <c r="M2473" t="inlineStr">
        <is>
          <t>MXIQBP070139</t>
        </is>
      </c>
      <c r="N2473" t="inlineStr">
        <is>
          <t>BBG00BS0H390</t>
        </is>
      </c>
      <c r="O2473" t="inlineStr">
        <is>
          <t>JV4454106</t>
        </is>
      </c>
      <c r="P2473" t="inlineStr">
        <is>
          <t>COJV4454106</t>
        </is>
      </c>
      <c r="Q2473" t="inlineStr">
        <is>
          <t>Mexico</t>
        </is>
      </c>
      <c r="R2473" t="inlineStr">
        <is>
          <t>BPA</t>
        </is>
      </c>
      <c r="S2473" t="inlineStr">
        <is>
          <t>MEX BONOS PROTECC AHORRO</t>
        </is>
      </c>
      <c r="T2473" t="inlineStr">
        <is>
          <t>Mexican Bonos de Proteccion al Ahorro</t>
        </is>
      </c>
      <c r="U2473" t="inlineStr">
        <is>
          <t>DOMESTIC</t>
        </is>
      </c>
      <c r="V2473" t="inlineStr">
        <is>
          <t>#N/A Field Not Applicable</t>
        </is>
      </c>
      <c r="W2473" t="inlineStr">
        <is>
          <t>#N/A Field Not Applicable</t>
        </is>
      </c>
      <c r="X2473" t="inlineStr">
        <is>
          <t>#N/A Field Not Applicable</t>
        </is>
      </c>
      <c r="Y2473" t="inlineStr">
        <is>
          <t>#N/A Field Not Applicable</t>
        </is>
      </c>
      <c r="Z2473" t="inlineStr">
        <is>
          <t>Government</t>
        </is>
      </c>
      <c r="AA2473" t="inlineStr">
        <is>
          <t>Sovereigns</t>
        </is>
      </c>
      <c r="AB2473" t="inlineStr">
        <is>
          <t>#N/A Field Not Applicable</t>
        </is>
      </c>
      <c r="AC2473" t="inlineStr">
        <is>
          <t>#N/A Invalid Field</t>
        </is>
      </c>
    </row>
    <row r="2474">
      <c r="A2474">
        <f>+VLOOKUP(R2474,Aux!$B$3:$I$1107,8,0)</f>
        <v/>
      </c>
      <c r="B2474">
        <f>+VLOOKUP(U2474,Aux!$O$2:$P$23,2,0)</f>
        <v/>
      </c>
      <c r="C2474">
        <f>+A2474&amp;B2474</f>
        <v/>
      </c>
      <c r="D2474">
        <f>+IF(C2474=C2473,D2473+1,1)</f>
        <v/>
      </c>
      <c r="E2474" s="5">
        <f>+D2474/100</f>
        <v/>
      </c>
      <c r="F2474" s="5">
        <f>+MOD(E2474*10,10)</f>
        <v/>
      </c>
      <c r="G2474" s="5">
        <f>+MOD(D2474,10)</f>
        <v/>
      </c>
      <c r="H2474">
        <f>+INT(E2474)&amp;INT(F2474)&amp;INT(G2474)</f>
        <v/>
      </c>
      <c r="I2474">
        <f>+C2474&amp;"00"&amp;H2474</f>
        <v/>
      </c>
      <c r="J2474" t="inlineStr">
        <is>
          <t>CEMEXCPO MM</t>
        </is>
      </c>
      <c r="K2474" t="inlineStr">
        <is>
          <t>CEMEXCPO</t>
        </is>
      </c>
      <c r="M2474" t="inlineStr">
        <is>
          <t>MXP225611567</t>
        </is>
      </c>
      <c r="N2474" t="inlineStr">
        <is>
          <t>BBG000BJK0R3</t>
        </is>
      </c>
      <c r="O2474" t="n">
        <v>2406457</v>
      </c>
      <c r="P2474" t="inlineStr">
        <is>
          <t>EQ0011734100003001</t>
        </is>
      </c>
      <c r="Q2474" t="inlineStr">
        <is>
          <t>Mexico</t>
        </is>
      </c>
      <c r="R2474" t="inlineStr">
        <is>
          <t>Cemex SAB de CV</t>
        </is>
      </c>
      <c r="S2474" t="inlineStr">
        <is>
          <t>Cemex SAB de CV</t>
        </is>
      </c>
      <c r="T2474" t="inlineStr">
        <is>
          <t>Cemex SAB de CV</t>
        </is>
      </c>
      <c r="U2474" t="inlineStr">
        <is>
          <t>Unit</t>
        </is>
      </c>
      <c r="V2474" t="inlineStr">
        <is>
          <t>Materials</t>
        </is>
      </c>
      <c r="W2474" t="inlineStr">
        <is>
          <t>Construction Materials</t>
        </is>
      </c>
      <c r="X2474" t="inlineStr">
        <is>
          <t>Materials</t>
        </is>
      </c>
      <c r="Y2474" t="inlineStr">
        <is>
          <t>Construction Materials</t>
        </is>
      </c>
      <c r="Z2474" t="inlineStr">
        <is>
          <t>Materials</t>
        </is>
      </c>
      <c r="AA2474" t="inlineStr">
        <is>
          <t>Construction Materials</t>
        </is>
      </c>
      <c r="AB2474" t="inlineStr">
        <is>
          <t>Cement &amp; Aggregates</t>
        </is>
      </c>
      <c r="AC2474" t="inlineStr">
        <is>
          <t>#N/A Invalid Field</t>
        </is>
      </c>
    </row>
    <row r="2475">
      <c r="A2475">
        <f>+VLOOKUP(R2475,Aux!$B$3:$I$1107,8,0)</f>
        <v/>
      </c>
      <c r="B2475">
        <f>+VLOOKUP(U2475,Aux!$O$2:$P$23,2,0)</f>
        <v/>
      </c>
      <c r="C2475">
        <f>+A2475&amp;B2475</f>
        <v/>
      </c>
      <c r="D2475">
        <f>+IF(C2475=C2474,D2474+1,1)</f>
        <v/>
      </c>
      <c r="E2475" s="5">
        <f>+D2475/100</f>
        <v/>
      </c>
      <c r="F2475" s="5">
        <f>+MOD(E2475*10,10)</f>
        <v/>
      </c>
      <c r="G2475" s="5">
        <f>+MOD(D2475,10)</f>
        <v/>
      </c>
      <c r="H2475">
        <f>+INT(E2475)&amp;INT(F2475)&amp;INT(G2475)</f>
        <v/>
      </c>
      <c r="I2475">
        <f>+C2475&amp;"00"&amp;H2475</f>
        <v/>
      </c>
      <c r="J2475" t="inlineStr">
        <is>
          <t>CX US</t>
        </is>
      </c>
      <c r="K2475" t="inlineStr">
        <is>
          <t>CX</t>
        </is>
      </c>
      <c r="M2475" t="inlineStr">
        <is>
          <t>US1512908898</t>
        </is>
      </c>
      <c r="N2475" t="inlineStr">
        <is>
          <t>BBG000BPCTB2</t>
        </is>
      </c>
      <c r="O2475" t="n">
        <v>2488671</v>
      </c>
      <c r="P2475" t="inlineStr">
        <is>
          <t>EQ0011734100009003</t>
        </is>
      </c>
      <c r="Q2475" t="inlineStr">
        <is>
          <t>Mexico</t>
        </is>
      </c>
      <c r="R2475" t="inlineStr">
        <is>
          <t>Cemex SAB de CV</t>
        </is>
      </c>
      <c r="S2475" t="inlineStr">
        <is>
          <t>Cemex SAB de CV</t>
        </is>
      </c>
      <c r="T2475" t="inlineStr">
        <is>
          <t>Cemex SAB de CV</t>
        </is>
      </c>
      <c r="U2475" t="inlineStr">
        <is>
          <t>ADR</t>
        </is>
      </c>
      <c r="V2475" t="inlineStr">
        <is>
          <t>Materials</t>
        </is>
      </c>
      <c r="W2475" t="inlineStr">
        <is>
          <t>Construction Materials</t>
        </is>
      </c>
      <c r="X2475" t="inlineStr">
        <is>
          <t>Materials</t>
        </is>
      </c>
      <c r="Y2475" t="inlineStr">
        <is>
          <t>Construction Materials</t>
        </is>
      </c>
      <c r="Z2475" t="inlineStr">
        <is>
          <t>Materials</t>
        </is>
      </c>
      <c r="AA2475" t="inlineStr">
        <is>
          <t>Construction Materials</t>
        </is>
      </c>
      <c r="AB2475" t="inlineStr">
        <is>
          <t>Cement &amp; Aggregates</t>
        </is>
      </c>
      <c r="AC2475" t="inlineStr">
        <is>
          <t>#N/A Invalid Field</t>
        </is>
      </c>
    </row>
    <row r="2476">
      <c r="A2476">
        <f>+VLOOKUP(R2476,Aux!$B$3:$I$1107,8,0)</f>
        <v/>
      </c>
      <c r="B2476">
        <f>+VLOOKUP(U2476,Aux!$O$2:$P$23,2,0)</f>
        <v/>
      </c>
      <c r="C2476">
        <f>+A2476&amp;B2476</f>
        <v/>
      </c>
      <c r="D2476">
        <f>+IF(C2476=C2475,D2475+1,1)</f>
        <v/>
      </c>
      <c r="E2476" s="5">
        <f>+D2476/100</f>
        <v/>
      </c>
      <c r="F2476" s="5">
        <f>+MOD(E2476*10,10)</f>
        <v/>
      </c>
      <c r="G2476" s="5">
        <f>+MOD(D2476,10)</f>
        <v/>
      </c>
      <c r="H2476">
        <f>+INT(E2476)&amp;INT(F2476)&amp;INT(G2476)</f>
        <v/>
      </c>
      <c r="I2476">
        <f>+C2476&amp;"00"&amp;H2476</f>
        <v/>
      </c>
      <c r="J2476" t="inlineStr">
        <is>
          <t>CEMEX 5.7 01/11/25</t>
        </is>
      </c>
      <c r="K2476" t="inlineStr">
        <is>
          <t>CEMEX</t>
        </is>
      </c>
      <c r="M2476" t="inlineStr">
        <is>
          <t>USP2253TJE03</t>
        </is>
      </c>
      <c r="N2476" t="inlineStr">
        <is>
          <t>BBG00732Q542</t>
        </is>
      </c>
      <c r="O2476" t="inlineStr">
        <is>
          <t>BQR8RL8</t>
        </is>
      </c>
      <c r="P2476" t="inlineStr">
        <is>
          <t>COEK4778743</t>
        </is>
      </c>
      <c r="Q2476" t="inlineStr">
        <is>
          <t>Mexico</t>
        </is>
      </c>
      <c r="R2476" t="inlineStr">
        <is>
          <t>Cemex SAB de CV</t>
        </is>
      </c>
      <c r="S2476" t="inlineStr">
        <is>
          <t>CEMEX SAB DE CV</t>
        </is>
      </c>
      <c r="T2476" t="inlineStr">
        <is>
          <t>Cemex SAB de CV</t>
        </is>
      </c>
      <c r="U2476" t="inlineStr">
        <is>
          <t>EURO-DOLLAR</t>
        </is>
      </c>
      <c r="V2476" t="inlineStr">
        <is>
          <t>Materials</t>
        </is>
      </c>
      <c r="W2476" t="inlineStr">
        <is>
          <t>Construction Materials</t>
        </is>
      </c>
      <c r="X2476" t="inlineStr">
        <is>
          <t>Materials</t>
        </is>
      </c>
      <c r="Y2476" t="inlineStr">
        <is>
          <t>Construction Materials</t>
        </is>
      </c>
      <c r="Z2476" t="inlineStr">
        <is>
          <t>Materials</t>
        </is>
      </c>
      <c r="AA2476" t="inlineStr">
        <is>
          <t>Construction Materials Manufacturing</t>
        </is>
      </c>
      <c r="AB2476" t="inlineStr">
        <is>
          <t>#N/A N/A</t>
        </is>
      </c>
      <c r="AC2476" t="inlineStr">
        <is>
          <t>#N/A Invalid Field</t>
        </is>
      </c>
    </row>
    <row r="2477">
      <c r="A2477">
        <f>+VLOOKUP(R2477,Aux!$B$3:$I$1107,8,0)</f>
        <v/>
      </c>
      <c r="B2477">
        <f>+VLOOKUP(U2477,Aux!$O$2:$P$23,2,0)</f>
        <v/>
      </c>
      <c r="C2477">
        <f>+A2477&amp;B2477</f>
        <v/>
      </c>
      <c r="D2477">
        <f>+IF(C2477=C2476,D2476+1,1)</f>
        <v/>
      </c>
      <c r="E2477" s="5">
        <f>+D2477/100</f>
        <v/>
      </c>
      <c r="F2477" s="5">
        <f>+MOD(E2477*10,10)</f>
        <v/>
      </c>
      <c r="G2477" s="5">
        <f>+MOD(D2477,10)</f>
        <v/>
      </c>
      <c r="H2477">
        <f>+INT(E2477)&amp;INT(F2477)&amp;INT(G2477)</f>
        <v/>
      </c>
      <c r="I2477">
        <f>+C2477&amp;"00"&amp;H2477</f>
        <v/>
      </c>
      <c r="J2477" t="inlineStr">
        <is>
          <t>CEMEX 6 04/01/24</t>
        </is>
      </c>
      <c r="K2477" t="inlineStr">
        <is>
          <t>CEMEX</t>
        </is>
      </c>
      <c r="M2477" t="inlineStr">
        <is>
          <t>USU12763AD75</t>
        </is>
      </c>
      <c r="N2477" t="inlineStr">
        <is>
          <t>BBG0067SF0F4</t>
        </is>
      </c>
      <c r="O2477" t="inlineStr">
        <is>
          <t>BKZQ2X9</t>
        </is>
      </c>
      <c r="P2477" t="inlineStr">
        <is>
          <t>COEK1479394</t>
        </is>
      </c>
      <c r="Q2477" t="inlineStr">
        <is>
          <t>Mexico</t>
        </is>
      </c>
      <c r="R2477" t="inlineStr">
        <is>
          <t>Cemex SAB de CV</t>
        </is>
      </c>
      <c r="S2477" t="inlineStr">
        <is>
          <t>CEMEX FINANCE LLC</t>
        </is>
      </c>
      <c r="T2477" t="inlineStr">
        <is>
          <t>CEMEX Finance LLC</t>
        </is>
      </c>
      <c r="U2477" t="inlineStr">
        <is>
          <t>EURO-DOLLAR</t>
        </is>
      </c>
      <c r="V2477" t="inlineStr">
        <is>
          <t>#N/A Field Not Applicable</t>
        </is>
      </c>
      <c r="W2477" t="inlineStr">
        <is>
          <t>#N/A Field Not Applicable</t>
        </is>
      </c>
      <c r="X2477" t="inlineStr">
        <is>
          <t>#N/A Field Not Applicable</t>
        </is>
      </c>
      <c r="Y2477" t="inlineStr">
        <is>
          <t>#N/A Field Not Applicable</t>
        </is>
      </c>
      <c r="Z2477" t="inlineStr">
        <is>
          <t>Materials</t>
        </is>
      </c>
      <c r="AA2477" t="inlineStr">
        <is>
          <t>Construction Materials Manufacturing</t>
        </is>
      </c>
      <c r="AB2477" t="inlineStr">
        <is>
          <t>#N/A N/A</t>
        </is>
      </c>
      <c r="AC2477" t="inlineStr">
        <is>
          <t>#N/A Invalid Field</t>
        </is>
      </c>
    </row>
    <row r="2478">
      <c r="A2478">
        <f>+VLOOKUP(R2478,Aux!$B$3:$I$1107,8,0)</f>
        <v/>
      </c>
      <c r="B2478">
        <f>+VLOOKUP(U2478,Aux!$O$2:$P$23,2,0)</f>
        <v/>
      </c>
      <c r="C2478">
        <f>+A2478&amp;B2478</f>
        <v/>
      </c>
      <c r="D2478">
        <f>+IF(C2478=C2477,D2477+1,1)</f>
        <v/>
      </c>
      <c r="E2478" s="5">
        <f>+D2478/100</f>
        <v/>
      </c>
      <c r="F2478" s="5">
        <f>+MOD(E2478*10,10)</f>
        <v/>
      </c>
      <c r="G2478" s="5">
        <f>+MOD(D2478,10)</f>
        <v/>
      </c>
      <c r="H2478">
        <f>+INT(E2478)&amp;INT(F2478)&amp;INT(G2478)</f>
        <v/>
      </c>
      <c r="I2478">
        <f>+C2478&amp;"00"&amp;H2478</f>
        <v/>
      </c>
      <c r="J2478" t="inlineStr">
        <is>
          <t>CEMEX 6 ⅛ 05/05/25</t>
        </is>
      </c>
      <c r="K2478" t="inlineStr">
        <is>
          <t>CEMEX</t>
        </is>
      </c>
      <c r="M2478" t="inlineStr">
        <is>
          <t>USP2253TJG50</t>
        </is>
      </c>
      <c r="N2478" t="inlineStr">
        <is>
          <t>BBG008751WP4</t>
        </is>
      </c>
      <c r="O2478" t="inlineStr">
        <is>
          <t>BW4PZ54</t>
        </is>
      </c>
      <c r="P2478" t="inlineStr">
        <is>
          <t>COEK7776959</t>
        </is>
      </c>
      <c r="Q2478" t="inlineStr">
        <is>
          <t>Mexico</t>
        </is>
      </c>
      <c r="R2478" t="inlineStr">
        <is>
          <t>Cemex SAB de CV</t>
        </is>
      </c>
      <c r="S2478" t="inlineStr">
        <is>
          <t>CEMEX SAB DE CV</t>
        </is>
      </c>
      <c r="T2478" t="inlineStr">
        <is>
          <t>Cemex SAB de CV</t>
        </is>
      </c>
      <c r="U2478" t="inlineStr">
        <is>
          <t>EURO-DOLLAR</t>
        </is>
      </c>
      <c r="V2478" t="inlineStr">
        <is>
          <t>Materials</t>
        </is>
      </c>
      <c r="W2478" t="inlineStr">
        <is>
          <t>Construction Materials</t>
        </is>
      </c>
      <c r="X2478" t="inlineStr">
        <is>
          <t>Materials</t>
        </is>
      </c>
      <c r="Y2478" t="inlineStr">
        <is>
          <t>Construction Materials</t>
        </is>
      </c>
      <c r="Z2478" t="inlineStr">
        <is>
          <t>Materials</t>
        </is>
      </c>
      <c r="AA2478" t="inlineStr">
        <is>
          <t>Construction Materials Manufacturing</t>
        </is>
      </c>
      <c r="AB2478" t="inlineStr">
        <is>
          <t>#N/A N/A</t>
        </is>
      </c>
      <c r="AC2478" t="inlineStr">
        <is>
          <t>#N/A Invalid Field</t>
        </is>
      </c>
    </row>
    <row r="2479">
      <c r="A2479" s="2">
        <f>+VLOOKUP(R2479,Aux!$B$3:$I$1107,8,0)</f>
        <v/>
      </c>
      <c r="B2479" s="2">
        <f>+VLOOKUP(U2479,Aux!$O$2:$P$23,2,0)</f>
        <v/>
      </c>
      <c r="C2479">
        <f>+A2479&amp;B2479</f>
        <v/>
      </c>
      <c r="D2479">
        <f>+IF(C2479=C2478,D2478+1,1)</f>
        <v/>
      </c>
      <c r="E2479" s="5">
        <f>+D2479/100</f>
        <v/>
      </c>
      <c r="F2479" s="5">
        <f>+MOD(E2479*10,10)</f>
        <v/>
      </c>
      <c r="G2479" s="5">
        <f>+MOD(D2479,10)</f>
        <v/>
      </c>
      <c r="H2479">
        <f>+INT(E2479)&amp;INT(F2479)&amp;INT(G2479)</f>
        <v/>
      </c>
      <c r="I2479">
        <f>+C2479&amp;"00"&amp;H2479</f>
        <v/>
      </c>
      <c r="J2479" s="2" t="inlineStr">
        <is>
          <t>CEMEX 7 ¼ 01/15/21</t>
        </is>
      </c>
      <c r="K2479" s="2" t="inlineStr">
        <is>
          <t>CEMEX</t>
        </is>
      </c>
      <c r="L2479" s="2" t="n"/>
      <c r="M2479" s="2" t="inlineStr">
        <is>
          <t>USP22575AF47</t>
        </is>
      </c>
      <c r="N2479" s="2" t="inlineStr">
        <is>
          <t>BBG005BTPRD1</t>
        </is>
      </c>
      <c r="O2479" s="2" t="inlineStr">
        <is>
          <t>BDSTPX7</t>
        </is>
      </c>
      <c r="P2479" s="2" t="inlineStr">
        <is>
          <t>COEJ8561825</t>
        </is>
      </c>
      <c r="Q2479" t="inlineStr">
        <is>
          <t>Mexico</t>
        </is>
      </c>
      <c r="R2479" t="inlineStr">
        <is>
          <t>Cemex SAB de CV</t>
        </is>
      </c>
      <c r="S2479" t="inlineStr">
        <is>
          <t>CEMEX SAB DE CV</t>
        </is>
      </c>
      <c r="T2479" t="inlineStr">
        <is>
          <t>Cemex SAB de CV</t>
        </is>
      </c>
      <c r="U2479" t="inlineStr">
        <is>
          <t>EURO-DOLLAR</t>
        </is>
      </c>
      <c r="V2479" t="inlineStr">
        <is>
          <t>Materials</t>
        </is>
      </c>
      <c r="W2479" t="inlineStr">
        <is>
          <t>Construction Materials</t>
        </is>
      </c>
      <c r="X2479" t="inlineStr">
        <is>
          <t>Materials</t>
        </is>
      </c>
      <c r="Y2479" t="inlineStr">
        <is>
          <t>Construction Materials</t>
        </is>
      </c>
      <c r="Z2479" t="inlineStr">
        <is>
          <t>Materials</t>
        </is>
      </c>
      <c r="AA2479" t="inlineStr">
        <is>
          <t>Construction Materials Manufacturing</t>
        </is>
      </c>
      <c r="AB2479" t="inlineStr">
        <is>
          <t>#N/A N/A</t>
        </is>
      </c>
      <c r="AC2479" t="inlineStr">
        <is>
          <t>#N/A Invalid Field</t>
        </is>
      </c>
    </row>
    <row r="2480">
      <c r="A2480">
        <f>+VLOOKUP(R2480,Aux!$B$3:$I$1107,8,0)</f>
        <v/>
      </c>
      <c r="B2480">
        <f>+VLOOKUP(U2480,Aux!$O$2:$P$23,2,0)</f>
        <v/>
      </c>
      <c r="C2480">
        <f>+A2480&amp;B2480</f>
        <v/>
      </c>
      <c r="D2480">
        <f>+IF(C2480=C2479,D2479+1,1)</f>
        <v/>
      </c>
      <c r="E2480" s="5">
        <f>+D2480/100</f>
        <v/>
      </c>
      <c r="F2480" s="5">
        <f>+MOD(E2480*10,10)</f>
        <v/>
      </c>
      <c r="G2480" s="5">
        <f>+MOD(D2480,10)</f>
        <v/>
      </c>
      <c r="H2480">
        <f>+INT(E2480)&amp;INT(F2480)&amp;INT(G2480)</f>
        <v/>
      </c>
      <c r="I2480">
        <f>+C2480&amp;"00"&amp;H2480</f>
        <v/>
      </c>
      <c r="J2480" t="inlineStr">
        <is>
          <t>CEMEX 7 ¾ 04/16/26</t>
        </is>
      </c>
      <c r="K2480" t="inlineStr">
        <is>
          <t>CEMEX</t>
        </is>
      </c>
      <c r="M2480" t="inlineStr">
        <is>
          <t>USP2253TJK62</t>
        </is>
      </c>
      <c r="N2480" t="inlineStr">
        <is>
          <t>BBG00CF6DSF1</t>
        </is>
      </c>
      <c r="O2480" t="inlineStr">
        <is>
          <t>BZ3CH28</t>
        </is>
      </c>
      <c r="P2480" t="inlineStr">
        <is>
          <t>COJK4126898</t>
        </is>
      </c>
      <c r="Q2480" t="inlineStr">
        <is>
          <t>Mexico</t>
        </is>
      </c>
      <c r="R2480" t="inlineStr">
        <is>
          <t>Cemex SAB de CV</t>
        </is>
      </c>
      <c r="S2480" t="inlineStr">
        <is>
          <t>CEMEX SAB DE CV</t>
        </is>
      </c>
      <c r="T2480" t="inlineStr">
        <is>
          <t>Cemex SAB de CV</t>
        </is>
      </c>
      <c r="U2480" t="inlineStr">
        <is>
          <t>EURO-DOLLAR</t>
        </is>
      </c>
      <c r="V2480" t="inlineStr">
        <is>
          <t>Materials</t>
        </is>
      </c>
      <c r="W2480" t="inlineStr">
        <is>
          <t>Construction Materials</t>
        </is>
      </c>
      <c r="X2480" t="inlineStr">
        <is>
          <t>Materials</t>
        </is>
      </c>
      <c r="Y2480" t="inlineStr">
        <is>
          <t>Construction Materials</t>
        </is>
      </c>
      <c r="Z2480" t="inlineStr">
        <is>
          <t>Materials</t>
        </is>
      </c>
      <c r="AA2480" t="inlineStr">
        <is>
          <t>Construction Materials Manufacturing</t>
        </is>
      </c>
      <c r="AB2480" t="inlineStr">
        <is>
          <t>#N/A N/A</t>
        </is>
      </c>
      <c r="AC2480" t="inlineStr">
        <is>
          <t>#N/A Invalid Field</t>
        </is>
      </c>
    </row>
    <row r="2481">
      <c r="A2481" s="2">
        <f>+VLOOKUP(R2481,Aux!$B$3:$I$1107,8,0)</f>
        <v/>
      </c>
      <c r="B2481" s="2">
        <f>+VLOOKUP(U2481,Aux!$O$2:$P$23,2,0)</f>
        <v/>
      </c>
      <c r="C2481">
        <f>+A2481&amp;B2481</f>
        <v/>
      </c>
      <c r="D2481">
        <f>+IF(C2481=C2480,D2480+1,1)</f>
        <v/>
      </c>
      <c r="E2481" s="5">
        <f>+D2481/100</f>
        <v/>
      </c>
      <c r="F2481" s="5">
        <f>+MOD(E2481*10,10)</f>
        <v/>
      </c>
      <c r="G2481" s="5">
        <f>+MOD(D2481,10)</f>
        <v/>
      </c>
      <c r="H2481">
        <f>+INT(E2481)&amp;INT(F2481)&amp;INT(G2481)</f>
        <v/>
      </c>
      <c r="I2481">
        <f>+C2481&amp;"00"&amp;H2481</f>
        <v/>
      </c>
      <c r="J2481" s="2" t="inlineStr">
        <is>
          <t>CEMEX 9 01/11/18</t>
        </is>
      </c>
      <c r="K2481" s="2" t="inlineStr">
        <is>
          <t>CEMEX</t>
        </is>
      </c>
      <c r="L2481" s="2" t="n"/>
      <c r="M2481" s="2" t="inlineStr">
        <is>
          <t>USP2253THR34</t>
        </is>
      </c>
      <c r="N2481" s="2" t="inlineStr">
        <is>
          <t>BBG001CXF175</t>
        </is>
      </c>
      <c r="O2481" s="2" t="inlineStr">
        <is>
          <t>B3SQ6P7</t>
        </is>
      </c>
      <c r="P2481" s="2" t="inlineStr">
        <is>
          <t>COEI5296302</t>
        </is>
      </c>
      <c r="Q2481" t="inlineStr">
        <is>
          <t>Mexico</t>
        </is>
      </c>
      <c r="R2481" t="inlineStr">
        <is>
          <t>Cemex SAB de CV</t>
        </is>
      </c>
      <c r="S2481" t="inlineStr">
        <is>
          <t>CEMEX SAB DE CV</t>
        </is>
      </c>
      <c r="T2481" t="inlineStr">
        <is>
          <t>Cemex SAB de CV</t>
        </is>
      </c>
      <c r="U2481" t="inlineStr">
        <is>
          <t>EURO-DOLLAR</t>
        </is>
      </c>
      <c r="V2481" t="inlineStr">
        <is>
          <t>Materials</t>
        </is>
      </c>
      <c r="W2481" t="inlineStr">
        <is>
          <t>Construction Materials</t>
        </is>
      </c>
      <c r="X2481" t="inlineStr">
        <is>
          <t>Materials</t>
        </is>
      </c>
      <c r="Y2481" t="inlineStr">
        <is>
          <t>Construction Materials</t>
        </is>
      </c>
      <c r="Z2481" t="inlineStr">
        <is>
          <t>Materials</t>
        </is>
      </c>
      <c r="AA2481" t="inlineStr">
        <is>
          <t>Construction Materials Manufacturing</t>
        </is>
      </c>
      <c r="AB2481" t="inlineStr">
        <is>
          <t>#N/A N/A</t>
        </is>
      </c>
      <c r="AC2481" t="inlineStr">
        <is>
          <t>#N/A Invalid Field</t>
        </is>
      </c>
    </row>
    <row r="2482">
      <c r="A2482" s="2">
        <f>+VLOOKUP(R2482,Aux!$B$3:$I$1107,8,0)</f>
        <v/>
      </c>
      <c r="B2482" s="2">
        <f>+VLOOKUP(U2482,Aux!$O$2:$P$23,2,0)</f>
        <v/>
      </c>
      <c r="C2482">
        <f>+A2482&amp;B2482</f>
        <v/>
      </c>
      <c r="D2482">
        <f>+IF(C2482=C2481,D2481+1,1)</f>
        <v/>
      </c>
      <c r="E2482" s="5">
        <f>+D2482/100</f>
        <v/>
      </c>
      <c r="F2482" s="5">
        <f>+MOD(E2482*10,10)</f>
        <v/>
      </c>
      <c r="G2482" s="5">
        <f>+MOD(D2482,10)</f>
        <v/>
      </c>
      <c r="H2482">
        <f>+INT(E2482)&amp;INT(F2482)&amp;INT(G2482)</f>
        <v/>
      </c>
      <c r="I2482">
        <f>+C2482&amp;"00"&amp;H2482</f>
        <v/>
      </c>
      <c r="J2482" s="2" t="inlineStr">
        <is>
          <t>CEMEX 9 ¼ 05/12/20</t>
        </is>
      </c>
      <c r="K2482" s="2" t="inlineStr">
        <is>
          <t>CEMEX</t>
        </is>
      </c>
      <c r="L2482" s="2" t="n"/>
      <c r="M2482" s="2" t="inlineStr">
        <is>
          <t>USE28087AA77</t>
        </is>
      </c>
      <c r="N2482" s="2" t="inlineStr">
        <is>
          <t>BBG0000S59K0</t>
        </is>
      </c>
      <c r="O2482" s="2" t="inlineStr">
        <is>
          <t>B4Q8JP3</t>
        </is>
      </c>
      <c r="P2482" s="2" t="inlineStr">
        <is>
          <t>COEI2497044</t>
        </is>
      </c>
      <c r="Q2482" t="inlineStr">
        <is>
          <t>Mexico</t>
        </is>
      </c>
      <c r="R2482" t="inlineStr">
        <is>
          <t>Cemex SAB de CV</t>
        </is>
      </c>
      <c r="S2482" t="inlineStr">
        <is>
          <t>CEMEX ESPANA LUXEMBOURG</t>
        </is>
      </c>
      <c r="T2482" t="inlineStr">
        <is>
          <t>CEMEX Espana SA/Luxembourg</t>
        </is>
      </c>
      <c r="U2482" t="inlineStr">
        <is>
          <t>EURO-DOLLAR</t>
        </is>
      </c>
      <c r="V2482" t="inlineStr">
        <is>
          <t>#N/A Field Not Applicable</t>
        </is>
      </c>
      <c r="W2482" t="inlineStr">
        <is>
          <t>#N/A Field Not Applicable</t>
        </is>
      </c>
      <c r="X2482" t="inlineStr">
        <is>
          <t>#N/A Field Not Applicable</t>
        </is>
      </c>
      <c r="Y2482" t="inlineStr">
        <is>
          <t>#N/A Field Not Applicable</t>
        </is>
      </c>
      <c r="Z2482" t="inlineStr">
        <is>
          <t>Materials</t>
        </is>
      </c>
      <c r="AA2482" t="inlineStr">
        <is>
          <t>Construction Materials Manufacturing</t>
        </is>
      </c>
      <c r="AB2482" t="inlineStr">
        <is>
          <t>#N/A N/A</t>
        </is>
      </c>
      <c r="AC2482" t="inlineStr">
        <is>
          <t>#N/A Invalid Field</t>
        </is>
      </c>
    </row>
    <row r="2483">
      <c r="A2483" s="2">
        <f>+VLOOKUP(R2483,Aux!$B$3:$I$1107,8,0)</f>
        <v/>
      </c>
      <c r="B2483" s="2">
        <f>+VLOOKUP(U2483,Aux!$O$2:$P$23,2,0)</f>
        <v/>
      </c>
      <c r="C2483">
        <f>+A2483&amp;B2483</f>
        <v/>
      </c>
      <c r="D2483">
        <f>+IF(C2483=C2482,D2482+1,1)</f>
        <v/>
      </c>
      <c r="E2483" s="5">
        <f>+D2483/100</f>
        <v/>
      </c>
      <c r="F2483" s="5">
        <f>+MOD(E2483*10,10)</f>
        <v/>
      </c>
      <c r="G2483" s="5">
        <f>+MOD(D2483,10)</f>
        <v/>
      </c>
      <c r="H2483">
        <f>+INT(E2483)&amp;INT(F2483)&amp;INT(G2483)</f>
        <v/>
      </c>
      <c r="I2483">
        <f>+C2483&amp;"00"&amp;H2483</f>
        <v/>
      </c>
      <c r="J2483" s="2" t="inlineStr">
        <is>
          <t>CEMEX 9 ⅜ 10/12/22</t>
        </is>
      </c>
      <c r="K2483" s="2" t="inlineStr">
        <is>
          <t>CEMEX</t>
        </is>
      </c>
      <c r="L2483" s="2" t="n"/>
      <c r="M2483" s="2" t="inlineStr">
        <is>
          <t>USU12763AC92</t>
        </is>
      </c>
      <c r="N2483" s="2" t="inlineStr">
        <is>
          <t>BBG003GG3578</t>
        </is>
      </c>
      <c r="O2483" s="2" t="inlineStr">
        <is>
          <t>B7Y2066</t>
        </is>
      </c>
      <c r="P2483" s="2" t="inlineStr">
        <is>
          <t>COEJ3935222</t>
        </is>
      </c>
      <c r="Q2483" t="inlineStr">
        <is>
          <t>Mexico</t>
        </is>
      </c>
      <c r="R2483" t="inlineStr">
        <is>
          <t>Cemex SAB de CV</t>
        </is>
      </c>
      <c r="S2483" t="inlineStr">
        <is>
          <t>CEMEX FINANCE LLC</t>
        </is>
      </c>
      <c r="T2483" t="inlineStr">
        <is>
          <t>CEMEX Finance LLC</t>
        </is>
      </c>
      <c r="U2483" t="inlineStr">
        <is>
          <t>EURO-DOLLAR</t>
        </is>
      </c>
      <c r="V2483" t="inlineStr">
        <is>
          <t>#N/A Field Not Applicable</t>
        </is>
      </c>
      <c r="W2483" t="inlineStr">
        <is>
          <t>#N/A Field Not Applicable</t>
        </is>
      </c>
      <c r="X2483" t="inlineStr">
        <is>
          <t>#N/A Field Not Applicable</t>
        </is>
      </c>
      <c r="Y2483" t="inlineStr">
        <is>
          <t>#N/A Field Not Applicable</t>
        </is>
      </c>
      <c r="Z2483" t="inlineStr">
        <is>
          <t>Materials</t>
        </is>
      </c>
      <c r="AA2483" t="inlineStr">
        <is>
          <t>Construction Materials Manufacturing</t>
        </is>
      </c>
      <c r="AB2483" t="inlineStr">
        <is>
          <t>#N/A N/A</t>
        </is>
      </c>
      <c r="AC2483" t="inlineStr">
        <is>
          <t>#N/A Invalid Field</t>
        </is>
      </c>
    </row>
    <row r="2484">
      <c r="A2484">
        <f>+VLOOKUP(R2484,Aux!$B$3:$I$1107,8,0)</f>
        <v/>
      </c>
      <c r="B2484">
        <f>+VLOOKUP(U2484,Aux!$O$2:$P$23,2,0)</f>
        <v/>
      </c>
      <c r="C2484">
        <f>+A2484&amp;B2484</f>
        <v/>
      </c>
      <c r="D2484">
        <f>+IF(C2484=C2483,D2483+1,1)</f>
        <v/>
      </c>
      <c r="E2484" s="5">
        <f>+D2484/100</f>
        <v/>
      </c>
      <c r="F2484" s="5">
        <f>+MOD(E2484*10,10)</f>
        <v/>
      </c>
      <c r="G2484" s="5">
        <f>+MOD(D2484,10)</f>
        <v/>
      </c>
      <c r="H2484">
        <f>+INT(E2484)&amp;INT(F2484)&amp;INT(G2484)</f>
        <v/>
      </c>
      <c r="I2484">
        <f>+C2484&amp;"00"&amp;H2484</f>
        <v/>
      </c>
      <c r="J2484" t="inlineStr">
        <is>
          <t>CEMEX Float PERP</t>
        </is>
      </c>
      <c r="K2484" t="inlineStr">
        <is>
          <t>CEMEX</t>
        </is>
      </c>
      <c r="M2484" t="inlineStr">
        <is>
          <t>USG23491AA40</t>
        </is>
      </c>
      <c r="N2484" t="inlineStr">
        <is>
          <t>BBG0000GC492</t>
        </is>
      </c>
      <c r="O2484" t="inlineStr">
        <is>
          <t>B1L5WT3</t>
        </is>
      </c>
      <c r="P2484" t="inlineStr">
        <is>
          <t>COEG0447649</t>
        </is>
      </c>
      <c r="Q2484" t="inlineStr">
        <is>
          <t>Mexico</t>
        </is>
      </c>
      <c r="R2484" t="inlineStr">
        <is>
          <t>Cemex SAB de CV</t>
        </is>
      </c>
      <c r="S2484" t="inlineStr">
        <is>
          <t>C10 CAPITAL SPV LTD</t>
        </is>
      </c>
      <c r="T2484" t="inlineStr">
        <is>
          <t>C10 Capital SPV Ltd</t>
        </is>
      </c>
      <c r="U2484" t="inlineStr">
        <is>
          <t>EURO-DOLLAR</t>
        </is>
      </c>
      <c r="V2484" t="inlineStr">
        <is>
          <t>#N/A Field Not Applicable</t>
        </is>
      </c>
      <c r="W2484" t="inlineStr">
        <is>
          <t>#N/A Field Not Applicable</t>
        </is>
      </c>
      <c r="X2484" t="inlineStr">
        <is>
          <t>#N/A Field Not Applicable</t>
        </is>
      </c>
      <c r="Y2484" t="inlineStr">
        <is>
          <t>#N/A Field Not Applicable</t>
        </is>
      </c>
      <c r="Z2484" t="inlineStr">
        <is>
          <t>Materials</t>
        </is>
      </c>
      <c r="AA2484" t="inlineStr">
        <is>
          <t>Construction Materials Manufacturing</t>
        </is>
      </c>
      <c r="AB2484" t="inlineStr">
        <is>
          <t>#N/A N/A</t>
        </is>
      </c>
      <c r="AC2484" t="inlineStr">
        <is>
          <t>#N/A Invalid Field</t>
        </is>
      </c>
    </row>
    <row r="2485">
      <c r="A2485">
        <f>+VLOOKUP(R2485,Aux!$B$3:$I$1107,8,0)</f>
        <v/>
      </c>
      <c r="B2485">
        <f>+VLOOKUP(U2485,Aux!$O$2:$P$23,2,0)</f>
        <v/>
      </c>
      <c r="C2485">
        <f>+A2485&amp;B2485</f>
        <v/>
      </c>
      <c r="D2485">
        <f>+IF(C2485=C2484,D2484+1,1)</f>
        <v/>
      </c>
      <c r="E2485" s="5">
        <f>+D2485/100</f>
        <v/>
      </c>
      <c r="F2485" s="5">
        <f>+MOD(E2485*10,10)</f>
        <v/>
      </c>
      <c r="G2485" s="5">
        <f>+MOD(D2485,10)</f>
        <v/>
      </c>
      <c r="H2485">
        <f>+INT(E2485)&amp;INT(F2485)&amp;INT(G2485)</f>
        <v/>
      </c>
      <c r="I2485">
        <f>+C2485&amp;"00"&amp;H2485</f>
        <v/>
      </c>
      <c r="J2485" s="3" t="inlineStr">
        <is>
          <t>CABEI Float 01/14/20</t>
        </is>
      </c>
      <c r="K2485" t="inlineStr">
        <is>
          <t>CABEI</t>
        </is>
      </c>
      <c r="L2485" t="inlineStr">
        <is>
          <t>JI_CABEI_2-15</t>
        </is>
      </c>
      <c r="M2485" t="inlineStr">
        <is>
          <t>XS1299155876</t>
        </is>
      </c>
      <c r="N2485" t="inlineStr">
        <is>
          <t>BBG00B3ZTNC9</t>
        </is>
      </c>
      <c r="O2485" t="inlineStr">
        <is>
          <t>QJ0405424</t>
        </is>
      </c>
      <c r="P2485" t="inlineStr">
        <is>
          <t>COQJ0405424</t>
        </is>
      </c>
      <c r="Q2485" t="inlineStr">
        <is>
          <t>Mexico</t>
        </is>
      </c>
      <c r="R2485" t="inlineStr">
        <is>
          <t>Central American Bank for Economic Integration</t>
        </is>
      </c>
      <c r="S2485" t="inlineStr">
        <is>
          <t>CENTRAL AMERICAN BANK</t>
        </is>
      </c>
      <c r="T2485" t="inlineStr">
        <is>
          <t>Central American Bank for Economic Integration</t>
        </is>
      </c>
      <c r="U2485" t="inlineStr">
        <is>
          <t>DOMESTIC</t>
        </is>
      </c>
      <c r="V2485" t="inlineStr">
        <is>
          <t>#N/A Field Not Applicable</t>
        </is>
      </c>
      <c r="W2485" t="inlineStr">
        <is>
          <t>#N/A Field Not Applicable</t>
        </is>
      </c>
      <c r="X2485" t="inlineStr">
        <is>
          <t>#N/A Field Not Applicable</t>
        </is>
      </c>
      <c r="Y2485" t="inlineStr">
        <is>
          <t>#N/A Field Not Applicable</t>
        </is>
      </c>
      <c r="Z2485" t="inlineStr">
        <is>
          <t>Government</t>
        </is>
      </c>
      <c r="AA2485" t="inlineStr">
        <is>
          <t>Supranationals</t>
        </is>
      </c>
      <c r="AB2485" t="inlineStr">
        <is>
          <t>#N/A N/A</t>
        </is>
      </c>
      <c r="AC2485" t="inlineStr">
        <is>
          <t>#N/A Invalid Field</t>
        </is>
      </c>
    </row>
    <row r="2486">
      <c r="A2486">
        <f>+VLOOKUP(R2486,Aux!$B$3:$I$1107,8,0)</f>
        <v/>
      </c>
      <c r="B2486">
        <f>+VLOOKUP(U2486,Aux!$O$2:$P$23,2,0)</f>
        <v/>
      </c>
      <c r="C2486">
        <f>+A2486&amp;B2486</f>
        <v/>
      </c>
      <c r="D2486">
        <f>+IF(C2486=C2485,D2485+1,1)</f>
        <v/>
      </c>
      <c r="E2486" s="5">
        <f>+D2486/100</f>
        <v/>
      </c>
      <c r="F2486" s="5">
        <f>+MOD(E2486*10,10)</f>
        <v/>
      </c>
      <c r="G2486" s="5">
        <f>+MOD(D2486,10)</f>
        <v/>
      </c>
      <c r="H2486">
        <f>+INT(E2486)&amp;INT(F2486)&amp;INT(G2486)</f>
        <v/>
      </c>
      <c r="I2486">
        <f>+C2486&amp;"00"&amp;H2486</f>
        <v/>
      </c>
      <c r="J2486" s="3" t="inlineStr">
        <is>
          <t>BNPPF Float 06/07/18</t>
        </is>
      </c>
      <c r="K2486" t="inlineStr">
        <is>
          <t>BNPPF</t>
        </is>
      </c>
      <c r="M2486" t="inlineStr">
        <is>
          <t>MX91BN090048</t>
        </is>
      </c>
      <c r="N2486" t="inlineStr">
        <is>
          <t>BBG00D32WD18</t>
        </is>
      </c>
      <c r="O2486" t="inlineStr">
        <is>
          <t>LW4538689</t>
        </is>
      </c>
      <c r="P2486" t="inlineStr">
        <is>
          <t>COLW4538689</t>
        </is>
      </c>
      <c r="Q2486" t="inlineStr">
        <is>
          <t>Mexico</t>
        </is>
      </c>
      <c r="R2486" t="inlineStr">
        <is>
          <t>Cetelem SA de CV</t>
        </is>
      </c>
      <c r="S2486" t="inlineStr">
        <is>
          <t>BNP PARIBAS PF SA DE CV</t>
        </is>
      </c>
      <c r="T2486" t="inlineStr">
        <is>
          <t>Cetelem SA de CV</t>
        </is>
      </c>
      <c r="U2486" t="inlineStr">
        <is>
          <t>DOMESTIC</t>
        </is>
      </c>
      <c r="V2486" t="inlineStr">
        <is>
          <t>#N/A Field Not Applicable</t>
        </is>
      </c>
      <c r="W2486" t="inlineStr">
        <is>
          <t>#N/A Field Not Applicable</t>
        </is>
      </c>
      <c r="X2486" t="inlineStr">
        <is>
          <t>#N/A Field Not Applicable</t>
        </is>
      </c>
      <c r="Y2486" t="inlineStr">
        <is>
          <t>#N/A Field Not Applicable</t>
        </is>
      </c>
      <c r="Z2486" t="inlineStr">
        <is>
          <t>Financials</t>
        </is>
      </c>
      <c r="AA2486" t="inlineStr">
        <is>
          <t>Consumer Finance</t>
        </is>
      </c>
      <c r="AB2486" t="inlineStr">
        <is>
          <t>#N/A N/A</t>
        </is>
      </c>
      <c r="AC2486" t="inlineStr">
        <is>
          <t>#N/A Invalid Field</t>
        </is>
      </c>
    </row>
    <row r="2487">
      <c r="A2487">
        <f>+VLOOKUP(R2487,Aux!$B$3:$I$1107,8,0)</f>
        <v/>
      </c>
      <c r="B2487">
        <f>+VLOOKUP(U2487,Aux!$O$2:$P$23,2,0)</f>
        <v/>
      </c>
      <c r="C2487">
        <f>+A2487&amp;B2487</f>
        <v/>
      </c>
      <c r="D2487">
        <f>+IF(C2487=C2486,D2486+1,1)</f>
        <v/>
      </c>
      <c r="E2487" s="5">
        <f>+D2487/100</f>
        <v/>
      </c>
      <c r="F2487" s="5">
        <f>+MOD(E2487*10,10)</f>
        <v/>
      </c>
      <c r="G2487" s="5">
        <f>+MOD(D2487,10)</f>
        <v/>
      </c>
      <c r="H2487">
        <f>+INT(E2487)&amp;INT(F2487)&amp;INT(G2487)</f>
        <v/>
      </c>
      <c r="I2487">
        <f>+C2487&amp;"00"&amp;H2487</f>
        <v/>
      </c>
      <c r="J2487" t="inlineStr">
        <is>
          <t>MCET 0 01/02/20</t>
        </is>
      </c>
      <c r="K2487" t="inlineStr">
        <is>
          <t>MCET</t>
        </is>
      </c>
      <c r="M2487" t="inlineStr">
        <is>
          <t>MXBIGO000O44</t>
        </is>
      </c>
      <c r="N2487" t="inlineStr">
        <is>
          <t>BBG00N0D2CM7</t>
        </is>
      </c>
      <c r="O2487" t="inlineStr">
        <is>
          <t>BJK0Y00</t>
        </is>
      </c>
      <c r="P2487" t="inlineStr">
        <is>
          <t>COAW5293781</t>
        </is>
      </c>
      <c r="Q2487" t="inlineStr">
        <is>
          <t>Mexico</t>
        </is>
      </c>
      <c r="R2487" t="inlineStr">
        <is>
          <t>Cetes</t>
        </is>
      </c>
      <c r="S2487" t="inlineStr">
        <is>
          <t>MEXICO CETES</t>
        </is>
      </c>
      <c r="T2487" t="inlineStr">
        <is>
          <t>Mexico Cetes</t>
        </is>
      </c>
      <c r="U2487" t="inlineStr">
        <is>
          <t>DOMESTIC</t>
        </is>
      </c>
      <c r="V2487" t="inlineStr">
        <is>
          <t>#N/A Field Not Applicable</t>
        </is>
      </c>
      <c r="W2487" t="inlineStr">
        <is>
          <t>#N/A Field Not Applicable</t>
        </is>
      </c>
      <c r="X2487" t="inlineStr">
        <is>
          <t>#N/A Field Not Applicable</t>
        </is>
      </c>
      <c r="Y2487" t="inlineStr">
        <is>
          <t>#N/A Field Not Applicable</t>
        </is>
      </c>
      <c r="Z2487" t="inlineStr">
        <is>
          <t>Government</t>
        </is>
      </c>
      <c r="AA2487" t="inlineStr">
        <is>
          <t>Sovereigns</t>
        </is>
      </c>
      <c r="AB2487" t="inlineStr">
        <is>
          <t>#N/A Field Not Applicable</t>
        </is>
      </c>
      <c r="AC2487" t="inlineStr">
        <is>
          <t>#N/A Invalid Field</t>
        </is>
      </c>
    </row>
    <row r="2488">
      <c r="A2488">
        <f>+VLOOKUP(R2488,Aux!$B$3:$I$1107,8,0)</f>
        <v/>
      </c>
      <c r="B2488">
        <f>+VLOOKUP(U2488,Aux!$O$2:$P$23,2,0)</f>
        <v/>
      </c>
      <c r="C2488">
        <f>+A2488&amp;B2488</f>
        <v/>
      </c>
      <c r="D2488">
        <f>+IF(C2488=C2487,D2487+1,1)</f>
        <v/>
      </c>
      <c r="E2488" s="5">
        <f>+D2488/100</f>
        <v/>
      </c>
      <c r="F2488" s="5">
        <f>+MOD(E2488*10,10)</f>
        <v/>
      </c>
      <c r="G2488" s="5">
        <f>+MOD(D2488,10)</f>
        <v/>
      </c>
      <c r="H2488">
        <f>+INT(E2488)&amp;INT(F2488)&amp;INT(G2488)</f>
        <v/>
      </c>
      <c r="I2488">
        <f>+C2488&amp;"00"&amp;H2488</f>
        <v/>
      </c>
      <c r="J2488" t="inlineStr">
        <is>
          <t>MCET 0 04/02/20</t>
        </is>
      </c>
      <c r="K2488" t="inlineStr">
        <is>
          <t>MCET</t>
        </is>
      </c>
      <c r="M2488" t="inlineStr">
        <is>
          <t>MXBIGO000OG2</t>
        </is>
      </c>
      <c r="N2488" t="inlineStr">
        <is>
          <t>BBG00NSL6Q35</t>
        </is>
      </c>
      <c r="P2488" t="inlineStr">
        <is>
          <t>COZS0473182</t>
        </is>
      </c>
      <c r="Q2488" t="inlineStr">
        <is>
          <t>Mexico</t>
        </is>
      </c>
      <c r="R2488" t="inlineStr">
        <is>
          <t>Cetes</t>
        </is>
      </c>
      <c r="S2488" t="inlineStr">
        <is>
          <t>MEXICO CETES</t>
        </is>
      </c>
      <c r="T2488" t="inlineStr">
        <is>
          <t>Mexico Cetes</t>
        </is>
      </c>
      <c r="U2488" t="inlineStr">
        <is>
          <t>DOMESTIC</t>
        </is>
      </c>
      <c r="V2488" t="inlineStr">
        <is>
          <t>#N/A Field Not Applicable</t>
        </is>
      </c>
      <c r="W2488" t="inlineStr">
        <is>
          <t>#N/A Field Not Applicable</t>
        </is>
      </c>
      <c r="X2488" t="inlineStr">
        <is>
          <t>#N/A Field Not Applicable</t>
        </is>
      </c>
      <c r="Y2488" t="inlineStr">
        <is>
          <t>#N/A Field Not Applicable</t>
        </is>
      </c>
      <c r="Z2488" t="inlineStr">
        <is>
          <t>Government</t>
        </is>
      </c>
      <c r="AA2488" t="inlineStr">
        <is>
          <t>Sovereigns</t>
        </is>
      </c>
      <c r="AB2488" t="inlineStr">
        <is>
          <t>#N/A Field Not Applicable</t>
        </is>
      </c>
      <c r="AC2488" t="inlineStr">
        <is>
          <t>#N/A Invalid Field</t>
        </is>
      </c>
    </row>
    <row r="2489">
      <c r="A2489">
        <f>+VLOOKUP(R2489,Aux!$B$3:$I$1107,8,0)</f>
        <v/>
      </c>
      <c r="B2489">
        <f>+VLOOKUP(U2489,Aux!$O$2:$P$23,2,0)</f>
        <v/>
      </c>
      <c r="C2489">
        <f>+A2489&amp;B2489</f>
        <v/>
      </c>
      <c r="D2489">
        <f>+IF(C2489=C2488,D2488+1,1)</f>
        <v/>
      </c>
      <c r="E2489" s="5">
        <f>+D2489/100</f>
        <v/>
      </c>
      <c r="F2489" s="5">
        <f>+MOD(E2489*10,10)</f>
        <v/>
      </c>
      <c r="G2489" s="5">
        <f>+MOD(D2489,10)</f>
        <v/>
      </c>
      <c r="H2489">
        <f>+INT(E2489)&amp;INT(F2489)&amp;INT(G2489)</f>
        <v/>
      </c>
      <c r="I2489">
        <f>+C2489&amp;"00"&amp;H2489</f>
        <v/>
      </c>
      <c r="J2489" t="inlineStr">
        <is>
          <t>MCET 0 09/12/19</t>
        </is>
      </c>
      <c r="K2489" t="inlineStr">
        <is>
          <t>MCET</t>
        </is>
      </c>
      <c r="M2489" t="inlineStr">
        <is>
          <t>MXBIGO000NO8</t>
        </is>
      </c>
      <c r="N2489" t="inlineStr">
        <is>
          <t>BBG00LY0GJ33</t>
        </is>
      </c>
      <c r="O2489" t="inlineStr">
        <is>
          <t>BFXCPC4</t>
        </is>
      </c>
      <c r="P2489" t="inlineStr">
        <is>
          <t>COAU4541747</t>
        </is>
      </c>
      <c r="Q2489" t="inlineStr">
        <is>
          <t>Mexico</t>
        </is>
      </c>
      <c r="R2489" t="inlineStr">
        <is>
          <t>Cetes</t>
        </is>
      </c>
      <c r="S2489" t="inlineStr">
        <is>
          <t>MEXICO CETES</t>
        </is>
      </c>
      <c r="T2489" t="inlineStr">
        <is>
          <t>Mexico Cetes</t>
        </is>
      </c>
      <c r="U2489" t="inlineStr">
        <is>
          <t>DOMESTIC</t>
        </is>
      </c>
      <c r="V2489" t="inlineStr">
        <is>
          <t>#N/A Field Not Applicable</t>
        </is>
      </c>
      <c r="W2489" t="inlineStr">
        <is>
          <t>#N/A Field Not Applicable</t>
        </is>
      </c>
      <c r="X2489" t="inlineStr">
        <is>
          <t>#N/A Field Not Applicable</t>
        </is>
      </c>
      <c r="Y2489" t="inlineStr">
        <is>
          <t>#N/A Field Not Applicable</t>
        </is>
      </c>
      <c r="Z2489" t="inlineStr">
        <is>
          <t>Government</t>
        </is>
      </c>
      <c r="AA2489" t="inlineStr">
        <is>
          <t>Sovereigns</t>
        </is>
      </c>
      <c r="AB2489" t="inlineStr">
        <is>
          <t>#N/A Field Not Applicable</t>
        </is>
      </c>
      <c r="AC2489" t="inlineStr">
        <is>
          <t>#N/A Invalid Field</t>
        </is>
      </c>
    </row>
    <row r="2490">
      <c r="A2490">
        <f>+VLOOKUP(R2490,Aux!$B$3:$I$1107,8,0)</f>
        <v/>
      </c>
      <c r="B2490">
        <f>+VLOOKUP(U2490,Aux!$O$2:$P$23,2,0)</f>
        <v/>
      </c>
      <c r="C2490">
        <f>+A2490&amp;B2490</f>
        <v/>
      </c>
      <c r="D2490">
        <f>+IF(C2490=C2489,D2489+1,1)</f>
        <v/>
      </c>
      <c r="E2490" s="5">
        <f>+D2490/100</f>
        <v/>
      </c>
      <c r="F2490" s="5">
        <f>+MOD(E2490*10,10)</f>
        <v/>
      </c>
      <c r="G2490" s="5">
        <f>+MOD(D2490,10)</f>
        <v/>
      </c>
      <c r="H2490">
        <f>+INT(E2490)&amp;INT(F2490)&amp;INT(G2490)</f>
        <v/>
      </c>
      <c r="I2490">
        <f>+C2490&amp;"00"&amp;H2490</f>
        <v/>
      </c>
      <c r="J2490" t="inlineStr">
        <is>
          <t>MCET 0 09/26/19</t>
        </is>
      </c>
      <c r="K2490" t="inlineStr">
        <is>
          <t>MCET</t>
        </is>
      </c>
      <c r="M2490" t="inlineStr">
        <is>
          <t>MXBIGO000OD9</t>
        </is>
      </c>
      <c r="N2490" t="inlineStr">
        <is>
          <t>BBG00NPWGFG3</t>
        </is>
      </c>
      <c r="P2490" t="inlineStr">
        <is>
          <t>COAX8459619</t>
        </is>
      </c>
      <c r="Q2490" t="inlineStr">
        <is>
          <t>Mexico</t>
        </is>
      </c>
      <c r="R2490" t="inlineStr">
        <is>
          <t>Cetes</t>
        </is>
      </c>
      <c r="S2490" t="inlineStr">
        <is>
          <t>MEXICO CETES</t>
        </is>
      </c>
      <c r="T2490" t="inlineStr">
        <is>
          <t>Mexico Cetes</t>
        </is>
      </c>
      <c r="U2490" t="inlineStr">
        <is>
          <t>DOMESTIC</t>
        </is>
      </c>
      <c r="V2490" t="inlineStr">
        <is>
          <t>#N/A Field Not Applicable</t>
        </is>
      </c>
      <c r="W2490" t="inlineStr">
        <is>
          <t>#N/A Field Not Applicable</t>
        </is>
      </c>
      <c r="X2490" t="inlineStr">
        <is>
          <t>#N/A Field Not Applicable</t>
        </is>
      </c>
      <c r="Y2490" t="inlineStr">
        <is>
          <t>#N/A Field Not Applicable</t>
        </is>
      </c>
      <c r="Z2490" t="inlineStr">
        <is>
          <t>Government</t>
        </is>
      </c>
      <c r="AA2490" t="inlineStr">
        <is>
          <t>Sovereigns</t>
        </is>
      </c>
      <c r="AB2490" t="inlineStr">
        <is>
          <t>#N/A Field Not Applicable</t>
        </is>
      </c>
      <c r="AC2490" t="inlineStr">
        <is>
          <t>#N/A Invalid Field</t>
        </is>
      </c>
    </row>
    <row r="2491">
      <c r="A2491">
        <f>+VLOOKUP(R2491,Aux!$B$3:$I$1107,8,0)</f>
        <v/>
      </c>
      <c r="B2491">
        <f>+VLOOKUP(U2491,Aux!$O$2:$P$23,2,0)</f>
        <v/>
      </c>
      <c r="C2491">
        <f>+A2491&amp;B2491</f>
        <v/>
      </c>
      <c r="D2491">
        <f>+IF(C2491=C2490,D2490+1,1)</f>
        <v/>
      </c>
      <c r="E2491" s="5">
        <f>+D2491/100</f>
        <v/>
      </c>
      <c r="F2491" s="5">
        <f>+MOD(E2491*10,10)</f>
        <v/>
      </c>
      <c r="G2491" s="5">
        <f>+MOD(D2491,10)</f>
        <v/>
      </c>
      <c r="H2491">
        <f>+INT(E2491)&amp;INT(F2491)&amp;INT(G2491)</f>
        <v/>
      </c>
      <c r="I2491">
        <f>+C2491&amp;"00"&amp;H2491</f>
        <v/>
      </c>
      <c r="J2491" t="inlineStr">
        <is>
          <t>MCET 0 10/10/19</t>
        </is>
      </c>
      <c r="K2491" t="inlineStr">
        <is>
          <t>MCET</t>
        </is>
      </c>
      <c r="M2491" t="inlineStr">
        <is>
          <t>MXBIGO000OH0</t>
        </is>
      </c>
      <c r="N2491" t="inlineStr">
        <is>
          <t>BBG00NTLWM61</t>
        </is>
      </c>
      <c r="P2491" t="inlineStr">
        <is>
          <t>COZS0873605</t>
        </is>
      </c>
      <c r="Q2491" t="inlineStr">
        <is>
          <t>Mexico</t>
        </is>
      </c>
      <c r="R2491" t="inlineStr">
        <is>
          <t>Cetes</t>
        </is>
      </c>
      <c r="S2491" t="inlineStr">
        <is>
          <t>MEXICO CETES</t>
        </is>
      </c>
      <c r="T2491" t="inlineStr">
        <is>
          <t>Mexico Cetes</t>
        </is>
      </c>
      <c r="U2491" t="inlineStr">
        <is>
          <t>DOMESTIC</t>
        </is>
      </c>
      <c r="V2491" t="inlineStr">
        <is>
          <t>#N/A Field Not Applicable</t>
        </is>
      </c>
      <c r="W2491" t="inlineStr">
        <is>
          <t>#N/A Field Not Applicable</t>
        </is>
      </c>
      <c r="X2491" t="inlineStr">
        <is>
          <t>#N/A Field Not Applicable</t>
        </is>
      </c>
      <c r="Y2491" t="inlineStr">
        <is>
          <t>#N/A Field Not Applicable</t>
        </is>
      </c>
      <c r="Z2491" t="inlineStr">
        <is>
          <t>Government</t>
        </is>
      </c>
      <c r="AA2491" t="inlineStr">
        <is>
          <t>Sovereigns</t>
        </is>
      </c>
      <c r="AB2491" t="inlineStr">
        <is>
          <t>#N/A Field Not Applicable</t>
        </is>
      </c>
      <c r="AC2491" t="inlineStr">
        <is>
          <t>#N/A Invalid Field</t>
        </is>
      </c>
    </row>
    <row r="2492">
      <c r="A2492">
        <f>+VLOOKUP(R2492,Aux!$B$3:$I$1107,8,0)</f>
        <v/>
      </c>
      <c r="B2492">
        <f>+VLOOKUP(U2492,Aux!$O$2:$P$23,2,0)</f>
        <v/>
      </c>
      <c r="C2492">
        <f>+A2492&amp;B2492</f>
        <v/>
      </c>
      <c r="D2492">
        <f>+IF(C2492=C2491,D2491+1,1)</f>
        <v/>
      </c>
      <c r="E2492" s="5">
        <f>+D2492/100</f>
        <v/>
      </c>
      <c r="F2492" s="5">
        <f>+MOD(E2492*10,10)</f>
        <v/>
      </c>
      <c r="G2492" s="5">
        <f>+MOD(D2492,10)</f>
        <v/>
      </c>
      <c r="H2492">
        <f>+INT(E2492)&amp;INT(F2492)&amp;INT(G2492)</f>
        <v/>
      </c>
      <c r="I2492">
        <f>+C2492&amp;"00"&amp;H2492</f>
        <v/>
      </c>
      <c r="J2492" t="inlineStr">
        <is>
          <t>MCET 0 11/07/19</t>
        </is>
      </c>
      <c r="K2492" t="inlineStr">
        <is>
          <t>MCET</t>
        </is>
      </c>
      <c r="M2492" t="inlineStr">
        <is>
          <t>MXBIGO000NV3</t>
        </is>
      </c>
      <c r="N2492" t="inlineStr">
        <is>
          <t>BBG00MGL7WY2</t>
        </is>
      </c>
      <c r="O2492" t="inlineStr">
        <is>
          <t>BGBVBV1</t>
        </is>
      </c>
      <c r="P2492" t="inlineStr">
        <is>
          <t>COAV4570090</t>
        </is>
      </c>
      <c r="Q2492" t="inlineStr">
        <is>
          <t>Mexico</t>
        </is>
      </c>
      <c r="R2492" t="inlineStr">
        <is>
          <t>Cetes</t>
        </is>
      </c>
      <c r="S2492" t="inlineStr">
        <is>
          <t>MEXICO CETES</t>
        </is>
      </c>
      <c r="T2492" t="inlineStr">
        <is>
          <t>Mexico Cetes</t>
        </is>
      </c>
      <c r="U2492" t="inlineStr">
        <is>
          <t>DOMESTIC</t>
        </is>
      </c>
      <c r="V2492" t="inlineStr">
        <is>
          <t>#N/A Field Not Applicable</t>
        </is>
      </c>
      <c r="W2492" t="inlineStr">
        <is>
          <t>#N/A Field Not Applicable</t>
        </is>
      </c>
      <c r="X2492" t="inlineStr">
        <is>
          <t>#N/A Field Not Applicable</t>
        </is>
      </c>
      <c r="Y2492" t="inlineStr">
        <is>
          <t>#N/A Field Not Applicable</t>
        </is>
      </c>
      <c r="Z2492" t="inlineStr">
        <is>
          <t>Government</t>
        </is>
      </c>
      <c r="AA2492" t="inlineStr">
        <is>
          <t>Sovereigns</t>
        </is>
      </c>
      <c r="AB2492" t="inlineStr">
        <is>
          <t>#N/A Field Not Applicable</t>
        </is>
      </c>
      <c r="AC2492" t="inlineStr">
        <is>
          <t>#N/A Invalid Field</t>
        </is>
      </c>
    </row>
    <row r="2493">
      <c r="A2493" s="2">
        <f>+VLOOKUP(R2493,Aux!$B$3:$I$1107,8,0)</f>
        <v/>
      </c>
      <c r="B2493" s="2">
        <f>+VLOOKUP(U2493,Aux!$O$2:$P$23,2,0)</f>
        <v/>
      </c>
      <c r="C2493">
        <f>+A2493&amp;B2493</f>
        <v/>
      </c>
      <c r="D2493">
        <f>+IF(C2493=C2492,D2492+1,1)</f>
        <v/>
      </c>
      <c r="E2493" s="5">
        <f>+D2493/100</f>
        <v/>
      </c>
      <c r="F2493" s="5">
        <f>+MOD(E2493*10,10)</f>
        <v/>
      </c>
      <c r="G2493" s="5">
        <f>+MOD(D2493,10)</f>
        <v/>
      </c>
      <c r="H2493">
        <f>+INT(E2493)&amp;INT(F2493)&amp;INT(G2493)</f>
        <v/>
      </c>
      <c r="I2493">
        <f>+C2493&amp;"00"&amp;H2493</f>
        <v/>
      </c>
      <c r="J2493" s="2" t="n"/>
      <c r="K2493" s="2" t="inlineStr">
        <is>
          <t>MCET</t>
        </is>
      </c>
      <c r="L2493" s="2" t="inlineStr">
        <is>
          <t>BI_CETES_160609</t>
        </is>
      </c>
      <c r="M2493" s="2" t="inlineStr">
        <is>
          <t>MXBIGO000IX9</t>
        </is>
      </c>
      <c r="N2493" s="2" t="inlineStr">
        <is>
          <t>BBG00BLYYGQ6</t>
        </is>
      </c>
      <c r="O2493" s="2" t="inlineStr">
        <is>
          <t>BZ77Y06</t>
        </is>
      </c>
      <c r="P2493" s="2" t="inlineStr">
        <is>
          <t>COJV1897661</t>
        </is>
      </c>
      <c r="Q2493" t="inlineStr">
        <is>
          <t>Mexico</t>
        </is>
      </c>
      <c r="R2493" t="inlineStr">
        <is>
          <t>Cetes</t>
        </is>
      </c>
      <c r="S2493" t="inlineStr">
        <is>
          <t>MEXICO CETES</t>
        </is>
      </c>
      <c r="T2493" t="inlineStr">
        <is>
          <t>Mexico Cetes</t>
        </is>
      </c>
      <c r="U2493" t="inlineStr">
        <is>
          <t>DOMESTIC</t>
        </is>
      </c>
      <c r="V2493" t="inlineStr">
        <is>
          <t>#N/A Field Not Applicable</t>
        </is>
      </c>
      <c r="W2493" t="inlineStr">
        <is>
          <t>#N/A Field Not Applicable</t>
        </is>
      </c>
      <c r="X2493" t="inlineStr">
        <is>
          <t>#N/A Field Not Applicable</t>
        </is>
      </c>
      <c r="Y2493" t="inlineStr">
        <is>
          <t>#N/A Field Not Applicable</t>
        </is>
      </c>
      <c r="Z2493" t="inlineStr">
        <is>
          <t>Government</t>
        </is>
      </c>
      <c r="AA2493" t="inlineStr">
        <is>
          <t>Sovereigns</t>
        </is>
      </c>
      <c r="AB2493" t="inlineStr">
        <is>
          <t>#N/A Field Not Applicable</t>
        </is>
      </c>
      <c r="AC2493" t="inlineStr">
        <is>
          <t>#N/A Invalid Field</t>
        </is>
      </c>
    </row>
    <row r="2494">
      <c r="A2494" s="2">
        <f>+VLOOKUP(R2494,Aux!$B$3:$I$1107,8,0)</f>
        <v/>
      </c>
      <c r="B2494" s="2">
        <f>+VLOOKUP(U2494,Aux!$O$2:$P$23,2,0)</f>
        <v/>
      </c>
      <c r="C2494">
        <f>+A2494&amp;B2494</f>
        <v/>
      </c>
      <c r="D2494">
        <f>+IF(C2494=C2493,D2493+1,1)</f>
        <v/>
      </c>
      <c r="E2494" s="5">
        <f>+D2494/100</f>
        <v/>
      </c>
      <c r="F2494" s="5">
        <f>+MOD(E2494*10,10)</f>
        <v/>
      </c>
      <c r="G2494" s="5">
        <f>+MOD(D2494,10)</f>
        <v/>
      </c>
      <c r="H2494">
        <f>+INT(E2494)&amp;INT(F2494)&amp;INT(G2494)</f>
        <v/>
      </c>
      <c r="I2494">
        <f>+C2494&amp;"00"&amp;H2494</f>
        <v/>
      </c>
      <c r="J2494" s="2" t="n"/>
      <c r="K2494" s="2" t="inlineStr">
        <is>
          <t>MCET</t>
        </is>
      </c>
      <c r="L2494" s="2" t="inlineStr">
        <is>
          <t>BI_CETES_160623</t>
        </is>
      </c>
      <c r="M2494" s="2" t="inlineStr">
        <is>
          <t>MXBIGO000J09</t>
        </is>
      </c>
      <c r="N2494" s="2" t="inlineStr">
        <is>
          <t>BBG009F84T71</t>
        </is>
      </c>
      <c r="O2494" s="2" t="inlineStr">
        <is>
          <t>BYT0Q44</t>
        </is>
      </c>
      <c r="P2494" s="2" t="inlineStr">
        <is>
          <t>COEK9915332</t>
        </is>
      </c>
      <c r="Q2494" t="inlineStr">
        <is>
          <t>Mexico</t>
        </is>
      </c>
      <c r="R2494" t="inlineStr">
        <is>
          <t>Cetes</t>
        </is>
      </c>
      <c r="S2494" t="inlineStr">
        <is>
          <t>MEXICO CETES</t>
        </is>
      </c>
      <c r="T2494" t="inlineStr">
        <is>
          <t>Mexico Cetes</t>
        </is>
      </c>
      <c r="U2494" t="inlineStr">
        <is>
          <t>DOMESTIC</t>
        </is>
      </c>
      <c r="V2494" t="inlineStr">
        <is>
          <t>#N/A Field Not Applicable</t>
        </is>
      </c>
      <c r="W2494" t="inlineStr">
        <is>
          <t>#N/A Field Not Applicable</t>
        </is>
      </c>
      <c r="X2494" t="inlineStr">
        <is>
          <t>#N/A Field Not Applicable</t>
        </is>
      </c>
      <c r="Y2494" t="inlineStr">
        <is>
          <t>#N/A Field Not Applicable</t>
        </is>
      </c>
      <c r="Z2494" t="inlineStr">
        <is>
          <t>Government</t>
        </is>
      </c>
      <c r="AA2494" t="inlineStr">
        <is>
          <t>Sovereigns</t>
        </is>
      </c>
      <c r="AB2494" t="inlineStr">
        <is>
          <t>#N/A Field Not Applicable</t>
        </is>
      </c>
      <c r="AC2494" t="inlineStr">
        <is>
          <t>#N/A Invalid Field</t>
        </is>
      </c>
    </row>
    <row r="2495">
      <c r="A2495" s="2">
        <f>+VLOOKUP(R2495,Aux!$B$3:$I$1107,8,0)</f>
        <v/>
      </c>
      <c r="B2495" s="2">
        <f>+VLOOKUP(U2495,Aux!$O$2:$P$23,2,0)</f>
        <v/>
      </c>
      <c r="C2495">
        <f>+A2495&amp;B2495</f>
        <v/>
      </c>
      <c r="D2495">
        <f>+IF(C2495=C2494,D2494+1,1)</f>
        <v/>
      </c>
      <c r="E2495" s="5">
        <f>+D2495/100</f>
        <v/>
      </c>
      <c r="F2495" s="5">
        <f>+MOD(E2495*10,10)</f>
        <v/>
      </c>
      <c r="G2495" s="5">
        <f>+MOD(D2495,10)</f>
        <v/>
      </c>
      <c r="H2495">
        <f>+INT(E2495)&amp;INT(F2495)&amp;INT(G2495)</f>
        <v/>
      </c>
      <c r="I2495">
        <f>+C2495&amp;"00"&amp;H2495</f>
        <v/>
      </c>
      <c r="J2495" s="2" t="n"/>
      <c r="K2495" s="2" t="inlineStr">
        <is>
          <t>MCET</t>
        </is>
      </c>
      <c r="L2495" s="2" t="inlineStr">
        <is>
          <t>BI_CETES_160818</t>
        </is>
      </c>
      <c r="M2495" s="2" t="inlineStr">
        <is>
          <t>MXBIGO000J90</t>
        </is>
      </c>
      <c r="N2495" s="2" t="inlineStr">
        <is>
          <t>BBG009SY93R0</t>
        </is>
      </c>
      <c r="O2495" s="2" t="inlineStr">
        <is>
          <t>BYZ6549</t>
        </is>
      </c>
      <c r="P2495" s="2" t="inlineStr">
        <is>
          <t>COUV5357511</t>
        </is>
      </c>
      <c r="Q2495" t="inlineStr">
        <is>
          <t>Mexico</t>
        </is>
      </c>
      <c r="R2495" t="inlineStr">
        <is>
          <t>Cetes</t>
        </is>
      </c>
      <c r="S2495" t="inlineStr">
        <is>
          <t>MEXICO CETES</t>
        </is>
      </c>
      <c r="T2495" t="inlineStr">
        <is>
          <t>Mexico Cetes</t>
        </is>
      </c>
      <c r="U2495" t="inlineStr">
        <is>
          <t>DOMESTIC</t>
        </is>
      </c>
      <c r="V2495" t="inlineStr">
        <is>
          <t>#N/A Field Not Applicable</t>
        </is>
      </c>
      <c r="W2495" t="inlineStr">
        <is>
          <t>#N/A Field Not Applicable</t>
        </is>
      </c>
      <c r="X2495" t="inlineStr">
        <is>
          <t>#N/A Field Not Applicable</t>
        </is>
      </c>
      <c r="Y2495" t="inlineStr">
        <is>
          <t>#N/A Field Not Applicable</t>
        </is>
      </c>
      <c r="Z2495" t="inlineStr">
        <is>
          <t>Government</t>
        </is>
      </c>
      <c r="AA2495" t="inlineStr">
        <is>
          <t>Sovereigns</t>
        </is>
      </c>
      <c r="AB2495" t="inlineStr">
        <is>
          <t>#N/A Field Not Applicable</t>
        </is>
      </c>
      <c r="AC2495" t="inlineStr">
        <is>
          <t>#N/A Invalid Field</t>
        </is>
      </c>
    </row>
    <row r="2496">
      <c r="A2496" s="2">
        <f>+VLOOKUP(R2496,Aux!$B$3:$I$1107,8,0)</f>
        <v/>
      </c>
      <c r="B2496" s="2">
        <f>+VLOOKUP(U2496,Aux!$O$2:$P$23,2,0)</f>
        <v/>
      </c>
      <c r="C2496">
        <f>+A2496&amp;B2496</f>
        <v/>
      </c>
      <c r="D2496">
        <f>+IF(C2496=C2495,D2495+1,1)</f>
        <v/>
      </c>
      <c r="E2496" s="5">
        <f>+D2496/100</f>
        <v/>
      </c>
      <c r="F2496" s="5">
        <f>+MOD(E2496*10,10)</f>
        <v/>
      </c>
      <c r="G2496" s="5">
        <f>+MOD(D2496,10)</f>
        <v/>
      </c>
      <c r="H2496">
        <f>+INT(E2496)&amp;INT(F2496)&amp;INT(G2496)</f>
        <v/>
      </c>
      <c r="I2496">
        <f>+C2496&amp;"00"&amp;H2496</f>
        <v/>
      </c>
      <c r="J2496" s="2" t="n"/>
      <c r="K2496" s="2" t="inlineStr">
        <is>
          <t>MCET</t>
        </is>
      </c>
      <c r="L2496" s="2" t="inlineStr">
        <is>
          <t>BI_CETES_160915</t>
        </is>
      </c>
      <c r="M2496" s="2" t="inlineStr">
        <is>
          <t>MXBIGO000K14</t>
        </is>
      </c>
      <c r="N2496" s="2" t="inlineStr">
        <is>
          <t>BBG00CFY1064</t>
        </is>
      </c>
      <c r="O2496" s="2" t="inlineStr">
        <is>
          <t>BYYD734</t>
        </is>
      </c>
      <c r="P2496" s="2" t="inlineStr">
        <is>
          <t>COJK4418113</t>
        </is>
      </c>
      <c r="Q2496" t="inlineStr">
        <is>
          <t>Mexico</t>
        </is>
      </c>
      <c r="R2496" t="inlineStr">
        <is>
          <t>Cetes</t>
        </is>
      </c>
      <c r="S2496" t="inlineStr">
        <is>
          <t>MEXICO CETES</t>
        </is>
      </c>
      <c r="T2496" t="inlineStr">
        <is>
          <t>Mexico Cetes</t>
        </is>
      </c>
      <c r="U2496" t="inlineStr">
        <is>
          <t>DOMESTIC</t>
        </is>
      </c>
      <c r="V2496" t="inlineStr">
        <is>
          <t>#N/A Field Not Applicable</t>
        </is>
      </c>
      <c r="W2496" t="inlineStr">
        <is>
          <t>#N/A Field Not Applicable</t>
        </is>
      </c>
      <c r="X2496" t="inlineStr">
        <is>
          <t>#N/A Field Not Applicable</t>
        </is>
      </c>
      <c r="Y2496" t="inlineStr">
        <is>
          <t>#N/A Field Not Applicable</t>
        </is>
      </c>
      <c r="Z2496" t="inlineStr">
        <is>
          <t>Government</t>
        </is>
      </c>
      <c r="AA2496" t="inlineStr">
        <is>
          <t>Sovereigns</t>
        </is>
      </c>
      <c r="AB2496" t="inlineStr">
        <is>
          <t>#N/A Field Not Applicable</t>
        </is>
      </c>
      <c r="AC2496" t="inlineStr">
        <is>
          <t>#N/A Invalid Field</t>
        </is>
      </c>
    </row>
    <row r="2497">
      <c r="A2497" s="2">
        <f>+VLOOKUP(R2497,Aux!$B$3:$I$1107,8,0)</f>
        <v/>
      </c>
      <c r="B2497" s="2">
        <f>+VLOOKUP(U2497,Aux!$O$2:$P$23,2,0)</f>
        <v/>
      </c>
      <c r="C2497">
        <f>+A2497&amp;B2497</f>
        <v/>
      </c>
      <c r="D2497">
        <f>+IF(C2497=C2496,D2496+1,1)</f>
        <v/>
      </c>
      <c r="E2497" s="5">
        <f>+D2497/100</f>
        <v/>
      </c>
      <c r="F2497" s="5">
        <f>+MOD(E2497*10,10)</f>
        <v/>
      </c>
      <c r="G2497" s="5">
        <f>+MOD(D2497,10)</f>
        <v/>
      </c>
      <c r="H2497">
        <f>+INT(E2497)&amp;INT(F2497)&amp;INT(G2497)</f>
        <v/>
      </c>
      <c r="I2497">
        <f>+C2497&amp;"00"&amp;H2497</f>
        <v/>
      </c>
      <c r="J2497" s="2" t="n"/>
      <c r="K2497" s="2" t="inlineStr">
        <is>
          <t>MCET</t>
        </is>
      </c>
      <c r="L2497" s="2" t="inlineStr">
        <is>
          <t>BI_CETES_160929</t>
        </is>
      </c>
      <c r="M2497" s="2" t="inlineStr">
        <is>
          <t>MXBIGO000JF4</t>
        </is>
      </c>
      <c r="N2497" s="2" t="inlineStr">
        <is>
          <t>BBG00CKKLN48</t>
        </is>
      </c>
      <c r="O2497" s="2" t="inlineStr">
        <is>
          <t>BYZ2SQ0</t>
        </is>
      </c>
      <c r="P2497" s="2" t="inlineStr">
        <is>
          <t>COJK5850769</t>
        </is>
      </c>
      <c r="Q2497" t="inlineStr">
        <is>
          <t>Mexico</t>
        </is>
      </c>
      <c r="R2497" t="inlineStr">
        <is>
          <t>Cetes</t>
        </is>
      </c>
      <c r="S2497" t="inlineStr">
        <is>
          <t>MEXICO CETES</t>
        </is>
      </c>
      <c r="T2497" t="inlineStr">
        <is>
          <t>Mexico Cetes</t>
        </is>
      </c>
      <c r="U2497" t="inlineStr">
        <is>
          <t>DOMESTIC</t>
        </is>
      </c>
      <c r="V2497" t="inlineStr">
        <is>
          <t>#N/A Field Not Applicable</t>
        </is>
      </c>
      <c r="W2497" t="inlineStr">
        <is>
          <t>#N/A Field Not Applicable</t>
        </is>
      </c>
      <c r="X2497" t="inlineStr">
        <is>
          <t>#N/A Field Not Applicable</t>
        </is>
      </c>
      <c r="Y2497" t="inlineStr">
        <is>
          <t>#N/A Field Not Applicable</t>
        </is>
      </c>
      <c r="Z2497" t="inlineStr">
        <is>
          <t>Government</t>
        </is>
      </c>
      <c r="AA2497" t="inlineStr">
        <is>
          <t>Sovereigns</t>
        </is>
      </c>
      <c r="AB2497" t="inlineStr">
        <is>
          <t>#N/A Field Not Applicable</t>
        </is>
      </c>
      <c r="AC2497" t="inlineStr">
        <is>
          <t>#N/A Invalid Field</t>
        </is>
      </c>
    </row>
    <row r="2498">
      <c r="A2498" s="2">
        <f>+VLOOKUP(R2498,Aux!$B$3:$I$1107,8,0)</f>
        <v/>
      </c>
      <c r="B2498" s="2">
        <f>+VLOOKUP(U2498,Aux!$O$2:$P$23,2,0)</f>
        <v/>
      </c>
      <c r="C2498">
        <f>+A2498&amp;B2498</f>
        <v/>
      </c>
      <c r="D2498">
        <f>+IF(C2498=C2497,D2497+1,1)</f>
        <v/>
      </c>
      <c r="E2498" s="5">
        <f>+D2498/100</f>
        <v/>
      </c>
      <c r="F2498" s="5">
        <f>+MOD(E2498*10,10)</f>
        <v/>
      </c>
      <c r="G2498" s="5">
        <f>+MOD(D2498,10)</f>
        <v/>
      </c>
      <c r="H2498">
        <f>+INT(E2498)&amp;INT(F2498)&amp;INT(G2498)</f>
        <v/>
      </c>
      <c r="I2498">
        <f>+C2498&amp;"00"&amp;H2498</f>
        <v/>
      </c>
      <c r="J2498" s="2" t="n"/>
      <c r="K2498" s="2" t="inlineStr">
        <is>
          <t>MCET</t>
        </is>
      </c>
      <c r="L2498" s="2" t="inlineStr">
        <is>
          <t>BI_CETES_161013</t>
        </is>
      </c>
      <c r="M2498" s="2" t="inlineStr">
        <is>
          <t>MXBIGO000JG2</t>
        </is>
      </c>
      <c r="N2498" s="2" t="inlineStr">
        <is>
          <t>BBG00B63YLQ0</t>
        </is>
      </c>
      <c r="O2498" s="2" t="inlineStr">
        <is>
          <t>BZ3CN53</t>
        </is>
      </c>
      <c r="P2498" s="2" t="inlineStr">
        <is>
          <t>COQJ1649145</t>
        </is>
      </c>
      <c r="Q2498" t="inlineStr">
        <is>
          <t>Mexico</t>
        </is>
      </c>
      <c r="R2498" t="inlineStr">
        <is>
          <t>Cetes</t>
        </is>
      </c>
      <c r="S2498" t="inlineStr">
        <is>
          <t>MEXICAN CETES</t>
        </is>
      </c>
      <c r="T2498" t="inlineStr">
        <is>
          <t>Mexico Cetes</t>
        </is>
      </c>
      <c r="U2498" t="inlineStr">
        <is>
          <t>DOMESTIC</t>
        </is>
      </c>
      <c r="V2498" t="inlineStr">
        <is>
          <t>#N/A Field Not Applicable</t>
        </is>
      </c>
      <c r="W2498" t="inlineStr">
        <is>
          <t>#N/A Field Not Applicable</t>
        </is>
      </c>
      <c r="X2498" t="inlineStr">
        <is>
          <t>#N/A Field Not Applicable</t>
        </is>
      </c>
      <c r="Y2498" t="inlineStr">
        <is>
          <t>#N/A Field Not Applicable</t>
        </is>
      </c>
      <c r="Z2498" t="inlineStr">
        <is>
          <t>Government</t>
        </is>
      </c>
      <c r="AA2498" t="inlineStr">
        <is>
          <t>Sovereigns</t>
        </is>
      </c>
      <c r="AB2498" t="inlineStr">
        <is>
          <t>#N/A Field Not Applicable</t>
        </is>
      </c>
      <c r="AC2498" t="inlineStr">
        <is>
          <t>#N/A Invalid Field</t>
        </is>
      </c>
    </row>
    <row r="2499">
      <c r="A2499" s="2">
        <f>+VLOOKUP(R2499,Aux!$B$3:$I$1107,8,0)</f>
        <v/>
      </c>
      <c r="B2499" s="2">
        <f>+VLOOKUP(U2499,Aux!$O$2:$P$23,2,0)</f>
        <v/>
      </c>
      <c r="C2499">
        <f>+A2499&amp;B2499</f>
        <v/>
      </c>
      <c r="D2499">
        <f>+IF(C2499=C2498,D2498+1,1)</f>
        <v/>
      </c>
      <c r="E2499" s="5">
        <f>+D2499/100</f>
        <v/>
      </c>
      <c r="F2499" s="5">
        <f>+MOD(E2499*10,10)</f>
        <v/>
      </c>
      <c r="G2499" s="5">
        <f>+MOD(D2499,10)</f>
        <v/>
      </c>
      <c r="H2499">
        <f>+INT(E2499)&amp;INT(F2499)&amp;INT(G2499)</f>
        <v/>
      </c>
      <c r="I2499">
        <f>+C2499&amp;"00"&amp;H2499</f>
        <v/>
      </c>
      <c r="J2499" s="2" t="n"/>
      <c r="K2499" s="2" t="inlineStr">
        <is>
          <t>MCET</t>
        </is>
      </c>
      <c r="L2499" s="2" t="inlineStr">
        <is>
          <t>BI_CETES_170216</t>
        </is>
      </c>
      <c r="M2499" s="2" t="inlineStr">
        <is>
          <t>MXBIGO000KL0</t>
        </is>
      </c>
      <c r="N2499" s="2" t="inlineStr">
        <is>
          <t>BBG00DLF35Z1</t>
        </is>
      </c>
      <c r="O2499" s="2" t="inlineStr">
        <is>
          <t>BDGMJ81</t>
        </is>
      </c>
      <c r="P2499" s="2" t="inlineStr">
        <is>
          <t>COQZ2394869</t>
        </is>
      </c>
      <c r="Q2499" t="inlineStr">
        <is>
          <t>Mexico</t>
        </is>
      </c>
      <c r="R2499" t="inlineStr">
        <is>
          <t>Cetes</t>
        </is>
      </c>
      <c r="S2499" t="inlineStr">
        <is>
          <t>MEXICO CETES</t>
        </is>
      </c>
      <c r="T2499" t="inlineStr">
        <is>
          <t>Mexico Cetes</t>
        </is>
      </c>
      <c r="U2499" t="inlineStr">
        <is>
          <t>DOMESTIC</t>
        </is>
      </c>
      <c r="V2499" t="inlineStr">
        <is>
          <t>#N/A Field Not Applicable</t>
        </is>
      </c>
      <c r="W2499" t="inlineStr">
        <is>
          <t>#N/A Field Not Applicable</t>
        </is>
      </c>
      <c r="X2499" t="inlineStr">
        <is>
          <t>#N/A Field Not Applicable</t>
        </is>
      </c>
      <c r="Y2499" t="inlineStr">
        <is>
          <t>#N/A Field Not Applicable</t>
        </is>
      </c>
      <c r="Z2499" t="inlineStr">
        <is>
          <t>Government</t>
        </is>
      </c>
      <c r="AA2499" t="inlineStr">
        <is>
          <t>Sovereigns</t>
        </is>
      </c>
      <c r="AB2499" t="inlineStr">
        <is>
          <t>#N/A Field Not Applicable</t>
        </is>
      </c>
      <c r="AC2499" t="inlineStr">
        <is>
          <t>#N/A Invalid Field</t>
        </is>
      </c>
    </row>
    <row r="2500">
      <c r="A2500" s="2">
        <f>+VLOOKUP(R2500,Aux!$B$3:$I$1107,8,0)</f>
        <v/>
      </c>
      <c r="B2500" s="2">
        <f>+VLOOKUP(U2500,Aux!$O$2:$P$23,2,0)</f>
        <v/>
      </c>
      <c r="C2500">
        <f>+A2500&amp;B2500</f>
        <v/>
      </c>
      <c r="D2500">
        <f>+IF(C2500=C2499,D2499+1,1)</f>
        <v/>
      </c>
      <c r="E2500" s="5">
        <f>+D2500/100</f>
        <v/>
      </c>
      <c r="F2500" s="5">
        <f>+MOD(E2500*10,10)</f>
        <v/>
      </c>
      <c r="G2500" s="5">
        <f>+MOD(D2500,10)</f>
        <v/>
      </c>
      <c r="H2500">
        <f>+INT(E2500)&amp;INT(F2500)&amp;INT(G2500)</f>
        <v/>
      </c>
      <c r="I2500">
        <f>+C2500&amp;"00"&amp;H2500</f>
        <v/>
      </c>
      <c r="J2500" s="2" t="n"/>
      <c r="K2500" s="2" t="inlineStr">
        <is>
          <t>MCET</t>
        </is>
      </c>
      <c r="L2500" s="2" t="inlineStr">
        <is>
          <t>BI_CETES_170525</t>
        </is>
      </c>
      <c r="M2500" s="2" t="inlineStr">
        <is>
          <t>MXBIGO000KB1</t>
        </is>
      </c>
      <c r="N2500" s="2" t="inlineStr">
        <is>
          <t>BBG00CXM03Y4</t>
        </is>
      </c>
      <c r="O2500" s="2" t="inlineStr">
        <is>
          <t>BD1MGM9</t>
        </is>
      </c>
      <c r="P2500" s="2" t="inlineStr">
        <is>
          <t>COLW1901070</t>
        </is>
      </c>
      <c r="Q2500" t="inlineStr">
        <is>
          <t>Mexico</t>
        </is>
      </c>
      <c r="R2500" t="inlineStr">
        <is>
          <t>Cetes</t>
        </is>
      </c>
      <c r="S2500" t="inlineStr">
        <is>
          <t>MEXICO CETES</t>
        </is>
      </c>
      <c r="T2500" t="inlineStr">
        <is>
          <t>Mexico Cetes</t>
        </is>
      </c>
      <c r="U2500" t="inlineStr">
        <is>
          <t>DOMESTIC</t>
        </is>
      </c>
      <c r="V2500" t="inlineStr">
        <is>
          <t>#N/A Field Not Applicable</t>
        </is>
      </c>
      <c r="W2500" t="inlineStr">
        <is>
          <t>#N/A Field Not Applicable</t>
        </is>
      </c>
      <c r="X2500" t="inlineStr">
        <is>
          <t>#N/A Field Not Applicable</t>
        </is>
      </c>
      <c r="Y2500" t="inlineStr">
        <is>
          <t>#N/A Field Not Applicable</t>
        </is>
      </c>
      <c r="Z2500" t="inlineStr">
        <is>
          <t>Government</t>
        </is>
      </c>
      <c r="AA2500" t="inlineStr">
        <is>
          <t>Sovereigns</t>
        </is>
      </c>
      <c r="AB2500" t="inlineStr">
        <is>
          <t>#N/A Field Not Applicable</t>
        </is>
      </c>
      <c r="AC2500" t="inlineStr">
        <is>
          <t>#N/A Invalid Field</t>
        </is>
      </c>
    </row>
    <row r="2501">
      <c r="A2501" s="2">
        <f>+VLOOKUP(R2501,Aux!$B$3:$I$1107,8,0)</f>
        <v/>
      </c>
      <c r="B2501" s="2">
        <f>+VLOOKUP(U2501,Aux!$O$2:$P$23,2,0)</f>
        <v/>
      </c>
      <c r="C2501">
        <f>+A2501&amp;B2501</f>
        <v/>
      </c>
      <c r="D2501">
        <f>+IF(C2501=C2500,D2500+1,1)</f>
        <v/>
      </c>
      <c r="E2501" s="5">
        <f>+D2501/100</f>
        <v/>
      </c>
      <c r="F2501" s="5">
        <f>+MOD(E2501*10,10)</f>
        <v/>
      </c>
      <c r="G2501" s="5">
        <f>+MOD(D2501,10)</f>
        <v/>
      </c>
      <c r="H2501">
        <f>+INT(E2501)&amp;INT(F2501)&amp;INT(G2501)</f>
        <v/>
      </c>
      <c r="I2501">
        <f>+C2501&amp;"00"&amp;H2501</f>
        <v/>
      </c>
      <c r="J2501" s="2" t="n"/>
      <c r="K2501" s="2" t="inlineStr">
        <is>
          <t>MCET</t>
        </is>
      </c>
      <c r="L2501" s="2" t="inlineStr">
        <is>
          <t>BI_CETES_180104</t>
        </is>
      </c>
      <c r="M2501" s="2" t="inlineStr">
        <is>
          <t>MXBIGO000L54</t>
        </is>
      </c>
      <c r="N2501" s="2" t="inlineStr">
        <is>
          <t>BBG00FP61236</t>
        </is>
      </c>
      <c r="O2501" s="2" t="inlineStr">
        <is>
          <t>BD9C3H5</t>
        </is>
      </c>
      <c r="P2501" s="2" t="inlineStr">
        <is>
          <t>COAL9807721</t>
        </is>
      </c>
      <c r="Q2501" t="inlineStr">
        <is>
          <t>Mexico</t>
        </is>
      </c>
      <c r="R2501" t="inlineStr">
        <is>
          <t>Cetes</t>
        </is>
      </c>
      <c r="S2501" t="inlineStr">
        <is>
          <t>MEXICO CETES</t>
        </is>
      </c>
      <c r="T2501" t="inlineStr">
        <is>
          <t>Mexico Cetes</t>
        </is>
      </c>
      <c r="U2501" t="inlineStr">
        <is>
          <t>DOMESTIC</t>
        </is>
      </c>
      <c r="V2501" t="inlineStr">
        <is>
          <t>#N/A Field Not Applicable</t>
        </is>
      </c>
      <c r="W2501" t="inlineStr">
        <is>
          <t>#N/A Field Not Applicable</t>
        </is>
      </c>
      <c r="X2501" t="inlineStr">
        <is>
          <t>#N/A Field Not Applicable</t>
        </is>
      </c>
      <c r="Y2501" t="inlineStr">
        <is>
          <t>#N/A Field Not Applicable</t>
        </is>
      </c>
      <c r="Z2501" t="inlineStr">
        <is>
          <t>Government</t>
        </is>
      </c>
      <c r="AA2501" t="inlineStr">
        <is>
          <t>Sovereigns</t>
        </is>
      </c>
      <c r="AB2501" t="inlineStr">
        <is>
          <t>#N/A Field Not Applicable</t>
        </is>
      </c>
      <c r="AC2501" t="inlineStr">
        <is>
          <t>#N/A Invalid Field</t>
        </is>
      </c>
    </row>
    <row r="2502">
      <c r="A2502" s="2">
        <f>+VLOOKUP(R2502,Aux!$B$3:$I$1107,8,0)</f>
        <v/>
      </c>
      <c r="B2502" s="2">
        <f>+VLOOKUP(U2502,Aux!$O$2:$P$23,2,0)</f>
        <v/>
      </c>
      <c r="C2502">
        <f>+A2502&amp;B2502</f>
        <v/>
      </c>
      <c r="D2502">
        <f>+IF(C2502=C2501,D2501+1,1)</f>
        <v/>
      </c>
      <c r="E2502" s="5">
        <f>+D2502/100</f>
        <v/>
      </c>
      <c r="F2502" s="5">
        <f>+MOD(E2502*10,10)</f>
        <v/>
      </c>
      <c r="G2502" s="5">
        <f>+MOD(D2502,10)</f>
        <v/>
      </c>
      <c r="H2502">
        <f>+INT(E2502)&amp;INT(F2502)&amp;INT(G2502)</f>
        <v/>
      </c>
      <c r="I2502">
        <f>+C2502&amp;"00"&amp;H2502</f>
        <v/>
      </c>
      <c r="J2502" s="2" t="n"/>
      <c r="K2502" s="2" t="inlineStr">
        <is>
          <t>MCET</t>
        </is>
      </c>
      <c r="L2502" s="2" t="inlineStr">
        <is>
          <t>BI_CETES_180125</t>
        </is>
      </c>
      <c r="M2502" s="2" t="inlineStr">
        <is>
          <t>MXBIGO000MC5</t>
        </is>
      </c>
      <c r="N2502" s="2" t="inlineStr">
        <is>
          <t>BBG00J0B81P5</t>
        </is>
      </c>
      <c r="O2502" s="2" t="inlineStr">
        <is>
          <t>BFWVQM9</t>
        </is>
      </c>
      <c r="P2502" s="2" t="inlineStr">
        <is>
          <t>COAP6897569</t>
        </is>
      </c>
      <c r="Q2502" t="inlineStr">
        <is>
          <t>Mexico</t>
        </is>
      </c>
      <c r="R2502" t="inlineStr">
        <is>
          <t>Cetes</t>
        </is>
      </c>
      <c r="S2502" t="inlineStr">
        <is>
          <t>MEXICO CETES</t>
        </is>
      </c>
      <c r="T2502" t="inlineStr">
        <is>
          <t>Mexico Cetes</t>
        </is>
      </c>
      <c r="U2502" t="inlineStr">
        <is>
          <t>DOMESTIC</t>
        </is>
      </c>
      <c r="V2502" t="inlineStr">
        <is>
          <t>#N/A Field Not Applicable</t>
        </is>
      </c>
      <c r="W2502" t="inlineStr">
        <is>
          <t>#N/A Field Not Applicable</t>
        </is>
      </c>
      <c r="X2502" t="inlineStr">
        <is>
          <t>#N/A Field Not Applicable</t>
        </is>
      </c>
      <c r="Y2502" t="inlineStr">
        <is>
          <t>#N/A Field Not Applicable</t>
        </is>
      </c>
      <c r="Z2502" t="inlineStr">
        <is>
          <t>Government</t>
        </is>
      </c>
      <c r="AA2502" t="inlineStr">
        <is>
          <t>Sovereigns</t>
        </is>
      </c>
      <c r="AB2502" t="inlineStr">
        <is>
          <t>#N/A Field Not Applicable</t>
        </is>
      </c>
      <c r="AC2502" t="inlineStr">
        <is>
          <t>#N/A Invalid Field</t>
        </is>
      </c>
    </row>
    <row r="2503">
      <c r="A2503" s="2">
        <f>+VLOOKUP(R2503,Aux!$B$3:$I$1107,8,0)</f>
        <v/>
      </c>
      <c r="B2503" s="2">
        <f>+VLOOKUP(U2503,Aux!$O$2:$P$23,2,0)</f>
        <v/>
      </c>
      <c r="C2503">
        <f>+A2503&amp;B2503</f>
        <v/>
      </c>
      <c r="D2503">
        <f>+IF(C2503=C2502,D2502+1,1)</f>
        <v/>
      </c>
      <c r="E2503" s="5">
        <f>+D2503/100</f>
        <v/>
      </c>
      <c r="F2503" s="5">
        <f>+MOD(E2503*10,10)</f>
        <v/>
      </c>
      <c r="G2503" s="5">
        <f>+MOD(D2503,10)</f>
        <v/>
      </c>
      <c r="H2503">
        <f>+INT(E2503)&amp;INT(F2503)&amp;INT(G2503)</f>
        <v/>
      </c>
      <c r="I2503">
        <f>+C2503&amp;"00"&amp;H2503</f>
        <v/>
      </c>
      <c r="J2503" s="2" t="n"/>
      <c r="K2503" s="2" t="inlineStr">
        <is>
          <t>MCET</t>
        </is>
      </c>
      <c r="L2503" s="2" t="inlineStr">
        <is>
          <t>BI_CETES_180301</t>
        </is>
      </c>
      <c r="M2503" s="2" t="inlineStr">
        <is>
          <t>MXBIGO000LE3</t>
        </is>
      </c>
      <c r="N2503" s="2" t="inlineStr">
        <is>
          <t>BBG00G3F4WH4</t>
        </is>
      </c>
      <c r="O2503" s="2" t="inlineStr">
        <is>
          <t>BD9C3N1</t>
        </is>
      </c>
      <c r="P2503" s="2" t="inlineStr">
        <is>
          <t>COAM6590542</t>
        </is>
      </c>
      <c r="Q2503" t="inlineStr">
        <is>
          <t>Mexico</t>
        </is>
      </c>
      <c r="R2503" t="inlineStr">
        <is>
          <t>Cetes</t>
        </is>
      </c>
      <c r="S2503" t="inlineStr">
        <is>
          <t>MEXICO CETES</t>
        </is>
      </c>
      <c r="T2503" t="inlineStr">
        <is>
          <t>Mexico Cetes</t>
        </is>
      </c>
      <c r="U2503" t="inlineStr">
        <is>
          <t>DOMESTIC</t>
        </is>
      </c>
      <c r="V2503" t="inlineStr">
        <is>
          <t>#N/A Field Not Applicable</t>
        </is>
      </c>
      <c r="W2503" t="inlineStr">
        <is>
          <t>#N/A Field Not Applicable</t>
        </is>
      </c>
      <c r="X2503" t="inlineStr">
        <is>
          <t>#N/A Field Not Applicable</t>
        </is>
      </c>
      <c r="Y2503" t="inlineStr">
        <is>
          <t>#N/A Field Not Applicable</t>
        </is>
      </c>
      <c r="Z2503" t="inlineStr">
        <is>
          <t>Government</t>
        </is>
      </c>
      <c r="AA2503" t="inlineStr">
        <is>
          <t>Sovereigns</t>
        </is>
      </c>
      <c r="AB2503" t="inlineStr">
        <is>
          <t>#N/A Field Not Applicable</t>
        </is>
      </c>
      <c r="AC2503" t="inlineStr">
        <is>
          <t>#N/A Invalid Field</t>
        </is>
      </c>
    </row>
    <row r="2504">
      <c r="A2504" s="2">
        <f>+VLOOKUP(R2504,Aux!$B$3:$I$1107,8,0)</f>
        <v/>
      </c>
      <c r="B2504" s="2">
        <f>+VLOOKUP(U2504,Aux!$O$2:$P$23,2,0)</f>
        <v/>
      </c>
      <c r="C2504">
        <f>+A2504&amp;B2504</f>
        <v/>
      </c>
      <c r="D2504">
        <f>+IF(C2504=C2503,D2503+1,1)</f>
        <v/>
      </c>
      <c r="E2504" s="5">
        <f>+D2504/100</f>
        <v/>
      </c>
      <c r="F2504" s="5">
        <f>+MOD(E2504*10,10)</f>
        <v/>
      </c>
      <c r="G2504" s="5">
        <f>+MOD(D2504,10)</f>
        <v/>
      </c>
      <c r="H2504">
        <f>+INT(E2504)&amp;INT(F2504)&amp;INT(G2504)</f>
        <v/>
      </c>
      <c r="I2504">
        <f>+C2504&amp;"00"&amp;H2504</f>
        <v/>
      </c>
      <c r="J2504" s="2" t="n"/>
      <c r="K2504" s="2" t="inlineStr">
        <is>
          <t>MCET</t>
        </is>
      </c>
      <c r="L2504" s="2" t="inlineStr">
        <is>
          <t>BI_CETES_180315</t>
        </is>
      </c>
      <c r="M2504" s="2" t="inlineStr">
        <is>
          <t>MXBIGO000M61</t>
        </is>
      </c>
      <c r="N2504" s="2" t="inlineStr">
        <is>
          <t>BBG00HNV0999</t>
        </is>
      </c>
      <c r="O2504" s="2" t="inlineStr">
        <is>
          <t>BF4KCY8</t>
        </is>
      </c>
      <c r="P2504" s="2" t="inlineStr">
        <is>
          <t>COAP0936009</t>
        </is>
      </c>
      <c r="Q2504" t="inlineStr">
        <is>
          <t>Mexico</t>
        </is>
      </c>
      <c r="R2504" t="inlineStr">
        <is>
          <t>Cetes</t>
        </is>
      </c>
      <c r="S2504" t="inlineStr">
        <is>
          <t>MEXICO CETES</t>
        </is>
      </c>
      <c r="T2504" t="inlineStr">
        <is>
          <t>Mexico Cetes</t>
        </is>
      </c>
      <c r="U2504" t="inlineStr">
        <is>
          <t>DOMESTIC</t>
        </is>
      </c>
      <c r="V2504" t="inlineStr">
        <is>
          <t>#N/A Field Not Applicable</t>
        </is>
      </c>
      <c r="W2504" t="inlineStr">
        <is>
          <t>#N/A Field Not Applicable</t>
        </is>
      </c>
      <c r="X2504" t="inlineStr">
        <is>
          <t>#N/A Field Not Applicable</t>
        </is>
      </c>
      <c r="Y2504" t="inlineStr">
        <is>
          <t>#N/A Field Not Applicable</t>
        </is>
      </c>
      <c r="Z2504" t="inlineStr">
        <is>
          <t>Government</t>
        </is>
      </c>
      <c r="AA2504" t="inlineStr">
        <is>
          <t>Sovereigns</t>
        </is>
      </c>
      <c r="AB2504" t="inlineStr">
        <is>
          <t>#N/A Field Not Applicable</t>
        </is>
      </c>
      <c r="AC2504" t="inlineStr">
        <is>
          <t>#N/A Invalid Field</t>
        </is>
      </c>
    </row>
    <row r="2505">
      <c r="A2505" s="2">
        <f>+VLOOKUP(R2505,Aux!$B$3:$I$1107,8,0)</f>
        <v/>
      </c>
      <c r="B2505" s="2">
        <f>+VLOOKUP(U2505,Aux!$O$2:$P$23,2,0)</f>
        <v/>
      </c>
      <c r="C2505">
        <f>+A2505&amp;B2505</f>
        <v/>
      </c>
      <c r="D2505">
        <f>+IF(C2505=C2504,D2504+1,1)</f>
        <v/>
      </c>
      <c r="E2505" s="5">
        <f>+D2505/100</f>
        <v/>
      </c>
      <c r="F2505" s="5">
        <f>+MOD(E2505*10,10)</f>
        <v/>
      </c>
      <c r="G2505" s="5">
        <f>+MOD(D2505,10)</f>
        <v/>
      </c>
      <c r="H2505">
        <f>+INT(E2505)&amp;INT(F2505)&amp;INT(G2505)</f>
        <v/>
      </c>
      <c r="I2505">
        <f>+C2505&amp;"00"&amp;H2505</f>
        <v/>
      </c>
      <c r="J2505" s="2" t="n"/>
      <c r="K2505" s="2" t="inlineStr">
        <is>
          <t>MCET</t>
        </is>
      </c>
      <c r="L2505" s="2" t="inlineStr">
        <is>
          <t>BI_CETES_180328</t>
        </is>
      </c>
      <c r="M2505" s="2" t="inlineStr">
        <is>
          <t>MXBIGO000M87</t>
        </is>
      </c>
      <c r="N2505" s="2" t="inlineStr">
        <is>
          <t>BBG00HTBR7C8</t>
        </is>
      </c>
      <c r="O2505" s="2" t="inlineStr">
        <is>
          <t>BYQKYH6</t>
        </is>
      </c>
      <c r="P2505" s="2" t="inlineStr">
        <is>
          <t>COAP2847634</t>
        </is>
      </c>
      <c r="Q2505" t="inlineStr">
        <is>
          <t>Mexico</t>
        </is>
      </c>
      <c r="R2505" t="inlineStr">
        <is>
          <t>Cetes</t>
        </is>
      </c>
      <c r="S2505" t="inlineStr">
        <is>
          <t>MEXICO CETES</t>
        </is>
      </c>
      <c r="T2505" t="inlineStr">
        <is>
          <t>Mexico Cetes</t>
        </is>
      </c>
      <c r="U2505" t="inlineStr">
        <is>
          <t>DOMESTIC</t>
        </is>
      </c>
      <c r="V2505" t="inlineStr">
        <is>
          <t>#N/A Field Not Applicable</t>
        </is>
      </c>
      <c r="W2505" t="inlineStr">
        <is>
          <t>#N/A Field Not Applicable</t>
        </is>
      </c>
      <c r="X2505" t="inlineStr">
        <is>
          <t>#N/A Field Not Applicable</t>
        </is>
      </c>
      <c r="Y2505" t="inlineStr">
        <is>
          <t>#N/A Field Not Applicable</t>
        </is>
      </c>
      <c r="Z2505" t="inlineStr">
        <is>
          <t>Government</t>
        </is>
      </c>
      <c r="AA2505" t="inlineStr">
        <is>
          <t>Sovereigns</t>
        </is>
      </c>
      <c r="AB2505" t="inlineStr">
        <is>
          <t>#N/A Field Not Applicable</t>
        </is>
      </c>
      <c r="AC2505" t="inlineStr">
        <is>
          <t>#N/A Invalid Field</t>
        </is>
      </c>
    </row>
    <row r="2506">
      <c r="A2506" s="2">
        <f>+VLOOKUP(R2506,Aux!$B$3:$I$1107,8,0)</f>
        <v/>
      </c>
      <c r="B2506" s="2">
        <f>+VLOOKUP(U2506,Aux!$O$2:$P$23,2,0)</f>
        <v/>
      </c>
      <c r="C2506">
        <f>+A2506&amp;B2506</f>
        <v/>
      </c>
      <c r="D2506">
        <f>+IF(C2506=C2505,D2505+1,1)</f>
        <v/>
      </c>
      <c r="E2506" s="5">
        <f>+D2506/100</f>
        <v/>
      </c>
      <c r="F2506" s="5">
        <f>+MOD(E2506*10,10)</f>
        <v/>
      </c>
      <c r="G2506" s="5">
        <f>+MOD(D2506,10)</f>
        <v/>
      </c>
      <c r="H2506">
        <f>+INT(E2506)&amp;INT(F2506)&amp;INT(G2506)</f>
        <v/>
      </c>
      <c r="I2506">
        <f>+C2506&amp;"00"&amp;H2506</f>
        <v/>
      </c>
      <c r="J2506" s="2" t="n"/>
      <c r="K2506" s="2" t="inlineStr">
        <is>
          <t>MCET</t>
        </is>
      </c>
      <c r="L2506" s="2" t="inlineStr">
        <is>
          <t>BI_CETES_180524</t>
        </is>
      </c>
      <c r="M2506" s="2" t="inlineStr">
        <is>
          <t>MXBIGO000LR5</t>
        </is>
      </c>
      <c r="N2506" s="2" t="inlineStr">
        <is>
          <t>BBG00GTR30N4</t>
        </is>
      </c>
      <c r="O2506" s="2" t="inlineStr">
        <is>
          <t>BF8P6Y7</t>
        </is>
      </c>
      <c r="P2506" s="2" t="inlineStr">
        <is>
          <t>COAN7742371</t>
        </is>
      </c>
      <c r="Q2506" t="inlineStr">
        <is>
          <t>Mexico</t>
        </is>
      </c>
      <c r="R2506" t="inlineStr">
        <is>
          <t>Cetes</t>
        </is>
      </c>
      <c r="S2506" t="inlineStr">
        <is>
          <t>MEXICO CETES</t>
        </is>
      </c>
      <c r="T2506" t="inlineStr">
        <is>
          <t>Mexico Cetes</t>
        </is>
      </c>
      <c r="U2506" t="inlineStr">
        <is>
          <t>DOMESTIC</t>
        </is>
      </c>
      <c r="V2506" t="inlineStr">
        <is>
          <t>#N/A Field Not Applicable</t>
        </is>
      </c>
      <c r="W2506" t="inlineStr">
        <is>
          <t>#N/A Field Not Applicable</t>
        </is>
      </c>
      <c r="X2506" t="inlineStr">
        <is>
          <t>#N/A Field Not Applicable</t>
        </is>
      </c>
      <c r="Y2506" t="inlineStr">
        <is>
          <t>#N/A Field Not Applicable</t>
        </is>
      </c>
      <c r="Z2506" t="inlineStr">
        <is>
          <t>Government</t>
        </is>
      </c>
      <c r="AA2506" t="inlineStr">
        <is>
          <t>Sovereigns</t>
        </is>
      </c>
      <c r="AB2506" t="inlineStr">
        <is>
          <t>#N/A Field Not Applicable</t>
        </is>
      </c>
      <c r="AC2506" t="inlineStr">
        <is>
          <t>#N/A Invalid Field</t>
        </is>
      </c>
    </row>
    <row r="2507">
      <c r="A2507" s="2">
        <f>+VLOOKUP(R2507,Aux!$B$3:$I$1107,8,0)</f>
        <v/>
      </c>
      <c r="B2507" s="2">
        <f>+VLOOKUP(U2507,Aux!$O$2:$P$23,2,0)</f>
        <v/>
      </c>
      <c r="C2507">
        <f>+A2507&amp;B2507</f>
        <v/>
      </c>
      <c r="D2507">
        <f>+IF(C2507=C2506,D2506+1,1)</f>
        <v/>
      </c>
      <c r="E2507" s="5">
        <f>+D2507/100</f>
        <v/>
      </c>
      <c r="F2507" s="5">
        <f>+MOD(E2507*10,10)</f>
        <v/>
      </c>
      <c r="G2507" s="5">
        <f>+MOD(D2507,10)</f>
        <v/>
      </c>
      <c r="H2507">
        <f>+INT(E2507)&amp;INT(F2507)&amp;INT(G2507)</f>
        <v/>
      </c>
      <c r="I2507">
        <f>+C2507&amp;"00"&amp;H2507</f>
        <v/>
      </c>
      <c r="J2507" s="2" t="n"/>
      <c r="K2507" s="2" t="inlineStr">
        <is>
          <t>MCET</t>
        </is>
      </c>
      <c r="L2507" s="2" t="inlineStr">
        <is>
          <t>BI_CETES_180719</t>
        </is>
      </c>
      <c r="M2507" s="2" t="inlineStr">
        <is>
          <t>MXBIGO000MM4</t>
        </is>
      </c>
      <c r="N2507" s="2" t="inlineStr">
        <is>
          <t>BBG00JRGVY04</t>
        </is>
      </c>
      <c r="O2507" s="2" t="inlineStr">
        <is>
          <t>BD5GQQ1</t>
        </is>
      </c>
      <c r="P2507" s="2" t="inlineStr">
        <is>
          <t>COAQ7819859</t>
        </is>
      </c>
      <c r="Q2507" t="inlineStr">
        <is>
          <t>Mexico</t>
        </is>
      </c>
      <c r="R2507" t="inlineStr">
        <is>
          <t>Cetes</t>
        </is>
      </c>
      <c r="S2507" t="inlineStr">
        <is>
          <t>MEXICO CETES</t>
        </is>
      </c>
      <c r="T2507" t="inlineStr">
        <is>
          <t>Mexico Cetes</t>
        </is>
      </c>
      <c r="U2507" t="inlineStr">
        <is>
          <t>DOMESTIC</t>
        </is>
      </c>
      <c r="V2507" t="inlineStr">
        <is>
          <t>#N/A Field Not Applicable</t>
        </is>
      </c>
      <c r="W2507" t="inlineStr">
        <is>
          <t>#N/A Field Not Applicable</t>
        </is>
      </c>
      <c r="X2507" t="inlineStr">
        <is>
          <t>#N/A Field Not Applicable</t>
        </is>
      </c>
      <c r="Y2507" t="inlineStr">
        <is>
          <t>#N/A Field Not Applicable</t>
        </is>
      </c>
      <c r="Z2507" t="inlineStr">
        <is>
          <t>Government</t>
        </is>
      </c>
      <c r="AA2507" t="inlineStr">
        <is>
          <t>Sovereigns</t>
        </is>
      </c>
      <c r="AB2507" t="inlineStr">
        <is>
          <t>#N/A Field Not Applicable</t>
        </is>
      </c>
      <c r="AC2507" t="inlineStr">
        <is>
          <t>#N/A Invalid Field</t>
        </is>
      </c>
    </row>
    <row r="2508">
      <c r="A2508" s="2">
        <f>+VLOOKUP(R2508,Aux!$B$3:$I$1107,8,0)</f>
        <v/>
      </c>
      <c r="B2508" s="2">
        <f>+VLOOKUP(U2508,Aux!$O$2:$P$23,2,0)</f>
        <v/>
      </c>
      <c r="C2508">
        <f>+A2508&amp;B2508</f>
        <v/>
      </c>
      <c r="D2508">
        <f>+IF(C2508=C2507,D2507+1,1)</f>
        <v/>
      </c>
      <c r="E2508" s="5">
        <f>+D2508/100</f>
        <v/>
      </c>
      <c r="F2508" s="5">
        <f>+MOD(E2508*10,10)</f>
        <v/>
      </c>
      <c r="G2508" s="5">
        <f>+MOD(D2508,10)</f>
        <v/>
      </c>
      <c r="H2508">
        <f>+INT(E2508)&amp;INT(F2508)&amp;INT(G2508)</f>
        <v/>
      </c>
      <c r="I2508">
        <f>+C2508&amp;"00"&amp;H2508</f>
        <v/>
      </c>
      <c r="J2508" s="2" t="n"/>
      <c r="K2508" s="2" t="inlineStr">
        <is>
          <t>MCET</t>
        </is>
      </c>
      <c r="L2508" s="2" t="inlineStr">
        <is>
          <t>BI_CETES_180816</t>
        </is>
      </c>
      <c r="M2508" s="2" t="inlineStr">
        <is>
          <t>MXBIGO000M38</t>
        </is>
      </c>
      <c r="N2508" s="2" t="inlineStr">
        <is>
          <t>BBG00HFMRTM0</t>
        </is>
      </c>
      <c r="O2508" s="2" t="inlineStr">
        <is>
          <t>BF8NVB3</t>
        </is>
      </c>
      <c r="P2508" s="2" t="inlineStr">
        <is>
          <t>COAO7577312</t>
        </is>
      </c>
      <c r="Q2508" t="inlineStr">
        <is>
          <t>Mexico</t>
        </is>
      </c>
      <c r="R2508" t="inlineStr">
        <is>
          <t>Cetes</t>
        </is>
      </c>
      <c r="S2508" t="inlineStr">
        <is>
          <t>MEXICO CETES</t>
        </is>
      </c>
      <c r="T2508" t="inlineStr">
        <is>
          <t>Mexico Cetes</t>
        </is>
      </c>
      <c r="U2508" t="inlineStr">
        <is>
          <t>DOMESTIC</t>
        </is>
      </c>
      <c r="V2508" t="inlineStr">
        <is>
          <t>#N/A Field Not Applicable</t>
        </is>
      </c>
      <c r="W2508" t="inlineStr">
        <is>
          <t>#N/A Field Not Applicable</t>
        </is>
      </c>
      <c r="X2508" t="inlineStr">
        <is>
          <t>#N/A Field Not Applicable</t>
        </is>
      </c>
      <c r="Y2508" t="inlineStr">
        <is>
          <t>#N/A Field Not Applicable</t>
        </is>
      </c>
      <c r="Z2508" t="inlineStr">
        <is>
          <t>Government</t>
        </is>
      </c>
      <c r="AA2508" t="inlineStr">
        <is>
          <t>Sovereigns</t>
        </is>
      </c>
      <c r="AB2508" t="inlineStr">
        <is>
          <t>#N/A Field Not Applicable</t>
        </is>
      </c>
      <c r="AC2508" t="inlineStr">
        <is>
          <t>#N/A Invalid Field</t>
        </is>
      </c>
    </row>
    <row r="2509">
      <c r="A2509" s="2">
        <f>+VLOOKUP(R2509,Aux!$B$3:$I$1107,8,0)</f>
        <v/>
      </c>
      <c r="B2509" s="2">
        <f>+VLOOKUP(U2509,Aux!$O$2:$P$23,2,0)</f>
        <v/>
      </c>
      <c r="C2509">
        <f>+A2509&amp;B2509</f>
        <v/>
      </c>
      <c r="D2509">
        <f>+IF(C2509=C2508,D2508+1,1)</f>
        <v/>
      </c>
      <c r="E2509" s="5">
        <f>+D2509/100</f>
        <v/>
      </c>
      <c r="F2509" s="5">
        <f>+MOD(E2509*10,10)</f>
        <v/>
      </c>
      <c r="G2509" s="5">
        <f>+MOD(D2509,10)</f>
        <v/>
      </c>
      <c r="H2509">
        <f>+INT(E2509)&amp;INT(F2509)&amp;INT(G2509)</f>
        <v/>
      </c>
      <c r="I2509">
        <f>+C2509&amp;"00"&amp;H2509</f>
        <v/>
      </c>
      <c r="J2509" s="2" t="n"/>
      <c r="K2509" s="2" t="inlineStr">
        <is>
          <t>MCET</t>
        </is>
      </c>
      <c r="L2509" s="2" t="inlineStr">
        <is>
          <t>BI_CETES_180830</t>
        </is>
      </c>
      <c r="M2509" s="2" t="inlineStr">
        <is>
          <t>MXBIGO000MT9</t>
        </is>
      </c>
      <c r="N2509" s="2" t="inlineStr">
        <is>
          <t>BBG00K62HL72</t>
        </is>
      </c>
      <c r="O2509" s="2" t="inlineStr">
        <is>
          <t>BD93D90</t>
        </is>
      </c>
      <c r="P2509" s="2" t="inlineStr">
        <is>
          <t>COAR4786265</t>
        </is>
      </c>
      <c r="Q2509" t="inlineStr">
        <is>
          <t>Mexico</t>
        </is>
      </c>
      <c r="R2509" t="inlineStr">
        <is>
          <t>Cetes</t>
        </is>
      </c>
      <c r="S2509" t="inlineStr">
        <is>
          <t>MEXICO CETES</t>
        </is>
      </c>
      <c r="T2509" t="inlineStr">
        <is>
          <t>Mexico Cetes</t>
        </is>
      </c>
      <c r="U2509" t="inlineStr">
        <is>
          <t>DOMESTIC</t>
        </is>
      </c>
      <c r="V2509" t="inlineStr">
        <is>
          <t>#N/A Field Not Applicable</t>
        </is>
      </c>
      <c r="W2509" t="inlineStr">
        <is>
          <t>#N/A Field Not Applicable</t>
        </is>
      </c>
      <c r="X2509" t="inlineStr">
        <is>
          <t>#N/A Field Not Applicable</t>
        </is>
      </c>
      <c r="Y2509" t="inlineStr">
        <is>
          <t>#N/A Field Not Applicable</t>
        </is>
      </c>
      <c r="Z2509" t="inlineStr">
        <is>
          <t>Government</t>
        </is>
      </c>
      <c r="AA2509" t="inlineStr">
        <is>
          <t>Sovereigns</t>
        </is>
      </c>
      <c r="AB2509" t="inlineStr">
        <is>
          <t>#N/A Field Not Applicable</t>
        </is>
      </c>
      <c r="AC2509" t="inlineStr">
        <is>
          <t>#N/A Invalid Field</t>
        </is>
      </c>
    </row>
    <row r="2510">
      <c r="A2510" s="2">
        <f>+VLOOKUP(R2510,Aux!$B$3:$I$1107,8,0)</f>
        <v/>
      </c>
      <c r="B2510" s="2">
        <f>+VLOOKUP(U2510,Aux!$O$2:$P$23,2,0)</f>
        <v/>
      </c>
      <c r="C2510">
        <f>+A2510&amp;B2510</f>
        <v/>
      </c>
      <c r="D2510">
        <f>+IF(C2510=C2509,D2509+1,1)</f>
        <v/>
      </c>
      <c r="E2510" s="5">
        <f>+D2510/100</f>
        <v/>
      </c>
      <c r="F2510" s="5">
        <f>+MOD(E2510*10,10)</f>
        <v/>
      </c>
      <c r="G2510" s="5">
        <f>+MOD(D2510,10)</f>
        <v/>
      </c>
      <c r="H2510">
        <f>+INT(E2510)&amp;INT(F2510)&amp;INT(G2510)</f>
        <v/>
      </c>
      <c r="I2510">
        <f>+C2510&amp;"00"&amp;H2510</f>
        <v/>
      </c>
      <c r="J2510" s="2" t="n"/>
      <c r="K2510" s="2" t="inlineStr">
        <is>
          <t>MCET</t>
        </is>
      </c>
      <c r="L2510" s="2" t="inlineStr">
        <is>
          <t>BI_CETES_181206</t>
        </is>
      </c>
      <c r="M2510" s="2" t="inlineStr">
        <is>
          <t>MXBIGO000MJ0</t>
        </is>
      </c>
      <c r="N2510" s="2" t="inlineStr">
        <is>
          <t>BBG00JDV1T00</t>
        </is>
      </c>
      <c r="O2510" s="2" t="inlineStr">
        <is>
          <t>BYVZW61</t>
        </is>
      </c>
      <c r="P2510" s="2" t="inlineStr">
        <is>
          <t>COAQ2849075</t>
        </is>
      </c>
      <c r="Q2510" t="inlineStr">
        <is>
          <t>Mexico</t>
        </is>
      </c>
      <c r="R2510" t="inlineStr">
        <is>
          <t>Cetes</t>
        </is>
      </c>
      <c r="S2510" t="inlineStr">
        <is>
          <t>MEXICO CETES</t>
        </is>
      </c>
      <c r="T2510" t="inlineStr">
        <is>
          <t>Mexico Cetes</t>
        </is>
      </c>
      <c r="U2510" t="inlineStr">
        <is>
          <t>DOMESTIC</t>
        </is>
      </c>
      <c r="V2510" t="inlineStr">
        <is>
          <t>#N/A Field Not Applicable</t>
        </is>
      </c>
      <c r="W2510" t="inlineStr">
        <is>
          <t>#N/A Field Not Applicable</t>
        </is>
      </c>
      <c r="X2510" t="inlineStr">
        <is>
          <t>#N/A Field Not Applicable</t>
        </is>
      </c>
      <c r="Y2510" t="inlineStr">
        <is>
          <t>#N/A Field Not Applicable</t>
        </is>
      </c>
      <c r="Z2510" t="inlineStr">
        <is>
          <t>Government</t>
        </is>
      </c>
      <c r="AA2510" t="inlineStr">
        <is>
          <t>Sovereigns</t>
        </is>
      </c>
      <c r="AB2510" t="inlineStr">
        <is>
          <t>#N/A Field Not Applicable</t>
        </is>
      </c>
      <c r="AC2510" t="inlineStr">
        <is>
          <t>#N/A Invalid Field</t>
        </is>
      </c>
    </row>
    <row r="2511">
      <c r="A2511" s="2">
        <f>+VLOOKUP(R2511,Aux!$B$3:$I$1107,8,0)</f>
        <v/>
      </c>
      <c r="B2511" s="2">
        <f>+VLOOKUP(U2511,Aux!$O$2:$P$23,2,0)</f>
        <v/>
      </c>
      <c r="C2511">
        <f>+A2511&amp;B2511</f>
        <v/>
      </c>
      <c r="D2511">
        <f>+IF(C2511=C2510,D2510+1,1)</f>
        <v/>
      </c>
      <c r="E2511" s="5">
        <f>+D2511/100</f>
        <v/>
      </c>
      <c r="F2511" s="5">
        <f>+MOD(E2511*10,10)</f>
        <v/>
      </c>
      <c r="G2511" s="5">
        <f>+MOD(D2511,10)</f>
        <v/>
      </c>
      <c r="H2511">
        <f>+INT(E2511)&amp;INT(F2511)&amp;INT(G2511)</f>
        <v/>
      </c>
      <c r="I2511">
        <f>+C2511&amp;"00"&amp;H2511</f>
        <v/>
      </c>
      <c r="J2511" s="2" t="n"/>
      <c r="K2511" s="2" t="inlineStr">
        <is>
          <t>MCET</t>
        </is>
      </c>
      <c r="L2511" s="2" t="inlineStr">
        <is>
          <t>BI_CETES_181220</t>
        </is>
      </c>
      <c r="M2511" s="2" t="inlineStr">
        <is>
          <t>MXBIGO000NA7</t>
        </is>
      </c>
      <c r="N2511" s="2" t="inlineStr">
        <is>
          <t>BBG00L5DVVD2</t>
        </is>
      </c>
      <c r="O2511" s="2" t="n"/>
      <c r="P2511" s="2" t="inlineStr">
        <is>
          <t>COAT1530274</t>
        </is>
      </c>
      <c r="Q2511" t="inlineStr">
        <is>
          <t>Mexico</t>
        </is>
      </c>
      <c r="R2511" t="inlineStr">
        <is>
          <t>Cetes</t>
        </is>
      </c>
      <c r="S2511" t="inlineStr">
        <is>
          <t>MEXICO CETES</t>
        </is>
      </c>
      <c r="T2511" t="inlineStr">
        <is>
          <t>Mexico Cetes</t>
        </is>
      </c>
      <c r="U2511" t="inlineStr">
        <is>
          <t>DOMESTIC</t>
        </is>
      </c>
      <c r="V2511" t="inlineStr">
        <is>
          <t>#N/A Field Not Applicable</t>
        </is>
      </c>
      <c r="W2511" t="inlineStr">
        <is>
          <t>#N/A Field Not Applicable</t>
        </is>
      </c>
      <c r="X2511" t="inlineStr">
        <is>
          <t>#N/A Field Not Applicable</t>
        </is>
      </c>
      <c r="Y2511" t="inlineStr">
        <is>
          <t>#N/A Field Not Applicable</t>
        </is>
      </c>
      <c r="Z2511" t="inlineStr">
        <is>
          <t>Government</t>
        </is>
      </c>
      <c r="AA2511" t="inlineStr">
        <is>
          <t>Sovereigns</t>
        </is>
      </c>
      <c r="AB2511" t="inlineStr">
        <is>
          <t>#N/A Field Not Applicable</t>
        </is>
      </c>
      <c r="AC2511" t="inlineStr">
        <is>
          <t>#N/A Invalid Field</t>
        </is>
      </c>
    </row>
    <row r="2512">
      <c r="A2512" s="2">
        <f>+VLOOKUP(R2512,Aux!$B$3:$I$1107,8,0)</f>
        <v/>
      </c>
      <c r="B2512" s="2">
        <f>+VLOOKUP(U2512,Aux!$O$2:$P$23,2,0)</f>
        <v/>
      </c>
      <c r="C2512">
        <f>+A2512&amp;B2512</f>
        <v/>
      </c>
      <c r="D2512">
        <f>+IF(C2512=C2511,D2511+1,1)</f>
        <v/>
      </c>
      <c r="E2512" s="5">
        <f>+D2512/100</f>
        <v/>
      </c>
      <c r="F2512" s="5">
        <f>+MOD(E2512*10,10)</f>
        <v/>
      </c>
      <c r="G2512" s="5">
        <f>+MOD(D2512,10)</f>
        <v/>
      </c>
      <c r="H2512">
        <f>+INT(E2512)&amp;INT(F2512)&amp;INT(G2512)</f>
        <v/>
      </c>
      <c r="I2512">
        <f>+C2512&amp;"00"&amp;H2512</f>
        <v/>
      </c>
      <c r="J2512" s="2" t="n"/>
      <c r="K2512" s="2" t="inlineStr">
        <is>
          <t>MCET</t>
        </is>
      </c>
      <c r="L2512" s="2" t="inlineStr">
        <is>
          <t>BI_CETES_190131</t>
        </is>
      </c>
      <c r="M2512" s="2" t="inlineStr">
        <is>
          <t>MXBIGO000MQ5</t>
        </is>
      </c>
      <c r="N2512" s="2" t="inlineStr">
        <is>
          <t>BBG00JWV7SH7</t>
        </is>
      </c>
      <c r="O2512" s="2" t="inlineStr">
        <is>
          <t>BF4HWW7</t>
        </is>
      </c>
      <c r="P2512" s="2" t="inlineStr">
        <is>
          <t>COAQ9486269</t>
        </is>
      </c>
      <c r="Q2512" t="inlineStr">
        <is>
          <t>Mexico</t>
        </is>
      </c>
      <c r="R2512" t="inlineStr">
        <is>
          <t>Cetes</t>
        </is>
      </c>
      <c r="S2512" t="inlineStr">
        <is>
          <t>MEXICO CETES</t>
        </is>
      </c>
      <c r="T2512" t="inlineStr">
        <is>
          <t>Mexico Cetes</t>
        </is>
      </c>
      <c r="U2512" t="inlineStr">
        <is>
          <t>DOMESTIC</t>
        </is>
      </c>
      <c r="V2512" t="inlineStr">
        <is>
          <t>#N/A Field Not Applicable</t>
        </is>
      </c>
      <c r="W2512" t="inlineStr">
        <is>
          <t>#N/A Field Not Applicable</t>
        </is>
      </c>
      <c r="X2512" t="inlineStr">
        <is>
          <t>#N/A Field Not Applicable</t>
        </is>
      </c>
      <c r="Y2512" t="inlineStr">
        <is>
          <t>#N/A Field Not Applicable</t>
        </is>
      </c>
      <c r="Z2512" t="inlineStr">
        <is>
          <t>Government</t>
        </is>
      </c>
      <c r="AA2512" t="inlineStr">
        <is>
          <t>Sovereigns</t>
        </is>
      </c>
      <c r="AB2512" t="inlineStr">
        <is>
          <t>#N/A Field Not Applicable</t>
        </is>
      </c>
      <c r="AC2512" t="inlineStr">
        <is>
          <t>#N/A Invalid Field</t>
        </is>
      </c>
    </row>
    <row r="2513">
      <c r="A2513" s="2">
        <f>+VLOOKUP(R2513,Aux!$B$3:$I$1107,8,0)</f>
        <v/>
      </c>
      <c r="B2513" s="2">
        <f>+VLOOKUP(U2513,Aux!$O$2:$P$23,2,0)</f>
        <v/>
      </c>
      <c r="C2513">
        <f>+A2513&amp;B2513</f>
        <v/>
      </c>
      <c r="D2513">
        <f>+IF(C2513=C2512,D2512+1,1)</f>
        <v/>
      </c>
      <c r="E2513" s="5">
        <f>+D2513/100</f>
        <v/>
      </c>
      <c r="F2513" s="5">
        <f>+MOD(E2513*10,10)</f>
        <v/>
      </c>
      <c r="G2513" s="5">
        <f>+MOD(D2513,10)</f>
        <v/>
      </c>
      <c r="H2513">
        <f>+INT(E2513)&amp;INT(F2513)&amp;INT(G2513)</f>
        <v/>
      </c>
      <c r="I2513">
        <f>+C2513&amp;"00"&amp;H2513</f>
        <v/>
      </c>
      <c r="J2513" s="2" t="n"/>
      <c r="K2513" s="2" t="inlineStr">
        <is>
          <t>MCET</t>
        </is>
      </c>
      <c r="L2513" s="2" t="inlineStr">
        <is>
          <t>BI_CETES_190214</t>
        </is>
      </c>
      <c r="M2513" s="2" t="inlineStr">
        <is>
          <t>MXBIGO000NI0</t>
        </is>
      </c>
      <c r="N2513" s="2" t="inlineStr">
        <is>
          <t>BBG00LPNXFD1</t>
        </is>
      </c>
      <c r="O2513" s="2" t="inlineStr">
        <is>
          <t>BDRM7Y2</t>
        </is>
      </c>
      <c r="P2513" s="2" t="inlineStr">
        <is>
          <t>COAU0212467</t>
        </is>
      </c>
      <c r="Q2513" t="inlineStr">
        <is>
          <t>Mexico</t>
        </is>
      </c>
      <c r="R2513" t="inlineStr">
        <is>
          <t>Cetes</t>
        </is>
      </c>
      <c r="S2513" t="inlineStr">
        <is>
          <t>MEXICO CETES</t>
        </is>
      </c>
      <c r="T2513" t="inlineStr">
        <is>
          <t>Mexico Cetes</t>
        </is>
      </c>
      <c r="U2513" t="inlineStr">
        <is>
          <t>DOMESTIC</t>
        </is>
      </c>
      <c r="V2513" t="inlineStr">
        <is>
          <t>#N/A Field Not Applicable</t>
        </is>
      </c>
      <c r="W2513" t="inlineStr">
        <is>
          <t>#N/A Field Not Applicable</t>
        </is>
      </c>
      <c r="X2513" t="inlineStr">
        <is>
          <t>#N/A Field Not Applicable</t>
        </is>
      </c>
      <c r="Y2513" t="inlineStr">
        <is>
          <t>#N/A Field Not Applicable</t>
        </is>
      </c>
      <c r="Z2513" t="inlineStr">
        <is>
          <t>Government</t>
        </is>
      </c>
      <c r="AA2513" t="inlineStr">
        <is>
          <t>Sovereigns</t>
        </is>
      </c>
      <c r="AB2513" t="inlineStr">
        <is>
          <t>#N/A Field Not Applicable</t>
        </is>
      </c>
      <c r="AC2513" t="inlineStr">
        <is>
          <t>#N/A Invalid Field</t>
        </is>
      </c>
    </row>
    <row r="2514">
      <c r="A2514" s="2">
        <f>+VLOOKUP(R2514,Aux!$B$3:$I$1107,8,0)</f>
        <v/>
      </c>
      <c r="B2514" s="2">
        <f>+VLOOKUP(U2514,Aux!$O$2:$P$23,2,0)</f>
        <v/>
      </c>
      <c r="C2514">
        <f>+A2514&amp;B2514</f>
        <v/>
      </c>
      <c r="D2514">
        <f>+IF(C2514=C2513,D2513+1,1)</f>
        <v/>
      </c>
      <c r="E2514" s="5">
        <f>+D2514/100</f>
        <v/>
      </c>
      <c r="F2514" s="5">
        <f>+MOD(E2514*10,10)</f>
        <v/>
      </c>
      <c r="G2514" s="5">
        <f>+MOD(D2514,10)</f>
        <v/>
      </c>
      <c r="H2514">
        <f>+INT(E2514)&amp;INT(F2514)&amp;INT(G2514)</f>
        <v/>
      </c>
      <c r="I2514">
        <f>+C2514&amp;"00"&amp;H2514</f>
        <v/>
      </c>
      <c r="J2514" s="2" t="n"/>
      <c r="K2514" s="2" t="inlineStr">
        <is>
          <t>MCET</t>
        </is>
      </c>
      <c r="L2514" s="2" t="inlineStr">
        <is>
          <t>BI_CETES_190228</t>
        </is>
      </c>
      <c r="M2514" s="2" t="inlineStr">
        <is>
          <t>MXBIGO000MS1</t>
        </is>
      </c>
      <c r="N2514" s="2" t="inlineStr">
        <is>
          <t>BBG00LV0YBN1</t>
        </is>
      </c>
      <c r="O2514" s="2" t="inlineStr">
        <is>
          <t>BFXZMW2</t>
        </is>
      </c>
      <c r="P2514" s="2" t="inlineStr">
        <is>
          <t>COAU2519281</t>
        </is>
      </c>
      <c r="Q2514" t="inlineStr">
        <is>
          <t>Mexico</t>
        </is>
      </c>
      <c r="R2514" t="inlineStr">
        <is>
          <t>Cetes</t>
        </is>
      </c>
      <c r="S2514" t="inlineStr">
        <is>
          <t>MEXICO CETES</t>
        </is>
      </c>
      <c r="T2514" t="inlineStr">
        <is>
          <t>Mexico Cetes</t>
        </is>
      </c>
      <c r="U2514" t="inlineStr">
        <is>
          <t>DOMESTIC</t>
        </is>
      </c>
      <c r="V2514" t="inlineStr">
        <is>
          <t>#N/A Field Not Applicable</t>
        </is>
      </c>
      <c r="W2514" t="inlineStr">
        <is>
          <t>#N/A Field Not Applicable</t>
        </is>
      </c>
      <c r="X2514" t="inlineStr">
        <is>
          <t>#N/A Field Not Applicable</t>
        </is>
      </c>
      <c r="Y2514" t="inlineStr">
        <is>
          <t>#N/A Field Not Applicable</t>
        </is>
      </c>
      <c r="Z2514" t="inlineStr">
        <is>
          <t>Government</t>
        </is>
      </c>
      <c r="AA2514" t="inlineStr">
        <is>
          <t>Sovereigns</t>
        </is>
      </c>
      <c r="AB2514" t="inlineStr">
        <is>
          <t>#N/A Field Not Applicable</t>
        </is>
      </c>
      <c r="AC2514" t="inlineStr">
        <is>
          <t>#N/A Invalid Field</t>
        </is>
      </c>
    </row>
    <row r="2515">
      <c r="A2515" s="2">
        <f>+VLOOKUP(R2515,Aux!$B$3:$I$1107,8,0)</f>
        <v/>
      </c>
      <c r="B2515" s="2">
        <f>+VLOOKUP(U2515,Aux!$O$2:$P$23,2,0)</f>
        <v/>
      </c>
      <c r="C2515">
        <f>+A2515&amp;B2515</f>
        <v/>
      </c>
      <c r="D2515">
        <f>+IF(C2515=C2514,D2514+1,1)</f>
        <v/>
      </c>
      <c r="E2515" s="5">
        <f>+D2515/100</f>
        <v/>
      </c>
      <c r="F2515" s="5">
        <f>+MOD(E2515*10,10)</f>
        <v/>
      </c>
      <c r="G2515" s="5">
        <f>+MOD(D2515,10)</f>
        <v/>
      </c>
      <c r="H2515">
        <f>+INT(E2515)&amp;INT(F2515)&amp;INT(G2515)</f>
        <v/>
      </c>
      <c r="I2515">
        <f>+C2515&amp;"00"&amp;H2515</f>
        <v/>
      </c>
      <c r="J2515" s="2" t="n"/>
      <c r="K2515" s="2" t="inlineStr">
        <is>
          <t>MCET</t>
        </is>
      </c>
      <c r="L2515" s="2" t="inlineStr">
        <is>
          <t>BI_CETES_190314</t>
        </is>
      </c>
      <c r="M2515" s="2" t="inlineStr">
        <is>
          <t>MXBIGO000NP5</t>
        </is>
      </c>
      <c r="N2515" s="2" t="inlineStr">
        <is>
          <t>BBG00LY0G9Z0</t>
        </is>
      </c>
      <c r="O2515" s="2" t="n"/>
      <c r="P2515" s="2" t="inlineStr">
        <is>
          <t>COAU4541697</t>
        </is>
      </c>
      <c r="Q2515" t="inlineStr">
        <is>
          <t>Mexico</t>
        </is>
      </c>
      <c r="R2515" t="inlineStr">
        <is>
          <t>Cetes</t>
        </is>
      </c>
      <c r="S2515" t="inlineStr">
        <is>
          <t>MEXICO CETES</t>
        </is>
      </c>
      <c r="T2515" t="inlineStr">
        <is>
          <t>Mexico Cetes</t>
        </is>
      </c>
      <c r="U2515" t="inlineStr">
        <is>
          <t>DOMESTIC</t>
        </is>
      </c>
      <c r="V2515" t="inlineStr">
        <is>
          <t>#N/A Field Not Applicable</t>
        </is>
      </c>
      <c r="W2515" t="inlineStr">
        <is>
          <t>#N/A Field Not Applicable</t>
        </is>
      </c>
      <c r="X2515" t="inlineStr">
        <is>
          <t>#N/A Field Not Applicable</t>
        </is>
      </c>
      <c r="Y2515" t="inlineStr">
        <is>
          <t>#N/A Field Not Applicable</t>
        </is>
      </c>
      <c r="Z2515" t="inlineStr">
        <is>
          <t>Government</t>
        </is>
      </c>
      <c r="AA2515" t="inlineStr">
        <is>
          <t>Sovereigns</t>
        </is>
      </c>
      <c r="AB2515" t="inlineStr">
        <is>
          <t>#N/A Field Not Applicable</t>
        </is>
      </c>
      <c r="AC2515" t="inlineStr">
        <is>
          <t>#N/A Invalid Field</t>
        </is>
      </c>
    </row>
    <row r="2516">
      <c r="A2516" s="2">
        <f>+VLOOKUP(R2516,Aux!$B$3:$I$1107,8,0)</f>
        <v/>
      </c>
      <c r="B2516" s="2">
        <f>+VLOOKUP(U2516,Aux!$O$2:$P$23,2,0)</f>
        <v/>
      </c>
      <c r="C2516">
        <f>+A2516&amp;B2516</f>
        <v/>
      </c>
      <c r="D2516">
        <f>+IF(C2516=C2515,D2515+1,1)</f>
        <v/>
      </c>
      <c r="E2516" s="5">
        <f>+D2516/100</f>
        <v/>
      </c>
      <c r="F2516" s="5">
        <f>+MOD(E2516*10,10)</f>
        <v/>
      </c>
      <c r="G2516" s="5">
        <f>+MOD(D2516,10)</f>
        <v/>
      </c>
      <c r="H2516">
        <f>+INT(E2516)&amp;INT(F2516)&amp;INT(G2516)</f>
        <v/>
      </c>
      <c r="I2516">
        <f>+C2516&amp;"00"&amp;H2516</f>
        <v/>
      </c>
      <c r="J2516" s="2" t="n"/>
      <c r="K2516" s="2" t="inlineStr">
        <is>
          <t>MCET</t>
        </is>
      </c>
      <c r="L2516" s="2" t="inlineStr">
        <is>
          <t>BI_CETES_190411</t>
        </is>
      </c>
      <c r="M2516" s="2" t="inlineStr">
        <is>
          <t>MXBIGO000NT7</t>
        </is>
      </c>
      <c r="N2516" s="2" t="inlineStr">
        <is>
          <t>BBG00M693BL4</t>
        </is>
      </c>
      <c r="O2516" s="2" t="n"/>
      <c r="P2516" s="2" t="inlineStr">
        <is>
          <t>COAU8716733</t>
        </is>
      </c>
      <c r="Q2516" t="inlineStr">
        <is>
          <t>Mexico</t>
        </is>
      </c>
      <c r="R2516" t="inlineStr">
        <is>
          <t>Cetes</t>
        </is>
      </c>
      <c r="S2516" t="inlineStr">
        <is>
          <t>MEXICO CETES</t>
        </is>
      </c>
      <c r="T2516" t="inlineStr">
        <is>
          <t>Mexico Cetes</t>
        </is>
      </c>
      <c r="U2516" t="inlineStr">
        <is>
          <t>DOMESTIC</t>
        </is>
      </c>
      <c r="V2516" t="inlineStr">
        <is>
          <t>#N/A Field Not Applicable</t>
        </is>
      </c>
      <c r="W2516" t="inlineStr">
        <is>
          <t>#N/A Field Not Applicable</t>
        </is>
      </c>
      <c r="X2516" t="inlineStr">
        <is>
          <t>#N/A Field Not Applicable</t>
        </is>
      </c>
      <c r="Y2516" t="inlineStr">
        <is>
          <t>#N/A Field Not Applicable</t>
        </is>
      </c>
      <c r="Z2516" t="inlineStr">
        <is>
          <t>Government</t>
        </is>
      </c>
      <c r="AA2516" t="inlineStr">
        <is>
          <t>Sovereigns</t>
        </is>
      </c>
      <c r="AB2516" t="inlineStr">
        <is>
          <t>#N/A Field Not Applicable</t>
        </is>
      </c>
      <c r="AC2516" t="inlineStr">
        <is>
          <t>#N/A Invalid Field</t>
        </is>
      </c>
    </row>
    <row r="2517">
      <c r="A2517" s="2">
        <f>+VLOOKUP(R2517,Aux!$B$3:$I$1107,8,0)</f>
        <v/>
      </c>
      <c r="B2517" s="2">
        <f>+VLOOKUP(U2517,Aux!$O$2:$P$23,2,0)</f>
        <v/>
      </c>
      <c r="C2517">
        <f>+A2517&amp;B2517</f>
        <v/>
      </c>
      <c r="D2517">
        <f>+IF(C2517=C2516,D2516+1,1)</f>
        <v/>
      </c>
      <c r="E2517" s="5">
        <f>+D2517/100</f>
        <v/>
      </c>
      <c r="F2517" s="5">
        <f>+MOD(E2517*10,10)</f>
        <v/>
      </c>
      <c r="G2517" s="5">
        <f>+MOD(D2517,10)</f>
        <v/>
      </c>
      <c r="H2517">
        <f>+INT(E2517)&amp;INT(F2517)&amp;INT(G2517)</f>
        <v/>
      </c>
      <c r="I2517">
        <f>+C2517&amp;"00"&amp;H2517</f>
        <v/>
      </c>
      <c r="J2517" s="2" t="n"/>
      <c r="K2517" s="2" t="inlineStr">
        <is>
          <t>MCET</t>
        </is>
      </c>
      <c r="L2517" s="2" t="inlineStr">
        <is>
          <t>BI_CETES_190704</t>
        </is>
      </c>
      <c r="M2517" s="2" t="inlineStr">
        <is>
          <t>MXBIGO000NC3</t>
        </is>
      </c>
      <c r="N2517" s="2" t="inlineStr">
        <is>
          <t>BBG00LCV1M65</t>
        </is>
      </c>
      <c r="O2517" s="2" t="inlineStr">
        <is>
          <t>BYVHN31</t>
        </is>
      </c>
      <c r="P2517" s="2" t="inlineStr">
        <is>
          <t>COAT4700585</t>
        </is>
      </c>
      <c r="Q2517" t="inlineStr">
        <is>
          <t>Mexico</t>
        </is>
      </c>
      <c r="R2517" t="inlineStr">
        <is>
          <t>Cetes</t>
        </is>
      </c>
      <c r="S2517" t="inlineStr">
        <is>
          <t>MEXICO CETES</t>
        </is>
      </c>
      <c r="T2517" t="inlineStr">
        <is>
          <t>Mexico Cetes</t>
        </is>
      </c>
      <c r="U2517" t="inlineStr">
        <is>
          <t>DOMESTIC</t>
        </is>
      </c>
      <c r="V2517" t="inlineStr">
        <is>
          <t>#N/A Field Not Applicable</t>
        </is>
      </c>
      <c r="W2517" t="inlineStr">
        <is>
          <t>#N/A Field Not Applicable</t>
        </is>
      </c>
      <c r="X2517" t="inlineStr">
        <is>
          <t>#N/A Field Not Applicable</t>
        </is>
      </c>
      <c r="Y2517" t="inlineStr">
        <is>
          <t>#N/A Field Not Applicable</t>
        </is>
      </c>
      <c r="Z2517" t="inlineStr">
        <is>
          <t>Government</t>
        </is>
      </c>
      <c r="AA2517" t="inlineStr">
        <is>
          <t>Sovereigns</t>
        </is>
      </c>
      <c r="AB2517" t="inlineStr">
        <is>
          <t>#N/A Field Not Applicable</t>
        </is>
      </c>
      <c r="AC2517" t="inlineStr">
        <is>
          <t>#N/A Invalid Field</t>
        </is>
      </c>
    </row>
    <row r="2518">
      <c r="A2518" s="2">
        <f>+VLOOKUP(R2518,Aux!$B$3:$I$1107,8,0)</f>
        <v/>
      </c>
      <c r="B2518" s="2">
        <f>+VLOOKUP(U2518,Aux!$O$2:$P$23,2,0)</f>
        <v/>
      </c>
      <c r="C2518">
        <f>+A2518&amp;B2518</f>
        <v/>
      </c>
      <c r="D2518">
        <f>+IF(C2518=C2517,D2517+1,1)</f>
        <v/>
      </c>
      <c r="E2518" s="5">
        <f>+D2518/100</f>
        <v/>
      </c>
      <c r="F2518" s="5">
        <f>+MOD(E2518*10,10)</f>
        <v/>
      </c>
      <c r="G2518" s="5">
        <f>+MOD(D2518,10)</f>
        <v/>
      </c>
      <c r="H2518">
        <f>+INT(E2518)&amp;INT(F2518)&amp;INT(G2518)</f>
        <v/>
      </c>
      <c r="I2518">
        <f>+C2518&amp;"00"&amp;H2518</f>
        <v/>
      </c>
      <c r="J2518" s="2" t="n"/>
      <c r="K2518" s="2" t="inlineStr">
        <is>
          <t>MCET</t>
        </is>
      </c>
      <c r="L2518" s="2" t="inlineStr">
        <is>
          <t>BI_CETES_190718</t>
        </is>
      </c>
      <c r="M2518" s="2" t="inlineStr">
        <is>
          <t>MXBIGO000NF6</t>
        </is>
      </c>
      <c r="N2518" s="2" t="inlineStr">
        <is>
          <t>BBG00LFVRRF3</t>
        </is>
      </c>
      <c r="O2518" s="2" t="inlineStr">
        <is>
          <t>BDRM7V9</t>
        </is>
      </c>
      <c r="P2518" s="2" t="inlineStr">
        <is>
          <t>COAT6091488</t>
        </is>
      </c>
      <c r="Q2518" t="inlineStr">
        <is>
          <t>Mexico</t>
        </is>
      </c>
      <c r="R2518" t="inlineStr">
        <is>
          <t>Cetes</t>
        </is>
      </c>
      <c r="S2518" t="inlineStr">
        <is>
          <t>MEXICO CETES</t>
        </is>
      </c>
      <c r="T2518" t="inlineStr">
        <is>
          <t>Mexico Cetes</t>
        </is>
      </c>
      <c r="U2518" t="inlineStr">
        <is>
          <t>DOMESTIC</t>
        </is>
      </c>
      <c r="V2518" t="inlineStr">
        <is>
          <t>#N/A Field Not Applicable</t>
        </is>
      </c>
      <c r="W2518" t="inlineStr">
        <is>
          <t>#N/A Field Not Applicable</t>
        </is>
      </c>
      <c r="X2518" t="inlineStr">
        <is>
          <t>#N/A Field Not Applicable</t>
        </is>
      </c>
      <c r="Y2518" t="inlineStr">
        <is>
          <t>#N/A Field Not Applicable</t>
        </is>
      </c>
      <c r="Z2518" t="inlineStr">
        <is>
          <t>Government</t>
        </is>
      </c>
      <c r="AA2518" t="inlineStr">
        <is>
          <t>Sovereigns</t>
        </is>
      </c>
      <c r="AB2518" t="inlineStr">
        <is>
          <t>#N/A Field Not Applicable</t>
        </is>
      </c>
      <c r="AC2518" t="inlineStr">
        <is>
          <t>#N/A Invalid Field</t>
        </is>
      </c>
    </row>
    <row r="2519">
      <c r="A2519" s="2">
        <f>+VLOOKUP(R2519,Aux!$B$3:$I$1107,8,0)</f>
        <v/>
      </c>
      <c r="B2519" s="2">
        <f>+VLOOKUP(U2519,Aux!$O$2:$P$23,2,0)</f>
        <v/>
      </c>
      <c r="C2519">
        <f>+A2519&amp;B2519</f>
        <v/>
      </c>
      <c r="D2519">
        <f>+IF(C2519=C2518,D2518+1,1)</f>
        <v/>
      </c>
      <c r="E2519" s="5">
        <f>+D2519/100</f>
        <v/>
      </c>
      <c r="F2519" s="5">
        <f>+MOD(E2519*10,10)</f>
        <v/>
      </c>
      <c r="G2519" s="5">
        <f>+MOD(D2519,10)</f>
        <v/>
      </c>
      <c r="H2519">
        <f>+INT(E2519)&amp;INT(F2519)&amp;INT(G2519)</f>
        <v/>
      </c>
      <c r="I2519">
        <f>+C2519&amp;"00"&amp;H2519</f>
        <v/>
      </c>
      <c r="J2519" s="2" t="n"/>
      <c r="K2519" s="2" t="inlineStr">
        <is>
          <t>MCET</t>
        </is>
      </c>
      <c r="L2519" s="2" t="inlineStr">
        <is>
          <t>BI_CETES_190815</t>
        </is>
      </c>
      <c r="M2519" s="2" t="inlineStr">
        <is>
          <t>MXBIGO000NK6</t>
        </is>
      </c>
      <c r="N2519" s="2" t="inlineStr">
        <is>
          <t>BBG00N9S99Y2</t>
        </is>
      </c>
      <c r="O2519" s="2" t="n"/>
      <c r="P2519" s="2" t="inlineStr">
        <is>
          <t>COAX1625182</t>
        </is>
      </c>
      <c r="Q2519" t="inlineStr">
        <is>
          <t>Mexico</t>
        </is>
      </c>
      <c r="R2519" t="inlineStr">
        <is>
          <t>Cetes</t>
        </is>
      </c>
      <c r="S2519" t="inlineStr">
        <is>
          <t>MEXICO CETES</t>
        </is>
      </c>
      <c r="T2519" t="inlineStr">
        <is>
          <t>Mexico Cetes</t>
        </is>
      </c>
      <c r="U2519" t="inlineStr">
        <is>
          <t>DOMESTIC</t>
        </is>
      </c>
      <c r="V2519" t="inlineStr">
        <is>
          <t>#N/A Field Not Applicable</t>
        </is>
      </c>
      <c r="W2519" t="inlineStr">
        <is>
          <t>#N/A Field Not Applicable</t>
        </is>
      </c>
      <c r="X2519" t="inlineStr">
        <is>
          <t>#N/A Field Not Applicable</t>
        </is>
      </c>
      <c r="Y2519" t="inlineStr">
        <is>
          <t>#N/A Field Not Applicable</t>
        </is>
      </c>
      <c r="Z2519" t="inlineStr">
        <is>
          <t>Government</t>
        </is>
      </c>
      <c r="AA2519" t="inlineStr">
        <is>
          <t>Sovereigns</t>
        </is>
      </c>
      <c r="AB2519" t="inlineStr">
        <is>
          <t>#N/A Field Not Applicable</t>
        </is>
      </c>
      <c r="AC2519" t="inlineStr">
        <is>
          <t>#N/A Invalid Field</t>
        </is>
      </c>
    </row>
    <row r="2520">
      <c r="A2520" s="2">
        <f>+VLOOKUP(R2520,Aux!$B$3:$I$1107,8,0)</f>
        <v/>
      </c>
      <c r="B2520" s="2">
        <f>+VLOOKUP(U2520,Aux!$O$2:$P$23,2,0)</f>
        <v/>
      </c>
      <c r="C2520">
        <f>+A2520&amp;B2520</f>
        <v/>
      </c>
      <c r="D2520">
        <f>+IF(C2520=C2519,D2519+1,1)</f>
        <v/>
      </c>
      <c r="E2520" s="5">
        <f>+D2520/100</f>
        <v/>
      </c>
      <c r="F2520" s="5">
        <f>+MOD(E2520*10,10)</f>
        <v/>
      </c>
      <c r="G2520" s="5">
        <f>+MOD(D2520,10)</f>
        <v/>
      </c>
      <c r="H2520">
        <f>+INT(E2520)&amp;INT(F2520)&amp;INT(G2520)</f>
        <v/>
      </c>
      <c r="I2520">
        <f>+C2520&amp;"00"&amp;H2520</f>
        <v/>
      </c>
      <c r="J2520" s="2" t="n"/>
      <c r="K2520" s="2" t="inlineStr">
        <is>
          <t>MCET</t>
        </is>
      </c>
      <c r="L2520" s="2" t="inlineStr">
        <is>
          <t>BI_CETES_200423</t>
        </is>
      </c>
      <c r="M2520" s="2" t="inlineStr">
        <is>
          <t>MXBIGO000OK4</t>
        </is>
      </c>
      <c r="N2520" s="2" t="inlineStr">
        <is>
          <t>BBG00NX1GGG0</t>
        </is>
      </c>
      <c r="O2520" s="2" t="n"/>
      <c r="P2520" s="2" t="inlineStr">
        <is>
          <t>COZS2584192</t>
        </is>
      </c>
      <c r="Q2520" t="inlineStr">
        <is>
          <t>Mexico</t>
        </is>
      </c>
      <c r="R2520" t="inlineStr">
        <is>
          <t>Cetes</t>
        </is>
      </c>
      <c r="S2520" t="inlineStr">
        <is>
          <t>MEXICO CETES</t>
        </is>
      </c>
      <c r="T2520" t="inlineStr">
        <is>
          <t>Mexico Cetes</t>
        </is>
      </c>
      <c r="U2520" t="inlineStr">
        <is>
          <t>DOMESTIC</t>
        </is>
      </c>
      <c r="V2520" t="inlineStr">
        <is>
          <t>#N/A Field Not Applicable</t>
        </is>
      </c>
      <c r="W2520" t="inlineStr">
        <is>
          <t>#N/A Field Not Applicable</t>
        </is>
      </c>
      <c r="X2520" t="inlineStr">
        <is>
          <t>#N/A Field Not Applicable</t>
        </is>
      </c>
      <c r="Y2520" t="inlineStr">
        <is>
          <t>#N/A Field Not Applicable</t>
        </is>
      </c>
      <c r="Z2520" t="inlineStr">
        <is>
          <t>Government</t>
        </is>
      </c>
      <c r="AA2520" t="inlineStr">
        <is>
          <t>Sovereigns</t>
        </is>
      </c>
      <c r="AB2520" t="inlineStr">
        <is>
          <t>#N/A Field Not Applicable</t>
        </is>
      </c>
      <c r="AC2520" t="inlineStr">
        <is>
          <t>#N/A Invalid Field</t>
        </is>
      </c>
    </row>
    <row r="2521">
      <c r="A2521">
        <f>+VLOOKUP(R2521,Aux!$B$3:$I$1107,8,0)</f>
        <v/>
      </c>
      <c r="B2521">
        <f>+VLOOKUP(U2521,Aux!$O$2:$P$23,2,0)</f>
        <v/>
      </c>
      <c r="C2521">
        <f>+A2521&amp;B2521</f>
        <v/>
      </c>
      <c r="D2521">
        <f>+IF(C2521=C2520,D2520+1,1)</f>
        <v/>
      </c>
      <c r="E2521" s="5">
        <f>+D2521/100</f>
        <v/>
      </c>
      <c r="F2521" s="5">
        <f>+MOD(E2521*10,10)</f>
        <v/>
      </c>
      <c r="G2521" s="5">
        <f>+MOD(D2521,10)</f>
        <v/>
      </c>
      <c r="H2521">
        <f>+INT(E2521)&amp;INT(F2521)&amp;INT(G2521)</f>
        <v/>
      </c>
      <c r="I2521">
        <f>+C2521&amp;"00"&amp;H2521</f>
        <v/>
      </c>
      <c r="J2521" s="3" t="inlineStr">
        <is>
          <t>CFEHSB 4.8 04/17/19</t>
        </is>
      </c>
      <c r="K2521" t="inlineStr">
        <is>
          <t>CFEHSB</t>
        </is>
      </c>
      <c r="L2521" t="inlineStr">
        <is>
          <t>95_CFEHCB_09U</t>
        </is>
      </c>
      <c r="M2521" t="inlineStr">
        <is>
          <t>MX95CF180059</t>
        </is>
      </c>
      <c r="N2521" t="inlineStr">
        <is>
          <t>BBG0000RBHY2</t>
        </is>
      </c>
      <c r="O2521" t="inlineStr">
        <is>
          <t>EH8093104</t>
        </is>
      </c>
      <c r="P2521" t="inlineStr">
        <is>
          <t>COEH8093104</t>
        </is>
      </c>
      <c r="Q2521" t="inlineStr">
        <is>
          <t>Mexico</t>
        </is>
      </c>
      <c r="R2521" t="inlineStr">
        <is>
          <t>CFE</t>
        </is>
      </c>
      <c r="S2521" t="inlineStr">
        <is>
          <t>HSBC(C.F. ELECTRICIDAD)</t>
        </is>
      </c>
      <c r="T2521" t="inlineStr">
        <is>
          <t>HSBC / Comision Federal de Electricidad</t>
        </is>
      </c>
      <c r="U2521" t="inlineStr">
        <is>
          <t>DOMESTIC</t>
        </is>
      </c>
      <c r="V2521" t="inlineStr">
        <is>
          <t>#N/A Field Not Applicable</t>
        </is>
      </c>
      <c r="W2521" t="inlineStr">
        <is>
          <t>#N/A Field Not Applicable</t>
        </is>
      </c>
      <c r="X2521" t="inlineStr">
        <is>
          <t>#N/A Field Not Applicable</t>
        </is>
      </c>
      <c r="Y2521" t="inlineStr">
        <is>
          <t>#N/A Field Not Applicable</t>
        </is>
      </c>
      <c r="Z2521" t="inlineStr">
        <is>
          <t>Utilities</t>
        </is>
      </c>
      <c r="AA2521" t="inlineStr">
        <is>
          <t>Power Generation</t>
        </is>
      </c>
      <c r="AB2521" t="inlineStr">
        <is>
          <t>#N/A N/A</t>
        </is>
      </c>
      <c r="AC2521" t="inlineStr">
        <is>
          <t>#N/A Invalid Field</t>
        </is>
      </c>
    </row>
    <row r="2522">
      <c r="A2522">
        <f>+VLOOKUP(R2522,Aux!$B$3:$I$1107,8,0)</f>
        <v/>
      </c>
      <c r="B2522">
        <f>+VLOOKUP(U2522,Aux!$O$2:$P$23,2,0)</f>
        <v/>
      </c>
      <c r="C2522">
        <f>+A2522&amp;B2522</f>
        <v/>
      </c>
      <c r="D2522">
        <f>+IF(C2522=C2521,D2521+1,1)</f>
        <v/>
      </c>
      <c r="E2522" s="5">
        <f>+D2522/100</f>
        <v/>
      </c>
      <c r="F2522" s="5">
        <f>+MOD(E2522*10,10)</f>
        <v/>
      </c>
      <c r="G2522" s="5">
        <f>+MOD(D2522,10)</f>
        <v/>
      </c>
      <c r="H2522">
        <f>+INT(E2522)&amp;INT(F2522)&amp;INT(G2522)</f>
        <v/>
      </c>
      <c r="I2522">
        <f>+C2522&amp;"00"&amp;H2522</f>
        <v/>
      </c>
      <c r="J2522" s="3" t="inlineStr">
        <is>
          <t>CFELEC 8.85 07/26/19</t>
        </is>
      </c>
      <c r="K2522" t="inlineStr">
        <is>
          <t>CFELEC</t>
        </is>
      </c>
      <c r="L2522" t="inlineStr">
        <is>
          <t>95_CFECB_09</t>
        </is>
      </c>
      <c r="M2522" t="inlineStr">
        <is>
          <t>MX95CF160051</t>
        </is>
      </c>
      <c r="N2522" t="inlineStr">
        <is>
          <t>BBG0000HC6Z6</t>
        </is>
      </c>
      <c r="O2522" t="inlineStr">
        <is>
          <t>EH9355627</t>
        </is>
      </c>
      <c r="P2522" t="inlineStr">
        <is>
          <t>COEH9355627</t>
        </is>
      </c>
      <c r="Q2522" t="inlineStr">
        <is>
          <t>Mexico</t>
        </is>
      </c>
      <c r="R2522" t="inlineStr">
        <is>
          <t>CFE</t>
        </is>
      </c>
      <c r="S2522" t="inlineStr">
        <is>
          <t>BANK OF AMERICA (CFE)</t>
        </is>
      </c>
      <c r="T2522" t="inlineStr">
        <is>
          <t>Bank of America Mexico SA / Comision Federal de Electricidad</t>
        </is>
      </c>
      <c r="U2522" t="inlineStr">
        <is>
          <t>DOMESTIC</t>
        </is>
      </c>
      <c r="V2522" t="inlineStr">
        <is>
          <t>#N/A Field Not Applicable</t>
        </is>
      </c>
      <c r="W2522" t="inlineStr">
        <is>
          <t>#N/A Field Not Applicable</t>
        </is>
      </c>
      <c r="X2522" t="inlineStr">
        <is>
          <t>#N/A Field Not Applicable</t>
        </is>
      </c>
      <c r="Y2522" t="inlineStr">
        <is>
          <t>#N/A Field Not Applicable</t>
        </is>
      </c>
      <c r="Z2522" t="inlineStr">
        <is>
          <t>Utilities</t>
        </is>
      </c>
      <c r="AA2522" t="inlineStr">
        <is>
          <t>Power Generation</t>
        </is>
      </c>
      <c r="AB2522" t="inlineStr">
        <is>
          <t>#N/A N/A</t>
        </is>
      </c>
      <c r="AC2522" t="inlineStr">
        <is>
          <t>#N/A Invalid Field</t>
        </is>
      </c>
    </row>
    <row r="2523">
      <c r="A2523">
        <f>+VLOOKUP(R2523,Aux!$B$3:$I$1107,8,0)</f>
        <v/>
      </c>
      <c r="B2523">
        <f>+VLOOKUP(U2523,Aux!$O$2:$P$23,2,0)</f>
        <v/>
      </c>
      <c r="C2523">
        <f>+A2523&amp;B2523</f>
        <v/>
      </c>
      <c r="D2523">
        <f>+IF(C2523=C2522,D2522+1,1)</f>
        <v/>
      </c>
      <c r="E2523" s="5">
        <f>+D2523/100</f>
        <v/>
      </c>
      <c r="F2523" s="5">
        <f>+MOD(E2523*10,10)</f>
        <v/>
      </c>
      <c r="G2523" s="5">
        <f>+MOD(D2523,10)</f>
        <v/>
      </c>
      <c r="H2523">
        <f>+INT(E2523)&amp;INT(F2523)&amp;INT(G2523)</f>
        <v/>
      </c>
      <c r="I2523">
        <f>+C2523&amp;"00"&amp;H2523</f>
        <v/>
      </c>
      <c r="J2523" s="3" t="inlineStr">
        <is>
          <t>CFELEC Float 06/22/18</t>
        </is>
      </c>
      <c r="K2523" t="inlineStr">
        <is>
          <t>CFELEC</t>
        </is>
      </c>
      <c r="M2523" t="inlineStr">
        <is>
          <t>MX95CF050021</t>
        </is>
      </c>
      <c r="N2523" t="inlineStr">
        <is>
          <t>BBG004S60Z18</t>
        </is>
      </c>
      <c r="O2523" t="inlineStr">
        <is>
          <t>EJ7381563</t>
        </is>
      </c>
      <c r="P2523" t="inlineStr">
        <is>
          <t>COEJ7381563</t>
        </is>
      </c>
      <c r="Q2523" t="inlineStr">
        <is>
          <t>Mexico</t>
        </is>
      </c>
      <c r="R2523" t="inlineStr">
        <is>
          <t>CFE</t>
        </is>
      </c>
      <c r="S2523" t="inlineStr">
        <is>
          <t>COMISION FED DE ELECTRIC</t>
        </is>
      </c>
      <c r="T2523" t="inlineStr">
        <is>
          <t>Comision Federal de Electricidad</t>
        </is>
      </c>
      <c r="U2523" t="inlineStr">
        <is>
          <t>DOMESTIC</t>
        </is>
      </c>
      <c r="V2523" t="inlineStr">
        <is>
          <t>#N/A Field Not Applicable</t>
        </is>
      </c>
      <c r="W2523" t="inlineStr">
        <is>
          <t>#N/A Field Not Applicable</t>
        </is>
      </c>
      <c r="X2523" t="inlineStr">
        <is>
          <t>#N/A Field Not Applicable</t>
        </is>
      </c>
      <c r="Y2523" t="inlineStr">
        <is>
          <t>#N/A Field Not Applicable</t>
        </is>
      </c>
      <c r="Z2523" t="inlineStr">
        <is>
          <t>Utilities</t>
        </is>
      </c>
      <c r="AA2523" t="inlineStr">
        <is>
          <t>Utilities</t>
        </is>
      </c>
      <c r="AB2523" t="inlineStr">
        <is>
          <t>#N/A N/A</t>
        </is>
      </c>
      <c r="AC2523" t="inlineStr">
        <is>
          <t>#N/A Invalid Field</t>
        </is>
      </c>
    </row>
    <row r="2524">
      <c r="A2524">
        <f>+VLOOKUP(R2524,Aux!$B$3:$I$1107,8,0)</f>
        <v/>
      </c>
      <c r="B2524">
        <f>+VLOOKUP(U2524,Aux!$O$2:$P$23,2,0)</f>
        <v/>
      </c>
      <c r="C2524">
        <f>+A2524&amp;B2524</f>
        <v/>
      </c>
      <c r="D2524">
        <f>+IF(C2524=C2523,D2523+1,1)</f>
        <v/>
      </c>
      <c r="E2524" s="5">
        <f>+D2524/100</f>
        <v/>
      </c>
      <c r="F2524" s="5">
        <f>+MOD(E2524*10,10)</f>
        <v/>
      </c>
      <c r="G2524" s="5">
        <f>+MOD(D2524,10)</f>
        <v/>
      </c>
      <c r="H2524">
        <f>+INT(E2524)&amp;INT(F2524)&amp;INT(G2524)</f>
        <v/>
      </c>
      <c r="I2524">
        <f>+C2524&amp;"00"&amp;H2524</f>
        <v/>
      </c>
      <c r="J2524" t="inlineStr">
        <is>
          <t>FCFE18 MM</t>
        </is>
      </c>
      <c r="K2524" t="inlineStr">
        <is>
          <t>FCFE18</t>
        </is>
      </c>
      <c r="M2524" t="inlineStr">
        <is>
          <t>MXFEFC0C0003</t>
        </is>
      </c>
      <c r="N2524" t="inlineStr">
        <is>
          <t>BBG00JKTB517</t>
        </is>
      </c>
      <c r="O2524" t="inlineStr">
        <is>
          <t>BD96JF7</t>
        </is>
      </c>
      <c r="P2524" t="inlineStr">
        <is>
          <t>EQ0000000063088472</t>
        </is>
      </c>
      <c r="Q2524" t="inlineStr">
        <is>
          <t>Mexico</t>
        </is>
      </c>
      <c r="R2524" t="inlineStr">
        <is>
          <t>CFE Capital S de RL de CV</t>
        </is>
      </c>
      <c r="S2524" t="inlineStr">
        <is>
          <t>CFE Capital S de RL de CV</t>
        </is>
      </c>
      <c r="T2524" t="inlineStr">
        <is>
          <t>CFE Capital S de RL de CV</t>
        </is>
      </c>
      <c r="U2524" t="inlineStr">
        <is>
          <t>REIT</t>
        </is>
      </c>
      <c r="V2524" t="inlineStr">
        <is>
          <t>Financials</t>
        </is>
      </c>
      <c r="W2524" t="inlineStr">
        <is>
          <t>Banks</t>
        </is>
      </c>
      <c r="X2524" t="inlineStr">
        <is>
          <t>Banks</t>
        </is>
      </c>
      <c r="Y2524" t="inlineStr">
        <is>
          <t>Diversified Banks</t>
        </is>
      </c>
      <c r="Z2524" t="inlineStr">
        <is>
          <t>Financials</t>
        </is>
      </c>
      <c r="AA2524" t="inlineStr">
        <is>
          <t>Real Estate</t>
        </is>
      </c>
      <c r="AB2524" t="inlineStr">
        <is>
          <t>REIT</t>
        </is>
      </c>
      <c r="AC2524" t="inlineStr">
        <is>
          <t>#N/A Invalid Field</t>
        </is>
      </c>
    </row>
    <row r="2525">
      <c r="A2525">
        <f>+VLOOKUP(R2525,Aux!$B$3:$I$1107,8,0)</f>
        <v/>
      </c>
      <c r="B2525">
        <f>+VLOOKUP(U2525,Aux!$O$2:$P$23,2,0)</f>
        <v/>
      </c>
      <c r="C2525">
        <f>+A2525&amp;B2525</f>
        <v/>
      </c>
      <c r="D2525">
        <f>+IF(C2525=C2524,D2524+1,1)</f>
        <v/>
      </c>
      <c r="E2525" s="5">
        <f>+D2525/100</f>
        <v/>
      </c>
      <c r="F2525" s="5">
        <f>+MOD(E2525*10,10)</f>
        <v/>
      </c>
      <c r="G2525" s="5">
        <f>+MOD(D2525,10)</f>
        <v/>
      </c>
      <c r="H2525">
        <f>+INT(E2525)&amp;INT(F2525)&amp;INT(G2525)</f>
        <v/>
      </c>
      <c r="I2525">
        <f>+C2525&amp;"00"&amp;H2525</f>
        <v/>
      </c>
      <c r="J2525" t="inlineStr">
        <is>
          <t>AUTLANB MM</t>
        </is>
      </c>
      <c r="K2525" t="inlineStr">
        <is>
          <t>AUTLANB</t>
        </is>
      </c>
      <c r="M2525" t="inlineStr">
        <is>
          <t>MXP0598H1110</t>
        </is>
      </c>
      <c r="N2525" t="inlineStr">
        <is>
          <t>BBG000LXLS53</t>
        </is>
      </c>
      <c r="O2525" t="n">
        <v>2176976</v>
      </c>
      <c r="P2525" t="inlineStr">
        <is>
          <t>EQ0015473300002001</t>
        </is>
      </c>
      <c r="Q2525" t="inlineStr">
        <is>
          <t>Mexico</t>
        </is>
      </c>
      <c r="R2525" t="inlineStr">
        <is>
          <t>Cia Minera Autlan SAB de CV</t>
        </is>
      </c>
      <c r="S2525" t="inlineStr">
        <is>
          <t>Cia Minera Autlan SAB de CV</t>
        </is>
      </c>
      <c r="T2525" t="inlineStr">
        <is>
          <t>Cia Minera Autlan SAB de CV</t>
        </is>
      </c>
      <c r="U2525" t="inlineStr">
        <is>
          <t>Common Stock</t>
        </is>
      </c>
      <c r="V2525" t="inlineStr">
        <is>
          <t>Materials</t>
        </is>
      </c>
      <c r="W2525" t="inlineStr">
        <is>
          <t>Metals &amp; Mining</t>
        </is>
      </c>
      <c r="X2525" t="inlineStr">
        <is>
          <t>Materials</t>
        </is>
      </c>
      <c r="Y2525" t="inlineStr">
        <is>
          <t>Steel</t>
        </is>
      </c>
      <c r="Z2525" t="inlineStr">
        <is>
          <t>Materials</t>
        </is>
      </c>
      <c r="AA2525" t="inlineStr">
        <is>
          <t>Iron &amp; Steel</t>
        </is>
      </c>
      <c r="AB2525" t="inlineStr">
        <is>
          <t>Steel Raw Material Suppliers</t>
        </is>
      </c>
      <c r="AC2525" t="inlineStr">
        <is>
          <t>#N/A Invalid Field</t>
        </is>
      </c>
    </row>
    <row r="2526">
      <c r="A2526">
        <f>+VLOOKUP(R2526,Aux!$B$3:$I$1107,8,0)</f>
        <v/>
      </c>
      <c r="B2526">
        <f>+VLOOKUP(U2526,Aux!$O$2:$P$23,2,0)</f>
        <v/>
      </c>
      <c r="C2526">
        <f>+A2526&amp;B2526</f>
        <v/>
      </c>
      <c r="D2526">
        <f>+IF(C2526=C2525,D2525+1,1)</f>
        <v/>
      </c>
      <c r="E2526" s="5">
        <f>+D2526/100</f>
        <v/>
      </c>
      <c r="F2526" s="5">
        <f>+MOD(E2526*10,10)</f>
        <v/>
      </c>
      <c r="G2526" s="5">
        <f>+MOD(D2526,10)</f>
        <v/>
      </c>
      <c r="H2526">
        <f>+INT(E2526)&amp;INT(F2526)&amp;INT(G2526)</f>
        <v/>
      </c>
      <c r="I2526">
        <f>+C2526&amp;"00"&amp;H2526</f>
        <v/>
      </c>
      <c r="J2526" s="2" t="n"/>
      <c r="K2526" s="2" t="inlineStr">
        <is>
          <t>#N/A Invalid Security</t>
        </is>
      </c>
      <c r="L2526" s="2" t="inlineStr">
        <is>
          <t>93_AUTLAN_00118</t>
        </is>
      </c>
      <c r="M2526" s="2" t="inlineStr">
        <is>
          <t>MX93AU000021</t>
        </is>
      </c>
      <c r="N2526" s="2" t="n"/>
      <c r="O2526" s="2" t="n"/>
      <c r="P2526" s="2" t="n"/>
      <c r="Q2526" t="inlineStr">
        <is>
          <t>Mexico</t>
        </is>
      </c>
      <c r="R2526" t="inlineStr">
        <is>
          <t>Cia Minera Autlan SAB de CV</t>
        </is>
      </c>
      <c r="S2526" t="inlineStr">
        <is>
          <t>#N/A Invalid Security</t>
        </is>
      </c>
      <c r="T2526" t="inlineStr">
        <is>
          <t>#N/A Invalid Security</t>
        </is>
      </c>
      <c r="U2526" t="inlineStr">
        <is>
          <t>#N/A Invalid Security</t>
        </is>
      </c>
      <c r="V2526" t="inlineStr">
        <is>
          <t>#N/A Invalid Security</t>
        </is>
      </c>
      <c r="W2526" t="inlineStr">
        <is>
          <t>#N/A Invalid Security</t>
        </is>
      </c>
      <c r="X2526" t="inlineStr">
        <is>
          <t>#N/A Invalid Security</t>
        </is>
      </c>
      <c r="Y2526" t="inlineStr">
        <is>
          <t>#N/A Invalid Security</t>
        </is>
      </c>
      <c r="Z2526" t="inlineStr">
        <is>
          <t>#N/A Invalid Security</t>
        </is>
      </c>
      <c r="AA2526" t="inlineStr">
        <is>
          <t>#N/A Invalid Security</t>
        </is>
      </c>
      <c r="AB2526" t="inlineStr">
        <is>
          <t>#N/A Invalid Security</t>
        </is>
      </c>
      <c r="AC2526" t="inlineStr">
        <is>
          <t>#N/A Invalid Field</t>
        </is>
      </c>
    </row>
    <row r="2527">
      <c r="A2527">
        <f>+VLOOKUP(R2527,Aux!$B$3:$I$1107,8,0)</f>
        <v/>
      </c>
      <c r="B2527">
        <f>+VLOOKUP(U2527,Aux!$O$2:$P$23,2,0)</f>
        <v/>
      </c>
      <c r="C2527">
        <f>+A2527&amp;B2527</f>
        <v/>
      </c>
      <c r="D2527">
        <f>+IF(C2527=C2526,D2526+1,1)</f>
        <v/>
      </c>
      <c r="E2527" s="5">
        <f>+D2527/100</f>
        <v/>
      </c>
      <c r="F2527" s="5">
        <f>+MOD(E2527*10,10)</f>
        <v/>
      </c>
      <c r="G2527" s="5">
        <f>+MOD(D2527,10)</f>
        <v/>
      </c>
      <c r="H2527">
        <f>+INT(E2527)&amp;INT(F2527)&amp;INT(G2527)</f>
        <v/>
      </c>
      <c r="I2527">
        <f>+C2527&amp;"00"&amp;H2527</f>
        <v/>
      </c>
      <c r="J2527" s="2" t="n"/>
      <c r="K2527" s="2" t="inlineStr">
        <is>
          <t>#N/A Invalid Security</t>
        </is>
      </c>
      <c r="L2527" s="2" t="inlineStr">
        <is>
          <t>93_AUTLAN_00119</t>
        </is>
      </c>
      <c r="M2527" s="2" t="inlineStr">
        <is>
          <t>MX93AU000054</t>
        </is>
      </c>
      <c r="N2527" s="2" t="n"/>
      <c r="O2527" s="2" t="n"/>
      <c r="P2527" s="2" t="n"/>
      <c r="Q2527" t="inlineStr">
        <is>
          <t>Mexico</t>
        </is>
      </c>
      <c r="R2527" t="inlineStr">
        <is>
          <t>Cia Minera Autlan SAB de CV</t>
        </is>
      </c>
      <c r="S2527" t="inlineStr">
        <is>
          <t>#N/A Invalid Security</t>
        </is>
      </c>
      <c r="T2527" t="inlineStr">
        <is>
          <t>#N/A Invalid Security</t>
        </is>
      </c>
      <c r="U2527" t="inlineStr">
        <is>
          <t>#N/A Invalid Security</t>
        </is>
      </c>
      <c r="V2527" t="inlineStr">
        <is>
          <t>#N/A Invalid Security</t>
        </is>
      </c>
      <c r="W2527" t="inlineStr">
        <is>
          <t>#N/A Invalid Security</t>
        </is>
      </c>
      <c r="X2527" t="inlineStr">
        <is>
          <t>#N/A Invalid Security</t>
        </is>
      </c>
      <c r="Y2527" t="inlineStr">
        <is>
          <t>#N/A Invalid Security</t>
        </is>
      </c>
      <c r="Z2527" t="inlineStr">
        <is>
          <t>#N/A Invalid Security</t>
        </is>
      </c>
      <c r="AA2527" t="inlineStr">
        <is>
          <t>#N/A Invalid Security</t>
        </is>
      </c>
      <c r="AB2527" t="inlineStr">
        <is>
          <t>#N/A Invalid Security</t>
        </is>
      </c>
      <c r="AC2527" t="inlineStr">
        <is>
          <t>#N/A Invalid Field</t>
        </is>
      </c>
    </row>
    <row r="2528">
      <c r="A2528">
        <f>+VLOOKUP(R2528,Aux!$B$3:$I$1107,8,0)</f>
        <v/>
      </c>
      <c r="B2528">
        <f>+VLOOKUP(U2528,Aux!$O$2:$P$23,2,0)</f>
        <v/>
      </c>
      <c r="C2528">
        <f>+A2528&amp;B2528</f>
        <v/>
      </c>
      <c r="D2528">
        <f>+IF(C2528=C2527,D2527+1,1)</f>
        <v/>
      </c>
      <c r="E2528" s="5">
        <f>+D2528/100</f>
        <v/>
      </c>
      <c r="F2528" s="5">
        <f>+MOD(E2528*10,10)</f>
        <v/>
      </c>
      <c r="G2528" s="5">
        <f>+MOD(D2528,10)</f>
        <v/>
      </c>
      <c r="H2528">
        <f>+INT(E2528)&amp;INT(F2528)&amp;INT(G2528)</f>
        <v/>
      </c>
      <c r="I2528">
        <f>+C2528&amp;"00"&amp;H2528</f>
        <v/>
      </c>
      <c r="J2528" s="2" t="n"/>
      <c r="K2528" s="2" t="inlineStr">
        <is>
          <t>#N/A Invalid Security</t>
        </is>
      </c>
      <c r="L2528" s="2" t="inlineStr">
        <is>
          <t>93_AUTLAN_00218</t>
        </is>
      </c>
      <c r="M2528" s="2" t="inlineStr">
        <is>
          <t>MX93AU000039</t>
        </is>
      </c>
      <c r="N2528" s="2" t="n"/>
      <c r="O2528" s="2" t="n"/>
      <c r="P2528" s="2" t="n"/>
      <c r="Q2528" t="inlineStr">
        <is>
          <t>Mexico</t>
        </is>
      </c>
      <c r="R2528" t="inlineStr">
        <is>
          <t>Cia Minera Autlan SAB de CV</t>
        </is>
      </c>
      <c r="S2528" t="inlineStr">
        <is>
          <t>#N/A Invalid Security</t>
        </is>
      </c>
      <c r="T2528" t="inlineStr">
        <is>
          <t>#N/A Invalid Security</t>
        </is>
      </c>
      <c r="U2528" t="inlineStr">
        <is>
          <t>#N/A Invalid Security</t>
        </is>
      </c>
      <c r="V2528" t="inlineStr">
        <is>
          <t>#N/A Invalid Security</t>
        </is>
      </c>
      <c r="W2528" t="inlineStr">
        <is>
          <t>#N/A Invalid Security</t>
        </is>
      </c>
      <c r="X2528" t="inlineStr">
        <is>
          <t>#N/A Invalid Security</t>
        </is>
      </c>
      <c r="Y2528" t="inlineStr">
        <is>
          <t>#N/A Invalid Security</t>
        </is>
      </c>
      <c r="Z2528" t="inlineStr">
        <is>
          <t>#N/A Invalid Security</t>
        </is>
      </c>
      <c r="AA2528" t="inlineStr">
        <is>
          <t>#N/A Invalid Security</t>
        </is>
      </c>
      <c r="AB2528" t="inlineStr">
        <is>
          <t>#N/A Invalid Security</t>
        </is>
      </c>
      <c r="AC2528" t="inlineStr">
        <is>
          <t>#N/A Invalid Field</t>
        </is>
      </c>
    </row>
    <row r="2529">
      <c r="A2529">
        <f>+VLOOKUP(R2529,Aux!$B$3:$I$1107,8,0)</f>
        <v/>
      </c>
      <c r="B2529">
        <f>+VLOOKUP(U2529,Aux!$O$2:$P$23,2,0)</f>
        <v/>
      </c>
      <c r="C2529">
        <f>+A2529&amp;B2529</f>
        <v/>
      </c>
      <c r="D2529">
        <f>+IF(C2529=C2528,D2528+1,1)</f>
        <v/>
      </c>
      <c r="E2529" s="5">
        <f>+D2529/100</f>
        <v/>
      </c>
      <c r="F2529" s="5">
        <f>+MOD(E2529*10,10)</f>
        <v/>
      </c>
      <c r="G2529" s="5">
        <f>+MOD(D2529,10)</f>
        <v/>
      </c>
      <c r="H2529">
        <f>+INT(E2529)&amp;INT(F2529)&amp;INT(G2529)</f>
        <v/>
      </c>
      <c r="I2529">
        <f>+C2529&amp;"00"&amp;H2529</f>
        <v/>
      </c>
      <c r="J2529" s="2" t="n"/>
      <c r="K2529" s="2" t="inlineStr">
        <is>
          <t>#N/A Invalid Security</t>
        </is>
      </c>
      <c r="L2529" s="2" t="inlineStr">
        <is>
          <t>93_AUTLAN_00219</t>
        </is>
      </c>
      <c r="M2529" s="2" t="inlineStr">
        <is>
          <t>MX93AU000047</t>
        </is>
      </c>
      <c r="N2529" s="2" t="n"/>
      <c r="O2529" s="2" t="n"/>
      <c r="P2529" s="2" t="n"/>
      <c r="Q2529" t="inlineStr">
        <is>
          <t>Mexico</t>
        </is>
      </c>
      <c r="R2529" t="inlineStr">
        <is>
          <t>Cia Minera Autlan SAB de CV</t>
        </is>
      </c>
      <c r="S2529" t="inlineStr">
        <is>
          <t>#N/A Invalid Security</t>
        </is>
      </c>
      <c r="T2529" t="inlineStr">
        <is>
          <t>#N/A Invalid Security</t>
        </is>
      </c>
      <c r="U2529" t="inlineStr">
        <is>
          <t>#N/A Invalid Security</t>
        </is>
      </c>
      <c r="V2529" t="inlineStr">
        <is>
          <t>#N/A Invalid Security</t>
        </is>
      </c>
      <c r="W2529" t="inlineStr">
        <is>
          <t>#N/A Invalid Security</t>
        </is>
      </c>
      <c r="X2529" t="inlineStr">
        <is>
          <t>#N/A Invalid Security</t>
        </is>
      </c>
      <c r="Y2529" t="inlineStr">
        <is>
          <t>#N/A Invalid Security</t>
        </is>
      </c>
      <c r="Z2529" t="inlineStr">
        <is>
          <t>#N/A Invalid Security</t>
        </is>
      </c>
      <c r="AA2529" t="inlineStr">
        <is>
          <t>#N/A Invalid Security</t>
        </is>
      </c>
      <c r="AB2529" t="inlineStr">
        <is>
          <t>#N/A Invalid Security</t>
        </is>
      </c>
      <c r="AC2529" t="inlineStr">
        <is>
          <t>#N/A Invalid Field</t>
        </is>
      </c>
    </row>
    <row r="2530">
      <c r="A2530">
        <f>+VLOOKUP(R2530,Aux!$B$3:$I$1107,8,0)</f>
        <v/>
      </c>
      <c r="B2530">
        <f>+VLOOKUP(U2530,Aux!$O$2:$P$23,2,0)</f>
        <v/>
      </c>
      <c r="C2530">
        <f>+A2530&amp;B2530</f>
        <v/>
      </c>
      <c r="D2530">
        <f>+IF(C2530=C2529,D2529+1,1)</f>
        <v/>
      </c>
      <c r="E2530" s="5">
        <f>+D2530/100</f>
        <v/>
      </c>
      <c r="F2530" s="5">
        <f>+MOD(E2530*10,10)</f>
        <v/>
      </c>
      <c r="G2530" s="5">
        <f>+MOD(D2530,10)</f>
        <v/>
      </c>
      <c r="H2530">
        <f>+INT(E2530)&amp;INT(F2530)&amp;INT(G2530)</f>
        <v/>
      </c>
      <c r="I2530">
        <f>+C2530&amp;"00"&amp;H2530</f>
        <v/>
      </c>
      <c r="J2530" s="2" t="n"/>
      <c r="K2530" s="2" t="inlineStr">
        <is>
          <t>#N/A Invalid Security</t>
        </is>
      </c>
      <c r="L2530" s="2" t="inlineStr">
        <is>
          <t>93_AUTLAN_00319</t>
        </is>
      </c>
      <c r="M2530" s="2" t="inlineStr">
        <is>
          <t>MX93AU000062</t>
        </is>
      </c>
      <c r="N2530" s="2" t="n"/>
      <c r="O2530" s="2" t="n"/>
      <c r="P2530" s="2" t="n"/>
      <c r="Q2530" t="inlineStr">
        <is>
          <t>Mexico</t>
        </is>
      </c>
      <c r="R2530" t="inlineStr">
        <is>
          <t>Cia Minera Autlan SAB de CV</t>
        </is>
      </c>
      <c r="S2530" t="inlineStr">
        <is>
          <t>#N/A Invalid Security</t>
        </is>
      </c>
      <c r="T2530" t="inlineStr">
        <is>
          <t>#N/A Invalid Security</t>
        </is>
      </c>
      <c r="U2530" t="inlineStr">
        <is>
          <t>#N/A Invalid Security</t>
        </is>
      </c>
      <c r="V2530" t="inlineStr">
        <is>
          <t>#N/A Invalid Security</t>
        </is>
      </c>
      <c r="W2530" t="inlineStr">
        <is>
          <t>#N/A Invalid Security</t>
        </is>
      </c>
      <c r="X2530" t="inlineStr">
        <is>
          <t>#N/A Invalid Security</t>
        </is>
      </c>
      <c r="Y2530" t="inlineStr">
        <is>
          <t>#N/A Invalid Security</t>
        </is>
      </c>
      <c r="Z2530" t="inlineStr">
        <is>
          <t>#N/A Invalid Security</t>
        </is>
      </c>
      <c r="AA2530" t="inlineStr">
        <is>
          <t>#N/A Invalid Security</t>
        </is>
      </c>
      <c r="AB2530" t="inlineStr">
        <is>
          <t>#N/A Invalid Security</t>
        </is>
      </c>
      <c r="AC2530" t="inlineStr">
        <is>
          <t>#N/A Invalid Field</t>
        </is>
      </c>
    </row>
    <row r="2531">
      <c r="A2531">
        <f>+VLOOKUP(R2531,Aux!$B$3:$I$1107,8,0)</f>
        <v/>
      </c>
      <c r="B2531">
        <f>+VLOOKUP(U2531,Aux!$O$2:$P$23,2,0)</f>
        <v/>
      </c>
      <c r="C2531">
        <f>+A2531&amp;B2531</f>
        <v/>
      </c>
      <c r="D2531">
        <f>+IF(C2531=C2530,D2530+1,1)</f>
        <v/>
      </c>
      <c r="E2531" s="5">
        <f>+D2531/100</f>
        <v/>
      </c>
      <c r="F2531" s="5">
        <f>+MOD(E2531*10,10)</f>
        <v/>
      </c>
      <c r="G2531" s="5">
        <f>+MOD(D2531,10)</f>
        <v/>
      </c>
      <c r="H2531">
        <f>+INT(E2531)&amp;INT(F2531)&amp;INT(G2531)</f>
        <v/>
      </c>
      <c r="I2531">
        <f>+C2531&amp;"00"&amp;H2531</f>
        <v/>
      </c>
      <c r="J2531" s="2" t="n"/>
      <c r="K2531" s="2" t="inlineStr">
        <is>
          <t>#N/A Invalid Security</t>
        </is>
      </c>
      <c r="L2531" s="2" t="inlineStr">
        <is>
          <t>93_AUTLAN_00419</t>
        </is>
      </c>
      <c r="M2531" s="2" t="inlineStr">
        <is>
          <t>MX93AU000070</t>
        </is>
      </c>
      <c r="N2531" s="2" t="n"/>
      <c r="O2531" s="2" t="n"/>
      <c r="P2531" s="2" t="n"/>
      <c r="Q2531" t="inlineStr">
        <is>
          <t>Mexico</t>
        </is>
      </c>
      <c r="R2531" t="inlineStr">
        <is>
          <t>Cia Minera Autlan SAB de CV</t>
        </is>
      </c>
      <c r="S2531" t="inlineStr">
        <is>
          <t>#N/A Invalid Security</t>
        </is>
      </c>
      <c r="T2531" t="inlineStr">
        <is>
          <t>#N/A Invalid Security</t>
        </is>
      </c>
      <c r="U2531" t="inlineStr">
        <is>
          <t>#N/A Invalid Security</t>
        </is>
      </c>
      <c r="V2531" t="inlineStr">
        <is>
          <t>#N/A Invalid Security</t>
        </is>
      </c>
      <c r="W2531" t="inlineStr">
        <is>
          <t>#N/A Invalid Security</t>
        </is>
      </c>
      <c r="X2531" t="inlineStr">
        <is>
          <t>#N/A Invalid Security</t>
        </is>
      </c>
      <c r="Y2531" t="inlineStr">
        <is>
          <t>#N/A Invalid Security</t>
        </is>
      </c>
      <c r="Z2531" t="inlineStr">
        <is>
          <t>#N/A Invalid Security</t>
        </is>
      </c>
      <c r="AA2531" t="inlineStr">
        <is>
          <t>#N/A Invalid Security</t>
        </is>
      </c>
      <c r="AB2531" t="inlineStr">
        <is>
          <t>#N/A Invalid Security</t>
        </is>
      </c>
      <c r="AC2531" t="inlineStr">
        <is>
          <t>#N/A Invalid Field</t>
        </is>
      </c>
    </row>
    <row r="2532">
      <c r="A2532" s="2">
        <f>+VLOOKUP(R2532,Aux!$B$3:$I$1107,8,0)</f>
        <v/>
      </c>
      <c r="B2532" s="2">
        <f>+VLOOKUP(U2532,Aux!$O$2:$P$23,2,0)</f>
        <v/>
      </c>
      <c r="C2532">
        <f>+A2532&amp;B2532</f>
        <v/>
      </c>
      <c r="D2532">
        <f>+IF(C2532=C2531,D2531+1,1)</f>
        <v/>
      </c>
      <c r="E2532" s="5">
        <f>+D2532/100</f>
        <v/>
      </c>
      <c r="F2532" s="5">
        <f>+MOD(E2532*10,10)</f>
        <v/>
      </c>
      <c r="G2532" s="5">
        <f>+MOD(D2532,10)</f>
        <v/>
      </c>
      <c r="H2532">
        <f>+INT(E2532)&amp;INT(F2532)&amp;INT(G2532)</f>
        <v/>
      </c>
      <c r="I2532">
        <f>+C2532&amp;"00"&amp;H2532</f>
        <v/>
      </c>
      <c r="J2532" s="2" t="n"/>
      <c r="K2532" s="2" t="inlineStr">
        <is>
          <t>AUTLAN</t>
        </is>
      </c>
      <c r="L2532" s="2" t="inlineStr">
        <is>
          <t>91_AUTLNCB_17</t>
        </is>
      </c>
      <c r="M2532" s="2" t="inlineStr">
        <is>
          <t>MX91AU020005</t>
        </is>
      </c>
      <c r="N2532" s="2" t="inlineStr">
        <is>
          <t>BBG00G7D5235</t>
        </is>
      </c>
      <c r="O2532" s="2" t="n"/>
      <c r="P2532" s="2" t="inlineStr">
        <is>
          <t>COAM9217184</t>
        </is>
      </c>
      <c r="Q2532" t="inlineStr">
        <is>
          <t>Mexico</t>
        </is>
      </c>
      <c r="R2532" t="inlineStr">
        <is>
          <t>Cia Minera Autlan SAB de CV</t>
        </is>
      </c>
      <c r="S2532" t="inlineStr">
        <is>
          <t>CIA MINERA AUTLAN SAB</t>
        </is>
      </c>
      <c r="T2532" t="inlineStr">
        <is>
          <t>Cia Minera Autlan SAB de CV</t>
        </is>
      </c>
      <c r="U2532" t="inlineStr">
        <is>
          <t>DOMESTIC</t>
        </is>
      </c>
      <c r="V2532" t="inlineStr">
        <is>
          <t>Materials</t>
        </is>
      </c>
      <c r="W2532" t="inlineStr">
        <is>
          <t>Metals &amp; Mining</t>
        </is>
      </c>
      <c r="X2532" t="inlineStr">
        <is>
          <t>Materials</t>
        </is>
      </c>
      <c r="Y2532" t="inlineStr">
        <is>
          <t>Steel</t>
        </is>
      </c>
      <c r="Z2532" t="inlineStr">
        <is>
          <t>Materials</t>
        </is>
      </c>
      <c r="AA2532" t="inlineStr">
        <is>
          <t>Metals &amp; Mining</t>
        </is>
      </c>
      <c r="AB2532" t="inlineStr">
        <is>
          <t>#N/A N/A</t>
        </is>
      </c>
      <c r="AC2532" t="inlineStr">
        <is>
          <t>#N/A Invalid Field</t>
        </is>
      </c>
    </row>
    <row r="2533">
      <c r="A2533">
        <f>+VLOOKUP(R2533,Aux!$B$3:$I$1107,8,0)</f>
        <v/>
      </c>
      <c r="B2533">
        <f>+VLOOKUP(U2533,Aux!$O$2:$P$23,2,0)</f>
        <v/>
      </c>
      <c r="C2533">
        <f>+A2533&amp;B2533</f>
        <v/>
      </c>
      <c r="D2533">
        <f>+IF(C2533=C2532,D2532+1,1)</f>
        <v/>
      </c>
      <c r="E2533" s="5">
        <f>+D2533/100</f>
        <v/>
      </c>
      <c r="F2533" s="5">
        <f>+MOD(E2533*10,10)</f>
        <v/>
      </c>
      <c r="G2533" s="5">
        <f>+MOD(D2533,10)</f>
        <v/>
      </c>
      <c r="H2533">
        <f>+INT(E2533)&amp;INT(F2533)&amp;INT(G2533)</f>
        <v/>
      </c>
      <c r="I2533">
        <f>+C2533&amp;"00"&amp;H2533</f>
        <v/>
      </c>
      <c r="J2533" t="inlineStr">
        <is>
          <t>COBREM 10 ¾ 11/15/18</t>
        </is>
      </c>
      <c r="K2533" t="inlineStr">
        <is>
          <t>COBREM</t>
        </is>
      </c>
      <c r="M2533" t="inlineStr">
        <is>
          <t>XS0996338322</t>
        </is>
      </c>
      <c r="N2533" t="inlineStr">
        <is>
          <t>BBG005K15QV6</t>
        </is>
      </c>
      <c r="O2533" t="inlineStr">
        <is>
          <t>BGLNXF5</t>
        </is>
      </c>
      <c r="P2533" t="inlineStr">
        <is>
          <t>COEJ9218839</t>
        </is>
      </c>
      <c r="Q2533" t="inlineStr">
        <is>
          <t>Mexico</t>
        </is>
      </c>
      <c r="R2533" t="inlineStr">
        <is>
          <t>Cobre Del Mayo SA de CV</t>
        </is>
      </c>
      <c r="S2533" t="inlineStr">
        <is>
          <t>COBRE DEL MAYO SA</t>
        </is>
      </c>
      <c r="T2533" t="inlineStr">
        <is>
          <t>Cobre Del Mayo SA de CV</t>
        </is>
      </c>
      <c r="U2533" t="inlineStr">
        <is>
          <t>EURO-DOLLAR</t>
        </is>
      </c>
      <c r="V2533" t="inlineStr">
        <is>
          <t>#N/A Field Not Applicable</t>
        </is>
      </c>
      <c r="W2533" t="inlineStr">
        <is>
          <t>#N/A Field Not Applicable</t>
        </is>
      </c>
      <c r="X2533" t="inlineStr">
        <is>
          <t>#N/A Field Not Applicable</t>
        </is>
      </c>
      <c r="Y2533" t="inlineStr">
        <is>
          <t>#N/A Field Not Applicable</t>
        </is>
      </c>
      <c r="Z2533" t="inlineStr">
        <is>
          <t>Materials</t>
        </is>
      </c>
      <c r="AA2533" t="inlineStr">
        <is>
          <t>Metals &amp; Mining</t>
        </is>
      </c>
      <c r="AB2533" t="inlineStr">
        <is>
          <t>#N/A Field Not Applicable</t>
        </is>
      </c>
      <c r="AC2533" t="inlineStr">
        <is>
          <t>#N/A Invalid Field</t>
        </is>
      </c>
    </row>
    <row r="2534">
      <c r="A2534" s="2">
        <f>+VLOOKUP(R2534,Aux!$B$3:$I$1107,8,0)</f>
        <v/>
      </c>
      <c r="B2534" s="2">
        <f>+VLOOKUP(U2534,Aux!$O$2:$P$23,2,0)</f>
        <v/>
      </c>
      <c r="C2534">
        <f>+A2534&amp;B2534</f>
        <v/>
      </c>
      <c r="D2534">
        <f>+IF(C2534=C2533,D2533+1,1)</f>
        <v/>
      </c>
      <c r="E2534" s="5">
        <f>+D2534/100</f>
        <v/>
      </c>
      <c r="F2534" s="5">
        <f>+MOD(E2534*10,10)</f>
        <v/>
      </c>
      <c r="G2534" s="5">
        <f>+MOD(D2534,10)</f>
        <v/>
      </c>
      <c r="H2534">
        <f>+INT(E2534)&amp;INT(F2534)&amp;INT(G2534)</f>
        <v/>
      </c>
      <c r="I2534">
        <f>+C2534&amp;"00"&amp;H2534</f>
        <v/>
      </c>
      <c r="J2534" s="2" t="inlineStr">
        <is>
          <t>KOFL MM</t>
        </is>
      </c>
      <c r="K2534" s="2" t="inlineStr">
        <is>
          <t>KOFL</t>
        </is>
      </c>
      <c r="L2534" s="2" t="n"/>
      <c r="M2534" s="2" t="inlineStr">
        <is>
          <t>MXP2861W1067</t>
        </is>
      </c>
      <c r="N2534" s="2" t="inlineStr">
        <is>
          <t>BBG000BQCMJ7</t>
        </is>
      </c>
      <c r="O2534" s="2" t="inlineStr">
        <is>
          <t>2141899</t>
        </is>
      </c>
      <c r="P2534" s="2" t="inlineStr">
        <is>
          <t>EQ0011995200003000</t>
        </is>
      </c>
      <c r="Q2534" t="inlineStr">
        <is>
          <t>Mexico</t>
        </is>
      </c>
      <c r="R2534" t="inlineStr">
        <is>
          <t>Coca-Cola Femsa SAB de CV</t>
        </is>
      </c>
      <c r="S2534" t="inlineStr">
        <is>
          <t>Coca-Cola Femsa SAB de CV</t>
        </is>
      </c>
      <c r="T2534" t="inlineStr">
        <is>
          <t>Coca-Cola Femsa SAB de CV</t>
        </is>
      </c>
      <c r="U2534" t="inlineStr">
        <is>
          <t>Common Stock</t>
        </is>
      </c>
      <c r="V2534" t="inlineStr">
        <is>
          <t>Consumer Staples</t>
        </is>
      </c>
      <c r="W2534" t="inlineStr">
        <is>
          <t>Beverages</t>
        </is>
      </c>
      <c r="X2534" t="inlineStr">
        <is>
          <t>Food, Beverage &amp; Tobacco</t>
        </is>
      </c>
      <c r="Y2534" t="inlineStr">
        <is>
          <t>Soft Drinks</t>
        </is>
      </c>
      <c r="Z2534" t="inlineStr">
        <is>
          <t>Consumer Staples</t>
        </is>
      </c>
      <c r="AA2534" t="inlineStr">
        <is>
          <t>Consumer Products</t>
        </is>
      </c>
      <c r="AB2534" t="inlineStr">
        <is>
          <t>Beverages</t>
        </is>
      </c>
      <c r="AC2534" t="inlineStr">
        <is>
          <t>#N/A Invalid Field</t>
        </is>
      </c>
    </row>
    <row r="2535">
      <c r="A2535">
        <f>+VLOOKUP(R2535,Aux!$B$3:$I$1107,8,0)</f>
        <v/>
      </c>
      <c r="B2535">
        <f>+VLOOKUP(U2535,Aux!$O$2:$P$23,2,0)</f>
        <v/>
      </c>
      <c r="C2535">
        <f>+A2535&amp;B2535</f>
        <v/>
      </c>
      <c r="D2535">
        <f>+IF(C2535=C2534,D2534+1,1)</f>
        <v/>
      </c>
      <c r="E2535" s="5">
        <f>+D2535/100</f>
        <v/>
      </c>
      <c r="F2535" s="5">
        <f>+MOD(E2535*10,10)</f>
        <v/>
      </c>
      <c r="G2535" s="5">
        <f>+MOD(D2535,10)</f>
        <v/>
      </c>
      <c r="H2535">
        <f>+INT(E2535)&amp;INT(F2535)&amp;INT(G2535)</f>
        <v/>
      </c>
      <c r="I2535">
        <f>+C2535&amp;"00"&amp;H2535</f>
        <v/>
      </c>
      <c r="J2535" t="inlineStr">
        <is>
          <t>KOFUBL MM</t>
        </is>
      </c>
      <c r="K2535" t="inlineStr">
        <is>
          <t>KOFUBL</t>
        </is>
      </c>
      <c r="M2535" t="inlineStr">
        <is>
          <t>MX01KO000002</t>
        </is>
      </c>
      <c r="N2535" t="inlineStr">
        <is>
          <t>BBG00N86FP14</t>
        </is>
      </c>
      <c r="O2535" t="inlineStr">
        <is>
          <t>BHHP0S4</t>
        </is>
      </c>
      <c r="P2535" t="inlineStr">
        <is>
          <t>EQ0000000001546228</t>
        </is>
      </c>
      <c r="Q2535" t="inlineStr">
        <is>
          <t>Mexico</t>
        </is>
      </c>
      <c r="R2535" t="inlineStr">
        <is>
          <t>Coca-Cola Femsa SAB de CV</t>
        </is>
      </c>
      <c r="S2535" t="inlineStr">
        <is>
          <t>Coca-Cola Femsa SAB de CV</t>
        </is>
      </c>
      <c r="T2535" t="inlineStr">
        <is>
          <t>Coca-Cola Femsa SAB de CV</t>
        </is>
      </c>
      <c r="U2535" t="inlineStr">
        <is>
          <t>Unit</t>
        </is>
      </c>
      <c r="V2535" t="inlineStr">
        <is>
          <t>Consumer Staples</t>
        </is>
      </c>
      <c r="W2535" t="inlineStr">
        <is>
          <t>Beverages</t>
        </is>
      </c>
      <c r="X2535" t="inlineStr">
        <is>
          <t>Food, Beverage &amp; Tobacco</t>
        </is>
      </c>
      <c r="Y2535" t="inlineStr">
        <is>
          <t>Soft Drinks</t>
        </is>
      </c>
      <c r="Z2535" t="inlineStr">
        <is>
          <t>Consumer Staples</t>
        </is>
      </c>
      <c r="AA2535" t="inlineStr">
        <is>
          <t>Consumer Products</t>
        </is>
      </c>
      <c r="AB2535" t="inlineStr">
        <is>
          <t>Beverages</t>
        </is>
      </c>
      <c r="AC2535" t="inlineStr">
        <is>
          <t>#N/A Invalid Field</t>
        </is>
      </c>
    </row>
    <row r="2536">
      <c r="A2536">
        <f>+VLOOKUP(R2536,Aux!$B$3:$I$1107,8,0)</f>
        <v/>
      </c>
      <c r="B2536">
        <f>+VLOOKUP(U2536,Aux!$O$2:$P$23,2,0)</f>
        <v/>
      </c>
      <c r="C2536">
        <f>+A2536&amp;B2536</f>
        <v/>
      </c>
      <c r="D2536">
        <f>+IF(C2536=C2535,D2535+1,1)</f>
        <v/>
      </c>
      <c r="E2536" s="5">
        <f>+D2536/100</f>
        <v/>
      </c>
      <c r="F2536" s="5">
        <f>+MOD(E2536*10,10)</f>
        <v/>
      </c>
      <c r="G2536" s="5">
        <f>+MOD(D2536,10)</f>
        <v/>
      </c>
      <c r="H2536">
        <f>+INT(E2536)&amp;INT(F2536)&amp;INT(G2536)</f>
        <v/>
      </c>
      <c r="I2536">
        <f>+C2536&amp;"00"&amp;H2536</f>
        <v/>
      </c>
      <c r="J2536" t="inlineStr">
        <is>
          <t>KOF 3 ⅞ 11/26/23</t>
        </is>
      </c>
      <c r="K2536" t="inlineStr">
        <is>
          <t>KOF</t>
        </is>
      </c>
      <c r="M2536" t="inlineStr">
        <is>
          <t>US191241AE83</t>
        </is>
      </c>
      <c r="N2536" t="inlineStr">
        <is>
          <t>BBG005M8HXR6</t>
        </is>
      </c>
      <c r="O2536" t="inlineStr">
        <is>
          <t>BGN7VC8</t>
        </is>
      </c>
      <c r="P2536" t="inlineStr">
        <is>
          <t>COEJ9489000</t>
        </is>
      </c>
      <c r="Q2536" t="inlineStr">
        <is>
          <t>Mexico</t>
        </is>
      </c>
      <c r="R2536" t="inlineStr">
        <is>
          <t>Coca-Cola Femsa SAB de CV</t>
        </is>
      </c>
      <c r="S2536" t="inlineStr">
        <is>
          <t>COCA-COLA FEMSA SAB CV</t>
        </is>
      </c>
      <c r="T2536" t="inlineStr">
        <is>
          <t>Coca-Cola Femsa SAB de CV</t>
        </is>
      </c>
      <c r="U2536" t="inlineStr">
        <is>
          <t>GLOBAL</t>
        </is>
      </c>
      <c r="V2536" t="inlineStr">
        <is>
          <t>Consumer Staples</t>
        </is>
      </c>
      <c r="W2536" t="inlineStr">
        <is>
          <t>Beverages</t>
        </is>
      </c>
      <c r="X2536" t="inlineStr">
        <is>
          <t>Food, Beverage &amp; Tobacco</t>
        </is>
      </c>
      <c r="Y2536" t="inlineStr">
        <is>
          <t>Soft Drinks</t>
        </is>
      </c>
      <c r="Z2536" t="inlineStr">
        <is>
          <t>Consumer Staples</t>
        </is>
      </c>
      <c r="AA2536" t="inlineStr">
        <is>
          <t>Food &amp; Beverage</t>
        </is>
      </c>
      <c r="AB2536" t="inlineStr">
        <is>
          <t>#N/A N/A</t>
        </is>
      </c>
      <c r="AC2536" t="inlineStr">
        <is>
          <t>#N/A Invalid Field</t>
        </is>
      </c>
    </row>
    <row r="2537">
      <c r="A2537">
        <f>+VLOOKUP(R2537,Aux!$B$3:$I$1107,8,0)</f>
        <v/>
      </c>
      <c r="B2537">
        <f>+VLOOKUP(U2537,Aux!$O$2:$P$23,2,0)</f>
        <v/>
      </c>
      <c r="C2537">
        <f>+A2537&amp;B2537</f>
        <v/>
      </c>
      <c r="D2537">
        <f>+IF(C2537=C2536,D2536+1,1)</f>
        <v/>
      </c>
      <c r="E2537" s="5">
        <f>+D2537/100</f>
        <v/>
      </c>
      <c r="F2537" s="5">
        <f>+MOD(E2537*10,10)</f>
        <v/>
      </c>
      <c r="G2537" s="5">
        <f>+MOD(D2537,10)</f>
        <v/>
      </c>
      <c r="H2537">
        <f>+INT(E2537)&amp;INT(F2537)&amp;INT(G2537)</f>
        <v/>
      </c>
      <c r="I2537">
        <f>+C2537&amp;"00"&amp;H2537</f>
        <v/>
      </c>
      <c r="J2537" t="inlineStr">
        <is>
          <t>KOF 4 ⅝ 02/15/20</t>
        </is>
      </c>
      <c r="K2537" t="inlineStr">
        <is>
          <t>KOF</t>
        </is>
      </c>
      <c r="M2537" t="inlineStr">
        <is>
          <t>US191241AD01</t>
        </is>
      </c>
      <c r="N2537" t="inlineStr">
        <is>
          <t>BBG0014JTWY2</t>
        </is>
      </c>
      <c r="O2537" t="inlineStr">
        <is>
          <t>B3XSMN8</t>
        </is>
      </c>
      <c r="P2537" t="inlineStr">
        <is>
          <t>COEI3490865</t>
        </is>
      </c>
      <c r="Q2537" t="inlineStr">
        <is>
          <t>Mexico</t>
        </is>
      </c>
      <c r="R2537" t="inlineStr">
        <is>
          <t>Coca-Cola Femsa SAB de CV</t>
        </is>
      </c>
      <c r="S2537" t="inlineStr">
        <is>
          <t>COCA-COLA FEMSA SAB CV</t>
        </is>
      </c>
      <c r="T2537" t="inlineStr">
        <is>
          <t>Coca-Cola Femsa SAB de CV</t>
        </is>
      </c>
      <c r="U2537" t="inlineStr">
        <is>
          <t>GLOBAL</t>
        </is>
      </c>
      <c r="V2537" t="inlineStr">
        <is>
          <t>Consumer Staples</t>
        </is>
      </c>
      <c r="W2537" t="inlineStr">
        <is>
          <t>Beverages</t>
        </is>
      </c>
      <c r="X2537" t="inlineStr">
        <is>
          <t>Food, Beverage &amp; Tobacco</t>
        </is>
      </c>
      <c r="Y2537" t="inlineStr">
        <is>
          <t>Soft Drinks</t>
        </is>
      </c>
      <c r="Z2537" t="inlineStr">
        <is>
          <t>Consumer Staples</t>
        </is>
      </c>
      <c r="AA2537" t="inlineStr">
        <is>
          <t>Food &amp; Beverage</t>
        </is>
      </c>
      <c r="AB2537" t="inlineStr">
        <is>
          <t>#N/A N/A</t>
        </is>
      </c>
      <c r="AC2537" t="inlineStr">
        <is>
          <t>#N/A Invalid Field</t>
        </is>
      </c>
    </row>
    <row r="2538">
      <c r="A2538">
        <f>+VLOOKUP(R2538,Aux!$B$3:$I$1107,8,0)</f>
        <v/>
      </c>
      <c r="B2538">
        <f>+VLOOKUP(U2538,Aux!$O$2:$P$23,2,0)</f>
        <v/>
      </c>
      <c r="C2538">
        <f>+A2538&amp;B2538</f>
        <v/>
      </c>
      <c r="D2538">
        <f>+IF(C2538=C2537,D2537+1,1)</f>
        <v/>
      </c>
      <c r="E2538" s="5">
        <f>+D2538/100</f>
        <v/>
      </c>
      <c r="F2538" s="5">
        <f>+MOD(E2538*10,10)</f>
        <v/>
      </c>
      <c r="G2538" s="5">
        <f>+MOD(D2538,10)</f>
        <v/>
      </c>
      <c r="H2538">
        <f>+INT(E2538)&amp;INT(F2538)&amp;INT(G2538)</f>
        <v/>
      </c>
      <c r="I2538">
        <f>+C2538&amp;"00"&amp;H2538</f>
        <v/>
      </c>
      <c r="J2538" t="inlineStr">
        <is>
          <t>KOF 5 ¼ 11/26/43</t>
        </is>
      </c>
      <c r="K2538" t="inlineStr">
        <is>
          <t>KOF</t>
        </is>
      </c>
      <c r="M2538" t="inlineStr">
        <is>
          <t>US191241AF58</t>
        </is>
      </c>
      <c r="N2538" t="inlineStr">
        <is>
          <t>BBG005M8KFL7</t>
        </is>
      </c>
      <c r="O2538" t="inlineStr">
        <is>
          <t>BGN7VD9</t>
        </is>
      </c>
      <c r="P2538" t="inlineStr">
        <is>
          <t>COEJ9489729</t>
        </is>
      </c>
      <c r="Q2538" t="inlineStr">
        <is>
          <t>Mexico</t>
        </is>
      </c>
      <c r="R2538" t="inlineStr">
        <is>
          <t>Coca-Cola Femsa SAB de CV</t>
        </is>
      </c>
      <c r="S2538" t="inlineStr">
        <is>
          <t>COCA-COLA FEMSA SAB CV</t>
        </is>
      </c>
      <c r="T2538" t="inlineStr">
        <is>
          <t>Coca-Cola Femsa SAB de CV</t>
        </is>
      </c>
      <c r="U2538" t="inlineStr">
        <is>
          <t>GLOBAL</t>
        </is>
      </c>
      <c r="V2538" t="inlineStr">
        <is>
          <t>Consumer Staples</t>
        </is>
      </c>
      <c r="W2538" t="inlineStr">
        <is>
          <t>Beverages</t>
        </is>
      </c>
      <c r="X2538" t="inlineStr">
        <is>
          <t>Food, Beverage &amp; Tobacco</t>
        </is>
      </c>
      <c r="Y2538" t="inlineStr">
        <is>
          <t>Soft Drinks</t>
        </is>
      </c>
      <c r="Z2538" t="inlineStr">
        <is>
          <t>Consumer Staples</t>
        </is>
      </c>
      <c r="AA2538" t="inlineStr">
        <is>
          <t>Food &amp; Beverage</t>
        </is>
      </c>
      <c r="AB2538" t="inlineStr">
        <is>
          <t>#N/A N/A</t>
        </is>
      </c>
      <c r="AC2538" t="inlineStr">
        <is>
          <t>#N/A Invalid Field</t>
        </is>
      </c>
    </row>
    <row r="2539">
      <c r="A2539">
        <f>+VLOOKUP(R2539,Aux!$B$3:$I$1107,8,0)</f>
        <v/>
      </c>
      <c r="B2539">
        <f>+VLOOKUP(U2539,Aux!$O$2:$P$23,2,0)</f>
        <v/>
      </c>
      <c r="C2539">
        <f>+A2539&amp;B2539</f>
        <v/>
      </c>
      <c r="D2539">
        <f>+IF(C2539=C2538,D2538+1,1)</f>
        <v/>
      </c>
      <c r="E2539" s="5">
        <f>+D2539/100</f>
        <v/>
      </c>
      <c r="F2539" s="5">
        <f>+MOD(E2539*10,10)</f>
        <v/>
      </c>
      <c r="G2539" s="5">
        <f>+MOD(D2539,10)</f>
        <v/>
      </c>
      <c r="H2539">
        <f>+INT(E2539)&amp;INT(F2539)&amp;INT(G2539)</f>
        <v/>
      </c>
      <c r="I2539">
        <f>+C2539&amp;"00"&amp;H2539</f>
        <v/>
      </c>
      <c r="J2539" t="inlineStr">
        <is>
          <t>KOF 5.46 05/12/23</t>
        </is>
      </c>
      <c r="K2539" t="inlineStr">
        <is>
          <t>KOF</t>
        </is>
      </c>
      <c r="M2539" t="inlineStr">
        <is>
          <t>MX91KO0000A1</t>
        </is>
      </c>
      <c r="N2539" t="inlineStr">
        <is>
          <t>BBG004MP9F80</t>
        </is>
      </c>
      <c r="O2539" t="inlineStr">
        <is>
          <t>BD033X3</t>
        </is>
      </c>
      <c r="P2539" t="inlineStr">
        <is>
          <t>COEJ7000189</t>
        </is>
      </c>
      <c r="Q2539" t="inlineStr">
        <is>
          <t>Mexico</t>
        </is>
      </c>
      <c r="R2539" t="inlineStr">
        <is>
          <t>Coca-Cola Femsa SAB de CV</t>
        </is>
      </c>
      <c r="S2539" t="inlineStr">
        <is>
          <t>COCA-COLA FEMSA SAB CV</t>
        </is>
      </c>
      <c r="T2539" t="inlineStr">
        <is>
          <t>Coca-Cola Femsa SAB de CV</t>
        </is>
      </c>
      <c r="U2539" t="inlineStr">
        <is>
          <t>DOMESTIC</t>
        </is>
      </c>
      <c r="V2539" t="inlineStr">
        <is>
          <t>Consumer Staples</t>
        </is>
      </c>
      <c r="W2539" t="inlineStr">
        <is>
          <t>Beverages</t>
        </is>
      </c>
      <c r="X2539" t="inlineStr">
        <is>
          <t>Food, Beverage &amp; Tobacco</t>
        </is>
      </c>
      <c r="Y2539" t="inlineStr">
        <is>
          <t>Soft Drinks</t>
        </is>
      </c>
      <c r="Z2539" t="inlineStr">
        <is>
          <t>Consumer Staples</t>
        </is>
      </c>
      <c r="AA2539" t="inlineStr">
        <is>
          <t>Food &amp; Beverage</t>
        </is>
      </c>
      <c r="AB2539" t="inlineStr">
        <is>
          <t>#N/A N/A</t>
        </is>
      </c>
      <c r="AC2539" t="inlineStr">
        <is>
          <t>#N/A Invalid Field</t>
        </is>
      </c>
    </row>
    <row r="2540">
      <c r="A2540">
        <f>+VLOOKUP(R2540,Aux!$B$3:$I$1107,8,0)</f>
        <v/>
      </c>
      <c r="B2540">
        <f>+VLOOKUP(U2540,Aux!$O$2:$P$23,2,0)</f>
        <v/>
      </c>
      <c r="C2540">
        <f>+A2540&amp;B2540</f>
        <v/>
      </c>
      <c r="D2540">
        <f>+IF(C2540=C2539,D2539+1,1)</f>
        <v/>
      </c>
      <c r="E2540" s="5">
        <f>+D2540/100</f>
        <v/>
      </c>
      <c r="F2540" s="5">
        <f>+MOD(E2540*10,10)</f>
        <v/>
      </c>
      <c r="G2540" s="5">
        <f>+MOD(D2540,10)</f>
        <v/>
      </c>
      <c r="H2540">
        <f>+INT(E2540)&amp;INT(F2540)&amp;INT(G2540)</f>
        <v/>
      </c>
      <c r="I2540">
        <f>+C2540&amp;"00"&amp;H2540</f>
        <v/>
      </c>
      <c r="J2540" t="inlineStr">
        <is>
          <t>COMENG 6 ⅜ 04/24/35</t>
        </is>
      </c>
      <c r="K2540" t="inlineStr">
        <is>
          <t>COMENG</t>
        </is>
      </c>
      <c r="M2540" t="inlineStr">
        <is>
          <t>USP29853AA99</t>
        </is>
      </c>
      <c r="N2540" t="inlineStr">
        <is>
          <t>BBG00KP489M7</t>
        </is>
      </c>
      <c r="O2540" t="inlineStr">
        <is>
          <t>BD1MLD5</t>
        </is>
      </c>
      <c r="P2540" t="inlineStr">
        <is>
          <t>COAS3189436</t>
        </is>
      </c>
      <c r="Q2540" t="inlineStr">
        <is>
          <t>Mexico</t>
        </is>
      </c>
      <c r="R2540" t="inlineStr">
        <is>
          <t>Cometa Energia SA de CV</t>
        </is>
      </c>
      <c r="S2540" t="inlineStr">
        <is>
          <t>COMETA ENERGIA SA</t>
        </is>
      </c>
      <c r="T2540" t="inlineStr">
        <is>
          <t>Cometa Energia SA de CV</t>
        </is>
      </c>
      <c r="U2540" t="inlineStr">
        <is>
          <t>EURO-DOLLAR</t>
        </is>
      </c>
      <c r="V2540" t="inlineStr">
        <is>
          <t>#N/A Field Not Applicable</t>
        </is>
      </c>
      <c r="W2540" t="inlineStr">
        <is>
          <t>#N/A Field Not Applicable</t>
        </is>
      </c>
      <c r="X2540" t="inlineStr">
        <is>
          <t>#N/A Field Not Applicable</t>
        </is>
      </c>
      <c r="Y2540" t="inlineStr">
        <is>
          <t>#N/A Field Not Applicable</t>
        </is>
      </c>
      <c r="Z2540" t="inlineStr">
        <is>
          <t>Utilities</t>
        </is>
      </c>
      <c r="AA2540" t="inlineStr">
        <is>
          <t>Power Generation</t>
        </is>
      </c>
      <c r="AB2540" t="inlineStr">
        <is>
          <t>#N/A Field Not Applicable</t>
        </is>
      </c>
      <c r="AC2540" t="inlineStr">
        <is>
          <t>#N/A Invalid Field</t>
        </is>
      </c>
    </row>
    <row r="2541">
      <c r="A2541">
        <f>+VLOOKUP(R2541,Aux!$B$3:$I$1107,8,0)</f>
        <v/>
      </c>
      <c r="B2541">
        <f>+VLOOKUP(U2541,Aux!$O$2:$P$23,2,0)</f>
        <v/>
      </c>
      <c r="C2541">
        <f>+A2541&amp;B2541</f>
        <v/>
      </c>
      <c r="D2541">
        <f>+IF(C2541=C2540,D2540+1,1)</f>
        <v/>
      </c>
      <c r="E2541" s="5">
        <f>+D2541/100</f>
        <v/>
      </c>
      <c r="F2541" s="5">
        <f>+MOD(E2541*10,10)</f>
        <v/>
      </c>
      <c r="G2541" s="5">
        <f>+MOD(D2541,10)</f>
        <v/>
      </c>
      <c r="H2541">
        <f>+INT(E2541)&amp;INT(F2541)&amp;INT(G2541)</f>
        <v/>
      </c>
      <c r="I2541">
        <f>+C2541&amp;"00"&amp;H2541</f>
        <v/>
      </c>
      <c r="J2541" t="inlineStr">
        <is>
          <t>CFELEC 4 ¾ 02/23/27</t>
        </is>
      </c>
      <c r="K2541" t="inlineStr">
        <is>
          <t>CFELEC</t>
        </is>
      </c>
      <c r="M2541" t="inlineStr">
        <is>
          <t>USP29595AB42</t>
        </is>
      </c>
      <c r="N2541" t="inlineStr">
        <is>
          <t>BBG00DZRGW69</t>
        </is>
      </c>
      <c r="O2541" t="inlineStr">
        <is>
          <t>BYM5464</t>
        </is>
      </c>
      <c r="P2541" t="inlineStr">
        <is>
          <t>COQZ8652526</t>
        </is>
      </c>
      <c r="Q2541" t="inlineStr">
        <is>
          <t>Mexico</t>
        </is>
      </c>
      <c r="R2541" t="inlineStr">
        <is>
          <t>Comision Federal de Electricid</t>
        </is>
      </c>
      <c r="S2541" t="inlineStr">
        <is>
          <t>COMISION FEDERAL DE ELEC</t>
        </is>
      </c>
      <c r="T2541" t="inlineStr">
        <is>
          <t>Comision Federal de Electricidad</t>
        </is>
      </c>
      <c r="U2541" t="inlineStr">
        <is>
          <t>EURO-DOLLAR</t>
        </is>
      </c>
      <c r="V2541" t="inlineStr">
        <is>
          <t>#N/A Field Not Applicable</t>
        </is>
      </c>
      <c r="W2541" t="inlineStr">
        <is>
          <t>#N/A Field Not Applicable</t>
        </is>
      </c>
      <c r="X2541" t="inlineStr">
        <is>
          <t>#N/A Field Not Applicable</t>
        </is>
      </c>
      <c r="Y2541" t="inlineStr">
        <is>
          <t>#N/A Field Not Applicable</t>
        </is>
      </c>
      <c r="Z2541" t="inlineStr">
        <is>
          <t>Utilities</t>
        </is>
      </c>
      <c r="AA2541" t="inlineStr">
        <is>
          <t>Utilities</t>
        </is>
      </c>
      <c r="AB2541" t="inlineStr">
        <is>
          <t>#N/A N/A</t>
        </is>
      </c>
      <c r="AC2541" t="inlineStr">
        <is>
          <t>#N/A Invalid Field</t>
        </is>
      </c>
    </row>
    <row r="2542">
      <c r="A2542">
        <f>+VLOOKUP(R2542,Aux!$B$3:$I$1107,8,0)</f>
        <v/>
      </c>
      <c r="B2542">
        <f>+VLOOKUP(U2542,Aux!$O$2:$P$23,2,0)</f>
        <v/>
      </c>
      <c r="C2542">
        <f>+A2542&amp;B2542</f>
        <v/>
      </c>
      <c r="D2542">
        <f>+IF(C2542=C2541,D2541+1,1)</f>
        <v/>
      </c>
      <c r="E2542" s="5">
        <f>+D2542/100</f>
        <v/>
      </c>
      <c r="F2542" s="5">
        <f>+MOD(E2542*10,10)</f>
        <v/>
      </c>
      <c r="G2542" s="5">
        <f>+MOD(D2542,10)</f>
        <v/>
      </c>
      <c r="H2542">
        <f>+INT(E2542)&amp;INT(F2542)&amp;INT(G2542)</f>
        <v/>
      </c>
      <c r="I2542">
        <f>+C2542&amp;"00"&amp;H2542</f>
        <v/>
      </c>
      <c r="J2542" t="inlineStr">
        <is>
          <t>CFELEC 4 ⅞ 01/15/24</t>
        </is>
      </c>
      <c r="K2542" t="inlineStr">
        <is>
          <t>CFELEC</t>
        </is>
      </c>
      <c r="M2542" t="inlineStr">
        <is>
          <t>USP30179AM09</t>
        </is>
      </c>
      <c r="N2542" t="inlineStr">
        <is>
          <t>BBG005FFFDW8</t>
        </is>
      </c>
      <c r="O2542" t="inlineStr">
        <is>
          <t>BFTW6N6</t>
        </is>
      </c>
      <c r="P2542" t="inlineStr">
        <is>
          <t>COEJ8914859</t>
        </is>
      </c>
      <c r="Q2542" t="inlineStr">
        <is>
          <t>Mexico</t>
        </is>
      </c>
      <c r="R2542" t="inlineStr">
        <is>
          <t>Comision Federal de Electricid</t>
        </is>
      </c>
      <c r="S2542" t="inlineStr">
        <is>
          <t>COMISION FEDERAL DE ELEC</t>
        </is>
      </c>
      <c r="T2542" t="inlineStr">
        <is>
          <t>Comision Federal de Electricidad</t>
        </is>
      </c>
      <c r="U2542" t="inlineStr">
        <is>
          <t>EURO-DOLLAR</t>
        </is>
      </c>
      <c r="V2542" t="inlineStr">
        <is>
          <t>#N/A Field Not Applicable</t>
        </is>
      </c>
      <c r="W2542" t="inlineStr">
        <is>
          <t>#N/A Field Not Applicable</t>
        </is>
      </c>
      <c r="X2542" t="inlineStr">
        <is>
          <t>#N/A Field Not Applicable</t>
        </is>
      </c>
      <c r="Y2542" t="inlineStr">
        <is>
          <t>#N/A Field Not Applicable</t>
        </is>
      </c>
      <c r="Z2542" t="inlineStr">
        <is>
          <t>Utilities</t>
        </is>
      </c>
      <c r="AA2542" t="inlineStr">
        <is>
          <t>Utilities</t>
        </is>
      </c>
      <c r="AB2542" t="inlineStr">
        <is>
          <t>#N/A N/A</t>
        </is>
      </c>
      <c r="AC2542" t="inlineStr">
        <is>
          <t>#N/A Invalid Field</t>
        </is>
      </c>
    </row>
    <row r="2543">
      <c r="A2543">
        <f>+VLOOKUP(R2543,Aux!$B$3:$I$1107,8,0)</f>
        <v/>
      </c>
      <c r="B2543">
        <f>+VLOOKUP(U2543,Aux!$O$2:$P$23,2,0)</f>
        <v/>
      </c>
      <c r="C2543">
        <f>+A2543&amp;B2543</f>
        <v/>
      </c>
      <c r="D2543">
        <f>+IF(C2543=C2542,D2542+1,1)</f>
        <v/>
      </c>
      <c r="E2543" s="5">
        <f>+D2543/100</f>
        <v/>
      </c>
      <c r="F2543" s="5">
        <f>+MOD(E2543*10,10)</f>
        <v/>
      </c>
      <c r="G2543" s="5">
        <f>+MOD(D2543,10)</f>
        <v/>
      </c>
      <c r="H2543">
        <f>+INT(E2543)&amp;INT(F2543)&amp;INT(G2543)</f>
        <v/>
      </c>
      <c r="I2543">
        <f>+C2543&amp;"00"&amp;H2543</f>
        <v/>
      </c>
      <c r="J2543" t="inlineStr">
        <is>
          <t>CFELEC 5 ¾ 02/14/42</t>
        </is>
      </c>
      <c r="K2543" t="inlineStr">
        <is>
          <t>CFELEC</t>
        </is>
      </c>
      <c r="M2543" t="inlineStr">
        <is>
          <t>USP30179AK43</t>
        </is>
      </c>
      <c r="N2543" t="inlineStr">
        <is>
          <t>BBG002N12GY2</t>
        </is>
      </c>
      <c r="O2543" t="inlineStr">
        <is>
          <t>B5VQMN8</t>
        </is>
      </c>
      <c r="P2543" t="inlineStr">
        <is>
          <t>COEJ0175269</t>
        </is>
      </c>
      <c r="Q2543" t="inlineStr">
        <is>
          <t>Mexico</t>
        </is>
      </c>
      <c r="R2543" t="inlineStr">
        <is>
          <t>Comision Federal de Electricid</t>
        </is>
      </c>
      <c r="S2543" t="inlineStr">
        <is>
          <t>COMISION FED DE ELECTRIC</t>
        </is>
      </c>
      <c r="T2543" t="inlineStr">
        <is>
          <t>Comision Federal de Electricidad</t>
        </is>
      </c>
      <c r="U2543" t="inlineStr">
        <is>
          <t>EURO-DOLLAR</t>
        </is>
      </c>
      <c r="V2543" t="inlineStr">
        <is>
          <t>#N/A Field Not Applicable</t>
        </is>
      </c>
      <c r="W2543" t="inlineStr">
        <is>
          <t>#N/A Field Not Applicable</t>
        </is>
      </c>
      <c r="X2543" t="inlineStr">
        <is>
          <t>#N/A Field Not Applicable</t>
        </is>
      </c>
      <c r="Y2543" t="inlineStr">
        <is>
          <t>#N/A Field Not Applicable</t>
        </is>
      </c>
      <c r="Z2543" t="inlineStr">
        <is>
          <t>Utilities</t>
        </is>
      </c>
      <c r="AA2543" t="inlineStr">
        <is>
          <t>Utilities</t>
        </is>
      </c>
      <c r="AB2543" t="inlineStr">
        <is>
          <t>#N/A N/A</t>
        </is>
      </c>
      <c r="AC2543" t="inlineStr">
        <is>
          <t>#N/A Invalid Field</t>
        </is>
      </c>
    </row>
    <row r="2544">
      <c r="A2544">
        <f>+VLOOKUP(R2544,Aux!$B$3:$I$1107,8,0)</f>
        <v/>
      </c>
      <c r="B2544">
        <f>+VLOOKUP(U2544,Aux!$O$2:$P$23,2,0)</f>
        <v/>
      </c>
      <c r="C2544">
        <f>+A2544&amp;B2544</f>
        <v/>
      </c>
      <c r="D2544">
        <f>+IF(C2544=C2543,D2543+1,1)</f>
        <v/>
      </c>
      <c r="E2544" s="5">
        <f>+D2544/100</f>
        <v/>
      </c>
      <c r="F2544" s="5">
        <f>+MOD(E2544*10,10)</f>
        <v/>
      </c>
      <c r="G2544" s="5">
        <f>+MOD(D2544,10)</f>
        <v/>
      </c>
      <c r="H2544">
        <f>+INT(E2544)&amp;INT(F2544)&amp;INT(G2544)</f>
        <v/>
      </c>
      <c r="I2544">
        <f>+C2544&amp;"00"&amp;H2544</f>
        <v/>
      </c>
      <c r="J2544" s="3" t="inlineStr">
        <is>
          <t>COMPAR Float 08/18/17</t>
        </is>
      </c>
      <c r="K2544" t="inlineStr">
        <is>
          <t>COMPAR</t>
        </is>
      </c>
      <c r="M2544" t="inlineStr">
        <is>
          <t>MX94CO0H0038</t>
        </is>
      </c>
      <c r="N2544" t="inlineStr">
        <is>
          <t>BBG003BVTN19</t>
        </is>
      </c>
      <c r="O2544" t="inlineStr">
        <is>
          <t>EJ3462953</t>
        </is>
      </c>
      <c r="P2544" t="inlineStr">
        <is>
          <t>COEJ3462953</t>
        </is>
      </c>
      <c r="Q2544" t="inlineStr">
        <is>
          <t>Mexico</t>
        </is>
      </c>
      <c r="R2544" t="inlineStr">
        <is>
          <t>Compartamos Banco</t>
        </is>
      </c>
      <c r="S2544" t="inlineStr">
        <is>
          <t>BANCO COMPARTAMOS SA CV</t>
        </is>
      </c>
      <c r="T2544" t="inlineStr">
        <is>
          <t>Banco Compartamos SA Institucion de Banca Multiple</t>
        </is>
      </c>
      <c r="U2544" t="inlineStr">
        <is>
          <t>DOMESTIC</t>
        </is>
      </c>
      <c r="V2544" t="inlineStr">
        <is>
          <t>#N/A Field Not Applicable</t>
        </is>
      </c>
      <c r="W2544" t="inlineStr">
        <is>
          <t>#N/A Field Not Applicable</t>
        </is>
      </c>
      <c r="X2544" t="inlineStr">
        <is>
          <t>#N/A Field Not Applicable</t>
        </is>
      </c>
      <c r="Y2544" t="inlineStr">
        <is>
          <t>#N/A Field Not Applicable</t>
        </is>
      </c>
      <c r="Z2544" t="inlineStr">
        <is>
          <t>Financials</t>
        </is>
      </c>
      <c r="AA2544" t="inlineStr">
        <is>
          <t>Banks</t>
        </is>
      </c>
      <c r="AB2544" t="inlineStr">
        <is>
          <t>#N/A N/A</t>
        </is>
      </c>
      <c r="AC2544" t="inlineStr">
        <is>
          <t>#N/A Invalid Field</t>
        </is>
      </c>
    </row>
    <row r="2545">
      <c r="A2545">
        <f>+VLOOKUP(R2545,Aux!$B$3:$I$1107,8,0)</f>
        <v/>
      </c>
      <c r="B2545">
        <f>+VLOOKUP(U2545,Aux!$O$2:$P$23,2,0)</f>
        <v/>
      </c>
      <c r="C2545">
        <f>+A2545&amp;B2545</f>
        <v/>
      </c>
      <c r="D2545">
        <f>+IF(C2545=C2544,D2544+1,1)</f>
        <v/>
      </c>
      <c r="E2545" s="5">
        <f>+D2545/100</f>
        <v/>
      </c>
      <c r="F2545" s="5">
        <f>+MOD(E2545*10,10)</f>
        <v/>
      </c>
      <c r="G2545" s="5">
        <f>+MOD(D2545,10)</f>
        <v/>
      </c>
      <c r="H2545">
        <f>+INT(E2545)&amp;INT(F2545)&amp;INT(G2545)</f>
        <v/>
      </c>
      <c r="I2545">
        <f>+C2545&amp;"00"&amp;H2545</f>
        <v/>
      </c>
      <c r="J2545" s="3" t="inlineStr">
        <is>
          <t>COMPAR Float 08/31/18</t>
        </is>
      </c>
      <c r="K2545" t="inlineStr">
        <is>
          <t>COMPAR</t>
        </is>
      </c>
      <c r="M2545" t="inlineStr">
        <is>
          <t>MX94CO0H0046</t>
        </is>
      </c>
      <c r="N2545" t="inlineStr">
        <is>
          <t>BBG0057V0YP0</t>
        </is>
      </c>
      <c r="O2545" t="inlineStr">
        <is>
          <t>EJ8234704</t>
        </is>
      </c>
      <c r="P2545" t="inlineStr">
        <is>
          <t>COEJ8234704</t>
        </is>
      </c>
      <c r="Q2545" t="inlineStr">
        <is>
          <t>Mexico</t>
        </is>
      </c>
      <c r="R2545" t="inlineStr">
        <is>
          <t>Compartamos Banco</t>
        </is>
      </c>
      <c r="S2545" t="inlineStr">
        <is>
          <t>BANCO COMPARTAMOS SA CV</t>
        </is>
      </c>
      <c r="T2545" t="inlineStr">
        <is>
          <t>Banco Compartamos SA Institucion de Banca Multiple</t>
        </is>
      </c>
      <c r="U2545" t="inlineStr">
        <is>
          <t>DOMESTIC</t>
        </is>
      </c>
      <c r="V2545" t="inlineStr">
        <is>
          <t>#N/A Field Not Applicable</t>
        </is>
      </c>
      <c r="W2545" t="inlineStr">
        <is>
          <t>#N/A Field Not Applicable</t>
        </is>
      </c>
      <c r="X2545" t="inlineStr">
        <is>
          <t>#N/A Field Not Applicable</t>
        </is>
      </c>
      <c r="Y2545" t="inlineStr">
        <is>
          <t>#N/A Field Not Applicable</t>
        </is>
      </c>
      <c r="Z2545" t="inlineStr">
        <is>
          <t>Financials</t>
        </is>
      </c>
      <c r="AA2545" t="inlineStr">
        <is>
          <t>Banks</t>
        </is>
      </c>
      <c r="AB2545" t="inlineStr">
        <is>
          <t>#N/A N/A</t>
        </is>
      </c>
      <c r="AC2545" t="inlineStr">
        <is>
          <t>#N/A Invalid Field</t>
        </is>
      </c>
    </row>
    <row r="2546">
      <c r="A2546">
        <f>+VLOOKUP(R2546,Aux!$B$3:$I$1107,8,0)</f>
        <v/>
      </c>
      <c r="B2546">
        <f>+VLOOKUP(U2546,Aux!$O$2:$P$23,2,0)</f>
        <v/>
      </c>
      <c r="C2546">
        <f>+A2546&amp;B2546</f>
        <v/>
      </c>
      <c r="D2546">
        <f>+IF(C2546=C2545,D2545+1,1)</f>
        <v/>
      </c>
      <c r="E2546" s="5">
        <f>+D2546/100</f>
        <v/>
      </c>
      <c r="F2546" s="5">
        <f>+MOD(E2546*10,10)</f>
        <v/>
      </c>
      <c r="G2546" s="5">
        <f>+MOD(D2546,10)</f>
        <v/>
      </c>
      <c r="H2546">
        <f>+INT(E2546)&amp;INT(F2546)&amp;INT(G2546)</f>
        <v/>
      </c>
      <c r="I2546">
        <f>+C2546&amp;"00"&amp;H2546</f>
        <v/>
      </c>
      <c r="J2546" t="inlineStr">
        <is>
          <t>DANHOS13 MM</t>
        </is>
      </c>
      <c r="K2546" t="inlineStr">
        <is>
          <t>DANHOS13</t>
        </is>
      </c>
      <c r="M2546" t="inlineStr">
        <is>
          <t>MXCFDA020005</t>
        </is>
      </c>
      <c r="N2546" t="inlineStr">
        <is>
          <t>BBG004WQQKM1</t>
        </is>
      </c>
      <c r="O2546" t="inlineStr">
        <is>
          <t>BFN0V08</t>
        </is>
      </c>
      <c r="P2546" t="inlineStr">
        <is>
          <t>EQ0000000063221174</t>
        </is>
      </c>
      <c r="Q2546" t="inlineStr">
        <is>
          <t>Mexico</t>
        </is>
      </c>
      <c r="R2546" t="inlineStr">
        <is>
          <t>Concentradora Fibra Danhos SA</t>
        </is>
      </c>
      <c r="S2546" t="inlineStr">
        <is>
          <t>Concentradora Fibra Danhos SA</t>
        </is>
      </c>
      <c r="T2546" t="inlineStr">
        <is>
          <t>Concentradora Fibra Danhos SA de CV</t>
        </is>
      </c>
      <c r="U2546" t="inlineStr">
        <is>
          <t>REIT</t>
        </is>
      </c>
      <c r="V2546" t="inlineStr">
        <is>
          <t>Real Estate</t>
        </is>
      </c>
      <c r="W2546" t="inlineStr">
        <is>
          <t>Equity Real Estate Investment</t>
        </is>
      </c>
      <c r="X2546" t="inlineStr">
        <is>
          <t>Real Estate</t>
        </is>
      </c>
      <c r="Y2546" t="inlineStr">
        <is>
          <t>Diversified REITs</t>
        </is>
      </c>
      <c r="Z2546" t="inlineStr">
        <is>
          <t>Financials</t>
        </is>
      </c>
      <c r="AA2546" t="inlineStr">
        <is>
          <t>Real Estate</t>
        </is>
      </c>
      <c r="AB2546" t="inlineStr">
        <is>
          <t>REIT</t>
        </is>
      </c>
      <c r="AC2546" t="inlineStr">
        <is>
          <t>#N/A Invalid Field</t>
        </is>
      </c>
    </row>
    <row r="2547">
      <c r="A2547">
        <f>+VLOOKUP(R2547,Aux!$B$3:$I$1107,8,0)</f>
        <v/>
      </c>
      <c r="B2547">
        <f>+VLOOKUP(U2547,Aux!$O$2:$P$23,2,0)</f>
        <v/>
      </c>
      <c r="C2547">
        <f>+A2547&amp;B2547</f>
        <v/>
      </c>
      <c r="D2547">
        <f>+IF(C2547=C2546,D2546+1,1)</f>
        <v/>
      </c>
      <c r="E2547" s="5">
        <f>+D2547/100</f>
        <v/>
      </c>
      <c r="F2547" s="5">
        <f>+MOD(E2547*10,10)</f>
        <v/>
      </c>
      <c r="G2547" s="5">
        <f>+MOD(D2547,10)</f>
        <v/>
      </c>
      <c r="H2547">
        <f>+INT(E2547)&amp;INT(F2547)&amp;INT(G2547)</f>
        <v/>
      </c>
      <c r="I2547">
        <f>+C2547&amp;"00"&amp;H2547</f>
        <v/>
      </c>
      <c r="J2547" t="inlineStr">
        <is>
          <t>FIHO12 MM</t>
        </is>
      </c>
      <c r="K2547" t="inlineStr">
        <is>
          <t>FIHO12</t>
        </is>
      </c>
      <c r="M2547" t="inlineStr">
        <is>
          <t>MXCFFI0T0005</t>
        </is>
      </c>
      <c r="N2547" t="inlineStr">
        <is>
          <t>BBG003ML7T65</t>
        </is>
      </c>
      <c r="O2547" t="inlineStr">
        <is>
          <t>B8HLNQ8</t>
        </is>
      </c>
      <c r="P2547" t="inlineStr">
        <is>
          <t>EQ0000000027544827</t>
        </is>
      </c>
      <c r="Q2547" t="inlineStr">
        <is>
          <t>Mexico</t>
        </is>
      </c>
      <c r="R2547" t="inlineStr">
        <is>
          <t>Concentradora Fibra Hotelera M</t>
        </is>
      </c>
      <c r="S2547" t="inlineStr">
        <is>
          <t>Concentradora Fibra Hotelera M</t>
        </is>
      </c>
      <c r="T2547" t="inlineStr">
        <is>
          <t>Concentradora Fibra Hotelera Mexicana SA de CV</t>
        </is>
      </c>
      <c r="U2547" t="inlineStr">
        <is>
          <t>REIT</t>
        </is>
      </c>
      <c r="V2547" t="inlineStr">
        <is>
          <t>Real Estate</t>
        </is>
      </c>
      <c r="W2547" t="inlineStr">
        <is>
          <t>Equity Real Estate Investment</t>
        </is>
      </c>
      <c r="X2547" t="inlineStr">
        <is>
          <t>Real Estate</t>
        </is>
      </c>
      <c r="Y2547" t="inlineStr">
        <is>
          <t>Hotel &amp; Resort REITs</t>
        </is>
      </c>
      <c r="Z2547" t="inlineStr">
        <is>
          <t>Financials</t>
        </is>
      </c>
      <c r="AA2547" t="inlineStr">
        <is>
          <t>Real Estate</t>
        </is>
      </c>
      <c r="AB2547" t="inlineStr">
        <is>
          <t>REIT</t>
        </is>
      </c>
      <c r="AC2547" t="inlineStr">
        <is>
          <t>#N/A Invalid Field</t>
        </is>
      </c>
    </row>
    <row r="2548">
      <c r="A2548">
        <f>+VLOOKUP(R2548,Aux!$B$3:$I$1107,8,0)</f>
        <v/>
      </c>
      <c r="B2548">
        <f>+VLOOKUP(U2548,Aux!$O$2:$P$23,2,0)</f>
        <v/>
      </c>
      <c r="C2548">
        <f>+A2548&amp;B2548</f>
        <v/>
      </c>
      <c r="D2548">
        <f>+IF(C2548=C2547,D2547+1,1)</f>
        <v/>
      </c>
      <c r="E2548" s="5">
        <f>+D2548/100</f>
        <v/>
      </c>
      <c r="F2548" s="5">
        <f>+MOD(E2548*10,10)</f>
        <v/>
      </c>
      <c r="G2548" s="5">
        <f>+MOD(D2548,10)</f>
        <v/>
      </c>
      <c r="H2548">
        <f>+INT(E2548)&amp;INT(F2548)&amp;INT(G2548)</f>
        <v/>
      </c>
      <c r="I2548">
        <f>+C2548&amp;"00"&amp;H2548</f>
        <v/>
      </c>
      <c r="J2548" t="inlineStr">
        <is>
          <t>FHIPO MM</t>
        </is>
      </c>
      <c r="K2548" t="inlineStr">
        <is>
          <t>FHIPO</t>
        </is>
      </c>
      <c r="M2548" t="inlineStr">
        <is>
          <t>MXFHFH020001</t>
        </is>
      </c>
      <c r="N2548" t="inlineStr">
        <is>
          <t>BBG00728M6L3</t>
        </is>
      </c>
      <c r="O2548" t="inlineStr">
        <is>
          <t>BSJX276</t>
        </is>
      </c>
      <c r="P2548" t="inlineStr">
        <is>
          <t>EQ0000000043468529</t>
        </is>
      </c>
      <c r="Q2548" t="inlineStr">
        <is>
          <t>Mexico</t>
        </is>
      </c>
      <c r="R2548" t="inlineStr">
        <is>
          <t>Concentradora Hipotecaria SAPI</t>
        </is>
      </c>
      <c r="S2548" t="inlineStr">
        <is>
          <t>Concentradora Hipotecaria SAPI</t>
        </is>
      </c>
      <c r="T2548" t="inlineStr">
        <is>
          <t>Concentradora Hipotecaria SAPI de CV</t>
        </is>
      </c>
      <c r="U2548" t="inlineStr">
        <is>
          <t>REIT</t>
        </is>
      </c>
      <c r="V2548" t="inlineStr">
        <is>
          <t>Financials</t>
        </is>
      </c>
      <c r="W2548" t="inlineStr">
        <is>
          <t>Mortgage Real Estate Investmen</t>
        </is>
      </c>
      <c r="X2548" t="inlineStr">
        <is>
          <t>Diversified Financials</t>
        </is>
      </c>
      <c r="Y2548" t="inlineStr">
        <is>
          <t>Mortgage REITs</t>
        </is>
      </c>
      <c r="Z2548" t="inlineStr">
        <is>
          <t>Financials</t>
        </is>
      </c>
      <c r="AA2548" t="inlineStr">
        <is>
          <t>Specialty Finance</t>
        </is>
      </c>
      <c r="AB2548" t="inlineStr">
        <is>
          <t>Mortgage Finance</t>
        </is>
      </c>
      <c r="AC2548" t="inlineStr">
        <is>
          <t>#N/A Invalid Field</t>
        </is>
      </c>
    </row>
    <row r="2549">
      <c r="A2549" s="2">
        <f>+VLOOKUP(R2549,Aux!$B$3:$I$1107,8,0)</f>
        <v/>
      </c>
      <c r="B2549" s="2">
        <f>+VLOOKUP(U2549,Aux!$O$2:$P$23,2,0)</f>
        <v/>
      </c>
      <c r="C2549">
        <f>+A2549&amp;B2549</f>
        <v/>
      </c>
      <c r="D2549">
        <f>+IF(C2549=C2548,D2548+1,1)</f>
        <v/>
      </c>
      <c r="E2549" s="5">
        <f>+D2549/100</f>
        <v/>
      </c>
      <c r="F2549" s="5">
        <f>+MOD(E2549*10,10)</f>
        <v/>
      </c>
      <c r="G2549" s="5">
        <f>+MOD(D2549,10)</f>
        <v/>
      </c>
      <c r="H2549">
        <f>+INT(E2549)&amp;INT(F2549)&amp;INT(G2549)</f>
        <v/>
      </c>
      <c r="I2549">
        <f>+C2549&amp;"00"&amp;H2549</f>
        <v/>
      </c>
      <c r="J2549" s="2" t="n"/>
      <c r="K2549" s="2" t="inlineStr">
        <is>
          <t>CAMEMX</t>
        </is>
      </c>
      <c r="L2549" s="2" t="inlineStr">
        <is>
          <t>91_CAMESA_15-2</t>
        </is>
      </c>
      <c r="M2549" s="2" t="inlineStr">
        <is>
          <t>MX91CA1L0010</t>
        </is>
      </c>
      <c r="N2549" s="2" t="inlineStr">
        <is>
          <t>BBG00B6BFN43</t>
        </is>
      </c>
      <c r="O2549" s="2" t="inlineStr">
        <is>
          <t>BDCQ6M0</t>
        </is>
      </c>
      <c r="P2549" s="2" t="inlineStr">
        <is>
          <t>COQJ1754192</t>
        </is>
      </c>
      <c r="Q2549" t="inlineStr">
        <is>
          <t>Mexico</t>
        </is>
      </c>
      <c r="R2549" t="inlineStr">
        <is>
          <t>Consejo De Asistencia Al Micro</t>
        </is>
      </c>
      <c r="S2549" t="inlineStr">
        <is>
          <t>CONSEJOASISTENCIA MICROE</t>
        </is>
      </c>
      <c r="T2549" t="inlineStr">
        <is>
          <t>CONSEJO DE ASISTENCIA AL MICROEMPRENDEDOR SA DE CV SFP</t>
        </is>
      </c>
      <c r="U2549" t="inlineStr">
        <is>
          <t>DOMESTIC</t>
        </is>
      </c>
      <c r="V2549" t="inlineStr">
        <is>
          <t>#N/A Field Not Applicable</t>
        </is>
      </c>
      <c r="W2549" t="inlineStr">
        <is>
          <t>#N/A Field Not Applicable</t>
        </is>
      </c>
      <c r="X2549" t="inlineStr">
        <is>
          <t>#N/A Field Not Applicable</t>
        </is>
      </c>
      <c r="Y2549" t="inlineStr">
        <is>
          <t>#N/A Field Not Applicable</t>
        </is>
      </c>
      <c r="Z2549" t="inlineStr">
        <is>
          <t>Financials</t>
        </is>
      </c>
      <c r="AA2549" t="inlineStr">
        <is>
          <t>Commercial Finance</t>
        </is>
      </c>
      <c r="AB2549" t="inlineStr">
        <is>
          <t>#N/A Field Not Applicable</t>
        </is>
      </c>
      <c r="AC2549" t="inlineStr">
        <is>
          <t>#N/A Invalid Field</t>
        </is>
      </c>
    </row>
    <row r="2550">
      <c r="A2550">
        <f>+VLOOKUP(R2550,Aux!$B$3:$I$1107,8,0)</f>
        <v/>
      </c>
      <c r="B2550">
        <f>+VLOOKUP(U2550,Aux!$O$2:$P$23,2,0)</f>
        <v/>
      </c>
      <c r="C2550">
        <f>+A2550&amp;B2550</f>
        <v/>
      </c>
      <c r="D2550">
        <f>+IF(C2550=C2549,D2549+1,1)</f>
        <v/>
      </c>
      <c r="E2550" s="5">
        <f>+D2550/100</f>
        <v/>
      </c>
      <c r="F2550" s="5">
        <f>+MOD(E2550*10,10)</f>
        <v/>
      </c>
      <c r="G2550" s="5">
        <f>+MOD(D2550,10)</f>
        <v/>
      </c>
      <c r="H2550">
        <f>+INT(E2550)&amp;INT(F2550)&amp;INT(G2550)</f>
        <v/>
      </c>
      <c r="I2550">
        <f>+C2550&amp;"00"&amp;H2550</f>
        <v/>
      </c>
      <c r="J2550" t="inlineStr">
        <is>
          <t>ARA* MM</t>
        </is>
      </c>
      <c r="K2550" t="inlineStr">
        <is>
          <t>ARA*</t>
        </is>
      </c>
      <c r="M2550" t="inlineStr">
        <is>
          <t>MXP001161019</t>
        </is>
      </c>
      <c r="N2550" t="inlineStr">
        <is>
          <t>BBG000LXWD18</t>
        </is>
      </c>
      <c r="O2550" t="inlineStr">
        <is>
          <t>B1TV969</t>
        </is>
      </c>
      <c r="P2550" t="inlineStr">
        <is>
          <t>EQ0019708200001002</t>
        </is>
      </c>
      <c r="Q2550" t="inlineStr">
        <is>
          <t>Mexico</t>
        </is>
      </c>
      <c r="R2550" t="inlineStr">
        <is>
          <t>Consorcio ARA SAB de CV</t>
        </is>
      </c>
      <c r="S2550" t="inlineStr">
        <is>
          <t>Consorcio ARA SAB de CV</t>
        </is>
      </c>
      <c r="T2550" t="inlineStr">
        <is>
          <t>Consorcio ARA SAB de CV</t>
        </is>
      </c>
      <c r="U2550" t="inlineStr">
        <is>
          <t>Common Stock</t>
        </is>
      </c>
      <c r="V2550" t="inlineStr">
        <is>
          <t>Consumer Discretionary</t>
        </is>
      </c>
      <c r="W2550" t="inlineStr">
        <is>
          <t>Household Durables</t>
        </is>
      </c>
      <c r="X2550" t="inlineStr">
        <is>
          <t>Consumer Durables &amp; Apparel</t>
        </is>
      </c>
      <c r="Y2550" t="inlineStr">
        <is>
          <t>Homebuilding</t>
        </is>
      </c>
      <c r="Z2550" t="inlineStr">
        <is>
          <t>Consumer Discretionary</t>
        </is>
      </c>
      <c r="AA2550" t="inlineStr">
        <is>
          <t>Home &amp; Office Products</t>
        </is>
      </c>
      <c r="AB2550" t="inlineStr">
        <is>
          <t>Homebuilders</t>
        </is>
      </c>
      <c r="AC2550" t="inlineStr">
        <is>
          <t>#N/A Invalid Field</t>
        </is>
      </c>
    </row>
    <row r="2551">
      <c r="A2551">
        <f>+VLOOKUP(R2551,Aux!$B$3:$I$1107,8,0)</f>
        <v/>
      </c>
      <c r="B2551">
        <f>+VLOOKUP(U2551,Aux!$O$2:$P$23,2,0)</f>
        <v/>
      </c>
      <c r="C2551">
        <f>+A2551&amp;B2551</f>
        <v/>
      </c>
      <c r="D2551">
        <f>+IF(C2551=C2550,D2550+1,1)</f>
        <v/>
      </c>
      <c r="E2551" s="5">
        <f>+D2551/100</f>
        <v/>
      </c>
      <c r="F2551" s="5">
        <f>+MOD(E2551*10,10)</f>
        <v/>
      </c>
      <c r="G2551" s="5">
        <f>+MOD(D2551,10)</f>
        <v/>
      </c>
      <c r="H2551">
        <f>+INT(E2551)&amp;INT(F2551)&amp;INT(G2551)</f>
        <v/>
      </c>
      <c r="I2551">
        <f>+C2551&amp;"00"&amp;H2551</f>
        <v/>
      </c>
      <c r="J2551" t="inlineStr">
        <is>
          <t>ARAMMX Float 12/07/22</t>
        </is>
      </c>
      <c r="K2551" t="inlineStr">
        <is>
          <t>ARAMMX</t>
        </is>
      </c>
      <c r="M2551" t="inlineStr">
        <is>
          <t>MX91AR1C0001</t>
        </is>
      </c>
      <c r="N2551" t="inlineStr">
        <is>
          <t>BBG00JG8M7V9</t>
        </is>
      </c>
      <c r="P2551" t="inlineStr">
        <is>
          <t>COAQ3606516</t>
        </is>
      </c>
      <c r="Q2551" t="inlineStr">
        <is>
          <t>Mexico</t>
        </is>
      </c>
      <c r="R2551" t="inlineStr">
        <is>
          <t>Consorcio ARA SAB de CV</t>
        </is>
      </c>
      <c r="S2551" t="inlineStr">
        <is>
          <t>CONSORCIO ARA SAB DE CV</t>
        </is>
      </c>
      <c r="T2551" t="inlineStr">
        <is>
          <t>Consorcio ARA SAB de CV</t>
        </is>
      </c>
      <c r="U2551" t="inlineStr">
        <is>
          <t>DOMESTIC</t>
        </is>
      </c>
      <c r="V2551" t="inlineStr">
        <is>
          <t>Consumer Discretionary</t>
        </is>
      </c>
      <c r="W2551" t="inlineStr">
        <is>
          <t>Household Durables</t>
        </is>
      </c>
      <c r="X2551" t="inlineStr">
        <is>
          <t>Consumer Durables &amp; Apparel</t>
        </is>
      </c>
      <c r="Y2551" t="inlineStr">
        <is>
          <t>Homebuilding</t>
        </is>
      </c>
      <c r="Z2551" t="inlineStr">
        <is>
          <t>Consumer Discretionary</t>
        </is>
      </c>
      <c r="AA2551" t="inlineStr">
        <is>
          <t>Homebuilders</t>
        </is>
      </c>
      <c r="AB2551" t="inlineStr">
        <is>
          <t>#N/A N/A</t>
        </is>
      </c>
      <c r="AC2551" t="inlineStr">
        <is>
          <t>#N/A Invalid Field</t>
        </is>
      </c>
    </row>
    <row r="2552">
      <c r="A2552" s="2">
        <f>+VLOOKUP(R2552,Aux!$B$3:$I$1107,8,0)</f>
        <v/>
      </c>
      <c r="B2552" s="2">
        <f>+VLOOKUP(U2552,Aux!$O$2:$P$23,2,0)</f>
        <v/>
      </c>
      <c r="C2552">
        <f>+A2552&amp;B2552</f>
        <v/>
      </c>
      <c r="D2552">
        <f>+IF(C2552=C2551,D2551+1,1)</f>
        <v/>
      </c>
      <c r="E2552" s="5">
        <f>+D2552/100</f>
        <v/>
      </c>
      <c r="F2552" s="5">
        <f>+MOD(E2552*10,10)</f>
        <v/>
      </c>
      <c r="G2552" s="5">
        <f>+MOD(D2552,10)</f>
        <v/>
      </c>
      <c r="H2552">
        <f>+INT(E2552)&amp;INT(F2552)&amp;INT(G2552)</f>
        <v/>
      </c>
      <c r="I2552">
        <f>+C2552&amp;"00"&amp;H2552</f>
        <v/>
      </c>
      <c r="J2552" s="2" t="inlineStr">
        <is>
          <t>COMERUBC MM</t>
        </is>
      </c>
      <c r="K2552" s="2" t="inlineStr">
        <is>
          <t>CDCUF</t>
        </is>
      </c>
      <c r="L2552" s="2" t="n"/>
      <c r="M2552" s="2" t="inlineStr">
        <is>
          <t>MXP200821413</t>
        </is>
      </c>
      <c r="N2552" s="2" t="inlineStr">
        <is>
          <t>BBG000NF61X5</t>
        </is>
      </c>
      <c r="O2552" s="2" t="inlineStr">
        <is>
          <t>B02V9Z8</t>
        </is>
      </c>
      <c r="P2552" s="2" t="inlineStr">
        <is>
          <t>EQ0000000000096857</t>
        </is>
      </c>
      <c r="Q2552" t="inlineStr">
        <is>
          <t>Mexico</t>
        </is>
      </c>
      <c r="R2552" t="inlineStr">
        <is>
          <t>Controladora Comercial Mexican</t>
        </is>
      </c>
      <c r="S2552" t="inlineStr">
        <is>
          <t>CCM SOR SA de CV</t>
        </is>
      </c>
      <c r="T2552" t="inlineStr">
        <is>
          <t>CCM SOR SA de CV</t>
        </is>
      </c>
      <c r="U2552" t="inlineStr">
        <is>
          <t>Unit</t>
        </is>
      </c>
      <c r="V2552" t="inlineStr">
        <is>
          <t>Consumer Staples</t>
        </is>
      </c>
      <c r="W2552" t="inlineStr">
        <is>
          <t>Food &amp; Staples Retailing</t>
        </is>
      </c>
      <c r="X2552" t="inlineStr">
        <is>
          <t>Food &amp; Staples Retailing</t>
        </is>
      </c>
      <c r="Y2552" t="inlineStr">
        <is>
          <t>Hypermarkets &amp; Super Centers</t>
        </is>
      </c>
      <c r="Z2552" t="inlineStr">
        <is>
          <t>Consumer Staples</t>
        </is>
      </c>
      <c r="AA2552" t="inlineStr">
        <is>
          <t>Retail - Consumer Staples</t>
        </is>
      </c>
      <c r="AB2552" t="inlineStr">
        <is>
          <t>Food &amp; Drug Stores</t>
        </is>
      </c>
      <c r="AC2552" t="inlineStr">
        <is>
          <t>#N/A Invalid Field</t>
        </is>
      </c>
    </row>
    <row r="2553">
      <c r="A2553">
        <f>+VLOOKUP(R2553,Aux!$B$3:$I$1107,8,0)</f>
        <v/>
      </c>
      <c r="B2553">
        <f>+VLOOKUP(U2553,Aux!$O$2:$P$23,2,0)</f>
        <v/>
      </c>
      <c r="C2553">
        <f>+A2553&amp;B2553</f>
        <v/>
      </c>
      <c r="D2553">
        <f>+IF(C2553=C2552,D2552+1,1)</f>
        <v/>
      </c>
      <c r="E2553" s="5">
        <f>+D2553/100</f>
        <v/>
      </c>
      <c r="F2553" s="5">
        <f>+MOD(E2553*10,10)</f>
        <v/>
      </c>
      <c r="G2553" s="5">
        <f>+MOD(D2553,10)</f>
        <v/>
      </c>
      <c r="H2553">
        <f>+INT(E2553)&amp;INT(F2553)&amp;INT(G2553)</f>
        <v/>
      </c>
      <c r="I2553">
        <f>+C2553&amp;"00"&amp;H2553</f>
        <v/>
      </c>
      <c r="J2553" t="inlineStr">
        <is>
          <t>MABEMX 5.6 10/23/28</t>
        </is>
      </c>
      <c r="K2553" t="inlineStr">
        <is>
          <t>MABEMX</t>
        </is>
      </c>
      <c r="M2553" t="inlineStr">
        <is>
          <t>USP3100SAC81</t>
        </is>
      </c>
      <c r="N2553" t="inlineStr">
        <is>
          <t>BBG00M910K68</t>
        </is>
      </c>
      <c r="O2553" t="inlineStr">
        <is>
          <t>BGT3Q47</t>
        </is>
      </c>
      <c r="P2553" t="inlineStr">
        <is>
          <t>COAV1307868</t>
        </is>
      </c>
      <c r="Q2553" t="inlineStr">
        <is>
          <t>Mexico</t>
        </is>
      </c>
      <c r="R2553" t="inlineStr">
        <is>
          <t>Controladora Mabe SA de CV</t>
        </is>
      </c>
      <c r="S2553" t="inlineStr">
        <is>
          <t>CONTROLADORA MABE SA CV</t>
        </is>
      </c>
      <c r="T2553" t="inlineStr">
        <is>
          <t>Controladora Mabe SA de CV</t>
        </is>
      </c>
      <c r="U2553" t="inlineStr">
        <is>
          <t>EURO-DOLLAR</t>
        </is>
      </c>
      <c r="V2553" t="inlineStr">
        <is>
          <t>#N/A Field Not Applicable</t>
        </is>
      </c>
      <c r="W2553" t="inlineStr">
        <is>
          <t>#N/A Field Not Applicable</t>
        </is>
      </c>
      <c r="X2553" t="inlineStr">
        <is>
          <t>#N/A Field Not Applicable</t>
        </is>
      </c>
      <c r="Y2553" t="inlineStr">
        <is>
          <t>#N/A Field Not Applicable</t>
        </is>
      </c>
      <c r="Z2553" t="inlineStr">
        <is>
          <t>Consumer Discretionary</t>
        </is>
      </c>
      <c r="AA2553" t="inlineStr">
        <is>
          <t>Home Improvement</t>
        </is>
      </c>
      <c r="AB2553" t="inlineStr">
        <is>
          <t>#N/A Field Not Applicable</t>
        </is>
      </c>
      <c r="AC2553" t="inlineStr">
        <is>
          <t>#N/A Invalid Field</t>
        </is>
      </c>
    </row>
    <row r="2554">
      <c r="A2554">
        <f>+VLOOKUP(R2554,Aux!$B$3:$I$1107,8,0)</f>
        <v/>
      </c>
      <c r="B2554">
        <f>+VLOOKUP(U2554,Aux!$O$2:$P$23,2,0)</f>
        <v/>
      </c>
      <c r="C2554">
        <f>+A2554&amp;B2554</f>
        <v/>
      </c>
      <c r="D2554">
        <f>+IF(C2554=C2553,D2553+1,1)</f>
        <v/>
      </c>
      <c r="E2554" s="5">
        <f>+D2554/100</f>
        <v/>
      </c>
      <c r="F2554" s="5">
        <f>+MOD(E2554*10,10)</f>
        <v/>
      </c>
      <c r="G2554" s="5">
        <f>+MOD(D2554,10)</f>
        <v/>
      </c>
      <c r="H2554">
        <f>+INT(E2554)&amp;INT(F2554)&amp;INT(G2554)</f>
        <v/>
      </c>
      <c r="I2554">
        <f>+C2554&amp;"00"&amp;H2554</f>
        <v/>
      </c>
      <c r="J2554" t="inlineStr">
        <is>
          <t>MABEMX 7 ⅞ 10/28/19</t>
        </is>
      </c>
      <c r="K2554" t="inlineStr">
        <is>
          <t>MABEMX</t>
        </is>
      </c>
      <c r="M2554" t="inlineStr">
        <is>
          <t>USP3100SAA26</t>
        </is>
      </c>
      <c r="N2554" t="inlineStr">
        <is>
          <t>BBG0000F7SV2</t>
        </is>
      </c>
      <c r="O2554" t="inlineStr">
        <is>
          <t>B56D847</t>
        </is>
      </c>
      <c r="P2554" t="inlineStr">
        <is>
          <t>COEI0217816</t>
        </is>
      </c>
      <c r="Q2554" t="inlineStr">
        <is>
          <t>Mexico</t>
        </is>
      </c>
      <c r="R2554" t="inlineStr">
        <is>
          <t>Controladora Mabe SA de CV</t>
        </is>
      </c>
      <c r="S2554" t="inlineStr">
        <is>
          <t>CONTROLADORA MABE SA CV</t>
        </is>
      </c>
      <c r="T2554" t="inlineStr">
        <is>
          <t>Controladora Mabe SA de CV</t>
        </is>
      </c>
      <c r="U2554" t="inlineStr">
        <is>
          <t>EURO-DOLLAR</t>
        </is>
      </c>
      <c r="V2554" t="inlineStr">
        <is>
          <t>#N/A Field Not Applicable</t>
        </is>
      </c>
      <c r="W2554" t="inlineStr">
        <is>
          <t>#N/A Field Not Applicable</t>
        </is>
      </c>
      <c r="X2554" t="inlineStr">
        <is>
          <t>#N/A Field Not Applicable</t>
        </is>
      </c>
      <c r="Y2554" t="inlineStr">
        <is>
          <t>#N/A Field Not Applicable</t>
        </is>
      </c>
      <c r="Z2554" t="inlineStr">
        <is>
          <t>Consumer Discretionary</t>
        </is>
      </c>
      <c r="AA2554" t="inlineStr">
        <is>
          <t>Home Improvement</t>
        </is>
      </c>
      <c r="AB2554" t="inlineStr">
        <is>
          <t>#N/A Field Not Applicable</t>
        </is>
      </c>
      <c r="AC2554" t="inlineStr">
        <is>
          <t>#N/A Invalid Field</t>
        </is>
      </c>
    </row>
    <row r="2555">
      <c r="A2555">
        <f>+VLOOKUP(R2555,Aux!$B$3:$I$1107,8,0)</f>
        <v/>
      </c>
      <c r="B2555">
        <f>+VLOOKUP(U2555,Aux!$O$2:$P$23,2,0)</f>
        <v/>
      </c>
      <c r="C2555">
        <f>+A2555&amp;B2555</f>
        <v/>
      </c>
      <c r="D2555">
        <f>+IF(C2555=C2554,D2554+1,1)</f>
        <v/>
      </c>
      <c r="E2555" s="5">
        <f>+D2555/100</f>
        <v/>
      </c>
      <c r="F2555" s="5">
        <f>+MOD(E2555*10,10)</f>
        <v/>
      </c>
      <c r="G2555" s="5">
        <f>+MOD(D2555,10)</f>
        <v/>
      </c>
      <c r="H2555">
        <f>+INT(E2555)&amp;INT(F2555)&amp;INT(G2555)</f>
        <v/>
      </c>
      <c r="I2555">
        <f>+C2555&amp;"00"&amp;H2555</f>
        <v/>
      </c>
      <c r="J2555" t="inlineStr">
        <is>
          <t>VLRS US</t>
        </is>
      </c>
      <c r="K2555" t="inlineStr">
        <is>
          <t>VLRS</t>
        </is>
      </c>
      <c r="M2555" t="inlineStr">
        <is>
          <t>US21240E1055</t>
        </is>
      </c>
      <c r="N2555" t="inlineStr">
        <is>
          <t>BBG004NZ9HL8</t>
        </is>
      </c>
      <c r="O2555" t="inlineStr">
        <is>
          <t>BDD8L75</t>
        </is>
      </c>
      <c r="P2555" t="inlineStr">
        <is>
          <t>EQ0000000030471142</t>
        </is>
      </c>
      <c r="Q2555" t="inlineStr">
        <is>
          <t>Mexico</t>
        </is>
      </c>
      <c r="R2555" t="inlineStr">
        <is>
          <t>Controladora Vuela Cia de Avia</t>
        </is>
      </c>
      <c r="S2555" t="inlineStr">
        <is>
          <t>Controladora Vuela Cia de Avia</t>
        </is>
      </c>
      <c r="T2555" t="inlineStr">
        <is>
          <t>Controladora Vuela Cia de Aviacion SAB de CV</t>
        </is>
      </c>
      <c r="U2555" t="inlineStr">
        <is>
          <t>ADR</t>
        </is>
      </c>
      <c r="V2555" t="inlineStr">
        <is>
          <t>Industrials</t>
        </is>
      </c>
      <c r="W2555" t="inlineStr">
        <is>
          <t>Airlines</t>
        </is>
      </c>
      <c r="X2555" t="inlineStr">
        <is>
          <t>Transportation</t>
        </is>
      </c>
      <c r="Y2555" t="inlineStr">
        <is>
          <t>Airlines</t>
        </is>
      </c>
      <c r="Z2555" t="inlineStr">
        <is>
          <t>Consumer Discretionary</t>
        </is>
      </c>
      <c r="AA2555" t="inlineStr">
        <is>
          <t>Passenger Transportation</t>
        </is>
      </c>
      <c r="AB2555" t="inlineStr">
        <is>
          <t>Airlines</t>
        </is>
      </c>
      <c r="AC2555" t="inlineStr">
        <is>
          <t>#N/A Invalid Field</t>
        </is>
      </c>
    </row>
    <row r="2556">
      <c r="A2556">
        <f>+VLOOKUP(R2556,Aux!$B$3:$I$1107,8,0)</f>
        <v/>
      </c>
      <c r="B2556">
        <f>+VLOOKUP(U2556,Aux!$O$2:$P$23,2,0)</f>
        <v/>
      </c>
      <c r="C2556">
        <f>+A2556&amp;B2556</f>
        <v/>
      </c>
      <c r="D2556">
        <f>+IF(C2556=C2555,D2555+1,1)</f>
        <v/>
      </c>
      <c r="E2556" s="5">
        <f>+D2556/100</f>
        <v/>
      </c>
      <c r="F2556" s="5">
        <f>+MOD(E2556*10,10)</f>
        <v/>
      </c>
      <c r="G2556" s="5">
        <f>+MOD(D2556,10)</f>
        <v/>
      </c>
      <c r="H2556">
        <f>+INT(E2556)&amp;INT(F2556)&amp;INT(G2556)</f>
        <v/>
      </c>
      <c r="I2556">
        <f>+C2556&amp;"00"&amp;H2556</f>
        <v/>
      </c>
      <c r="J2556" t="inlineStr">
        <is>
          <t>VOLARA MM</t>
        </is>
      </c>
      <c r="K2556" t="inlineStr">
        <is>
          <t>VOLARA</t>
        </is>
      </c>
      <c r="M2556" t="inlineStr">
        <is>
          <t>MX01VO000009</t>
        </is>
      </c>
      <c r="N2556" t="inlineStr">
        <is>
          <t>BBG004P00NQ4</t>
        </is>
      </c>
      <c r="O2556" t="inlineStr">
        <is>
          <t>BDZDPH6</t>
        </is>
      </c>
      <c r="P2556" t="inlineStr">
        <is>
          <t>EQ0000000057528154</t>
        </is>
      </c>
      <c r="Q2556" t="inlineStr">
        <is>
          <t>Mexico</t>
        </is>
      </c>
      <c r="R2556" t="inlineStr">
        <is>
          <t>Controladora Vuela Cia de Avia</t>
        </is>
      </c>
      <c r="S2556" t="inlineStr">
        <is>
          <t>Controladora Vuela Cia de Avia</t>
        </is>
      </c>
      <c r="T2556" t="inlineStr">
        <is>
          <t>Controladora Vuela Cia de Aviacion SAB de CV</t>
        </is>
      </c>
      <c r="U2556" t="inlineStr">
        <is>
          <t>Common Stock</t>
        </is>
      </c>
      <c r="V2556" t="inlineStr">
        <is>
          <t>Industrials</t>
        </is>
      </c>
      <c r="W2556" t="inlineStr">
        <is>
          <t>Airlines</t>
        </is>
      </c>
      <c r="X2556" t="inlineStr">
        <is>
          <t>Transportation</t>
        </is>
      </c>
      <c r="Y2556" t="inlineStr">
        <is>
          <t>Airlines</t>
        </is>
      </c>
      <c r="Z2556" t="inlineStr">
        <is>
          <t>Consumer Discretionary</t>
        </is>
      </c>
      <c r="AA2556" t="inlineStr">
        <is>
          <t>Passenger Transportation</t>
        </is>
      </c>
      <c r="AB2556" t="inlineStr">
        <is>
          <t>Airlines</t>
        </is>
      </c>
      <c r="AC2556" t="inlineStr">
        <is>
          <t>#N/A Invalid Field</t>
        </is>
      </c>
    </row>
    <row r="2557">
      <c r="A2557">
        <f>+VLOOKUP(R2557,Aux!$B$3:$I$1107,8,0)</f>
        <v/>
      </c>
      <c r="B2557">
        <f>+VLOOKUP(U2557,Aux!$O$2:$P$23,2,0)</f>
        <v/>
      </c>
      <c r="C2557">
        <f>+A2557&amp;B2557</f>
        <v/>
      </c>
      <c r="D2557">
        <f>+IF(C2557=C2556,D2556+1,1)</f>
        <v/>
      </c>
      <c r="E2557" s="5">
        <f>+D2557/100</f>
        <v/>
      </c>
      <c r="F2557" s="5">
        <f>+MOD(E2557*10,10)</f>
        <v/>
      </c>
      <c r="G2557" s="5">
        <f>+MOD(D2557,10)</f>
        <v/>
      </c>
      <c r="H2557">
        <f>+INT(E2557)&amp;INT(F2557)&amp;INT(G2557)</f>
        <v/>
      </c>
      <c r="I2557">
        <f>+C2557&amp;"00"&amp;H2557</f>
        <v/>
      </c>
      <c r="J2557" t="inlineStr">
        <is>
          <t>ACTINVRB MM</t>
        </is>
      </c>
      <c r="K2557" t="inlineStr">
        <is>
          <t>ACTINVRB</t>
        </is>
      </c>
      <c r="M2557" t="inlineStr">
        <is>
          <t>MX01AC0Q0007</t>
        </is>
      </c>
      <c r="N2557" t="inlineStr">
        <is>
          <t>BBG000VK0DQ3</t>
        </is>
      </c>
      <c r="O2557" t="inlineStr">
        <is>
          <t>B3QR6F2</t>
        </is>
      </c>
      <c r="P2557" t="inlineStr">
        <is>
          <t>EQ0000000008404184</t>
        </is>
      </c>
      <c r="Q2557" t="inlineStr">
        <is>
          <t>Mexico</t>
        </is>
      </c>
      <c r="R2557" t="inlineStr">
        <is>
          <t>Corp Actinver SAB de CV</t>
        </is>
      </c>
      <c r="S2557" t="inlineStr">
        <is>
          <t>Corp Actinver SAB de CV</t>
        </is>
      </c>
      <c r="T2557" t="inlineStr">
        <is>
          <t>Corp Actinver SAB de CV</t>
        </is>
      </c>
      <c r="U2557" t="inlineStr">
        <is>
          <t>Common Stock</t>
        </is>
      </c>
      <c r="V2557" t="inlineStr">
        <is>
          <t>Financials</t>
        </is>
      </c>
      <c r="W2557" t="inlineStr">
        <is>
          <t>Capital Markets</t>
        </is>
      </c>
      <c r="X2557" t="inlineStr">
        <is>
          <t>Diversified Financials</t>
        </is>
      </c>
      <c r="Y2557" t="inlineStr">
        <is>
          <t>Investment Banking &amp; Brokerage</t>
        </is>
      </c>
      <c r="Z2557" t="inlineStr">
        <is>
          <t>Financials</t>
        </is>
      </c>
      <c r="AA2557" t="inlineStr">
        <is>
          <t>Institutional Financial Svcs</t>
        </is>
      </c>
      <c r="AB2557" t="inlineStr">
        <is>
          <t>Institutional Brokerage</t>
        </is>
      </c>
      <c r="AC2557" t="inlineStr">
        <is>
          <t>#N/A Invalid Field</t>
        </is>
      </c>
    </row>
    <row r="2558">
      <c r="A2558">
        <f>+VLOOKUP(R2558,Aux!$B$3:$I$1107,8,0)</f>
        <v/>
      </c>
      <c r="B2558">
        <f>+VLOOKUP(U2558,Aux!$O$2:$P$23,2,0)</f>
        <v/>
      </c>
      <c r="C2558">
        <f>+A2558&amp;B2558</f>
        <v/>
      </c>
      <c r="D2558">
        <f>+IF(C2558=C2557,D2557+1,1)</f>
        <v/>
      </c>
      <c r="E2558" s="5">
        <f>+D2558/100</f>
        <v/>
      </c>
      <c r="F2558" s="5">
        <f>+MOD(E2558*10,10)</f>
        <v/>
      </c>
      <c r="G2558" s="5">
        <f>+MOD(D2558,10)</f>
        <v/>
      </c>
      <c r="H2558">
        <f>+INT(E2558)&amp;INT(F2558)&amp;INT(G2558)</f>
        <v/>
      </c>
      <c r="I2558">
        <f>+C2558&amp;"00"&amp;H2558</f>
        <v/>
      </c>
      <c r="J2558" t="inlineStr">
        <is>
          <t>GEOB MM</t>
        </is>
      </c>
      <c r="K2558" t="inlineStr">
        <is>
          <t>GEOB</t>
        </is>
      </c>
      <c r="M2558" t="inlineStr">
        <is>
          <t>MXP3142C1177</t>
        </is>
      </c>
      <c r="N2558" t="inlineStr">
        <is>
          <t>BBG000LXMZ65</t>
        </is>
      </c>
      <c r="O2558" t="n">
        <v>2229342</v>
      </c>
      <c r="P2558" t="inlineStr">
        <is>
          <t>EQ0015474100002001</t>
        </is>
      </c>
      <c r="Q2558" t="inlineStr">
        <is>
          <t>Mexico</t>
        </is>
      </c>
      <c r="R2558" t="inlineStr">
        <is>
          <t>Corp GEO SAB de CV</t>
        </is>
      </c>
      <c r="S2558" t="inlineStr">
        <is>
          <t>Corp GEO SAB de CV</t>
        </is>
      </c>
      <c r="T2558" t="inlineStr">
        <is>
          <t>Corp GEO SAB de CV</t>
        </is>
      </c>
      <c r="U2558" t="inlineStr">
        <is>
          <t>Common Stock</t>
        </is>
      </c>
      <c r="V2558" t="inlineStr">
        <is>
          <t>Consumer Discretionary</t>
        </is>
      </c>
      <c r="W2558" t="inlineStr">
        <is>
          <t>Household Durables</t>
        </is>
      </c>
      <c r="X2558" t="inlineStr">
        <is>
          <t>Consumer Durables &amp; Apparel</t>
        </is>
      </c>
      <c r="Y2558" t="inlineStr">
        <is>
          <t>Homebuilding</t>
        </is>
      </c>
      <c r="Z2558" t="inlineStr">
        <is>
          <t>Consumer Discretionary</t>
        </is>
      </c>
      <c r="AA2558" t="inlineStr">
        <is>
          <t>Home &amp; Office Products</t>
        </is>
      </c>
      <c r="AB2558" t="inlineStr">
        <is>
          <t>Homebuilders</t>
        </is>
      </c>
      <c r="AC2558" t="inlineStr">
        <is>
          <t>#N/A Invalid Field</t>
        </is>
      </c>
    </row>
    <row r="2559">
      <c r="A2559">
        <f>+VLOOKUP(R2559,Aux!$B$3:$I$1107,8,0)</f>
        <v/>
      </c>
      <c r="B2559">
        <f>+VLOOKUP(U2559,Aux!$O$2:$P$23,2,0)</f>
        <v/>
      </c>
      <c r="C2559">
        <f>+A2559&amp;B2559</f>
        <v/>
      </c>
      <c r="D2559">
        <f>+IF(C2559=C2558,D2558+1,1)</f>
        <v/>
      </c>
      <c r="E2559" s="5">
        <f>+D2559/100</f>
        <v/>
      </c>
      <c r="F2559" s="5">
        <f>+MOD(E2559*10,10)</f>
        <v/>
      </c>
      <c r="G2559" s="5">
        <f>+MOD(D2559,10)</f>
        <v/>
      </c>
      <c r="H2559">
        <f>+INT(E2559)&amp;INT(F2559)&amp;INT(G2559)</f>
        <v/>
      </c>
      <c r="I2559">
        <f>+C2559&amp;"00"&amp;H2559</f>
        <v/>
      </c>
      <c r="J2559" t="inlineStr">
        <is>
          <t>GEOBMM 8 ⅞ 03/27/22</t>
        </is>
      </c>
      <c r="K2559" t="inlineStr">
        <is>
          <t>GEOBMM</t>
        </is>
      </c>
      <c r="M2559" t="inlineStr">
        <is>
          <t>USP3142CDD85</t>
        </is>
      </c>
      <c r="N2559" t="inlineStr">
        <is>
          <t>BBG002RWQ774</t>
        </is>
      </c>
      <c r="O2559" t="inlineStr">
        <is>
          <t>B799590</t>
        </is>
      </c>
      <c r="P2559" t="inlineStr">
        <is>
          <t>COEJ1031172</t>
        </is>
      </c>
      <c r="Q2559" t="inlineStr">
        <is>
          <t>Mexico</t>
        </is>
      </c>
      <c r="R2559" t="inlineStr">
        <is>
          <t>Corp GEO SAB de CV</t>
        </is>
      </c>
      <c r="S2559" t="inlineStr">
        <is>
          <t>CORPORACION GEO SA DE CV</t>
        </is>
      </c>
      <c r="T2559" t="inlineStr">
        <is>
          <t>Corp GEO SAB de CV</t>
        </is>
      </c>
      <c r="U2559" t="inlineStr">
        <is>
          <t>EURO-DOLLAR</t>
        </is>
      </c>
      <c r="V2559" t="inlineStr">
        <is>
          <t>Consumer Discretionary</t>
        </is>
      </c>
      <c r="W2559" t="inlineStr">
        <is>
          <t>Household Durables</t>
        </is>
      </c>
      <c r="X2559" t="inlineStr">
        <is>
          <t>Consumer Durables &amp; Apparel</t>
        </is>
      </c>
      <c r="Y2559" t="inlineStr">
        <is>
          <t>Homebuilding</t>
        </is>
      </c>
      <c r="Z2559" t="inlineStr">
        <is>
          <t>Consumer Discretionary</t>
        </is>
      </c>
      <c r="AA2559" t="inlineStr">
        <is>
          <t>Homebuilders</t>
        </is>
      </c>
      <c r="AB2559" t="inlineStr">
        <is>
          <t>#N/A N/A</t>
        </is>
      </c>
      <c r="AC2559" t="inlineStr">
        <is>
          <t>#N/A Invalid Field</t>
        </is>
      </c>
    </row>
    <row r="2560">
      <c r="A2560">
        <f>+VLOOKUP(R2560,Aux!$B$3:$I$1107,8,0)</f>
        <v/>
      </c>
      <c r="B2560">
        <f>+VLOOKUP(U2560,Aux!$O$2:$P$23,2,0)</f>
        <v/>
      </c>
      <c r="C2560">
        <f>+A2560&amp;B2560</f>
        <v/>
      </c>
      <c r="D2560">
        <f>+IF(C2560=C2559,D2559+1,1)</f>
        <v/>
      </c>
      <c r="E2560" s="5">
        <f>+D2560/100</f>
        <v/>
      </c>
      <c r="F2560" s="5">
        <f>+MOD(E2560*10,10)</f>
        <v/>
      </c>
      <c r="G2560" s="5">
        <f>+MOD(D2560,10)</f>
        <v/>
      </c>
      <c r="H2560">
        <f>+INT(E2560)&amp;INT(F2560)&amp;INT(G2560)</f>
        <v/>
      </c>
      <c r="I2560">
        <f>+C2560&amp;"00"&amp;H2560</f>
        <v/>
      </c>
      <c r="J2560" t="inlineStr">
        <is>
          <t>GEOBMM 9 ¼ 06/30/20</t>
        </is>
      </c>
      <c r="K2560" t="inlineStr">
        <is>
          <t>GEOBMM</t>
        </is>
      </c>
      <c r="M2560" t="inlineStr">
        <is>
          <t>USP3142CDA47</t>
        </is>
      </c>
      <c r="N2560" t="inlineStr">
        <is>
          <t>BBG000089JP3</t>
        </is>
      </c>
      <c r="O2560" t="inlineStr">
        <is>
          <t>B44MFM6</t>
        </is>
      </c>
      <c r="P2560" t="inlineStr">
        <is>
          <t>COEI3083504</t>
        </is>
      </c>
      <c r="Q2560" t="inlineStr">
        <is>
          <t>Mexico</t>
        </is>
      </c>
      <c r="R2560" t="inlineStr">
        <is>
          <t>Corp GEO SAB de CV</t>
        </is>
      </c>
      <c r="S2560" t="inlineStr">
        <is>
          <t>CORPORACION GEO SA DE CV</t>
        </is>
      </c>
      <c r="T2560" t="inlineStr">
        <is>
          <t>Corp GEO SAB de CV</t>
        </is>
      </c>
      <c r="U2560" t="inlineStr">
        <is>
          <t>EURO-DOLLAR</t>
        </is>
      </c>
      <c r="V2560" t="inlineStr">
        <is>
          <t>Consumer Discretionary</t>
        </is>
      </c>
      <c r="W2560" t="inlineStr">
        <is>
          <t>Household Durables</t>
        </is>
      </c>
      <c r="X2560" t="inlineStr">
        <is>
          <t>Consumer Durables &amp; Apparel</t>
        </is>
      </c>
      <c r="Y2560" t="inlineStr">
        <is>
          <t>Homebuilding</t>
        </is>
      </c>
      <c r="Z2560" t="inlineStr">
        <is>
          <t>Consumer Discretionary</t>
        </is>
      </c>
      <c r="AA2560" t="inlineStr">
        <is>
          <t>Homebuilders</t>
        </is>
      </c>
      <c r="AB2560" t="inlineStr">
        <is>
          <t>#N/A N/A</t>
        </is>
      </c>
      <c r="AC2560" t="inlineStr">
        <is>
          <t>#N/A Invalid Field</t>
        </is>
      </c>
    </row>
    <row r="2561">
      <c r="A2561">
        <f>+VLOOKUP(R2561,Aux!$B$3:$I$1107,8,0)</f>
        <v/>
      </c>
      <c r="B2561">
        <f>+VLOOKUP(U2561,Aux!$O$2:$P$23,2,0)</f>
        <v/>
      </c>
      <c r="C2561">
        <f>+A2561&amp;B2561</f>
        <v/>
      </c>
      <c r="D2561">
        <f>+IF(C2561=C2560,D2560+1,1)</f>
        <v/>
      </c>
      <c r="E2561" s="5">
        <f>+D2561/100</f>
        <v/>
      </c>
      <c r="F2561" s="5">
        <f>+MOD(E2561*10,10)</f>
        <v/>
      </c>
      <c r="G2561" s="5">
        <f>+MOD(D2561,10)</f>
        <v/>
      </c>
      <c r="H2561">
        <f>+INT(E2561)&amp;INT(F2561)&amp;INT(G2561)</f>
        <v/>
      </c>
      <c r="I2561">
        <f>+C2561&amp;"00"&amp;H2561</f>
        <v/>
      </c>
      <c r="J2561" t="inlineStr">
        <is>
          <t>VESTA* MM</t>
        </is>
      </c>
      <c r="K2561" t="inlineStr">
        <is>
          <t>VESTA*</t>
        </is>
      </c>
      <c r="M2561" t="inlineStr">
        <is>
          <t>MX01VE0M0003</t>
        </is>
      </c>
      <c r="N2561" t="inlineStr">
        <is>
          <t>BBG000PTQP22</t>
        </is>
      </c>
      <c r="O2561" t="inlineStr">
        <is>
          <t>B8F6ZF8</t>
        </is>
      </c>
      <c r="P2561" t="inlineStr">
        <is>
          <t>EQ0000000028520935</t>
        </is>
      </c>
      <c r="Q2561" t="inlineStr">
        <is>
          <t>Mexico</t>
        </is>
      </c>
      <c r="R2561" t="inlineStr">
        <is>
          <t>Corp Inmobiliaria Vesta SAB de</t>
        </is>
      </c>
      <c r="S2561" t="inlineStr">
        <is>
          <t>Corp Inmobiliaria Vesta SAB de</t>
        </is>
      </c>
      <c r="T2561" t="inlineStr">
        <is>
          <t>Corp Inmobiliaria Vesta SAB de CV</t>
        </is>
      </c>
      <c r="U2561" t="inlineStr">
        <is>
          <t>Common Stock</t>
        </is>
      </c>
      <c r="V2561" t="inlineStr">
        <is>
          <t>Real Estate</t>
        </is>
      </c>
      <c r="W2561" t="inlineStr">
        <is>
          <t>Real Estate Management &amp; Devel</t>
        </is>
      </c>
      <c r="X2561" t="inlineStr">
        <is>
          <t>Real Estate</t>
        </is>
      </c>
      <c r="Y2561" t="inlineStr">
        <is>
          <t>Real Estate Operating Companie</t>
        </is>
      </c>
      <c r="Z2561" t="inlineStr">
        <is>
          <t>Financials</t>
        </is>
      </c>
      <c r="AA2561" t="inlineStr">
        <is>
          <t>Real Estate</t>
        </is>
      </c>
      <c r="AB2561" t="inlineStr">
        <is>
          <t>Real Estate Owners &amp; Developers</t>
        </is>
      </c>
      <c r="AC2561" t="inlineStr">
        <is>
          <t>#N/A Invalid Field</t>
        </is>
      </c>
    </row>
    <row r="2562">
      <c r="A2562" s="2">
        <f>+VLOOKUP(R2562,Aux!$B$3:$I$1107,8,0)</f>
        <v/>
      </c>
      <c r="B2562" s="2">
        <f>+VLOOKUP(U2562,Aux!$O$2:$P$23,2,0)</f>
        <v/>
      </c>
      <c r="C2562">
        <f>+A2562&amp;B2562</f>
        <v/>
      </c>
      <c r="D2562">
        <f>+IF(C2562=C2561,D2561+1,1)</f>
        <v/>
      </c>
      <c r="E2562" s="5">
        <f>+D2562/100</f>
        <v/>
      </c>
      <c r="F2562" s="5">
        <f>+MOD(E2562*10,10)</f>
        <v/>
      </c>
      <c r="G2562" s="5">
        <f>+MOD(D2562,10)</f>
        <v/>
      </c>
      <c r="H2562">
        <f>+INT(E2562)&amp;INT(F2562)&amp;INT(G2562)</f>
        <v/>
      </c>
      <c r="I2562">
        <f>+C2562&amp;"00"&amp;H2562</f>
        <v/>
      </c>
      <c r="J2562" s="2" t="n"/>
      <c r="K2562" s="2" t="inlineStr">
        <is>
          <t>COTTV</t>
        </is>
      </c>
      <c r="L2562" s="2" t="inlineStr">
        <is>
          <t>91_TV5_15</t>
        </is>
      </c>
      <c r="M2562" s="2" t="inlineStr">
        <is>
          <t>MX91TV030028</t>
        </is>
      </c>
      <c r="N2562" s="2" t="inlineStr">
        <is>
          <t>BBG00CNLL0T6</t>
        </is>
      </c>
      <c r="O2562" s="2" t="n"/>
      <c r="P2562" s="2" t="inlineStr">
        <is>
          <t>COJK7575182</t>
        </is>
      </c>
      <c r="Q2562" t="inlineStr">
        <is>
          <t>Mexico</t>
        </is>
      </c>
      <c r="R2562" t="inlineStr">
        <is>
          <t>Corp Tapatia de Television SA</t>
        </is>
      </c>
      <c r="S2562" t="inlineStr">
        <is>
          <t>CORP TAPATIA DE TV</t>
        </is>
      </c>
      <c r="T2562" t="inlineStr">
        <is>
          <t>Corp Tapatia de Television SA de CV</t>
        </is>
      </c>
      <c r="U2562" t="inlineStr">
        <is>
          <t>DOMESTIC</t>
        </is>
      </c>
      <c r="V2562" t="inlineStr">
        <is>
          <t>#N/A Field Not Applicable</t>
        </is>
      </c>
      <c r="W2562" t="inlineStr">
        <is>
          <t>#N/A Field Not Applicable</t>
        </is>
      </c>
      <c r="X2562" t="inlineStr">
        <is>
          <t>#N/A Field Not Applicable</t>
        </is>
      </c>
      <c r="Y2562" t="inlineStr">
        <is>
          <t>#N/A Field Not Applicable</t>
        </is>
      </c>
      <c r="Z2562" t="inlineStr">
        <is>
          <t>Communications</t>
        </is>
      </c>
      <c r="AA2562" t="inlineStr">
        <is>
          <t>Publishing &amp; Broadcasting</t>
        </is>
      </c>
      <c r="AB2562" t="inlineStr">
        <is>
          <t>#N/A Field Not Applicable</t>
        </is>
      </c>
      <c r="AC2562" t="inlineStr">
        <is>
          <t>#N/A Invalid Field</t>
        </is>
      </c>
    </row>
    <row r="2563">
      <c r="A2563">
        <f>+VLOOKUP(R2563,Aux!$B$3:$I$1107,8,0)</f>
        <v/>
      </c>
      <c r="B2563">
        <f>+VLOOKUP(U2563,Aux!$O$2:$P$23,2,0)</f>
        <v/>
      </c>
      <c r="C2563">
        <f>+A2563&amp;B2563</f>
        <v/>
      </c>
      <c r="D2563">
        <f>+IF(C2563=C2562,D2562+1,1)</f>
        <v/>
      </c>
      <c r="E2563" s="5">
        <f>+D2563/100</f>
        <v/>
      </c>
      <c r="F2563" s="5">
        <f>+MOD(E2563*10,10)</f>
        <v/>
      </c>
      <c r="G2563" s="5">
        <f>+MOD(D2563,10)</f>
        <v/>
      </c>
      <c r="H2563">
        <f>+INT(E2563)&amp;INT(F2563)&amp;INT(G2563)</f>
        <v/>
      </c>
      <c r="I2563">
        <f>+C2563&amp;"00"&amp;H2563</f>
        <v/>
      </c>
      <c r="J2563" t="inlineStr">
        <is>
          <t>FRAGUAB MM</t>
        </is>
      </c>
      <c r="K2563" t="inlineStr">
        <is>
          <t>FRAGUAB</t>
        </is>
      </c>
      <c r="M2563" t="inlineStr">
        <is>
          <t>MXP321131015</t>
        </is>
      </c>
      <c r="N2563" t="inlineStr">
        <is>
          <t>BBG000BZQ448</t>
        </is>
      </c>
      <c r="O2563" t="n">
        <v>2112107</v>
      </c>
      <c r="P2563" t="inlineStr">
        <is>
          <t>EQ0000000006871517</t>
        </is>
      </c>
      <c r="Q2563" t="inlineStr">
        <is>
          <t>Mexico</t>
        </is>
      </c>
      <c r="R2563" t="inlineStr">
        <is>
          <t>Corporativo Fragua SAB de CV</t>
        </is>
      </c>
      <c r="S2563" t="inlineStr">
        <is>
          <t>Corporativo Fragua SAB de CV</t>
        </is>
      </c>
      <c r="T2563" t="inlineStr">
        <is>
          <t>Corporativo Fragua SAB de CV</t>
        </is>
      </c>
      <c r="U2563" t="inlineStr">
        <is>
          <t>Common Stock</t>
        </is>
      </c>
      <c r="V2563" t="inlineStr">
        <is>
          <t>Consumer Staples</t>
        </is>
      </c>
      <c r="W2563" t="inlineStr">
        <is>
          <t>Food &amp; Staples Retailing</t>
        </is>
      </c>
      <c r="X2563" t="inlineStr">
        <is>
          <t>Food &amp; Staples Retailing</t>
        </is>
      </c>
      <c r="Y2563" t="inlineStr">
        <is>
          <t>Drug Retail</t>
        </is>
      </c>
      <c r="Z2563" t="inlineStr">
        <is>
          <t>Consumer Staples</t>
        </is>
      </c>
      <c r="AA2563" t="inlineStr">
        <is>
          <t>Retail - Consumer Staples</t>
        </is>
      </c>
      <c r="AB2563" t="inlineStr">
        <is>
          <t>Food &amp; Drug Stores</t>
        </is>
      </c>
      <c r="AC2563" t="inlineStr">
        <is>
          <t>#N/A Invalid Field</t>
        </is>
      </c>
    </row>
    <row r="2564">
      <c r="A2564">
        <f>+VLOOKUP(R2564,Aux!$B$3:$I$1107,8,0)</f>
        <v/>
      </c>
      <c r="B2564">
        <f>+VLOOKUP(U2564,Aux!$O$2:$P$23,2,0)</f>
        <v/>
      </c>
      <c r="C2564">
        <f>+A2564&amp;B2564</f>
        <v/>
      </c>
      <c r="D2564">
        <f>+IF(C2564=C2563,D2563+1,1)</f>
        <v/>
      </c>
      <c r="E2564" s="5">
        <f>+D2564/100</f>
        <v/>
      </c>
      <c r="F2564" s="5">
        <f>+MOD(E2564*10,10)</f>
        <v/>
      </c>
      <c r="G2564" s="5">
        <f>+MOD(D2564,10)</f>
        <v/>
      </c>
      <c r="H2564">
        <f>+INT(E2564)&amp;INT(F2564)&amp;INT(G2564)</f>
        <v/>
      </c>
      <c r="I2564">
        <f>+C2564&amp;"00"&amp;H2564</f>
        <v/>
      </c>
      <c r="J2564" t="inlineStr">
        <is>
          <t>CADUA MM</t>
        </is>
      </c>
      <c r="K2564" t="inlineStr">
        <is>
          <t>CADUA</t>
        </is>
      </c>
      <c r="M2564" t="inlineStr">
        <is>
          <t>MX01CA130029</t>
        </is>
      </c>
      <c r="N2564" t="inlineStr">
        <is>
          <t>BBG007F9VYV5</t>
        </is>
      </c>
      <c r="O2564" t="inlineStr">
        <is>
          <t>BYXDYL2</t>
        </is>
      </c>
      <c r="P2564" t="inlineStr">
        <is>
          <t>EQ0000000061057339</t>
        </is>
      </c>
      <c r="Q2564" t="inlineStr">
        <is>
          <t>Mexico</t>
        </is>
      </c>
      <c r="R2564" t="inlineStr">
        <is>
          <t>Corpovael SA de CV</t>
        </is>
      </c>
      <c r="S2564" t="inlineStr">
        <is>
          <t>Corpovael SA de CV</t>
        </is>
      </c>
      <c r="T2564" t="inlineStr">
        <is>
          <t>Corpovael SA de CV</t>
        </is>
      </c>
      <c r="U2564" t="inlineStr">
        <is>
          <t>Common Stock</t>
        </is>
      </c>
      <c r="V2564" t="inlineStr">
        <is>
          <t>Consumer Discretionary</t>
        </is>
      </c>
      <c r="W2564" t="inlineStr">
        <is>
          <t>Household Durables</t>
        </is>
      </c>
      <c r="X2564" t="inlineStr">
        <is>
          <t>Consumer Durables &amp; Apparel</t>
        </is>
      </c>
      <c r="Y2564" t="inlineStr">
        <is>
          <t>Homebuilding</t>
        </is>
      </c>
      <c r="Z2564" t="inlineStr">
        <is>
          <t>Financials</t>
        </is>
      </c>
      <c r="AA2564" t="inlineStr">
        <is>
          <t>Real Estate</t>
        </is>
      </c>
      <c r="AB2564" t="inlineStr">
        <is>
          <t>Real Estate Services</t>
        </is>
      </c>
      <c r="AC2564" t="inlineStr">
        <is>
          <t>#N/A Invalid Field</t>
        </is>
      </c>
    </row>
    <row r="2565">
      <c r="A2565" s="2">
        <f>+VLOOKUP(R2565,Aux!$B$3:$I$1107,8,0)</f>
        <v/>
      </c>
      <c r="B2565" s="2">
        <f>+VLOOKUP(U2565,Aux!$O$2:$P$23,2,0)</f>
        <v/>
      </c>
      <c r="C2565">
        <f>+A2565&amp;B2565</f>
        <v/>
      </c>
      <c r="D2565">
        <f>+IF(C2565=C2564,D2564+1,1)</f>
        <v/>
      </c>
      <c r="E2565" s="5">
        <f>+D2565/100</f>
        <v/>
      </c>
      <c r="F2565" s="5">
        <f>+MOD(E2565*10,10)</f>
        <v/>
      </c>
      <c r="G2565" s="5">
        <f>+MOD(D2565,10)</f>
        <v/>
      </c>
      <c r="H2565">
        <f>+INT(E2565)&amp;INT(F2565)&amp;INT(G2565)</f>
        <v/>
      </c>
      <c r="I2565">
        <f>+C2565&amp;"00"&amp;H2565</f>
        <v/>
      </c>
      <c r="J2565" s="2" t="n"/>
      <c r="K2565" s="2" t="inlineStr">
        <is>
          <t>CREACB</t>
        </is>
      </c>
      <c r="L2565" s="2" t="inlineStr">
        <is>
          <t>91_CREALCB_17</t>
        </is>
      </c>
      <c r="M2565" s="2" t="inlineStr">
        <is>
          <t>MX91CR0A0000</t>
        </is>
      </c>
      <c r="N2565" s="2" t="inlineStr">
        <is>
          <t>BBG00J405BF7</t>
        </is>
      </c>
      <c r="O2565" s="2" t="n"/>
      <c r="P2565" s="2" t="inlineStr">
        <is>
          <t>COAP8283263</t>
        </is>
      </c>
      <c r="Q2565" t="inlineStr">
        <is>
          <t>Mexico</t>
        </is>
      </c>
      <c r="R2565" t="inlineStr">
        <is>
          <t>Credito Real SAB de CV</t>
        </is>
      </c>
      <c r="S2565" t="inlineStr">
        <is>
          <t>CREDITO REAL/INVEX</t>
        </is>
      </c>
      <c r="T2565" t="inlineStr">
        <is>
          <t>Credito Real SAB de CV SOFOM ER / Banco Invex</t>
        </is>
      </c>
      <c r="U2565" t="inlineStr">
        <is>
          <t>DOMESTIC</t>
        </is>
      </c>
      <c r="V2565" t="inlineStr">
        <is>
          <t>#N/A Field Not Applicable</t>
        </is>
      </c>
      <c r="W2565" t="inlineStr">
        <is>
          <t>#N/A Field Not Applicable</t>
        </is>
      </c>
      <c r="X2565" t="inlineStr">
        <is>
          <t>#N/A Field Not Applicable</t>
        </is>
      </c>
      <c r="Y2565" t="inlineStr">
        <is>
          <t>#N/A Field Not Applicable</t>
        </is>
      </c>
      <c r="Z2565" t="inlineStr">
        <is>
          <t>Financials</t>
        </is>
      </c>
      <c r="AA2565" t="inlineStr">
        <is>
          <t>Consumer Finance</t>
        </is>
      </c>
      <c r="AB2565" t="inlineStr">
        <is>
          <t>#N/A N/A</t>
        </is>
      </c>
      <c r="AC2565" t="inlineStr">
        <is>
          <t>#N/A Invalid Field</t>
        </is>
      </c>
    </row>
    <row r="2566">
      <c r="A2566">
        <f>+VLOOKUP(R2566,Aux!$B$3:$I$1107,8,0)</f>
        <v/>
      </c>
      <c r="B2566">
        <f>+VLOOKUP(U2566,Aux!$O$2:$P$23,2,0)</f>
        <v/>
      </c>
      <c r="C2566">
        <f>+A2566&amp;B2566</f>
        <v/>
      </c>
      <c r="D2566">
        <f>+IF(C2566=C2565,D2565+1,1)</f>
        <v/>
      </c>
      <c r="E2566" s="5">
        <f>+D2566/100</f>
        <v/>
      </c>
      <c r="F2566" s="5">
        <f>+MOD(E2566*10,10)</f>
        <v/>
      </c>
      <c r="G2566" s="5">
        <f>+MOD(D2566,10)</f>
        <v/>
      </c>
      <c r="H2566">
        <f>+INT(E2566)&amp;INT(F2566)&amp;INT(G2566)</f>
        <v/>
      </c>
      <c r="I2566">
        <f>+C2566&amp;"00"&amp;H2566</f>
        <v/>
      </c>
      <c r="J2566" t="inlineStr">
        <is>
          <t>CREAL* MM</t>
        </is>
      </c>
      <c r="K2566" t="inlineStr">
        <is>
          <t>CREAL*</t>
        </is>
      </c>
      <c r="M2566" t="inlineStr">
        <is>
          <t>MX00CR000000</t>
        </is>
      </c>
      <c r="N2566" t="inlineStr">
        <is>
          <t>BBG000C25W05</t>
        </is>
      </c>
      <c r="O2566" t="inlineStr">
        <is>
          <t>B8DST54</t>
        </is>
      </c>
      <c r="P2566" t="inlineStr">
        <is>
          <t>EQ0000000037510335</t>
        </is>
      </c>
      <c r="Q2566" t="inlineStr">
        <is>
          <t>Mexico</t>
        </is>
      </c>
      <c r="R2566" t="inlineStr">
        <is>
          <t>Credito Real SAB de CV SOFOM E</t>
        </is>
      </c>
      <c r="S2566" t="inlineStr">
        <is>
          <t>Credito Real SAB de CV SOFOM E</t>
        </is>
      </c>
      <c r="T2566" t="inlineStr">
        <is>
          <t>Credito Real SAB de CV SOFOM ER</t>
        </is>
      </c>
      <c r="U2566" t="inlineStr">
        <is>
          <t>Common Stock</t>
        </is>
      </c>
      <c r="V2566" t="inlineStr">
        <is>
          <t>Financials</t>
        </is>
      </c>
      <c r="W2566" t="inlineStr">
        <is>
          <t>Consumer Finance</t>
        </is>
      </c>
      <c r="X2566" t="inlineStr">
        <is>
          <t>Diversified Financials</t>
        </is>
      </c>
      <c r="Y2566" t="inlineStr">
        <is>
          <t>Consumer Finance</t>
        </is>
      </c>
      <c r="Z2566" t="inlineStr">
        <is>
          <t>Financials</t>
        </is>
      </c>
      <c r="AA2566" t="inlineStr">
        <is>
          <t>Specialty Finance</t>
        </is>
      </c>
      <c r="AB2566" t="inlineStr">
        <is>
          <t>Consumer Finance</t>
        </is>
      </c>
      <c r="AC2566" t="inlineStr">
        <is>
          <t>#N/A Invalid Field</t>
        </is>
      </c>
    </row>
    <row r="2567">
      <c r="A2567">
        <f>+VLOOKUP(R2567,Aux!$B$3:$I$1107,8,0)</f>
        <v/>
      </c>
      <c r="B2567">
        <f>+VLOOKUP(U2567,Aux!$O$2:$P$23,2,0)</f>
        <v/>
      </c>
      <c r="C2567">
        <f>+A2567&amp;B2567</f>
        <v/>
      </c>
      <c r="D2567">
        <f>+IF(C2567=C2566,D2566+1,1)</f>
        <v/>
      </c>
      <c r="E2567" s="5">
        <f>+D2567/100</f>
        <v/>
      </c>
      <c r="F2567" s="5">
        <f>+MOD(E2567*10,10)</f>
        <v/>
      </c>
      <c r="G2567" s="5">
        <f>+MOD(D2567,10)</f>
        <v/>
      </c>
      <c r="H2567">
        <f>+INT(E2567)&amp;INT(F2567)&amp;INT(G2567)</f>
        <v/>
      </c>
      <c r="I2567">
        <f>+C2567&amp;"00"&amp;H2567</f>
        <v/>
      </c>
      <c r="J2567" t="inlineStr">
        <is>
          <t>CREAL 7 ¼ 07/20/23</t>
        </is>
      </c>
      <c r="K2567" t="inlineStr">
        <is>
          <t>CREAL</t>
        </is>
      </c>
      <c r="M2567" t="inlineStr">
        <is>
          <t>USP32457AA44</t>
        </is>
      </c>
      <c r="N2567" t="inlineStr">
        <is>
          <t>BBG00DBBJ5L9</t>
        </is>
      </c>
      <c r="O2567" t="inlineStr">
        <is>
          <t>BD0PB02</t>
        </is>
      </c>
      <c r="P2567" t="inlineStr">
        <is>
          <t>COLW8905827</t>
        </is>
      </c>
      <c r="Q2567" t="inlineStr">
        <is>
          <t>Mexico</t>
        </is>
      </c>
      <c r="R2567" t="inlineStr">
        <is>
          <t>Credito Real SAB de CV SOFOM E</t>
        </is>
      </c>
      <c r="S2567" t="inlineStr">
        <is>
          <t>CREDITO REAL SAB DE CV</t>
        </is>
      </c>
      <c r="T2567" t="inlineStr">
        <is>
          <t>Credito Real SAB de CV SOFOM ER</t>
        </is>
      </c>
      <c r="U2567" t="inlineStr">
        <is>
          <t>EURO-DOLLAR</t>
        </is>
      </c>
      <c r="V2567" t="inlineStr">
        <is>
          <t>Financials</t>
        </is>
      </c>
      <c r="W2567" t="inlineStr">
        <is>
          <t>Consumer Finance</t>
        </is>
      </c>
      <c r="X2567" t="inlineStr">
        <is>
          <t>Diversified Financials</t>
        </is>
      </c>
      <c r="Y2567" t="inlineStr">
        <is>
          <t>Consumer Finance</t>
        </is>
      </c>
      <c r="Z2567" t="inlineStr">
        <is>
          <t>Financials</t>
        </is>
      </c>
      <c r="AA2567" t="inlineStr">
        <is>
          <t>Consumer Finance</t>
        </is>
      </c>
      <c r="AB2567" t="inlineStr">
        <is>
          <t>#N/A N/A</t>
        </is>
      </c>
      <c r="AC2567" t="inlineStr">
        <is>
          <t>#N/A Invalid Field</t>
        </is>
      </c>
    </row>
    <row r="2568">
      <c r="A2568">
        <f>+VLOOKUP(R2568,Aux!$B$3:$I$1107,8,0)</f>
        <v/>
      </c>
      <c r="B2568">
        <f>+VLOOKUP(U2568,Aux!$O$2:$P$23,2,0)</f>
        <v/>
      </c>
      <c r="C2568">
        <f>+A2568&amp;B2568</f>
        <v/>
      </c>
      <c r="D2568">
        <f>+IF(C2568=C2567,D2567+1,1)</f>
        <v/>
      </c>
      <c r="E2568" s="5">
        <f>+D2568/100</f>
        <v/>
      </c>
      <c r="F2568" s="5">
        <f>+MOD(E2568*10,10)</f>
        <v/>
      </c>
      <c r="G2568" s="5">
        <f>+MOD(D2568,10)</f>
        <v/>
      </c>
      <c r="H2568">
        <f>+INT(E2568)&amp;INT(F2568)&amp;INT(G2568)</f>
        <v/>
      </c>
      <c r="I2568">
        <f>+C2568&amp;"00"&amp;H2568</f>
        <v/>
      </c>
      <c r="J2568" t="inlineStr">
        <is>
          <t>CREAL 9 ½ 02/07/26</t>
        </is>
      </c>
      <c r="K2568" t="inlineStr">
        <is>
          <t>CREAL</t>
        </is>
      </c>
      <c r="M2568" t="inlineStr">
        <is>
          <t>USP32466AA50</t>
        </is>
      </c>
      <c r="N2568" t="inlineStr">
        <is>
          <t>BBG00N7VDW08</t>
        </is>
      </c>
      <c r="O2568" t="inlineStr">
        <is>
          <t>BH3RY26</t>
        </is>
      </c>
      <c r="P2568" t="inlineStr">
        <is>
          <t>COAX0096286</t>
        </is>
      </c>
      <c r="Q2568" t="inlineStr">
        <is>
          <t>Mexico</t>
        </is>
      </c>
      <c r="R2568" t="inlineStr">
        <is>
          <t>Credito Real SAB de CV SOFOM E</t>
        </is>
      </c>
      <c r="S2568" t="inlineStr">
        <is>
          <t>CREDITO REAL SAB DE CV</t>
        </is>
      </c>
      <c r="T2568" t="inlineStr">
        <is>
          <t>Credito Real SAB de CV SOFOM ER</t>
        </is>
      </c>
      <c r="U2568" t="inlineStr">
        <is>
          <t>EURO-DOLLAR</t>
        </is>
      </c>
      <c r="V2568" t="inlineStr">
        <is>
          <t>Financials</t>
        </is>
      </c>
      <c r="W2568" t="inlineStr">
        <is>
          <t>Consumer Finance</t>
        </is>
      </c>
      <c r="X2568" t="inlineStr">
        <is>
          <t>Diversified Financials</t>
        </is>
      </c>
      <c r="Y2568" t="inlineStr">
        <is>
          <t>Consumer Finance</t>
        </is>
      </c>
      <c r="Z2568" t="inlineStr">
        <is>
          <t>Financials</t>
        </is>
      </c>
      <c r="AA2568" t="inlineStr">
        <is>
          <t>Consumer Finance</t>
        </is>
      </c>
      <c r="AB2568" t="inlineStr">
        <is>
          <t>#N/A N/A</t>
        </is>
      </c>
      <c r="AC2568" t="inlineStr">
        <is>
          <t>#N/A Invalid Field</t>
        </is>
      </c>
    </row>
    <row r="2569">
      <c r="A2569">
        <f>+VLOOKUP(R2569,Aux!$B$3:$I$1107,8,0)</f>
        <v/>
      </c>
      <c r="B2569">
        <f>+VLOOKUP(U2569,Aux!$O$2:$P$23,2,0)</f>
        <v/>
      </c>
      <c r="C2569">
        <f>+A2569&amp;B2569</f>
        <v/>
      </c>
      <c r="D2569">
        <f>+IF(C2569=C2568,D2568+1,1)</f>
        <v/>
      </c>
      <c r="E2569" s="5">
        <f>+D2569/100</f>
        <v/>
      </c>
      <c r="F2569" s="5">
        <f>+MOD(E2569*10,10)</f>
        <v/>
      </c>
      <c r="G2569" s="5">
        <f>+MOD(D2569,10)</f>
        <v/>
      </c>
      <c r="H2569">
        <f>+INT(E2569)&amp;INT(F2569)&amp;INT(G2569)</f>
        <v/>
      </c>
      <c r="I2569">
        <f>+C2569&amp;"00"&amp;H2569</f>
        <v/>
      </c>
      <c r="J2569" t="inlineStr">
        <is>
          <t>CYDSA 6 ¼ 10/04/27</t>
        </is>
      </c>
      <c r="K2569" t="inlineStr">
        <is>
          <t>CYDSA</t>
        </is>
      </c>
      <c r="M2569" t="inlineStr">
        <is>
          <t>USP3R26HAA81</t>
        </is>
      </c>
      <c r="N2569" t="inlineStr">
        <is>
          <t>BBG00HVJ9LF4</t>
        </is>
      </c>
      <c r="O2569" t="inlineStr">
        <is>
          <t>BF5D6X3</t>
        </is>
      </c>
      <c r="P2569" t="inlineStr">
        <is>
          <t>COAP3548710</t>
        </is>
      </c>
      <c r="Q2569" t="inlineStr">
        <is>
          <t>Mexico</t>
        </is>
      </c>
      <c r="R2569" t="inlineStr">
        <is>
          <t>Cydsa SAB de CV</t>
        </is>
      </c>
      <c r="S2569" t="inlineStr">
        <is>
          <t>CYDSA SAB DE CV</t>
        </is>
      </c>
      <c r="T2569" t="inlineStr">
        <is>
          <t>Cydsa SAB de CV</t>
        </is>
      </c>
      <c r="U2569" t="inlineStr">
        <is>
          <t>EURO-DOLLAR</t>
        </is>
      </c>
      <c r="V2569" t="inlineStr">
        <is>
          <t>Materials</t>
        </is>
      </c>
      <c r="W2569" t="inlineStr">
        <is>
          <t>Chemicals</t>
        </is>
      </c>
      <c r="X2569" t="inlineStr">
        <is>
          <t>Materials</t>
        </is>
      </c>
      <c r="Y2569" t="inlineStr">
        <is>
          <t>Commodity Chemicals</t>
        </is>
      </c>
      <c r="Z2569" t="inlineStr">
        <is>
          <t>Materials</t>
        </is>
      </c>
      <c r="AA2569" t="inlineStr">
        <is>
          <t>Chemicals</t>
        </is>
      </c>
      <c r="AB2569" t="inlineStr">
        <is>
          <t>#N/A N/A</t>
        </is>
      </c>
      <c r="AC2569" t="inlineStr">
        <is>
          <t>#N/A Invalid Field</t>
        </is>
      </c>
    </row>
    <row r="2570">
      <c r="A2570">
        <f>+VLOOKUP(R2570,Aux!$B$3:$I$1107,8,0)</f>
        <v/>
      </c>
      <c r="B2570">
        <f>+VLOOKUP(U2570,Aux!$O$2:$P$23,2,0)</f>
        <v/>
      </c>
      <c r="C2570">
        <f>+A2570&amp;B2570</f>
        <v/>
      </c>
      <c r="D2570">
        <f>+IF(C2570=C2569,D2569+1,1)</f>
        <v/>
      </c>
      <c r="E2570" s="5">
        <f>+D2570/100</f>
        <v/>
      </c>
      <c r="F2570" s="5">
        <f>+MOD(E2570*10,10)</f>
        <v/>
      </c>
      <c r="G2570" s="5">
        <f>+MOD(D2570,10)</f>
        <v/>
      </c>
      <c r="H2570">
        <f>+INT(E2570)&amp;INT(F2570)&amp;INT(G2570)</f>
        <v/>
      </c>
      <c r="I2570">
        <f>+C2570&amp;"00"&amp;H2570</f>
        <v/>
      </c>
      <c r="J2570" s="3" t="inlineStr">
        <is>
          <t>DAIGR Float 03/17/17</t>
        </is>
      </c>
      <c r="K2570" t="inlineStr">
        <is>
          <t>DAIGR</t>
        </is>
      </c>
      <c r="M2570" t="inlineStr">
        <is>
          <t>MX91DA000073</t>
        </is>
      </c>
      <c r="N2570" t="inlineStr">
        <is>
          <t>BBG0066K0MM2</t>
        </is>
      </c>
      <c r="O2570" t="inlineStr">
        <is>
          <t>EK1427799</t>
        </is>
      </c>
      <c r="P2570" t="inlineStr">
        <is>
          <t>COEK1427799</t>
        </is>
      </c>
      <c r="Q2570" t="inlineStr">
        <is>
          <t>Mexico</t>
        </is>
      </c>
      <c r="R2570" t="inlineStr">
        <is>
          <t>Daimler Mexico SA de CV</t>
        </is>
      </c>
      <c r="S2570" t="inlineStr">
        <is>
          <t>DAIMLER MEXICO SA DE CV</t>
        </is>
      </c>
      <c r="T2570" t="inlineStr">
        <is>
          <t>Daimler Mexico SA de CV</t>
        </is>
      </c>
      <c r="U2570" t="inlineStr">
        <is>
          <t>DOMESTIC</t>
        </is>
      </c>
      <c r="V2570" t="inlineStr">
        <is>
          <t>#N/A Field Not Applicable</t>
        </is>
      </c>
      <c r="W2570" t="inlineStr">
        <is>
          <t>#N/A Field Not Applicable</t>
        </is>
      </c>
      <c r="X2570" t="inlineStr">
        <is>
          <t>#N/A Field Not Applicable</t>
        </is>
      </c>
      <c r="Y2570" t="inlineStr">
        <is>
          <t>#N/A Field Not Applicable</t>
        </is>
      </c>
      <c r="Z2570" t="inlineStr">
        <is>
          <t>Consumer Discretionary</t>
        </is>
      </c>
      <c r="AA2570" t="inlineStr">
        <is>
          <t>Automobiles Manufacturing</t>
        </is>
      </c>
      <c r="AB2570" t="inlineStr">
        <is>
          <t>#N/A N/A</t>
        </is>
      </c>
      <c r="AC2570" t="inlineStr">
        <is>
          <t>#N/A Invalid Field</t>
        </is>
      </c>
    </row>
    <row r="2571">
      <c r="A2571">
        <f>+VLOOKUP(R2571,Aux!$B$3:$I$1107,8,0)</f>
        <v/>
      </c>
      <c r="B2571">
        <f>+VLOOKUP(U2571,Aux!$O$2:$P$23,2,0)</f>
        <v/>
      </c>
      <c r="C2571">
        <f>+A2571&amp;B2571</f>
        <v/>
      </c>
      <c r="D2571">
        <f>+IF(C2571=C2570,D2570+1,1)</f>
        <v/>
      </c>
      <c r="E2571" s="5">
        <f>+D2571/100</f>
        <v/>
      </c>
      <c r="F2571" s="5">
        <f>+MOD(E2571*10,10)</f>
        <v/>
      </c>
      <c r="G2571" s="5">
        <f>+MOD(D2571,10)</f>
        <v/>
      </c>
      <c r="H2571">
        <f>+INT(E2571)&amp;INT(F2571)&amp;INT(G2571)</f>
        <v/>
      </c>
      <c r="I2571">
        <f>+C2571&amp;"00"&amp;H2571</f>
        <v/>
      </c>
      <c r="J2571" s="3" t="inlineStr">
        <is>
          <t>DAIGR Float 05/21/21</t>
        </is>
      </c>
      <c r="K2571" t="inlineStr">
        <is>
          <t>DAIGR</t>
        </is>
      </c>
      <c r="L2571" t="inlineStr">
        <is>
          <t>91_DAIMLER_18</t>
        </is>
      </c>
      <c r="M2571" t="inlineStr">
        <is>
          <t>MX91DA0000G2</t>
        </is>
      </c>
      <c r="N2571" t="inlineStr">
        <is>
          <t>BBG00L16VRG7</t>
        </is>
      </c>
      <c r="O2571" t="inlineStr">
        <is>
          <t>AS8223511</t>
        </is>
      </c>
      <c r="P2571" t="inlineStr">
        <is>
          <t>COAS8223511</t>
        </is>
      </c>
      <c r="Q2571" t="inlineStr">
        <is>
          <t>Mexico</t>
        </is>
      </c>
      <c r="R2571" t="inlineStr">
        <is>
          <t>Daimler Mexico SA de CV</t>
        </is>
      </c>
      <c r="S2571" t="inlineStr">
        <is>
          <t>DAIMLER MEXICO SA DE CV</t>
        </is>
      </c>
      <c r="T2571" t="inlineStr">
        <is>
          <t>Daimler Mexico SA de CV</t>
        </is>
      </c>
      <c r="U2571" t="inlineStr">
        <is>
          <t>DOMESTIC</t>
        </is>
      </c>
      <c r="V2571" t="inlineStr">
        <is>
          <t>#N/A Field Not Applicable</t>
        </is>
      </c>
      <c r="W2571" t="inlineStr">
        <is>
          <t>#N/A Field Not Applicable</t>
        </is>
      </c>
      <c r="X2571" t="inlineStr">
        <is>
          <t>#N/A Field Not Applicable</t>
        </is>
      </c>
      <c r="Y2571" t="inlineStr">
        <is>
          <t>#N/A Field Not Applicable</t>
        </is>
      </c>
      <c r="Z2571" t="inlineStr">
        <is>
          <t>Consumer Discretionary</t>
        </is>
      </c>
      <c r="AA2571" t="inlineStr">
        <is>
          <t>Automobiles Manufacturing</t>
        </is>
      </c>
      <c r="AB2571" t="inlineStr">
        <is>
          <t>#N/A N/A</t>
        </is>
      </c>
      <c r="AC2571" t="inlineStr">
        <is>
          <t>#N/A Invalid Field</t>
        </is>
      </c>
    </row>
    <row r="2572">
      <c r="A2572">
        <f>+VLOOKUP(R2572,Aux!$B$3:$I$1107,8,0)</f>
        <v/>
      </c>
      <c r="B2572">
        <f>+VLOOKUP(U2572,Aux!$O$2:$P$23,2,0)</f>
        <v/>
      </c>
      <c r="C2572">
        <f>+A2572&amp;B2572</f>
        <v/>
      </c>
      <c r="D2572">
        <f>+IF(C2572=C2571,D2571+1,1)</f>
        <v/>
      </c>
      <c r="E2572" s="5">
        <f>+D2572/100</f>
        <v/>
      </c>
      <c r="F2572" s="5">
        <f>+MOD(E2572*10,10)</f>
        <v/>
      </c>
      <c r="G2572" s="5">
        <f>+MOD(D2572,10)</f>
        <v/>
      </c>
      <c r="H2572">
        <f>+INT(E2572)&amp;INT(F2572)&amp;INT(G2572)</f>
        <v/>
      </c>
      <c r="I2572">
        <f>+C2572&amp;"00"&amp;H2572</f>
        <v/>
      </c>
      <c r="J2572" s="3" t="inlineStr">
        <is>
          <t>DAIGR Float 09/04/17</t>
        </is>
      </c>
      <c r="K2572" t="inlineStr">
        <is>
          <t>DAIGR</t>
        </is>
      </c>
      <c r="M2572" t="inlineStr">
        <is>
          <t>MX91DA0000B3</t>
        </is>
      </c>
      <c r="N2572" t="inlineStr">
        <is>
          <t>BBG009YYJWL4</t>
        </is>
      </c>
      <c r="O2572" t="inlineStr">
        <is>
          <t>UV8142035</t>
        </is>
      </c>
      <c r="P2572" t="inlineStr">
        <is>
          <t>COUV8142035</t>
        </is>
      </c>
      <c r="Q2572" t="inlineStr">
        <is>
          <t>Mexico</t>
        </is>
      </c>
      <c r="R2572" t="inlineStr">
        <is>
          <t>Daimler Mexico SA de CV</t>
        </is>
      </c>
      <c r="S2572" t="inlineStr">
        <is>
          <t>DAIMLER MEXICO SA DE CV</t>
        </is>
      </c>
      <c r="T2572" t="inlineStr">
        <is>
          <t>Daimler Mexico SA de CV</t>
        </is>
      </c>
      <c r="U2572" t="inlineStr">
        <is>
          <t>DOMESTIC</t>
        </is>
      </c>
      <c r="V2572" t="inlineStr">
        <is>
          <t>#N/A Field Not Applicable</t>
        </is>
      </c>
      <c r="W2572" t="inlineStr">
        <is>
          <t>#N/A Field Not Applicable</t>
        </is>
      </c>
      <c r="X2572" t="inlineStr">
        <is>
          <t>#N/A Field Not Applicable</t>
        </is>
      </c>
      <c r="Y2572" t="inlineStr">
        <is>
          <t>#N/A Field Not Applicable</t>
        </is>
      </c>
      <c r="Z2572" t="inlineStr">
        <is>
          <t>Consumer Discretionary</t>
        </is>
      </c>
      <c r="AA2572" t="inlineStr">
        <is>
          <t>Automobiles Manufacturing</t>
        </is>
      </c>
      <c r="AB2572" t="inlineStr">
        <is>
          <t>#N/A N/A</t>
        </is>
      </c>
      <c r="AC2572" t="inlineStr">
        <is>
          <t>#N/A Invalid Field</t>
        </is>
      </c>
    </row>
    <row r="2573">
      <c r="A2573" s="2">
        <f>+VLOOKUP(R2573,Aux!$B$3:$I$1107,8,0)</f>
        <v/>
      </c>
      <c r="B2573" s="2">
        <f>+VLOOKUP(U2573,Aux!$O$2:$P$23,2,0)</f>
        <v/>
      </c>
      <c r="C2573">
        <f>+A2573&amp;B2573</f>
        <v/>
      </c>
      <c r="D2573">
        <f>+IF(C2573=C2572,D2572+1,1)</f>
        <v/>
      </c>
      <c r="E2573" s="5">
        <f>+D2573/100</f>
        <v/>
      </c>
      <c r="F2573" s="5">
        <f>+MOD(E2573*10,10)</f>
        <v/>
      </c>
      <c r="G2573" s="5">
        <f>+MOD(D2573,10)</f>
        <v/>
      </c>
      <c r="H2573">
        <f>+INT(E2573)&amp;INT(F2573)&amp;INT(G2573)</f>
        <v/>
      </c>
      <c r="I2573">
        <f>+C2573&amp;"00"&amp;H2573</f>
        <v/>
      </c>
      <c r="J2573" s="2" t="n"/>
      <c r="K2573" s="2" t="inlineStr">
        <is>
          <t>DALBA</t>
        </is>
      </c>
      <c r="L2573" s="2" t="inlineStr">
        <is>
          <t>91_DALTOCB_15</t>
        </is>
      </c>
      <c r="M2573" s="2" t="inlineStr">
        <is>
          <t>MX91DA010015</t>
        </is>
      </c>
      <c r="N2573" s="2" t="inlineStr">
        <is>
          <t>BBG00B9RRZQ1</t>
        </is>
      </c>
      <c r="O2573" s="2" t="inlineStr">
        <is>
          <t>BDGPBQ2</t>
        </is>
      </c>
      <c r="P2573" s="2" t="inlineStr">
        <is>
          <t>COQJ4439312</t>
        </is>
      </c>
      <c r="Q2573" t="inlineStr">
        <is>
          <t>Mexico</t>
        </is>
      </c>
      <c r="R2573" t="inlineStr">
        <is>
          <t>Dalton Efectivo Seguro GDL SA</t>
        </is>
      </c>
      <c r="S2573" t="inlineStr">
        <is>
          <t>DALTON SEGURO BNMX-REPUR</t>
        </is>
      </c>
      <c r="T2573" t="inlineStr">
        <is>
          <t>Dalton Efectivo Seguro GDL SA de CV / Banamex</t>
        </is>
      </c>
      <c r="U2573" t="inlineStr">
        <is>
          <t>DOMESTIC</t>
        </is>
      </c>
      <c r="V2573" t="inlineStr">
        <is>
          <t>#N/A Field Not Applicable</t>
        </is>
      </c>
      <c r="W2573" t="inlineStr">
        <is>
          <t>#N/A Field Not Applicable</t>
        </is>
      </c>
      <c r="X2573" t="inlineStr">
        <is>
          <t>#N/A Field Not Applicable</t>
        </is>
      </c>
      <c r="Y2573" t="inlineStr">
        <is>
          <t>#N/A Field Not Applicable</t>
        </is>
      </c>
      <c r="Z2573" t="inlineStr">
        <is>
          <t>Financials</t>
        </is>
      </c>
      <c r="AA2573" t="inlineStr">
        <is>
          <t>Life Insurance</t>
        </is>
      </c>
      <c r="AB2573" t="inlineStr">
        <is>
          <t>#N/A Field Not Applicable</t>
        </is>
      </c>
      <c r="AC2573" t="inlineStr">
        <is>
          <t>#N/A Invalid Field</t>
        </is>
      </c>
    </row>
    <row r="2574">
      <c r="A2574" s="2">
        <f>+VLOOKUP(R2574,Aux!$B$3:$I$1107,8,0)</f>
        <v/>
      </c>
      <c r="B2574" s="2">
        <f>+VLOOKUP(U2574,Aux!$O$2:$P$23,2,0)</f>
        <v/>
      </c>
      <c r="C2574">
        <f>+A2574&amp;B2574</f>
        <v/>
      </c>
      <c r="D2574">
        <f>+IF(C2574=C2573,D2573+1,1)</f>
        <v/>
      </c>
      <c r="E2574" s="5">
        <f>+D2574/100</f>
        <v/>
      </c>
      <c r="F2574" s="5">
        <f>+MOD(E2574*10,10)</f>
        <v/>
      </c>
      <c r="G2574" s="5">
        <f>+MOD(D2574,10)</f>
        <v/>
      </c>
      <c r="H2574">
        <f>+INT(E2574)&amp;INT(F2574)&amp;INT(G2574)</f>
        <v/>
      </c>
      <c r="I2574">
        <f>+C2574&amp;"00"&amp;H2574</f>
        <v/>
      </c>
      <c r="J2574" s="2" t="n"/>
      <c r="K2574" s="2" t="inlineStr">
        <is>
          <t>DESMX</t>
        </is>
      </c>
      <c r="L2574" s="2" t="inlineStr">
        <is>
          <t>91_DESCB_18</t>
        </is>
      </c>
      <c r="M2574" s="2" t="inlineStr">
        <is>
          <t>MX91DE090005</t>
        </is>
      </c>
      <c r="N2574" s="2" t="inlineStr">
        <is>
          <t>BBG00MMMVB36</t>
        </is>
      </c>
      <c r="O2574" s="2" t="n"/>
      <c r="P2574" s="2" t="inlineStr">
        <is>
          <t>COAV7948608</t>
        </is>
      </c>
      <c r="Q2574" t="inlineStr">
        <is>
          <t>Mexico</t>
        </is>
      </c>
      <c r="R2574" t="inlineStr">
        <is>
          <t>Dalton Efectivo Seguro GDL SA de CV / Banco Invex</t>
        </is>
      </c>
      <c r="S2574" t="inlineStr">
        <is>
          <t>DALTON EFECTIVO/INVEX</t>
        </is>
      </c>
      <c r="T2574" t="inlineStr">
        <is>
          <t>Dalton Efectivo Seguro GDL SA de CV / Banco Invex</t>
        </is>
      </c>
      <c r="U2574" t="inlineStr">
        <is>
          <t>DOMESTIC</t>
        </is>
      </c>
      <c r="V2574" t="inlineStr">
        <is>
          <t>#N/A Field Not Applicable</t>
        </is>
      </c>
      <c r="W2574" t="inlineStr">
        <is>
          <t>#N/A Field Not Applicable</t>
        </is>
      </c>
      <c r="X2574" t="inlineStr">
        <is>
          <t>#N/A Field Not Applicable</t>
        </is>
      </c>
      <c r="Y2574" t="inlineStr">
        <is>
          <t>#N/A Field Not Applicable</t>
        </is>
      </c>
      <c r="Z2574" t="inlineStr">
        <is>
          <t>Financials</t>
        </is>
      </c>
      <c r="AA2574" t="inlineStr">
        <is>
          <t>Life Insurance</t>
        </is>
      </c>
      <c r="AB2574" t="inlineStr">
        <is>
          <t>#N/A Field Not Applicable</t>
        </is>
      </c>
      <c r="AC2574" t="inlineStr">
        <is>
          <t>#N/A Invalid Field</t>
        </is>
      </c>
    </row>
    <row r="2575">
      <c r="A2575">
        <f>+VLOOKUP(R2575,Aux!$B$3:$I$1107,8,0)</f>
        <v/>
      </c>
      <c r="B2575">
        <f>+VLOOKUP(U2575,Aux!$O$2:$P$23,2,0)</f>
        <v/>
      </c>
      <c r="C2575">
        <f>+A2575&amp;B2575</f>
        <v/>
      </c>
      <c r="D2575">
        <f>+IF(C2575=C2574,D2574+1,1)</f>
        <v/>
      </c>
      <c r="E2575" s="5">
        <f>+D2575/100</f>
        <v/>
      </c>
      <c r="F2575" s="5">
        <f>+MOD(E2575*10,10)</f>
        <v/>
      </c>
      <c r="G2575" s="5">
        <f>+MOD(D2575,10)</f>
        <v/>
      </c>
      <c r="H2575">
        <f>+INT(E2575)&amp;INT(F2575)&amp;INT(G2575)</f>
        <v/>
      </c>
      <c r="I2575">
        <f>+C2575&amp;"00"&amp;H2575</f>
        <v/>
      </c>
      <c r="J2575" t="inlineStr">
        <is>
          <t>HOMEX* MM</t>
        </is>
      </c>
      <c r="K2575" t="inlineStr">
        <is>
          <t>HOMEX*</t>
        </is>
      </c>
      <c r="M2575" t="inlineStr">
        <is>
          <t>MX01HO000007</t>
        </is>
      </c>
      <c r="N2575" t="inlineStr">
        <is>
          <t>BBG000BK88T5</t>
        </is>
      </c>
      <c r="O2575" t="inlineStr">
        <is>
          <t>B01RQ23</t>
        </is>
      </c>
      <c r="P2575" t="inlineStr">
        <is>
          <t>EQ0000000001632916</t>
        </is>
      </c>
      <c r="Q2575" t="inlineStr">
        <is>
          <t>Mexico</t>
        </is>
      </c>
      <c r="R2575" t="inlineStr">
        <is>
          <t>Desarrolladora Homex SAB de CV</t>
        </is>
      </c>
      <c r="S2575" t="inlineStr">
        <is>
          <t>Desarrolladora Homex SAB de CV</t>
        </is>
      </c>
      <c r="T2575" t="inlineStr">
        <is>
          <t>Desarrolladora Homex SAB de CV</t>
        </is>
      </c>
      <c r="U2575" t="inlineStr">
        <is>
          <t>Common Stock</t>
        </is>
      </c>
      <c r="V2575" t="inlineStr">
        <is>
          <t>Consumer Discretionary</t>
        </is>
      </c>
      <c r="W2575" t="inlineStr">
        <is>
          <t>Household Durables</t>
        </is>
      </c>
      <c r="X2575" t="inlineStr">
        <is>
          <t>Consumer Durables &amp; Apparel</t>
        </is>
      </c>
      <c r="Y2575" t="inlineStr">
        <is>
          <t>Homebuilding</t>
        </is>
      </c>
      <c r="Z2575" t="inlineStr">
        <is>
          <t>Consumer Discretionary</t>
        </is>
      </c>
      <c r="AA2575" t="inlineStr">
        <is>
          <t>Home &amp; Office Products</t>
        </is>
      </c>
      <c r="AB2575" t="inlineStr">
        <is>
          <t>Homebuilders</t>
        </is>
      </c>
      <c r="AC2575" t="inlineStr">
        <is>
          <t>#N/A Invalid Field</t>
        </is>
      </c>
    </row>
    <row r="2576">
      <c r="A2576">
        <f>+VLOOKUP(R2576,Aux!$B$3:$I$1107,8,0)</f>
        <v/>
      </c>
      <c r="B2576">
        <f>+VLOOKUP(U2576,Aux!$O$2:$P$23,2,0)</f>
        <v/>
      </c>
      <c r="C2576">
        <f>+A2576&amp;B2576</f>
        <v/>
      </c>
      <c r="D2576">
        <f>+IF(C2576=C2575,D2575+1,1)</f>
        <v/>
      </c>
      <c r="E2576" s="5">
        <f>+D2576/100</f>
        <v/>
      </c>
      <c r="F2576" s="5">
        <f>+MOD(E2576*10,10)</f>
        <v/>
      </c>
      <c r="G2576" s="5">
        <f>+MOD(D2576,10)</f>
        <v/>
      </c>
      <c r="H2576">
        <f>+INT(E2576)&amp;INT(F2576)&amp;INT(G2576)</f>
        <v/>
      </c>
      <c r="I2576">
        <f>+C2576&amp;"00"&amp;H2576</f>
        <v/>
      </c>
      <c r="J2576" t="inlineStr">
        <is>
          <t>HOMEX 9 ¾ 03/25/20</t>
        </is>
      </c>
      <c r="K2576" t="inlineStr">
        <is>
          <t>HOMEX</t>
        </is>
      </c>
      <c r="M2576" t="inlineStr">
        <is>
          <t>USP35053AB69</t>
        </is>
      </c>
      <c r="N2576" t="inlineStr">
        <is>
          <t>BBG002H26MV3</t>
        </is>
      </c>
      <c r="O2576" t="inlineStr">
        <is>
          <t>B762GS8</t>
        </is>
      </c>
      <c r="P2576" t="inlineStr">
        <is>
          <t>COEJ0116982</t>
        </is>
      </c>
      <c r="Q2576" t="inlineStr">
        <is>
          <t>Mexico</t>
        </is>
      </c>
      <c r="R2576" t="inlineStr">
        <is>
          <t>Desarrolladora Homex SAB de CV</t>
        </is>
      </c>
      <c r="S2576" t="inlineStr">
        <is>
          <t>DESARROLLADORA HOMEX SA</t>
        </is>
      </c>
      <c r="T2576" t="inlineStr">
        <is>
          <t>Desarrolladora Homex SAB de CV</t>
        </is>
      </c>
      <c r="U2576" t="inlineStr">
        <is>
          <t>EURO-DOLLAR</t>
        </is>
      </c>
      <c r="V2576" t="inlineStr">
        <is>
          <t>Consumer Discretionary</t>
        </is>
      </c>
      <c r="W2576" t="inlineStr">
        <is>
          <t>Household Durables</t>
        </is>
      </c>
      <c r="X2576" t="inlineStr">
        <is>
          <t>Consumer Durables &amp; Apparel</t>
        </is>
      </c>
      <c r="Y2576" t="inlineStr">
        <is>
          <t>Homebuilding</t>
        </is>
      </c>
      <c r="Z2576" t="inlineStr">
        <is>
          <t>Consumer Discretionary</t>
        </is>
      </c>
      <c r="AA2576" t="inlineStr">
        <is>
          <t>Homebuilders</t>
        </is>
      </c>
      <c r="AB2576" t="inlineStr">
        <is>
          <t>#N/A N/A</t>
        </is>
      </c>
      <c r="AC2576" t="inlineStr">
        <is>
          <t>#N/A Invalid Field</t>
        </is>
      </c>
    </row>
    <row r="2577">
      <c r="A2577">
        <f>+VLOOKUP(R2577,Aux!$B$3:$I$1107,8,0)</f>
        <v/>
      </c>
      <c r="B2577">
        <f>+VLOOKUP(U2577,Aux!$O$2:$P$23,2,0)</f>
        <v/>
      </c>
      <c r="C2577">
        <f>+A2577&amp;B2577</f>
        <v/>
      </c>
      <c r="D2577">
        <f>+IF(C2577=C2576,D2576+1,1)</f>
        <v/>
      </c>
      <c r="E2577" s="5">
        <f>+D2577/100</f>
        <v/>
      </c>
      <c r="F2577" s="5">
        <f>+MOD(E2577*10,10)</f>
        <v/>
      </c>
      <c r="G2577" s="5">
        <f>+MOD(D2577,10)</f>
        <v/>
      </c>
      <c r="H2577">
        <f>+INT(E2577)&amp;INT(F2577)&amp;INT(G2577)</f>
        <v/>
      </c>
      <c r="I2577">
        <f>+C2577&amp;"00"&amp;H2577</f>
        <v/>
      </c>
      <c r="J2577" t="inlineStr">
        <is>
          <t>DHICAN Float 11/25/22</t>
        </is>
      </c>
      <c r="K2577" t="inlineStr">
        <is>
          <t>DHICAN</t>
        </is>
      </c>
      <c r="M2577" t="inlineStr">
        <is>
          <t>MX91DH000019</t>
        </is>
      </c>
      <c r="N2577" t="inlineStr">
        <is>
          <t>BBG00BKY6W10</t>
        </is>
      </c>
      <c r="O2577" t="inlineStr">
        <is>
          <t>BDGPD11</t>
        </is>
      </c>
      <c r="P2577" t="inlineStr">
        <is>
          <t>COQJ9926339</t>
        </is>
      </c>
      <c r="Q2577" t="inlineStr">
        <is>
          <t>Mexico</t>
        </is>
      </c>
      <c r="R2577" t="inlineStr">
        <is>
          <t>Desarrollos Hidraulicos de Can</t>
        </is>
      </c>
      <c r="S2577" t="inlineStr">
        <is>
          <t>DES HIDRAULICOS CANCUN</t>
        </is>
      </c>
      <c r="T2577" t="inlineStr">
        <is>
          <t>Desarrollos Hidraulicos de Cancun SA de CV</t>
        </is>
      </c>
      <c r="U2577" t="inlineStr">
        <is>
          <t>DOMESTIC</t>
        </is>
      </c>
      <c r="V2577" t="inlineStr">
        <is>
          <t>#N/A Field Not Applicable</t>
        </is>
      </c>
      <c r="W2577" t="inlineStr">
        <is>
          <t>#N/A Field Not Applicable</t>
        </is>
      </c>
      <c r="X2577" t="inlineStr">
        <is>
          <t>#N/A Field Not Applicable</t>
        </is>
      </c>
      <c r="Y2577" t="inlineStr">
        <is>
          <t>#N/A Field Not Applicable</t>
        </is>
      </c>
      <c r="Z2577" t="inlineStr">
        <is>
          <t>Utilities</t>
        </is>
      </c>
      <c r="AA2577" t="inlineStr">
        <is>
          <t>Utilities</t>
        </is>
      </c>
      <c r="AB2577" t="inlineStr">
        <is>
          <t>#N/A Field Not Applicable</t>
        </is>
      </c>
      <c r="AC2577" t="inlineStr">
        <is>
          <t>#N/A Invalid Field</t>
        </is>
      </c>
    </row>
    <row r="2578">
      <c r="A2578" s="2">
        <f>+VLOOKUP(R2578,Aux!$B$3:$I$1107,8,0)</f>
        <v/>
      </c>
      <c r="B2578" s="2">
        <f>+VLOOKUP(U2578,Aux!$O$2:$P$23,2,0)</f>
        <v/>
      </c>
      <c r="C2578">
        <f>+A2578&amp;B2578</f>
        <v/>
      </c>
      <c r="D2578">
        <f>+IF(C2578=C2577,D2577+1,1)</f>
        <v/>
      </c>
      <c r="E2578" s="5">
        <f>+D2578/100</f>
        <v/>
      </c>
      <c r="F2578" s="5">
        <f>+MOD(E2578*10,10)</f>
        <v/>
      </c>
      <c r="G2578" s="5">
        <f>+MOD(D2578,10)</f>
        <v/>
      </c>
      <c r="H2578">
        <f>+INT(E2578)&amp;INT(F2578)&amp;INT(G2578)</f>
        <v/>
      </c>
      <c r="I2578">
        <f>+C2578&amp;"00"&amp;H2578</f>
        <v/>
      </c>
      <c r="J2578" s="2" t="n"/>
      <c r="K2578" s="2" t="inlineStr">
        <is>
          <t>DIMEX</t>
        </is>
      </c>
      <c r="L2578" s="2" t="inlineStr">
        <is>
          <t>91_DIMEXCB_15</t>
        </is>
      </c>
      <c r="M2578" s="2" t="inlineStr">
        <is>
          <t>MX91DI0S0007</t>
        </is>
      </c>
      <c r="N2578" s="2" t="inlineStr">
        <is>
          <t>BBG00BP9GNK8</t>
        </is>
      </c>
      <c r="O2578" s="2" t="n"/>
      <c r="P2578" s="2" t="inlineStr">
        <is>
          <t>COJV3732635</t>
        </is>
      </c>
      <c r="Q2578" t="inlineStr">
        <is>
          <t>Mexico</t>
        </is>
      </c>
      <c r="R2578" t="inlineStr">
        <is>
          <t>Dimex Capital SA de CV</t>
        </is>
      </c>
      <c r="S2578" t="inlineStr">
        <is>
          <t>DIMEX CAP / INVEX</t>
        </is>
      </c>
      <c r="T2578" t="inlineStr">
        <is>
          <t>Banco INVEX SA / Dimex Capital SA de CV SOFOM ENR</t>
        </is>
      </c>
      <c r="U2578" t="inlineStr">
        <is>
          <t>DOMESTIC</t>
        </is>
      </c>
      <c r="V2578" t="inlineStr">
        <is>
          <t>#N/A Field Not Applicable</t>
        </is>
      </c>
      <c r="W2578" t="inlineStr">
        <is>
          <t>#N/A Field Not Applicable</t>
        </is>
      </c>
      <c r="X2578" t="inlineStr">
        <is>
          <t>#N/A Field Not Applicable</t>
        </is>
      </c>
      <c r="Y2578" t="inlineStr">
        <is>
          <t>#N/A Field Not Applicable</t>
        </is>
      </c>
      <c r="Z2578" t="inlineStr">
        <is>
          <t>Financials</t>
        </is>
      </c>
      <c r="AA2578" t="inlineStr">
        <is>
          <t>Financial Services</t>
        </is>
      </c>
      <c r="AB2578" t="inlineStr">
        <is>
          <t>#N/A Field Not Applicable</t>
        </is>
      </c>
      <c r="AC2578" t="inlineStr">
        <is>
          <t>#N/A Invalid Field</t>
        </is>
      </c>
    </row>
    <row r="2579">
      <c r="A2579" s="2">
        <f>+VLOOKUP(R2579,Aux!$B$3:$I$1107,8,0)</f>
        <v/>
      </c>
      <c r="B2579" s="2">
        <f>+VLOOKUP(U2579,Aux!$O$2:$P$23,2,0)</f>
        <v/>
      </c>
      <c r="C2579">
        <f>+A2579&amp;B2579</f>
        <v/>
      </c>
      <c r="D2579">
        <f>+IF(C2579=C2578,D2578+1,1)</f>
        <v/>
      </c>
      <c r="E2579" s="5">
        <f>+D2579/100</f>
        <v/>
      </c>
      <c r="F2579" s="5">
        <f>+MOD(E2579*10,10)</f>
        <v/>
      </c>
      <c r="G2579" s="5">
        <f>+MOD(D2579,10)</f>
        <v/>
      </c>
      <c r="H2579">
        <f>+INT(E2579)&amp;INT(F2579)&amp;INT(G2579)</f>
        <v/>
      </c>
      <c r="I2579">
        <f>+C2579&amp;"00"&amp;H2579</f>
        <v/>
      </c>
      <c r="J2579" s="2" t="n"/>
      <c r="K2579" s="2" t="inlineStr">
        <is>
          <t>ITTO</t>
        </is>
      </c>
      <c r="L2579" s="2" t="inlineStr">
        <is>
          <t>91_ITTO_17</t>
        </is>
      </c>
      <c r="M2579" s="2" t="inlineStr">
        <is>
          <t>MX91IT030009</t>
        </is>
      </c>
      <c r="N2579" s="2" t="inlineStr">
        <is>
          <t>BBG00GCNJ287</t>
        </is>
      </c>
      <c r="O2579" s="2" t="n"/>
      <c r="P2579" s="2" t="inlineStr">
        <is>
          <t>COAN0885714</t>
        </is>
      </c>
      <c r="Q2579" t="inlineStr">
        <is>
          <t>Mexico</t>
        </is>
      </c>
      <c r="R2579" t="inlineStr">
        <is>
          <t>Distribuidora de Alimentos</t>
        </is>
      </c>
      <c r="S2579" t="inlineStr">
        <is>
          <t>DISTRIBUIDORA DE ALIMENT</t>
        </is>
      </c>
      <c r="T2579" t="inlineStr">
        <is>
          <t>Distribuidora de Alimentos SI S de RL de CV</t>
        </is>
      </c>
      <c r="U2579" t="inlineStr">
        <is>
          <t>DOMESTIC</t>
        </is>
      </c>
      <c r="V2579" t="inlineStr">
        <is>
          <t>#N/A Field Not Applicable</t>
        </is>
      </c>
      <c r="W2579" t="inlineStr">
        <is>
          <t>#N/A Field Not Applicable</t>
        </is>
      </c>
      <c r="X2579" t="inlineStr">
        <is>
          <t>#N/A Field Not Applicable</t>
        </is>
      </c>
      <c r="Y2579" t="inlineStr">
        <is>
          <t>#N/A Field Not Applicable</t>
        </is>
      </c>
      <c r="Z2579" t="inlineStr">
        <is>
          <t>Consumer Staples</t>
        </is>
      </c>
      <c r="AA2579" t="inlineStr">
        <is>
          <t>Retail - Consumer Staples</t>
        </is>
      </c>
      <c r="AB2579" t="inlineStr">
        <is>
          <t>#N/A Field Not Applicable</t>
        </is>
      </c>
      <c r="AC2579" t="inlineStr">
        <is>
          <t>#N/A Invalid Field</t>
        </is>
      </c>
    </row>
    <row r="2580">
      <c r="A2580">
        <f>+VLOOKUP(R2580,Aux!$B$3:$I$1107,8,0)</f>
        <v/>
      </c>
      <c r="B2580">
        <f>+VLOOKUP(U2580,Aux!$O$2:$P$23,2,0)</f>
        <v/>
      </c>
      <c r="C2580">
        <f>+A2580&amp;B2580</f>
        <v/>
      </c>
      <c r="D2580">
        <f>+IF(C2580=C2579,D2579+1,1)</f>
        <v/>
      </c>
      <c r="E2580" s="5">
        <f>+D2580/100</f>
        <v/>
      </c>
      <c r="F2580" s="5">
        <f>+MOD(E2580*10,10)</f>
        <v/>
      </c>
      <c r="G2580" s="5">
        <f>+MOD(D2580,10)</f>
        <v/>
      </c>
      <c r="H2580">
        <f>+INT(E2580)&amp;INT(F2580)&amp;INT(G2580)</f>
        <v/>
      </c>
      <c r="I2580">
        <f>+C2580&amp;"00"&amp;H2580</f>
        <v/>
      </c>
      <c r="J2580" t="inlineStr">
        <is>
          <t>DOCUFO 9 ¼ 10/11/22</t>
        </is>
      </c>
      <c r="K2580" t="inlineStr">
        <is>
          <t>DOCUFO</t>
        </is>
      </c>
      <c r="M2580" t="inlineStr">
        <is>
          <t>US25615WAA18</t>
        </is>
      </c>
      <c r="N2580" t="inlineStr">
        <is>
          <t>BBG00HT8HKQ2</t>
        </is>
      </c>
      <c r="O2580" t="inlineStr">
        <is>
          <t>BD93HM1</t>
        </is>
      </c>
      <c r="P2580" t="inlineStr">
        <is>
          <t>COAP2695264</t>
        </is>
      </c>
      <c r="Q2580" t="inlineStr">
        <is>
          <t>Mexico</t>
        </is>
      </c>
      <c r="R2580" t="inlineStr">
        <is>
          <t>Docuformas SAPI de CV</t>
        </is>
      </c>
      <c r="S2580" t="inlineStr">
        <is>
          <t>DOCUFORMAS SA</t>
        </is>
      </c>
      <c r="T2580" t="inlineStr">
        <is>
          <t>Docuformas SAPI de CV</t>
        </is>
      </c>
      <c r="U2580" t="inlineStr">
        <is>
          <t>PRIV PLACEMENT</t>
        </is>
      </c>
      <c r="V2580" t="inlineStr">
        <is>
          <t>#N/A Field Not Applicable</t>
        </is>
      </c>
      <c r="W2580" t="inlineStr">
        <is>
          <t>#N/A Field Not Applicable</t>
        </is>
      </c>
      <c r="X2580" t="inlineStr">
        <is>
          <t>#N/A Field Not Applicable</t>
        </is>
      </c>
      <c r="Y2580" t="inlineStr">
        <is>
          <t>#N/A Field Not Applicable</t>
        </is>
      </c>
      <c r="Z2580" t="inlineStr">
        <is>
          <t>Financials</t>
        </is>
      </c>
      <c r="AA2580" t="inlineStr">
        <is>
          <t>Commercial Finance</t>
        </is>
      </c>
      <c r="AB2580" t="inlineStr">
        <is>
          <t>#N/A Field Not Applicable</t>
        </is>
      </c>
      <c r="AC2580" t="inlineStr">
        <is>
          <t>#N/A Invalid Field</t>
        </is>
      </c>
    </row>
    <row r="2581">
      <c r="A2581">
        <f>+VLOOKUP(R2581,Aux!$B$3:$I$1107,8,0)</f>
        <v/>
      </c>
      <c r="B2581">
        <f>+VLOOKUP(U2581,Aux!$O$2:$P$23,2,0)</f>
        <v/>
      </c>
      <c r="C2581">
        <f>+A2581&amp;B2581</f>
        <v/>
      </c>
      <c r="D2581">
        <f>+IF(C2581=C2580,D2580+1,1)</f>
        <v/>
      </c>
      <c r="E2581" s="5">
        <f>+D2581/100</f>
        <v/>
      </c>
      <c r="F2581" s="5">
        <f>+MOD(E2581*10,10)</f>
        <v/>
      </c>
      <c r="G2581" s="5">
        <f>+MOD(D2581,10)</f>
        <v/>
      </c>
      <c r="H2581">
        <f>+INT(E2581)&amp;INT(F2581)&amp;INT(G2581)</f>
        <v/>
      </c>
      <c r="I2581">
        <f>+C2581&amp;"00"&amp;H2581</f>
        <v/>
      </c>
      <c r="J2581" t="inlineStr">
        <is>
          <t>DOCUFO 9 ¼ 10/11/22</t>
        </is>
      </c>
      <c r="K2581" t="inlineStr">
        <is>
          <t>DOCUFO</t>
        </is>
      </c>
      <c r="M2581" t="inlineStr">
        <is>
          <t>USP36035AA46</t>
        </is>
      </c>
      <c r="N2581" t="inlineStr">
        <is>
          <t>BBG00HT8HJL0</t>
        </is>
      </c>
      <c r="O2581" t="inlineStr">
        <is>
          <t>BF2DYY3</t>
        </is>
      </c>
      <c r="P2581" t="inlineStr">
        <is>
          <t>COAP2695181</t>
        </is>
      </c>
      <c r="Q2581" t="inlineStr">
        <is>
          <t>Mexico</t>
        </is>
      </c>
      <c r="R2581" t="inlineStr">
        <is>
          <t>Docuformas SAPI de CV</t>
        </is>
      </c>
      <c r="S2581" t="inlineStr">
        <is>
          <t>DOCUFORMAS SA</t>
        </is>
      </c>
      <c r="T2581" t="inlineStr">
        <is>
          <t>Docuformas SAPI de CV</t>
        </is>
      </c>
      <c r="U2581" t="inlineStr">
        <is>
          <t>EURO-DOLLAR</t>
        </is>
      </c>
      <c r="V2581" t="inlineStr">
        <is>
          <t>#N/A Field Not Applicable</t>
        </is>
      </c>
      <c r="W2581" t="inlineStr">
        <is>
          <t>#N/A Field Not Applicable</t>
        </is>
      </c>
      <c r="X2581" t="inlineStr">
        <is>
          <t>#N/A Field Not Applicable</t>
        </is>
      </c>
      <c r="Y2581" t="inlineStr">
        <is>
          <t>#N/A Field Not Applicable</t>
        </is>
      </c>
      <c r="Z2581" t="inlineStr">
        <is>
          <t>Financials</t>
        </is>
      </c>
      <c r="AA2581" t="inlineStr">
        <is>
          <t>Commercial Finance</t>
        </is>
      </c>
      <c r="AB2581" t="inlineStr">
        <is>
          <t>#N/A Field Not Applicable</t>
        </is>
      </c>
      <c r="AC2581" t="inlineStr">
        <is>
          <t>#N/A Invalid Field</t>
        </is>
      </c>
    </row>
    <row r="2582">
      <c r="A2582">
        <f>+VLOOKUP(R2582,Aux!$B$3:$I$1107,8,0)</f>
        <v/>
      </c>
      <c r="B2582">
        <f>+VLOOKUP(U2582,Aux!$O$2:$P$23,2,0)</f>
        <v/>
      </c>
      <c r="C2582">
        <f>+A2582&amp;B2582</f>
        <v/>
      </c>
      <c r="D2582">
        <f>+IF(C2582=C2581,D2581+1,1)</f>
        <v/>
      </c>
      <c r="E2582" s="5">
        <f>+D2582/100</f>
        <v/>
      </c>
      <c r="F2582" s="5">
        <f>+MOD(E2582*10,10)</f>
        <v/>
      </c>
      <c r="G2582" s="5">
        <f>+MOD(D2582,10)</f>
        <v/>
      </c>
      <c r="H2582">
        <f>+INT(E2582)&amp;INT(F2582)&amp;INT(G2582)</f>
        <v/>
      </c>
      <c r="I2582">
        <f>+C2582&amp;"00"&amp;H2582</f>
        <v/>
      </c>
      <c r="J2582" t="inlineStr">
        <is>
          <t>LIVEPOL1 MM</t>
        </is>
      </c>
      <c r="K2582" t="inlineStr">
        <is>
          <t>LIVEPOL1</t>
        </is>
      </c>
      <c r="M2582" t="inlineStr">
        <is>
          <t>MXP369181112</t>
        </is>
      </c>
      <c r="N2582" t="inlineStr">
        <is>
          <t>BBG000BQXWT1</t>
        </is>
      </c>
      <c r="O2582" t="n">
        <v>2307185</v>
      </c>
      <c r="P2582" t="inlineStr">
        <is>
          <t>EQ0000000002007936</t>
        </is>
      </c>
      <c r="Q2582" t="inlineStr">
        <is>
          <t>Mexico</t>
        </is>
      </c>
      <c r="R2582" t="inlineStr">
        <is>
          <t>El Puerto de Liverpool SAB de</t>
        </is>
      </c>
      <c r="S2582" t="inlineStr">
        <is>
          <t>El Puerto de Liverpool SAB de</t>
        </is>
      </c>
      <c r="T2582" t="inlineStr">
        <is>
          <t>El Puerto de Liverpool SAB de CV</t>
        </is>
      </c>
      <c r="U2582" t="inlineStr">
        <is>
          <t>Common Stock</t>
        </is>
      </c>
      <c r="V2582" t="inlineStr">
        <is>
          <t>Consumer Discretionary</t>
        </is>
      </c>
      <c r="W2582" t="inlineStr">
        <is>
          <t>Multiline Retail</t>
        </is>
      </c>
      <c r="X2582" t="inlineStr">
        <is>
          <t>Retailing</t>
        </is>
      </c>
      <c r="Y2582" t="inlineStr">
        <is>
          <t>Department Stores</t>
        </is>
      </c>
      <c r="Z2582" t="inlineStr">
        <is>
          <t>Consumer Discretionary</t>
        </is>
      </c>
      <c r="AA2582" t="inlineStr">
        <is>
          <t>Retail - Discretionary</t>
        </is>
      </c>
      <c r="AB2582" t="inlineStr">
        <is>
          <t>Department Stores</t>
        </is>
      </c>
      <c r="AC2582" t="inlineStr">
        <is>
          <t>#N/A Invalid Field</t>
        </is>
      </c>
    </row>
    <row r="2583">
      <c r="A2583">
        <f>+VLOOKUP(R2583,Aux!$B$3:$I$1107,8,0)</f>
        <v/>
      </c>
      <c r="B2583">
        <f>+VLOOKUP(U2583,Aux!$O$2:$P$23,2,0)</f>
        <v/>
      </c>
      <c r="C2583">
        <f>+A2583&amp;B2583</f>
        <v/>
      </c>
      <c r="D2583">
        <f>+IF(C2583=C2582,D2582+1,1)</f>
        <v/>
      </c>
      <c r="E2583" s="5">
        <f>+D2583/100</f>
        <v/>
      </c>
      <c r="F2583" s="5">
        <f>+MOD(E2583*10,10)</f>
        <v/>
      </c>
      <c r="G2583" s="5">
        <f>+MOD(D2583,10)</f>
        <v/>
      </c>
      <c r="H2583">
        <f>+INT(E2583)&amp;INT(F2583)&amp;INT(G2583)</f>
        <v/>
      </c>
      <c r="I2583">
        <f>+C2583&amp;"00"&amp;H2583</f>
        <v/>
      </c>
      <c r="J2583" t="inlineStr">
        <is>
          <t>LIVEPOLC MM</t>
        </is>
      </c>
      <c r="K2583" t="inlineStr">
        <is>
          <t>LIVEPOLC</t>
        </is>
      </c>
      <c r="M2583" t="inlineStr">
        <is>
          <t>MXP369181377</t>
        </is>
      </c>
      <c r="N2583" t="inlineStr">
        <is>
          <t>BBG000BQXXL7</t>
        </is>
      </c>
      <c r="O2583" t="n">
        <v>2306814</v>
      </c>
      <c r="P2583" t="inlineStr">
        <is>
          <t>EQ0000000000098703</t>
        </is>
      </c>
      <c r="Q2583" t="inlineStr">
        <is>
          <t>Mexico</t>
        </is>
      </c>
      <c r="R2583" t="inlineStr">
        <is>
          <t>El Puerto de Liverpool SAB de</t>
        </is>
      </c>
      <c r="S2583" t="inlineStr">
        <is>
          <t>El Puerto de Liverpool SAB de</t>
        </is>
      </c>
      <c r="T2583" t="inlineStr">
        <is>
          <t>El Puerto de Liverpool SAB de CV</t>
        </is>
      </c>
      <c r="U2583" t="inlineStr">
        <is>
          <t>Common Stock</t>
        </is>
      </c>
      <c r="V2583" t="inlineStr">
        <is>
          <t>Consumer Discretionary</t>
        </is>
      </c>
      <c r="W2583" t="inlineStr">
        <is>
          <t>Multiline Retail</t>
        </is>
      </c>
      <c r="X2583" t="inlineStr">
        <is>
          <t>Retailing</t>
        </is>
      </c>
      <c r="Y2583" t="inlineStr">
        <is>
          <t>Department Stores</t>
        </is>
      </c>
      <c r="Z2583" t="inlineStr">
        <is>
          <t>Consumer Discretionary</t>
        </is>
      </c>
      <c r="AA2583" t="inlineStr">
        <is>
          <t>Retail - Discretionary</t>
        </is>
      </c>
      <c r="AB2583" t="inlineStr">
        <is>
          <t>Department Stores</t>
        </is>
      </c>
      <c r="AC2583" t="inlineStr">
        <is>
          <t>#N/A Invalid Field</t>
        </is>
      </c>
    </row>
    <row r="2584">
      <c r="A2584">
        <f>+VLOOKUP(R2584,Aux!$B$3:$I$1107,8,0)</f>
        <v/>
      </c>
      <c r="B2584">
        <f>+VLOOKUP(U2584,Aux!$O$2:$P$23,2,0)</f>
        <v/>
      </c>
      <c r="C2584">
        <f>+A2584&amp;B2584</f>
        <v/>
      </c>
      <c r="D2584">
        <f>+IF(C2584=C2583,D2583+1,1)</f>
        <v/>
      </c>
      <c r="E2584" s="5">
        <f>+D2584/100</f>
        <v/>
      </c>
      <c r="F2584" s="5">
        <f>+MOD(E2584*10,10)</f>
        <v/>
      </c>
      <c r="G2584" s="5">
        <f>+MOD(D2584,10)</f>
        <v/>
      </c>
      <c r="H2584">
        <f>+INT(E2584)&amp;INT(F2584)&amp;INT(G2584)</f>
        <v/>
      </c>
      <c r="I2584">
        <f>+C2584&amp;"00"&amp;H2584</f>
        <v/>
      </c>
      <c r="J2584" t="inlineStr">
        <is>
          <t>LIVEPL 3 ⅞ 10/06/26</t>
        </is>
      </c>
      <c r="K2584" t="inlineStr">
        <is>
          <t>LIVEPL</t>
        </is>
      </c>
      <c r="M2584" t="inlineStr">
        <is>
          <t>USP3691NBF61</t>
        </is>
      </c>
      <c r="N2584" t="inlineStr">
        <is>
          <t>BBG00DY3L423</t>
        </is>
      </c>
      <c r="O2584" t="inlineStr">
        <is>
          <t>BDGL610</t>
        </is>
      </c>
      <c r="P2584" t="inlineStr">
        <is>
          <t>COQZ7450708</t>
        </is>
      </c>
      <c r="Q2584" t="inlineStr">
        <is>
          <t>Mexico</t>
        </is>
      </c>
      <c r="R2584" t="inlineStr">
        <is>
          <t>El Puerto de Liverpool SAB de</t>
        </is>
      </c>
      <c r="S2584" t="inlineStr">
        <is>
          <t>EL PUERTO DE LIVERPOOL</t>
        </is>
      </c>
      <c r="T2584" t="inlineStr">
        <is>
          <t>El Puerto de Liverpool SAB de CV</t>
        </is>
      </c>
      <c r="U2584" t="inlineStr">
        <is>
          <t>EURO-DOLLAR</t>
        </is>
      </c>
      <c r="V2584" t="inlineStr">
        <is>
          <t>Consumer Discretionary</t>
        </is>
      </c>
      <c r="W2584" t="inlineStr">
        <is>
          <t>Multiline Retail</t>
        </is>
      </c>
      <c r="X2584" t="inlineStr">
        <is>
          <t>Retailing</t>
        </is>
      </c>
      <c r="Y2584" t="inlineStr">
        <is>
          <t>Department Stores</t>
        </is>
      </c>
      <c r="Z2584" t="inlineStr">
        <is>
          <t>Consumer Discretionary</t>
        </is>
      </c>
      <c r="AA2584" t="inlineStr">
        <is>
          <t>Department Stores</t>
        </is>
      </c>
      <c r="AB2584" t="inlineStr">
        <is>
          <t>#N/A N/A</t>
        </is>
      </c>
      <c r="AC2584" t="inlineStr">
        <is>
          <t>#N/A Invalid Field</t>
        </is>
      </c>
    </row>
    <row r="2585">
      <c r="A2585">
        <f>+VLOOKUP(R2585,Aux!$B$3:$I$1107,8,0)</f>
        <v/>
      </c>
      <c r="B2585">
        <f>+VLOOKUP(U2585,Aux!$O$2:$P$23,2,0)</f>
        <v/>
      </c>
      <c r="C2585">
        <f>+A2585&amp;B2585</f>
        <v/>
      </c>
      <c r="D2585">
        <f>+IF(C2585=C2584,D2584+1,1)</f>
        <v/>
      </c>
      <c r="E2585" s="5">
        <f>+D2585/100</f>
        <v/>
      </c>
      <c r="F2585" s="5">
        <f>+MOD(E2585*10,10)</f>
        <v/>
      </c>
      <c r="G2585" s="5">
        <f>+MOD(D2585,10)</f>
        <v/>
      </c>
      <c r="H2585">
        <f>+INT(E2585)&amp;INT(F2585)&amp;INT(G2585)</f>
        <v/>
      </c>
      <c r="I2585">
        <f>+C2585&amp;"00"&amp;H2585</f>
        <v/>
      </c>
      <c r="J2585" t="inlineStr">
        <is>
          <t>LIVEPL 3.95 10/02/24</t>
        </is>
      </c>
      <c r="K2585" t="inlineStr">
        <is>
          <t>LIVEPL</t>
        </is>
      </c>
      <c r="M2585" t="inlineStr">
        <is>
          <t>USP3691NBE96</t>
        </is>
      </c>
      <c r="N2585" t="inlineStr">
        <is>
          <t>BBG0077HTW52</t>
        </is>
      </c>
      <c r="O2585" t="inlineStr">
        <is>
          <t>BRB2VY4</t>
        </is>
      </c>
      <c r="P2585" t="inlineStr">
        <is>
          <t>COEK5181632</t>
        </is>
      </c>
      <c r="Q2585" t="inlineStr">
        <is>
          <t>Mexico</t>
        </is>
      </c>
      <c r="R2585" t="inlineStr">
        <is>
          <t>El Puerto de Liverpool SAB de</t>
        </is>
      </c>
      <c r="S2585" t="inlineStr">
        <is>
          <t>EL PUERTO DE LIVERPOOL</t>
        </is>
      </c>
      <c r="T2585" t="inlineStr">
        <is>
          <t>El Puerto de Liverpool SAB de CV</t>
        </is>
      </c>
      <c r="U2585" t="inlineStr">
        <is>
          <t>EURO-DOLLAR</t>
        </is>
      </c>
      <c r="V2585" t="inlineStr">
        <is>
          <t>Consumer Discretionary</t>
        </is>
      </c>
      <c r="W2585" t="inlineStr">
        <is>
          <t>Multiline Retail</t>
        </is>
      </c>
      <c r="X2585" t="inlineStr">
        <is>
          <t>Retailing</t>
        </is>
      </c>
      <c r="Y2585" t="inlineStr">
        <is>
          <t>Department Stores</t>
        </is>
      </c>
      <c r="Z2585" t="inlineStr">
        <is>
          <t>Consumer Discretionary</t>
        </is>
      </c>
      <c r="AA2585" t="inlineStr">
        <is>
          <t>Department Stores</t>
        </is>
      </c>
      <c r="AB2585" t="inlineStr">
        <is>
          <t>#N/A N/A</t>
        </is>
      </c>
      <c r="AC2585" t="inlineStr">
        <is>
          <t>#N/A Invalid Field</t>
        </is>
      </c>
    </row>
    <row r="2586">
      <c r="A2586">
        <f>+VLOOKUP(R2586,Aux!$B$3:$I$1107,8,0)</f>
        <v/>
      </c>
      <c r="B2586">
        <f>+VLOOKUP(U2586,Aux!$O$2:$P$23,2,0)</f>
        <v/>
      </c>
      <c r="C2586">
        <f>+A2586&amp;B2586</f>
        <v/>
      </c>
      <c r="D2586">
        <f>+IF(C2586=C2585,D2585+1,1)</f>
        <v/>
      </c>
      <c r="E2586" s="5">
        <f>+D2586/100</f>
        <v/>
      </c>
      <c r="F2586" s="5">
        <f>+MOD(E2586*10,10)</f>
        <v/>
      </c>
      <c r="G2586" s="5">
        <f>+MOD(D2586,10)</f>
        <v/>
      </c>
      <c r="H2586">
        <f>+INT(E2586)&amp;INT(F2586)&amp;INT(G2586)</f>
        <v/>
      </c>
      <c r="I2586">
        <f>+C2586&amp;"00"&amp;H2586</f>
        <v/>
      </c>
      <c r="J2586" t="inlineStr">
        <is>
          <t>LIVEPL 7.64 03/17/22</t>
        </is>
      </c>
      <c r="K2586" t="inlineStr">
        <is>
          <t>LIVEPL</t>
        </is>
      </c>
      <c r="M2586" t="inlineStr">
        <is>
          <t>MX91LI050054</t>
        </is>
      </c>
      <c r="N2586" t="inlineStr">
        <is>
          <t>BBG002VB89D4</t>
        </is>
      </c>
      <c r="O2586" t="inlineStr">
        <is>
          <t>BJWW8T1</t>
        </is>
      </c>
      <c r="P2586" t="inlineStr">
        <is>
          <t>COEJ1141252</t>
        </is>
      </c>
      <c r="Q2586" t="inlineStr">
        <is>
          <t>Mexico</t>
        </is>
      </c>
      <c r="R2586" t="inlineStr">
        <is>
          <t>El Puerto de Liverpool SAB de</t>
        </is>
      </c>
      <c r="S2586" t="inlineStr">
        <is>
          <t>EL PUERTO DE LIVERPOOL</t>
        </is>
      </c>
      <c r="T2586" t="inlineStr">
        <is>
          <t>El Puerto de Liverpool SAB de CV</t>
        </is>
      </c>
      <c r="U2586" t="inlineStr">
        <is>
          <t>DOMESTIC</t>
        </is>
      </c>
      <c r="V2586" t="inlineStr">
        <is>
          <t>Consumer Discretionary</t>
        </is>
      </c>
      <c r="W2586" t="inlineStr">
        <is>
          <t>Multiline Retail</t>
        </is>
      </c>
      <c r="X2586" t="inlineStr">
        <is>
          <t>Retailing</t>
        </is>
      </c>
      <c r="Y2586" t="inlineStr">
        <is>
          <t>Department Stores</t>
        </is>
      </c>
      <c r="Z2586" t="inlineStr">
        <is>
          <t>Consumer Discretionary</t>
        </is>
      </c>
      <c r="AA2586" t="inlineStr">
        <is>
          <t>Department Stores</t>
        </is>
      </c>
      <c r="AB2586" t="inlineStr">
        <is>
          <t>#N/A N/A</t>
        </is>
      </c>
      <c r="AC2586" t="inlineStr">
        <is>
          <t>#N/A Invalid Field</t>
        </is>
      </c>
    </row>
    <row r="2587">
      <c r="A2587">
        <f>+VLOOKUP(R2587,Aux!$B$3:$I$1107,8,0)</f>
        <v/>
      </c>
      <c r="B2587">
        <f>+VLOOKUP(U2587,Aux!$O$2:$P$23,2,0)</f>
        <v/>
      </c>
      <c r="C2587">
        <f>+A2587&amp;B2587</f>
        <v/>
      </c>
      <c r="D2587">
        <f>+IF(C2587=C2586,D2586+1,1)</f>
        <v/>
      </c>
      <c r="E2587" s="5">
        <f>+D2587/100</f>
        <v/>
      </c>
      <c r="F2587" s="5">
        <f>+MOD(E2587*10,10)</f>
        <v/>
      </c>
      <c r="G2587" s="5">
        <f>+MOD(D2587,10)</f>
        <v/>
      </c>
      <c r="H2587">
        <f>+INT(E2587)&amp;INT(F2587)&amp;INT(G2587)</f>
        <v/>
      </c>
      <c r="I2587">
        <f>+C2587&amp;"00"&amp;H2587</f>
        <v/>
      </c>
      <c r="J2587" t="inlineStr">
        <is>
          <t>LIVEPL 7.94 08/13/27</t>
        </is>
      </c>
      <c r="K2587" t="inlineStr">
        <is>
          <t>LIVEPL</t>
        </is>
      </c>
      <c r="M2587" t="inlineStr">
        <is>
          <t>MX91LI050062</t>
        </is>
      </c>
      <c r="N2587" t="inlineStr">
        <is>
          <t>BBG00HK85KS2</t>
        </is>
      </c>
      <c r="P2587" t="inlineStr">
        <is>
          <t>COAO8695113</t>
        </is>
      </c>
      <c r="Q2587" t="inlineStr">
        <is>
          <t>Mexico</t>
        </is>
      </c>
      <c r="R2587" t="inlineStr">
        <is>
          <t>El Puerto de Liverpool SAB de</t>
        </is>
      </c>
      <c r="S2587" t="inlineStr">
        <is>
          <t>EL PUERTO DE LIVERPOOL</t>
        </is>
      </c>
      <c r="T2587" t="inlineStr">
        <is>
          <t>El Puerto de Liverpool SAB de CV</t>
        </is>
      </c>
      <c r="U2587" t="inlineStr">
        <is>
          <t>DOMESTIC</t>
        </is>
      </c>
      <c r="V2587" t="inlineStr">
        <is>
          <t>Consumer Discretionary</t>
        </is>
      </c>
      <c r="W2587" t="inlineStr">
        <is>
          <t>Multiline Retail</t>
        </is>
      </c>
      <c r="X2587" t="inlineStr">
        <is>
          <t>Retailing</t>
        </is>
      </c>
      <c r="Y2587" t="inlineStr">
        <is>
          <t>Department Stores</t>
        </is>
      </c>
      <c r="Z2587" t="inlineStr">
        <is>
          <t>Consumer Discretionary</t>
        </is>
      </c>
      <c r="AA2587" t="inlineStr">
        <is>
          <t>Department Stores</t>
        </is>
      </c>
      <c r="AB2587" t="inlineStr">
        <is>
          <t>#N/A N/A</t>
        </is>
      </c>
      <c r="AC2587" t="inlineStr">
        <is>
          <t>#N/A Invalid Field</t>
        </is>
      </c>
    </row>
    <row r="2588">
      <c r="A2588">
        <f>+VLOOKUP(R2588,Aux!$B$3:$I$1107,8,0)</f>
        <v/>
      </c>
      <c r="B2588">
        <f>+VLOOKUP(U2588,Aux!$O$2:$P$23,2,0)</f>
        <v/>
      </c>
      <c r="C2588">
        <f>+A2588&amp;B2588</f>
        <v/>
      </c>
      <c r="D2588">
        <f>+IF(C2588=C2587,D2587+1,1)</f>
        <v/>
      </c>
      <c r="E2588" s="5">
        <f>+D2588/100</f>
        <v/>
      </c>
      <c r="F2588" s="5">
        <f>+MOD(E2588*10,10)</f>
        <v/>
      </c>
      <c r="G2588" s="5">
        <f>+MOD(D2588,10)</f>
        <v/>
      </c>
      <c r="H2588">
        <f>+INT(E2588)&amp;INT(F2588)&amp;INT(G2588)</f>
        <v/>
      </c>
      <c r="I2588">
        <f>+C2588&amp;"00"&amp;H2588</f>
        <v/>
      </c>
      <c r="J2588" t="inlineStr">
        <is>
          <t>ELEMENT* MM</t>
        </is>
      </c>
      <c r="K2588" t="inlineStr">
        <is>
          <t>ELEMENT*</t>
        </is>
      </c>
      <c r="M2588" t="inlineStr">
        <is>
          <t>MX01EL080005</t>
        </is>
      </c>
      <c r="N2588" t="inlineStr">
        <is>
          <t>BBG000LKRCT4</t>
        </is>
      </c>
      <c r="O2588" t="inlineStr">
        <is>
          <t>BYSZZK9</t>
        </is>
      </c>
      <c r="P2588" t="inlineStr">
        <is>
          <t>EQ0000000053563220</t>
        </is>
      </c>
      <c r="Q2588" t="inlineStr">
        <is>
          <t>Mexico</t>
        </is>
      </c>
      <c r="R2588" t="inlineStr">
        <is>
          <t>Elementia SAB de CV</t>
        </is>
      </c>
      <c r="S2588" t="inlineStr">
        <is>
          <t>Elementia SAB de CV</t>
        </is>
      </c>
      <c r="T2588" t="inlineStr">
        <is>
          <t>Elementia SAB de CV</t>
        </is>
      </c>
      <c r="U2588" t="inlineStr">
        <is>
          <t>Common Stock</t>
        </is>
      </c>
      <c r="V2588" t="inlineStr">
        <is>
          <t>Industrials</t>
        </is>
      </c>
      <c r="W2588" t="inlineStr">
        <is>
          <t>Building Products</t>
        </is>
      </c>
      <c r="X2588" t="inlineStr">
        <is>
          <t>Capital Goods</t>
        </is>
      </c>
      <c r="Y2588" t="inlineStr">
        <is>
          <t>Building Products</t>
        </is>
      </c>
      <c r="Z2588" t="inlineStr">
        <is>
          <t>Industrials</t>
        </is>
      </c>
      <c r="AA2588" t="inlineStr">
        <is>
          <t>Manufactured Goods</t>
        </is>
      </c>
      <c r="AB2588" t="inlineStr">
        <is>
          <t>Fabricated Metal &amp; Hardware</t>
        </is>
      </c>
      <c r="AC2588" t="inlineStr">
        <is>
          <t>#N/A Invalid Field</t>
        </is>
      </c>
    </row>
    <row r="2589">
      <c r="A2589">
        <f>+VLOOKUP(R2589,Aux!$B$3:$I$1107,8,0)</f>
        <v/>
      </c>
      <c r="B2589">
        <f>+VLOOKUP(U2589,Aux!$O$2:$P$23,2,0)</f>
        <v/>
      </c>
      <c r="C2589">
        <f>+A2589&amp;B2589</f>
        <v/>
      </c>
      <c r="D2589">
        <f>+IF(C2589=C2588,D2588+1,1)</f>
        <v/>
      </c>
      <c r="E2589" s="5">
        <f>+D2589/100</f>
        <v/>
      </c>
      <c r="F2589" s="5">
        <f>+MOD(E2589*10,10)</f>
        <v/>
      </c>
      <c r="G2589" s="5">
        <f>+MOD(D2589,10)</f>
        <v/>
      </c>
      <c r="H2589">
        <f>+INT(E2589)&amp;INT(F2589)&amp;INT(G2589)</f>
        <v/>
      </c>
      <c r="I2589">
        <f>+C2589&amp;"00"&amp;H2589</f>
        <v/>
      </c>
      <c r="J2589" t="inlineStr">
        <is>
          <t>ELMTIA 5 ½ 01/15/25</t>
        </is>
      </c>
      <c r="K2589" t="inlineStr">
        <is>
          <t>ELMTIA</t>
        </is>
      </c>
      <c r="M2589" t="inlineStr">
        <is>
          <t>USP3713LAA63</t>
        </is>
      </c>
      <c r="N2589" t="inlineStr">
        <is>
          <t>BBG007KJN5M9</t>
        </is>
      </c>
      <c r="O2589" t="inlineStr">
        <is>
          <t>BSRQV47</t>
        </is>
      </c>
      <c r="P2589" t="inlineStr">
        <is>
          <t>COEK6194758</t>
        </is>
      </c>
      <c r="Q2589" t="inlineStr">
        <is>
          <t>Mexico</t>
        </is>
      </c>
      <c r="R2589" t="inlineStr">
        <is>
          <t>Elementia SAB de CV</t>
        </is>
      </c>
      <c r="S2589" t="inlineStr">
        <is>
          <t>ELEMENTIA SA</t>
        </is>
      </c>
      <c r="T2589" t="inlineStr">
        <is>
          <t>Elementia SAB de CV</t>
        </is>
      </c>
      <c r="U2589" t="inlineStr">
        <is>
          <t>EURO-DOLLAR</t>
        </is>
      </c>
      <c r="V2589" t="inlineStr">
        <is>
          <t>Industrials</t>
        </is>
      </c>
      <c r="W2589" t="inlineStr">
        <is>
          <t>Building Products</t>
        </is>
      </c>
      <c r="X2589" t="inlineStr">
        <is>
          <t>Capital Goods</t>
        </is>
      </c>
      <c r="Y2589" t="inlineStr">
        <is>
          <t>Building Products</t>
        </is>
      </c>
      <c r="Z2589" t="inlineStr">
        <is>
          <t>Industrials</t>
        </is>
      </c>
      <c r="AA2589" t="inlineStr">
        <is>
          <t>Manufactured Goods</t>
        </is>
      </c>
      <c r="AB2589" t="inlineStr">
        <is>
          <t>#N/A N/A</t>
        </is>
      </c>
      <c r="AC2589" t="inlineStr">
        <is>
          <t>#N/A Invalid Field</t>
        </is>
      </c>
    </row>
    <row r="2590">
      <c r="A2590">
        <f>+VLOOKUP(R2590,Aux!$B$3:$I$1107,8,0)</f>
        <v/>
      </c>
      <c r="B2590">
        <f>+VLOOKUP(U2590,Aux!$O$2:$P$23,2,0)</f>
        <v/>
      </c>
      <c r="C2590">
        <f>+A2590&amp;B2590</f>
        <v/>
      </c>
      <c r="D2590">
        <f>+IF(C2590=C2589,D2589+1,1)</f>
        <v/>
      </c>
      <c r="E2590" s="5">
        <f>+D2590/100</f>
        <v/>
      </c>
      <c r="F2590" s="5">
        <f>+MOD(E2590*10,10)</f>
        <v/>
      </c>
      <c r="G2590" s="5">
        <f>+MOD(D2590,10)</f>
        <v/>
      </c>
      <c r="H2590">
        <f>+INT(E2590)&amp;INT(F2590)&amp;INT(G2590)</f>
        <v/>
      </c>
      <c r="I2590">
        <f>+C2590&amp;"00"&amp;H2590</f>
        <v/>
      </c>
      <c r="J2590" t="inlineStr">
        <is>
          <t>ICA* MM</t>
        </is>
      </c>
      <c r="K2590" t="inlineStr">
        <is>
          <t>ICA*</t>
        </is>
      </c>
      <c r="M2590" t="inlineStr">
        <is>
          <t>MXP371491046</t>
        </is>
      </c>
      <c r="N2590" t="inlineStr">
        <is>
          <t>BBG000HBMVB1</t>
        </is>
      </c>
      <c r="O2590" t="inlineStr">
        <is>
          <t>B0MT4R9</t>
        </is>
      </c>
      <c r="P2590" t="inlineStr">
        <is>
          <t>EQ0010052000001001</t>
        </is>
      </c>
      <c r="Q2590" t="inlineStr">
        <is>
          <t>Mexico</t>
        </is>
      </c>
      <c r="R2590" t="inlineStr">
        <is>
          <t>Empresas ICA SAB de CV</t>
        </is>
      </c>
      <c r="S2590" t="inlineStr">
        <is>
          <t>Empresas ICA SAB de CV</t>
        </is>
      </c>
      <c r="T2590" t="inlineStr">
        <is>
          <t>Empresas ICA SAB de CV</t>
        </is>
      </c>
      <c r="U2590" t="inlineStr">
        <is>
          <t>Common Stock</t>
        </is>
      </c>
      <c r="V2590" t="inlineStr">
        <is>
          <t>Industrials</t>
        </is>
      </c>
      <c r="W2590" t="inlineStr">
        <is>
          <t>Construction &amp; Engineering</t>
        </is>
      </c>
      <c r="X2590" t="inlineStr">
        <is>
          <t>Capital Goods</t>
        </is>
      </c>
      <c r="Y2590" t="inlineStr">
        <is>
          <t>Construction &amp; Engineering</t>
        </is>
      </c>
      <c r="Z2590" t="inlineStr">
        <is>
          <t>Industrials</t>
        </is>
      </c>
      <c r="AA2590" t="inlineStr">
        <is>
          <t>Engineering &amp; Construction Svcs</t>
        </is>
      </c>
      <c r="AB2590" t="inlineStr">
        <is>
          <t>Infrastructure Construction</t>
        </is>
      </c>
      <c r="AC2590" t="inlineStr">
        <is>
          <t>#N/A Invalid Field</t>
        </is>
      </c>
    </row>
    <row r="2591">
      <c r="A2591">
        <f>+VLOOKUP(R2591,Aux!$B$3:$I$1107,8,0)</f>
        <v/>
      </c>
      <c r="B2591">
        <f>+VLOOKUP(U2591,Aux!$O$2:$P$23,2,0)</f>
        <v/>
      </c>
      <c r="C2591">
        <f>+A2591&amp;B2591</f>
        <v/>
      </c>
      <c r="D2591">
        <f>+IF(C2591=C2590,D2590+1,1)</f>
        <v/>
      </c>
      <c r="E2591" s="5">
        <f>+D2591/100</f>
        <v/>
      </c>
      <c r="F2591" s="5">
        <f>+MOD(E2591*10,10)</f>
        <v/>
      </c>
      <c r="G2591" s="5">
        <f>+MOD(D2591,10)</f>
        <v/>
      </c>
      <c r="H2591">
        <f>+INT(E2591)&amp;INT(F2591)&amp;INT(G2591)</f>
        <v/>
      </c>
      <c r="I2591">
        <f>+C2591&amp;"00"&amp;H2591</f>
        <v/>
      </c>
      <c r="J2591" t="inlineStr">
        <is>
          <t>ICAYY US</t>
        </is>
      </c>
      <c r="K2591" t="inlineStr">
        <is>
          <t>ICAYY</t>
        </is>
      </c>
      <c r="M2591" t="inlineStr">
        <is>
          <t>US2924482068</t>
        </is>
      </c>
      <c r="N2591" t="inlineStr">
        <is>
          <t>BBG000BLPC24</t>
        </is>
      </c>
      <c r="O2591" t="inlineStr">
        <is>
          <t>B0T5PZ5</t>
        </is>
      </c>
      <c r="P2591" t="inlineStr">
        <is>
          <t>EQ0010052000009000</t>
        </is>
      </c>
      <c r="Q2591" t="inlineStr">
        <is>
          <t>Mexico</t>
        </is>
      </c>
      <c r="R2591" t="inlineStr">
        <is>
          <t>Empresas ICA SAB de CV</t>
        </is>
      </c>
      <c r="S2591" t="inlineStr">
        <is>
          <t>Empresas ICA SAB de CV</t>
        </is>
      </c>
      <c r="T2591" t="inlineStr">
        <is>
          <t>Empresas ICA SAB de CV</t>
        </is>
      </c>
      <c r="U2591" t="inlineStr">
        <is>
          <t>ADR</t>
        </is>
      </c>
      <c r="V2591" t="inlineStr">
        <is>
          <t>Industrials</t>
        </is>
      </c>
      <c r="W2591" t="inlineStr">
        <is>
          <t>Construction &amp; Engineering</t>
        </is>
      </c>
      <c r="X2591" t="inlineStr">
        <is>
          <t>Capital Goods</t>
        </is>
      </c>
      <c r="Y2591" t="inlineStr">
        <is>
          <t>Construction &amp; Engineering</t>
        </is>
      </c>
      <c r="Z2591" t="inlineStr">
        <is>
          <t>Industrials</t>
        </is>
      </c>
      <c r="AA2591" t="inlineStr">
        <is>
          <t>Engineering &amp; Construction Svcs</t>
        </is>
      </c>
      <c r="AB2591" t="inlineStr">
        <is>
          <t>Infrastructure Construction</t>
        </is>
      </c>
      <c r="AC2591" t="inlineStr">
        <is>
          <t>#N/A Invalid Field</t>
        </is>
      </c>
    </row>
    <row r="2592">
      <c r="A2592">
        <f>+VLOOKUP(R2592,Aux!$B$3:$I$1107,8,0)</f>
        <v/>
      </c>
      <c r="B2592">
        <f>+VLOOKUP(U2592,Aux!$O$2:$P$23,2,0)</f>
        <v/>
      </c>
      <c r="C2592">
        <f>+A2592&amp;B2592</f>
        <v/>
      </c>
      <c r="D2592">
        <f>+IF(C2592=C2591,D2591+1,1)</f>
        <v/>
      </c>
      <c r="E2592" s="5">
        <f>+D2592/100</f>
        <v/>
      </c>
      <c r="F2592" s="5">
        <f>+MOD(E2592*10,10)</f>
        <v/>
      </c>
      <c r="G2592" s="5">
        <f>+MOD(D2592,10)</f>
        <v/>
      </c>
      <c r="H2592">
        <f>+INT(E2592)&amp;INT(F2592)&amp;INT(G2592)</f>
        <v/>
      </c>
      <c r="I2592">
        <f>+C2592&amp;"00"&amp;H2592</f>
        <v/>
      </c>
      <c r="J2592" t="inlineStr">
        <is>
          <t>ICASA 8 ⅜ 07/24/17</t>
        </is>
      </c>
      <c r="K2592" t="inlineStr">
        <is>
          <t>ICASA</t>
        </is>
      </c>
      <c r="M2592" t="inlineStr">
        <is>
          <t>USP37149AQ72</t>
        </is>
      </c>
      <c r="N2592" t="inlineStr">
        <is>
          <t>BBG0036X7BP5</t>
        </is>
      </c>
      <c r="O2592" t="inlineStr">
        <is>
          <t>B8B3LR7</t>
        </is>
      </c>
      <c r="P2592" t="inlineStr">
        <is>
          <t>COEJ2937872</t>
        </is>
      </c>
      <c r="Q2592" t="inlineStr">
        <is>
          <t>Mexico</t>
        </is>
      </c>
      <c r="R2592" t="inlineStr">
        <is>
          <t>Empresas ICA SAB de CV</t>
        </is>
      </c>
      <c r="S2592" t="inlineStr">
        <is>
          <t>EMPRESAS ICA SOCIEDAD</t>
        </is>
      </c>
      <c r="T2592" t="inlineStr">
        <is>
          <t>Empresas ICA SAB de CV</t>
        </is>
      </c>
      <c r="U2592" t="inlineStr">
        <is>
          <t>EURO-DOLLAR</t>
        </is>
      </c>
      <c r="V2592" t="inlineStr">
        <is>
          <t>Industrials</t>
        </is>
      </c>
      <c r="W2592" t="inlineStr">
        <is>
          <t>Construction &amp; Engineering</t>
        </is>
      </c>
      <c r="X2592" t="inlineStr">
        <is>
          <t>Capital Goods</t>
        </is>
      </c>
      <c r="Y2592" t="inlineStr">
        <is>
          <t>Construction &amp; Engineering</t>
        </is>
      </c>
      <c r="Z2592" t="inlineStr">
        <is>
          <t>Industrials</t>
        </is>
      </c>
      <c r="AA2592" t="inlineStr">
        <is>
          <t>Industrial Other</t>
        </is>
      </c>
      <c r="AB2592" t="inlineStr">
        <is>
          <t>#N/A N/A</t>
        </is>
      </c>
      <c r="AC2592" t="inlineStr">
        <is>
          <t>#N/A Invalid Field</t>
        </is>
      </c>
    </row>
    <row r="2593">
      <c r="A2593">
        <f>+VLOOKUP(R2593,Aux!$B$3:$I$1107,8,0)</f>
        <v/>
      </c>
      <c r="B2593">
        <f>+VLOOKUP(U2593,Aux!$O$2:$P$23,2,0)</f>
        <v/>
      </c>
      <c r="C2593">
        <f>+A2593&amp;B2593</f>
        <v/>
      </c>
      <c r="D2593">
        <f>+IF(C2593=C2592,D2592+1,1)</f>
        <v/>
      </c>
      <c r="E2593" s="5">
        <f>+D2593/100</f>
        <v/>
      </c>
      <c r="F2593" s="5">
        <f>+MOD(E2593*10,10)</f>
        <v/>
      </c>
      <c r="G2593" s="5">
        <f>+MOD(D2593,10)</f>
        <v/>
      </c>
      <c r="H2593">
        <f>+INT(E2593)&amp;INT(F2593)&amp;INT(G2593)</f>
        <v/>
      </c>
      <c r="I2593">
        <f>+C2593&amp;"00"&amp;H2593</f>
        <v/>
      </c>
      <c r="J2593" t="inlineStr">
        <is>
          <t>ICASA 8 ⅞ 05/29/24</t>
        </is>
      </c>
      <c r="K2593" t="inlineStr">
        <is>
          <t>ICASA</t>
        </is>
      </c>
      <c r="M2593" t="inlineStr">
        <is>
          <t>USP37149AR55</t>
        </is>
      </c>
      <c r="N2593" t="inlineStr">
        <is>
          <t>BBG006JS0398</t>
        </is>
      </c>
      <c r="O2593" t="inlineStr">
        <is>
          <t>BMTS1K5</t>
        </is>
      </c>
      <c r="P2593" t="inlineStr">
        <is>
          <t>COEK2923234</t>
        </is>
      </c>
      <c r="Q2593" t="inlineStr">
        <is>
          <t>Mexico</t>
        </is>
      </c>
      <c r="R2593" t="inlineStr">
        <is>
          <t>Empresas ICA SAB de CV</t>
        </is>
      </c>
      <c r="S2593" t="inlineStr">
        <is>
          <t>EMPRESAS ICA SOCIEDAD</t>
        </is>
      </c>
      <c r="T2593" t="inlineStr">
        <is>
          <t>Empresas ICA SAB de CV</t>
        </is>
      </c>
      <c r="U2593" t="inlineStr">
        <is>
          <t>EURO-DOLLAR</t>
        </is>
      </c>
      <c r="V2593" t="inlineStr">
        <is>
          <t>Industrials</t>
        </is>
      </c>
      <c r="W2593" t="inlineStr">
        <is>
          <t>Construction &amp; Engineering</t>
        </is>
      </c>
      <c r="X2593" t="inlineStr">
        <is>
          <t>Capital Goods</t>
        </is>
      </c>
      <c r="Y2593" t="inlineStr">
        <is>
          <t>Construction &amp; Engineering</t>
        </is>
      </c>
      <c r="Z2593" t="inlineStr">
        <is>
          <t>Industrials</t>
        </is>
      </c>
      <c r="AA2593" t="inlineStr">
        <is>
          <t>Industrial Other</t>
        </is>
      </c>
      <c r="AB2593" t="inlineStr">
        <is>
          <t>#N/A N/A</t>
        </is>
      </c>
      <c r="AC2593" t="inlineStr">
        <is>
          <t>#N/A Invalid Field</t>
        </is>
      </c>
    </row>
    <row r="2594">
      <c r="A2594">
        <f>+VLOOKUP(R2594,Aux!$B$3:$I$1107,8,0)</f>
        <v/>
      </c>
      <c r="B2594">
        <f>+VLOOKUP(U2594,Aux!$O$2:$P$23,2,0)</f>
        <v/>
      </c>
      <c r="C2594">
        <f>+A2594&amp;B2594</f>
        <v/>
      </c>
      <c r="D2594">
        <f>+IF(C2594=C2593,D2593+1,1)</f>
        <v/>
      </c>
      <c r="E2594" s="5">
        <f>+D2594/100</f>
        <v/>
      </c>
      <c r="F2594" s="5">
        <f>+MOD(E2594*10,10)</f>
        <v/>
      </c>
      <c r="G2594" s="5">
        <f>+MOD(D2594,10)</f>
        <v/>
      </c>
      <c r="H2594">
        <f>+INT(E2594)&amp;INT(F2594)&amp;INT(G2594)</f>
        <v/>
      </c>
      <c r="I2594">
        <f>+C2594&amp;"00"&amp;H2594</f>
        <v/>
      </c>
      <c r="J2594" t="inlineStr">
        <is>
          <t>ICASA 8.9 02/04/21</t>
        </is>
      </c>
      <c r="K2594" t="inlineStr">
        <is>
          <t>ICASA</t>
        </is>
      </c>
      <c r="M2594" t="inlineStr">
        <is>
          <t>USP37149AN42</t>
        </is>
      </c>
      <c r="N2594" t="inlineStr">
        <is>
          <t>BBG001HMGVD0</t>
        </is>
      </c>
      <c r="O2594" t="inlineStr">
        <is>
          <t>B3QQGX7</t>
        </is>
      </c>
      <c r="P2594" t="inlineStr">
        <is>
          <t>COEI5623034</t>
        </is>
      </c>
      <c r="Q2594" t="inlineStr">
        <is>
          <t>Mexico</t>
        </is>
      </c>
      <c r="R2594" t="inlineStr">
        <is>
          <t>Empresas ICA SAB de CV</t>
        </is>
      </c>
      <c r="S2594" t="inlineStr">
        <is>
          <t>EMPRESAS ICA SOCIEDAD</t>
        </is>
      </c>
      <c r="T2594" t="inlineStr">
        <is>
          <t>Empresas ICA SAB de CV</t>
        </is>
      </c>
      <c r="U2594" t="inlineStr">
        <is>
          <t>EURO-DOLLAR</t>
        </is>
      </c>
      <c r="V2594" t="inlineStr">
        <is>
          <t>Industrials</t>
        </is>
      </c>
      <c r="W2594" t="inlineStr">
        <is>
          <t>Construction &amp; Engineering</t>
        </is>
      </c>
      <c r="X2594" t="inlineStr">
        <is>
          <t>Capital Goods</t>
        </is>
      </c>
      <c r="Y2594" t="inlineStr">
        <is>
          <t>Construction &amp; Engineering</t>
        </is>
      </c>
      <c r="Z2594" t="inlineStr">
        <is>
          <t>Industrials</t>
        </is>
      </c>
      <c r="AA2594" t="inlineStr">
        <is>
          <t>Industrial Other</t>
        </is>
      </c>
      <c r="AB2594" t="inlineStr">
        <is>
          <t>#N/A N/A</t>
        </is>
      </c>
      <c r="AC2594" t="inlineStr">
        <is>
          <t>#N/A Invalid Field</t>
        </is>
      </c>
    </row>
    <row r="2595">
      <c r="A2595" s="2">
        <f>+VLOOKUP(R2595,Aux!$B$3:$I$1107,8,0)</f>
        <v/>
      </c>
      <c r="B2595" s="2">
        <f>+VLOOKUP(U2595,Aux!$O$2:$P$23,2,0)</f>
        <v/>
      </c>
      <c r="C2595">
        <f>+A2595&amp;B2595</f>
        <v/>
      </c>
      <c r="D2595">
        <f>+IF(C2595=C2594,D2594+1,1)</f>
        <v/>
      </c>
      <c r="E2595" s="5">
        <f>+D2595/100</f>
        <v/>
      </c>
      <c r="F2595" s="5">
        <f>+MOD(E2595*10,10)</f>
        <v/>
      </c>
      <c r="G2595" s="5">
        <f>+MOD(D2595,10)</f>
        <v/>
      </c>
      <c r="H2595">
        <f>+INT(E2595)&amp;INT(F2595)&amp;INT(G2595)</f>
        <v/>
      </c>
      <c r="I2595">
        <f>+C2595&amp;"00"&amp;H2595</f>
        <v/>
      </c>
      <c r="J2595" s="2" t="n"/>
      <c r="K2595" s="2" t="inlineStr">
        <is>
          <t>ENCAPC</t>
        </is>
      </c>
      <c r="L2595" s="2" t="inlineStr">
        <is>
          <t>91_ENCAPCB_18</t>
        </is>
      </c>
      <c r="M2595" s="2" t="inlineStr">
        <is>
          <t>MX91EN020000</t>
        </is>
      </c>
      <c r="N2595" s="2" t="inlineStr">
        <is>
          <t>BBG00KFWXQ22</t>
        </is>
      </c>
      <c r="O2595" s="2" t="n"/>
      <c r="P2595" s="2" t="inlineStr">
        <is>
          <t>COAR9126368</t>
        </is>
      </c>
      <c r="Q2595" t="inlineStr">
        <is>
          <t>Mexico</t>
        </is>
      </c>
      <c r="R2595" t="inlineStr">
        <is>
          <t>Engencap</t>
        </is>
      </c>
      <c r="S2595" t="inlineStr">
        <is>
          <t>ENGENCAP/CIBANCO</t>
        </is>
      </c>
      <c r="T2595" t="inlineStr">
        <is>
          <t>Engencap / CI Banco</t>
        </is>
      </c>
      <c r="U2595" t="inlineStr">
        <is>
          <t>DOMESTIC</t>
        </is>
      </c>
      <c r="V2595" t="inlineStr">
        <is>
          <t>#N/A Field Not Applicable</t>
        </is>
      </c>
      <c r="W2595" t="inlineStr">
        <is>
          <t>#N/A Field Not Applicable</t>
        </is>
      </c>
      <c r="X2595" t="inlineStr">
        <is>
          <t>#N/A Field Not Applicable</t>
        </is>
      </c>
      <c r="Y2595" t="inlineStr">
        <is>
          <t>#N/A Field Not Applicable</t>
        </is>
      </c>
      <c r="Z2595" t="inlineStr">
        <is>
          <t>Financials</t>
        </is>
      </c>
      <c r="AA2595" t="inlineStr">
        <is>
          <t>Financial Services</t>
        </is>
      </c>
      <c r="AB2595" t="inlineStr">
        <is>
          <t>#N/A Field Not Applicable</t>
        </is>
      </c>
      <c r="AC2595" t="inlineStr">
        <is>
          <t>#N/A Invalid Field</t>
        </is>
      </c>
    </row>
    <row r="2596">
      <c r="A2596" s="2">
        <f>+VLOOKUP(R2596,Aux!$B$3:$I$1107,8,0)</f>
        <v/>
      </c>
      <c r="B2596" s="2">
        <f>+VLOOKUP(U2596,Aux!$O$2:$P$23,2,0)</f>
        <v/>
      </c>
      <c r="C2596">
        <f>+A2596&amp;B2596</f>
        <v/>
      </c>
      <c r="D2596">
        <f>+IF(C2596=C2595,D2595+1,1)</f>
        <v/>
      </c>
      <c r="E2596" s="5">
        <f>+D2596/100</f>
        <v/>
      </c>
      <c r="F2596" s="5">
        <f>+MOD(E2596*10,10)</f>
        <v/>
      </c>
      <c r="G2596" s="5">
        <f>+MOD(D2596,10)</f>
        <v/>
      </c>
      <c r="H2596">
        <f>+INT(E2596)&amp;INT(F2596)&amp;INT(G2596)</f>
        <v/>
      </c>
      <c r="I2596">
        <f>+C2596&amp;"00"&amp;H2596</f>
        <v/>
      </c>
      <c r="J2596" s="2" t="n"/>
      <c r="K2596" s="2" t="inlineStr">
        <is>
          <t>ENCAPC</t>
        </is>
      </c>
      <c r="L2596" s="2" t="inlineStr">
        <is>
          <t>91_ENCAPCB_18-2</t>
        </is>
      </c>
      <c r="M2596" s="2" t="inlineStr">
        <is>
          <t>MX91EN020018</t>
        </is>
      </c>
      <c r="N2596" s="2" t="inlineStr">
        <is>
          <t>BBG00KFWZWS9</t>
        </is>
      </c>
      <c r="O2596" s="2" t="n"/>
      <c r="P2596" s="2" t="inlineStr">
        <is>
          <t>COAR9126632</t>
        </is>
      </c>
      <c r="Q2596" t="inlineStr">
        <is>
          <t>Mexico</t>
        </is>
      </c>
      <c r="R2596" t="inlineStr">
        <is>
          <t>Engencap</t>
        </is>
      </c>
      <c r="S2596" t="inlineStr">
        <is>
          <t>ENGENCAP/CIBANCO</t>
        </is>
      </c>
      <c r="T2596" t="inlineStr">
        <is>
          <t>Engencap / CI Banco</t>
        </is>
      </c>
      <c r="U2596" t="inlineStr">
        <is>
          <t>DOMESTIC</t>
        </is>
      </c>
      <c r="V2596" t="inlineStr">
        <is>
          <t>#N/A Field Not Applicable</t>
        </is>
      </c>
      <c r="W2596" t="inlineStr">
        <is>
          <t>#N/A Field Not Applicable</t>
        </is>
      </c>
      <c r="X2596" t="inlineStr">
        <is>
          <t>#N/A Field Not Applicable</t>
        </is>
      </c>
      <c r="Y2596" t="inlineStr">
        <is>
          <t>#N/A Field Not Applicable</t>
        </is>
      </c>
      <c r="Z2596" t="inlineStr">
        <is>
          <t>Financials</t>
        </is>
      </c>
      <c r="AA2596" t="inlineStr">
        <is>
          <t>Financial Services</t>
        </is>
      </c>
      <c r="AB2596" t="inlineStr">
        <is>
          <t>#N/A Field Not Applicable</t>
        </is>
      </c>
      <c r="AC2596" t="inlineStr">
        <is>
          <t>#N/A Invalid Field</t>
        </is>
      </c>
    </row>
    <row r="2597">
      <c r="A2597">
        <f>+VLOOKUP(R2597,Aux!$B$3:$I$1107,8,0)</f>
        <v/>
      </c>
      <c r="B2597">
        <f>+VLOOKUP(U2597,Aux!$O$2:$P$23,2,0)</f>
        <v/>
      </c>
      <c r="C2597">
        <f>+A2597&amp;B2597</f>
        <v/>
      </c>
      <c r="D2597">
        <f>+IF(C2597=C2596,D2596+1,1)</f>
        <v/>
      </c>
      <c r="E2597" s="5">
        <f>+D2597/100</f>
        <v/>
      </c>
      <c r="F2597" s="5">
        <f>+MOD(E2597*10,10)</f>
        <v/>
      </c>
      <c r="G2597" s="5">
        <f>+MOD(D2597,10)</f>
        <v/>
      </c>
      <c r="H2597">
        <f>+INT(E2597)&amp;INT(F2597)&amp;INT(G2597)</f>
        <v/>
      </c>
      <c r="I2597">
        <f>+C2597&amp;"00"&amp;H2597</f>
        <v/>
      </c>
      <c r="J2597" t="inlineStr">
        <is>
          <t>FEFABM Float 03/14/23</t>
        </is>
      </c>
      <c r="K2597" t="inlineStr">
        <is>
          <t>FEFABM</t>
        </is>
      </c>
      <c r="M2597" t="inlineStr">
        <is>
          <t>MX95FE040111</t>
        </is>
      </c>
      <c r="N2597" t="inlineStr">
        <is>
          <t>BBG00KFML505</t>
        </is>
      </c>
      <c r="P2597" t="inlineStr">
        <is>
          <t>COAR8833519</t>
        </is>
      </c>
      <c r="Q2597" t="inlineStr">
        <is>
          <t>Mexico</t>
        </is>
      </c>
      <c r="R2597" t="inlineStr">
        <is>
          <t>FEFA</t>
        </is>
      </c>
      <c r="S2597" t="inlineStr">
        <is>
          <t>FOND ESP FIN AGROPECUA</t>
        </is>
      </c>
      <c r="T2597" t="inlineStr">
        <is>
          <t>Fondo Especial Para Financiamientos Agropecuarios</t>
        </is>
      </c>
      <c r="U2597" t="inlineStr">
        <is>
          <t>DOMESTIC</t>
        </is>
      </c>
      <c r="V2597" t="inlineStr">
        <is>
          <t>#N/A Field Not Applicable</t>
        </is>
      </c>
      <c r="W2597" t="inlineStr">
        <is>
          <t>#N/A Field Not Applicable</t>
        </is>
      </c>
      <c r="X2597" t="inlineStr">
        <is>
          <t>#N/A Field Not Applicable</t>
        </is>
      </c>
      <c r="Y2597" t="inlineStr">
        <is>
          <t>#N/A Field Not Applicable</t>
        </is>
      </c>
      <c r="Z2597" t="inlineStr">
        <is>
          <t>Consumer Discretionary</t>
        </is>
      </c>
      <c r="AA2597" t="inlineStr">
        <is>
          <t>Home Improvement</t>
        </is>
      </c>
      <c r="AB2597" t="inlineStr">
        <is>
          <t>#N/A Field Not Applicable</t>
        </is>
      </c>
      <c r="AC2597" t="inlineStr">
        <is>
          <t>#N/A Invalid Field</t>
        </is>
      </c>
    </row>
    <row r="2598">
      <c r="A2598">
        <f>+VLOOKUP(R2598,Aux!$B$3:$I$1107,8,0)</f>
        <v/>
      </c>
      <c r="B2598">
        <f>+VLOOKUP(U2598,Aux!$O$2:$P$23,2,0)</f>
        <v/>
      </c>
      <c r="C2598">
        <f>+A2598&amp;B2598</f>
        <v/>
      </c>
      <c r="D2598">
        <f>+IF(C2598=C2597,D2597+1,1)</f>
        <v/>
      </c>
      <c r="E2598" s="5">
        <f>+D2598/100</f>
        <v/>
      </c>
      <c r="F2598" s="5">
        <f>+MOD(E2598*10,10)</f>
        <v/>
      </c>
      <c r="G2598" s="5">
        <f>+MOD(D2598,10)</f>
        <v/>
      </c>
      <c r="H2598">
        <f>+INT(E2598)&amp;INT(F2598)&amp;INT(G2598)</f>
        <v/>
      </c>
      <c r="I2598">
        <f>+C2598&amp;"00"&amp;H2598</f>
        <v/>
      </c>
      <c r="J2598" t="inlineStr">
        <is>
          <t>FERMCA 6 ⅜ 03/30/38</t>
        </is>
      </c>
      <c r="K2598" t="inlineStr">
        <is>
          <t>FERMCA</t>
        </is>
      </c>
      <c r="M2598" t="inlineStr">
        <is>
          <t>USP39198AA76</t>
        </is>
      </c>
      <c r="N2598" t="inlineStr">
        <is>
          <t>BBG006FTBW03</t>
        </is>
      </c>
      <c r="O2598" t="inlineStr">
        <is>
          <t>BM99Q81</t>
        </is>
      </c>
      <c r="P2598" t="inlineStr">
        <is>
          <t>COEK2545086</t>
        </is>
      </c>
      <c r="Q2598" t="inlineStr">
        <is>
          <t>Mexico</t>
        </is>
      </c>
      <c r="R2598" t="inlineStr">
        <is>
          <t>Fermaca Enterprises S de RL de</t>
        </is>
      </c>
      <c r="S2598" t="inlineStr">
        <is>
          <t>FERMACA ENTERPRISES S RL</t>
        </is>
      </c>
      <c r="T2598" t="inlineStr">
        <is>
          <t>Fermaca Enterprises S de RL de CV</t>
        </is>
      </c>
      <c r="U2598" t="inlineStr">
        <is>
          <t>EURO-DOLLAR</t>
        </is>
      </c>
      <c r="V2598" t="inlineStr">
        <is>
          <t>#N/A Field Not Applicable</t>
        </is>
      </c>
      <c r="W2598" t="inlineStr">
        <is>
          <t>#N/A Field Not Applicable</t>
        </is>
      </c>
      <c r="X2598" t="inlineStr">
        <is>
          <t>#N/A Field Not Applicable</t>
        </is>
      </c>
      <c r="Y2598" t="inlineStr">
        <is>
          <t>#N/A Field Not Applicable</t>
        </is>
      </c>
      <c r="Z2598" t="inlineStr">
        <is>
          <t>Energy</t>
        </is>
      </c>
      <c r="AA2598" t="inlineStr">
        <is>
          <t>Pipeline</t>
        </is>
      </c>
      <c r="AB2598" t="inlineStr">
        <is>
          <t>#N/A Field Not Applicable</t>
        </is>
      </c>
      <c r="AC2598" t="inlineStr">
        <is>
          <t>#N/A Invalid Field</t>
        </is>
      </c>
    </row>
    <row r="2599">
      <c r="A2599">
        <f>+VLOOKUP(R2599,Aux!$B$3:$I$1107,8,0)</f>
        <v/>
      </c>
      <c r="B2599">
        <f>+VLOOKUP(U2599,Aux!$O$2:$P$23,2,0)</f>
        <v/>
      </c>
      <c r="C2599">
        <f>+A2599&amp;B2599</f>
        <v/>
      </c>
      <c r="D2599">
        <f>+IF(C2599=C2598,D2598+1,1)</f>
        <v/>
      </c>
      <c r="E2599" s="5">
        <f>+D2599/100</f>
        <v/>
      </c>
      <c r="F2599" s="5">
        <f>+MOD(E2599*10,10)</f>
        <v/>
      </c>
      <c r="G2599" s="5">
        <f>+MOD(D2599,10)</f>
        <v/>
      </c>
      <c r="H2599">
        <f>+INT(E2599)&amp;INT(F2599)&amp;INT(G2599)</f>
        <v/>
      </c>
      <c r="I2599">
        <f>+C2599&amp;"00"&amp;H2599</f>
        <v/>
      </c>
      <c r="J2599" t="inlineStr">
        <is>
          <t>FIBHD Float 10/01/20</t>
        </is>
      </c>
      <c r="K2599" t="inlineStr">
        <is>
          <t>FIBHD</t>
        </is>
      </c>
      <c r="M2599" t="inlineStr">
        <is>
          <t>MX91FI1H0012</t>
        </is>
      </c>
      <c r="N2599" t="inlineStr">
        <is>
          <t>BBG00HXNG9S8</t>
        </is>
      </c>
      <c r="P2599" t="inlineStr">
        <is>
          <t>COAP4712869</t>
        </is>
      </c>
      <c r="Q2599" t="inlineStr">
        <is>
          <t>Mexico</t>
        </is>
      </c>
      <c r="R2599" t="inlineStr">
        <is>
          <t>Fibra HD</t>
        </is>
      </c>
      <c r="S2599" t="inlineStr">
        <is>
          <t>FIBRA HD/ACTINVER</t>
        </is>
      </c>
      <c r="T2599" t="inlineStr">
        <is>
          <t>Fibra HD / Actinver</t>
        </is>
      </c>
      <c r="U2599" t="inlineStr">
        <is>
          <t>DOMESTIC</t>
        </is>
      </c>
      <c r="V2599" t="inlineStr">
        <is>
          <t>#N/A Field Not Applicable</t>
        </is>
      </c>
      <c r="W2599" t="inlineStr">
        <is>
          <t>#N/A Field Not Applicable</t>
        </is>
      </c>
      <c r="X2599" t="inlineStr">
        <is>
          <t>#N/A Field Not Applicable</t>
        </is>
      </c>
      <c r="Y2599" t="inlineStr">
        <is>
          <t>#N/A Field Not Applicable</t>
        </is>
      </c>
      <c r="Z2599" t="inlineStr">
        <is>
          <t>Financials</t>
        </is>
      </c>
      <c r="AA2599" t="inlineStr">
        <is>
          <t>Real Estate</t>
        </is>
      </c>
      <c r="AB2599" t="inlineStr">
        <is>
          <t>#N/A N/A</t>
        </is>
      </c>
      <c r="AC2599" t="inlineStr">
        <is>
          <t>#N/A Invalid Field</t>
        </is>
      </c>
    </row>
    <row r="2600">
      <c r="A2600">
        <f>+VLOOKUP(R2600,Aux!$B$3:$I$1107,8,0)</f>
        <v/>
      </c>
      <c r="B2600">
        <f>+VLOOKUP(U2600,Aux!$O$2:$P$23,2,0)</f>
        <v/>
      </c>
      <c r="C2600">
        <f>+A2600&amp;B2600</f>
        <v/>
      </c>
      <c r="D2600">
        <f>+IF(C2600=C2599,D2599+1,1)</f>
        <v/>
      </c>
      <c r="E2600" s="5">
        <f>+D2600/100</f>
        <v/>
      </c>
      <c r="F2600" s="5">
        <f>+MOD(E2600*10,10)</f>
        <v/>
      </c>
      <c r="G2600" s="5">
        <f>+MOD(D2600,10)</f>
        <v/>
      </c>
      <c r="H2600">
        <f>+INT(E2600)&amp;INT(F2600)&amp;INT(G2600)</f>
        <v/>
      </c>
      <c r="I2600">
        <f>+C2600&amp;"00"&amp;H2600</f>
        <v/>
      </c>
      <c r="J2600" t="inlineStr">
        <is>
          <t>FIBRHD15 MM</t>
        </is>
      </c>
      <c r="K2600" t="inlineStr">
        <is>
          <t>FIBRHD15</t>
        </is>
      </c>
      <c r="M2600" t="inlineStr">
        <is>
          <t>MXCFFI1H0008</t>
        </is>
      </c>
      <c r="N2600" t="inlineStr">
        <is>
          <t>BBG008HNTQ68</t>
        </is>
      </c>
      <c r="O2600" t="inlineStr">
        <is>
          <t>BZ0D2H4</t>
        </is>
      </c>
      <c r="P2600" t="inlineStr">
        <is>
          <t>EQ0000000042536818</t>
        </is>
      </c>
      <c r="Q2600" t="inlineStr">
        <is>
          <t>Mexico</t>
        </is>
      </c>
      <c r="R2600" t="inlineStr">
        <is>
          <t>FIBRA HD Servicios SC</t>
        </is>
      </c>
      <c r="S2600" t="inlineStr">
        <is>
          <t>FIBRA HD Servicios SC</t>
        </is>
      </c>
      <c r="T2600" t="inlineStr">
        <is>
          <t>FIBRA HD Servicios SC</t>
        </is>
      </c>
      <c r="U2600" t="inlineStr">
        <is>
          <t>REIT</t>
        </is>
      </c>
      <c r="V2600" t="inlineStr">
        <is>
          <t>Real Estate</t>
        </is>
      </c>
      <c r="W2600" t="inlineStr">
        <is>
          <t>Equity Real Estate Investment</t>
        </is>
      </c>
      <c r="X2600" t="inlineStr">
        <is>
          <t>Real Estate</t>
        </is>
      </c>
      <c r="Y2600" t="inlineStr">
        <is>
          <t>Diversified REITs</t>
        </is>
      </c>
      <c r="Z2600" t="inlineStr">
        <is>
          <t>Financials</t>
        </is>
      </c>
      <c r="AA2600" t="inlineStr">
        <is>
          <t>Real Estate</t>
        </is>
      </c>
      <c r="AB2600" t="inlineStr">
        <is>
          <t>REIT</t>
        </is>
      </c>
      <c r="AC2600" t="inlineStr">
        <is>
          <t>#N/A Invalid Field</t>
        </is>
      </c>
    </row>
    <row r="2601">
      <c r="A2601">
        <f>+VLOOKUP(R2601,Aux!$B$3:$I$1107,8,0)</f>
        <v/>
      </c>
      <c r="B2601">
        <f>+VLOOKUP(U2601,Aux!$O$2:$P$23,2,0)</f>
        <v/>
      </c>
      <c r="C2601">
        <f>+A2601&amp;B2601</f>
        <v/>
      </c>
      <c r="D2601">
        <f>+IF(C2601=C2600,D2600+1,1)</f>
        <v/>
      </c>
      <c r="E2601" s="5">
        <f>+D2601/100</f>
        <v/>
      </c>
      <c r="F2601" s="5">
        <f>+MOD(E2601*10,10)</f>
        <v/>
      </c>
      <c r="G2601" s="5">
        <f>+MOD(D2601,10)</f>
        <v/>
      </c>
      <c r="H2601">
        <f>+INT(E2601)&amp;INT(F2601)&amp;INT(G2601)</f>
        <v/>
      </c>
      <c r="I2601">
        <f>+C2601&amp;"00"&amp;H2601</f>
        <v/>
      </c>
      <c r="J2601" t="inlineStr">
        <is>
          <t>FINNMX Float 09/24/21</t>
        </is>
      </c>
      <c r="K2601" t="inlineStr">
        <is>
          <t>FINNMX</t>
        </is>
      </c>
      <c r="M2601" t="inlineStr">
        <is>
          <t>MX91FI0V0007</t>
        </is>
      </c>
      <c r="N2601" t="inlineStr">
        <is>
          <t>BBG00B4Z0YN3</t>
        </is>
      </c>
      <c r="O2601" t="inlineStr">
        <is>
          <t>BDGPD33</t>
        </is>
      </c>
      <c r="P2601" t="inlineStr">
        <is>
          <t>COQJ0918178</t>
        </is>
      </c>
      <c r="Q2601" t="inlineStr">
        <is>
          <t>Mexico</t>
        </is>
      </c>
      <c r="R2601" t="inlineStr">
        <is>
          <t>FIBRA INN</t>
        </is>
      </c>
      <c r="S2601" t="inlineStr">
        <is>
          <t>FIBRA INN / DEUTSCHE BAN</t>
        </is>
      </c>
      <c r="T2601" t="inlineStr">
        <is>
          <t>FIBRA INN / Deutsche Bank</t>
        </is>
      </c>
      <c r="U2601" t="inlineStr">
        <is>
          <t>DOMESTIC</t>
        </is>
      </c>
      <c r="V2601" t="inlineStr">
        <is>
          <t>Real Estate</t>
        </is>
      </c>
      <c r="W2601" t="inlineStr">
        <is>
          <t>Equity Real Estate Investment</t>
        </is>
      </c>
      <c r="X2601" t="inlineStr">
        <is>
          <t>Real Estate</t>
        </is>
      </c>
      <c r="Y2601" t="inlineStr">
        <is>
          <t>Hotel &amp; Resort REITs</t>
        </is>
      </c>
      <c r="Z2601" t="inlineStr">
        <is>
          <t>Financials</t>
        </is>
      </c>
      <c r="AA2601" t="inlineStr">
        <is>
          <t>Real Estate</t>
        </is>
      </c>
      <c r="AB2601" t="inlineStr">
        <is>
          <t>#N/A N/A</t>
        </is>
      </c>
      <c r="AC2601" t="inlineStr">
        <is>
          <t>#N/A Invalid Field</t>
        </is>
      </c>
    </row>
    <row r="2602">
      <c r="A2602" s="2">
        <f>+VLOOKUP(R2602,Aux!$B$3:$I$1107,8,0)</f>
        <v/>
      </c>
      <c r="B2602" s="2">
        <f>+VLOOKUP(U2602,Aux!$O$2:$P$23,2,0)</f>
        <v/>
      </c>
      <c r="C2602">
        <f>+A2602&amp;B2602</f>
        <v/>
      </c>
      <c r="D2602">
        <f>+IF(C2602=C2601,D2601+1,1)</f>
        <v/>
      </c>
      <c r="E2602" s="5">
        <f>+D2602/100</f>
        <v/>
      </c>
      <c r="F2602" s="5">
        <f>+MOD(E2602*10,10)</f>
        <v/>
      </c>
      <c r="G2602" s="5">
        <f>+MOD(D2602,10)</f>
        <v/>
      </c>
      <c r="H2602">
        <f>+INT(E2602)&amp;INT(F2602)&amp;INT(G2602)</f>
        <v/>
      </c>
      <c r="I2602">
        <f>+C2602&amp;"00"&amp;H2602</f>
        <v/>
      </c>
      <c r="J2602" s="2" t="n"/>
      <c r="K2602" s="2" t="inlineStr">
        <is>
          <t>FINNMX</t>
        </is>
      </c>
      <c r="L2602" s="2" t="inlineStr">
        <is>
          <t>91_FINN_18</t>
        </is>
      </c>
      <c r="M2602" s="2" t="inlineStr">
        <is>
          <t>MX91FI0V0015</t>
        </is>
      </c>
      <c r="N2602" s="2" t="inlineStr">
        <is>
          <t>BBG00K66FQ56</t>
        </is>
      </c>
      <c r="O2602" s="2" t="n"/>
      <c r="P2602" s="2" t="inlineStr">
        <is>
          <t>COAR4990552</t>
        </is>
      </c>
      <c r="Q2602" t="inlineStr">
        <is>
          <t>Mexico</t>
        </is>
      </c>
      <c r="R2602" t="inlineStr">
        <is>
          <t>FIBRA INN</t>
        </is>
      </c>
      <c r="S2602" t="inlineStr">
        <is>
          <t>FIBRA INN / DEUTSCHE BAN</t>
        </is>
      </c>
      <c r="T2602" t="inlineStr">
        <is>
          <t>FIBRA INN / Deutsche Bank</t>
        </is>
      </c>
      <c r="U2602" t="inlineStr">
        <is>
          <t>DOMESTIC</t>
        </is>
      </c>
      <c r="V2602" t="inlineStr">
        <is>
          <t>Real Estate</t>
        </is>
      </c>
      <c r="W2602" t="inlineStr">
        <is>
          <t>Equity Real Estate Investment</t>
        </is>
      </c>
      <c r="X2602" t="inlineStr">
        <is>
          <t>Real Estate</t>
        </is>
      </c>
      <c r="Y2602" t="inlineStr">
        <is>
          <t>Hotel &amp; Resort REITs</t>
        </is>
      </c>
      <c r="Z2602" t="inlineStr">
        <is>
          <t>Financials</t>
        </is>
      </c>
      <c r="AA2602" t="inlineStr">
        <is>
          <t>Real Estate</t>
        </is>
      </c>
      <c r="AB2602" t="inlineStr">
        <is>
          <t>#N/A N/A</t>
        </is>
      </c>
      <c r="AC2602" t="inlineStr">
        <is>
          <t>#N/A Invalid Field</t>
        </is>
      </c>
    </row>
    <row r="2603">
      <c r="A2603">
        <f>+VLOOKUP(R2603,Aux!$B$3:$I$1107,8,0)</f>
        <v/>
      </c>
      <c r="B2603">
        <f>+VLOOKUP(U2603,Aux!$O$2:$P$23,2,0)</f>
        <v/>
      </c>
      <c r="C2603">
        <f>+A2603&amp;B2603</f>
        <v/>
      </c>
      <c r="D2603">
        <f>+IF(C2603=C2602,D2602+1,1)</f>
        <v/>
      </c>
      <c r="E2603" s="5">
        <f>+D2603/100</f>
        <v/>
      </c>
      <c r="F2603" s="5">
        <f>+MOD(E2603*10,10)</f>
        <v/>
      </c>
      <c r="G2603" s="5">
        <f>+MOD(D2603,10)</f>
        <v/>
      </c>
      <c r="H2603">
        <f>+INT(E2603)&amp;INT(F2603)&amp;INT(G2603)</f>
        <v/>
      </c>
      <c r="I2603">
        <f>+C2603&amp;"00"&amp;H2603</f>
        <v/>
      </c>
      <c r="J2603" t="inlineStr">
        <is>
          <t>FINN13 MM</t>
        </is>
      </c>
      <c r="K2603" t="inlineStr">
        <is>
          <t>FINN13</t>
        </is>
      </c>
      <c r="M2603" t="inlineStr">
        <is>
          <t>MXCFFI0V0001</t>
        </is>
      </c>
      <c r="N2603" t="inlineStr">
        <is>
          <t>BBG003LFVNW6</t>
        </is>
      </c>
      <c r="O2603" t="inlineStr">
        <is>
          <t>B9FJ6S4</t>
        </is>
      </c>
      <c r="P2603" t="inlineStr">
        <is>
          <t>EQ0000000027152980</t>
        </is>
      </c>
      <c r="Q2603" t="inlineStr">
        <is>
          <t>Mexico</t>
        </is>
      </c>
      <c r="R2603" t="inlineStr">
        <is>
          <t>Fibra MTY SAPI de CV</t>
        </is>
      </c>
      <c r="S2603" t="inlineStr">
        <is>
          <t>Asesor de Activos Prisma SAPI</t>
        </is>
      </c>
      <c r="T2603" t="inlineStr">
        <is>
          <t>Asesor de Activos Prisma SAPI de CV</t>
        </is>
      </c>
      <c r="U2603" t="inlineStr">
        <is>
          <t>REIT</t>
        </is>
      </c>
      <c r="V2603" t="inlineStr">
        <is>
          <t>Real Estate</t>
        </is>
      </c>
      <c r="W2603" t="inlineStr">
        <is>
          <t>Equity Real Estate Investment</t>
        </is>
      </c>
      <c r="X2603" t="inlineStr">
        <is>
          <t>Real Estate</t>
        </is>
      </c>
      <c r="Y2603" t="inlineStr">
        <is>
          <t>Hotel &amp; Resort REITs</t>
        </is>
      </c>
      <c r="Z2603" t="inlineStr">
        <is>
          <t>Financials</t>
        </is>
      </c>
      <c r="AA2603" t="inlineStr">
        <is>
          <t>Real Estate</t>
        </is>
      </c>
      <c r="AB2603" t="inlineStr">
        <is>
          <t>REIT</t>
        </is>
      </c>
      <c r="AC2603" t="inlineStr">
        <is>
          <t>#N/A Invalid Field</t>
        </is>
      </c>
    </row>
    <row r="2604">
      <c r="A2604">
        <f>+VLOOKUP(R2604,Aux!$B$3:$I$1107,8,0)</f>
        <v/>
      </c>
      <c r="B2604">
        <f>+VLOOKUP(U2604,Aux!$O$2:$P$23,2,0)</f>
        <v/>
      </c>
      <c r="C2604">
        <f>+A2604&amp;B2604</f>
        <v/>
      </c>
      <c r="D2604">
        <f>+IF(C2604=C2603,D2603+1,1)</f>
        <v/>
      </c>
      <c r="E2604" s="5">
        <f>+D2604/100</f>
        <v/>
      </c>
      <c r="F2604" s="5">
        <f>+MOD(E2604*10,10)</f>
        <v/>
      </c>
      <c r="G2604" s="5">
        <f>+MOD(D2604,10)</f>
        <v/>
      </c>
      <c r="H2604">
        <f>+INT(E2604)&amp;INT(F2604)&amp;INT(G2604)</f>
        <v/>
      </c>
      <c r="I2604">
        <f>+C2604&amp;"00"&amp;H2604</f>
        <v/>
      </c>
      <c r="J2604" t="inlineStr">
        <is>
          <t>FMTY14 MM</t>
        </is>
      </c>
      <c r="K2604" t="inlineStr">
        <is>
          <t>FMTY14</t>
        </is>
      </c>
      <c r="M2604" t="inlineStr">
        <is>
          <t>MXCFFM010000</t>
        </is>
      </c>
      <c r="N2604" t="inlineStr">
        <is>
          <t>BBG0078SRQR8</t>
        </is>
      </c>
      <c r="O2604" t="inlineStr">
        <is>
          <t>BTFRPD6</t>
        </is>
      </c>
      <c r="P2604" t="inlineStr">
        <is>
          <t>EQ0000000037983668</t>
        </is>
      </c>
      <c r="Q2604" t="inlineStr">
        <is>
          <t>Mexico</t>
        </is>
      </c>
      <c r="R2604" t="inlineStr">
        <is>
          <t>Fibra MTY SAPI de CV</t>
        </is>
      </c>
      <c r="S2604" t="inlineStr">
        <is>
          <t>Fibra MTY SAPI de CV</t>
        </is>
      </c>
      <c r="T2604" t="inlineStr">
        <is>
          <t>Fibra MTY SAPI de CV</t>
        </is>
      </c>
      <c r="U2604" t="inlineStr">
        <is>
          <t>REIT</t>
        </is>
      </c>
      <c r="V2604" t="inlineStr">
        <is>
          <t>Real Estate</t>
        </is>
      </c>
      <c r="W2604" t="inlineStr">
        <is>
          <t>Equity Real Estate Investment</t>
        </is>
      </c>
      <c r="X2604" t="inlineStr">
        <is>
          <t>Real Estate</t>
        </is>
      </c>
      <c r="Y2604" t="inlineStr">
        <is>
          <t>Office REITs</t>
        </is>
      </c>
      <c r="Z2604" t="inlineStr">
        <is>
          <t>Financials</t>
        </is>
      </c>
      <c r="AA2604" t="inlineStr">
        <is>
          <t>Real Estate</t>
        </is>
      </c>
      <c r="AB2604" t="inlineStr">
        <is>
          <t>REIT</t>
        </is>
      </c>
      <c r="AC2604" t="inlineStr">
        <is>
          <t>#N/A Invalid Field</t>
        </is>
      </c>
    </row>
    <row r="2605">
      <c r="A2605">
        <f>+VLOOKUP(R2605,Aux!$B$3:$I$1107,8,0)</f>
        <v/>
      </c>
      <c r="B2605">
        <f>+VLOOKUP(U2605,Aux!$O$2:$P$23,2,0)</f>
        <v/>
      </c>
      <c r="C2605">
        <f>+A2605&amp;B2605</f>
        <v/>
      </c>
      <c r="D2605">
        <f>+IF(C2605=C2604,D2604+1,1)</f>
        <v/>
      </c>
      <c r="E2605" s="5">
        <f>+D2605/100</f>
        <v/>
      </c>
      <c r="F2605" s="5">
        <f>+MOD(E2605*10,10)</f>
        <v/>
      </c>
      <c r="G2605" s="5">
        <f>+MOD(D2605,10)</f>
        <v/>
      </c>
      <c r="H2605">
        <f>+INT(E2605)&amp;INT(F2605)&amp;INT(G2605)</f>
        <v/>
      </c>
      <c r="I2605">
        <f>+C2605&amp;"00"&amp;H2605</f>
        <v/>
      </c>
      <c r="J2605" t="inlineStr">
        <is>
          <t>FSHOP 9.13 07/13/27</t>
        </is>
      </c>
      <c r="K2605" t="inlineStr">
        <is>
          <t>FSHOP</t>
        </is>
      </c>
      <c r="M2605" t="inlineStr">
        <is>
          <t>MX91FS000022</t>
        </is>
      </c>
      <c r="N2605" t="inlineStr">
        <is>
          <t>BBG00H91M657</t>
        </is>
      </c>
      <c r="P2605" t="inlineStr">
        <is>
          <t>COAO5134702</t>
        </is>
      </c>
      <c r="Q2605" t="inlineStr">
        <is>
          <t>Mexico</t>
        </is>
      </c>
      <c r="R2605" t="inlineStr">
        <is>
          <t>Fibra Shop</t>
        </is>
      </c>
      <c r="S2605" t="inlineStr">
        <is>
          <t>FIBRA SHOP/CIBANC</t>
        </is>
      </c>
      <c r="T2605" t="inlineStr">
        <is>
          <t>Fibra Shop / CIBanco SA</t>
        </is>
      </c>
      <c r="U2605" t="inlineStr">
        <is>
          <t>DOMESTIC</t>
        </is>
      </c>
      <c r="V2605" t="inlineStr">
        <is>
          <t>#N/A Field Not Applicable</t>
        </is>
      </c>
      <c r="W2605" t="inlineStr">
        <is>
          <t>#N/A Field Not Applicable</t>
        </is>
      </c>
      <c r="X2605" t="inlineStr">
        <is>
          <t>#N/A Field Not Applicable</t>
        </is>
      </c>
      <c r="Y2605" t="inlineStr">
        <is>
          <t>#N/A Field Not Applicable</t>
        </is>
      </c>
      <c r="Z2605" t="inlineStr">
        <is>
          <t>Financials</t>
        </is>
      </c>
      <c r="AA2605" t="inlineStr">
        <is>
          <t>Real Estate</t>
        </is>
      </c>
      <c r="AB2605" t="inlineStr">
        <is>
          <t>#N/A N/A</t>
        </is>
      </c>
      <c r="AC2605" t="inlineStr">
        <is>
          <t>#N/A Invalid Field</t>
        </is>
      </c>
    </row>
    <row r="2606">
      <c r="A2606">
        <f>+VLOOKUP(R2606,Aux!$B$3:$I$1107,8,0)</f>
        <v/>
      </c>
      <c r="B2606">
        <f>+VLOOKUP(U2606,Aux!$O$2:$P$23,2,0)</f>
        <v/>
      </c>
      <c r="C2606">
        <f>+A2606&amp;B2606</f>
        <v/>
      </c>
      <c r="D2606">
        <f>+IF(C2606=C2605,D2605+1,1)</f>
        <v/>
      </c>
      <c r="E2606" s="5">
        <f>+D2606/100</f>
        <v/>
      </c>
      <c r="F2606" s="5">
        <f>+MOD(E2606*10,10)</f>
        <v/>
      </c>
      <c r="G2606" s="5">
        <f>+MOD(D2606,10)</f>
        <v/>
      </c>
      <c r="H2606">
        <f>+INT(E2606)&amp;INT(F2606)&amp;INT(G2606)</f>
        <v/>
      </c>
      <c r="I2606">
        <f>+C2606&amp;"00"&amp;H2606</f>
        <v/>
      </c>
      <c r="J2606" t="inlineStr">
        <is>
          <t>FSHOP Float 06/22/20</t>
        </is>
      </c>
      <c r="K2606" t="inlineStr">
        <is>
          <t>FSHOP</t>
        </is>
      </c>
      <c r="M2606" t="inlineStr">
        <is>
          <t>MX91FS000006</t>
        </is>
      </c>
      <c r="N2606" t="inlineStr">
        <is>
          <t>BBG009J9B0J7</t>
        </is>
      </c>
      <c r="O2606" t="inlineStr">
        <is>
          <t>BYNQ3B4</t>
        </is>
      </c>
      <c r="P2606" t="inlineStr">
        <is>
          <t>COAF1534557</t>
        </is>
      </c>
      <c r="Q2606" t="inlineStr">
        <is>
          <t>Mexico</t>
        </is>
      </c>
      <c r="R2606" t="inlineStr">
        <is>
          <t>Fibra Shop</t>
        </is>
      </c>
      <c r="S2606" t="inlineStr">
        <is>
          <t>FIBRA SHOP/CIBANC</t>
        </is>
      </c>
      <c r="T2606" t="inlineStr">
        <is>
          <t>Fibra Shop / CIBanco SA</t>
        </is>
      </c>
      <c r="U2606" t="inlineStr">
        <is>
          <t>DOMESTIC</t>
        </is>
      </c>
      <c r="V2606" t="inlineStr">
        <is>
          <t>#N/A Field Not Applicable</t>
        </is>
      </c>
      <c r="W2606" t="inlineStr">
        <is>
          <t>#N/A Field Not Applicable</t>
        </is>
      </c>
      <c r="X2606" t="inlineStr">
        <is>
          <t>#N/A Field Not Applicable</t>
        </is>
      </c>
      <c r="Y2606" t="inlineStr">
        <is>
          <t>#N/A Field Not Applicable</t>
        </is>
      </c>
      <c r="Z2606" t="inlineStr">
        <is>
          <t>Financials</t>
        </is>
      </c>
      <c r="AA2606" t="inlineStr">
        <is>
          <t>Real Estate</t>
        </is>
      </c>
      <c r="AB2606" t="inlineStr">
        <is>
          <t>#N/A N/A</t>
        </is>
      </c>
      <c r="AC2606" t="inlineStr">
        <is>
          <t>#N/A Invalid Field</t>
        </is>
      </c>
    </row>
    <row r="2607">
      <c r="A2607">
        <f>+VLOOKUP(R2607,Aux!$B$3:$I$1107,8,0)</f>
        <v/>
      </c>
      <c r="B2607">
        <f>+VLOOKUP(U2607,Aux!$O$2:$P$23,2,0)</f>
        <v/>
      </c>
      <c r="C2607">
        <f>+A2607&amp;B2607</f>
        <v/>
      </c>
      <c r="D2607">
        <f>+IF(C2607=C2606,D2606+1,1)</f>
        <v/>
      </c>
      <c r="E2607" s="5">
        <f>+D2607/100</f>
        <v/>
      </c>
      <c r="F2607" s="5">
        <f>+MOD(E2607*10,10)</f>
        <v/>
      </c>
      <c r="G2607" s="5">
        <f>+MOD(D2607,10)</f>
        <v/>
      </c>
      <c r="H2607">
        <f>+INT(E2607)&amp;INT(F2607)&amp;INT(G2607)</f>
        <v/>
      </c>
      <c r="I2607">
        <f>+C2607&amp;"00"&amp;H2607</f>
        <v/>
      </c>
      <c r="J2607" t="inlineStr">
        <is>
          <t>FSHOP Float 07/19/22</t>
        </is>
      </c>
      <c r="K2607" t="inlineStr">
        <is>
          <t>FSHOP</t>
        </is>
      </c>
      <c r="M2607" t="inlineStr">
        <is>
          <t>MX91FS000014</t>
        </is>
      </c>
      <c r="N2607" t="inlineStr">
        <is>
          <t>BBG00H916VG8</t>
        </is>
      </c>
      <c r="P2607" t="inlineStr">
        <is>
          <t>COAO5111924</t>
        </is>
      </c>
      <c r="Q2607" t="inlineStr">
        <is>
          <t>Mexico</t>
        </is>
      </c>
      <c r="R2607" t="inlineStr">
        <is>
          <t>Fibra Shop</t>
        </is>
      </c>
      <c r="S2607" t="inlineStr">
        <is>
          <t>FIBRA SHOP/CIBANCO SA</t>
        </is>
      </c>
      <c r="T2607" t="inlineStr">
        <is>
          <t>Fibra Shop / CIBanco SA</t>
        </is>
      </c>
      <c r="U2607" t="inlineStr">
        <is>
          <t>DOMESTIC</t>
        </is>
      </c>
      <c r="V2607" t="inlineStr">
        <is>
          <t>#N/A Field Not Applicable</t>
        </is>
      </c>
      <c r="W2607" t="inlineStr">
        <is>
          <t>#N/A Field Not Applicable</t>
        </is>
      </c>
      <c r="X2607" t="inlineStr">
        <is>
          <t>#N/A Field Not Applicable</t>
        </is>
      </c>
      <c r="Y2607" t="inlineStr">
        <is>
          <t>#N/A Field Not Applicable</t>
        </is>
      </c>
      <c r="Z2607" t="inlineStr">
        <is>
          <t>Financials</t>
        </is>
      </c>
      <c r="AA2607" t="inlineStr">
        <is>
          <t>Real Estate</t>
        </is>
      </c>
      <c r="AB2607" t="inlineStr">
        <is>
          <t>#N/A N/A</t>
        </is>
      </c>
      <c r="AC2607" t="inlineStr">
        <is>
          <t>#N/A Invalid Field</t>
        </is>
      </c>
    </row>
    <row r="2608">
      <c r="A2608">
        <f>+VLOOKUP(R2608,Aux!$B$3:$I$1107,8,0)</f>
        <v/>
      </c>
      <c r="B2608">
        <f>+VLOOKUP(U2608,Aux!$O$2:$P$23,2,0)</f>
        <v/>
      </c>
      <c r="C2608">
        <f>+A2608&amp;B2608</f>
        <v/>
      </c>
      <c r="D2608">
        <f>+IF(C2608=C2607,D2607+1,1)</f>
        <v/>
      </c>
      <c r="E2608" s="5">
        <f>+D2608/100</f>
        <v/>
      </c>
      <c r="F2608" s="5">
        <f>+MOD(E2608*10,10)</f>
        <v/>
      </c>
      <c r="G2608" s="5">
        <f>+MOD(D2608,10)</f>
        <v/>
      </c>
      <c r="H2608">
        <f>+INT(E2608)&amp;INT(F2608)&amp;INT(G2608)</f>
        <v/>
      </c>
      <c r="I2608">
        <f>+C2608&amp;"00"&amp;H2608</f>
        <v/>
      </c>
      <c r="J2608" t="inlineStr">
        <is>
          <t>FSHOP13 MM</t>
        </is>
      </c>
      <c r="K2608" t="inlineStr">
        <is>
          <t>FSHOP13</t>
        </is>
      </c>
      <c r="M2608" t="inlineStr">
        <is>
          <t>MXCFFS000005</t>
        </is>
      </c>
      <c r="N2608" t="inlineStr">
        <is>
          <t>BBG004PZP712</t>
        </is>
      </c>
      <c r="O2608" t="inlineStr">
        <is>
          <t>BCHWML7</t>
        </is>
      </c>
      <c r="P2608" t="inlineStr">
        <is>
          <t>EQ0000000030619895</t>
        </is>
      </c>
      <c r="Q2608" t="inlineStr">
        <is>
          <t>Mexico</t>
        </is>
      </c>
      <c r="R2608" t="inlineStr">
        <is>
          <t>Fibra Shop Portafolios Inmobil</t>
        </is>
      </c>
      <c r="S2608" t="inlineStr">
        <is>
          <t>Fibra Shop Portafolios Inmobil</t>
        </is>
      </c>
      <c r="T2608" t="inlineStr">
        <is>
          <t>Fibra Shop Portafolios Inmobiliarios SAPI de CV</t>
        </is>
      </c>
      <c r="U2608" t="inlineStr">
        <is>
          <t>REIT</t>
        </is>
      </c>
      <c r="V2608" t="inlineStr">
        <is>
          <t>Real Estate</t>
        </is>
      </c>
      <c r="W2608" t="inlineStr">
        <is>
          <t>Equity Real Estate Investment</t>
        </is>
      </c>
      <c r="X2608" t="inlineStr">
        <is>
          <t>Real Estate</t>
        </is>
      </c>
      <c r="Y2608" t="inlineStr">
        <is>
          <t>Retail REITs</t>
        </is>
      </c>
      <c r="Z2608" t="inlineStr">
        <is>
          <t>Financials</t>
        </is>
      </c>
      <c r="AA2608" t="inlineStr">
        <is>
          <t>Real Estate</t>
        </is>
      </c>
      <c r="AB2608" t="inlineStr">
        <is>
          <t>REIT</t>
        </is>
      </c>
      <c r="AC2608" t="inlineStr">
        <is>
          <t>#N/A Invalid Field</t>
        </is>
      </c>
    </row>
    <row r="2609">
      <c r="A2609">
        <f>+VLOOKUP(R2609,Aux!$B$3:$I$1107,8,0)</f>
        <v/>
      </c>
      <c r="B2609">
        <f>+VLOOKUP(U2609,Aux!$O$2:$P$23,2,0)</f>
        <v/>
      </c>
      <c r="C2609">
        <f>+A2609&amp;B2609</f>
        <v/>
      </c>
      <c r="D2609">
        <f>+IF(C2609=C2608,D2608+1,1)</f>
        <v/>
      </c>
      <c r="E2609" s="5">
        <f>+D2609/100</f>
        <v/>
      </c>
      <c r="F2609" s="5">
        <f>+MOD(E2609*10,10)</f>
        <v/>
      </c>
      <c r="G2609" s="5">
        <f>+MOD(D2609,10)</f>
        <v/>
      </c>
      <c r="H2609">
        <f>+INT(E2609)&amp;INT(F2609)&amp;INT(G2609)</f>
        <v/>
      </c>
      <c r="I2609">
        <f>+C2609&amp;"00"&amp;H2609</f>
        <v/>
      </c>
      <c r="J2609" t="inlineStr">
        <is>
          <t>FUNO11 MM</t>
        </is>
      </c>
      <c r="K2609" t="inlineStr">
        <is>
          <t>FUNO11</t>
        </is>
      </c>
      <c r="M2609" t="inlineStr">
        <is>
          <t>MXCFFU000001</t>
        </is>
      </c>
      <c r="N2609" t="inlineStr">
        <is>
          <t>BBG001F4V2B1</t>
        </is>
      </c>
      <c r="O2609" t="inlineStr">
        <is>
          <t>B671GT8</t>
        </is>
      </c>
      <c r="P2609" t="inlineStr">
        <is>
          <t>EQ0000000027282326</t>
        </is>
      </c>
      <c r="Q2609" t="inlineStr">
        <is>
          <t>Mexico</t>
        </is>
      </c>
      <c r="R2609" t="inlineStr">
        <is>
          <t>Fibra Uno Administracion SA de</t>
        </is>
      </c>
      <c r="S2609" t="inlineStr">
        <is>
          <t>Fibra Uno Administracion SA de</t>
        </is>
      </c>
      <c r="T2609" t="inlineStr">
        <is>
          <t>Fibra Uno Administracion SA de CV</t>
        </is>
      </c>
      <c r="U2609" t="inlineStr">
        <is>
          <t>REIT</t>
        </is>
      </c>
      <c r="V2609" t="inlineStr">
        <is>
          <t>Real Estate</t>
        </is>
      </c>
      <c r="W2609" t="inlineStr">
        <is>
          <t>Equity Real Estate Investment</t>
        </is>
      </c>
      <c r="X2609" t="inlineStr">
        <is>
          <t>Real Estate</t>
        </is>
      </c>
      <c r="Y2609" t="inlineStr">
        <is>
          <t>Diversified REITs</t>
        </is>
      </c>
      <c r="Z2609" t="inlineStr">
        <is>
          <t>Financials</t>
        </is>
      </c>
      <c r="AA2609" t="inlineStr">
        <is>
          <t>Real Estate</t>
        </is>
      </c>
      <c r="AB2609" t="inlineStr">
        <is>
          <t>REIT</t>
        </is>
      </c>
      <c r="AC2609" t="inlineStr">
        <is>
          <t>#N/A Invalid Field</t>
        </is>
      </c>
    </row>
    <row r="2610">
      <c r="A2610">
        <f>+VLOOKUP(R2610,Aux!$B$3:$I$1107,8,0)</f>
        <v/>
      </c>
      <c r="B2610">
        <f>+VLOOKUP(U2610,Aux!$O$2:$P$23,2,0)</f>
        <v/>
      </c>
      <c r="C2610">
        <f>+A2610&amp;B2610</f>
        <v/>
      </c>
      <c r="D2610">
        <f>+IF(C2610=C2609,D2609+1,1)</f>
        <v/>
      </c>
      <c r="E2610" s="5">
        <f>+D2610/100</f>
        <v/>
      </c>
      <c r="F2610" s="5">
        <f>+MOD(E2610*10,10)</f>
        <v/>
      </c>
      <c r="G2610" s="5">
        <f>+MOD(D2610,10)</f>
        <v/>
      </c>
      <c r="H2610">
        <f>+INT(E2610)&amp;INT(F2610)&amp;INT(G2610)</f>
        <v/>
      </c>
      <c r="I2610">
        <f>+C2610&amp;"00"&amp;H2610</f>
        <v/>
      </c>
      <c r="J2610" t="inlineStr">
        <is>
          <t>FUNOMM 9.2 11/29/27</t>
        </is>
      </c>
      <c r="K2610" t="inlineStr">
        <is>
          <t>FUNOMM</t>
        </is>
      </c>
      <c r="M2610" t="inlineStr">
        <is>
          <t>MX91FU000085</t>
        </is>
      </c>
      <c r="N2610" t="inlineStr">
        <is>
          <t>BBG00JFFWDB2</t>
        </is>
      </c>
      <c r="P2610" t="inlineStr">
        <is>
          <t>COAQ3409093</t>
        </is>
      </c>
      <c r="Q2610" t="inlineStr">
        <is>
          <t>Mexico</t>
        </is>
      </c>
      <c r="R2610" t="inlineStr">
        <is>
          <t>Fibra Uno Administracion SA de</t>
        </is>
      </c>
      <c r="S2610" t="inlineStr">
        <is>
          <t>FIBRA UNO ADMIN SA CV</t>
        </is>
      </c>
      <c r="T2610" t="inlineStr">
        <is>
          <t>Fibra Uno Administracion SA de CV</t>
        </is>
      </c>
      <c r="U2610" t="inlineStr">
        <is>
          <t>DOMESTIC</t>
        </is>
      </c>
      <c r="V2610" t="inlineStr">
        <is>
          <t>Real Estate</t>
        </is>
      </c>
      <c r="W2610" t="inlineStr">
        <is>
          <t>Equity Real Estate Investment</t>
        </is>
      </c>
      <c r="X2610" t="inlineStr">
        <is>
          <t>Real Estate</t>
        </is>
      </c>
      <c r="Y2610" t="inlineStr">
        <is>
          <t>Diversified REITs</t>
        </is>
      </c>
      <c r="Z2610" t="inlineStr">
        <is>
          <t>Financials</t>
        </is>
      </c>
      <c r="AA2610" t="inlineStr">
        <is>
          <t>Real Estate</t>
        </is>
      </c>
      <c r="AB2610" t="inlineStr">
        <is>
          <t>#N/A N/A</t>
        </is>
      </c>
      <c r="AC2610" t="inlineStr">
        <is>
          <t>#N/A Invalid Field</t>
        </is>
      </c>
    </row>
    <row r="2611">
      <c r="A2611">
        <f>+VLOOKUP(R2611,Aux!$B$3:$I$1107,8,0)</f>
        <v/>
      </c>
      <c r="B2611">
        <f>+VLOOKUP(U2611,Aux!$O$2:$P$23,2,0)</f>
        <v/>
      </c>
      <c r="C2611">
        <f>+A2611&amp;B2611</f>
        <v/>
      </c>
      <c r="D2611">
        <f>+IF(C2611=C2610,D2610+1,1)</f>
        <v/>
      </c>
      <c r="E2611" s="5">
        <f>+D2611/100</f>
        <v/>
      </c>
      <c r="F2611" s="5">
        <f>+MOD(E2611*10,10)</f>
        <v/>
      </c>
      <c r="G2611" s="5">
        <f>+MOD(D2611,10)</f>
        <v/>
      </c>
      <c r="H2611">
        <f>+INT(E2611)&amp;INT(F2611)&amp;INT(G2611)</f>
        <v/>
      </c>
      <c r="I2611">
        <f>+C2611&amp;"00"&amp;H2611</f>
        <v/>
      </c>
      <c r="J2611" t="inlineStr">
        <is>
          <t>FUNOMM Float 12/05/22</t>
        </is>
      </c>
      <c r="K2611" t="inlineStr">
        <is>
          <t>FUNOMM</t>
        </is>
      </c>
      <c r="M2611" t="inlineStr">
        <is>
          <t>MX91FU000093</t>
        </is>
      </c>
      <c r="N2611" t="inlineStr">
        <is>
          <t>BBG00JFFW8S5</t>
        </is>
      </c>
      <c r="P2611" t="inlineStr">
        <is>
          <t>COAQ3408715</t>
        </is>
      </c>
      <c r="Q2611" t="inlineStr">
        <is>
          <t>Mexico</t>
        </is>
      </c>
      <c r="R2611" t="inlineStr">
        <is>
          <t>Fibra Uno Administracion SA de</t>
        </is>
      </c>
      <c r="S2611" t="inlineStr">
        <is>
          <t>FIBRA UNO ADMIN SA CV</t>
        </is>
      </c>
      <c r="T2611" t="inlineStr">
        <is>
          <t>Fibra Uno Administracion SA de CV</t>
        </is>
      </c>
      <c r="U2611" t="inlineStr">
        <is>
          <t>DOMESTIC</t>
        </is>
      </c>
      <c r="V2611" t="inlineStr">
        <is>
          <t>Real Estate</t>
        </is>
      </c>
      <c r="W2611" t="inlineStr">
        <is>
          <t>Equity Real Estate Investment</t>
        </is>
      </c>
      <c r="X2611" t="inlineStr">
        <is>
          <t>Real Estate</t>
        </is>
      </c>
      <c r="Y2611" t="inlineStr">
        <is>
          <t>Diversified REITs</t>
        </is>
      </c>
      <c r="Z2611" t="inlineStr">
        <is>
          <t>Financials</t>
        </is>
      </c>
      <c r="AA2611" t="inlineStr">
        <is>
          <t>Real Estate</t>
        </is>
      </c>
      <c r="AB2611" t="inlineStr">
        <is>
          <t>#N/A N/A</t>
        </is>
      </c>
      <c r="AC2611" t="inlineStr">
        <is>
          <t>#N/A Invalid Field</t>
        </is>
      </c>
    </row>
    <row r="2612">
      <c r="A2612" s="2">
        <f>+VLOOKUP(R2612,Aux!$B$3:$I$1107,8,0)</f>
        <v/>
      </c>
      <c r="B2612" s="2">
        <f>+VLOOKUP(U2612,Aux!$O$2:$P$23,2,0)</f>
        <v/>
      </c>
      <c r="C2612">
        <f>+A2612&amp;B2612</f>
        <v/>
      </c>
      <c r="D2612">
        <f>+IF(C2612=C2611,D2611+1,1)</f>
        <v/>
      </c>
      <c r="E2612" s="5">
        <f>+D2612/100</f>
        <v/>
      </c>
      <c r="F2612" s="5">
        <f>+MOD(E2612*10,10)</f>
        <v/>
      </c>
      <c r="G2612" s="5">
        <f>+MOD(D2612,10)</f>
        <v/>
      </c>
      <c r="H2612">
        <f>+INT(E2612)&amp;INT(F2612)&amp;INT(G2612)</f>
        <v/>
      </c>
      <c r="I2612">
        <f>+C2612&amp;"00"&amp;H2612</f>
        <v/>
      </c>
      <c r="J2612" s="2" t="n"/>
      <c r="K2612" s="2" t="inlineStr">
        <is>
          <t>FUNOMM</t>
        </is>
      </c>
      <c r="L2612" s="2" t="inlineStr">
        <is>
          <t>91_FUNO_15</t>
        </is>
      </c>
      <c r="M2612" s="2" t="inlineStr">
        <is>
          <t>MX91FU000036</t>
        </is>
      </c>
      <c r="N2612" s="2" t="inlineStr">
        <is>
          <t>BBG00828LRJ9</t>
        </is>
      </c>
      <c r="O2612" s="2" t="inlineStr">
        <is>
          <t>BYPZN75</t>
        </is>
      </c>
      <c r="P2612" s="2" t="inlineStr">
        <is>
          <t>COEK7380976</t>
        </is>
      </c>
      <c r="Q2612" t="inlineStr">
        <is>
          <t>Mexico</t>
        </is>
      </c>
      <c r="R2612" t="inlineStr">
        <is>
          <t>Fibra Uno Administracion SA de</t>
        </is>
      </c>
      <c r="S2612" t="inlineStr">
        <is>
          <t>FUNO/DEUTSCHE B</t>
        </is>
      </c>
      <c r="T2612" t="inlineStr">
        <is>
          <t>Fibra Uno Administracion SA de CV / Deutsche Bank Mexico SA</t>
        </is>
      </c>
      <c r="U2612" t="inlineStr">
        <is>
          <t>DOMESTIC</t>
        </is>
      </c>
      <c r="V2612" t="inlineStr">
        <is>
          <t>#N/A Field Not Applicable</t>
        </is>
      </c>
      <c r="W2612" t="inlineStr">
        <is>
          <t>#N/A Field Not Applicable</t>
        </is>
      </c>
      <c r="X2612" t="inlineStr">
        <is>
          <t>#N/A Field Not Applicable</t>
        </is>
      </c>
      <c r="Y2612" t="inlineStr">
        <is>
          <t>#N/A Field Not Applicable</t>
        </is>
      </c>
      <c r="Z2612" t="inlineStr">
        <is>
          <t>Financials</t>
        </is>
      </c>
      <c r="AA2612" t="inlineStr">
        <is>
          <t>Real Estate</t>
        </is>
      </c>
      <c r="AB2612" t="inlineStr">
        <is>
          <t>#N/A N/A</t>
        </is>
      </c>
      <c r="AC2612" t="inlineStr">
        <is>
          <t>#N/A Invalid Field</t>
        </is>
      </c>
    </row>
    <row r="2613">
      <c r="A2613" s="2">
        <f>+VLOOKUP(R2613,Aux!$B$3:$I$1107,8,0)</f>
        <v/>
      </c>
      <c r="B2613" s="2">
        <f>+VLOOKUP(U2613,Aux!$O$2:$P$23,2,0)</f>
        <v/>
      </c>
      <c r="C2613">
        <f>+A2613&amp;B2613</f>
        <v/>
      </c>
      <c r="D2613">
        <f>+IF(C2613=C2612,D2612+1,1)</f>
        <v/>
      </c>
      <c r="E2613" s="5">
        <f>+D2613/100</f>
        <v/>
      </c>
      <c r="F2613" s="5">
        <f>+MOD(E2613*10,10)</f>
        <v/>
      </c>
      <c r="G2613" s="5">
        <f>+MOD(D2613,10)</f>
        <v/>
      </c>
      <c r="H2613">
        <f>+INT(E2613)&amp;INT(F2613)&amp;INT(G2613)</f>
        <v/>
      </c>
      <c r="I2613">
        <f>+C2613&amp;"00"&amp;H2613</f>
        <v/>
      </c>
      <c r="J2613" s="2" t="n"/>
      <c r="K2613" s="2" t="inlineStr">
        <is>
          <t>FUNOMM</t>
        </is>
      </c>
      <c r="L2613" s="2" t="inlineStr">
        <is>
          <t>91_FUNO_18</t>
        </is>
      </c>
      <c r="M2613" s="2" t="inlineStr">
        <is>
          <t>MX91FU0000B6</t>
        </is>
      </c>
      <c r="N2613" s="2" t="inlineStr">
        <is>
          <t>BBG00M0GFZ38</t>
        </is>
      </c>
      <c r="O2613" s="2" t="n"/>
      <c r="P2613" s="2" t="inlineStr">
        <is>
          <t>COAU5701373</t>
        </is>
      </c>
      <c r="Q2613" t="inlineStr">
        <is>
          <t>Mexico</t>
        </is>
      </c>
      <c r="R2613" t="inlineStr">
        <is>
          <t>Fibra Uno Administracion SA de</t>
        </is>
      </c>
      <c r="S2613" t="inlineStr">
        <is>
          <t>FIBRA UNO ADMIN SA CV</t>
        </is>
      </c>
      <c r="T2613" t="inlineStr">
        <is>
          <t>Fibra Uno Administracion SA de CV</t>
        </is>
      </c>
      <c r="U2613" t="inlineStr">
        <is>
          <t>DOMESTIC</t>
        </is>
      </c>
      <c r="V2613" t="inlineStr">
        <is>
          <t>Real Estate</t>
        </is>
      </c>
      <c r="W2613" t="inlineStr">
        <is>
          <t>Equity Real Estate Investment</t>
        </is>
      </c>
      <c r="X2613" t="inlineStr">
        <is>
          <t>Real Estate</t>
        </is>
      </c>
      <c r="Y2613" t="inlineStr">
        <is>
          <t>Diversified REITs</t>
        </is>
      </c>
      <c r="Z2613" t="inlineStr">
        <is>
          <t>Financials</t>
        </is>
      </c>
      <c r="AA2613" t="inlineStr">
        <is>
          <t>Real Estate</t>
        </is>
      </c>
      <c r="AB2613" t="inlineStr">
        <is>
          <t>#N/A N/A</t>
        </is>
      </c>
      <c r="AC2613" t="inlineStr">
        <is>
          <t>#N/A Invalid Field</t>
        </is>
      </c>
    </row>
    <row r="2614">
      <c r="A2614">
        <f>+VLOOKUP(R2614,Aux!$B$3:$I$1107,8,0)</f>
        <v/>
      </c>
      <c r="B2614">
        <f>+VLOOKUP(U2614,Aux!$O$2:$P$23,2,0)</f>
        <v/>
      </c>
      <c r="C2614">
        <f>+A2614&amp;B2614</f>
        <v/>
      </c>
      <c r="D2614">
        <f>+IF(C2614=C2613,D2613+1,1)</f>
        <v/>
      </c>
      <c r="E2614" s="5">
        <f>+D2614/100</f>
        <v/>
      </c>
      <c r="F2614" s="5">
        <f>+MOD(E2614*10,10)</f>
        <v/>
      </c>
      <c r="G2614" s="5">
        <f>+MOD(D2614,10)</f>
        <v/>
      </c>
      <c r="H2614">
        <f>+INT(E2614)&amp;INT(F2614)&amp;INT(G2614)</f>
        <v/>
      </c>
      <c r="I2614">
        <f>+C2614&amp;"00"&amp;H2614</f>
        <v/>
      </c>
      <c r="J2614" t="inlineStr">
        <is>
          <t>FUNOTR 5 ¼ 01/30/26</t>
        </is>
      </c>
      <c r="K2614" t="inlineStr">
        <is>
          <t>FUNOTR</t>
        </is>
      </c>
      <c r="M2614" t="inlineStr">
        <is>
          <t>USP9406GAC26</t>
        </is>
      </c>
      <c r="N2614" t="inlineStr">
        <is>
          <t>BBG00BL014S1</t>
        </is>
      </c>
      <c r="O2614" t="inlineStr">
        <is>
          <t>BZ4SWP3</t>
        </is>
      </c>
      <c r="P2614" t="inlineStr">
        <is>
          <t>COAH0078842</t>
        </is>
      </c>
      <c r="Q2614" t="inlineStr">
        <is>
          <t>Mexico</t>
        </is>
      </c>
      <c r="R2614" t="inlineStr">
        <is>
          <t>Fibra Uno Administracion SA de</t>
        </is>
      </c>
      <c r="S2614" t="inlineStr">
        <is>
          <t>TRUST F/1401</t>
        </is>
      </c>
      <c r="T2614" t="inlineStr">
        <is>
          <t>Trust F/1401</t>
        </is>
      </c>
      <c r="U2614" t="inlineStr">
        <is>
          <t>EURO-DOLLAR</t>
        </is>
      </c>
      <c r="V2614" t="inlineStr">
        <is>
          <t>#N/A Field Not Applicable</t>
        </is>
      </c>
      <c r="W2614" t="inlineStr">
        <is>
          <t>#N/A Field Not Applicable</t>
        </is>
      </c>
      <c r="X2614" t="inlineStr">
        <is>
          <t>#N/A Field Not Applicable</t>
        </is>
      </c>
      <c r="Y2614" t="inlineStr">
        <is>
          <t>#N/A Field Not Applicable</t>
        </is>
      </c>
      <c r="Z2614" t="inlineStr">
        <is>
          <t>Financials</t>
        </is>
      </c>
      <c r="AA2614" t="inlineStr">
        <is>
          <t>Real Estate</t>
        </is>
      </c>
      <c r="AB2614" t="inlineStr">
        <is>
          <t>#N/A Field Not Applicable</t>
        </is>
      </c>
      <c r="AC2614" t="inlineStr">
        <is>
          <t>#N/A Invalid Field</t>
        </is>
      </c>
    </row>
    <row r="2615">
      <c r="A2615">
        <f>+VLOOKUP(R2615,Aux!$B$3:$I$1107,8,0)</f>
        <v/>
      </c>
      <c r="B2615">
        <f>+VLOOKUP(U2615,Aux!$O$2:$P$23,2,0)</f>
        <v/>
      </c>
      <c r="C2615">
        <f>+A2615&amp;B2615</f>
        <v/>
      </c>
      <c r="D2615">
        <f>+IF(C2615=C2614,D2614+1,1)</f>
        <v/>
      </c>
      <c r="E2615" s="5">
        <f>+D2615/100</f>
        <v/>
      </c>
      <c r="F2615" s="5">
        <f>+MOD(E2615*10,10)</f>
        <v/>
      </c>
      <c r="G2615" s="5">
        <f>+MOD(D2615,10)</f>
        <v/>
      </c>
      <c r="H2615">
        <f>+INT(E2615)&amp;INT(F2615)&amp;INT(G2615)</f>
        <v/>
      </c>
      <c r="I2615">
        <f>+C2615&amp;"00"&amp;H2615</f>
        <v/>
      </c>
      <c r="J2615" t="inlineStr">
        <is>
          <t>FUNOTR 5 ¼ 12/15/24</t>
        </is>
      </c>
      <c r="K2615" t="inlineStr">
        <is>
          <t>FUNOTR</t>
        </is>
      </c>
      <c r="M2615" t="inlineStr">
        <is>
          <t>USP9406GAA69</t>
        </is>
      </c>
      <c r="N2615" t="inlineStr">
        <is>
          <t>BBG005XKXT98</t>
        </is>
      </c>
      <c r="O2615" t="inlineStr">
        <is>
          <t>BJC73B3</t>
        </is>
      </c>
      <c r="P2615" t="inlineStr">
        <is>
          <t>COEK0448663</t>
        </is>
      </c>
      <c r="Q2615" t="inlineStr">
        <is>
          <t>Mexico</t>
        </is>
      </c>
      <c r="R2615" t="inlineStr">
        <is>
          <t>Fibra Uno Administracion SA de</t>
        </is>
      </c>
      <c r="S2615" t="inlineStr">
        <is>
          <t>TRUST F/1401</t>
        </is>
      </c>
      <c r="T2615" t="inlineStr">
        <is>
          <t>Trust F/1401</t>
        </is>
      </c>
      <c r="U2615" t="inlineStr">
        <is>
          <t>EURO-DOLLAR</t>
        </is>
      </c>
      <c r="V2615" t="inlineStr">
        <is>
          <t>#N/A Field Not Applicable</t>
        </is>
      </c>
      <c r="W2615" t="inlineStr">
        <is>
          <t>#N/A Field Not Applicable</t>
        </is>
      </c>
      <c r="X2615" t="inlineStr">
        <is>
          <t>#N/A Field Not Applicable</t>
        </is>
      </c>
      <c r="Y2615" t="inlineStr">
        <is>
          <t>#N/A Field Not Applicable</t>
        </is>
      </c>
      <c r="Z2615" t="inlineStr">
        <is>
          <t>Financials</t>
        </is>
      </c>
      <c r="AA2615" t="inlineStr">
        <is>
          <t>Real Estate</t>
        </is>
      </c>
      <c r="AB2615" t="inlineStr">
        <is>
          <t>#N/A Field Not Applicable</t>
        </is>
      </c>
      <c r="AC2615" t="inlineStr">
        <is>
          <t>#N/A Invalid Field</t>
        </is>
      </c>
    </row>
    <row r="2616">
      <c r="A2616">
        <f>+VLOOKUP(R2616,Aux!$B$3:$I$1107,8,0)</f>
        <v/>
      </c>
      <c r="B2616">
        <f>+VLOOKUP(U2616,Aux!$O$2:$P$23,2,0)</f>
        <v/>
      </c>
      <c r="C2616">
        <f>+A2616&amp;B2616</f>
        <v/>
      </c>
      <c r="D2616">
        <f>+IF(C2616=C2615,D2615+1,1)</f>
        <v/>
      </c>
      <c r="E2616" s="5">
        <f>+D2616/100</f>
        <v/>
      </c>
      <c r="F2616" s="5">
        <f>+MOD(E2616*10,10)</f>
        <v/>
      </c>
      <c r="G2616" s="5">
        <f>+MOD(D2616,10)</f>
        <v/>
      </c>
      <c r="H2616">
        <f>+INT(E2616)&amp;INT(F2616)&amp;INT(G2616)</f>
        <v/>
      </c>
      <c r="I2616">
        <f>+C2616&amp;"00"&amp;H2616</f>
        <v/>
      </c>
      <c r="J2616" t="inlineStr">
        <is>
          <t>FUNOTR 6.39 01/15/50</t>
        </is>
      </c>
      <c r="K2616" t="inlineStr">
        <is>
          <t>FUNOTR</t>
        </is>
      </c>
      <c r="M2616" t="inlineStr">
        <is>
          <t>USP9401CAB83</t>
        </is>
      </c>
      <c r="N2616" t="inlineStr">
        <is>
          <t>BBG00PKDJ271</t>
        </is>
      </c>
      <c r="O2616" t="inlineStr">
        <is>
          <t>BK60HF7</t>
        </is>
      </c>
      <c r="P2616" t="inlineStr">
        <is>
          <t>COAZ3324532</t>
        </is>
      </c>
      <c r="Q2616" t="inlineStr">
        <is>
          <t>Mexico</t>
        </is>
      </c>
      <c r="R2616" t="inlineStr">
        <is>
          <t>Fibra Uno Administracion SA de</t>
        </is>
      </c>
      <c r="S2616" t="inlineStr">
        <is>
          <t>TRUST F/1401</t>
        </is>
      </c>
      <c r="T2616" t="inlineStr">
        <is>
          <t>Trust F/1401</t>
        </is>
      </c>
      <c r="U2616" t="inlineStr">
        <is>
          <t>EURO-DOLLAR</t>
        </is>
      </c>
      <c r="V2616" t="inlineStr">
        <is>
          <t>#N/A Field Not Applicable</t>
        </is>
      </c>
      <c r="W2616" t="inlineStr">
        <is>
          <t>#N/A Field Not Applicable</t>
        </is>
      </c>
      <c r="X2616" t="inlineStr">
        <is>
          <t>#N/A Field Not Applicable</t>
        </is>
      </c>
      <c r="Y2616" t="inlineStr">
        <is>
          <t>#N/A Field Not Applicable</t>
        </is>
      </c>
      <c r="Z2616" t="inlineStr">
        <is>
          <t>Financials</t>
        </is>
      </c>
      <c r="AA2616" t="inlineStr">
        <is>
          <t>Real Estate</t>
        </is>
      </c>
      <c r="AB2616" t="inlineStr">
        <is>
          <t>#N/A Field Not Applicable</t>
        </is>
      </c>
      <c r="AC2616" t="inlineStr">
        <is>
          <t>#N/A Invalid Field</t>
        </is>
      </c>
    </row>
    <row r="2617">
      <c r="A2617">
        <f>+VLOOKUP(R2617,Aux!$B$3:$I$1107,8,0)</f>
        <v/>
      </c>
      <c r="B2617">
        <f>+VLOOKUP(U2617,Aux!$O$2:$P$23,2,0)</f>
        <v/>
      </c>
      <c r="C2617">
        <f>+A2617&amp;B2617</f>
        <v/>
      </c>
      <c r="D2617">
        <f>+IF(C2617=C2616,D2616+1,1)</f>
        <v/>
      </c>
      <c r="E2617" s="5">
        <f>+D2617/100</f>
        <v/>
      </c>
      <c r="F2617" s="5">
        <f>+MOD(E2617*10,10)</f>
        <v/>
      </c>
      <c r="G2617" s="5">
        <f>+MOD(D2617,10)</f>
        <v/>
      </c>
      <c r="H2617">
        <f>+INT(E2617)&amp;INT(F2617)&amp;INT(G2617)</f>
        <v/>
      </c>
      <c r="I2617">
        <f>+C2617&amp;"00"&amp;H2617</f>
        <v/>
      </c>
      <c r="J2617" t="inlineStr">
        <is>
          <t>FUNOTR 6.95 01/30/44</t>
        </is>
      </c>
      <c r="K2617" t="inlineStr">
        <is>
          <t>FUNOTR</t>
        </is>
      </c>
      <c r="M2617" t="inlineStr">
        <is>
          <t>USP9406GAB43</t>
        </is>
      </c>
      <c r="N2617" t="inlineStr">
        <is>
          <t>BBG005XKYLK1</t>
        </is>
      </c>
      <c r="O2617" t="inlineStr">
        <is>
          <t>BJBQ162</t>
        </is>
      </c>
      <c r="P2617" t="inlineStr">
        <is>
          <t>COEK0448846</t>
        </is>
      </c>
      <c r="Q2617" t="inlineStr">
        <is>
          <t>Mexico</t>
        </is>
      </c>
      <c r="R2617" t="inlineStr">
        <is>
          <t>Fibra Uno Administracion SA de</t>
        </is>
      </c>
      <c r="S2617" t="inlineStr">
        <is>
          <t>TRUST F/1401</t>
        </is>
      </c>
      <c r="T2617" t="inlineStr">
        <is>
          <t>Trust F/1401</t>
        </is>
      </c>
      <c r="U2617" t="inlineStr">
        <is>
          <t>EURO-DOLLAR</t>
        </is>
      </c>
      <c r="V2617" t="inlineStr">
        <is>
          <t>#N/A Field Not Applicable</t>
        </is>
      </c>
      <c r="W2617" t="inlineStr">
        <is>
          <t>#N/A Field Not Applicable</t>
        </is>
      </c>
      <c r="X2617" t="inlineStr">
        <is>
          <t>#N/A Field Not Applicable</t>
        </is>
      </c>
      <c r="Y2617" t="inlineStr">
        <is>
          <t>#N/A Field Not Applicable</t>
        </is>
      </c>
      <c r="Z2617" t="inlineStr">
        <is>
          <t>Financials</t>
        </is>
      </c>
      <c r="AA2617" t="inlineStr">
        <is>
          <t>Real Estate</t>
        </is>
      </c>
      <c r="AB2617" t="inlineStr">
        <is>
          <t>#N/A Field Not Applicable</t>
        </is>
      </c>
      <c r="AC2617" t="inlineStr">
        <is>
          <t>#N/A Invalid Field</t>
        </is>
      </c>
    </row>
    <row r="2618">
      <c r="A2618">
        <f>+VLOOKUP(R2618,Aux!$B$3:$I$1107,8,0)</f>
        <v/>
      </c>
      <c r="B2618">
        <f>+VLOOKUP(U2618,Aux!$O$2:$P$23,2,0)</f>
        <v/>
      </c>
      <c r="C2618">
        <f>+A2618&amp;B2618</f>
        <v/>
      </c>
      <c r="D2618">
        <f>+IF(C2618=C2617,D2617+1,1)</f>
        <v/>
      </c>
      <c r="E2618" s="5">
        <f>+D2618/100</f>
        <v/>
      </c>
      <c r="F2618" s="5">
        <f>+MOD(E2618*10,10)</f>
        <v/>
      </c>
      <c r="G2618" s="5">
        <f>+MOD(D2618,10)</f>
        <v/>
      </c>
      <c r="H2618">
        <f>+INT(E2618)&amp;INT(F2618)&amp;INT(G2618)</f>
        <v/>
      </c>
      <c r="I2618">
        <f>+C2618&amp;"00"&amp;H2618</f>
        <v/>
      </c>
      <c r="J2618" s="3" t="inlineStr">
        <is>
          <t>FUNOMM Float 06/10/19</t>
        </is>
      </c>
      <c r="K2618" t="inlineStr">
        <is>
          <t>FUNOMM</t>
        </is>
      </c>
      <c r="M2618" t="inlineStr">
        <is>
          <t>MX91FU000002</t>
        </is>
      </c>
      <c r="N2618" t="inlineStr">
        <is>
          <t>BBG005Q2F8B9</t>
        </is>
      </c>
      <c r="O2618" t="inlineStr">
        <is>
          <t>EJ9930342</t>
        </is>
      </c>
      <c r="P2618" t="inlineStr">
        <is>
          <t>COEJ9930342</t>
        </is>
      </c>
      <c r="Q2618" t="inlineStr">
        <is>
          <t>Mexico</t>
        </is>
      </c>
      <c r="R2618" t="inlineStr">
        <is>
          <t>Fibra Uno Administracion SA de CV</t>
        </is>
      </c>
      <c r="S2618" t="inlineStr">
        <is>
          <t>FUNO/DEUTSCHE B</t>
        </is>
      </c>
      <c r="T2618" t="inlineStr">
        <is>
          <t>Fibra Uno Administracion SA de CV / Deutsche Bank Mexico SA</t>
        </is>
      </c>
      <c r="U2618" t="inlineStr">
        <is>
          <t>DOMESTIC</t>
        </is>
      </c>
      <c r="V2618" t="inlineStr">
        <is>
          <t>#N/A Field Not Applicable</t>
        </is>
      </c>
      <c r="W2618" t="inlineStr">
        <is>
          <t>#N/A Field Not Applicable</t>
        </is>
      </c>
      <c r="X2618" t="inlineStr">
        <is>
          <t>#N/A Field Not Applicable</t>
        </is>
      </c>
      <c r="Y2618" t="inlineStr">
        <is>
          <t>#N/A Field Not Applicable</t>
        </is>
      </c>
      <c r="Z2618" t="inlineStr">
        <is>
          <t>Financials</t>
        </is>
      </c>
      <c r="AA2618" t="inlineStr">
        <is>
          <t>Real Estate</t>
        </is>
      </c>
      <c r="AB2618" t="inlineStr">
        <is>
          <t>#N/A N/A</t>
        </is>
      </c>
      <c r="AC2618" t="inlineStr">
        <is>
          <t>#N/A Invalid Field</t>
        </is>
      </c>
    </row>
    <row r="2619">
      <c r="A2619">
        <f>+VLOOKUP(R2619,Aux!$B$3:$I$1107,8,0)</f>
        <v/>
      </c>
      <c r="B2619">
        <f>+VLOOKUP(U2619,Aux!$O$2:$P$23,2,0)</f>
        <v/>
      </c>
      <c r="C2619">
        <f>+A2619&amp;B2619</f>
        <v/>
      </c>
      <c r="D2619">
        <f>+IF(C2619=C2618,D2618+1,1)</f>
        <v/>
      </c>
      <c r="E2619" s="5">
        <f>+D2619/100</f>
        <v/>
      </c>
      <c r="F2619" s="5">
        <f>+MOD(E2619*10,10)</f>
        <v/>
      </c>
      <c r="G2619" s="5">
        <f>+MOD(D2619,10)</f>
        <v/>
      </c>
      <c r="H2619">
        <f>+INT(E2619)&amp;INT(F2619)&amp;INT(G2619)</f>
        <v/>
      </c>
      <c r="I2619">
        <f>+C2619&amp;"00"&amp;H2619</f>
        <v/>
      </c>
      <c r="J2619" t="inlineStr">
        <is>
          <t>FINBE Float 10/22/20</t>
        </is>
      </c>
      <c r="K2619" t="inlineStr">
        <is>
          <t>FINBE</t>
        </is>
      </c>
      <c r="M2619" t="inlineStr">
        <is>
          <t>MX91FI1P0004</t>
        </is>
      </c>
      <c r="N2619" t="inlineStr">
        <is>
          <t>BBG00J3G2LQ2</t>
        </is>
      </c>
      <c r="P2619" t="inlineStr">
        <is>
          <t>COAP7801057</t>
        </is>
      </c>
      <c r="Q2619" t="inlineStr">
        <is>
          <t>Mexico</t>
        </is>
      </c>
      <c r="R2619" t="inlineStr">
        <is>
          <t>Financiera Bepensa SA de CV</t>
        </is>
      </c>
      <c r="S2619" t="inlineStr">
        <is>
          <t>FINANCIERA BEPENSA</t>
        </is>
      </c>
      <c r="T2619" t="inlineStr">
        <is>
          <t>Financiera Bepensa SA de CV SOFOM ENR</t>
        </is>
      </c>
      <c r="U2619" t="inlineStr">
        <is>
          <t>DOMESTIC</t>
        </is>
      </c>
      <c r="V2619" t="inlineStr">
        <is>
          <t>#N/A Field Not Applicable</t>
        </is>
      </c>
      <c r="W2619" t="inlineStr">
        <is>
          <t>#N/A Field Not Applicable</t>
        </is>
      </c>
      <c r="X2619" t="inlineStr">
        <is>
          <t>#N/A Field Not Applicable</t>
        </is>
      </c>
      <c r="Y2619" t="inlineStr">
        <is>
          <t>#N/A Field Not Applicable</t>
        </is>
      </c>
      <c r="Z2619" t="inlineStr">
        <is>
          <t>Financials</t>
        </is>
      </c>
      <c r="AA2619" t="inlineStr">
        <is>
          <t>Commercial Finance</t>
        </is>
      </c>
      <c r="AB2619" t="inlineStr">
        <is>
          <t>#N/A Field Not Applicable</t>
        </is>
      </c>
      <c r="AC2619" t="inlineStr">
        <is>
          <t>#N/A Invalid Field</t>
        </is>
      </c>
    </row>
    <row r="2620">
      <c r="A2620">
        <f>+VLOOKUP(R2620,Aux!$B$3:$I$1107,8,0)</f>
        <v/>
      </c>
      <c r="B2620">
        <f>+VLOOKUP(U2620,Aux!$O$2:$P$23,2,0)</f>
        <v/>
      </c>
      <c r="C2620">
        <f>+A2620&amp;B2620</f>
        <v/>
      </c>
      <c r="D2620">
        <f>+IF(C2620=C2619,D2619+1,1)</f>
        <v/>
      </c>
      <c r="E2620" s="5">
        <f>+D2620/100</f>
        <v/>
      </c>
      <c r="F2620" s="5">
        <f>+MOD(E2620*10,10)</f>
        <v/>
      </c>
      <c r="G2620" s="5">
        <f>+MOD(D2620,10)</f>
        <v/>
      </c>
      <c r="H2620">
        <f>+INT(E2620)&amp;INT(F2620)&amp;INT(G2620)</f>
        <v/>
      </c>
      <c r="I2620">
        <f>+C2620&amp;"00"&amp;H2620</f>
        <v/>
      </c>
      <c r="J2620" t="inlineStr">
        <is>
          <t>FINDEP* MM</t>
        </is>
      </c>
      <c r="K2620" t="inlineStr">
        <is>
          <t>FINDEP*</t>
        </is>
      </c>
      <c r="M2620" t="inlineStr">
        <is>
          <t>MX00FI050003</t>
        </is>
      </c>
      <c r="N2620" t="inlineStr">
        <is>
          <t>BBG000NSCPG6</t>
        </is>
      </c>
      <c r="O2620" t="inlineStr">
        <is>
          <t>B290D05</t>
        </is>
      </c>
      <c r="P2620" t="inlineStr">
        <is>
          <t>EQ0000000005737697</t>
        </is>
      </c>
      <c r="Q2620" t="inlineStr">
        <is>
          <t>Mexico</t>
        </is>
      </c>
      <c r="R2620" t="inlineStr">
        <is>
          <t>Financiera Independencia SAB d</t>
        </is>
      </c>
      <c r="S2620" t="inlineStr">
        <is>
          <t>Financiera Independencia SAB d</t>
        </is>
      </c>
      <c r="T2620" t="inlineStr">
        <is>
          <t>Financiera Independencia SAB de CV SOFOM ENR</t>
        </is>
      </c>
      <c r="U2620" t="inlineStr">
        <is>
          <t>Common Stock</t>
        </is>
      </c>
      <c r="V2620" t="inlineStr">
        <is>
          <t>Financials</t>
        </is>
      </c>
      <c r="W2620" t="inlineStr">
        <is>
          <t>Consumer Finance</t>
        </is>
      </c>
      <c r="X2620" t="inlineStr">
        <is>
          <t>Diversified Financials</t>
        </is>
      </c>
      <c r="Y2620" t="inlineStr">
        <is>
          <t>Consumer Finance</t>
        </is>
      </c>
      <c r="Z2620" t="inlineStr">
        <is>
          <t>Financials</t>
        </is>
      </c>
      <c r="AA2620" t="inlineStr">
        <is>
          <t>Specialty Finance</t>
        </is>
      </c>
      <c r="AB2620" t="inlineStr">
        <is>
          <t>Consumer Finance</t>
        </is>
      </c>
      <c r="AC2620" t="inlineStr">
        <is>
          <t>#N/A Invalid Field</t>
        </is>
      </c>
    </row>
    <row r="2621">
      <c r="A2621">
        <f>+VLOOKUP(R2621,Aux!$B$3:$I$1107,8,0)</f>
        <v/>
      </c>
      <c r="B2621">
        <f>+VLOOKUP(U2621,Aux!$O$2:$P$23,2,0)</f>
        <v/>
      </c>
      <c r="C2621">
        <f>+A2621&amp;B2621</f>
        <v/>
      </c>
      <c r="D2621">
        <f>+IF(C2621=C2620,D2620+1,1)</f>
        <v/>
      </c>
      <c r="E2621" s="5">
        <f>+D2621/100</f>
        <v/>
      </c>
      <c r="F2621" s="5">
        <f>+MOD(E2621*10,10)</f>
        <v/>
      </c>
      <c r="G2621" s="5">
        <f>+MOD(D2621,10)</f>
        <v/>
      </c>
      <c r="H2621">
        <f>+INT(E2621)&amp;INT(F2621)&amp;INT(G2621)</f>
        <v/>
      </c>
      <c r="I2621">
        <f>+C2621&amp;"00"&amp;H2621</f>
        <v/>
      </c>
      <c r="J2621" t="inlineStr">
        <is>
          <t>FINDEP 8 07/19/24</t>
        </is>
      </c>
      <c r="K2621" t="inlineStr">
        <is>
          <t>FINDEP</t>
        </is>
      </c>
      <c r="M2621" t="inlineStr">
        <is>
          <t>USP4173SAF13</t>
        </is>
      </c>
      <c r="N2621" t="inlineStr">
        <is>
          <t>BBG00H4FBDV9</t>
        </is>
      </c>
      <c r="O2621" t="inlineStr">
        <is>
          <t>BYZ6PY9</t>
        </is>
      </c>
      <c r="P2621" t="inlineStr">
        <is>
          <t>COAO3424865</t>
        </is>
      </c>
      <c r="Q2621" t="inlineStr">
        <is>
          <t>Mexico</t>
        </is>
      </c>
      <c r="R2621" t="inlineStr">
        <is>
          <t>Financiera Independencia SAB d</t>
        </is>
      </c>
      <c r="S2621" t="inlineStr">
        <is>
          <t>FINANCIERA INDEPENDENCIA</t>
        </is>
      </c>
      <c r="T2621" t="inlineStr">
        <is>
          <t>Financiera Independencia SAB de CV SOFOM ENR</t>
        </is>
      </c>
      <c r="U2621" t="inlineStr">
        <is>
          <t>EURO-DOLLAR</t>
        </is>
      </c>
      <c r="V2621" t="inlineStr">
        <is>
          <t>Financials</t>
        </is>
      </c>
      <c r="W2621" t="inlineStr">
        <is>
          <t>Consumer Finance</t>
        </is>
      </c>
      <c r="X2621" t="inlineStr">
        <is>
          <t>Diversified Financials</t>
        </is>
      </c>
      <c r="Y2621" t="inlineStr">
        <is>
          <t>Consumer Finance</t>
        </is>
      </c>
      <c r="Z2621" t="inlineStr">
        <is>
          <t>Financials</t>
        </is>
      </c>
      <c r="AA2621" t="inlineStr">
        <is>
          <t>Consumer Finance</t>
        </is>
      </c>
      <c r="AB2621" t="inlineStr">
        <is>
          <t>#N/A N/A</t>
        </is>
      </c>
      <c r="AC2621" t="inlineStr">
        <is>
          <t>#N/A Invalid Field</t>
        </is>
      </c>
    </row>
    <row r="2622">
      <c r="A2622">
        <f>+VLOOKUP(R2622,Aux!$B$3:$I$1107,8,0)</f>
        <v/>
      </c>
      <c r="B2622">
        <f>+VLOOKUP(U2622,Aux!$O$2:$P$23,2,0)</f>
        <v/>
      </c>
      <c r="C2622">
        <f>+A2622&amp;B2622</f>
        <v/>
      </c>
      <c r="D2622">
        <f>+IF(C2622=C2621,D2621+1,1)</f>
        <v/>
      </c>
      <c r="E2622" s="5">
        <f>+D2622/100</f>
        <v/>
      </c>
      <c r="F2622" s="5">
        <f>+MOD(E2622*10,10)</f>
        <v/>
      </c>
      <c r="G2622" s="5">
        <f>+MOD(D2622,10)</f>
        <v/>
      </c>
      <c r="H2622">
        <f>+INT(E2622)&amp;INT(F2622)&amp;INT(G2622)</f>
        <v/>
      </c>
      <c r="I2622">
        <f>+C2622&amp;"00"&amp;H2622</f>
        <v/>
      </c>
      <c r="J2622" t="inlineStr">
        <is>
          <t>FEMSAUBD MM</t>
        </is>
      </c>
      <c r="K2622" t="inlineStr">
        <is>
          <t>FEMSAUBD</t>
        </is>
      </c>
      <c r="M2622" t="inlineStr">
        <is>
          <t>MXP320321310</t>
        </is>
      </c>
      <c r="N2622" t="inlineStr">
        <is>
          <t>BBG000LXW2P6</t>
        </is>
      </c>
      <c r="O2622" t="n">
        <v>2242059</v>
      </c>
      <c r="P2622" t="inlineStr">
        <is>
          <t>EQ0000000000489095</t>
        </is>
      </c>
      <c r="Q2622" t="inlineStr">
        <is>
          <t>Mexico</t>
        </is>
      </c>
      <c r="R2622" t="inlineStr">
        <is>
          <t>Fomento Economico Mexicano SAB</t>
        </is>
      </c>
      <c r="S2622" t="inlineStr">
        <is>
          <t>Fomento Economico Mexicano SAB</t>
        </is>
      </c>
      <c r="T2622" t="inlineStr">
        <is>
          <t>Fomento Economico Mexicano SAB de CV</t>
        </is>
      </c>
      <c r="U2622" t="inlineStr">
        <is>
          <t>Unit</t>
        </is>
      </c>
      <c r="V2622" t="inlineStr">
        <is>
          <t>Consumer Staples</t>
        </is>
      </c>
      <c r="W2622" t="inlineStr">
        <is>
          <t>Beverages</t>
        </is>
      </c>
      <c r="X2622" t="inlineStr">
        <is>
          <t>Food, Beverage &amp; Tobacco</t>
        </is>
      </c>
      <c r="Y2622" t="inlineStr">
        <is>
          <t>Soft Drinks</t>
        </is>
      </c>
      <c r="Z2622" t="inlineStr">
        <is>
          <t>Consumer Staples</t>
        </is>
      </c>
      <c r="AA2622" t="inlineStr">
        <is>
          <t>Consumer Products</t>
        </is>
      </c>
      <c r="AB2622" t="inlineStr">
        <is>
          <t>Beverages</t>
        </is>
      </c>
      <c r="AC2622" t="inlineStr">
        <is>
          <t>#N/A Invalid Field</t>
        </is>
      </c>
    </row>
    <row r="2623">
      <c r="A2623">
        <f>+VLOOKUP(R2623,Aux!$B$3:$I$1107,8,0)</f>
        <v/>
      </c>
      <c r="B2623">
        <f>+VLOOKUP(U2623,Aux!$O$2:$P$23,2,0)</f>
        <v/>
      </c>
      <c r="C2623">
        <f>+A2623&amp;B2623</f>
        <v/>
      </c>
      <c r="D2623">
        <f>+IF(C2623=C2622,D2622+1,1)</f>
        <v/>
      </c>
      <c r="E2623" s="5">
        <f>+D2623/100</f>
        <v/>
      </c>
      <c r="F2623" s="5">
        <f>+MOD(E2623*10,10)</f>
        <v/>
      </c>
      <c r="G2623" s="5">
        <f>+MOD(D2623,10)</f>
        <v/>
      </c>
      <c r="H2623">
        <f>+INT(E2623)&amp;INT(F2623)&amp;INT(G2623)</f>
        <v/>
      </c>
      <c r="I2623">
        <f>+C2623&amp;"00"&amp;H2623</f>
        <v/>
      </c>
      <c r="J2623" t="inlineStr">
        <is>
          <t>FMX US</t>
        </is>
      </c>
      <c r="K2623" t="inlineStr">
        <is>
          <t>FMX</t>
        </is>
      </c>
      <c r="M2623" t="inlineStr">
        <is>
          <t>US3444191064</t>
        </is>
      </c>
      <c r="N2623" t="inlineStr">
        <is>
          <t>BBG000BD33X2</t>
        </is>
      </c>
      <c r="O2623" t="n">
        <v>2246039</v>
      </c>
      <c r="P2623" t="inlineStr">
        <is>
          <t>EQ0015823700009100</t>
        </is>
      </c>
      <c r="Q2623" t="inlineStr">
        <is>
          <t>Mexico</t>
        </is>
      </c>
      <c r="R2623" t="inlineStr">
        <is>
          <t>Fomento Economico Mexicano SAB</t>
        </is>
      </c>
      <c r="S2623" t="inlineStr">
        <is>
          <t>Fomento Economico Mexicano SAB</t>
        </is>
      </c>
      <c r="T2623" t="inlineStr">
        <is>
          <t>Fomento Economico Mexicano SAB de CV</t>
        </is>
      </c>
      <c r="U2623" t="inlineStr">
        <is>
          <t>ADR</t>
        </is>
      </c>
      <c r="V2623" t="inlineStr">
        <is>
          <t>Consumer Staples</t>
        </is>
      </c>
      <c r="W2623" t="inlineStr">
        <is>
          <t>Beverages</t>
        </is>
      </c>
      <c r="X2623" t="inlineStr">
        <is>
          <t>Food, Beverage &amp; Tobacco</t>
        </is>
      </c>
      <c r="Y2623" t="inlineStr">
        <is>
          <t>Soft Drinks</t>
        </is>
      </c>
      <c r="Z2623" t="inlineStr">
        <is>
          <t>Consumer Staples</t>
        </is>
      </c>
      <c r="AA2623" t="inlineStr">
        <is>
          <t>Consumer Products</t>
        </is>
      </c>
      <c r="AB2623" t="inlineStr">
        <is>
          <t>Beverages</t>
        </is>
      </c>
      <c r="AC2623" t="inlineStr">
        <is>
          <t>#N/A Invalid Field</t>
        </is>
      </c>
    </row>
    <row r="2624">
      <c r="A2624">
        <f>+VLOOKUP(R2624,Aux!$B$3:$I$1107,8,0)</f>
        <v/>
      </c>
      <c r="B2624">
        <f>+VLOOKUP(U2624,Aux!$O$2:$P$23,2,0)</f>
        <v/>
      </c>
      <c r="C2624">
        <f>+A2624&amp;B2624</f>
        <v/>
      </c>
      <c r="D2624">
        <f>+IF(C2624=C2623,D2623+1,1)</f>
        <v/>
      </c>
      <c r="E2624" s="5">
        <f>+D2624/100</f>
        <v/>
      </c>
      <c r="F2624" s="5">
        <f>+MOD(E2624*10,10)</f>
        <v/>
      </c>
      <c r="G2624" s="5">
        <f>+MOD(D2624,10)</f>
        <v/>
      </c>
      <c r="H2624">
        <f>+INT(E2624)&amp;INT(F2624)&amp;INT(G2624)</f>
        <v/>
      </c>
      <c r="I2624">
        <f>+C2624&amp;"00"&amp;H2624</f>
        <v/>
      </c>
      <c r="J2624" t="inlineStr">
        <is>
          <t>FEMSA 2 ⅞ 05/10/23</t>
        </is>
      </c>
      <c r="K2624" t="inlineStr">
        <is>
          <t>FEMSA</t>
        </is>
      </c>
      <c r="M2624" t="inlineStr">
        <is>
          <t>US344419AA47</t>
        </is>
      </c>
      <c r="N2624" t="inlineStr">
        <is>
          <t>BBG004JK5536</t>
        </is>
      </c>
      <c r="O2624" t="inlineStr">
        <is>
          <t>B94V7Y4</t>
        </is>
      </c>
      <c r="P2624" t="inlineStr">
        <is>
          <t>COEJ6688992</t>
        </is>
      </c>
      <c r="Q2624" t="inlineStr">
        <is>
          <t>Mexico</t>
        </is>
      </c>
      <c r="R2624" t="inlineStr">
        <is>
          <t>Fomento Economico Mexicano SAB</t>
        </is>
      </c>
      <c r="S2624" t="inlineStr">
        <is>
          <t>FOMENTO ECONOMICO MEX</t>
        </is>
      </c>
      <c r="T2624" t="inlineStr">
        <is>
          <t>Fomento Economico Mexicano SAB de CV</t>
        </is>
      </c>
      <c r="U2624" t="inlineStr">
        <is>
          <t>GLOBAL</t>
        </is>
      </c>
      <c r="V2624" t="inlineStr">
        <is>
          <t>Consumer Staples</t>
        </is>
      </c>
      <c r="W2624" t="inlineStr">
        <is>
          <t>Beverages</t>
        </is>
      </c>
      <c r="X2624" t="inlineStr">
        <is>
          <t>Food, Beverage &amp; Tobacco</t>
        </is>
      </c>
      <c r="Y2624" t="inlineStr">
        <is>
          <t>Soft Drinks</t>
        </is>
      </c>
      <c r="Z2624" t="inlineStr">
        <is>
          <t>Consumer Staples</t>
        </is>
      </c>
      <c r="AA2624" t="inlineStr">
        <is>
          <t>Food &amp; Beverage</t>
        </is>
      </c>
      <c r="AB2624" t="inlineStr">
        <is>
          <t>#N/A N/A</t>
        </is>
      </c>
      <c r="AC2624" t="inlineStr">
        <is>
          <t>#N/A Invalid Field</t>
        </is>
      </c>
    </row>
    <row r="2625">
      <c r="A2625">
        <f>+VLOOKUP(R2625,Aux!$B$3:$I$1107,8,0)</f>
        <v/>
      </c>
      <c r="B2625">
        <f>+VLOOKUP(U2625,Aux!$O$2:$P$23,2,0)</f>
        <v/>
      </c>
      <c r="C2625">
        <f>+A2625&amp;B2625</f>
        <v/>
      </c>
      <c r="D2625">
        <f>+IF(C2625=C2624,D2624+1,1)</f>
        <v/>
      </c>
      <c r="E2625" s="5">
        <f>+D2625/100</f>
        <v/>
      </c>
      <c r="F2625" s="5">
        <f>+MOD(E2625*10,10)</f>
        <v/>
      </c>
      <c r="G2625" s="5">
        <f>+MOD(D2625,10)</f>
        <v/>
      </c>
      <c r="H2625">
        <f>+INT(E2625)&amp;INT(F2625)&amp;INT(G2625)</f>
        <v/>
      </c>
      <c r="I2625">
        <f>+C2625&amp;"00"&amp;H2625</f>
        <v/>
      </c>
      <c r="J2625" t="inlineStr">
        <is>
          <t>FEMSA 4 ⅜ 05/10/43</t>
        </is>
      </c>
      <c r="K2625" t="inlineStr">
        <is>
          <t>FEMSA</t>
        </is>
      </c>
      <c r="M2625" t="inlineStr">
        <is>
          <t>US344419AB20</t>
        </is>
      </c>
      <c r="N2625" t="inlineStr">
        <is>
          <t>BBG004JK6QQ4</t>
        </is>
      </c>
      <c r="O2625" t="inlineStr">
        <is>
          <t>B94V807</t>
        </is>
      </c>
      <c r="P2625" t="inlineStr">
        <is>
          <t>COEJ6689149</t>
        </is>
      </c>
      <c r="Q2625" t="inlineStr">
        <is>
          <t>Mexico</t>
        </is>
      </c>
      <c r="R2625" t="inlineStr">
        <is>
          <t>Fomento Economico Mexicano SAB</t>
        </is>
      </c>
      <c r="S2625" t="inlineStr">
        <is>
          <t>FOMENTO ECONOMICO MEX</t>
        </is>
      </c>
      <c r="T2625" t="inlineStr">
        <is>
          <t>Fomento Economico Mexicano SAB de CV</t>
        </is>
      </c>
      <c r="U2625" t="inlineStr">
        <is>
          <t>GLOBAL</t>
        </is>
      </c>
      <c r="V2625" t="inlineStr">
        <is>
          <t>Consumer Staples</t>
        </is>
      </c>
      <c r="W2625" t="inlineStr">
        <is>
          <t>Beverages</t>
        </is>
      </c>
      <c r="X2625" t="inlineStr">
        <is>
          <t>Food, Beverage &amp; Tobacco</t>
        </is>
      </c>
      <c r="Y2625" t="inlineStr">
        <is>
          <t>Soft Drinks</t>
        </is>
      </c>
      <c r="Z2625" t="inlineStr">
        <is>
          <t>Consumer Staples</t>
        </is>
      </c>
      <c r="AA2625" t="inlineStr">
        <is>
          <t>Food &amp; Beverage</t>
        </is>
      </c>
      <c r="AB2625" t="inlineStr">
        <is>
          <t>#N/A N/A</t>
        </is>
      </c>
      <c r="AC2625" t="inlineStr">
        <is>
          <t>#N/A Invalid Field</t>
        </is>
      </c>
    </row>
    <row r="2626">
      <c r="A2626">
        <f>+VLOOKUP(R2626,Aux!$B$3:$I$1107,8,0)</f>
        <v/>
      </c>
      <c r="B2626">
        <f>+VLOOKUP(U2626,Aux!$O$2:$P$23,2,0)</f>
        <v/>
      </c>
      <c r="C2626">
        <f>+A2626&amp;B2626</f>
        <v/>
      </c>
      <c r="D2626">
        <f>+IF(C2626=C2625,D2625+1,1)</f>
        <v/>
      </c>
      <c r="E2626" s="5">
        <f>+D2626/100</f>
        <v/>
      </c>
      <c r="F2626" s="5">
        <f>+MOD(E2626*10,10)</f>
        <v/>
      </c>
      <c r="G2626" s="5">
        <f>+MOD(D2626,10)</f>
        <v/>
      </c>
      <c r="H2626">
        <f>+INT(E2626)&amp;INT(F2626)&amp;INT(G2626)</f>
        <v/>
      </c>
      <c r="I2626">
        <f>+C2626&amp;"00"&amp;H2626</f>
        <v/>
      </c>
      <c r="J2626" s="3" t="inlineStr">
        <is>
          <t>FNCO Float 04/16/20</t>
        </is>
      </c>
      <c r="K2626" t="inlineStr">
        <is>
          <t>FNCO</t>
        </is>
      </c>
      <c r="L2626" t="inlineStr">
        <is>
          <t>95_FNCOT_18</t>
        </is>
      </c>
      <c r="M2626" t="inlineStr">
        <is>
          <t>MX95FN000080</t>
        </is>
      </c>
      <c r="N2626" t="inlineStr">
        <is>
          <t>BBG00KN5CT10</t>
        </is>
      </c>
      <c r="O2626" t="inlineStr">
        <is>
          <t>AS2705307</t>
        </is>
      </c>
      <c r="P2626" t="inlineStr">
        <is>
          <t>COAS2705307</t>
        </is>
      </c>
      <c r="Q2626" t="inlineStr">
        <is>
          <t>Mexico</t>
        </is>
      </c>
      <c r="R2626" t="inlineStr">
        <is>
          <t>FONACOT</t>
        </is>
      </c>
      <c r="S2626" t="inlineStr">
        <is>
          <t>FONACOT</t>
        </is>
      </c>
      <c r="T2626" t="inlineStr">
        <is>
          <t>Instituto del Fondo Nacional para el Consumo de los Trabajadores Fonacot</t>
        </is>
      </c>
      <c r="U2626" t="inlineStr">
        <is>
          <t>DOMESTIC</t>
        </is>
      </c>
      <c r="V2626" t="inlineStr">
        <is>
          <t>#N/A Field Not Applicable</t>
        </is>
      </c>
      <c r="W2626" t="inlineStr">
        <is>
          <t>#N/A Field Not Applicable</t>
        </is>
      </c>
      <c r="X2626" t="inlineStr">
        <is>
          <t>#N/A Field Not Applicable</t>
        </is>
      </c>
      <c r="Y2626" t="inlineStr">
        <is>
          <t>#N/A Field Not Applicable</t>
        </is>
      </c>
      <c r="Z2626" t="inlineStr">
        <is>
          <t>Financials</t>
        </is>
      </c>
      <c r="AA2626" t="inlineStr">
        <is>
          <t>Consumer Finance</t>
        </is>
      </c>
      <c r="AB2626" t="inlineStr">
        <is>
          <t>#N/A Field Not Applicable</t>
        </is>
      </c>
      <c r="AC2626" t="inlineStr">
        <is>
          <t>#N/A Invalid Field</t>
        </is>
      </c>
    </row>
    <row r="2627">
      <c r="A2627">
        <f>+VLOOKUP(R2627,Aux!$B$3:$I$1107,8,0)</f>
        <v/>
      </c>
      <c r="B2627">
        <f>+VLOOKUP(U2627,Aux!$O$2:$P$23,2,0)</f>
        <v/>
      </c>
      <c r="C2627">
        <f>+A2627&amp;B2627</f>
        <v/>
      </c>
      <c r="D2627">
        <f>+IF(C2627=C2626,D2626+1,1)</f>
        <v/>
      </c>
      <c r="E2627" s="5">
        <f>+D2627/100</f>
        <v/>
      </c>
      <c r="F2627" s="5">
        <f>+MOD(E2627*10,10)</f>
        <v/>
      </c>
      <c r="G2627" s="5">
        <f>+MOD(D2627,10)</f>
        <v/>
      </c>
      <c r="H2627">
        <f>+INT(E2627)&amp;INT(F2627)&amp;INT(G2627)</f>
        <v/>
      </c>
      <c r="I2627">
        <f>+C2627&amp;"00"&amp;H2627</f>
        <v/>
      </c>
      <c r="J2627" s="3" t="inlineStr">
        <is>
          <t>FNCO Float 06/21/18</t>
        </is>
      </c>
      <c r="K2627" t="inlineStr">
        <is>
          <t>FNCO</t>
        </is>
      </c>
      <c r="M2627" t="inlineStr">
        <is>
          <t>MX95FN000072</t>
        </is>
      </c>
      <c r="N2627" t="inlineStr">
        <is>
          <t>BBG00D6Q8892</t>
        </is>
      </c>
      <c r="O2627" t="inlineStr">
        <is>
          <t>LW5542169</t>
        </is>
      </c>
      <c r="P2627" t="inlineStr">
        <is>
          <t>COLW5542169</t>
        </is>
      </c>
      <c r="Q2627" t="inlineStr">
        <is>
          <t>Mexico</t>
        </is>
      </c>
      <c r="R2627" t="inlineStr">
        <is>
          <t>FONACOT</t>
        </is>
      </c>
      <c r="S2627" t="inlineStr">
        <is>
          <t>FONACOT</t>
        </is>
      </c>
      <c r="T2627" t="inlineStr">
        <is>
          <t>Instituto del Fondo Nacional para el Consumo de los Trabajadores Fonacot</t>
        </is>
      </c>
      <c r="U2627" t="inlineStr">
        <is>
          <t>DOMESTIC</t>
        </is>
      </c>
      <c r="V2627" t="inlineStr">
        <is>
          <t>#N/A Field Not Applicable</t>
        </is>
      </c>
      <c r="W2627" t="inlineStr">
        <is>
          <t>#N/A Field Not Applicable</t>
        </is>
      </c>
      <c r="X2627" t="inlineStr">
        <is>
          <t>#N/A Field Not Applicable</t>
        </is>
      </c>
      <c r="Y2627" t="inlineStr">
        <is>
          <t>#N/A Field Not Applicable</t>
        </is>
      </c>
      <c r="Z2627" t="inlineStr">
        <is>
          <t>Financials</t>
        </is>
      </c>
      <c r="AA2627" t="inlineStr">
        <is>
          <t>Consumer Finance</t>
        </is>
      </c>
      <c r="AB2627" t="inlineStr">
        <is>
          <t>#N/A Field Not Applicable</t>
        </is>
      </c>
      <c r="AC2627" t="inlineStr">
        <is>
          <t>#N/A Invalid Field</t>
        </is>
      </c>
    </row>
    <row r="2628">
      <c r="A2628">
        <f>+VLOOKUP(R2628,Aux!$B$3:$I$1107,8,0)</f>
        <v/>
      </c>
      <c r="B2628">
        <f>+VLOOKUP(U2628,Aux!$O$2:$P$23,2,0)</f>
        <v/>
      </c>
      <c r="C2628">
        <f>+A2628&amp;B2628</f>
        <v/>
      </c>
      <c r="D2628">
        <f>+IF(C2628=C2627,D2627+1,1)</f>
        <v/>
      </c>
      <c r="E2628" s="5">
        <f>+D2628/100</f>
        <v/>
      </c>
      <c r="F2628" s="5">
        <f>+MOD(E2628*10,10)</f>
        <v/>
      </c>
      <c r="G2628" s="5">
        <f>+MOD(D2628,10)</f>
        <v/>
      </c>
      <c r="H2628">
        <f>+INT(E2628)&amp;INT(F2628)&amp;INT(G2628)</f>
        <v/>
      </c>
      <c r="I2628">
        <f>+C2628&amp;"00"&amp;H2628</f>
        <v/>
      </c>
      <c r="J2628" s="3" t="inlineStr">
        <is>
          <t>IFCOT Float 10/22/18</t>
        </is>
      </c>
      <c r="K2628" t="inlineStr">
        <is>
          <t>IFCOT</t>
        </is>
      </c>
      <c r="M2628" t="inlineStr">
        <is>
          <t>MX95IF010011</t>
        </is>
      </c>
      <c r="N2628" t="inlineStr">
        <is>
          <t>BBG005CZ5PJ6</t>
        </is>
      </c>
      <c r="O2628" t="inlineStr">
        <is>
          <t>EJ8703302</t>
        </is>
      </c>
      <c r="P2628" t="inlineStr">
        <is>
          <t>COEJ8703302</t>
        </is>
      </c>
      <c r="Q2628" t="inlineStr">
        <is>
          <t>Mexico</t>
        </is>
      </c>
      <c r="R2628" t="inlineStr">
        <is>
          <t>FONACOT</t>
        </is>
      </c>
      <c r="S2628" t="inlineStr">
        <is>
          <t>FONACOT BANCO INVEX</t>
        </is>
      </c>
      <c r="T2628" t="inlineStr">
        <is>
          <t>Instituto Fonacot / Invex</t>
        </is>
      </c>
      <c r="U2628" t="inlineStr">
        <is>
          <t>DOMESTIC</t>
        </is>
      </c>
      <c r="V2628" t="inlineStr">
        <is>
          <t>#N/A Field Not Applicable</t>
        </is>
      </c>
      <c r="W2628" t="inlineStr">
        <is>
          <t>#N/A Field Not Applicable</t>
        </is>
      </c>
      <c r="X2628" t="inlineStr">
        <is>
          <t>#N/A Field Not Applicable</t>
        </is>
      </c>
      <c r="Y2628" t="inlineStr">
        <is>
          <t>#N/A Field Not Applicable</t>
        </is>
      </c>
      <c r="Z2628" t="inlineStr">
        <is>
          <t>Consumer Discretionary</t>
        </is>
      </c>
      <c r="AA2628" t="inlineStr">
        <is>
          <t>Consumer Services</t>
        </is>
      </c>
      <c r="AB2628" t="inlineStr">
        <is>
          <t>#N/A Field Not Applicable</t>
        </is>
      </c>
      <c r="AC2628" t="inlineStr">
        <is>
          <t>#N/A Invalid Field</t>
        </is>
      </c>
    </row>
    <row r="2629">
      <c r="A2629">
        <f>+VLOOKUP(R2629,Aux!$B$3:$I$1107,8,0)</f>
        <v/>
      </c>
      <c r="B2629">
        <f>+VLOOKUP(U2629,Aux!$O$2:$P$23,2,0)</f>
        <v/>
      </c>
      <c r="C2629">
        <f>+A2629&amp;B2629</f>
        <v/>
      </c>
      <c r="D2629">
        <f>+IF(C2629=C2628,D2628+1,1)</f>
        <v/>
      </c>
      <c r="E2629" s="5">
        <f>+D2629/100</f>
        <v/>
      </c>
      <c r="F2629" s="5">
        <f>+MOD(E2629*10,10)</f>
        <v/>
      </c>
      <c r="G2629" s="5">
        <f>+MOD(D2629,10)</f>
        <v/>
      </c>
      <c r="H2629">
        <f>+INT(E2629)&amp;INT(F2629)&amp;INT(G2629)</f>
        <v/>
      </c>
      <c r="I2629">
        <f>+C2629&amp;"00"&amp;H2629</f>
        <v/>
      </c>
      <c r="J2629" s="3" t="inlineStr">
        <is>
          <t>FEFABM Float 05/05/20</t>
        </is>
      </c>
      <c r="K2629" t="inlineStr">
        <is>
          <t>FEFABM</t>
        </is>
      </c>
      <c r="L2629" t="inlineStr">
        <is>
          <t>95_FEFA_18-4</t>
        </is>
      </c>
      <c r="M2629" t="inlineStr">
        <is>
          <t>MX95FE040178</t>
        </is>
      </c>
      <c r="N2629" t="inlineStr">
        <is>
          <t>BBG00MC4WFP3</t>
        </is>
      </c>
      <c r="O2629" t="inlineStr">
        <is>
          <t>AV1889907</t>
        </is>
      </c>
      <c r="P2629" t="inlineStr">
        <is>
          <t>COAV1889907</t>
        </is>
      </c>
      <c r="Q2629" t="inlineStr">
        <is>
          <t>Mexico</t>
        </is>
      </c>
      <c r="R2629" t="inlineStr">
        <is>
          <t>Fondo Especial Para Financiamientos Agropecuarios</t>
        </is>
      </c>
      <c r="S2629" t="inlineStr">
        <is>
          <t>FOND ESP FIN AGROPECUA</t>
        </is>
      </c>
      <c r="T2629" t="inlineStr">
        <is>
          <t>Fondo Especial Para Financiamientos Agropecuarios</t>
        </is>
      </c>
      <c r="U2629" t="inlineStr">
        <is>
          <t>DOMESTIC</t>
        </is>
      </c>
      <c r="V2629" t="inlineStr">
        <is>
          <t>#N/A Field Not Applicable</t>
        </is>
      </c>
      <c r="W2629" t="inlineStr">
        <is>
          <t>#N/A Field Not Applicable</t>
        </is>
      </c>
      <c r="X2629" t="inlineStr">
        <is>
          <t>#N/A Field Not Applicable</t>
        </is>
      </c>
      <c r="Y2629" t="inlineStr">
        <is>
          <t>#N/A Field Not Applicable</t>
        </is>
      </c>
      <c r="Z2629" t="inlineStr">
        <is>
          <t>Consumer Discretionary</t>
        </is>
      </c>
      <c r="AA2629" t="inlineStr">
        <is>
          <t>Home Improvement</t>
        </is>
      </c>
      <c r="AB2629" t="inlineStr">
        <is>
          <t>#N/A Field Not Applicable</t>
        </is>
      </c>
      <c r="AC2629" t="inlineStr">
        <is>
          <t>#N/A Invalid Field</t>
        </is>
      </c>
    </row>
    <row r="2630">
      <c r="A2630">
        <f>+VLOOKUP(R2630,Aux!$B$3:$I$1107,8,0)</f>
        <v/>
      </c>
      <c r="B2630">
        <f>+VLOOKUP(U2630,Aux!$O$2:$P$23,2,0)</f>
        <v/>
      </c>
      <c r="C2630">
        <f>+A2630&amp;B2630</f>
        <v/>
      </c>
      <c r="D2630">
        <f>+IF(C2630=C2629,D2629+1,1)</f>
        <v/>
      </c>
      <c r="E2630" s="5">
        <f>+D2630/100</f>
        <v/>
      </c>
      <c r="F2630" s="5">
        <f>+MOD(E2630*10,10)</f>
        <v/>
      </c>
      <c r="G2630" s="5">
        <f>+MOD(D2630,10)</f>
        <v/>
      </c>
      <c r="H2630">
        <f>+INT(E2630)&amp;INT(F2630)&amp;INT(G2630)</f>
        <v/>
      </c>
      <c r="I2630">
        <f>+C2630&amp;"00"&amp;H2630</f>
        <v/>
      </c>
      <c r="J2630" s="3" t="inlineStr">
        <is>
          <t>FEFABM Float 10/05/18</t>
        </is>
      </c>
      <c r="K2630" t="inlineStr">
        <is>
          <t>FEFABM</t>
        </is>
      </c>
      <c r="M2630" t="inlineStr">
        <is>
          <t>MX95FE0400J6</t>
        </is>
      </c>
      <c r="N2630" t="inlineStr">
        <is>
          <t>BBG00FH2TL05</t>
        </is>
      </c>
      <c r="O2630" t="inlineStr">
        <is>
          <t>AL6429982</t>
        </is>
      </c>
      <c r="P2630" t="inlineStr">
        <is>
          <t>COAL6429982</t>
        </is>
      </c>
      <c r="Q2630" t="inlineStr">
        <is>
          <t>Mexico</t>
        </is>
      </c>
      <c r="R2630" t="inlineStr">
        <is>
          <t>Fondo Especial Para Financiamientos Agropecuarios</t>
        </is>
      </c>
      <c r="S2630" t="inlineStr">
        <is>
          <t>FOND ESP FIN AGROPECUA</t>
        </is>
      </c>
      <c r="T2630" t="inlineStr">
        <is>
          <t>Fondo Especial Para Financiamientos Agropecuarios</t>
        </is>
      </c>
      <c r="U2630" t="inlineStr">
        <is>
          <t>DOMESTIC</t>
        </is>
      </c>
      <c r="V2630" t="inlineStr">
        <is>
          <t>#N/A Field Not Applicable</t>
        </is>
      </c>
      <c r="W2630" t="inlineStr">
        <is>
          <t>#N/A Field Not Applicable</t>
        </is>
      </c>
      <c r="X2630" t="inlineStr">
        <is>
          <t>#N/A Field Not Applicable</t>
        </is>
      </c>
      <c r="Y2630" t="inlineStr">
        <is>
          <t>#N/A Field Not Applicable</t>
        </is>
      </c>
      <c r="Z2630" t="inlineStr">
        <is>
          <t>Consumer Discretionary</t>
        </is>
      </c>
      <c r="AA2630" t="inlineStr">
        <is>
          <t>Home Improvement</t>
        </is>
      </c>
      <c r="AB2630" t="inlineStr">
        <is>
          <t>#N/A Field Not Applicable</t>
        </is>
      </c>
      <c r="AC2630" t="inlineStr">
        <is>
          <t>#N/A Invalid Field</t>
        </is>
      </c>
    </row>
    <row r="2631">
      <c r="A2631">
        <f>+VLOOKUP(R2631,Aux!$B$3:$I$1107,8,0)</f>
        <v/>
      </c>
      <c r="B2631">
        <f>+VLOOKUP(U2631,Aux!$O$2:$P$23,2,0)</f>
        <v/>
      </c>
      <c r="C2631">
        <f>+A2631&amp;B2631</f>
        <v/>
      </c>
      <c r="D2631">
        <f>+IF(C2631=C2630,D2630+1,1)</f>
        <v/>
      </c>
      <c r="E2631" s="5">
        <f>+D2631/100</f>
        <v/>
      </c>
      <c r="F2631" s="5">
        <f>+MOD(E2631*10,10)</f>
        <v/>
      </c>
      <c r="G2631" s="5">
        <f>+MOD(D2631,10)</f>
        <v/>
      </c>
      <c r="H2631">
        <f>+INT(E2631)&amp;INT(F2631)&amp;INT(G2631)</f>
        <v/>
      </c>
      <c r="I2631">
        <f>+C2631&amp;"00"&amp;H2631</f>
        <v/>
      </c>
      <c r="J2631" t="inlineStr">
        <is>
          <t>FVI CN</t>
        </is>
      </c>
      <c r="K2631" t="inlineStr">
        <is>
          <t>FVI</t>
        </is>
      </c>
      <c r="M2631" t="inlineStr">
        <is>
          <t>CA3499151080</t>
        </is>
      </c>
      <c r="N2631" t="inlineStr">
        <is>
          <t>BBG000F0X9W1</t>
        </is>
      </c>
      <c r="O2631" t="n">
        <v>2383033</v>
      </c>
      <c r="P2631" t="inlineStr">
        <is>
          <t>EQ0000000001840433</t>
        </is>
      </c>
      <c r="Q2631" t="inlineStr">
        <is>
          <t>Mexico</t>
        </is>
      </c>
      <c r="R2631" t="inlineStr">
        <is>
          <t>Fortuna Silver Mines Inc</t>
        </is>
      </c>
      <c r="S2631" t="inlineStr">
        <is>
          <t>Fortuna Silver Mines Inc</t>
        </is>
      </c>
      <c r="T2631" t="inlineStr">
        <is>
          <t>Fortuna Silver Mines Inc</t>
        </is>
      </c>
      <c r="U2631" t="inlineStr">
        <is>
          <t>Common Stock</t>
        </is>
      </c>
      <c r="V2631" t="inlineStr">
        <is>
          <t>Materials</t>
        </is>
      </c>
      <c r="W2631" t="inlineStr">
        <is>
          <t>Metals &amp; Mining</t>
        </is>
      </c>
      <c r="X2631" t="inlineStr">
        <is>
          <t>Materials</t>
        </is>
      </c>
      <c r="Y2631" t="inlineStr">
        <is>
          <t>Silver</t>
        </is>
      </c>
      <c r="Z2631" t="inlineStr">
        <is>
          <t>Materials</t>
        </is>
      </c>
      <c r="AA2631" t="inlineStr">
        <is>
          <t>Metals &amp; Mining</t>
        </is>
      </c>
      <c r="AB2631" t="inlineStr">
        <is>
          <t>Precious Metal Mining</t>
        </is>
      </c>
      <c r="AC2631" t="inlineStr">
        <is>
          <t>#N/A Invalid Field</t>
        </is>
      </c>
    </row>
    <row r="2632">
      <c r="A2632">
        <f>+VLOOKUP(R2632,Aux!$B$3:$I$1107,8,0)</f>
        <v/>
      </c>
      <c r="B2632">
        <f>+VLOOKUP(U2632,Aux!$O$2:$P$23,2,0)</f>
        <v/>
      </c>
      <c r="C2632">
        <f>+A2632&amp;B2632</f>
        <v/>
      </c>
      <c r="D2632">
        <f>+IF(C2632=C2631,D2631+1,1)</f>
        <v/>
      </c>
      <c r="E2632" s="5">
        <f>+D2632/100</f>
        <v/>
      </c>
      <c r="F2632" s="5">
        <f>+MOD(E2632*10,10)</f>
        <v/>
      </c>
      <c r="G2632" s="5">
        <f>+MOD(D2632,10)</f>
        <v/>
      </c>
      <c r="H2632">
        <f>+INT(E2632)&amp;INT(F2632)&amp;INT(G2632)</f>
        <v/>
      </c>
      <c r="I2632">
        <f>+C2632&amp;"00"&amp;H2632</f>
        <v/>
      </c>
      <c r="J2632" t="inlineStr">
        <is>
          <t>FRESLN 5 ½ 11/13/23</t>
        </is>
      </c>
      <c r="K2632" t="inlineStr">
        <is>
          <t>FRESLN</t>
        </is>
      </c>
      <c r="M2632" t="inlineStr">
        <is>
          <t>USG371E2AA61</t>
        </is>
      </c>
      <c r="N2632" t="inlineStr">
        <is>
          <t>BBG005KC54X9</t>
        </is>
      </c>
      <c r="O2632" t="inlineStr">
        <is>
          <t>BGFB214</t>
        </is>
      </c>
      <c r="P2632" t="inlineStr">
        <is>
          <t>COEJ9291307</t>
        </is>
      </c>
      <c r="Q2632" t="inlineStr">
        <is>
          <t>Mexico</t>
        </is>
      </c>
      <c r="R2632" t="inlineStr">
        <is>
          <t>Fresnillo PLC</t>
        </is>
      </c>
      <c r="S2632" t="inlineStr">
        <is>
          <t>FRESNILLO PLC</t>
        </is>
      </c>
      <c r="T2632" t="inlineStr">
        <is>
          <t>Fresnillo PLC</t>
        </is>
      </c>
      <c r="U2632" t="inlineStr">
        <is>
          <t>EURO-DOLLAR</t>
        </is>
      </c>
      <c r="V2632" t="inlineStr">
        <is>
          <t>Materials</t>
        </is>
      </c>
      <c r="W2632" t="inlineStr">
        <is>
          <t>Metals &amp; Mining</t>
        </is>
      </c>
      <c r="X2632" t="inlineStr">
        <is>
          <t>Materials</t>
        </is>
      </c>
      <c r="Y2632" t="inlineStr">
        <is>
          <t>Precious Metals &amp; Minerals</t>
        </is>
      </c>
      <c r="Z2632" t="inlineStr">
        <is>
          <t>Materials</t>
        </is>
      </c>
      <c r="AA2632" t="inlineStr">
        <is>
          <t>Metals &amp; Mining</t>
        </is>
      </c>
      <c r="AB2632" t="inlineStr">
        <is>
          <t>#N/A N/A</t>
        </is>
      </c>
      <c r="AC2632" t="inlineStr">
        <is>
          <t>#N/A Invalid Field</t>
        </is>
      </c>
    </row>
    <row r="2633">
      <c r="A2633" s="2">
        <f>+VLOOKUP(R2633,Aux!$B$3:$I$1107,8,0)</f>
        <v/>
      </c>
      <c r="B2633" s="2">
        <f>+VLOOKUP(U2633,Aux!$O$2:$P$23,2,0)</f>
        <v/>
      </c>
      <c r="C2633">
        <f>+A2633&amp;B2633</f>
        <v/>
      </c>
      <c r="D2633">
        <f>+IF(C2633=C2632,D2632+1,1)</f>
        <v/>
      </c>
      <c r="E2633" s="5">
        <f>+D2633/100</f>
        <v/>
      </c>
      <c r="F2633" s="5">
        <f>+MOD(E2633*10,10)</f>
        <v/>
      </c>
      <c r="G2633" s="5">
        <f>+MOD(D2633,10)</f>
        <v/>
      </c>
      <c r="H2633">
        <f>+INT(E2633)&amp;INT(F2633)&amp;INT(G2633)</f>
        <v/>
      </c>
      <c r="I2633">
        <f>+C2633&amp;"00"&amp;H2633</f>
        <v/>
      </c>
      <c r="J2633" s="2" t="n"/>
      <c r="K2633" s="2" t="inlineStr">
        <is>
          <t>DONDE</t>
        </is>
      </c>
      <c r="L2633" s="2" t="inlineStr">
        <is>
          <t>91_DONDE_17</t>
        </is>
      </c>
      <c r="M2633" s="2" t="inlineStr">
        <is>
          <t>MX91DO0A0005</t>
        </is>
      </c>
      <c r="N2633" s="2" t="inlineStr">
        <is>
          <t>BBG00JF024W5</t>
        </is>
      </c>
      <c r="O2633" s="2" t="n"/>
      <c r="P2633" s="2" t="inlineStr">
        <is>
          <t>COAQ3018175</t>
        </is>
      </c>
      <c r="Q2633" t="inlineStr">
        <is>
          <t>Mexico</t>
        </is>
      </c>
      <c r="R2633" t="inlineStr">
        <is>
          <t>Fundacion Donde</t>
        </is>
      </c>
      <c r="S2633" t="inlineStr">
        <is>
          <t>FUNDACION DONDE</t>
        </is>
      </c>
      <c r="T2633" t="inlineStr">
        <is>
          <t>Instituto de Asistencia Privada Fundacion Rafael Donde</t>
        </is>
      </c>
      <c r="U2633" t="inlineStr">
        <is>
          <t>DOMESTIC</t>
        </is>
      </c>
      <c r="V2633" t="inlineStr">
        <is>
          <t>#N/A Field Not Applicable</t>
        </is>
      </c>
      <c r="W2633" t="inlineStr">
        <is>
          <t>#N/A Field Not Applicable</t>
        </is>
      </c>
      <c r="X2633" t="inlineStr">
        <is>
          <t>#N/A Field Not Applicable</t>
        </is>
      </c>
      <c r="Y2633" t="inlineStr">
        <is>
          <t>#N/A Field Not Applicable</t>
        </is>
      </c>
      <c r="Z2633" t="inlineStr">
        <is>
          <t>Consumer Discretionary</t>
        </is>
      </c>
      <c r="AA2633" t="inlineStr">
        <is>
          <t>Consumer Services</t>
        </is>
      </c>
      <c r="AB2633" t="inlineStr">
        <is>
          <t>#N/A Field Not Applicable</t>
        </is>
      </c>
      <c r="AC2633" t="inlineStr">
        <is>
          <t>#N/A Invalid Field</t>
        </is>
      </c>
    </row>
    <row r="2634">
      <c r="A2634">
        <f>+VLOOKUP(R2634,Aux!$B$3:$I$1107,8,0)</f>
        <v/>
      </c>
      <c r="B2634">
        <f>+VLOOKUP(U2634,Aux!$O$2:$P$23,2,0)</f>
        <v/>
      </c>
      <c r="C2634">
        <f>+A2634&amp;B2634</f>
        <v/>
      </c>
      <c r="D2634">
        <f>+IF(C2634=C2633,D2633+1,1)</f>
        <v/>
      </c>
      <c r="E2634" s="5">
        <f>+D2634/100</f>
        <v/>
      </c>
      <c r="F2634" s="5">
        <f>+MOD(E2634*10,10)</f>
        <v/>
      </c>
      <c r="G2634" s="5">
        <f>+MOD(D2634,10)</f>
        <v/>
      </c>
      <c r="H2634">
        <f>+INT(E2634)&amp;INT(F2634)&amp;INT(G2634)</f>
        <v/>
      </c>
      <c r="I2634">
        <f>+C2634&amp;"00"&amp;H2634</f>
        <v/>
      </c>
      <c r="J2634" t="inlineStr">
        <is>
          <t>LABB MM</t>
        </is>
      </c>
      <c r="K2634" t="inlineStr">
        <is>
          <t>LABB</t>
        </is>
      </c>
      <c r="M2634" t="inlineStr">
        <is>
          <t>MX01LA010006</t>
        </is>
      </c>
      <c r="N2634" t="inlineStr">
        <is>
          <t>BBG000G12MW3</t>
        </is>
      </c>
      <c r="O2634" t="inlineStr">
        <is>
          <t>B3B1C73</t>
        </is>
      </c>
      <c r="P2634" t="inlineStr">
        <is>
          <t>EQ0000000022602330</t>
        </is>
      </c>
      <c r="Q2634" t="inlineStr">
        <is>
          <t>Mexico</t>
        </is>
      </c>
      <c r="R2634" t="inlineStr">
        <is>
          <t>Genomma Lab SAB de CV</t>
        </is>
      </c>
      <c r="S2634" t="inlineStr">
        <is>
          <t>Genomma Lab Internacional SAB</t>
        </is>
      </c>
      <c r="T2634" t="inlineStr">
        <is>
          <t>Genomma Lab Internacional SAB de CV</t>
        </is>
      </c>
      <c r="U2634" t="inlineStr">
        <is>
          <t>Common Stock</t>
        </is>
      </c>
      <c r="V2634" t="inlineStr">
        <is>
          <t>Health Care</t>
        </is>
      </c>
      <c r="W2634" t="inlineStr">
        <is>
          <t>Pharmaceuticals</t>
        </is>
      </c>
      <c r="X2634" t="inlineStr">
        <is>
          <t>Pharmaceuticals, Biotechnology</t>
        </is>
      </c>
      <c r="Y2634" t="inlineStr">
        <is>
          <t>Pharmaceuticals</t>
        </is>
      </c>
      <c r="Z2634" t="inlineStr">
        <is>
          <t>Health Care</t>
        </is>
      </c>
      <c r="AA2634" t="inlineStr">
        <is>
          <t>Biotech &amp; Pharma</t>
        </is>
      </c>
      <c r="AB2634" t="inlineStr">
        <is>
          <t>Specialty Pharma</t>
        </is>
      </c>
      <c r="AC2634" t="inlineStr">
        <is>
          <t>#N/A Invalid Field</t>
        </is>
      </c>
    </row>
    <row r="2635">
      <c r="A2635">
        <f>+VLOOKUP(R2635,Aux!$B$3:$I$1107,8,0)</f>
        <v/>
      </c>
      <c r="B2635">
        <f>+VLOOKUP(U2635,Aux!$O$2:$P$23,2,0)</f>
        <v/>
      </c>
      <c r="C2635">
        <f>+A2635&amp;B2635</f>
        <v/>
      </c>
      <c r="D2635">
        <f>+IF(C2635=C2634,D2634+1,1)</f>
        <v/>
      </c>
      <c r="E2635" s="5">
        <f>+D2635/100</f>
        <v/>
      </c>
      <c r="F2635" s="5">
        <f>+MOD(E2635*10,10)</f>
        <v/>
      </c>
      <c r="G2635" s="5">
        <f>+MOD(D2635,10)</f>
        <v/>
      </c>
      <c r="H2635">
        <f>+INT(E2635)&amp;INT(F2635)&amp;INT(G2635)</f>
        <v/>
      </c>
      <c r="I2635">
        <f>+C2635&amp;"00"&amp;H2635</f>
        <v/>
      </c>
      <c r="J2635" t="inlineStr">
        <is>
          <t>LABBMM Float 03/19/21</t>
        </is>
      </c>
      <c r="K2635" t="inlineStr">
        <is>
          <t>LABBMM</t>
        </is>
      </c>
      <c r="M2635" t="inlineStr">
        <is>
          <t>MX91LA010031</t>
        </is>
      </c>
      <c r="N2635" t="inlineStr">
        <is>
          <t>BBG00KFWPYT5</t>
        </is>
      </c>
      <c r="P2635" t="inlineStr">
        <is>
          <t>COAR9119397</t>
        </is>
      </c>
      <c r="Q2635" t="inlineStr">
        <is>
          <t>Mexico</t>
        </is>
      </c>
      <c r="R2635" t="inlineStr">
        <is>
          <t>Genomma Lab SAB de CV</t>
        </is>
      </c>
      <c r="S2635" t="inlineStr">
        <is>
          <t>GENOMMA LAB INTER</t>
        </is>
      </c>
      <c r="T2635" t="inlineStr">
        <is>
          <t>Genomma Lab Internacional SAB de CV</t>
        </is>
      </c>
      <c r="U2635" t="inlineStr">
        <is>
          <t>DOMESTIC</t>
        </is>
      </c>
      <c r="V2635" t="inlineStr">
        <is>
          <t>Health Care</t>
        </is>
      </c>
      <c r="W2635" t="inlineStr">
        <is>
          <t>Pharmaceuticals</t>
        </is>
      </c>
      <c r="X2635" t="inlineStr">
        <is>
          <t>Pharmaceuticals, Biotechnology</t>
        </is>
      </c>
      <c r="Y2635" t="inlineStr">
        <is>
          <t>Pharmaceuticals</t>
        </is>
      </c>
      <c r="Z2635" t="inlineStr">
        <is>
          <t>Health Care</t>
        </is>
      </c>
      <c r="AA2635" t="inlineStr">
        <is>
          <t>Pharmaceuticals</t>
        </is>
      </c>
      <c r="AB2635" t="inlineStr">
        <is>
          <t>#N/A N/A</t>
        </is>
      </c>
      <c r="AC2635" t="inlineStr">
        <is>
          <t>#N/A Invalid Field</t>
        </is>
      </c>
    </row>
    <row r="2636">
      <c r="A2636" s="2">
        <f>+VLOOKUP(R2636,Aux!$B$3:$I$1107,8,0)</f>
        <v/>
      </c>
      <c r="B2636" s="2">
        <f>+VLOOKUP(U2636,Aux!$O$2:$P$23,2,0)</f>
        <v/>
      </c>
      <c r="C2636">
        <f>+A2636&amp;B2636</f>
        <v/>
      </c>
      <c r="D2636">
        <f>+IF(C2636=C2635,D2635+1,1)</f>
        <v/>
      </c>
      <c r="E2636" s="5">
        <f>+D2636/100</f>
        <v/>
      </c>
      <c r="F2636" s="5">
        <f>+MOD(E2636*10,10)</f>
        <v/>
      </c>
      <c r="G2636" s="5">
        <f>+MOD(D2636,10)</f>
        <v/>
      </c>
      <c r="H2636">
        <f>+INT(E2636)&amp;INT(F2636)&amp;INT(G2636)</f>
        <v/>
      </c>
      <c r="I2636">
        <f>+C2636&amp;"00"&amp;H2636</f>
        <v/>
      </c>
      <c r="J2636" s="2" t="n"/>
      <c r="K2636" s="2" t="inlineStr">
        <is>
          <t>LABBMM</t>
        </is>
      </c>
      <c r="L2636" s="2" t="inlineStr">
        <is>
          <t>91_LAB_13</t>
        </is>
      </c>
      <c r="M2636" s="2" t="inlineStr">
        <is>
          <t>MX91LA010007</t>
        </is>
      </c>
      <c r="N2636" s="2" t="inlineStr">
        <is>
          <t>BBG004T7QD70</t>
        </is>
      </c>
      <c r="O2636" s="2" t="inlineStr">
        <is>
          <t>BD04KW4</t>
        </is>
      </c>
      <c r="P2636" s="2" t="inlineStr">
        <is>
          <t>COEJ7486487</t>
        </is>
      </c>
      <c r="Q2636" t="inlineStr">
        <is>
          <t>Mexico</t>
        </is>
      </c>
      <c r="R2636" t="inlineStr">
        <is>
          <t>Genomma Lab SAB de CV</t>
        </is>
      </c>
      <c r="S2636" t="inlineStr">
        <is>
          <t>GENOMMA LAB INTER</t>
        </is>
      </c>
      <c r="T2636" t="inlineStr">
        <is>
          <t>Genomma Lab Internacional SAB de CV</t>
        </is>
      </c>
      <c r="U2636" t="inlineStr">
        <is>
          <t>DOMESTIC</t>
        </is>
      </c>
      <c r="V2636" t="inlineStr">
        <is>
          <t>Health Care</t>
        </is>
      </c>
      <c r="W2636" t="inlineStr">
        <is>
          <t>Pharmaceuticals</t>
        </is>
      </c>
      <c r="X2636" t="inlineStr">
        <is>
          <t>Pharmaceuticals, Biotechnology</t>
        </is>
      </c>
      <c r="Y2636" t="inlineStr">
        <is>
          <t>Pharmaceuticals</t>
        </is>
      </c>
      <c r="Z2636" t="inlineStr">
        <is>
          <t>Health Care</t>
        </is>
      </c>
      <c r="AA2636" t="inlineStr">
        <is>
          <t>Pharmaceuticals</t>
        </is>
      </c>
      <c r="AB2636" t="inlineStr">
        <is>
          <t>#N/A N/A</t>
        </is>
      </c>
      <c r="AC2636" t="inlineStr">
        <is>
          <t>#N/A Invalid Field</t>
        </is>
      </c>
    </row>
    <row r="2637">
      <c r="A2637" s="2">
        <f>+VLOOKUP(R2637,Aux!$B$3:$I$1107,8,0)</f>
        <v/>
      </c>
      <c r="B2637" s="2">
        <f>+VLOOKUP(U2637,Aux!$O$2:$P$23,2,0)</f>
        <v/>
      </c>
      <c r="C2637">
        <f>+A2637&amp;B2637</f>
        <v/>
      </c>
      <c r="D2637">
        <f>+IF(C2637=C2636,D2636+1,1)</f>
        <v/>
      </c>
      <c r="E2637" s="5">
        <f>+D2637/100</f>
        <v/>
      </c>
      <c r="F2637" s="5">
        <f>+MOD(E2637*10,10)</f>
        <v/>
      </c>
      <c r="G2637" s="5">
        <f>+MOD(D2637,10)</f>
        <v/>
      </c>
      <c r="H2637">
        <f>+INT(E2637)&amp;INT(F2637)&amp;INT(G2637)</f>
        <v/>
      </c>
      <c r="I2637">
        <f>+C2637&amp;"00"&amp;H2637</f>
        <v/>
      </c>
      <c r="J2637" s="2" t="n"/>
      <c r="K2637" s="2" t="inlineStr">
        <is>
          <t>LABBMM</t>
        </is>
      </c>
      <c r="L2637" s="2" t="inlineStr">
        <is>
          <t>91_LAB_13-2</t>
        </is>
      </c>
      <c r="M2637" s="2" t="inlineStr">
        <is>
          <t>MX91LA010015</t>
        </is>
      </c>
      <c r="N2637" s="2" t="inlineStr">
        <is>
          <t>BBG005CX1YW1</t>
        </is>
      </c>
      <c r="O2637" s="2" t="inlineStr">
        <is>
          <t>BFN8PT9</t>
        </is>
      </c>
      <c r="P2637" s="2" t="inlineStr">
        <is>
          <t>COEJ8691283</t>
        </is>
      </c>
      <c r="Q2637" t="inlineStr">
        <is>
          <t>Mexico</t>
        </is>
      </c>
      <c r="R2637" t="inlineStr">
        <is>
          <t>Genomma Lab SAB de CV</t>
        </is>
      </c>
      <c r="S2637" t="inlineStr">
        <is>
          <t>GENOMMA LAB INTER</t>
        </is>
      </c>
      <c r="T2637" t="inlineStr">
        <is>
          <t>Genomma Lab Internacional SAB de CV</t>
        </is>
      </c>
      <c r="U2637" t="inlineStr">
        <is>
          <t>DOMESTIC</t>
        </is>
      </c>
      <c r="V2637" t="inlineStr">
        <is>
          <t>Health Care</t>
        </is>
      </c>
      <c r="W2637" t="inlineStr">
        <is>
          <t>Pharmaceuticals</t>
        </is>
      </c>
      <c r="X2637" t="inlineStr">
        <is>
          <t>Pharmaceuticals, Biotechnology</t>
        </is>
      </c>
      <c r="Y2637" t="inlineStr">
        <is>
          <t>Pharmaceuticals</t>
        </is>
      </c>
      <c r="Z2637" t="inlineStr">
        <is>
          <t>Health Care</t>
        </is>
      </c>
      <c r="AA2637" t="inlineStr">
        <is>
          <t>Pharmaceuticals</t>
        </is>
      </c>
      <c r="AB2637" t="inlineStr">
        <is>
          <t>#N/A N/A</t>
        </is>
      </c>
      <c r="AC2637" t="inlineStr">
        <is>
          <t>#N/A Invalid Field</t>
        </is>
      </c>
    </row>
    <row r="2638">
      <c r="A2638" s="2">
        <f>+VLOOKUP(R2638,Aux!$B$3:$I$1107,8,0)</f>
        <v/>
      </c>
      <c r="B2638" s="2">
        <f>+VLOOKUP(U2638,Aux!$O$2:$P$23,2,0)</f>
        <v/>
      </c>
      <c r="C2638">
        <f>+A2638&amp;B2638</f>
        <v/>
      </c>
      <c r="D2638">
        <f>+IF(C2638=C2637,D2637+1,1)</f>
        <v/>
      </c>
      <c r="E2638" s="5">
        <f>+D2638/100</f>
        <v/>
      </c>
      <c r="F2638" s="5">
        <f>+MOD(E2638*10,10)</f>
        <v/>
      </c>
      <c r="G2638" s="5">
        <f>+MOD(D2638,10)</f>
        <v/>
      </c>
      <c r="H2638">
        <f>+INT(E2638)&amp;INT(F2638)&amp;INT(G2638)</f>
        <v/>
      </c>
      <c r="I2638">
        <f>+C2638&amp;"00"&amp;H2638</f>
        <v/>
      </c>
      <c r="J2638" s="2" t="n"/>
      <c r="K2638" s="2" t="inlineStr">
        <is>
          <t>LABBMM</t>
        </is>
      </c>
      <c r="L2638" s="2" t="inlineStr">
        <is>
          <t>91_LAB_14</t>
        </is>
      </c>
      <c r="M2638" s="2" t="inlineStr">
        <is>
          <t>MX91LA010023</t>
        </is>
      </c>
      <c r="N2638" s="2" t="inlineStr">
        <is>
          <t>BBG007N2JYS9</t>
        </is>
      </c>
      <c r="O2638" s="2" t="inlineStr">
        <is>
          <t>BYWS463</t>
        </is>
      </c>
      <c r="P2638" s="2" t="inlineStr">
        <is>
          <t>COEK6312657</t>
        </is>
      </c>
      <c r="Q2638" t="inlineStr">
        <is>
          <t>Mexico</t>
        </is>
      </c>
      <c r="R2638" t="inlineStr">
        <is>
          <t>Genomma Lab SAB de CV</t>
        </is>
      </c>
      <c r="S2638" t="inlineStr">
        <is>
          <t>GENOMMA LAB INTER</t>
        </is>
      </c>
      <c r="T2638" t="inlineStr">
        <is>
          <t>Genomma Lab Internacional SAB de CV</t>
        </is>
      </c>
      <c r="U2638" t="inlineStr">
        <is>
          <t>DOMESTIC</t>
        </is>
      </c>
      <c r="V2638" t="inlineStr">
        <is>
          <t>Health Care</t>
        </is>
      </c>
      <c r="W2638" t="inlineStr">
        <is>
          <t>Pharmaceuticals</t>
        </is>
      </c>
      <c r="X2638" t="inlineStr">
        <is>
          <t>Pharmaceuticals, Biotechnology</t>
        </is>
      </c>
      <c r="Y2638" t="inlineStr">
        <is>
          <t>Pharmaceuticals</t>
        </is>
      </c>
      <c r="Z2638" t="inlineStr">
        <is>
          <t>Health Care</t>
        </is>
      </c>
      <c r="AA2638" t="inlineStr">
        <is>
          <t>Pharmaceuticals</t>
        </is>
      </c>
      <c r="AB2638" t="inlineStr">
        <is>
          <t>#N/A N/A</t>
        </is>
      </c>
      <c r="AC2638" t="inlineStr">
        <is>
          <t>#N/A Invalid Field</t>
        </is>
      </c>
    </row>
    <row r="2639">
      <c r="A2639">
        <f>+VLOOKUP(R2639,Aux!$B$3:$I$1107,8,0)</f>
        <v/>
      </c>
      <c r="B2639">
        <f>+VLOOKUP(U2639,Aux!$O$2:$P$23,2,0)</f>
        <v/>
      </c>
      <c r="C2639">
        <f>+A2639&amp;B2639</f>
        <v/>
      </c>
      <c r="D2639">
        <f>+IF(C2639=C2638,D2638+1,1)</f>
        <v/>
      </c>
      <c r="E2639" s="5">
        <f>+D2639/100</f>
        <v/>
      </c>
      <c r="F2639" s="5">
        <f>+MOD(E2639*10,10)</f>
        <v/>
      </c>
      <c r="G2639" s="5">
        <f>+MOD(D2639,10)</f>
        <v/>
      </c>
      <c r="H2639">
        <f>+INT(E2639)&amp;INT(F2639)&amp;INT(G2639)</f>
        <v/>
      </c>
      <c r="I2639">
        <f>+C2639&amp;"00"&amp;H2639</f>
        <v/>
      </c>
      <c r="J2639" t="inlineStr">
        <is>
          <t>GENTERA* MM</t>
        </is>
      </c>
      <c r="K2639" t="inlineStr">
        <is>
          <t>GENTERA*</t>
        </is>
      </c>
      <c r="M2639" t="inlineStr">
        <is>
          <t>MX01GE0E0004</t>
        </is>
      </c>
      <c r="N2639" t="inlineStr">
        <is>
          <t>BBG00194M1T1</t>
        </is>
      </c>
      <c r="O2639" t="inlineStr">
        <is>
          <t>BHWQZW1</t>
        </is>
      </c>
      <c r="P2639" t="inlineStr">
        <is>
          <t>EQ0000000016789975</t>
        </is>
      </c>
      <c r="Q2639" t="inlineStr">
        <is>
          <t>Mexico</t>
        </is>
      </c>
      <c r="R2639" t="inlineStr">
        <is>
          <t>Gentera SAB de CV</t>
        </is>
      </c>
      <c r="S2639" t="inlineStr">
        <is>
          <t>Gentera SAB de CV</t>
        </is>
      </c>
      <c r="T2639" t="inlineStr">
        <is>
          <t>Gentera SAB de CV</t>
        </is>
      </c>
      <c r="U2639" t="inlineStr">
        <is>
          <t>Common Stock</t>
        </is>
      </c>
      <c r="V2639" t="inlineStr">
        <is>
          <t>Financials</t>
        </is>
      </c>
      <c r="W2639" t="inlineStr">
        <is>
          <t>Consumer Finance</t>
        </is>
      </c>
      <c r="X2639" t="inlineStr">
        <is>
          <t>Diversified Financials</t>
        </is>
      </c>
      <c r="Y2639" t="inlineStr">
        <is>
          <t>Consumer Finance</t>
        </is>
      </c>
      <c r="Z2639" t="inlineStr">
        <is>
          <t>Financials</t>
        </is>
      </c>
      <c r="AA2639" t="inlineStr">
        <is>
          <t>Banking</t>
        </is>
      </c>
      <c r="AB2639" t="inlineStr">
        <is>
          <t>Banks</t>
        </is>
      </c>
      <c r="AC2639" t="inlineStr">
        <is>
          <t>#N/A Invalid Field</t>
        </is>
      </c>
    </row>
    <row r="2640">
      <c r="A2640">
        <f>+VLOOKUP(R2640,Aux!$B$3:$I$1107,8,0)</f>
        <v/>
      </c>
      <c r="B2640">
        <f>+VLOOKUP(U2640,Aux!$O$2:$P$23,2,0)</f>
        <v/>
      </c>
      <c r="C2640">
        <f>+A2640&amp;B2640</f>
        <v/>
      </c>
      <c r="D2640">
        <f>+IF(C2640=C2639,D2639+1,1)</f>
        <v/>
      </c>
      <c r="E2640" s="5">
        <f>+D2640/100</f>
        <v/>
      </c>
      <c r="F2640" s="5">
        <f>+MOD(E2640*10,10)</f>
        <v/>
      </c>
      <c r="G2640" s="5">
        <f>+MOD(D2640,10)</f>
        <v/>
      </c>
      <c r="H2640">
        <f>+INT(E2640)&amp;INT(F2640)&amp;INT(G2640)</f>
        <v/>
      </c>
      <c r="I2640">
        <f>+C2640&amp;"00"&amp;H2640</f>
        <v/>
      </c>
      <c r="J2640" s="3" t="inlineStr">
        <is>
          <t>GMFIN Float 03/27/20</t>
        </is>
      </c>
      <c r="K2640" t="inlineStr">
        <is>
          <t>GMFIN</t>
        </is>
      </c>
      <c r="L2640" t="inlineStr">
        <is>
          <t>91_GMFIN_18</t>
        </is>
      </c>
      <c r="M2640" t="inlineStr">
        <is>
          <t>MX91GM130014</t>
        </is>
      </c>
      <c r="N2640" t="inlineStr">
        <is>
          <t>BBG00M7TJMW6</t>
        </is>
      </c>
      <c r="O2640" t="inlineStr">
        <is>
          <t>AU9778906</t>
        </is>
      </c>
      <c r="P2640" t="inlineStr">
        <is>
          <t>COAU9778906</t>
        </is>
      </c>
      <c r="Q2640" t="inlineStr">
        <is>
          <t>Mexico</t>
        </is>
      </c>
      <c r="R2640" t="inlineStr">
        <is>
          <t>GM Financial de Mexico SA de CV SOFOM ER</t>
        </is>
      </c>
      <c r="S2640" t="inlineStr">
        <is>
          <t>GM FINANCIAL DE MEXICO</t>
        </is>
      </c>
      <c r="T2640" t="inlineStr">
        <is>
          <t>GM Financial de Mexico SA de CV SOFOM ER</t>
        </is>
      </c>
      <c r="U2640" t="inlineStr">
        <is>
          <t>DOMESTIC</t>
        </is>
      </c>
      <c r="V2640" t="inlineStr">
        <is>
          <t>#N/A Field Not Applicable</t>
        </is>
      </c>
      <c r="W2640" t="inlineStr">
        <is>
          <t>#N/A Field Not Applicable</t>
        </is>
      </c>
      <c r="X2640" t="inlineStr">
        <is>
          <t>#N/A Field Not Applicable</t>
        </is>
      </c>
      <c r="Y2640" t="inlineStr">
        <is>
          <t>#N/A Field Not Applicable</t>
        </is>
      </c>
      <c r="Z2640" t="inlineStr">
        <is>
          <t>Financials</t>
        </is>
      </c>
      <c r="AA2640" t="inlineStr">
        <is>
          <t>Consumer Finance</t>
        </is>
      </c>
      <c r="AB2640" t="inlineStr">
        <is>
          <t>#N/A N/A</t>
        </is>
      </c>
      <c r="AC2640" t="inlineStr">
        <is>
          <t>#N/A Invalid Field</t>
        </is>
      </c>
    </row>
    <row r="2641">
      <c r="A2641">
        <f>+VLOOKUP(R2641,Aux!$B$3:$I$1107,8,0)</f>
        <v/>
      </c>
      <c r="B2641">
        <f>+VLOOKUP(U2641,Aux!$O$2:$P$23,2,0)</f>
        <v/>
      </c>
      <c r="C2641">
        <f>+A2641&amp;B2641</f>
        <v/>
      </c>
      <c r="D2641">
        <f>+IF(C2641=C2640,D2640+1,1)</f>
        <v/>
      </c>
      <c r="E2641" s="5">
        <f>+D2641/100</f>
        <v/>
      </c>
      <c r="F2641" s="5">
        <f>+MOD(E2641*10,10)</f>
        <v/>
      </c>
      <c r="G2641" s="5">
        <f>+MOD(D2641,10)</f>
        <v/>
      </c>
      <c r="H2641">
        <f>+INT(E2641)&amp;INT(F2641)&amp;INT(G2641)</f>
        <v/>
      </c>
      <c r="I2641">
        <f>+C2641&amp;"00"&amp;H2641</f>
        <v/>
      </c>
      <c r="J2641" t="inlineStr">
        <is>
          <t>GMXT* MM</t>
        </is>
      </c>
      <c r="K2641" t="inlineStr">
        <is>
          <t>GMXT*</t>
        </is>
      </c>
      <c r="M2641" t="inlineStr">
        <is>
          <t>MX01GM1Z0019</t>
        </is>
      </c>
      <c r="N2641" t="inlineStr">
        <is>
          <t>BBG00H4FWBC1</t>
        </is>
      </c>
      <c r="O2641" t="inlineStr">
        <is>
          <t>BFLXFS5</t>
        </is>
      </c>
      <c r="P2641" t="inlineStr">
        <is>
          <t>EQ0000000058050500</t>
        </is>
      </c>
      <c r="Q2641" t="inlineStr">
        <is>
          <t>Mexico</t>
        </is>
      </c>
      <c r="R2641" t="inlineStr">
        <is>
          <t>GMexico Transportes</t>
        </is>
      </c>
      <c r="S2641" t="inlineStr">
        <is>
          <t>GMexico Transportes SAB de CV</t>
        </is>
      </c>
      <c r="T2641" t="inlineStr">
        <is>
          <t>GMexico Transportes SAB de CV</t>
        </is>
      </c>
      <c r="U2641" t="inlineStr">
        <is>
          <t>Common Stock</t>
        </is>
      </c>
      <c r="V2641" t="inlineStr">
        <is>
          <t>Industrials</t>
        </is>
      </c>
      <c r="W2641" t="inlineStr">
        <is>
          <t>Road &amp; Rail</t>
        </is>
      </c>
      <c r="X2641" t="inlineStr">
        <is>
          <t>Transportation</t>
        </is>
      </c>
      <c r="Y2641" t="inlineStr">
        <is>
          <t>Railroads</t>
        </is>
      </c>
      <c r="Z2641" t="inlineStr">
        <is>
          <t>Industrials</t>
        </is>
      </c>
      <c r="AA2641" t="inlineStr">
        <is>
          <t>Transportation &amp; Logistics</t>
        </is>
      </c>
      <c r="AB2641" t="inlineStr">
        <is>
          <t>Rail Freight</t>
        </is>
      </c>
      <c r="AC2641" t="inlineStr">
        <is>
          <t>#N/A Invalid Field</t>
        </is>
      </c>
    </row>
    <row r="2642">
      <c r="A2642">
        <f>+VLOOKUP(R2642,Aux!$B$3:$I$1107,8,0)</f>
        <v/>
      </c>
      <c r="B2642">
        <f>+VLOOKUP(U2642,Aux!$O$2:$P$23,2,0)</f>
        <v/>
      </c>
      <c r="C2642">
        <f>+A2642&amp;B2642</f>
        <v/>
      </c>
      <c r="D2642">
        <f>+IF(C2642=C2641,D2641+1,1)</f>
        <v/>
      </c>
      <c r="E2642" s="5">
        <f>+D2642/100</f>
        <v/>
      </c>
      <c r="F2642" s="5">
        <f>+MOD(E2642*10,10)</f>
        <v/>
      </c>
      <c r="G2642" s="5">
        <f>+MOD(D2642,10)</f>
        <v/>
      </c>
      <c r="H2642">
        <f>+INT(E2642)&amp;INT(F2642)&amp;INT(G2642)</f>
        <v/>
      </c>
      <c r="I2642">
        <f>+C2642&amp;"00"&amp;H2642</f>
        <v/>
      </c>
      <c r="J2642" t="inlineStr">
        <is>
          <t>GRUMAB MM</t>
        </is>
      </c>
      <c r="K2642" t="inlineStr">
        <is>
          <t>GRUMAB</t>
        </is>
      </c>
      <c r="M2642" t="inlineStr">
        <is>
          <t>MXP4948K1056</t>
        </is>
      </c>
      <c r="N2642" t="inlineStr">
        <is>
          <t>BBG000LXPKV7</t>
        </is>
      </c>
      <c r="O2642" t="n">
        <v>2392545</v>
      </c>
      <c r="P2642" t="inlineStr">
        <is>
          <t>EQ0000000001450383</t>
        </is>
      </c>
      <c r="Q2642" t="inlineStr">
        <is>
          <t>Mexico</t>
        </is>
      </c>
      <c r="R2642" t="inlineStr">
        <is>
          <t>Gruma SAB de CV</t>
        </is>
      </c>
      <c r="S2642" t="inlineStr">
        <is>
          <t>Gruma SAB de CV</t>
        </is>
      </c>
      <c r="T2642" t="inlineStr">
        <is>
          <t>Gruma SAB de CV</t>
        </is>
      </c>
      <c r="U2642" t="inlineStr">
        <is>
          <t>Common Stock</t>
        </is>
      </c>
      <c r="V2642" t="inlineStr">
        <is>
          <t>Consumer Staples</t>
        </is>
      </c>
      <c r="W2642" t="inlineStr">
        <is>
          <t>Food Products</t>
        </is>
      </c>
      <c r="X2642" t="inlineStr">
        <is>
          <t>Food, Beverage &amp; Tobacco</t>
        </is>
      </c>
      <c r="Y2642" t="inlineStr">
        <is>
          <t>Packaged Foods &amp; Meats</t>
        </is>
      </c>
      <c r="Z2642" t="inlineStr">
        <is>
          <t>Consumer Staples</t>
        </is>
      </c>
      <c r="AA2642" t="inlineStr">
        <is>
          <t>Consumer Products</t>
        </is>
      </c>
      <c r="AB2642" t="inlineStr">
        <is>
          <t>Packaged Food</t>
        </is>
      </c>
      <c r="AC2642" t="inlineStr">
        <is>
          <t>#N/A Invalid Field</t>
        </is>
      </c>
    </row>
    <row r="2643">
      <c r="A2643">
        <f>+VLOOKUP(R2643,Aux!$B$3:$I$1107,8,0)</f>
        <v/>
      </c>
      <c r="B2643">
        <f>+VLOOKUP(U2643,Aux!$O$2:$P$23,2,0)</f>
        <v/>
      </c>
      <c r="C2643">
        <f>+A2643&amp;B2643</f>
        <v/>
      </c>
      <c r="D2643">
        <f>+IF(C2643=C2642,D2642+1,1)</f>
        <v/>
      </c>
      <c r="E2643" s="5">
        <f>+D2643/100</f>
        <v/>
      </c>
      <c r="F2643" s="5">
        <f>+MOD(E2643*10,10)</f>
        <v/>
      </c>
      <c r="G2643" s="5">
        <f>+MOD(D2643,10)</f>
        <v/>
      </c>
      <c r="H2643">
        <f>+INT(E2643)&amp;INT(F2643)&amp;INT(G2643)</f>
        <v/>
      </c>
      <c r="I2643">
        <f>+C2643&amp;"00"&amp;H2643</f>
        <v/>
      </c>
      <c r="J2643" t="inlineStr">
        <is>
          <t>GRUMAB 4 ⅞ 12/01/24</t>
        </is>
      </c>
      <c r="K2643" t="inlineStr">
        <is>
          <t>GRUMAB</t>
        </is>
      </c>
      <c r="M2643" t="inlineStr">
        <is>
          <t>USP4948KAD74</t>
        </is>
      </c>
      <c r="N2643" t="inlineStr">
        <is>
          <t>BBG007KJRDR3</t>
        </is>
      </c>
      <c r="O2643" t="inlineStr">
        <is>
          <t>BSRQV70</t>
        </is>
      </c>
      <c r="P2643" t="inlineStr">
        <is>
          <t>COEK6195052</t>
        </is>
      </c>
      <c r="Q2643" t="inlineStr">
        <is>
          <t>Mexico</t>
        </is>
      </c>
      <c r="R2643" t="inlineStr">
        <is>
          <t>Gruma SAB de CV</t>
        </is>
      </c>
      <c r="S2643" t="inlineStr">
        <is>
          <t>GRUMA SAB DE CV</t>
        </is>
      </c>
      <c r="T2643" t="inlineStr">
        <is>
          <t>Gruma SAB de CV</t>
        </is>
      </c>
      <c r="U2643" t="inlineStr">
        <is>
          <t>EURO-DOLLAR</t>
        </is>
      </c>
      <c r="V2643" t="inlineStr">
        <is>
          <t>Consumer Staples</t>
        </is>
      </c>
      <c r="W2643" t="inlineStr">
        <is>
          <t>Food Products</t>
        </is>
      </c>
      <c r="X2643" t="inlineStr">
        <is>
          <t>Food, Beverage &amp; Tobacco</t>
        </is>
      </c>
      <c r="Y2643" t="inlineStr">
        <is>
          <t>Packaged Foods &amp; Meats</t>
        </is>
      </c>
      <c r="Z2643" t="inlineStr">
        <is>
          <t>Consumer Staples</t>
        </is>
      </c>
      <c r="AA2643" t="inlineStr">
        <is>
          <t>Food &amp; Beverage</t>
        </is>
      </c>
      <c r="AB2643" t="inlineStr">
        <is>
          <t>#N/A N/A</t>
        </is>
      </c>
      <c r="AC2643" t="inlineStr">
        <is>
          <t>#N/A Invalid Field</t>
        </is>
      </c>
    </row>
    <row r="2644">
      <c r="A2644">
        <f>+VLOOKUP(R2644,Aux!$B$3:$I$1107,8,0)</f>
        <v/>
      </c>
      <c r="B2644">
        <f>+VLOOKUP(U2644,Aux!$O$2:$P$23,2,0)</f>
        <v/>
      </c>
      <c r="C2644">
        <f>+A2644&amp;B2644</f>
        <v/>
      </c>
      <c r="D2644">
        <f>+IF(C2644=C2643,D2643+1,1)</f>
        <v/>
      </c>
      <c r="E2644" s="5">
        <f>+D2644/100</f>
        <v/>
      </c>
      <c r="F2644" s="5">
        <f>+MOD(E2644*10,10)</f>
        <v/>
      </c>
      <c r="G2644" s="5">
        <f>+MOD(D2644,10)</f>
        <v/>
      </c>
      <c r="H2644">
        <f>+INT(E2644)&amp;INT(F2644)&amp;INT(G2644)</f>
        <v/>
      </c>
      <c r="I2644">
        <f>+C2644&amp;"00"&amp;H2644</f>
        <v/>
      </c>
      <c r="J2644" t="inlineStr">
        <is>
          <t>AEROMEX* MM</t>
        </is>
      </c>
      <c r="K2644" t="inlineStr">
        <is>
          <t>AEROMEX*</t>
        </is>
      </c>
      <c r="M2644" t="inlineStr">
        <is>
          <t>MX01AE010005</t>
        </is>
      </c>
      <c r="N2644" t="inlineStr">
        <is>
          <t>BBG001M14BF5</t>
        </is>
      </c>
      <c r="O2644" t="inlineStr">
        <is>
          <t>B3WBBZ3</t>
        </is>
      </c>
      <c r="P2644" t="inlineStr">
        <is>
          <t>EQ0000000019858951</t>
        </is>
      </c>
      <c r="Q2644" t="inlineStr">
        <is>
          <t>Mexico</t>
        </is>
      </c>
      <c r="R2644" t="inlineStr">
        <is>
          <t>Grupo Aeromexico SAB de CV</t>
        </is>
      </c>
      <c r="S2644" t="inlineStr">
        <is>
          <t>Grupo Aeromexico SAB de CV</t>
        </is>
      </c>
      <c r="T2644" t="inlineStr">
        <is>
          <t>Grupo Aeromexico SAB de CV</t>
        </is>
      </c>
      <c r="U2644" t="inlineStr">
        <is>
          <t>Common Stock</t>
        </is>
      </c>
      <c r="V2644" t="inlineStr">
        <is>
          <t>Industrials</t>
        </is>
      </c>
      <c r="W2644" t="inlineStr">
        <is>
          <t>Airlines</t>
        </is>
      </c>
      <c r="X2644" t="inlineStr">
        <is>
          <t>Transportation</t>
        </is>
      </c>
      <c r="Y2644" t="inlineStr">
        <is>
          <t>Airlines</t>
        </is>
      </c>
      <c r="Z2644" t="inlineStr">
        <is>
          <t>Consumer Discretionary</t>
        </is>
      </c>
      <c r="AA2644" t="inlineStr">
        <is>
          <t>Passenger Transportation</t>
        </is>
      </c>
      <c r="AB2644" t="inlineStr">
        <is>
          <t>Airlines</t>
        </is>
      </c>
      <c r="AC2644" t="inlineStr">
        <is>
          <t>#N/A Invalid Field</t>
        </is>
      </c>
    </row>
    <row r="2645">
      <c r="A2645">
        <f>+VLOOKUP(R2645,Aux!$B$3:$I$1107,8,0)</f>
        <v/>
      </c>
      <c r="B2645">
        <f>+VLOOKUP(U2645,Aux!$O$2:$P$23,2,0)</f>
        <v/>
      </c>
      <c r="C2645">
        <f>+A2645&amp;B2645</f>
        <v/>
      </c>
      <c r="D2645">
        <f>+IF(C2645=C2644,D2644+1,1)</f>
        <v/>
      </c>
      <c r="E2645" s="5">
        <f>+D2645/100</f>
        <v/>
      </c>
      <c r="F2645" s="5">
        <f>+MOD(E2645*10,10)</f>
        <v/>
      </c>
      <c r="G2645" s="5">
        <f>+MOD(D2645,10)</f>
        <v/>
      </c>
      <c r="H2645">
        <f>+INT(E2645)&amp;INT(F2645)&amp;INT(G2645)</f>
        <v/>
      </c>
      <c r="I2645">
        <f>+C2645&amp;"00"&amp;H2645</f>
        <v/>
      </c>
      <c r="J2645" s="2" t="n"/>
      <c r="K2645" s="2" t="inlineStr">
        <is>
          <t>#N/A Invalid Security</t>
        </is>
      </c>
      <c r="L2645" s="2" t="inlineStr">
        <is>
          <t>93_AEROMEX_00217</t>
        </is>
      </c>
      <c r="M2645" s="2" t="inlineStr">
        <is>
          <t>MX93AE010012</t>
        </is>
      </c>
      <c r="N2645" s="2" t="n"/>
      <c r="O2645" s="2" t="n"/>
      <c r="P2645" s="2" t="n"/>
      <c r="Q2645" t="inlineStr">
        <is>
          <t>Mexico</t>
        </is>
      </c>
      <c r="R2645" t="inlineStr">
        <is>
          <t>Grupo Aeromexico SAB de CV</t>
        </is>
      </c>
      <c r="S2645" t="inlineStr">
        <is>
          <t>#N/A Invalid Security</t>
        </is>
      </c>
      <c r="T2645" t="inlineStr">
        <is>
          <t>#N/A Invalid Security</t>
        </is>
      </c>
      <c r="U2645" t="inlineStr">
        <is>
          <t>#N/A Invalid Security</t>
        </is>
      </c>
      <c r="V2645" t="inlineStr">
        <is>
          <t>#N/A Invalid Security</t>
        </is>
      </c>
      <c r="W2645" t="inlineStr">
        <is>
          <t>#N/A Invalid Security</t>
        </is>
      </c>
      <c r="X2645" t="inlineStr">
        <is>
          <t>#N/A Invalid Security</t>
        </is>
      </c>
      <c r="Y2645" t="inlineStr">
        <is>
          <t>#N/A Invalid Security</t>
        </is>
      </c>
      <c r="Z2645" t="inlineStr">
        <is>
          <t>#N/A Invalid Security</t>
        </is>
      </c>
      <c r="AA2645" t="inlineStr">
        <is>
          <t>#N/A Invalid Security</t>
        </is>
      </c>
      <c r="AB2645" t="inlineStr">
        <is>
          <t>#N/A Invalid Security</t>
        </is>
      </c>
      <c r="AC2645" t="inlineStr">
        <is>
          <t>#N/A Invalid Field</t>
        </is>
      </c>
    </row>
    <row r="2646">
      <c r="A2646">
        <f>+VLOOKUP(R2646,Aux!$B$3:$I$1107,8,0)</f>
        <v/>
      </c>
      <c r="B2646">
        <f>+VLOOKUP(U2646,Aux!$O$2:$P$23,2,0)</f>
        <v/>
      </c>
      <c r="C2646">
        <f>+A2646&amp;B2646</f>
        <v/>
      </c>
      <c r="D2646">
        <f>+IF(C2646=C2645,D2645+1,1)</f>
        <v/>
      </c>
      <c r="E2646" s="5">
        <f>+D2646/100</f>
        <v/>
      </c>
      <c r="F2646" s="5">
        <f>+MOD(E2646*10,10)</f>
        <v/>
      </c>
      <c r="G2646" s="5">
        <f>+MOD(D2646,10)</f>
        <v/>
      </c>
      <c r="H2646">
        <f>+INT(E2646)&amp;INT(F2646)&amp;INT(G2646)</f>
        <v/>
      </c>
      <c r="I2646">
        <f>+C2646&amp;"00"&amp;H2646</f>
        <v/>
      </c>
      <c r="J2646" s="2" t="n"/>
      <c r="K2646" s="2" t="inlineStr">
        <is>
          <t>#N/A Invalid Security</t>
        </is>
      </c>
      <c r="L2646" s="2" t="inlineStr">
        <is>
          <t>93_AEROMEX_00218</t>
        </is>
      </c>
      <c r="M2646" s="2" t="inlineStr">
        <is>
          <t>MX93AE010079</t>
        </is>
      </c>
      <c r="N2646" s="2" t="n"/>
      <c r="O2646" s="2" t="n"/>
      <c r="P2646" s="2" t="n"/>
      <c r="Q2646" t="inlineStr">
        <is>
          <t>Mexico</t>
        </is>
      </c>
      <c r="R2646" t="inlineStr">
        <is>
          <t>Grupo Aeromexico SAB de CV</t>
        </is>
      </c>
      <c r="S2646" t="inlineStr">
        <is>
          <t>#N/A Invalid Security</t>
        </is>
      </c>
      <c r="T2646" t="inlineStr">
        <is>
          <t>#N/A Invalid Security</t>
        </is>
      </c>
      <c r="U2646" t="inlineStr">
        <is>
          <t>#N/A Invalid Security</t>
        </is>
      </c>
      <c r="V2646" t="inlineStr">
        <is>
          <t>#N/A Invalid Security</t>
        </is>
      </c>
      <c r="W2646" t="inlineStr">
        <is>
          <t>#N/A Invalid Security</t>
        </is>
      </c>
      <c r="X2646" t="inlineStr">
        <is>
          <t>#N/A Invalid Security</t>
        </is>
      </c>
      <c r="Y2646" t="inlineStr">
        <is>
          <t>#N/A Invalid Security</t>
        </is>
      </c>
      <c r="Z2646" t="inlineStr">
        <is>
          <t>#N/A Invalid Security</t>
        </is>
      </c>
      <c r="AA2646" t="inlineStr">
        <is>
          <t>#N/A Invalid Security</t>
        </is>
      </c>
      <c r="AB2646" t="inlineStr">
        <is>
          <t>#N/A Invalid Security</t>
        </is>
      </c>
      <c r="AC2646" t="inlineStr">
        <is>
          <t>#N/A Invalid Field</t>
        </is>
      </c>
    </row>
    <row r="2647">
      <c r="A2647">
        <f>+VLOOKUP(R2647,Aux!$B$3:$I$1107,8,0)</f>
        <v/>
      </c>
      <c r="B2647">
        <f>+VLOOKUP(U2647,Aux!$O$2:$P$23,2,0)</f>
        <v/>
      </c>
      <c r="C2647">
        <f>+A2647&amp;B2647</f>
        <v/>
      </c>
      <c r="D2647">
        <f>+IF(C2647=C2646,D2646+1,1)</f>
        <v/>
      </c>
      <c r="E2647" s="5">
        <f>+D2647/100</f>
        <v/>
      </c>
      <c r="F2647" s="5">
        <f>+MOD(E2647*10,10)</f>
        <v/>
      </c>
      <c r="G2647" s="5">
        <f>+MOD(D2647,10)</f>
        <v/>
      </c>
      <c r="H2647">
        <f>+INT(E2647)&amp;INT(F2647)&amp;INT(G2647)</f>
        <v/>
      </c>
      <c r="I2647">
        <f>+C2647&amp;"00"&amp;H2647</f>
        <v/>
      </c>
      <c r="J2647" s="2" t="n"/>
      <c r="K2647" s="2" t="inlineStr">
        <is>
          <t>#N/A Invalid Security</t>
        </is>
      </c>
      <c r="L2647" s="2" t="inlineStr">
        <is>
          <t>93_AEROMEX_00417</t>
        </is>
      </c>
      <c r="M2647" s="2" t="inlineStr">
        <is>
          <t>MX93AE010038</t>
        </is>
      </c>
      <c r="N2647" s="2" t="n"/>
      <c r="O2647" s="2" t="n"/>
      <c r="P2647" s="2" t="n"/>
      <c r="Q2647" t="inlineStr">
        <is>
          <t>Mexico</t>
        </is>
      </c>
      <c r="R2647" t="inlineStr">
        <is>
          <t>Grupo Aeromexico SAB de CV</t>
        </is>
      </c>
      <c r="S2647" t="inlineStr">
        <is>
          <t>#N/A Invalid Security</t>
        </is>
      </c>
      <c r="T2647" t="inlineStr">
        <is>
          <t>#N/A Invalid Security</t>
        </is>
      </c>
      <c r="U2647" t="inlineStr">
        <is>
          <t>#N/A Invalid Security</t>
        </is>
      </c>
      <c r="V2647" t="inlineStr">
        <is>
          <t>#N/A Invalid Security</t>
        </is>
      </c>
      <c r="W2647" t="inlineStr">
        <is>
          <t>#N/A Invalid Security</t>
        </is>
      </c>
      <c r="X2647" t="inlineStr">
        <is>
          <t>#N/A Invalid Security</t>
        </is>
      </c>
      <c r="Y2647" t="inlineStr">
        <is>
          <t>#N/A Invalid Security</t>
        </is>
      </c>
      <c r="Z2647" t="inlineStr">
        <is>
          <t>#N/A Invalid Security</t>
        </is>
      </c>
      <c r="AA2647" t="inlineStr">
        <is>
          <t>#N/A Invalid Security</t>
        </is>
      </c>
      <c r="AB2647" t="inlineStr">
        <is>
          <t>#N/A Invalid Security</t>
        </is>
      </c>
      <c r="AC2647" t="inlineStr">
        <is>
          <t>#N/A Invalid Field</t>
        </is>
      </c>
    </row>
    <row r="2648">
      <c r="A2648">
        <f>+VLOOKUP(R2648,Aux!$B$3:$I$1107,8,0)</f>
        <v/>
      </c>
      <c r="B2648">
        <f>+VLOOKUP(U2648,Aux!$O$2:$P$23,2,0)</f>
        <v/>
      </c>
      <c r="C2648">
        <f>+A2648&amp;B2648</f>
        <v/>
      </c>
      <c r="D2648">
        <f>+IF(C2648=C2647,D2647+1,1)</f>
        <v/>
      </c>
      <c r="E2648" s="5">
        <f>+D2648/100</f>
        <v/>
      </c>
      <c r="F2648" s="5">
        <f>+MOD(E2648*10,10)</f>
        <v/>
      </c>
      <c r="G2648" s="5">
        <f>+MOD(D2648,10)</f>
        <v/>
      </c>
      <c r="H2648">
        <f>+INT(E2648)&amp;INT(F2648)&amp;INT(G2648)</f>
        <v/>
      </c>
      <c r="I2648">
        <f>+C2648&amp;"00"&amp;H2648</f>
        <v/>
      </c>
      <c r="J2648" t="inlineStr">
        <is>
          <t>AERMX Float 09/23/22</t>
        </is>
      </c>
      <c r="K2648" t="inlineStr">
        <is>
          <t>AERMX</t>
        </is>
      </c>
      <c r="M2648" t="inlineStr">
        <is>
          <t>MX91AE030020</t>
        </is>
      </c>
      <c r="N2648" t="inlineStr">
        <is>
          <t>BBG00HPZ20R5</t>
        </is>
      </c>
      <c r="P2648" t="inlineStr">
        <is>
          <t>COAP1642242</t>
        </is>
      </c>
      <c r="Q2648" t="inlineStr">
        <is>
          <t>Mexico</t>
        </is>
      </c>
      <c r="R2648" t="inlineStr">
        <is>
          <t>Grupo Aeromexico SAB de CV</t>
        </is>
      </c>
      <c r="S2648" t="inlineStr">
        <is>
          <t>AEROMEXICO DEUTSCHE</t>
        </is>
      </c>
      <c r="T2648" t="inlineStr">
        <is>
          <t>Aeromexico SA / Deutsche Bank Mexico</t>
        </is>
      </c>
      <c r="U2648" t="inlineStr">
        <is>
          <t>DOMESTIC</t>
        </is>
      </c>
      <c r="V2648" t="inlineStr">
        <is>
          <t>#N/A Field Not Applicable</t>
        </is>
      </c>
      <c r="W2648" t="inlineStr">
        <is>
          <t>#N/A Field Not Applicable</t>
        </is>
      </c>
      <c r="X2648" t="inlineStr">
        <is>
          <t>#N/A Field Not Applicable</t>
        </is>
      </c>
      <c r="Y2648" t="inlineStr">
        <is>
          <t>#N/A Field Not Applicable</t>
        </is>
      </c>
      <c r="Z2648" t="inlineStr">
        <is>
          <t>Consumer Discretionary</t>
        </is>
      </c>
      <c r="AA2648" t="inlineStr">
        <is>
          <t>Airlines</t>
        </is>
      </c>
      <c r="AB2648" t="inlineStr">
        <is>
          <t>#N/A N/A</t>
        </is>
      </c>
      <c r="AC2648" t="inlineStr">
        <is>
          <t>#N/A Invalid Field</t>
        </is>
      </c>
    </row>
    <row r="2649">
      <c r="A2649" s="2">
        <f>+VLOOKUP(R2649,Aux!$B$3:$I$1107,8,0)</f>
        <v/>
      </c>
      <c r="B2649" s="2">
        <f>+VLOOKUP(U2649,Aux!$O$2:$P$23,2,0)</f>
        <v/>
      </c>
      <c r="C2649">
        <f>+A2649&amp;B2649</f>
        <v/>
      </c>
      <c r="D2649">
        <f>+IF(C2649=C2648,D2648+1,1)</f>
        <v/>
      </c>
      <c r="E2649" s="5">
        <f>+D2649/100</f>
        <v/>
      </c>
      <c r="F2649" s="5">
        <f>+MOD(E2649*10,10)</f>
        <v/>
      </c>
      <c r="G2649" s="5">
        <f>+MOD(D2649,10)</f>
        <v/>
      </c>
      <c r="H2649">
        <f>+INT(E2649)&amp;INT(F2649)&amp;INT(G2649)</f>
        <v/>
      </c>
      <c r="I2649">
        <f>+C2649&amp;"00"&amp;H2649</f>
        <v/>
      </c>
      <c r="J2649" s="2" t="n"/>
      <c r="K2649" s="2" t="inlineStr">
        <is>
          <t>AERMX</t>
        </is>
      </c>
      <c r="L2649" s="2" t="inlineStr">
        <is>
          <t>91_AERMXCB_13</t>
        </is>
      </c>
      <c r="M2649" s="2" t="inlineStr">
        <is>
          <t>MX91AE030004</t>
        </is>
      </c>
      <c r="N2649" s="2" t="inlineStr">
        <is>
          <t>BBG005P8Y1X7</t>
        </is>
      </c>
      <c r="O2649" s="2" t="inlineStr">
        <is>
          <t>BH6Y3T4</t>
        </is>
      </c>
      <c r="P2649" s="2" t="inlineStr">
        <is>
          <t>COEJ9827241</t>
        </is>
      </c>
      <c r="Q2649" t="inlineStr">
        <is>
          <t>Mexico</t>
        </is>
      </c>
      <c r="R2649" t="inlineStr">
        <is>
          <t>Grupo Aeromexico SAB de CV</t>
        </is>
      </c>
      <c r="S2649" t="inlineStr">
        <is>
          <t>AEROMEXICO DEUTSCHE</t>
        </is>
      </c>
      <c r="T2649" t="inlineStr">
        <is>
          <t>Aeromexico SA / Deutsche Bank Mexico</t>
        </is>
      </c>
      <c r="U2649" t="inlineStr">
        <is>
          <t>DOMESTIC</t>
        </is>
      </c>
      <c r="V2649" t="inlineStr">
        <is>
          <t>#N/A Field Not Applicable</t>
        </is>
      </c>
      <c r="W2649" t="inlineStr">
        <is>
          <t>#N/A Field Not Applicable</t>
        </is>
      </c>
      <c r="X2649" t="inlineStr">
        <is>
          <t>#N/A Field Not Applicable</t>
        </is>
      </c>
      <c r="Y2649" t="inlineStr">
        <is>
          <t>#N/A Field Not Applicable</t>
        </is>
      </c>
      <c r="Z2649" t="inlineStr">
        <is>
          <t>Consumer Discretionary</t>
        </is>
      </c>
      <c r="AA2649" t="inlineStr">
        <is>
          <t>Airlines</t>
        </is>
      </c>
      <c r="AB2649" t="inlineStr">
        <is>
          <t>#N/A N/A</t>
        </is>
      </c>
      <c r="AC2649" t="inlineStr">
        <is>
          <t>#N/A Invalid Field</t>
        </is>
      </c>
    </row>
    <row r="2650">
      <c r="A2650" s="2">
        <f>+VLOOKUP(R2650,Aux!$B$3:$I$1107,8,0)</f>
        <v/>
      </c>
      <c r="B2650" s="2">
        <f>+VLOOKUP(U2650,Aux!$O$2:$P$23,2,0)</f>
        <v/>
      </c>
      <c r="C2650">
        <f>+A2650&amp;B2650</f>
        <v/>
      </c>
      <c r="D2650">
        <f>+IF(C2650=C2649,D2649+1,1)</f>
        <v/>
      </c>
      <c r="E2650" s="5">
        <f>+D2650/100</f>
        <v/>
      </c>
      <c r="F2650" s="5">
        <f>+MOD(E2650*10,10)</f>
        <v/>
      </c>
      <c r="G2650" s="5">
        <f>+MOD(D2650,10)</f>
        <v/>
      </c>
      <c r="H2650">
        <f>+INT(E2650)&amp;INT(F2650)&amp;INT(G2650)</f>
        <v/>
      </c>
      <c r="I2650">
        <f>+C2650&amp;"00"&amp;H2650</f>
        <v/>
      </c>
      <c r="J2650" s="2" t="n"/>
      <c r="K2650" s="2" t="inlineStr">
        <is>
          <t>AERMX</t>
        </is>
      </c>
      <c r="L2650" s="2" t="inlineStr">
        <is>
          <t>91_AERMXCB_15</t>
        </is>
      </c>
      <c r="M2650" s="2" t="inlineStr">
        <is>
          <t>MX91AE030012</t>
        </is>
      </c>
      <c r="N2650" s="2" t="inlineStr">
        <is>
          <t>BBG00B02WMP9</t>
        </is>
      </c>
      <c r="O2650" s="2" t="inlineStr">
        <is>
          <t>BYQCRF1</t>
        </is>
      </c>
      <c r="P2650" s="2" t="inlineStr">
        <is>
          <t>COUV8666140</t>
        </is>
      </c>
      <c r="Q2650" t="inlineStr">
        <is>
          <t>Mexico</t>
        </is>
      </c>
      <c r="R2650" t="inlineStr">
        <is>
          <t>Grupo Aeromexico SAB de CV</t>
        </is>
      </c>
      <c r="S2650" t="inlineStr">
        <is>
          <t>AEROMEXICO DEUTSCHE</t>
        </is>
      </c>
      <c r="T2650" t="inlineStr">
        <is>
          <t>Aeromexico SA / Deutsche Bank Mexico</t>
        </is>
      </c>
      <c r="U2650" t="inlineStr">
        <is>
          <t>DOMESTIC</t>
        </is>
      </c>
      <c r="V2650" t="inlineStr">
        <is>
          <t>#N/A Field Not Applicable</t>
        </is>
      </c>
      <c r="W2650" t="inlineStr">
        <is>
          <t>#N/A Field Not Applicable</t>
        </is>
      </c>
      <c r="X2650" t="inlineStr">
        <is>
          <t>#N/A Field Not Applicable</t>
        </is>
      </c>
      <c r="Y2650" t="inlineStr">
        <is>
          <t>#N/A Field Not Applicable</t>
        </is>
      </c>
      <c r="Z2650" t="inlineStr">
        <is>
          <t>Consumer Discretionary</t>
        </is>
      </c>
      <c r="AA2650" t="inlineStr">
        <is>
          <t>Airlines</t>
        </is>
      </c>
      <c r="AB2650" t="inlineStr">
        <is>
          <t>#N/A N/A</t>
        </is>
      </c>
      <c r="AC2650" t="inlineStr">
        <is>
          <t>#N/A Invalid Field</t>
        </is>
      </c>
    </row>
    <row r="2651">
      <c r="A2651">
        <f>+VLOOKUP(R2651,Aux!$B$3:$I$1107,8,0)</f>
        <v/>
      </c>
      <c r="B2651">
        <f>+VLOOKUP(U2651,Aux!$O$2:$P$23,2,0)</f>
        <v/>
      </c>
      <c r="C2651">
        <f>+A2651&amp;B2651</f>
        <v/>
      </c>
      <c r="D2651">
        <f>+IF(C2651=C2650,D2650+1,1)</f>
        <v/>
      </c>
      <c r="E2651" s="5">
        <f>+D2651/100</f>
        <v/>
      </c>
      <c r="F2651" s="5">
        <f>+MOD(E2651*10,10)</f>
        <v/>
      </c>
      <c r="G2651" s="5">
        <f>+MOD(D2651,10)</f>
        <v/>
      </c>
      <c r="H2651">
        <f>+INT(E2651)&amp;INT(F2651)&amp;INT(G2651)</f>
        <v/>
      </c>
      <c r="I2651">
        <f>+C2651&amp;"00"&amp;H2651</f>
        <v/>
      </c>
      <c r="J2651" t="inlineStr">
        <is>
          <t>OMAB MM</t>
        </is>
      </c>
      <c r="K2651" t="inlineStr">
        <is>
          <t>OMAB</t>
        </is>
      </c>
      <c r="M2651" t="inlineStr">
        <is>
          <t>MX01OM000018</t>
        </is>
      </c>
      <c r="N2651" t="inlineStr">
        <is>
          <t>BBG000LHL0S4</t>
        </is>
      </c>
      <c r="O2651" t="inlineStr">
        <is>
          <t>B1KFX13</t>
        </is>
      </c>
      <c r="P2651" t="inlineStr">
        <is>
          <t>EQ0000000007598089</t>
        </is>
      </c>
      <c r="Q2651" t="inlineStr">
        <is>
          <t>Mexico</t>
        </is>
      </c>
      <c r="R2651" t="inlineStr">
        <is>
          <t>Grupo Aeroportuario del Centro</t>
        </is>
      </c>
      <c r="S2651" t="inlineStr">
        <is>
          <t>Grupo Aeroportuario del Centro</t>
        </is>
      </c>
      <c r="T2651" t="inlineStr">
        <is>
          <t>Grupo Aeroportuario del Centro Norte SAB de CV</t>
        </is>
      </c>
      <c r="U2651" t="inlineStr">
        <is>
          <t>Common Stock</t>
        </is>
      </c>
      <c r="V2651" t="inlineStr">
        <is>
          <t>Industrials</t>
        </is>
      </c>
      <c r="W2651" t="inlineStr">
        <is>
          <t>Transportation Infrastructure</t>
        </is>
      </c>
      <c r="X2651" t="inlineStr">
        <is>
          <t>Transportation</t>
        </is>
      </c>
      <c r="Y2651" t="inlineStr">
        <is>
          <t>Airport Services</t>
        </is>
      </c>
      <c r="Z2651" t="inlineStr">
        <is>
          <t>Industrials</t>
        </is>
      </c>
      <c r="AA2651" t="inlineStr">
        <is>
          <t>Transportation &amp; Logistics</t>
        </is>
      </c>
      <c r="AB2651" t="inlineStr">
        <is>
          <t>Transport Support Services</t>
        </is>
      </c>
      <c r="AC2651" t="inlineStr">
        <is>
          <t>#N/A Invalid Field</t>
        </is>
      </c>
    </row>
    <row r="2652">
      <c r="A2652">
        <f>+VLOOKUP(R2652,Aux!$B$3:$I$1107,8,0)</f>
        <v/>
      </c>
      <c r="B2652">
        <f>+VLOOKUP(U2652,Aux!$O$2:$P$23,2,0)</f>
        <v/>
      </c>
      <c r="C2652">
        <f>+A2652&amp;B2652</f>
        <v/>
      </c>
      <c r="D2652">
        <f>+IF(C2652=C2651,D2651+1,1)</f>
        <v/>
      </c>
      <c r="E2652" s="5">
        <f>+D2652/100</f>
        <v/>
      </c>
      <c r="F2652" s="5">
        <f>+MOD(E2652*10,10)</f>
        <v/>
      </c>
      <c r="G2652" s="5">
        <f>+MOD(D2652,10)</f>
        <v/>
      </c>
      <c r="H2652">
        <f>+INT(E2652)&amp;INT(F2652)&amp;INT(G2652)</f>
        <v/>
      </c>
      <c r="I2652">
        <f>+C2652&amp;"00"&amp;H2652</f>
        <v/>
      </c>
      <c r="J2652" t="inlineStr">
        <is>
          <t>OMAB US</t>
        </is>
      </c>
      <c r="K2652" t="inlineStr">
        <is>
          <t>OMAB</t>
        </is>
      </c>
      <c r="M2652" t="inlineStr">
        <is>
          <t>US4005011022</t>
        </is>
      </c>
      <c r="N2652" t="inlineStr">
        <is>
          <t>BBG000QCR193</t>
        </is>
      </c>
      <c r="O2652" t="inlineStr">
        <is>
          <t>B1JB4F3</t>
        </is>
      </c>
      <c r="P2652" t="inlineStr">
        <is>
          <t>EQ0000000002985938</t>
        </is>
      </c>
      <c r="Q2652" t="inlineStr">
        <is>
          <t>Mexico</t>
        </is>
      </c>
      <c r="R2652" t="inlineStr">
        <is>
          <t>Grupo Aeroportuario del Centro</t>
        </is>
      </c>
      <c r="S2652" t="inlineStr">
        <is>
          <t>Grupo Aeroportuario del Centro</t>
        </is>
      </c>
      <c r="T2652" t="inlineStr">
        <is>
          <t>Grupo Aeroportuario del Centro Norte SAB de CV</t>
        </is>
      </c>
      <c r="U2652" t="inlineStr">
        <is>
          <t>ADR</t>
        </is>
      </c>
      <c r="V2652" t="inlineStr">
        <is>
          <t>Industrials</t>
        </is>
      </c>
      <c r="W2652" t="inlineStr">
        <is>
          <t>Transportation Infrastructure</t>
        </is>
      </c>
      <c r="X2652" t="inlineStr">
        <is>
          <t>Transportation</t>
        </is>
      </c>
      <c r="Y2652" t="inlineStr">
        <is>
          <t>Airport Services</t>
        </is>
      </c>
      <c r="Z2652" t="inlineStr">
        <is>
          <t>Industrials</t>
        </is>
      </c>
      <c r="AA2652" t="inlineStr">
        <is>
          <t>Transportation &amp; Logistics</t>
        </is>
      </c>
      <c r="AB2652" t="inlineStr">
        <is>
          <t>Transport Support Services</t>
        </is>
      </c>
      <c r="AC2652" t="inlineStr">
        <is>
          <t>#N/A Invalid Field</t>
        </is>
      </c>
    </row>
    <row r="2653">
      <c r="A2653">
        <f>+VLOOKUP(R2653,Aux!$B$3:$I$1107,8,0)</f>
        <v/>
      </c>
      <c r="B2653">
        <f>+VLOOKUP(U2653,Aux!$O$2:$P$23,2,0)</f>
        <v/>
      </c>
      <c r="C2653">
        <f>+A2653&amp;B2653</f>
        <v/>
      </c>
      <c r="D2653">
        <f>+IF(C2653=C2652,D2652+1,1)</f>
        <v/>
      </c>
      <c r="E2653" s="5">
        <f>+D2653/100</f>
        <v/>
      </c>
      <c r="F2653" s="5">
        <f>+MOD(E2653*10,10)</f>
        <v/>
      </c>
      <c r="G2653" s="5">
        <f>+MOD(D2653,10)</f>
        <v/>
      </c>
      <c r="H2653">
        <f>+INT(E2653)&amp;INT(F2653)&amp;INT(G2653)</f>
        <v/>
      </c>
      <c r="I2653">
        <f>+C2653&amp;"00"&amp;H2653</f>
        <v/>
      </c>
      <c r="J2653" t="inlineStr">
        <is>
          <t>GAPB MM</t>
        </is>
      </c>
      <c r="K2653" t="inlineStr">
        <is>
          <t>GAPB</t>
        </is>
      </c>
      <c r="M2653" t="inlineStr">
        <is>
          <t>MX01GA000004</t>
        </is>
      </c>
      <c r="N2653" t="inlineStr">
        <is>
          <t>BBG000BLDJ77</t>
        </is>
      </c>
      <c r="O2653" t="inlineStr">
        <is>
          <t>B0ZV104</t>
        </is>
      </c>
      <c r="P2653" t="inlineStr">
        <is>
          <t>EQ0000000002687670</t>
        </is>
      </c>
      <c r="Q2653" t="inlineStr">
        <is>
          <t>Mexico</t>
        </is>
      </c>
      <c r="R2653" t="inlineStr">
        <is>
          <t>Grupo Aeroportuario del Pacifi</t>
        </is>
      </c>
      <c r="S2653" t="inlineStr">
        <is>
          <t>Grupo Aeroportuario del Pacifi</t>
        </is>
      </c>
      <c r="T2653" t="inlineStr">
        <is>
          <t>Grupo Aeroportuario del Pacifico SAB de CV</t>
        </is>
      </c>
      <c r="U2653" t="inlineStr">
        <is>
          <t>Common Stock</t>
        </is>
      </c>
      <c r="V2653" t="inlineStr">
        <is>
          <t>Industrials</t>
        </is>
      </c>
      <c r="W2653" t="inlineStr">
        <is>
          <t>Transportation Infrastructure</t>
        </is>
      </c>
      <c r="X2653" t="inlineStr">
        <is>
          <t>Transportation</t>
        </is>
      </c>
      <c r="Y2653" t="inlineStr">
        <is>
          <t>Airport Services</t>
        </is>
      </c>
      <c r="Z2653" t="inlineStr">
        <is>
          <t>Industrials</t>
        </is>
      </c>
      <c r="AA2653" t="inlineStr">
        <is>
          <t>Transportation &amp; Logistics</t>
        </is>
      </c>
      <c r="AB2653" t="inlineStr">
        <is>
          <t>Transport Support Services</t>
        </is>
      </c>
      <c r="AC2653" t="inlineStr">
        <is>
          <t>#N/A Invalid Field</t>
        </is>
      </c>
    </row>
    <row r="2654">
      <c r="A2654" s="2">
        <f>+VLOOKUP(R2654,Aux!$B$3:$I$1107,8,0)</f>
        <v/>
      </c>
      <c r="B2654" s="2">
        <f>+VLOOKUP(U2654,Aux!$O$2:$P$23,2,0)</f>
        <v/>
      </c>
      <c r="C2654">
        <f>+A2654&amp;B2654</f>
        <v/>
      </c>
      <c r="D2654">
        <f>+IF(C2654=C2653,D2653+1,1)</f>
        <v/>
      </c>
      <c r="E2654" s="5">
        <f>+D2654/100</f>
        <v/>
      </c>
      <c r="F2654" s="5">
        <f>+MOD(E2654*10,10)</f>
        <v/>
      </c>
      <c r="G2654" s="5">
        <f>+MOD(D2654,10)</f>
        <v/>
      </c>
      <c r="H2654">
        <f>+INT(E2654)&amp;INT(F2654)&amp;INT(G2654)</f>
        <v/>
      </c>
      <c r="I2654">
        <f>+C2654&amp;"00"&amp;H2654</f>
        <v/>
      </c>
      <c r="J2654" s="2" t="n"/>
      <c r="K2654" s="2" t="inlineStr">
        <is>
          <t>GAPBMM</t>
        </is>
      </c>
      <c r="L2654" s="2" t="inlineStr">
        <is>
          <t>91_GAP_19</t>
        </is>
      </c>
      <c r="M2654" s="2" t="inlineStr">
        <is>
          <t>MX91GA000054</t>
        </is>
      </c>
      <c r="N2654" s="2" t="inlineStr">
        <is>
          <t>BBG00NQJJC39</t>
        </is>
      </c>
      <c r="O2654" s="2" t="n"/>
      <c r="P2654" s="2" t="inlineStr">
        <is>
          <t>COAX9043115</t>
        </is>
      </c>
      <c r="Q2654" t="inlineStr">
        <is>
          <t>Mexico</t>
        </is>
      </c>
      <c r="R2654" t="inlineStr">
        <is>
          <t>Grupo Aeroportuario del Pacifi</t>
        </is>
      </c>
      <c r="S2654" t="inlineStr">
        <is>
          <t>GRUPO AEROPORTUARIO DEL-</t>
        </is>
      </c>
      <c r="T2654" t="inlineStr">
        <is>
          <t>Grupo Aeroportuario del Pacifico SAB de CV</t>
        </is>
      </c>
      <c r="U2654" t="inlineStr">
        <is>
          <t>DOMESTIC</t>
        </is>
      </c>
      <c r="V2654" t="inlineStr">
        <is>
          <t>Industrials</t>
        </is>
      </c>
      <c r="W2654" t="inlineStr">
        <is>
          <t>Transportation Infrastructure</t>
        </is>
      </c>
      <c r="X2654" t="inlineStr">
        <is>
          <t>Transportation</t>
        </is>
      </c>
      <c r="Y2654" t="inlineStr">
        <is>
          <t>Airport Services</t>
        </is>
      </c>
      <c r="Z2654" t="inlineStr">
        <is>
          <t>Industrials</t>
        </is>
      </c>
      <c r="AA2654" t="inlineStr">
        <is>
          <t>Transportation &amp; Logistics</t>
        </is>
      </c>
      <c r="AB2654" t="inlineStr">
        <is>
          <t>#N/A N/A</t>
        </is>
      </c>
      <c r="AC2654" t="inlineStr">
        <is>
          <t>#N/A Invalid Field</t>
        </is>
      </c>
    </row>
    <row r="2655">
      <c r="A2655">
        <f>+VLOOKUP(R2655,Aux!$B$3:$I$1107,8,0)</f>
        <v/>
      </c>
      <c r="B2655">
        <f>+VLOOKUP(U2655,Aux!$O$2:$P$23,2,0)</f>
        <v/>
      </c>
      <c r="C2655">
        <f>+A2655&amp;B2655</f>
        <v/>
      </c>
      <c r="D2655">
        <f>+IF(C2655=C2654,D2654+1,1)</f>
        <v/>
      </c>
      <c r="E2655" s="5">
        <f>+D2655/100</f>
        <v/>
      </c>
      <c r="F2655" s="5">
        <f>+MOD(E2655*10,10)</f>
        <v/>
      </c>
      <c r="G2655" s="5">
        <f>+MOD(D2655,10)</f>
        <v/>
      </c>
      <c r="H2655">
        <f>+INT(E2655)&amp;INT(F2655)&amp;INT(G2655)</f>
        <v/>
      </c>
      <c r="I2655">
        <f>+C2655&amp;"00"&amp;H2655</f>
        <v/>
      </c>
      <c r="J2655" t="inlineStr">
        <is>
          <t>ASR US</t>
        </is>
      </c>
      <c r="K2655" t="inlineStr">
        <is>
          <t>ASR</t>
        </is>
      </c>
      <c r="M2655" t="inlineStr">
        <is>
          <t>US40051E2028</t>
        </is>
      </c>
      <c r="N2655" t="inlineStr">
        <is>
          <t>BBG000B9XWX4</t>
        </is>
      </c>
      <c r="O2655" t="n">
        <v>2639361</v>
      </c>
      <c r="P2655" t="inlineStr">
        <is>
          <t>EQ0141462800009000</t>
        </is>
      </c>
      <c r="Q2655" t="inlineStr">
        <is>
          <t>Mexico</t>
        </is>
      </c>
      <c r="R2655" t="inlineStr">
        <is>
          <t>Grupo Aeroportuario del Surest</t>
        </is>
      </c>
      <c r="S2655" t="inlineStr">
        <is>
          <t>Grupo Aeroportuario del Surest</t>
        </is>
      </c>
      <c r="T2655" t="inlineStr">
        <is>
          <t>Grupo Aeroportuario del Sureste SAB de CV</t>
        </is>
      </c>
      <c r="U2655" t="inlineStr">
        <is>
          <t>ADR</t>
        </is>
      </c>
      <c r="V2655" t="inlineStr">
        <is>
          <t>Industrials</t>
        </is>
      </c>
      <c r="W2655" t="inlineStr">
        <is>
          <t>Transportation Infrastructure</t>
        </is>
      </c>
      <c r="X2655" t="inlineStr">
        <is>
          <t>Transportation</t>
        </is>
      </c>
      <c r="Y2655" t="inlineStr">
        <is>
          <t>Airport Services</t>
        </is>
      </c>
      <c r="Z2655" t="inlineStr">
        <is>
          <t>Industrials</t>
        </is>
      </c>
      <c r="AA2655" t="inlineStr">
        <is>
          <t>Transportation &amp; Logistics</t>
        </is>
      </c>
      <c r="AB2655" t="inlineStr">
        <is>
          <t>Transport Support Services</t>
        </is>
      </c>
      <c r="AC2655" t="inlineStr">
        <is>
          <t>#N/A Invalid Field</t>
        </is>
      </c>
    </row>
    <row r="2656">
      <c r="A2656">
        <f>+VLOOKUP(R2656,Aux!$B$3:$I$1107,8,0)</f>
        <v/>
      </c>
      <c r="B2656">
        <f>+VLOOKUP(U2656,Aux!$O$2:$P$23,2,0)</f>
        <v/>
      </c>
      <c r="C2656">
        <f>+A2656&amp;B2656</f>
        <v/>
      </c>
      <c r="D2656">
        <f>+IF(C2656=C2655,D2655+1,1)</f>
        <v/>
      </c>
      <c r="E2656" s="5">
        <f>+D2656/100</f>
        <v/>
      </c>
      <c r="F2656" s="5">
        <f>+MOD(E2656*10,10)</f>
        <v/>
      </c>
      <c r="G2656" s="5">
        <f>+MOD(D2656,10)</f>
        <v/>
      </c>
      <c r="H2656">
        <f>+INT(E2656)&amp;INT(F2656)&amp;INT(G2656)</f>
        <v/>
      </c>
      <c r="I2656">
        <f>+C2656&amp;"00"&amp;H2656</f>
        <v/>
      </c>
      <c r="J2656" t="inlineStr">
        <is>
          <t>ASURB MM</t>
        </is>
      </c>
      <c r="K2656" t="inlineStr">
        <is>
          <t>ASURB</t>
        </is>
      </c>
      <c r="M2656" t="inlineStr">
        <is>
          <t>MXP001661018</t>
        </is>
      </c>
      <c r="N2656" t="inlineStr">
        <is>
          <t>BBG000C98XZ7</t>
        </is>
      </c>
      <c r="O2656" t="n">
        <v>2639349</v>
      </c>
      <c r="P2656" t="inlineStr">
        <is>
          <t>EQ0141462800001001</t>
        </is>
      </c>
      <c r="Q2656" t="inlineStr">
        <is>
          <t>Mexico</t>
        </is>
      </c>
      <c r="R2656" t="inlineStr">
        <is>
          <t>Grupo Aeroportuario del Surest</t>
        </is>
      </c>
      <c r="S2656" t="inlineStr">
        <is>
          <t>Grupo Aeroportuario del Surest</t>
        </is>
      </c>
      <c r="T2656" t="inlineStr">
        <is>
          <t>Grupo Aeroportuario del Sureste SAB de CV</t>
        </is>
      </c>
      <c r="U2656" t="inlineStr">
        <is>
          <t>Common Stock</t>
        </is>
      </c>
      <c r="V2656" t="inlineStr">
        <is>
          <t>Industrials</t>
        </is>
      </c>
      <c r="W2656" t="inlineStr">
        <is>
          <t>Transportation Infrastructure</t>
        </is>
      </c>
      <c r="X2656" t="inlineStr">
        <is>
          <t>Transportation</t>
        </is>
      </c>
      <c r="Y2656" t="inlineStr">
        <is>
          <t>Airport Services</t>
        </is>
      </c>
      <c r="Z2656" t="inlineStr">
        <is>
          <t>Industrials</t>
        </is>
      </c>
      <c r="AA2656" t="inlineStr">
        <is>
          <t>Transportation &amp; Logistics</t>
        </is>
      </c>
      <c r="AB2656" t="inlineStr">
        <is>
          <t>Transport Support Services</t>
        </is>
      </c>
      <c r="AC2656" t="inlineStr">
        <is>
          <t>#N/A Invalid Field</t>
        </is>
      </c>
    </row>
    <row r="2657">
      <c r="A2657" s="2">
        <f>+VLOOKUP(R2657,Aux!$B$3:$I$1107,8,0)</f>
        <v/>
      </c>
      <c r="B2657" s="2">
        <f>+VLOOKUP(U2657,Aux!$O$2:$P$23,2,0)</f>
        <v/>
      </c>
      <c r="C2657">
        <f>+A2657&amp;B2657</f>
        <v/>
      </c>
      <c r="D2657">
        <f>+IF(C2657=C2656,D2656+1,1)</f>
        <v/>
      </c>
      <c r="E2657" s="5">
        <f>+D2657/100</f>
        <v/>
      </c>
      <c r="F2657" s="5">
        <f>+MOD(E2657*10,10)</f>
        <v/>
      </c>
      <c r="G2657" s="5">
        <f>+MOD(D2657,10)</f>
        <v/>
      </c>
      <c r="H2657">
        <f>+INT(E2657)&amp;INT(F2657)&amp;INT(G2657)</f>
        <v/>
      </c>
      <c r="I2657">
        <f>+C2657&amp;"00"&amp;H2657</f>
        <v/>
      </c>
      <c r="J2657" s="2" t="n"/>
      <c r="K2657" s="2" t="inlineStr">
        <is>
          <t>GAXO</t>
        </is>
      </c>
      <c r="L2657" s="2" t="inlineStr">
        <is>
          <t>91_AXO_14</t>
        </is>
      </c>
      <c r="M2657" s="2" t="inlineStr">
        <is>
          <t>MX91AX080006</t>
        </is>
      </c>
      <c r="N2657" s="2" t="inlineStr">
        <is>
          <t>BBG007R71K49</t>
        </is>
      </c>
      <c r="O2657" s="2" t="inlineStr">
        <is>
          <t>BZ0C5B6</t>
        </is>
      </c>
      <c r="P2657" s="2" t="inlineStr">
        <is>
          <t>COEK6681390</t>
        </is>
      </c>
      <c r="Q2657" t="inlineStr">
        <is>
          <t>Mexico</t>
        </is>
      </c>
      <c r="R2657" t="inlineStr">
        <is>
          <t>Grupo Axo SAPI de CV</t>
        </is>
      </c>
      <c r="S2657" t="inlineStr">
        <is>
          <t>GRUPO GAXO SA DE CV</t>
        </is>
      </c>
      <c r="T2657" t="inlineStr">
        <is>
          <t>Grupo Axo SAPI de CV</t>
        </is>
      </c>
      <c r="U2657" t="inlineStr">
        <is>
          <t>DOMESTIC</t>
        </is>
      </c>
      <c r="V2657" t="inlineStr">
        <is>
          <t>#N/A Field Not Applicable</t>
        </is>
      </c>
      <c r="W2657" t="inlineStr">
        <is>
          <t>#N/A Field Not Applicable</t>
        </is>
      </c>
      <c r="X2657" t="inlineStr">
        <is>
          <t>#N/A Field Not Applicable</t>
        </is>
      </c>
      <c r="Y2657" t="inlineStr">
        <is>
          <t>#N/A Field Not Applicable</t>
        </is>
      </c>
      <c r="Z2657" t="inlineStr">
        <is>
          <t>Consumer Discretionary</t>
        </is>
      </c>
      <c r="AA2657" t="inlineStr">
        <is>
          <t>Department Stores</t>
        </is>
      </c>
      <c r="AB2657" t="inlineStr">
        <is>
          <t>#N/A N/A</t>
        </is>
      </c>
      <c r="AC2657" t="inlineStr">
        <is>
          <t>#N/A Invalid Field</t>
        </is>
      </c>
    </row>
    <row r="2658">
      <c r="A2658" s="2">
        <f>+VLOOKUP(R2658,Aux!$B$3:$I$1107,8,0)</f>
        <v/>
      </c>
      <c r="B2658" s="2">
        <f>+VLOOKUP(U2658,Aux!$O$2:$P$23,2,0)</f>
        <v/>
      </c>
      <c r="C2658">
        <f>+A2658&amp;B2658</f>
        <v/>
      </c>
      <c r="D2658">
        <f>+IF(C2658=C2657,D2657+1,1)</f>
        <v/>
      </c>
      <c r="E2658" s="5">
        <f>+D2658/100</f>
        <v/>
      </c>
      <c r="F2658" s="5">
        <f>+MOD(E2658*10,10)</f>
        <v/>
      </c>
      <c r="G2658" s="5">
        <f>+MOD(D2658,10)</f>
        <v/>
      </c>
      <c r="H2658">
        <f>+INT(E2658)&amp;INT(F2658)&amp;INT(G2658)</f>
        <v/>
      </c>
      <c r="I2658">
        <f>+C2658&amp;"00"&amp;H2658</f>
        <v/>
      </c>
      <c r="J2658" s="2" t="n"/>
      <c r="K2658" s="2" t="inlineStr">
        <is>
          <t>GAXO</t>
        </is>
      </c>
      <c r="L2658" s="2" t="inlineStr">
        <is>
          <t>91_AXO_16</t>
        </is>
      </c>
      <c r="M2658" s="2" t="inlineStr">
        <is>
          <t>MX91AX080014</t>
        </is>
      </c>
      <c r="N2658" s="2" t="inlineStr">
        <is>
          <t>BBG00CFXJK09</t>
        </is>
      </c>
      <c r="O2658" s="2" t="n"/>
      <c r="P2658" s="2" t="inlineStr">
        <is>
          <t>COJK4356941</t>
        </is>
      </c>
      <c r="Q2658" t="inlineStr">
        <is>
          <t>Mexico</t>
        </is>
      </c>
      <c r="R2658" t="inlineStr">
        <is>
          <t>Grupo Axo SAPI de CV</t>
        </is>
      </c>
      <c r="S2658" t="inlineStr">
        <is>
          <t>GRUPO GAXO SA DE CV</t>
        </is>
      </c>
      <c r="T2658" t="inlineStr">
        <is>
          <t>Grupo Axo SAPI de CV</t>
        </is>
      </c>
      <c r="U2658" t="inlineStr">
        <is>
          <t>DOMESTIC</t>
        </is>
      </c>
      <c r="V2658" t="inlineStr">
        <is>
          <t>#N/A Field Not Applicable</t>
        </is>
      </c>
      <c r="W2658" t="inlineStr">
        <is>
          <t>#N/A Field Not Applicable</t>
        </is>
      </c>
      <c r="X2658" t="inlineStr">
        <is>
          <t>#N/A Field Not Applicable</t>
        </is>
      </c>
      <c r="Y2658" t="inlineStr">
        <is>
          <t>#N/A Field Not Applicable</t>
        </is>
      </c>
      <c r="Z2658" t="inlineStr">
        <is>
          <t>Consumer Discretionary</t>
        </is>
      </c>
      <c r="AA2658" t="inlineStr">
        <is>
          <t>Department Stores</t>
        </is>
      </c>
      <c r="AB2658" t="inlineStr">
        <is>
          <t>#N/A N/A</t>
        </is>
      </c>
      <c r="AC2658" t="inlineStr">
        <is>
          <t>#N/A Invalid Field</t>
        </is>
      </c>
    </row>
    <row r="2659">
      <c r="A2659" s="2">
        <f>+VLOOKUP(R2659,Aux!$B$3:$I$1107,8,0)</f>
        <v/>
      </c>
      <c r="B2659" s="2">
        <f>+VLOOKUP(U2659,Aux!$O$2:$P$23,2,0)</f>
        <v/>
      </c>
      <c r="C2659">
        <f>+A2659&amp;B2659</f>
        <v/>
      </c>
      <c r="D2659">
        <f>+IF(C2659=C2658,D2658+1,1)</f>
        <v/>
      </c>
      <c r="E2659" s="5">
        <f>+D2659/100</f>
        <v/>
      </c>
      <c r="F2659" s="5">
        <f>+MOD(E2659*10,10)</f>
        <v/>
      </c>
      <c r="G2659" s="5">
        <f>+MOD(D2659,10)</f>
        <v/>
      </c>
      <c r="H2659">
        <f>+INT(E2659)&amp;INT(F2659)&amp;INT(G2659)</f>
        <v/>
      </c>
      <c r="I2659">
        <f>+C2659&amp;"00"&amp;H2659</f>
        <v/>
      </c>
      <c r="J2659" s="2" t="n"/>
      <c r="K2659" s="2" t="inlineStr">
        <is>
          <t>GAXO</t>
        </is>
      </c>
      <c r="L2659" s="2" t="inlineStr">
        <is>
          <t>91_AXO_16-2</t>
        </is>
      </c>
      <c r="M2659" s="2" t="inlineStr">
        <is>
          <t>MX91AX080022</t>
        </is>
      </c>
      <c r="N2659" s="2" t="inlineStr">
        <is>
          <t>BBG00CFXXC83</t>
        </is>
      </c>
      <c r="O2659" s="2" t="n"/>
      <c r="P2659" s="2" t="inlineStr">
        <is>
          <t>COJK4412439</t>
        </is>
      </c>
      <c r="Q2659" t="inlineStr">
        <is>
          <t>Mexico</t>
        </is>
      </c>
      <c r="R2659" t="inlineStr">
        <is>
          <t>Grupo Axo SAPI de CV</t>
        </is>
      </c>
      <c r="S2659" t="inlineStr">
        <is>
          <t>GRUPO GAXO SA DE CV</t>
        </is>
      </c>
      <c r="T2659" t="inlineStr">
        <is>
          <t>Grupo Axo SAPI de CV</t>
        </is>
      </c>
      <c r="U2659" t="inlineStr">
        <is>
          <t>DOMESTIC</t>
        </is>
      </c>
      <c r="V2659" t="inlineStr">
        <is>
          <t>#N/A Field Not Applicable</t>
        </is>
      </c>
      <c r="W2659" t="inlineStr">
        <is>
          <t>#N/A Field Not Applicable</t>
        </is>
      </c>
      <c r="X2659" t="inlineStr">
        <is>
          <t>#N/A Field Not Applicable</t>
        </is>
      </c>
      <c r="Y2659" t="inlineStr">
        <is>
          <t>#N/A Field Not Applicable</t>
        </is>
      </c>
      <c r="Z2659" t="inlineStr">
        <is>
          <t>Consumer Discretionary</t>
        </is>
      </c>
      <c r="AA2659" t="inlineStr">
        <is>
          <t>Department Stores</t>
        </is>
      </c>
      <c r="AB2659" t="inlineStr">
        <is>
          <t>#N/A N/A</t>
        </is>
      </c>
      <c r="AC2659" t="inlineStr">
        <is>
          <t>#N/A Invalid Field</t>
        </is>
      </c>
    </row>
    <row r="2660">
      <c r="A2660" s="2">
        <f>+VLOOKUP(R2660,Aux!$B$3:$I$1107,8,0)</f>
        <v/>
      </c>
      <c r="B2660" s="2">
        <f>+VLOOKUP(U2660,Aux!$O$2:$P$23,2,0)</f>
        <v/>
      </c>
      <c r="C2660">
        <f>+A2660&amp;B2660</f>
        <v/>
      </c>
      <c r="D2660">
        <f>+IF(C2660=C2659,D2659+1,1)</f>
        <v/>
      </c>
      <c r="E2660" s="5">
        <f>+D2660/100</f>
        <v/>
      </c>
      <c r="F2660" s="5">
        <f>+MOD(E2660*10,10)</f>
        <v/>
      </c>
      <c r="G2660" s="5">
        <f>+MOD(D2660,10)</f>
        <v/>
      </c>
      <c r="H2660">
        <f>+INT(E2660)&amp;INT(F2660)&amp;INT(G2660)</f>
        <v/>
      </c>
      <c r="I2660">
        <f>+C2660&amp;"00"&amp;H2660</f>
        <v/>
      </c>
      <c r="J2660" s="2" t="n"/>
      <c r="K2660" s="2" t="inlineStr">
        <is>
          <t>GAXO</t>
        </is>
      </c>
      <c r="L2660" s="2" t="inlineStr">
        <is>
          <t>91_AXO_17</t>
        </is>
      </c>
      <c r="M2660" s="2" t="inlineStr">
        <is>
          <t>MX91AX080030</t>
        </is>
      </c>
      <c r="N2660" s="2" t="inlineStr">
        <is>
          <t>BBG00G02YQY7</t>
        </is>
      </c>
      <c r="O2660" s="2" t="n"/>
      <c r="P2660" s="2" t="inlineStr">
        <is>
          <t>COAM5807012</t>
        </is>
      </c>
      <c r="Q2660" t="inlineStr">
        <is>
          <t>Mexico</t>
        </is>
      </c>
      <c r="R2660" t="inlineStr">
        <is>
          <t>Grupo Axo SAPI de CV</t>
        </is>
      </c>
      <c r="S2660" t="inlineStr">
        <is>
          <t>GRUPO GAXO SA DE CV</t>
        </is>
      </c>
      <c r="T2660" t="inlineStr">
        <is>
          <t>Grupo Axo SAPI de CV</t>
        </is>
      </c>
      <c r="U2660" t="inlineStr">
        <is>
          <t>DOMESTIC</t>
        </is>
      </c>
      <c r="V2660" t="inlineStr">
        <is>
          <t>#N/A Field Not Applicable</t>
        </is>
      </c>
      <c r="W2660" t="inlineStr">
        <is>
          <t>#N/A Field Not Applicable</t>
        </is>
      </c>
      <c r="X2660" t="inlineStr">
        <is>
          <t>#N/A Field Not Applicable</t>
        </is>
      </c>
      <c r="Y2660" t="inlineStr">
        <is>
          <t>#N/A Field Not Applicable</t>
        </is>
      </c>
      <c r="Z2660" t="inlineStr">
        <is>
          <t>Consumer Discretionary</t>
        </is>
      </c>
      <c r="AA2660" t="inlineStr">
        <is>
          <t>Department Stores</t>
        </is>
      </c>
      <c r="AB2660" t="inlineStr">
        <is>
          <t>#N/A N/A</t>
        </is>
      </c>
      <c r="AC2660" t="inlineStr">
        <is>
          <t>#N/A Invalid Field</t>
        </is>
      </c>
    </row>
    <row r="2661">
      <c r="A2661" s="2">
        <f>+VLOOKUP(R2661,Aux!$B$3:$I$1107,8,0)</f>
        <v/>
      </c>
      <c r="B2661" s="2">
        <f>+VLOOKUP(U2661,Aux!$O$2:$P$23,2,0)</f>
        <v/>
      </c>
      <c r="C2661">
        <f>+A2661&amp;B2661</f>
        <v/>
      </c>
      <c r="D2661">
        <f>+IF(C2661=C2660,D2660+1,1)</f>
        <v/>
      </c>
      <c r="E2661" s="5">
        <f>+D2661/100</f>
        <v/>
      </c>
      <c r="F2661" s="5">
        <f>+MOD(E2661*10,10)</f>
        <v/>
      </c>
      <c r="G2661" s="5">
        <f>+MOD(D2661,10)</f>
        <v/>
      </c>
      <c r="H2661">
        <f>+INT(E2661)&amp;INT(F2661)&amp;INT(G2661)</f>
        <v/>
      </c>
      <c r="I2661">
        <f>+C2661&amp;"00"&amp;H2661</f>
        <v/>
      </c>
      <c r="J2661" s="2" t="n"/>
      <c r="K2661" s="2" t="inlineStr">
        <is>
          <t>GAXO</t>
        </is>
      </c>
      <c r="L2661" s="2" t="inlineStr">
        <is>
          <t>91_AXO_18</t>
        </is>
      </c>
      <c r="M2661" s="2" t="inlineStr">
        <is>
          <t>MX91AX080048</t>
        </is>
      </c>
      <c r="N2661" s="2" t="inlineStr">
        <is>
          <t>BBG00K9NLVN8</t>
        </is>
      </c>
      <c r="O2661" s="2" t="n"/>
      <c r="P2661" s="2" t="inlineStr">
        <is>
          <t>COAR7253651</t>
        </is>
      </c>
      <c r="Q2661" t="inlineStr">
        <is>
          <t>Mexico</t>
        </is>
      </c>
      <c r="R2661" t="inlineStr">
        <is>
          <t>Grupo Axo SAPI de CV</t>
        </is>
      </c>
      <c r="S2661" t="inlineStr">
        <is>
          <t>GRUPO GAXO SA DE CV</t>
        </is>
      </c>
      <c r="T2661" t="inlineStr">
        <is>
          <t>Grupo Axo SAPI de CV</t>
        </is>
      </c>
      <c r="U2661" t="inlineStr">
        <is>
          <t>DOMESTIC</t>
        </is>
      </c>
      <c r="V2661" t="inlineStr">
        <is>
          <t>#N/A Field Not Applicable</t>
        </is>
      </c>
      <c r="W2661" t="inlineStr">
        <is>
          <t>#N/A Field Not Applicable</t>
        </is>
      </c>
      <c r="X2661" t="inlineStr">
        <is>
          <t>#N/A Field Not Applicable</t>
        </is>
      </c>
      <c r="Y2661" t="inlineStr">
        <is>
          <t>#N/A Field Not Applicable</t>
        </is>
      </c>
      <c r="Z2661" t="inlineStr">
        <is>
          <t>Consumer Discretionary</t>
        </is>
      </c>
      <c r="AA2661" t="inlineStr">
        <is>
          <t>Department Stores</t>
        </is>
      </c>
      <c r="AB2661" t="inlineStr">
        <is>
          <t>#N/A N/A</t>
        </is>
      </c>
      <c r="AC2661" t="inlineStr">
        <is>
          <t>#N/A Invalid Field</t>
        </is>
      </c>
    </row>
    <row r="2662">
      <c r="A2662">
        <f>+VLOOKUP(R2662,Aux!$B$3:$I$1107,8,0)</f>
        <v/>
      </c>
      <c r="B2662">
        <f>+VLOOKUP(U2662,Aux!$O$2:$P$23,2,0)</f>
        <v/>
      </c>
      <c r="C2662">
        <f>+A2662&amp;B2662</f>
        <v/>
      </c>
      <c r="D2662">
        <f>+IF(C2662=C2661,D2661+1,1)</f>
        <v/>
      </c>
      <c r="E2662" s="5">
        <f>+D2662/100</f>
        <v/>
      </c>
      <c r="F2662" s="5">
        <f>+MOD(E2662*10,10)</f>
        <v/>
      </c>
      <c r="G2662" s="5">
        <f>+MOD(D2662,10)</f>
        <v/>
      </c>
      <c r="H2662">
        <f>+INT(E2662)&amp;INT(F2662)&amp;INT(G2662)</f>
        <v/>
      </c>
      <c r="I2662">
        <f>+C2662&amp;"00"&amp;H2662</f>
        <v/>
      </c>
      <c r="J2662" t="inlineStr">
        <is>
          <t>BIMBOA MM</t>
        </is>
      </c>
      <c r="K2662" t="inlineStr">
        <is>
          <t>BIMBOA</t>
        </is>
      </c>
      <c r="M2662" t="inlineStr">
        <is>
          <t>MXP495211262</t>
        </is>
      </c>
      <c r="N2662" t="inlineStr">
        <is>
          <t>BBG000BQC719</t>
        </is>
      </c>
      <c r="O2662" t="n">
        <v>2392471</v>
      </c>
      <c r="P2662" t="inlineStr">
        <is>
          <t>EQ0000000000098787</t>
        </is>
      </c>
      <c r="Q2662" t="inlineStr">
        <is>
          <t>Mexico</t>
        </is>
      </c>
      <c r="R2662" t="inlineStr">
        <is>
          <t>Grupo Bimbo SAB de CV</t>
        </is>
      </c>
      <c r="S2662" t="inlineStr">
        <is>
          <t>Grupo Bimbo SAB de CV</t>
        </is>
      </c>
      <c r="T2662" t="inlineStr">
        <is>
          <t>Grupo Bimbo SAB de CV</t>
        </is>
      </c>
      <c r="U2662" t="inlineStr">
        <is>
          <t>Common Stock</t>
        </is>
      </c>
      <c r="V2662" t="inlineStr">
        <is>
          <t>Consumer Staples</t>
        </is>
      </c>
      <c r="W2662" t="inlineStr">
        <is>
          <t>Food Products</t>
        </is>
      </c>
      <c r="X2662" t="inlineStr">
        <is>
          <t>Food, Beverage &amp; Tobacco</t>
        </is>
      </c>
      <c r="Y2662" t="inlineStr">
        <is>
          <t>Packaged Foods &amp; Meats</t>
        </is>
      </c>
      <c r="Z2662" t="inlineStr">
        <is>
          <t>Consumer Staples</t>
        </is>
      </c>
      <c r="AA2662" t="inlineStr">
        <is>
          <t>Consumer Products</t>
        </is>
      </c>
      <c r="AB2662" t="inlineStr">
        <is>
          <t>Packaged Food</t>
        </is>
      </c>
      <c r="AC2662" t="inlineStr">
        <is>
          <t>#N/A Invalid Field</t>
        </is>
      </c>
    </row>
    <row r="2663">
      <c r="A2663">
        <f>+VLOOKUP(R2663,Aux!$B$3:$I$1107,8,0)</f>
        <v/>
      </c>
      <c r="B2663">
        <f>+VLOOKUP(U2663,Aux!$O$2:$P$23,2,0)</f>
        <v/>
      </c>
      <c r="C2663">
        <f>+A2663&amp;B2663</f>
        <v/>
      </c>
      <c r="D2663">
        <f>+IF(C2663=C2662,D2662+1,1)</f>
        <v/>
      </c>
      <c r="E2663" s="5">
        <f>+D2663/100</f>
        <v/>
      </c>
      <c r="F2663" s="5">
        <f>+MOD(E2663*10,10)</f>
        <v/>
      </c>
      <c r="G2663" s="5">
        <f>+MOD(D2663,10)</f>
        <v/>
      </c>
      <c r="H2663">
        <f>+INT(E2663)&amp;INT(F2663)&amp;INT(G2663)</f>
        <v/>
      </c>
      <c r="I2663">
        <f>+C2663&amp;"00"&amp;H2663</f>
        <v/>
      </c>
      <c r="J2663" t="inlineStr">
        <is>
          <t>BIMBOA 3 ⅞ 06/27/24</t>
        </is>
      </c>
      <c r="K2663" t="inlineStr">
        <is>
          <t>BIMBOA</t>
        </is>
      </c>
      <c r="M2663" t="inlineStr">
        <is>
          <t>USP4949BAJ37</t>
        </is>
      </c>
      <c r="N2663" t="inlineStr">
        <is>
          <t>BBG006Q52FQ2</t>
        </is>
      </c>
      <c r="O2663" t="inlineStr">
        <is>
          <t>BNLPV01</t>
        </is>
      </c>
      <c r="P2663" t="inlineStr">
        <is>
          <t>COEK3530053</t>
        </is>
      </c>
      <c r="Q2663" t="inlineStr">
        <is>
          <t>Mexico</t>
        </is>
      </c>
      <c r="R2663" t="inlineStr">
        <is>
          <t>Grupo Bimbo SAB de CV</t>
        </is>
      </c>
      <c r="S2663" t="inlineStr">
        <is>
          <t>GRUPO BIMBO SAB DE CV</t>
        </is>
      </c>
      <c r="T2663" t="inlineStr">
        <is>
          <t>Grupo Bimbo SAB de CV</t>
        </is>
      </c>
      <c r="U2663" t="inlineStr">
        <is>
          <t>EURO-DOLLAR</t>
        </is>
      </c>
      <c r="V2663" t="inlineStr">
        <is>
          <t>Consumer Staples</t>
        </is>
      </c>
      <c r="W2663" t="inlineStr">
        <is>
          <t>Food Products</t>
        </is>
      </c>
      <c r="X2663" t="inlineStr">
        <is>
          <t>Food, Beverage &amp; Tobacco</t>
        </is>
      </c>
      <c r="Y2663" t="inlineStr">
        <is>
          <t>Packaged Foods &amp; Meats</t>
        </is>
      </c>
      <c r="Z2663" t="inlineStr">
        <is>
          <t>Consumer Staples</t>
        </is>
      </c>
      <c r="AA2663" t="inlineStr">
        <is>
          <t>Food &amp; Beverage</t>
        </is>
      </c>
      <c r="AB2663" t="inlineStr">
        <is>
          <t>#N/A N/A</t>
        </is>
      </c>
      <c r="AC2663" t="inlineStr">
        <is>
          <t>#N/A Invalid Field</t>
        </is>
      </c>
    </row>
    <row r="2664">
      <c r="A2664">
        <f>+VLOOKUP(R2664,Aux!$B$3:$I$1107,8,0)</f>
        <v/>
      </c>
      <c r="B2664">
        <f>+VLOOKUP(U2664,Aux!$O$2:$P$23,2,0)</f>
        <v/>
      </c>
      <c r="C2664">
        <f>+A2664&amp;B2664</f>
        <v/>
      </c>
      <c r="D2664">
        <f>+IF(C2664=C2663,D2663+1,1)</f>
        <v/>
      </c>
      <c r="E2664" s="5">
        <f>+D2664/100</f>
        <v/>
      </c>
      <c r="F2664" s="5">
        <f>+MOD(E2664*10,10)</f>
        <v/>
      </c>
      <c r="G2664" s="5">
        <f>+MOD(D2664,10)</f>
        <v/>
      </c>
      <c r="H2664">
        <f>+INT(E2664)&amp;INT(F2664)&amp;INT(G2664)</f>
        <v/>
      </c>
      <c r="I2664">
        <f>+C2664&amp;"00"&amp;H2664</f>
        <v/>
      </c>
      <c r="J2664" t="inlineStr">
        <is>
          <t>BIMBOA 4 ½ 01/25/22</t>
        </is>
      </c>
      <c r="K2664" t="inlineStr">
        <is>
          <t>BIMBOA</t>
        </is>
      </c>
      <c r="M2664" t="inlineStr">
        <is>
          <t>USP4949BAH70</t>
        </is>
      </c>
      <c r="N2664" t="inlineStr">
        <is>
          <t>BBG002DWVVF1</t>
        </is>
      </c>
      <c r="O2664" t="inlineStr">
        <is>
          <t>B7N2P73</t>
        </is>
      </c>
      <c r="P2664" t="inlineStr">
        <is>
          <t>COEI9925369</t>
        </is>
      </c>
      <c r="Q2664" t="inlineStr">
        <is>
          <t>Mexico</t>
        </is>
      </c>
      <c r="R2664" t="inlineStr">
        <is>
          <t>Grupo Bimbo SAB de CV</t>
        </is>
      </c>
      <c r="S2664" t="inlineStr">
        <is>
          <t>GRUPO BIMBO SAB DE CV</t>
        </is>
      </c>
      <c r="T2664" t="inlineStr">
        <is>
          <t>Grupo Bimbo SAB de CV</t>
        </is>
      </c>
      <c r="U2664" t="inlineStr">
        <is>
          <t>EURO-DOLLAR</t>
        </is>
      </c>
      <c r="V2664" t="inlineStr">
        <is>
          <t>Consumer Staples</t>
        </is>
      </c>
      <c r="W2664" t="inlineStr">
        <is>
          <t>Food Products</t>
        </is>
      </c>
      <c r="X2664" t="inlineStr">
        <is>
          <t>Food, Beverage &amp; Tobacco</t>
        </is>
      </c>
      <c r="Y2664" t="inlineStr">
        <is>
          <t>Packaged Foods &amp; Meats</t>
        </is>
      </c>
      <c r="Z2664" t="inlineStr">
        <is>
          <t>Consumer Staples</t>
        </is>
      </c>
      <c r="AA2664" t="inlineStr">
        <is>
          <t>Food &amp; Beverage</t>
        </is>
      </c>
      <c r="AB2664" t="inlineStr">
        <is>
          <t>#N/A N/A</t>
        </is>
      </c>
      <c r="AC2664" t="inlineStr">
        <is>
          <t>#N/A Invalid Field</t>
        </is>
      </c>
    </row>
    <row r="2665">
      <c r="A2665">
        <f>+VLOOKUP(R2665,Aux!$B$3:$I$1107,8,0)</f>
        <v/>
      </c>
      <c r="B2665">
        <f>+VLOOKUP(U2665,Aux!$O$2:$P$23,2,0)</f>
        <v/>
      </c>
      <c r="C2665">
        <f>+A2665&amp;B2665</f>
        <v/>
      </c>
      <c r="D2665">
        <f>+IF(C2665=C2664,D2664+1,1)</f>
        <v/>
      </c>
      <c r="E2665" s="5">
        <f>+D2665/100</f>
        <v/>
      </c>
      <c r="F2665" s="5">
        <f>+MOD(E2665*10,10)</f>
        <v/>
      </c>
      <c r="G2665" s="5">
        <f>+MOD(D2665,10)</f>
        <v/>
      </c>
      <c r="H2665">
        <f>+INT(E2665)&amp;INT(F2665)&amp;INT(G2665)</f>
        <v/>
      </c>
      <c r="I2665">
        <f>+C2665&amp;"00"&amp;H2665</f>
        <v/>
      </c>
      <c r="J2665" t="inlineStr">
        <is>
          <t>BIMBOA 4 ⅞ 06/27/44</t>
        </is>
      </c>
      <c r="K2665" t="inlineStr">
        <is>
          <t>BIMBOA</t>
        </is>
      </c>
      <c r="M2665" t="inlineStr">
        <is>
          <t>USP4949BAK00</t>
        </is>
      </c>
      <c r="N2665" t="inlineStr">
        <is>
          <t>BBG006Q526M6</t>
        </is>
      </c>
      <c r="O2665" t="inlineStr">
        <is>
          <t>BNLPV12</t>
        </is>
      </c>
      <c r="P2665" t="inlineStr">
        <is>
          <t>COEK3529998</t>
        </is>
      </c>
      <c r="Q2665" t="inlineStr">
        <is>
          <t>Mexico</t>
        </is>
      </c>
      <c r="R2665" t="inlineStr">
        <is>
          <t>Grupo Bimbo SAB de CV</t>
        </is>
      </c>
      <c r="S2665" t="inlineStr">
        <is>
          <t>GRUPO BIMBO SAB DE CV</t>
        </is>
      </c>
      <c r="T2665" t="inlineStr">
        <is>
          <t>Grupo Bimbo SAB de CV</t>
        </is>
      </c>
      <c r="U2665" t="inlineStr">
        <is>
          <t>EURO-DOLLAR</t>
        </is>
      </c>
      <c r="V2665" t="inlineStr">
        <is>
          <t>Consumer Staples</t>
        </is>
      </c>
      <c r="W2665" t="inlineStr">
        <is>
          <t>Food Products</t>
        </is>
      </c>
      <c r="X2665" t="inlineStr">
        <is>
          <t>Food, Beverage &amp; Tobacco</t>
        </is>
      </c>
      <c r="Y2665" t="inlineStr">
        <is>
          <t>Packaged Foods &amp; Meats</t>
        </is>
      </c>
      <c r="Z2665" t="inlineStr">
        <is>
          <t>Consumer Staples</t>
        </is>
      </c>
      <c r="AA2665" t="inlineStr">
        <is>
          <t>Food &amp; Beverage</t>
        </is>
      </c>
      <c r="AB2665" t="inlineStr">
        <is>
          <t>#N/A N/A</t>
        </is>
      </c>
      <c r="AC2665" t="inlineStr">
        <is>
          <t>#N/A Invalid Field</t>
        </is>
      </c>
    </row>
    <row r="2666">
      <c r="A2666">
        <f>+VLOOKUP(R2666,Aux!$B$3:$I$1107,8,0)</f>
        <v/>
      </c>
      <c r="B2666">
        <f>+VLOOKUP(U2666,Aux!$O$2:$P$23,2,0)</f>
        <v/>
      </c>
      <c r="C2666">
        <f>+A2666&amp;B2666</f>
        <v/>
      </c>
      <c r="D2666">
        <f>+IF(C2666=C2665,D2665+1,1)</f>
        <v/>
      </c>
      <c r="E2666" s="5">
        <f>+D2666/100</f>
        <v/>
      </c>
      <c r="F2666" s="5">
        <f>+MOD(E2666*10,10)</f>
        <v/>
      </c>
      <c r="G2666" s="5">
        <f>+MOD(D2666,10)</f>
        <v/>
      </c>
      <c r="H2666">
        <f>+INT(E2666)&amp;INT(F2666)&amp;INT(G2666)</f>
        <v/>
      </c>
      <c r="I2666">
        <f>+C2666&amp;"00"&amp;H2666</f>
        <v/>
      </c>
      <c r="J2666" t="inlineStr">
        <is>
          <t>BIMBOA 4 ⅞ 06/30/20</t>
        </is>
      </c>
      <c r="K2666" t="inlineStr">
        <is>
          <t>BIMBOA</t>
        </is>
      </c>
      <c r="M2666" t="inlineStr">
        <is>
          <t>USP4949BAG97</t>
        </is>
      </c>
      <c r="N2666" t="inlineStr">
        <is>
          <t>BBG0000GH1B0</t>
        </is>
      </c>
      <c r="O2666" t="inlineStr">
        <is>
          <t>B3Y2ZX0</t>
        </is>
      </c>
      <c r="P2666" t="inlineStr">
        <is>
          <t>COEI3062946</t>
        </is>
      </c>
      <c r="Q2666" t="inlineStr">
        <is>
          <t>Mexico</t>
        </is>
      </c>
      <c r="R2666" t="inlineStr">
        <is>
          <t>Grupo Bimbo SAB de CV</t>
        </is>
      </c>
      <c r="S2666" t="inlineStr">
        <is>
          <t>GRUPO BIMBO SAB DE CV</t>
        </is>
      </c>
      <c r="T2666" t="inlineStr">
        <is>
          <t>Grupo Bimbo SAB de CV</t>
        </is>
      </c>
      <c r="U2666" t="inlineStr">
        <is>
          <t>EURO-DOLLAR</t>
        </is>
      </c>
      <c r="V2666" t="inlineStr">
        <is>
          <t>Consumer Staples</t>
        </is>
      </c>
      <c r="W2666" t="inlineStr">
        <is>
          <t>Food Products</t>
        </is>
      </c>
      <c r="X2666" t="inlineStr">
        <is>
          <t>Food, Beverage &amp; Tobacco</t>
        </is>
      </c>
      <c r="Y2666" t="inlineStr">
        <is>
          <t>Packaged Foods &amp; Meats</t>
        </is>
      </c>
      <c r="Z2666" t="inlineStr">
        <is>
          <t>Consumer Staples</t>
        </is>
      </c>
      <c r="AA2666" t="inlineStr">
        <is>
          <t>Food &amp; Beverage</t>
        </is>
      </c>
      <c r="AB2666" t="inlineStr">
        <is>
          <t>#N/A N/A</t>
        </is>
      </c>
      <c r="AC2666" t="inlineStr">
        <is>
          <t>#N/A Invalid Field</t>
        </is>
      </c>
    </row>
    <row r="2667">
      <c r="A2667">
        <f>+VLOOKUP(R2667,Aux!$B$3:$I$1107,8,0)</f>
        <v/>
      </c>
      <c r="B2667">
        <f>+VLOOKUP(U2667,Aux!$O$2:$P$23,2,0)</f>
        <v/>
      </c>
      <c r="C2667">
        <f>+A2667&amp;B2667</f>
        <v/>
      </c>
      <c r="D2667">
        <f>+IF(C2667=C2666,D2666+1,1)</f>
        <v/>
      </c>
      <c r="E2667" s="5">
        <f>+D2667/100</f>
        <v/>
      </c>
      <c r="F2667" s="5">
        <f>+MOD(E2667*10,10)</f>
        <v/>
      </c>
      <c r="G2667" s="5">
        <f>+MOD(D2667,10)</f>
        <v/>
      </c>
      <c r="H2667">
        <f>+INT(E2667)&amp;INT(F2667)&amp;INT(G2667)</f>
        <v/>
      </c>
      <c r="I2667">
        <f>+C2667&amp;"00"&amp;H2667</f>
        <v/>
      </c>
      <c r="J2667" t="inlineStr">
        <is>
          <t>BIMBOA 4.7 11/10/47</t>
        </is>
      </c>
      <c r="K2667" t="inlineStr">
        <is>
          <t>BIMBOA</t>
        </is>
      </c>
      <c r="M2667" t="inlineStr">
        <is>
          <t>USP4R52QAC92</t>
        </is>
      </c>
      <c r="N2667" t="inlineStr">
        <is>
          <t>BBG00J5HNPQ6</t>
        </is>
      </c>
      <c r="O2667" t="inlineStr">
        <is>
          <t>BF4ZDY0</t>
        </is>
      </c>
      <c r="P2667" t="inlineStr">
        <is>
          <t>COAP9130596</t>
        </is>
      </c>
      <c r="Q2667" t="inlineStr">
        <is>
          <t>Mexico</t>
        </is>
      </c>
      <c r="R2667" t="inlineStr">
        <is>
          <t>Grupo Bimbo SAB de CV</t>
        </is>
      </c>
      <c r="S2667" t="inlineStr">
        <is>
          <t>GRUPO BIMBO SAB DE CV</t>
        </is>
      </c>
      <c r="T2667" t="inlineStr">
        <is>
          <t>Grupo Bimbo SAB de CV</t>
        </is>
      </c>
      <c r="U2667" t="inlineStr">
        <is>
          <t>EURO-DOLLAR</t>
        </is>
      </c>
      <c r="V2667" t="inlineStr">
        <is>
          <t>Consumer Staples</t>
        </is>
      </c>
      <c r="W2667" t="inlineStr">
        <is>
          <t>Food Products</t>
        </is>
      </c>
      <c r="X2667" t="inlineStr">
        <is>
          <t>Food, Beverage &amp; Tobacco</t>
        </is>
      </c>
      <c r="Y2667" t="inlineStr">
        <is>
          <t>Packaged Foods &amp; Meats</t>
        </is>
      </c>
      <c r="Z2667" t="inlineStr">
        <is>
          <t>Consumer Staples</t>
        </is>
      </c>
      <c r="AA2667" t="inlineStr">
        <is>
          <t>Food &amp; Beverage</t>
        </is>
      </c>
      <c r="AB2667" t="inlineStr">
        <is>
          <t>#N/A N/A</t>
        </is>
      </c>
      <c r="AC2667" t="inlineStr">
        <is>
          <t>#N/A Invalid Field</t>
        </is>
      </c>
    </row>
    <row r="2668">
      <c r="A2668">
        <f>+VLOOKUP(R2668,Aux!$B$3:$I$1107,8,0)</f>
        <v/>
      </c>
      <c r="B2668">
        <f>+VLOOKUP(U2668,Aux!$O$2:$P$23,2,0)</f>
        <v/>
      </c>
      <c r="C2668">
        <f>+A2668&amp;B2668</f>
        <v/>
      </c>
      <c r="D2668">
        <f>+IF(C2668=C2667,D2667+1,1)</f>
        <v/>
      </c>
      <c r="E2668" s="5">
        <f>+D2668/100</f>
        <v/>
      </c>
      <c r="F2668" s="5">
        <f>+MOD(E2668*10,10)</f>
        <v/>
      </c>
      <c r="G2668" s="5">
        <f>+MOD(D2668,10)</f>
        <v/>
      </c>
      <c r="H2668">
        <f>+INT(E2668)&amp;INT(F2668)&amp;INT(G2668)</f>
        <v/>
      </c>
      <c r="I2668">
        <f>+C2668&amp;"00"&amp;H2668</f>
        <v/>
      </c>
      <c r="J2668" t="inlineStr">
        <is>
          <t>BIMBOA 5.95 PERP</t>
        </is>
      </c>
      <c r="K2668" t="inlineStr">
        <is>
          <t>BIMBOA</t>
        </is>
      </c>
      <c r="M2668" t="inlineStr">
        <is>
          <t>USP4949BAN49</t>
        </is>
      </c>
      <c r="N2668" t="inlineStr">
        <is>
          <t>BBG00KL6NYK6</t>
        </is>
      </c>
      <c r="O2668" t="inlineStr">
        <is>
          <t>BFX2LW6</t>
        </is>
      </c>
      <c r="P2668" t="inlineStr">
        <is>
          <t>COAS2131793</t>
        </is>
      </c>
      <c r="Q2668" t="inlineStr">
        <is>
          <t>Mexico</t>
        </is>
      </c>
      <c r="R2668" t="inlineStr">
        <is>
          <t>Grupo Bimbo SAB de CV</t>
        </is>
      </c>
      <c r="S2668" t="inlineStr">
        <is>
          <t>GRUPO BIMBO SAB DE CV</t>
        </is>
      </c>
      <c r="T2668" t="inlineStr">
        <is>
          <t>Grupo Bimbo SAB de CV</t>
        </is>
      </c>
      <c r="U2668" t="inlineStr">
        <is>
          <t>EURO-DOLLAR</t>
        </is>
      </c>
      <c r="V2668" t="inlineStr">
        <is>
          <t>Consumer Staples</t>
        </is>
      </c>
      <c r="W2668" t="inlineStr">
        <is>
          <t>Food Products</t>
        </is>
      </c>
      <c r="X2668" t="inlineStr">
        <is>
          <t>Food, Beverage &amp; Tobacco</t>
        </is>
      </c>
      <c r="Y2668" t="inlineStr">
        <is>
          <t>Packaged Foods &amp; Meats</t>
        </is>
      </c>
      <c r="Z2668" t="inlineStr">
        <is>
          <t>Consumer Staples</t>
        </is>
      </c>
      <c r="AA2668" t="inlineStr">
        <is>
          <t>Food &amp; Beverage</t>
        </is>
      </c>
      <c r="AB2668" t="inlineStr">
        <is>
          <t>#N/A N/A</t>
        </is>
      </c>
      <c r="AC2668" t="inlineStr">
        <is>
          <t>#N/A Invalid Field</t>
        </is>
      </c>
    </row>
    <row r="2669">
      <c r="A2669">
        <f>+VLOOKUP(R2669,Aux!$B$3:$I$1107,8,0)</f>
        <v/>
      </c>
      <c r="B2669">
        <f>+VLOOKUP(U2669,Aux!$O$2:$P$23,2,0)</f>
        <v/>
      </c>
      <c r="C2669">
        <f>+A2669&amp;B2669</f>
        <v/>
      </c>
      <c r="D2669">
        <f>+IF(C2669=C2668,D2668+1,1)</f>
        <v/>
      </c>
      <c r="E2669" s="5">
        <f>+D2669/100</f>
        <v/>
      </c>
      <c r="F2669" s="5">
        <f>+MOD(E2669*10,10)</f>
        <v/>
      </c>
      <c r="G2669" s="5">
        <f>+MOD(D2669,10)</f>
        <v/>
      </c>
      <c r="H2669">
        <f>+INT(E2669)&amp;INT(F2669)&amp;INT(G2669)</f>
        <v/>
      </c>
      <c r="I2669">
        <f>+C2669&amp;"00"&amp;H2669</f>
        <v/>
      </c>
      <c r="J2669" t="inlineStr">
        <is>
          <t>BIMBOA 7.56 09/02/26</t>
        </is>
      </c>
      <c r="K2669" t="inlineStr">
        <is>
          <t>BIMBOA</t>
        </is>
      </c>
      <c r="M2669" t="inlineStr">
        <is>
          <t>MX91BI0Y0086</t>
        </is>
      </c>
      <c r="N2669" t="inlineStr">
        <is>
          <t>BBG00DSQ3HM8</t>
        </is>
      </c>
      <c r="P2669" t="inlineStr">
        <is>
          <t>COQZ5568485</t>
        </is>
      </c>
      <c r="Q2669" t="inlineStr">
        <is>
          <t>Mexico</t>
        </is>
      </c>
      <c r="R2669" t="inlineStr">
        <is>
          <t>Grupo Bimbo SAB de CV</t>
        </is>
      </c>
      <c r="S2669" t="inlineStr">
        <is>
          <t>GRUPO BIMBO SAB DE CV</t>
        </is>
      </c>
      <c r="T2669" t="inlineStr">
        <is>
          <t>Grupo Bimbo SAB de CV</t>
        </is>
      </c>
      <c r="U2669" t="inlineStr">
        <is>
          <t>DOMESTIC</t>
        </is>
      </c>
      <c r="V2669" t="inlineStr">
        <is>
          <t>Consumer Staples</t>
        </is>
      </c>
      <c r="W2669" t="inlineStr">
        <is>
          <t>Food Products</t>
        </is>
      </c>
      <c r="X2669" t="inlineStr">
        <is>
          <t>Food, Beverage &amp; Tobacco</t>
        </is>
      </c>
      <c r="Y2669" t="inlineStr">
        <is>
          <t>Packaged Foods &amp; Meats</t>
        </is>
      </c>
      <c r="Z2669" t="inlineStr">
        <is>
          <t>Consumer Staples</t>
        </is>
      </c>
      <c r="AA2669" t="inlineStr">
        <is>
          <t>Food &amp; Beverage</t>
        </is>
      </c>
      <c r="AB2669" t="inlineStr">
        <is>
          <t>#N/A N/A</t>
        </is>
      </c>
      <c r="AC2669" t="inlineStr">
        <is>
          <t>#N/A Invalid Field</t>
        </is>
      </c>
    </row>
    <row r="2670">
      <c r="A2670">
        <f>+VLOOKUP(R2670,Aux!$B$3:$I$1107,8,0)</f>
        <v/>
      </c>
      <c r="B2670">
        <f>+VLOOKUP(U2670,Aux!$O$2:$P$23,2,0)</f>
        <v/>
      </c>
      <c r="C2670">
        <f>+A2670&amp;B2670</f>
        <v/>
      </c>
      <c r="D2670">
        <f>+IF(C2670=C2669,D2669+1,1)</f>
        <v/>
      </c>
      <c r="E2670" s="5">
        <f>+D2670/100</f>
        <v/>
      </c>
      <c r="F2670" s="5">
        <f>+MOD(E2670*10,10)</f>
        <v/>
      </c>
      <c r="G2670" s="5">
        <f>+MOD(D2670,10)</f>
        <v/>
      </c>
      <c r="H2670">
        <f>+INT(E2670)&amp;INT(F2670)&amp;INT(G2670)</f>
        <v/>
      </c>
      <c r="I2670">
        <f>+C2670&amp;"00"&amp;H2670</f>
        <v/>
      </c>
      <c r="J2670" t="inlineStr">
        <is>
          <t>GCARSOA1 MM</t>
        </is>
      </c>
      <c r="K2670" t="inlineStr">
        <is>
          <t>GCARSOA1</t>
        </is>
      </c>
      <c r="M2670" t="inlineStr">
        <is>
          <t>MXP461181085</t>
        </is>
      </c>
      <c r="N2670" t="inlineStr">
        <is>
          <t>BBG000BQXS47</t>
        </is>
      </c>
      <c r="O2670" t="n">
        <v>2393452</v>
      </c>
      <c r="P2670" t="inlineStr">
        <is>
          <t>EQ0000000000081514</t>
        </is>
      </c>
      <c r="Q2670" t="inlineStr">
        <is>
          <t>Mexico</t>
        </is>
      </c>
      <c r="R2670" t="inlineStr">
        <is>
          <t>Grupo Carso SAB de CV</t>
        </is>
      </c>
      <c r="S2670" t="inlineStr">
        <is>
          <t>Grupo Carso SAB de CV</t>
        </is>
      </c>
      <c r="T2670" t="inlineStr">
        <is>
          <t>Grupo Carso SAB de CV</t>
        </is>
      </c>
      <c r="U2670" t="inlineStr">
        <is>
          <t>Common Stock</t>
        </is>
      </c>
      <c r="V2670" t="inlineStr">
        <is>
          <t>Industrials</t>
        </is>
      </c>
      <c r="W2670" t="inlineStr">
        <is>
          <t>Industrial Conglomerates</t>
        </is>
      </c>
      <c r="X2670" t="inlineStr">
        <is>
          <t>Capital Goods</t>
        </is>
      </c>
      <c r="Y2670" t="inlineStr">
        <is>
          <t>Industrial Conglomerates</t>
        </is>
      </c>
      <c r="Z2670" t="inlineStr">
        <is>
          <t>Consumer Staples</t>
        </is>
      </c>
      <c r="AA2670" t="inlineStr">
        <is>
          <t>Retail - Consumer Staples</t>
        </is>
      </c>
      <c r="AB2670" t="inlineStr">
        <is>
          <t>Mass Merchants</t>
        </is>
      </c>
      <c r="AC2670" t="inlineStr">
        <is>
          <t>#N/A Invalid Field</t>
        </is>
      </c>
    </row>
    <row r="2671">
      <c r="A2671">
        <f>+VLOOKUP(R2671,Aux!$B$3:$I$1107,8,0)</f>
        <v/>
      </c>
      <c r="B2671">
        <f>+VLOOKUP(U2671,Aux!$O$2:$P$23,2,0)</f>
        <v/>
      </c>
      <c r="C2671">
        <f>+A2671&amp;B2671</f>
        <v/>
      </c>
      <c r="D2671">
        <f>+IF(C2671=C2670,D2670+1,1)</f>
        <v/>
      </c>
      <c r="E2671" s="5">
        <f>+D2671/100</f>
        <v/>
      </c>
      <c r="F2671" s="5">
        <f>+MOD(E2671*10,10)</f>
        <v/>
      </c>
      <c r="G2671" s="5">
        <f>+MOD(D2671,10)</f>
        <v/>
      </c>
      <c r="H2671">
        <f>+INT(E2671)&amp;INT(F2671)&amp;INT(G2671)</f>
        <v/>
      </c>
      <c r="I2671">
        <f>+C2671&amp;"00"&amp;H2671</f>
        <v/>
      </c>
      <c r="J2671" t="inlineStr">
        <is>
          <t>GCC* MM</t>
        </is>
      </c>
      <c r="K2671" t="inlineStr">
        <is>
          <t>GCC*</t>
        </is>
      </c>
      <c r="M2671" t="inlineStr">
        <is>
          <t>MX01GC2M0006</t>
        </is>
      </c>
      <c r="N2671" t="inlineStr">
        <is>
          <t>BBG000BVK6S2</t>
        </is>
      </c>
      <c r="O2671" t="n">
        <v>2946663</v>
      </c>
      <c r="P2671" t="inlineStr">
        <is>
          <t>EQ0000000000271433</t>
        </is>
      </c>
      <c r="Q2671" t="inlineStr">
        <is>
          <t>Mexico</t>
        </is>
      </c>
      <c r="R2671" t="inlineStr">
        <is>
          <t>Grupo Cementos de Chihuahua SA</t>
        </is>
      </c>
      <c r="S2671" t="inlineStr">
        <is>
          <t>Grupo Cementos de Chihuahua SA</t>
        </is>
      </c>
      <c r="T2671" t="inlineStr">
        <is>
          <t>Grupo Cementos de Chihuahua SAB de CV</t>
        </is>
      </c>
      <c r="U2671" t="inlineStr">
        <is>
          <t>Common Stock</t>
        </is>
      </c>
      <c r="V2671" t="inlineStr">
        <is>
          <t>Materials</t>
        </is>
      </c>
      <c r="W2671" t="inlineStr">
        <is>
          <t>Construction Materials</t>
        </is>
      </c>
      <c r="X2671" t="inlineStr">
        <is>
          <t>Materials</t>
        </is>
      </c>
      <c r="Y2671" t="inlineStr">
        <is>
          <t>Construction Materials</t>
        </is>
      </c>
      <c r="Z2671" t="inlineStr">
        <is>
          <t>Materials</t>
        </is>
      </c>
      <c r="AA2671" t="inlineStr">
        <is>
          <t>Construction Materials</t>
        </is>
      </c>
      <c r="AB2671" t="inlineStr">
        <is>
          <t>Cement &amp; Aggregates</t>
        </is>
      </c>
      <c r="AC2671" t="inlineStr">
        <is>
          <t>#N/A Invalid Field</t>
        </is>
      </c>
    </row>
    <row r="2672">
      <c r="A2672">
        <f>+VLOOKUP(R2672,Aux!$B$3:$I$1107,8,0)</f>
        <v/>
      </c>
      <c r="B2672">
        <f>+VLOOKUP(U2672,Aux!$O$2:$P$23,2,0)</f>
        <v/>
      </c>
      <c r="C2672">
        <f>+A2672&amp;B2672</f>
        <v/>
      </c>
      <c r="D2672">
        <f>+IF(C2672=C2671,D2671+1,1)</f>
        <v/>
      </c>
      <c r="E2672" s="5">
        <f>+D2672/100</f>
        <v/>
      </c>
      <c r="F2672" s="5">
        <f>+MOD(E2672*10,10)</f>
        <v/>
      </c>
      <c r="G2672" s="5">
        <f>+MOD(D2672,10)</f>
        <v/>
      </c>
      <c r="H2672">
        <f>+INT(E2672)&amp;INT(F2672)&amp;INT(G2672)</f>
        <v/>
      </c>
      <c r="I2672">
        <f>+C2672&amp;"00"&amp;H2672</f>
        <v/>
      </c>
      <c r="J2672" t="inlineStr">
        <is>
          <t>GCCAMM 5 ¼ 06/23/24</t>
        </is>
      </c>
      <c r="K2672" t="inlineStr">
        <is>
          <t>GCCAMM</t>
        </is>
      </c>
      <c r="M2672" t="inlineStr">
        <is>
          <t>US40053DAB91</t>
        </is>
      </c>
      <c r="N2672" t="inlineStr">
        <is>
          <t>BBG00H0FK5Z6</t>
        </is>
      </c>
      <c r="O2672" t="inlineStr">
        <is>
          <t>BF3FNK7</t>
        </is>
      </c>
      <c r="P2672" t="inlineStr">
        <is>
          <t>COAO0492162</t>
        </is>
      </c>
      <c r="Q2672" t="inlineStr">
        <is>
          <t>Mexico</t>
        </is>
      </c>
      <c r="R2672" t="inlineStr">
        <is>
          <t>Grupo Cementos de Chihuahua SA</t>
        </is>
      </c>
      <c r="S2672" t="inlineStr">
        <is>
          <t>GRUPO CEMENTOS CHIHUAHUA</t>
        </is>
      </c>
      <c r="T2672" t="inlineStr">
        <is>
          <t>Grupo Cementos de Chihuahua SAB de CV</t>
        </is>
      </c>
      <c r="U2672" t="inlineStr">
        <is>
          <t>PRIV PLACEMENT</t>
        </is>
      </c>
      <c r="V2672" t="inlineStr">
        <is>
          <t>Materials</t>
        </is>
      </c>
      <c r="W2672" t="inlineStr">
        <is>
          <t>Construction Materials</t>
        </is>
      </c>
      <c r="X2672" t="inlineStr">
        <is>
          <t>Materials</t>
        </is>
      </c>
      <c r="Y2672" t="inlineStr">
        <is>
          <t>Construction Materials</t>
        </is>
      </c>
      <c r="Z2672" t="inlineStr">
        <is>
          <t>Materials</t>
        </is>
      </c>
      <c r="AA2672" t="inlineStr">
        <is>
          <t>Construction Materials Manufacturing</t>
        </is>
      </c>
      <c r="AB2672" t="inlineStr">
        <is>
          <t>#N/A N/A</t>
        </is>
      </c>
      <c r="AC2672" t="inlineStr">
        <is>
          <t>#N/A Invalid Field</t>
        </is>
      </c>
    </row>
    <row r="2673">
      <c r="A2673">
        <f>+VLOOKUP(R2673,Aux!$B$3:$I$1107,8,0)</f>
        <v/>
      </c>
      <c r="B2673">
        <f>+VLOOKUP(U2673,Aux!$O$2:$P$23,2,0)</f>
        <v/>
      </c>
      <c r="C2673">
        <f>+A2673&amp;B2673</f>
        <v/>
      </c>
      <c r="D2673">
        <f>+IF(C2673=C2672,D2672+1,1)</f>
        <v/>
      </c>
      <c r="E2673" s="5">
        <f>+D2673/100</f>
        <v/>
      </c>
      <c r="F2673" s="5">
        <f>+MOD(E2673*10,10)</f>
        <v/>
      </c>
      <c r="G2673" s="5">
        <f>+MOD(D2673,10)</f>
        <v/>
      </c>
      <c r="H2673">
        <f>+INT(E2673)&amp;INT(F2673)&amp;INT(G2673)</f>
        <v/>
      </c>
      <c r="I2673">
        <f>+C2673&amp;"00"&amp;H2673</f>
        <v/>
      </c>
      <c r="J2673" t="inlineStr">
        <is>
          <t>GCCAMM 5 ¼ 06/23/24</t>
        </is>
      </c>
      <c r="K2673" t="inlineStr">
        <is>
          <t>GCCAMM</t>
        </is>
      </c>
      <c r="M2673" t="inlineStr">
        <is>
          <t>USP4954UAB00</t>
        </is>
      </c>
      <c r="N2673" t="inlineStr">
        <is>
          <t>BBG00H0FKPX4</t>
        </is>
      </c>
      <c r="O2673" t="inlineStr">
        <is>
          <t>BF4TXV9</t>
        </is>
      </c>
      <c r="P2673" t="inlineStr">
        <is>
          <t>COAO0492584</t>
        </is>
      </c>
      <c r="Q2673" t="inlineStr">
        <is>
          <t>Mexico</t>
        </is>
      </c>
      <c r="R2673" t="inlineStr">
        <is>
          <t>Grupo Cementos de Chihuahua SA</t>
        </is>
      </c>
      <c r="S2673" t="inlineStr">
        <is>
          <t>GRUPO CEMENTOS CHIHUAHUA</t>
        </is>
      </c>
      <c r="T2673" t="inlineStr">
        <is>
          <t>Grupo Cementos de Chihuahua SAB de CV</t>
        </is>
      </c>
      <c r="U2673" t="inlineStr">
        <is>
          <t>EURO-DOLLAR</t>
        </is>
      </c>
      <c r="V2673" t="inlineStr">
        <is>
          <t>Materials</t>
        </is>
      </c>
      <c r="W2673" t="inlineStr">
        <is>
          <t>Construction Materials</t>
        </is>
      </c>
      <c r="X2673" t="inlineStr">
        <is>
          <t>Materials</t>
        </is>
      </c>
      <c r="Y2673" t="inlineStr">
        <is>
          <t>Construction Materials</t>
        </is>
      </c>
      <c r="Z2673" t="inlineStr">
        <is>
          <t>Materials</t>
        </is>
      </c>
      <c r="AA2673" t="inlineStr">
        <is>
          <t>Construction Materials Manufacturing</t>
        </is>
      </c>
      <c r="AB2673" t="inlineStr">
        <is>
          <t>#N/A N/A</t>
        </is>
      </c>
      <c r="AC2673" t="inlineStr">
        <is>
          <t>#N/A Invalid Field</t>
        </is>
      </c>
    </row>
    <row r="2674">
      <c r="A2674" s="2">
        <f>+VLOOKUP(R2674,Aux!$B$3:$I$1107,8,0)</f>
        <v/>
      </c>
      <c r="B2674" s="2">
        <f>+VLOOKUP(U2674,Aux!$O$2:$P$23,2,0)</f>
        <v/>
      </c>
      <c r="C2674">
        <f>+A2674&amp;B2674</f>
        <v/>
      </c>
      <c r="D2674">
        <f>+IF(C2674=C2673,D2673+1,1)</f>
        <v/>
      </c>
      <c r="E2674" s="5">
        <f>+D2674/100</f>
        <v/>
      </c>
      <c r="F2674" s="5">
        <f>+MOD(E2674*10,10)</f>
        <v/>
      </c>
      <c r="G2674" s="5">
        <f>+MOD(D2674,10)</f>
        <v/>
      </c>
      <c r="H2674">
        <f>+INT(E2674)&amp;INT(F2674)&amp;INT(G2674)</f>
        <v/>
      </c>
      <c r="I2674">
        <f>+C2674&amp;"00"&amp;H2674</f>
        <v/>
      </c>
      <c r="J2674" s="2" t="inlineStr">
        <is>
          <t>GCCAMM 8 ⅛ 02/08/20</t>
        </is>
      </c>
      <c r="K2674" s="2" t="inlineStr">
        <is>
          <t>GCCAMM</t>
        </is>
      </c>
      <c r="L2674" s="2" t="n"/>
      <c r="M2674" s="2" t="inlineStr">
        <is>
          <t>USP4954UAA27</t>
        </is>
      </c>
      <c r="N2674" s="2" t="inlineStr">
        <is>
          <t>BBG0043GCM37</t>
        </is>
      </c>
      <c r="O2674" s="2" t="inlineStr">
        <is>
          <t>B9HMBM0</t>
        </is>
      </c>
      <c r="P2674" s="2" t="inlineStr">
        <is>
          <t>COEJ5417021</t>
        </is>
      </c>
      <c r="Q2674" t="inlineStr">
        <is>
          <t>Mexico</t>
        </is>
      </c>
      <c r="R2674" t="inlineStr">
        <is>
          <t>Grupo Cementos de Chihuahua SA</t>
        </is>
      </c>
      <c r="S2674" t="inlineStr">
        <is>
          <t>GRUPO CEMENTOS CHIHUAHUA</t>
        </is>
      </c>
      <c r="T2674" t="inlineStr">
        <is>
          <t>Grupo Cementos de Chihuahua SAB de CV</t>
        </is>
      </c>
      <c r="U2674" t="inlineStr">
        <is>
          <t>EURO-DOLLAR</t>
        </is>
      </c>
      <c r="V2674" t="inlineStr">
        <is>
          <t>Materials</t>
        </is>
      </c>
      <c r="W2674" t="inlineStr">
        <is>
          <t>Construction Materials</t>
        </is>
      </c>
      <c r="X2674" t="inlineStr">
        <is>
          <t>Materials</t>
        </is>
      </c>
      <c r="Y2674" t="inlineStr">
        <is>
          <t>Construction Materials</t>
        </is>
      </c>
      <c r="Z2674" t="inlineStr">
        <is>
          <t>Materials</t>
        </is>
      </c>
      <c r="AA2674" t="inlineStr">
        <is>
          <t>Construction Materials Manufacturing</t>
        </is>
      </c>
      <c r="AB2674" t="inlineStr">
        <is>
          <t>#N/A N/A</t>
        </is>
      </c>
      <c r="AC2674" t="inlineStr">
        <is>
          <t>#N/A Invalid Field</t>
        </is>
      </c>
    </row>
    <row r="2675">
      <c r="A2675">
        <f>+VLOOKUP(R2675,Aux!$B$3:$I$1107,8,0)</f>
        <v/>
      </c>
      <c r="B2675">
        <f>+VLOOKUP(U2675,Aux!$O$2:$P$23,2,0)</f>
        <v/>
      </c>
      <c r="C2675">
        <f>+A2675&amp;B2675</f>
        <v/>
      </c>
      <c r="D2675">
        <f>+IF(C2675=C2674,D2674+1,1)</f>
        <v/>
      </c>
      <c r="E2675" s="5">
        <f>+D2675/100</f>
        <v/>
      </c>
      <c r="F2675" s="5">
        <f>+MOD(E2675*10,10)</f>
        <v/>
      </c>
      <c r="G2675" s="5">
        <f>+MOD(D2675,10)</f>
        <v/>
      </c>
      <c r="H2675">
        <f>+INT(E2675)&amp;INT(F2675)&amp;INT(G2675)</f>
        <v/>
      </c>
      <c r="I2675">
        <f>+C2675&amp;"00"&amp;H2675</f>
        <v/>
      </c>
      <c r="J2675" t="inlineStr">
        <is>
          <t>CHDRAUIB MM</t>
        </is>
      </c>
      <c r="K2675" t="inlineStr">
        <is>
          <t>CHDRAUIB</t>
        </is>
      </c>
      <c r="M2675" t="inlineStr">
        <is>
          <t>MX01CH170002</t>
        </is>
      </c>
      <c r="N2675" t="inlineStr">
        <is>
          <t>BBG000C8D6V6</t>
        </is>
      </c>
      <c r="O2675" t="inlineStr">
        <is>
          <t>B457NQ0</t>
        </is>
      </c>
      <c r="P2675" t="inlineStr">
        <is>
          <t>EQ0000000028012526</t>
        </is>
      </c>
      <c r="Q2675" t="inlineStr">
        <is>
          <t>Mexico</t>
        </is>
      </c>
      <c r="R2675" t="inlineStr">
        <is>
          <t>Grupo Comercial Chedraui SA de</t>
        </is>
      </c>
      <c r="S2675" t="inlineStr">
        <is>
          <t>Grupo Comercial Chedraui SA de</t>
        </is>
      </c>
      <c r="T2675" t="inlineStr">
        <is>
          <t>Grupo Comercial Chedraui SA de CV</t>
        </is>
      </c>
      <c r="U2675" t="inlineStr">
        <is>
          <t>Common Stock</t>
        </is>
      </c>
      <c r="V2675" t="inlineStr">
        <is>
          <t>Consumer Staples</t>
        </is>
      </c>
      <c r="W2675" t="inlineStr">
        <is>
          <t>Food &amp; Staples Retailing</t>
        </is>
      </c>
      <c r="X2675" t="inlineStr">
        <is>
          <t>Food &amp; Staples Retailing</t>
        </is>
      </c>
      <c r="Y2675" t="inlineStr">
        <is>
          <t>Food Retail</t>
        </is>
      </c>
      <c r="Z2675" t="inlineStr">
        <is>
          <t>Consumer Staples</t>
        </is>
      </c>
      <c r="AA2675" t="inlineStr">
        <is>
          <t>Retail - Consumer Staples</t>
        </is>
      </c>
      <c r="AB2675" t="inlineStr">
        <is>
          <t>Food &amp; Drug Stores</t>
        </is>
      </c>
      <c r="AC2675" t="inlineStr">
        <is>
          <t>#N/A Invalid Field</t>
        </is>
      </c>
    </row>
    <row r="2676">
      <c r="A2676">
        <f>+VLOOKUP(R2676,Aux!$B$3:$I$1107,8,0)</f>
        <v/>
      </c>
      <c r="B2676">
        <f>+VLOOKUP(U2676,Aux!$O$2:$P$23,2,0)</f>
        <v/>
      </c>
      <c r="C2676">
        <f>+A2676&amp;B2676</f>
        <v/>
      </c>
      <c r="D2676">
        <f>+IF(C2676=C2675,D2675+1,1)</f>
        <v/>
      </c>
      <c r="E2676" s="5">
        <f>+D2676/100</f>
        <v/>
      </c>
      <c r="F2676" s="5">
        <f>+MOD(E2676*10,10)</f>
        <v/>
      </c>
      <c r="G2676" s="5">
        <f>+MOD(D2676,10)</f>
        <v/>
      </c>
      <c r="H2676">
        <f>+INT(E2676)&amp;INT(F2676)&amp;INT(G2676)</f>
        <v/>
      </c>
      <c r="I2676">
        <f>+C2676&amp;"00"&amp;H2676</f>
        <v/>
      </c>
      <c r="J2676" t="inlineStr">
        <is>
          <t>ELEKTRA* MM</t>
        </is>
      </c>
      <c r="K2676" t="inlineStr">
        <is>
          <t>ELEKTRA*</t>
        </is>
      </c>
      <c r="M2676" t="inlineStr">
        <is>
          <t>MX01EL000003</t>
        </is>
      </c>
      <c r="N2676" t="inlineStr">
        <is>
          <t>BBG000M3PGJ5</t>
        </is>
      </c>
      <c r="O2676" t="n">
        <v>2967084</v>
      </c>
      <c r="P2676" t="inlineStr">
        <is>
          <t>EQ0000000000334376</t>
        </is>
      </c>
      <c r="Q2676" t="inlineStr">
        <is>
          <t>Mexico</t>
        </is>
      </c>
      <c r="R2676" t="inlineStr">
        <is>
          <t>Grupo Elektra SAB DE CV</t>
        </is>
      </c>
      <c r="S2676" t="inlineStr">
        <is>
          <t>Grupo Elektra SAB DE CV</t>
        </is>
      </c>
      <c r="T2676" t="inlineStr">
        <is>
          <t>Grupo Elektra SAB DE CV</t>
        </is>
      </c>
      <c r="U2676" t="inlineStr">
        <is>
          <t>Common Stock</t>
        </is>
      </c>
      <c r="V2676" t="inlineStr">
        <is>
          <t>Financials</t>
        </is>
      </c>
      <c r="W2676" t="inlineStr">
        <is>
          <t>Banks</t>
        </is>
      </c>
      <c r="X2676" t="inlineStr">
        <is>
          <t>Banks</t>
        </is>
      </c>
      <c r="Y2676" t="inlineStr">
        <is>
          <t>Diversified Banks</t>
        </is>
      </c>
      <c r="Z2676" t="inlineStr">
        <is>
          <t>Financials</t>
        </is>
      </c>
      <c r="AA2676" t="inlineStr">
        <is>
          <t>Banking</t>
        </is>
      </c>
      <c r="AB2676" t="inlineStr">
        <is>
          <t>Banks</t>
        </is>
      </c>
      <c r="AC2676" t="inlineStr">
        <is>
          <t>#N/A Invalid Field</t>
        </is>
      </c>
    </row>
    <row r="2677">
      <c r="A2677">
        <f>+VLOOKUP(R2677,Aux!$B$3:$I$1107,8,0)</f>
        <v/>
      </c>
      <c r="B2677">
        <f>+VLOOKUP(U2677,Aux!$O$2:$P$23,2,0)</f>
        <v/>
      </c>
      <c r="C2677">
        <f>+A2677&amp;B2677</f>
        <v/>
      </c>
      <c r="D2677">
        <f>+IF(C2677=C2676,D2676+1,1)</f>
        <v/>
      </c>
      <c r="E2677" s="5">
        <f>+D2677/100</f>
        <v/>
      </c>
      <c r="F2677" s="5">
        <f>+MOD(E2677*10,10)</f>
        <v/>
      </c>
      <c r="G2677" s="5">
        <f>+MOD(D2677,10)</f>
        <v/>
      </c>
      <c r="H2677">
        <f>+INT(E2677)&amp;INT(F2677)&amp;INT(G2677)</f>
        <v/>
      </c>
      <c r="I2677">
        <f>+C2677&amp;"00"&amp;H2677</f>
        <v/>
      </c>
      <c r="J2677" t="inlineStr">
        <is>
          <t>GFAMSAA MM</t>
        </is>
      </c>
      <c r="K2677" t="inlineStr">
        <is>
          <t>GFAMSAA</t>
        </is>
      </c>
      <c r="M2677" t="inlineStr">
        <is>
          <t>MX01GF010008</t>
        </is>
      </c>
      <c r="N2677" t="inlineStr">
        <is>
          <t>BBG000DJ8WM0</t>
        </is>
      </c>
      <c r="O2677" t="inlineStr">
        <is>
          <t>B15F749</t>
        </is>
      </c>
      <c r="P2677" t="inlineStr">
        <is>
          <t>EQ0000000002654343</t>
        </is>
      </c>
      <c r="Q2677" t="inlineStr">
        <is>
          <t>Mexico</t>
        </is>
      </c>
      <c r="R2677" t="inlineStr">
        <is>
          <t>Grupo Famsa SAB de CV</t>
        </is>
      </c>
      <c r="S2677" t="inlineStr">
        <is>
          <t>Grupo Famsa SAB de CV</t>
        </is>
      </c>
      <c r="T2677" t="inlineStr">
        <is>
          <t>Grupo Famsa SAB de CV</t>
        </is>
      </c>
      <c r="U2677" t="inlineStr">
        <is>
          <t>Common Stock</t>
        </is>
      </c>
      <c r="V2677" t="inlineStr">
        <is>
          <t>Consumer Discretionary</t>
        </is>
      </c>
      <c r="W2677" t="inlineStr">
        <is>
          <t>Multiline Retail</t>
        </is>
      </c>
      <c r="X2677" t="inlineStr">
        <is>
          <t>Retailing</t>
        </is>
      </c>
      <c r="Y2677" t="inlineStr">
        <is>
          <t>Department Stores</t>
        </is>
      </c>
      <c r="Z2677" t="inlineStr">
        <is>
          <t>Consumer Discretionary</t>
        </is>
      </c>
      <c r="AA2677" t="inlineStr">
        <is>
          <t>Retail - Discretionary</t>
        </is>
      </c>
      <c r="AB2677" t="inlineStr">
        <is>
          <t>Department Stores</t>
        </is>
      </c>
      <c r="AC2677" t="inlineStr">
        <is>
          <t>#N/A Invalid Field</t>
        </is>
      </c>
    </row>
    <row r="2678">
      <c r="A2678">
        <f>+VLOOKUP(R2678,Aux!$B$3:$I$1107,8,0)</f>
        <v/>
      </c>
      <c r="B2678">
        <f>+VLOOKUP(U2678,Aux!$O$2:$P$23,2,0)</f>
        <v/>
      </c>
      <c r="C2678">
        <f>+A2678&amp;B2678</f>
        <v/>
      </c>
      <c r="D2678">
        <f>+IF(C2678=C2677,D2677+1,1)</f>
        <v/>
      </c>
      <c r="E2678" s="5">
        <f>+D2678/100</f>
        <v/>
      </c>
      <c r="F2678" s="5">
        <f>+MOD(E2678*10,10)</f>
        <v/>
      </c>
      <c r="G2678" s="5">
        <f>+MOD(D2678,10)</f>
        <v/>
      </c>
      <c r="H2678">
        <f>+INT(E2678)&amp;INT(F2678)&amp;INT(G2678)</f>
        <v/>
      </c>
      <c r="I2678">
        <f>+C2678&amp;"00"&amp;H2678</f>
        <v/>
      </c>
      <c r="J2678" t="inlineStr">
        <is>
          <t>FAMSA 7 ¼ 06/01/20</t>
        </is>
      </c>
      <c r="K2678" t="inlineStr">
        <is>
          <t>FAMSA</t>
        </is>
      </c>
      <c r="M2678" t="inlineStr">
        <is>
          <t>USP7700WCG35</t>
        </is>
      </c>
      <c r="N2678" t="inlineStr">
        <is>
          <t>BBG004MB4WP0</t>
        </is>
      </c>
      <c r="O2678" t="inlineStr">
        <is>
          <t>BB36584</t>
        </is>
      </c>
      <c r="P2678" t="inlineStr">
        <is>
          <t>COEJ6933901</t>
        </is>
      </c>
      <c r="Q2678" t="inlineStr">
        <is>
          <t>Mexico</t>
        </is>
      </c>
      <c r="R2678" t="inlineStr">
        <is>
          <t>Grupo Famsa SAB de CV</t>
        </is>
      </c>
      <c r="S2678" t="inlineStr">
        <is>
          <t>GRUPO FAMSA SA DE CV</t>
        </is>
      </c>
      <c r="T2678" t="inlineStr">
        <is>
          <t>Grupo Famsa SAB de CV</t>
        </is>
      </c>
      <c r="U2678" t="inlineStr">
        <is>
          <t>EURO-DOLLAR</t>
        </is>
      </c>
      <c r="V2678" t="inlineStr">
        <is>
          <t>Consumer Discretionary</t>
        </is>
      </c>
      <c r="W2678" t="inlineStr">
        <is>
          <t>Multiline Retail</t>
        </is>
      </c>
      <c r="X2678" t="inlineStr">
        <is>
          <t>Retailing</t>
        </is>
      </c>
      <c r="Y2678" t="inlineStr">
        <is>
          <t>Department Stores</t>
        </is>
      </c>
      <c r="Z2678" t="inlineStr">
        <is>
          <t>Consumer Discretionary</t>
        </is>
      </c>
      <c r="AA2678" t="inlineStr">
        <is>
          <t>Department Stores</t>
        </is>
      </c>
      <c r="AB2678" t="inlineStr">
        <is>
          <t>#N/A N/A</t>
        </is>
      </c>
      <c r="AC2678" t="inlineStr">
        <is>
          <t>#N/A Invalid Field</t>
        </is>
      </c>
    </row>
    <row r="2679">
      <c r="A2679">
        <f>+VLOOKUP(R2679,Aux!$B$3:$I$1107,8,0)</f>
        <v/>
      </c>
      <c r="B2679">
        <f>+VLOOKUP(U2679,Aux!$O$2:$P$23,2,0)</f>
        <v/>
      </c>
      <c r="C2679">
        <f>+A2679&amp;B2679</f>
        <v/>
      </c>
      <c r="D2679">
        <f>+IF(C2679=C2678,D2678+1,1)</f>
        <v/>
      </c>
      <c r="E2679" s="5">
        <f>+D2679/100</f>
        <v/>
      </c>
      <c r="F2679" s="5">
        <f>+MOD(E2679*10,10)</f>
        <v/>
      </c>
      <c r="G2679" s="5">
        <f>+MOD(D2679,10)</f>
        <v/>
      </c>
      <c r="H2679">
        <f>+INT(E2679)&amp;INT(F2679)&amp;INT(G2679)</f>
        <v/>
      </c>
      <c r="I2679">
        <f>+C2679&amp;"00"&amp;H2679</f>
        <v/>
      </c>
      <c r="J2679" t="inlineStr">
        <is>
          <t>GFNORTEO MM</t>
        </is>
      </c>
      <c r="K2679" t="inlineStr">
        <is>
          <t>GFNORTEO</t>
        </is>
      </c>
      <c r="M2679" t="inlineStr">
        <is>
          <t>MXP370711014</t>
        </is>
      </c>
      <c r="N2679" t="inlineStr">
        <is>
          <t>BBG000LXL7P7</t>
        </is>
      </c>
      <c r="O2679" t="n">
        <v>2421041</v>
      </c>
      <c r="P2679" t="inlineStr">
        <is>
          <t>EQ0000000000083124</t>
        </is>
      </c>
      <c r="Q2679" t="inlineStr">
        <is>
          <t>Mexico</t>
        </is>
      </c>
      <c r="R2679" t="inlineStr">
        <is>
          <t>Grupo Financiero Banorte SAB d</t>
        </is>
      </c>
      <c r="S2679" t="inlineStr">
        <is>
          <t>Grupo Financiero Banorte SAB d</t>
        </is>
      </c>
      <c r="T2679" t="inlineStr">
        <is>
          <t>Grupo Financiero Banorte SAB de CV</t>
        </is>
      </c>
      <c r="U2679" t="inlineStr">
        <is>
          <t>Common Stock</t>
        </is>
      </c>
      <c r="V2679" t="inlineStr">
        <is>
          <t>Financials</t>
        </is>
      </c>
      <c r="W2679" t="inlineStr">
        <is>
          <t>Banks</t>
        </is>
      </c>
      <c r="X2679" t="inlineStr">
        <is>
          <t>Banks</t>
        </is>
      </c>
      <c r="Y2679" t="inlineStr">
        <is>
          <t>Diversified Banks</t>
        </is>
      </c>
      <c r="Z2679" t="inlineStr">
        <is>
          <t>Financials</t>
        </is>
      </c>
      <c r="AA2679" t="inlineStr">
        <is>
          <t>Banking</t>
        </is>
      </c>
      <c r="AB2679" t="inlineStr">
        <is>
          <t>Banks</t>
        </is>
      </c>
      <c r="AC2679" t="inlineStr">
        <is>
          <t>#N/A Invalid Field</t>
        </is>
      </c>
    </row>
    <row r="2680">
      <c r="A2680">
        <f>+VLOOKUP(R2680,Aux!$B$3:$I$1107,8,0)</f>
        <v/>
      </c>
      <c r="B2680">
        <f>+VLOOKUP(U2680,Aux!$O$2:$P$23,2,0)</f>
        <v/>
      </c>
      <c r="C2680">
        <f>+A2680&amp;B2680</f>
        <v/>
      </c>
      <c r="D2680">
        <f>+IF(C2680=C2679,D2679+1,1)</f>
        <v/>
      </c>
      <c r="E2680" s="5">
        <f>+D2680/100</f>
        <v/>
      </c>
      <c r="F2680" s="5">
        <f>+MOD(E2680*10,10)</f>
        <v/>
      </c>
      <c r="G2680" s="5">
        <f>+MOD(D2680,10)</f>
        <v/>
      </c>
      <c r="H2680">
        <f>+INT(E2680)&amp;INT(F2680)&amp;INT(G2680)</f>
        <v/>
      </c>
      <c r="I2680">
        <f>+C2680&amp;"00"&amp;H2680</f>
        <v/>
      </c>
      <c r="J2680" t="inlineStr">
        <is>
          <t>BANORT 5 ¾ 10/04/31</t>
        </is>
      </c>
      <c r="K2680" t="inlineStr">
        <is>
          <t>BANORT</t>
        </is>
      </c>
      <c r="M2680" t="inlineStr">
        <is>
          <t>USP14008AC36</t>
        </is>
      </c>
      <c r="N2680" t="inlineStr">
        <is>
          <t>BBG00DY3L673</t>
        </is>
      </c>
      <c r="O2680" t="inlineStr">
        <is>
          <t>BDGL5Y6</t>
        </is>
      </c>
      <c r="P2680" t="inlineStr">
        <is>
          <t>COQZ7450724</t>
        </is>
      </c>
      <c r="Q2680" t="inlineStr">
        <is>
          <t>Mexico</t>
        </is>
      </c>
      <c r="R2680" t="inlineStr">
        <is>
          <t>Grupo Financiero Banorte SAB d</t>
        </is>
      </c>
      <c r="S2680" t="inlineStr">
        <is>
          <t>BANCO MERCANTIL DE NORTE</t>
        </is>
      </c>
      <c r="T2680" t="inlineStr">
        <is>
          <t>Banco Mercantil del Norte SA/Grand Cayman</t>
        </is>
      </c>
      <c r="U2680" t="inlineStr">
        <is>
          <t>EURO-DOLLAR</t>
        </is>
      </c>
      <c r="V2680" t="inlineStr">
        <is>
          <t>#N/A Field Not Applicable</t>
        </is>
      </c>
      <c r="W2680" t="inlineStr">
        <is>
          <t>#N/A Field Not Applicable</t>
        </is>
      </c>
      <c r="X2680" t="inlineStr">
        <is>
          <t>#N/A Field Not Applicable</t>
        </is>
      </c>
      <c r="Y2680" t="inlineStr">
        <is>
          <t>#N/A Field Not Applicable</t>
        </is>
      </c>
      <c r="Z2680" t="inlineStr">
        <is>
          <t>Financials</t>
        </is>
      </c>
      <c r="AA2680" t="inlineStr">
        <is>
          <t>Banks</t>
        </is>
      </c>
      <c r="AB2680" t="inlineStr">
        <is>
          <t>#N/A N/A</t>
        </is>
      </c>
      <c r="AC2680" t="inlineStr">
        <is>
          <t>#N/A Invalid Field</t>
        </is>
      </c>
    </row>
    <row r="2681">
      <c r="A2681">
        <f>+VLOOKUP(R2681,Aux!$B$3:$I$1107,8,0)</f>
        <v/>
      </c>
      <c r="B2681">
        <f>+VLOOKUP(U2681,Aux!$O$2:$P$23,2,0)</f>
        <v/>
      </c>
      <c r="C2681">
        <f>+A2681&amp;B2681</f>
        <v/>
      </c>
      <c r="D2681">
        <f>+IF(C2681=C2680,D2680+1,1)</f>
        <v/>
      </c>
      <c r="E2681" s="5">
        <f>+D2681/100</f>
        <v/>
      </c>
      <c r="F2681" s="5">
        <f>+MOD(E2681*10,10)</f>
        <v/>
      </c>
      <c r="G2681" s="5">
        <f>+MOD(D2681,10)</f>
        <v/>
      </c>
      <c r="H2681">
        <f>+INT(E2681)&amp;INT(F2681)&amp;INT(G2681)</f>
        <v/>
      </c>
      <c r="I2681">
        <f>+C2681&amp;"00"&amp;H2681</f>
        <v/>
      </c>
      <c r="J2681" t="inlineStr">
        <is>
          <t>BANORT 6 ⅞ PERP</t>
        </is>
      </c>
      <c r="K2681" t="inlineStr">
        <is>
          <t>BANORT</t>
        </is>
      </c>
      <c r="M2681" t="inlineStr">
        <is>
          <t>USP14008AD19</t>
        </is>
      </c>
      <c r="N2681" t="inlineStr">
        <is>
          <t>BBG00H1TMFM5</t>
        </is>
      </c>
      <c r="O2681" t="inlineStr">
        <is>
          <t>BF2BL57</t>
        </is>
      </c>
      <c r="P2681" t="inlineStr">
        <is>
          <t>COAO1638979</t>
        </is>
      </c>
      <c r="Q2681" t="inlineStr">
        <is>
          <t>Mexico</t>
        </is>
      </c>
      <c r="R2681" t="inlineStr">
        <is>
          <t>Grupo Financiero Banorte SAB d</t>
        </is>
      </c>
      <c r="S2681" t="inlineStr">
        <is>
          <t>BANCO MERCANTIL DE NORTE</t>
        </is>
      </c>
      <c r="T2681" t="inlineStr">
        <is>
          <t>Banco Mercantil del Norte SA/Grand Cayman</t>
        </is>
      </c>
      <c r="U2681" t="inlineStr">
        <is>
          <t>EURO-DOLLAR</t>
        </is>
      </c>
      <c r="V2681" t="inlineStr">
        <is>
          <t>#N/A Field Not Applicable</t>
        </is>
      </c>
      <c r="W2681" t="inlineStr">
        <is>
          <t>#N/A Field Not Applicable</t>
        </is>
      </c>
      <c r="X2681" t="inlineStr">
        <is>
          <t>#N/A Field Not Applicable</t>
        </is>
      </c>
      <c r="Y2681" t="inlineStr">
        <is>
          <t>#N/A Field Not Applicable</t>
        </is>
      </c>
      <c r="Z2681" t="inlineStr">
        <is>
          <t>Financials</t>
        </is>
      </c>
      <c r="AA2681" t="inlineStr">
        <is>
          <t>Banks</t>
        </is>
      </c>
      <c r="AB2681" t="inlineStr">
        <is>
          <t>#N/A N/A</t>
        </is>
      </c>
      <c r="AC2681" t="inlineStr">
        <is>
          <t>#N/A Invalid Field</t>
        </is>
      </c>
    </row>
    <row r="2682">
      <c r="A2682">
        <f>+VLOOKUP(R2682,Aux!$B$3:$I$1107,8,0)</f>
        <v/>
      </c>
      <c r="B2682">
        <f>+VLOOKUP(U2682,Aux!$O$2:$P$23,2,0)</f>
        <v/>
      </c>
      <c r="C2682">
        <f>+A2682&amp;B2682</f>
        <v/>
      </c>
      <c r="D2682">
        <f>+IF(C2682=C2681,D2681+1,1)</f>
        <v/>
      </c>
      <c r="E2682" s="5">
        <f>+D2682/100</f>
        <v/>
      </c>
      <c r="F2682" s="5">
        <f>+MOD(E2682*10,10)</f>
        <v/>
      </c>
      <c r="G2682" s="5">
        <f>+MOD(D2682,10)</f>
        <v/>
      </c>
      <c r="H2682">
        <f>+INT(E2682)&amp;INT(F2682)&amp;INT(G2682)</f>
        <v/>
      </c>
      <c r="I2682">
        <f>+C2682&amp;"00"&amp;H2682</f>
        <v/>
      </c>
      <c r="J2682" t="inlineStr">
        <is>
          <t>BANORT 7 ½ PERP</t>
        </is>
      </c>
      <c r="K2682" t="inlineStr">
        <is>
          <t>BANORT</t>
        </is>
      </c>
      <c r="M2682" t="inlineStr">
        <is>
          <t>USP1400MAB48</t>
        </is>
      </c>
      <c r="N2682" t="inlineStr">
        <is>
          <t>BBG00PH23TP7</t>
        </is>
      </c>
      <c r="O2682" t="inlineStr">
        <is>
          <t>BK5SMQ8</t>
        </is>
      </c>
      <c r="P2682" t="inlineStr">
        <is>
          <t>COAZ2756130</t>
        </is>
      </c>
      <c r="Q2682" t="inlineStr">
        <is>
          <t>Mexico</t>
        </is>
      </c>
      <c r="R2682" t="inlineStr">
        <is>
          <t>Grupo Financiero Banorte SAB d</t>
        </is>
      </c>
      <c r="S2682" t="inlineStr">
        <is>
          <t>BANCO MERCANTIL DE NORTE</t>
        </is>
      </c>
      <c r="T2682" t="inlineStr">
        <is>
          <t>Banco Mercantil del Norte SA/Grand Cayman</t>
        </is>
      </c>
      <c r="U2682" t="inlineStr">
        <is>
          <t>EURO-DOLLAR</t>
        </is>
      </c>
      <c r="V2682" t="inlineStr">
        <is>
          <t>#N/A Field Not Applicable</t>
        </is>
      </c>
      <c r="W2682" t="inlineStr">
        <is>
          <t>#N/A Field Not Applicable</t>
        </is>
      </c>
      <c r="X2682" t="inlineStr">
        <is>
          <t>#N/A Field Not Applicable</t>
        </is>
      </c>
      <c r="Y2682" t="inlineStr">
        <is>
          <t>#N/A Field Not Applicable</t>
        </is>
      </c>
      <c r="Z2682" t="inlineStr">
        <is>
          <t>Financials</t>
        </is>
      </c>
      <c r="AA2682" t="inlineStr">
        <is>
          <t>Banks</t>
        </is>
      </c>
      <c r="AB2682" t="inlineStr">
        <is>
          <t>#N/A N/A</t>
        </is>
      </c>
      <c r="AC2682" t="inlineStr">
        <is>
          <t>#N/A Invalid Field</t>
        </is>
      </c>
    </row>
    <row r="2683">
      <c r="A2683">
        <f>+VLOOKUP(R2683,Aux!$B$3:$I$1107,8,0)</f>
        <v/>
      </c>
      <c r="B2683">
        <f>+VLOOKUP(U2683,Aux!$O$2:$P$23,2,0)</f>
        <v/>
      </c>
      <c r="C2683">
        <f>+A2683&amp;B2683</f>
        <v/>
      </c>
      <c r="D2683">
        <f>+IF(C2683=C2682,D2682+1,1)</f>
        <v/>
      </c>
      <c r="E2683" s="5">
        <f>+D2683/100</f>
        <v/>
      </c>
      <c r="F2683" s="5">
        <f>+MOD(E2683*10,10)</f>
        <v/>
      </c>
      <c r="G2683" s="5">
        <f>+MOD(D2683,10)</f>
        <v/>
      </c>
      <c r="H2683">
        <f>+INT(E2683)&amp;INT(F2683)&amp;INT(G2683)</f>
        <v/>
      </c>
      <c r="I2683">
        <f>+C2683&amp;"00"&amp;H2683</f>
        <v/>
      </c>
      <c r="J2683" t="inlineStr">
        <is>
          <t>BANORT 7 ⅝ PERP</t>
        </is>
      </c>
      <c r="K2683" t="inlineStr">
        <is>
          <t>BANORT</t>
        </is>
      </c>
      <c r="M2683" t="inlineStr">
        <is>
          <t>USP14008AE91</t>
        </is>
      </c>
      <c r="N2683" t="inlineStr">
        <is>
          <t>BBG00H1TNF35</t>
        </is>
      </c>
      <c r="O2683" t="inlineStr">
        <is>
          <t>BF2BL02</t>
        </is>
      </c>
      <c r="P2683" t="inlineStr">
        <is>
          <t>COAO1639530</t>
        </is>
      </c>
      <c r="Q2683" t="inlineStr">
        <is>
          <t>Mexico</t>
        </is>
      </c>
      <c r="R2683" t="inlineStr">
        <is>
          <t>Grupo Financiero Banorte SAB d</t>
        </is>
      </c>
      <c r="S2683" t="inlineStr">
        <is>
          <t>BANCO MERCANTIL DE NORTE</t>
        </is>
      </c>
      <c r="T2683" t="inlineStr">
        <is>
          <t>Banco Mercantil del Norte SA/Grand Cayman</t>
        </is>
      </c>
      <c r="U2683" t="inlineStr">
        <is>
          <t>EURO-DOLLAR</t>
        </is>
      </c>
      <c r="V2683" t="inlineStr">
        <is>
          <t>#N/A Field Not Applicable</t>
        </is>
      </c>
      <c r="W2683" t="inlineStr">
        <is>
          <t>#N/A Field Not Applicable</t>
        </is>
      </c>
      <c r="X2683" t="inlineStr">
        <is>
          <t>#N/A Field Not Applicable</t>
        </is>
      </c>
      <c r="Y2683" t="inlineStr">
        <is>
          <t>#N/A Field Not Applicable</t>
        </is>
      </c>
      <c r="Z2683" t="inlineStr">
        <is>
          <t>Financials</t>
        </is>
      </c>
      <c r="AA2683" t="inlineStr">
        <is>
          <t>Banks</t>
        </is>
      </c>
      <c r="AB2683" t="inlineStr">
        <is>
          <t>#N/A N/A</t>
        </is>
      </c>
      <c r="AC2683" t="inlineStr">
        <is>
          <t>#N/A Invalid Field</t>
        </is>
      </c>
    </row>
    <row r="2684">
      <c r="A2684">
        <f>+VLOOKUP(R2684,Aux!$B$3:$I$1107,8,0)</f>
        <v/>
      </c>
      <c r="B2684">
        <f>+VLOOKUP(U2684,Aux!$O$2:$P$23,2,0)</f>
        <v/>
      </c>
      <c r="C2684">
        <f>+A2684&amp;B2684</f>
        <v/>
      </c>
      <c r="D2684">
        <f>+IF(C2684=C2683,D2683+1,1)</f>
        <v/>
      </c>
      <c r="E2684" s="5">
        <f>+D2684/100</f>
        <v/>
      </c>
      <c r="F2684" s="5">
        <f>+MOD(E2684*10,10)</f>
        <v/>
      </c>
      <c r="G2684" s="5">
        <f>+MOD(D2684,10)</f>
        <v/>
      </c>
      <c r="H2684">
        <f>+INT(E2684)&amp;INT(F2684)&amp;INT(G2684)</f>
        <v/>
      </c>
      <c r="I2684">
        <f>+C2684&amp;"00"&amp;H2684</f>
        <v/>
      </c>
      <c r="J2684" t="inlineStr">
        <is>
          <t>GFINBURO MM</t>
        </is>
      </c>
      <c r="K2684" t="inlineStr">
        <is>
          <t>GFINBURO</t>
        </is>
      </c>
      <c r="M2684" t="inlineStr">
        <is>
          <t>MXP370641013</t>
        </is>
      </c>
      <c r="N2684" t="inlineStr">
        <is>
          <t>BBG000LXS084</t>
        </is>
      </c>
      <c r="O2684" t="n">
        <v>2822398</v>
      </c>
      <c r="P2684" t="inlineStr">
        <is>
          <t>EQ0000000000083078</t>
        </is>
      </c>
      <c r="Q2684" t="inlineStr">
        <is>
          <t>Mexico</t>
        </is>
      </c>
      <c r="R2684" t="inlineStr">
        <is>
          <t>Grupo Financiero Inbursa SAB d</t>
        </is>
      </c>
      <c r="S2684" t="inlineStr">
        <is>
          <t>Grupo Financiero Inbursa SAB d</t>
        </is>
      </c>
      <c r="T2684" t="inlineStr">
        <is>
          <t>Grupo Financiero Inbursa SAB de CV</t>
        </is>
      </c>
      <c r="U2684" t="inlineStr">
        <is>
          <t>Common Stock</t>
        </is>
      </c>
      <c r="V2684" t="inlineStr">
        <is>
          <t>Financials</t>
        </is>
      </c>
      <c r="W2684" t="inlineStr">
        <is>
          <t>Banks</t>
        </is>
      </c>
      <c r="X2684" t="inlineStr">
        <is>
          <t>Banks</t>
        </is>
      </c>
      <c r="Y2684" t="inlineStr">
        <is>
          <t>Diversified Banks</t>
        </is>
      </c>
      <c r="Z2684" t="inlineStr">
        <is>
          <t>Financials</t>
        </is>
      </c>
      <c r="AA2684" t="inlineStr">
        <is>
          <t>Banking</t>
        </is>
      </c>
      <c r="AB2684" t="inlineStr">
        <is>
          <t>Banks</t>
        </is>
      </c>
      <c r="AC2684" t="inlineStr">
        <is>
          <t>#N/A Invalid Field</t>
        </is>
      </c>
    </row>
    <row r="2685">
      <c r="A2685">
        <f>+VLOOKUP(R2685,Aux!$B$3:$I$1107,8,0)</f>
        <v/>
      </c>
      <c r="B2685">
        <f>+VLOOKUP(U2685,Aux!$O$2:$P$23,2,0)</f>
        <v/>
      </c>
      <c r="C2685">
        <f>+A2685&amp;B2685</f>
        <v/>
      </c>
      <c r="D2685">
        <f>+IF(C2685=C2684,D2684+1,1)</f>
        <v/>
      </c>
      <c r="E2685" s="5">
        <f>+D2685/100</f>
        <v/>
      </c>
      <c r="F2685" s="5">
        <f>+MOD(E2685*10,10)</f>
        <v/>
      </c>
      <c r="G2685" s="5">
        <f>+MOD(D2685,10)</f>
        <v/>
      </c>
      <c r="H2685">
        <f>+INT(E2685)&amp;INT(F2685)&amp;INT(G2685)</f>
        <v/>
      </c>
      <c r="I2685">
        <f>+C2685&amp;"00"&amp;H2685</f>
        <v/>
      </c>
      <c r="J2685" t="inlineStr">
        <is>
          <t>BINBUR 4 ⅛ 06/06/24</t>
        </is>
      </c>
      <c r="K2685" t="inlineStr">
        <is>
          <t>BINBUR</t>
        </is>
      </c>
      <c r="M2685" t="inlineStr">
        <is>
          <t>USP13296AL53</t>
        </is>
      </c>
      <c r="N2685" t="inlineStr">
        <is>
          <t>BBG006KZMWW6</t>
        </is>
      </c>
      <c r="O2685" t="inlineStr">
        <is>
          <t>BN5S0F4</t>
        </is>
      </c>
      <c r="P2685" t="inlineStr">
        <is>
          <t>COEK3063865</t>
        </is>
      </c>
      <c r="Q2685" t="inlineStr">
        <is>
          <t>Mexico</t>
        </is>
      </c>
      <c r="R2685" t="inlineStr">
        <is>
          <t>Grupo Financiero Inbursa SAB d</t>
        </is>
      </c>
      <c r="S2685" t="inlineStr">
        <is>
          <t>BANCO INBURSA</t>
        </is>
      </c>
      <c r="T2685" t="inlineStr">
        <is>
          <t>Banco Inbursa SA Institucion De Banca Multiple Grupo Financiero Inbursa</t>
        </is>
      </c>
      <c r="U2685" t="inlineStr">
        <is>
          <t>EURO-DOLLAR</t>
        </is>
      </c>
      <c r="V2685" t="inlineStr">
        <is>
          <t>#N/A Field Not Applicable</t>
        </is>
      </c>
      <c r="W2685" t="inlineStr">
        <is>
          <t>#N/A Field Not Applicable</t>
        </is>
      </c>
      <c r="X2685" t="inlineStr">
        <is>
          <t>#N/A Field Not Applicable</t>
        </is>
      </c>
      <c r="Y2685" t="inlineStr">
        <is>
          <t>#N/A Field Not Applicable</t>
        </is>
      </c>
      <c r="Z2685" t="inlineStr">
        <is>
          <t>Financials</t>
        </is>
      </c>
      <c r="AA2685" t="inlineStr">
        <is>
          <t>Banks</t>
        </is>
      </c>
      <c r="AB2685" t="inlineStr">
        <is>
          <t>#N/A N/A</t>
        </is>
      </c>
      <c r="AC2685" t="inlineStr">
        <is>
          <t>#N/A Invalid Field</t>
        </is>
      </c>
    </row>
    <row r="2686">
      <c r="A2686">
        <f>+VLOOKUP(R2686,Aux!$B$3:$I$1107,8,0)</f>
        <v/>
      </c>
      <c r="B2686">
        <f>+VLOOKUP(U2686,Aux!$O$2:$P$23,2,0)</f>
        <v/>
      </c>
      <c r="C2686">
        <f>+A2686&amp;B2686</f>
        <v/>
      </c>
      <c r="D2686">
        <f>+IF(C2686=C2685,D2685+1,1)</f>
        <v/>
      </c>
      <c r="E2686" s="5">
        <f>+D2686/100</f>
        <v/>
      </c>
      <c r="F2686" s="5">
        <f>+MOD(E2686*10,10)</f>
        <v/>
      </c>
      <c r="G2686" s="5">
        <f>+MOD(D2686,10)</f>
        <v/>
      </c>
      <c r="H2686">
        <f>+INT(E2686)&amp;INT(F2686)&amp;INT(G2686)</f>
        <v/>
      </c>
      <c r="I2686">
        <f>+C2686&amp;"00"&amp;H2686</f>
        <v/>
      </c>
      <c r="J2686" t="inlineStr">
        <is>
          <t>BINBUR 4 ⅜ 04/11/27</t>
        </is>
      </c>
      <c r="K2686" t="inlineStr">
        <is>
          <t>BINBUR</t>
        </is>
      </c>
      <c r="M2686" t="inlineStr">
        <is>
          <t>USP13296AM37</t>
        </is>
      </c>
      <c r="N2686" t="inlineStr">
        <is>
          <t>BBG00GF613L3</t>
        </is>
      </c>
      <c r="O2686" t="inlineStr">
        <is>
          <t>BYPGBR4</t>
        </is>
      </c>
      <c r="P2686" t="inlineStr">
        <is>
          <t>COAN1804938</t>
        </is>
      </c>
      <c r="Q2686" t="inlineStr">
        <is>
          <t>Mexico</t>
        </is>
      </c>
      <c r="R2686" t="inlineStr">
        <is>
          <t>Grupo Financiero Inbursa SAB d</t>
        </is>
      </c>
      <c r="S2686" t="inlineStr">
        <is>
          <t>BANCO INBURSA</t>
        </is>
      </c>
      <c r="T2686" t="inlineStr">
        <is>
          <t>Banco Inbursa SA Institucion De Banca Multiple Grupo Financiero Inbursa</t>
        </is>
      </c>
      <c r="U2686" t="inlineStr">
        <is>
          <t>EURO-DOLLAR</t>
        </is>
      </c>
      <c r="V2686" t="inlineStr">
        <is>
          <t>#N/A Field Not Applicable</t>
        </is>
      </c>
      <c r="W2686" t="inlineStr">
        <is>
          <t>#N/A Field Not Applicable</t>
        </is>
      </c>
      <c r="X2686" t="inlineStr">
        <is>
          <t>#N/A Field Not Applicable</t>
        </is>
      </c>
      <c r="Y2686" t="inlineStr">
        <is>
          <t>#N/A Field Not Applicable</t>
        </is>
      </c>
      <c r="Z2686" t="inlineStr">
        <is>
          <t>Financials</t>
        </is>
      </c>
      <c r="AA2686" t="inlineStr">
        <is>
          <t>Banks</t>
        </is>
      </c>
      <c r="AB2686" t="inlineStr">
        <is>
          <t>#N/A N/A</t>
        </is>
      </c>
      <c r="AC2686" t="inlineStr">
        <is>
          <t>#N/A Invalid Field</t>
        </is>
      </c>
    </row>
    <row r="2687">
      <c r="A2687" s="2">
        <f>+VLOOKUP(R2687,Aux!$B$3:$I$1107,8,0)</f>
        <v/>
      </c>
      <c r="B2687" s="2">
        <f>+VLOOKUP(U2687,Aux!$O$2:$P$23,2,0)</f>
        <v/>
      </c>
      <c r="C2687">
        <f>+A2687&amp;B2687</f>
        <v/>
      </c>
      <c r="D2687">
        <f>+IF(C2687=C2686,D2686+1,1)</f>
        <v/>
      </c>
      <c r="E2687" s="5">
        <f>+D2687/100</f>
        <v/>
      </c>
      <c r="F2687" s="5">
        <f>+MOD(E2687*10,10)</f>
        <v/>
      </c>
      <c r="G2687" s="5">
        <f>+MOD(D2687,10)</f>
        <v/>
      </c>
      <c r="H2687">
        <f>+INT(E2687)&amp;INT(F2687)&amp;INT(G2687)</f>
        <v/>
      </c>
      <c r="I2687">
        <f>+C2687&amp;"00"&amp;H2687</f>
        <v/>
      </c>
      <c r="J2687" s="2" t="inlineStr">
        <is>
          <t>GFINTERO MM</t>
        </is>
      </c>
      <c r="K2687" s="2" t="inlineStr">
        <is>
          <t>GFINTERO</t>
        </is>
      </c>
      <c r="L2687" s="2" t="n"/>
      <c r="M2687" s="2" t="inlineStr">
        <is>
          <t>MXP370661011</t>
        </is>
      </c>
      <c r="N2687" s="2" t="inlineStr">
        <is>
          <t>BBG000LXQTP4</t>
        </is>
      </c>
      <c r="O2687" s="2" t="inlineStr">
        <is>
          <t>2421610</t>
        </is>
      </c>
      <c r="P2687" s="2" t="inlineStr">
        <is>
          <t>EQ0015812000002000</t>
        </is>
      </c>
      <c r="Q2687" t="inlineStr">
        <is>
          <t>Mexico</t>
        </is>
      </c>
      <c r="R2687" t="inlineStr">
        <is>
          <t>Grupo Financiero Interacciones</t>
        </is>
      </c>
      <c r="S2687" t="inlineStr">
        <is>
          <t>Grupo Financiero Interacciones</t>
        </is>
      </c>
      <c r="T2687" t="inlineStr">
        <is>
          <t>Grupo Financiero Interacciones SA de CV</t>
        </is>
      </c>
      <c r="U2687" t="inlineStr">
        <is>
          <t>Common Stock</t>
        </is>
      </c>
      <c r="V2687" t="inlineStr">
        <is>
          <t>Financials</t>
        </is>
      </c>
      <c r="W2687" t="inlineStr">
        <is>
          <t>Banks</t>
        </is>
      </c>
      <c r="X2687" t="inlineStr">
        <is>
          <t>Banks</t>
        </is>
      </c>
      <c r="Y2687" t="inlineStr">
        <is>
          <t>Regional Banks</t>
        </is>
      </c>
      <c r="Z2687" t="inlineStr">
        <is>
          <t>Financials</t>
        </is>
      </c>
      <c r="AA2687" t="inlineStr">
        <is>
          <t>Asset Management</t>
        </is>
      </c>
      <c r="AB2687" t="inlineStr">
        <is>
          <t>Investment Companies</t>
        </is>
      </c>
      <c r="AC2687" t="inlineStr">
        <is>
          <t>#N/A Invalid Field</t>
        </is>
      </c>
    </row>
    <row r="2688">
      <c r="A2688">
        <f>+VLOOKUP(R2688,Aux!$B$3:$I$1107,8,0)</f>
        <v/>
      </c>
      <c r="B2688">
        <f>+VLOOKUP(U2688,Aux!$O$2:$P$23,2,0)</f>
        <v/>
      </c>
      <c r="C2688">
        <f>+A2688&amp;B2688</f>
        <v/>
      </c>
      <c r="D2688">
        <f>+IF(C2688=C2687,D2687+1,1)</f>
        <v/>
      </c>
      <c r="E2688" s="5">
        <f>+D2688/100</f>
        <v/>
      </c>
      <c r="F2688" s="5">
        <f>+MOD(E2688*10,10)</f>
        <v/>
      </c>
      <c r="G2688" s="5">
        <f>+MOD(D2688,10)</f>
        <v/>
      </c>
      <c r="H2688">
        <f>+INT(E2688)&amp;INT(F2688)&amp;INT(G2688)</f>
        <v/>
      </c>
      <c r="I2688">
        <f>+C2688&amp;"00"&amp;H2688</f>
        <v/>
      </c>
      <c r="J2688" s="2" t="n"/>
      <c r="K2688" s="2" t="inlineStr">
        <is>
          <t>#N/A Invalid Security</t>
        </is>
      </c>
      <c r="L2688" s="2" t="inlineStr">
        <is>
          <t>93_FINBE_00118</t>
        </is>
      </c>
      <c r="M2688" s="2" t="inlineStr">
        <is>
          <t>MX93FI1P0034</t>
        </is>
      </c>
      <c r="N2688" s="2" t="n"/>
      <c r="O2688" s="2" t="n"/>
      <c r="P2688" s="2" t="n"/>
      <c r="Q2688" t="inlineStr">
        <is>
          <t>Mexico</t>
        </is>
      </c>
      <c r="R2688" t="inlineStr">
        <is>
          <t>Grupo Financiero Mifel</t>
        </is>
      </c>
      <c r="S2688" t="inlineStr">
        <is>
          <t>#N/A Invalid Security</t>
        </is>
      </c>
      <c r="T2688" t="inlineStr">
        <is>
          <t>#N/A Invalid Security</t>
        </is>
      </c>
      <c r="U2688" t="inlineStr">
        <is>
          <t>#N/A Invalid Security</t>
        </is>
      </c>
      <c r="V2688" t="inlineStr">
        <is>
          <t>#N/A Invalid Security</t>
        </is>
      </c>
      <c r="W2688" t="inlineStr">
        <is>
          <t>#N/A Invalid Security</t>
        </is>
      </c>
      <c r="X2688" t="inlineStr">
        <is>
          <t>#N/A Invalid Security</t>
        </is>
      </c>
      <c r="Y2688" t="inlineStr">
        <is>
          <t>#N/A Invalid Security</t>
        </is>
      </c>
      <c r="Z2688" t="inlineStr">
        <is>
          <t>#N/A Invalid Security</t>
        </is>
      </c>
      <c r="AA2688" t="inlineStr">
        <is>
          <t>#N/A Invalid Security</t>
        </is>
      </c>
      <c r="AB2688" t="inlineStr">
        <is>
          <t>#N/A Invalid Security</t>
        </is>
      </c>
      <c r="AC2688" t="inlineStr">
        <is>
          <t>#N/A Invalid Field</t>
        </is>
      </c>
    </row>
    <row r="2689">
      <c r="A2689">
        <f>+VLOOKUP(R2689,Aux!$B$3:$I$1107,8,0)</f>
        <v/>
      </c>
      <c r="B2689">
        <f>+VLOOKUP(U2689,Aux!$O$2:$P$23,2,0)</f>
        <v/>
      </c>
      <c r="C2689">
        <f>+A2689&amp;B2689</f>
        <v/>
      </c>
      <c r="D2689">
        <f>+IF(C2689=C2688,D2688+1,1)</f>
        <v/>
      </c>
      <c r="E2689" s="5">
        <f>+D2689/100</f>
        <v/>
      </c>
      <c r="F2689" s="5">
        <f>+MOD(E2689*10,10)</f>
        <v/>
      </c>
      <c r="G2689" s="5">
        <f>+MOD(D2689,10)</f>
        <v/>
      </c>
      <c r="H2689">
        <f>+INT(E2689)&amp;INT(F2689)&amp;INT(G2689)</f>
        <v/>
      </c>
      <c r="I2689">
        <f>+C2689&amp;"00"&amp;H2689</f>
        <v/>
      </c>
      <c r="J2689" s="2" t="n"/>
      <c r="K2689" s="2" t="inlineStr">
        <is>
          <t>#N/A Invalid Security</t>
        </is>
      </c>
      <c r="L2689" s="2" t="inlineStr">
        <is>
          <t>93_FINBE_00217</t>
        </is>
      </c>
      <c r="M2689" s="2" t="inlineStr">
        <is>
          <t>MX93FI1P0018</t>
        </is>
      </c>
      <c r="N2689" s="2" t="n"/>
      <c r="O2689" s="2" t="n"/>
      <c r="P2689" s="2" t="n"/>
      <c r="Q2689" t="inlineStr">
        <is>
          <t>Mexico</t>
        </is>
      </c>
      <c r="R2689" t="inlineStr">
        <is>
          <t>Grupo Financiero Mifel</t>
        </is>
      </c>
      <c r="S2689" t="inlineStr">
        <is>
          <t>#N/A Invalid Security</t>
        </is>
      </c>
      <c r="T2689" t="inlineStr">
        <is>
          <t>#N/A Invalid Security</t>
        </is>
      </c>
      <c r="U2689" t="inlineStr">
        <is>
          <t>#N/A Invalid Security</t>
        </is>
      </c>
      <c r="V2689" t="inlineStr">
        <is>
          <t>#N/A Invalid Security</t>
        </is>
      </c>
      <c r="W2689" t="inlineStr">
        <is>
          <t>#N/A Invalid Security</t>
        </is>
      </c>
      <c r="X2689" t="inlineStr">
        <is>
          <t>#N/A Invalid Security</t>
        </is>
      </c>
      <c r="Y2689" t="inlineStr">
        <is>
          <t>#N/A Invalid Security</t>
        </is>
      </c>
      <c r="Z2689" t="inlineStr">
        <is>
          <t>#N/A Invalid Security</t>
        </is>
      </c>
      <c r="AA2689" t="inlineStr">
        <is>
          <t>#N/A Invalid Security</t>
        </is>
      </c>
      <c r="AB2689" t="inlineStr">
        <is>
          <t>#N/A Invalid Security</t>
        </is>
      </c>
      <c r="AC2689" t="inlineStr">
        <is>
          <t>#N/A Invalid Field</t>
        </is>
      </c>
    </row>
    <row r="2690">
      <c r="A2690">
        <f>+VLOOKUP(R2690,Aux!$B$3:$I$1107,8,0)</f>
        <v/>
      </c>
      <c r="B2690">
        <f>+VLOOKUP(U2690,Aux!$O$2:$P$23,2,0)</f>
        <v/>
      </c>
      <c r="C2690">
        <f>+A2690&amp;B2690</f>
        <v/>
      </c>
      <c r="D2690">
        <f>+IF(C2690=C2689,D2689+1,1)</f>
        <v/>
      </c>
      <c r="E2690" s="5">
        <f>+D2690/100</f>
        <v/>
      </c>
      <c r="F2690" s="5">
        <f>+MOD(E2690*10,10)</f>
        <v/>
      </c>
      <c r="G2690" s="5">
        <f>+MOD(D2690,10)</f>
        <v/>
      </c>
      <c r="H2690">
        <f>+INT(E2690)&amp;INT(F2690)&amp;INT(G2690)</f>
        <v/>
      </c>
      <c r="I2690">
        <f>+C2690&amp;"00"&amp;H2690</f>
        <v/>
      </c>
      <c r="J2690" t="inlineStr">
        <is>
          <t>BSMX US</t>
        </is>
      </c>
      <c r="K2690" t="inlineStr">
        <is>
          <t>BSMX</t>
        </is>
      </c>
      <c r="M2690" t="inlineStr">
        <is>
          <t>US05969B1035</t>
        </is>
      </c>
      <c r="N2690" t="inlineStr">
        <is>
          <t>BBG00JSKYMY0</t>
        </is>
      </c>
      <c r="O2690" t="inlineStr">
        <is>
          <t>BD49WQ3</t>
        </is>
      </c>
      <c r="P2690" t="inlineStr">
        <is>
          <t>EQ0000000062256144</t>
        </is>
      </c>
      <c r="Q2690" t="inlineStr">
        <is>
          <t>Mexico</t>
        </is>
      </c>
      <c r="R2690" t="inlineStr">
        <is>
          <t>Grupo Financiero Santander Mex</t>
        </is>
      </c>
      <c r="S2690" t="inlineStr">
        <is>
          <t>Banco Santander Mexico SA Inst</t>
        </is>
      </c>
      <c r="T2690" t="inlineStr">
        <is>
          <t>Banco Santander Mexico SA Institucion de Banca Multiple Grupo Financiero Santand</t>
        </is>
      </c>
      <c r="U2690" t="inlineStr">
        <is>
          <t>ADR</t>
        </is>
      </c>
      <c r="V2690" t="inlineStr">
        <is>
          <t>Financials</t>
        </is>
      </c>
      <c r="W2690" t="inlineStr">
        <is>
          <t>Banks</t>
        </is>
      </c>
      <c r="X2690" t="inlineStr">
        <is>
          <t>Banks</t>
        </is>
      </c>
      <c r="Y2690" t="inlineStr">
        <is>
          <t>Diversified Banks</t>
        </is>
      </c>
      <c r="Z2690" t="inlineStr">
        <is>
          <t>Financials</t>
        </is>
      </c>
      <c r="AA2690" t="inlineStr">
        <is>
          <t>Banking</t>
        </is>
      </c>
      <c r="AB2690" t="inlineStr">
        <is>
          <t>Banks</t>
        </is>
      </c>
      <c r="AC2690" t="inlineStr">
        <is>
          <t>#N/A Invalid Field</t>
        </is>
      </c>
    </row>
    <row r="2691">
      <c r="A2691">
        <f>+VLOOKUP(R2691,Aux!$B$3:$I$1107,8,0)</f>
        <v/>
      </c>
      <c r="B2691">
        <f>+VLOOKUP(U2691,Aux!$O$2:$P$23,2,0)</f>
        <v/>
      </c>
      <c r="C2691">
        <f>+A2691&amp;B2691</f>
        <v/>
      </c>
      <c r="D2691">
        <f>+IF(C2691=C2690,D2690+1,1)</f>
        <v/>
      </c>
      <c r="E2691" s="5">
        <f>+D2691/100</f>
        <v/>
      </c>
      <c r="F2691" s="5">
        <f>+MOD(E2691*10,10)</f>
        <v/>
      </c>
      <c r="G2691" s="5">
        <f>+MOD(D2691,10)</f>
        <v/>
      </c>
      <c r="H2691">
        <f>+INT(E2691)&amp;INT(F2691)&amp;INT(G2691)</f>
        <v/>
      </c>
      <c r="I2691">
        <f>+C2691&amp;"00"&amp;H2691</f>
        <v/>
      </c>
      <c r="J2691" t="inlineStr">
        <is>
          <t>BSMXB MM</t>
        </is>
      </c>
      <c r="K2691" t="inlineStr">
        <is>
          <t>BSMXB</t>
        </is>
      </c>
      <c r="M2691" t="inlineStr">
        <is>
          <t>MX41BS060005</t>
        </is>
      </c>
      <c r="N2691" t="inlineStr">
        <is>
          <t>BBG000VDWQL0</t>
        </is>
      </c>
      <c r="O2691" t="inlineStr">
        <is>
          <t>BF1FXN2</t>
        </is>
      </c>
      <c r="P2691" t="inlineStr">
        <is>
          <t>EQ0000000068288420</t>
        </is>
      </c>
      <c r="Q2691" t="inlineStr">
        <is>
          <t>Mexico</t>
        </is>
      </c>
      <c r="R2691" t="inlineStr">
        <is>
          <t>Grupo Financiero Santander Mex</t>
        </is>
      </c>
      <c r="S2691" t="inlineStr">
        <is>
          <t>Banco Santander Mexico SA Inst</t>
        </is>
      </c>
      <c r="T2691" t="inlineStr">
        <is>
          <t>Banco Santander Mexico SA Institucion de Banca Multiple Grupo Financiero Santand</t>
        </is>
      </c>
      <c r="U2691" t="inlineStr">
        <is>
          <t>Common Stock</t>
        </is>
      </c>
      <c r="V2691" t="inlineStr">
        <is>
          <t>Financials</t>
        </is>
      </c>
      <c r="W2691" t="inlineStr">
        <is>
          <t>Banks</t>
        </is>
      </c>
      <c r="X2691" t="inlineStr">
        <is>
          <t>Banks</t>
        </is>
      </c>
      <c r="Y2691" t="inlineStr">
        <is>
          <t>Diversified Banks</t>
        </is>
      </c>
      <c r="Z2691" t="inlineStr">
        <is>
          <t>Financials</t>
        </is>
      </c>
      <c r="AA2691" t="inlineStr">
        <is>
          <t>Banking</t>
        </is>
      </c>
      <c r="AB2691" t="inlineStr">
        <is>
          <t>Banks</t>
        </is>
      </c>
      <c r="AC2691" t="inlineStr">
        <is>
          <t>#N/A Invalid Field</t>
        </is>
      </c>
    </row>
    <row r="2692">
      <c r="A2692" s="2">
        <f>+VLOOKUP(R2692,Aux!$B$3:$I$1107,8,0)</f>
        <v/>
      </c>
      <c r="B2692" s="2">
        <f>+VLOOKUP(U2692,Aux!$O$2:$P$23,2,0)</f>
        <v/>
      </c>
      <c r="C2692">
        <f>+A2692&amp;B2692</f>
        <v/>
      </c>
      <c r="D2692">
        <f>+IF(C2692=C2691,D2691+1,1)</f>
        <v/>
      </c>
      <c r="E2692" s="5">
        <f>+D2692/100</f>
        <v/>
      </c>
      <c r="F2692" s="5">
        <f>+MOD(E2692*10,10)</f>
        <v/>
      </c>
      <c r="G2692" s="5">
        <f>+MOD(D2692,10)</f>
        <v/>
      </c>
      <c r="H2692">
        <f>+INT(E2692)&amp;INT(F2692)&amp;INT(G2692)</f>
        <v/>
      </c>
      <c r="I2692">
        <f>+C2692&amp;"00"&amp;H2692</f>
        <v/>
      </c>
      <c r="J2692" s="2" t="inlineStr">
        <is>
          <t>SANMEXB MM</t>
        </is>
      </c>
      <c r="K2692" s="2" t="inlineStr">
        <is>
          <t>GFRBF</t>
        </is>
      </c>
      <c r="L2692" s="2" t="n"/>
      <c r="M2692" s="2" t="inlineStr">
        <is>
          <t>MXP690491412</t>
        </is>
      </c>
      <c r="N2692" s="2" t="inlineStr">
        <is>
          <t>BBG000MZFKS6</t>
        </is>
      </c>
      <c r="O2692" s="2" t="n"/>
      <c r="P2692" s="2" t="inlineStr">
        <is>
          <t>EQ0015812100009300</t>
        </is>
      </c>
      <c r="Q2692" t="inlineStr">
        <is>
          <t>Mexico</t>
        </is>
      </c>
      <c r="R2692" t="inlineStr">
        <is>
          <t>Grupo Financiero Santander Mex</t>
        </is>
      </c>
      <c r="S2692" t="inlineStr">
        <is>
          <t>Grupo Financiero Santander Mex</t>
        </is>
      </c>
      <c r="T2692" t="inlineStr">
        <is>
          <t>Grupo Financiero Santander Mexico SAB de CV</t>
        </is>
      </c>
      <c r="U2692" t="inlineStr">
        <is>
          <t>Common Stock</t>
        </is>
      </c>
      <c r="V2692" t="inlineStr">
        <is>
          <t>Financials</t>
        </is>
      </c>
      <c r="W2692" t="inlineStr">
        <is>
          <t>Banks</t>
        </is>
      </c>
      <c r="X2692" t="inlineStr">
        <is>
          <t>Banks</t>
        </is>
      </c>
      <c r="Y2692" t="inlineStr">
        <is>
          <t>Diversified Banks</t>
        </is>
      </c>
      <c r="Z2692" t="inlineStr">
        <is>
          <t>Financials</t>
        </is>
      </c>
      <c r="AA2692" t="inlineStr">
        <is>
          <t>Banking</t>
        </is>
      </c>
      <c r="AB2692" t="inlineStr">
        <is>
          <t>Banks</t>
        </is>
      </c>
      <c r="AC2692" t="inlineStr">
        <is>
          <t>#N/A Invalid Field</t>
        </is>
      </c>
    </row>
    <row r="2693">
      <c r="A2693">
        <f>+VLOOKUP(R2693,Aux!$B$3:$I$1107,8,0)</f>
        <v/>
      </c>
      <c r="B2693">
        <f>+VLOOKUP(U2693,Aux!$O$2:$P$23,2,0)</f>
        <v/>
      </c>
      <c r="C2693">
        <f>+A2693&amp;B2693</f>
        <v/>
      </c>
      <c r="D2693">
        <f>+IF(C2693=C2692,D2692+1,1)</f>
        <v/>
      </c>
      <c r="E2693" s="5">
        <f>+D2693/100</f>
        <v/>
      </c>
      <c r="F2693" s="5">
        <f>+MOD(E2693*10,10)</f>
        <v/>
      </c>
      <c r="G2693" s="5">
        <f>+MOD(D2693,10)</f>
        <v/>
      </c>
      <c r="H2693">
        <f>+INT(E2693)&amp;INT(F2693)&amp;INT(G2693)</f>
        <v/>
      </c>
      <c r="I2693">
        <f>+C2693&amp;"00"&amp;H2693</f>
        <v/>
      </c>
      <c r="J2693" t="inlineStr">
        <is>
          <t>BSMXB 4 ⅛ 11/09/22</t>
        </is>
      </c>
      <c r="K2693" t="inlineStr">
        <is>
          <t>BSMXB</t>
        </is>
      </c>
      <c r="M2693" t="inlineStr">
        <is>
          <t>USP1507SAC19</t>
        </is>
      </c>
      <c r="N2693" t="inlineStr">
        <is>
          <t>BBG003M5XT25</t>
        </is>
      </c>
      <c r="O2693" t="inlineStr">
        <is>
          <t>B80LQK0</t>
        </is>
      </c>
      <c r="P2693" t="inlineStr">
        <is>
          <t>COEJ4351569</t>
        </is>
      </c>
      <c r="Q2693" t="inlineStr">
        <is>
          <t>Mexico</t>
        </is>
      </c>
      <c r="R2693" t="inlineStr">
        <is>
          <t>Grupo Financiero Santander Mex</t>
        </is>
      </c>
      <c r="S2693" t="inlineStr">
        <is>
          <t>BANCO SANTANDER MEXICO</t>
        </is>
      </c>
      <c r="T2693" t="inlineStr">
        <is>
          <t>Banco Santander Mexico SA Institucion de Banca Multiple Grupo Financiero Santand</t>
        </is>
      </c>
      <c r="U2693" t="inlineStr">
        <is>
          <t>EURO-DOLLAR</t>
        </is>
      </c>
      <c r="V2693" t="inlineStr">
        <is>
          <t>Financials</t>
        </is>
      </c>
      <c r="W2693" t="inlineStr">
        <is>
          <t>Banks</t>
        </is>
      </c>
      <c r="X2693" t="inlineStr">
        <is>
          <t>Banks</t>
        </is>
      </c>
      <c r="Y2693" t="inlineStr">
        <is>
          <t>Diversified Banks</t>
        </is>
      </c>
      <c r="Z2693" t="inlineStr">
        <is>
          <t>Financials</t>
        </is>
      </c>
      <c r="AA2693" t="inlineStr">
        <is>
          <t>Banks</t>
        </is>
      </c>
      <c r="AB2693" t="inlineStr">
        <is>
          <t>#N/A N/A</t>
        </is>
      </c>
      <c r="AC2693" t="inlineStr">
        <is>
          <t>#N/A Invalid Field</t>
        </is>
      </c>
    </row>
    <row r="2694">
      <c r="A2694">
        <f>+VLOOKUP(R2694,Aux!$B$3:$I$1107,8,0)</f>
        <v/>
      </c>
      <c r="B2694">
        <f>+VLOOKUP(U2694,Aux!$O$2:$P$23,2,0)</f>
        <v/>
      </c>
      <c r="C2694">
        <f>+A2694&amp;B2694</f>
        <v/>
      </c>
      <c r="D2694">
        <f>+IF(C2694=C2693,D2693+1,1)</f>
        <v/>
      </c>
      <c r="E2694" s="5">
        <f>+D2694/100</f>
        <v/>
      </c>
      <c r="F2694" s="5">
        <f>+MOD(E2694*10,10)</f>
        <v/>
      </c>
      <c r="G2694" s="5">
        <f>+MOD(D2694,10)</f>
        <v/>
      </c>
      <c r="H2694">
        <f>+INT(E2694)&amp;INT(F2694)&amp;INT(G2694)</f>
        <v/>
      </c>
      <c r="I2694">
        <f>+C2694&amp;"00"&amp;H2694</f>
        <v/>
      </c>
      <c r="J2694" t="inlineStr">
        <is>
          <t>BSMXB 4 ⅛ 11/09/22</t>
        </is>
      </c>
      <c r="K2694" t="inlineStr">
        <is>
          <t>BSMXB</t>
        </is>
      </c>
      <c r="M2694" t="inlineStr">
        <is>
          <t>US05969BAA17</t>
        </is>
      </c>
      <c r="N2694" t="inlineStr">
        <is>
          <t>BBG003LXWX54</t>
        </is>
      </c>
      <c r="O2694" t="inlineStr">
        <is>
          <t>B7VZFC9</t>
        </is>
      </c>
      <c r="P2694" t="inlineStr">
        <is>
          <t>COEJ4289520</t>
        </is>
      </c>
      <c r="Q2694" t="inlineStr">
        <is>
          <t>Mexico</t>
        </is>
      </c>
      <c r="R2694" t="inlineStr">
        <is>
          <t>Grupo Financiero Santander Mex</t>
        </is>
      </c>
      <c r="S2694" t="inlineStr">
        <is>
          <t>BANCO SANTANDER MEXICO</t>
        </is>
      </c>
      <c r="T2694" t="inlineStr">
        <is>
          <t>Banco Santander Mexico SA Institucion de Banca Multiple Grupo Financiero Santand</t>
        </is>
      </c>
      <c r="U2694" t="inlineStr">
        <is>
          <t>PRIV PLACEMENT</t>
        </is>
      </c>
      <c r="V2694" t="inlineStr">
        <is>
          <t>Financials</t>
        </is>
      </c>
      <c r="W2694" t="inlineStr">
        <is>
          <t>Banks</t>
        </is>
      </c>
      <c r="X2694" t="inlineStr">
        <is>
          <t>Banks</t>
        </is>
      </c>
      <c r="Y2694" t="inlineStr">
        <is>
          <t>Diversified Banks</t>
        </is>
      </c>
      <c r="Z2694" t="inlineStr">
        <is>
          <t>Financials</t>
        </is>
      </c>
      <c r="AA2694" t="inlineStr">
        <is>
          <t>Banks</t>
        </is>
      </c>
      <c r="AB2694" t="inlineStr">
        <is>
          <t>#N/A N/A</t>
        </is>
      </c>
      <c r="AC2694" t="inlineStr">
        <is>
          <t>#N/A Invalid Field</t>
        </is>
      </c>
    </row>
    <row r="2695">
      <c r="A2695">
        <f>+VLOOKUP(R2695,Aux!$B$3:$I$1107,8,0)</f>
        <v/>
      </c>
      <c r="B2695">
        <f>+VLOOKUP(U2695,Aux!$O$2:$P$23,2,0)</f>
        <v/>
      </c>
      <c r="C2695">
        <f>+A2695&amp;B2695</f>
        <v/>
      </c>
      <c r="D2695">
        <f>+IF(C2695=C2694,D2694+1,1)</f>
        <v/>
      </c>
      <c r="E2695" s="5">
        <f>+D2695/100</f>
        <v/>
      </c>
      <c r="F2695" s="5">
        <f>+MOD(E2695*10,10)</f>
        <v/>
      </c>
      <c r="G2695" s="5">
        <f>+MOD(D2695,10)</f>
        <v/>
      </c>
      <c r="H2695">
        <f>+INT(E2695)&amp;INT(F2695)&amp;INT(G2695)</f>
        <v/>
      </c>
      <c r="I2695">
        <f>+C2695&amp;"00"&amp;H2695</f>
        <v/>
      </c>
      <c r="J2695" t="inlineStr">
        <is>
          <t>BSMXB 5.95 10/01/28</t>
        </is>
      </c>
      <c r="K2695" t="inlineStr">
        <is>
          <t>BSMXB</t>
        </is>
      </c>
      <c r="M2695" t="inlineStr">
        <is>
          <t>USP1507SAG23</t>
        </is>
      </c>
      <c r="N2695" t="inlineStr">
        <is>
          <t>BBG00M15XFS8</t>
        </is>
      </c>
      <c r="O2695" t="inlineStr">
        <is>
          <t>BGRFXM2</t>
        </is>
      </c>
      <c r="P2695" t="inlineStr">
        <is>
          <t>COAU6232683</t>
        </is>
      </c>
      <c r="Q2695" t="inlineStr">
        <is>
          <t>Mexico</t>
        </is>
      </c>
      <c r="R2695" t="inlineStr">
        <is>
          <t>Grupo Financiero Santander Mex</t>
        </is>
      </c>
      <c r="S2695" t="inlineStr">
        <is>
          <t>BANCO SANTANDER MEXICO</t>
        </is>
      </c>
      <c r="T2695" t="inlineStr">
        <is>
          <t>Banco Santander Mexico SA Institucion de Banca Multiple Grupo Financiero Santand</t>
        </is>
      </c>
      <c r="U2695" t="inlineStr">
        <is>
          <t>EURO-DOLLAR</t>
        </is>
      </c>
      <c r="V2695" t="inlineStr">
        <is>
          <t>Financials</t>
        </is>
      </c>
      <c r="W2695" t="inlineStr">
        <is>
          <t>Banks</t>
        </is>
      </c>
      <c r="X2695" t="inlineStr">
        <is>
          <t>Banks</t>
        </is>
      </c>
      <c r="Y2695" t="inlineStr">
        <is>
          <t>Diversified Banks</t>
        </is>
      </c>
      <c r="Z2695" t="inlineStr">
        <is>
          <t>Financials</t>
        </is>
      </c>
      <c r="AA2695" t="inlineStr">
        <is>
          <t>Banks</t>
        </is>
      </c>
      <c r="AB2695" t="inlineStr">
        <is>
          <t>#N/A N/A</t>
        </is>
      </c>
      <c r="AC2695" t="inlineStr">
        <is>
          <t>#N/A Invalid Field</t>
        </is>
      </c>
    </row>
    <row r="2696">
      <c r="A2696">
        <f>+VLOOKUP(R2696,Aux!$B$3:$I$1107,8,0)</f>
        <v/>
      </c>
      <c r="B2696">
        <f>+VLOOKUP(U2696,Aux!$O$2:$P$23,2,0)</f>
        <v/>
      </c>
      <c r="C2696">
        <f>+A2696&amp;B2696</f>
        <v/>
      </c>
      <c r="D2696">
        <f>+IF(C2696=C2695,D2695+1,1)</f>
        <v/>
      </c>
      <c r="E2696" s="5">
        <f>+D2696/100</f>
        <v/>
      </c>
      <c r="F2696" s="5">
        <f>+MOD(E2696*10,10)</f>
        <v/>
      </c>
      <c r="G2696" s="5">
        <f>+MOD(D2696,10)</f>
        <v/>
      </c>
      <c r="H2696">
        <f>+INT(E2696)&amp;INT(F2696)&amp;INT(G2696)</f>
        <v/>
      </c>
      <c r="I2696">
        <f>+C2696&amp;"00"&amp;H2696</f>
        <v/>
      </c>
      <c r="J2696" t="inlineStr">
        <is>
          <t>GICSAB MM</t>
        </is>
      </c>
      <c r="K2696" t="inlineStr">
        <is>
          <t>GICSAB</t>
        </is>
      </c>
      <c r="M2696" t="inlineStr">
        <is>
          <t>MX01GI020004</t>
        </is>
      </c>
      <c r="N2696" t="inlineStr">
        <is>
          <t>BBG006R9K1C9</t>
        </is>
      </c>
      <c r="O2696" t="inlineStr">
        <is>
          <t>BYYTST5</t>
        </is>
      </c>
      <c r="P2696" t="inlineStr">
        <is>
          <t>EQ0000000036188368</t>
        </is>
      </c>
      <c r="Q2696" t="inlineStr">
        <is>
          <t>Mexico</t>
        </is>
      </c>
      <c r="R2696" t="inlineStr">
        <is>
          <t>Grupo GICSA SA de CV</t>
        </is>
      </c>
      <c r="S2696" t="inlineStr">
        <is>
          <t>Grupo GICSA SAB de CV</t>
        </is>
      </c>
      <c r="T2696" t="inlineStr">
        <is>
          <t>Grupo GICSA SAB de CV</t>
        </is>
      </c>
      <c r="U2696" t="inlineStr">
        <is>
          <t>Common Stock</t>
        </is>
      </c>
      <c r="V2696" t="inlineStr">
        <is>
          <t>Real Estate</t>
        </is>
      </c>
      <c r="W2696" t="inlineStr">
        <is>
          <t>Real Estate Management &amp; Devel</t>
        </is>
      </c>
      <c r="X2696" t="inlineStr">
        <is>
          <t>Real Estate</t>
        </is>
      </c>
      <c r="Y2696" t="inlineStr">
        <is>
          <t>Diversified Real Estate Activi</t>
        </is>
      </c>
      <c r="Z2696" t="inlineStr">
        <is>
          <t>Financials</t>
        </is>
      </c>
      <c r="AA2696" t="inlineStr">
        <is>
          <t>Real Estate</t>
        </is>
      </c>
      <c r="AB2696" t="inlineStr">
        <is>
          <t>Real Estate Owners &amp; Developers</t>
        </is>
      </c>
      <c r="AC2696" t="inlineStr">
        <is>
          <t>#N/A Invalid Field</t>
        </is>
      </c>
    </row>
    <row r="2697">
      <c r="A2697" s="2">
        <f>+VLOOKUP(R2697,Aux!$B$3:$I$1107,8,0)</f>
        <v/>
      </c>
      <c r="B2697" s="2">
        <f>+VLOOKUP(U2697,Aux!$O$2:$P$23,2,0)</f>
        <v/>
      </c>
      <c r="C2697">
        <f>+A2697&amp;B2697</f>
        <v/>
      </c>
      <c r="D2697">
        <f>+IF(C2697=C2696,D2696+1,1)</f>
        <v/>
      </c>
      <c r="E2697" s="5">
        <f>+D2697/100</f>
        <v/>
      </c>
      <c r="F2697" s="5">
        <f>+MOD(E2697*10,10)</f>
        <v/>
      </c>
      <c r="G2697" s="5">
        <f>+MOD(D2697,10)</f>
        <v/>
      </c>
      <c r="H2697">
        <f>+INT(E2697)&amp;INT(F2697)&amp;INT(G2697)</f>
        <v/>
      </c>
      <c r="I2697">
        <f>+C2697&amp;"00"&amp;H2697</f>
        <v/>
      </c>
      <c r="J2697" s="2" t="n"/>
      <c r="K2697" s="2" t="inlineStr">
        <is>
          <t>GGICS</t>
        </is>
      </c>
      <c r="L2697" s="2" t="inlineStr">
        <is>
          <t>91_GICSA_15-2</t>
        </is>
      </c>
      <c r="M2697" s="2" t="inlineStr">
        <is>
          <t>MX91GI020013</t>
        </is>
      </c>
      <c r="N2697" s="2" t="inlineStr">
        <is>
          <t>BBG00BMG8H90</t>
        </is>
      </c>
      <c r="O2697" s="2" t="inlineStr">
        <is>
          <t>BZ5ZW31</t>
        </is>
      </c>
      <c r="P2697" s="2" t="inlineStr">
        <is>
          <t>COJV2473520</t>
        </is>
      </c>
      <c r="Q2697" t="inlineStr">
        <is>
          <t>Mexico</t>
        </is>
      </c>
      <c r="R2697" t="inlineStr">
        <is>
          <t>Grupo GICSA SAB de CV</t>
        </is>
      </c>
      <c r="S2697" t="inlineStr">
        <is>
          <t>GRUPO GICSA</t>
        </is>
      </c>
      <c r="T2697" t="inlineStr">
        <is>
          <t>Grupo GICSA SAB de CV</t>
        </is>
      </c>
      <c r="U2697" t="inlineStr">
        <is>
          <t>DOMESTIC</t>
        </is>
      </c>
      <c r="V2697" t="inlineStr">
        <is>
          <t>Real Estate</t>
        </is>
      </c>
      <c r="W2697" t="inlineStr">
        <is>
          <t>Real Estate Management &amp; Devel</t>
        </is>
      </c>
      <c r="X2697" t="inlineStr">
        <is>
          <t>Real Estate</t>
        </is>
      </c>
      <c r="Y2697" t="inlineStr">
        <is>
          <t>Diversified Real Estate Activi</t>
        </is>
      </c>
      <c r="Z2697" t="inlineStr">
        <is>
          <t>Financials</t>
        </is>
      </c>
      <c r="AA2697" t="inlineStr">
        <is>
          <t>Real Estate</t>
        </is>
      </c>
      <c r="AB2697" t="inlineStr">
        <is>
          <t>#N/A N/A</t>
        </is>
      </c>
      <c r="AC2697" t="inlineStr">
        <is>
          <t>#N/A Invalid Field</t>
        </is>
      </c>
    </row>
    <row r="2698">
      <c r="A2698" s="2">
        <f>+VLOOKUP(R2698,Aux!$B$3:$I$1107,8,0)</f>
        <v/>
      </c>
      <c r="B2698" s="2">
        <f>+VLOOKUP(U2698,Aux!$O$2:$P$23,2,0)</f>
        <v/>
      </c>
      <c r="C2698">
        <f>+A2698&amp;B2698</f>
        <v/>
      </c>
      <c r="D2698">
        <f>+IF(C2698=C2697,D2697+1,1)</f>
        <v/>
      </c>
      <c r="E2698" s="5">
        <f>+D2698/100</f>
        <v/>
      </c>
      <c r="F2698" s="5">
        <f>+MOD(E2698*10,10)</f>
        <v/>
      </c>
      <c r="G2698" s="5">
        <f>+MOD(D2698,10)</f>
        <v/>
      </c>
      <c r="H2698">
        <f>+INT(E2698)&amp;INT(F2698)&amp;INT(G2698)</f>
        <v/>
      </c>
      <c r="I2698">
        <f>+C2698&amp;"00"&amp;H2698</f>
        <v/>
      </c>
      <c r="J2698" s="2" t="n"/>
      <c r="K2698" s="2" t="inlineStr">
        <is>
          <t>GGICS</t>
        </is>
      </c>
      <c r="L2698" s="2" t="inlineStr">
        <is>
          <t>91_GICSA_17</t>
        </is>
      </c>
      <c r="M2698" s="2" t="inlineStr">
        <is>
          <t>MX91GI020039</t>
        </is>
      </c>
      <c r="N2698" s="2" t="inlineStr">
        <is>
          <t>BBG00J058YF7</t>
        </is>
      </c>
      <c r="O2698" s="2" t="n"/>
      <c r="P2698" s="2" t="inlineStr">
        <is>
          <t>COAP6698223</t>
        </is>
      </c>
      <c r="Q2698" t="inlineStr">
        <is>
          <t>Mexico</t>
        </is>
      </c>
      <c r="R2698" t="inlineStr">
        <is>
          <t>Grupo GICSA SAB de CV</t>
        </is>
      </c>
      <c r="S2698" t="inlineStr">
        <is>
          <t>GRUPO GICSA</t>
        </is>
      </c>
      <c r="T2698" t="inlineStr">
        <is>
          <t>Grupo GICSA SAB de CV</t>
        </is>
      </c>
      <c r="U2698" t="inlineStr">
        <is>
          <t>DOMESTIC</t>
        </is>
      </c>
      <c r="V2698" t="inlineStr">
        <is>
          <t>Real Estate</t>
        </is>
      </c>
      <c r="W2698" t="inlineStr">
        <is>
          <t>Real Estate Management &amp; Devel</t>
        </is>
      </c>
      <c r="X2698" t="inlineStr">
        <is>
          <t>Real Estate</t>
        </is>
      </c>
      <c r="Y2698" t="inlineStr">
        <is>
          <t>Diversified Real Estate Activi</t>
        </is>
      </c>
      <c r="Z2698" t="inlineStr">
        <is>
          <t>Financials</t>
        </is>
      </c>
      <c r="AA2698" t="inlineStr">
        <is>
          <t>Real Estate</t>
        </is>
      </c>
      <c r="AB2698" t="inlineStr">
        <is>
          <t>#N/A N/A</t>
        </is>
      </c>
      <c r="AC2698" t="inlineStr">
        <is>
          <t>#N/A Invalid Field</t>
        </is>
      </c>
    </row>
    <row r="2699">
      <c r="A2699">
        <f>+VLOOKUP(R2699,Aux!$B$3:$I$1107,8,0)</f>
        <v/>
      </c>
      <c r="B2699">
        <f>+VLOOKUP(U2699,Aux!$O$2:$P$23,2,0)</f>
        <v/>
      </c>
      <c r="C2699">
        <f>+A2699&amp;B2699</f>
        <v/>
      </c>
      <c r="D2699">
        <f>+IF(C2699=C2698,D2698+1,1)</f>
        <v/>
      </c>
      <c r="E2699" s="5">
        <f>+D2699/100</f>
        <v/>
      </c>
      <c r="F2699" s="5">
        <f>+MOD(E2699*10,10)</f>
        <v/>
      </c>
      <c r="G2699" s="5">
        <f>+MOD(D2699,10)</f>
        <v/>
      </c>
      <c r="H2699">
        <f>+INT(E2699)&amp;INT(F2699)&amp;INT(G2699)</f>
        <v/>
      </c>
      <c r="I2699">
        <f>+C2699&amp;"00"&amp;H2699</f>
        <v/>
      </c>
      <c r="J2699" t="inlineStr">
        <is>
          <t>HERDEZ* MM</t>
        </is>
      </c>
      <c r="K2699" t="inlineStr">
        <is>
          <t>HERDEZ*</t>
        </is>
      </c>
      <c r="M2699" t="inlineStr">
        <is>
          <t>MX01HE010008</t>
        </is>
      </c>
      <c r="N2699" t="inlineStr">
        <is>
          <t>BBG000BRYFB4</t>
        </is>
      </c>
      <c r="O2699" t="n">
        <v>2962959</v>
      </c>
      <c r="P2699" t="inlineStr">
        <is>
          <t>EQ0000000000260109</t>
        </is>
      </c>
      <c r="Q2699" t="inlineStr">
        <is>
          <t>Mexico</t>
        </is>
      </c>
      <c r="R2699" t="inlineStr">
        <is>
          <t>Grupo Herdez SAB de CV</t>
        </is>
      </c>
      <c r="S2699" t="inlineStr">
        <is>
          <t>Grupo Herdez SAB de CV</t>
        </is>
      </c>
      <c r="T2699" t="inlineStr">
        <is>
          <t>Grupo Herdez SAB de CV</t>
        </is>
      </c>
      <c r="U2699" t="inlineStr">
        <is>
          <t>Common Stock</t>
        </is>
      </c>
      <c r="V2699" t="inlineStr">
        <is>
          <t>Consumer Staples</t>
        </is>
      </c>
      <c r="W2699" t="inlineStr">
        <is>
          <t>Food Products</t>
        </is>
      </c>
      <c r="X2699" t="inlineStr">
        <is>
          <t>Food, Beverage &amp; Tobacco</t>
        </is>
      </c>
      <c r="Y2699" t="inlineStr">
        <is>
          <t>Packaged Foods &amp; Meats</t>
        </is>
      </c>
      <c r="Z2699" t="inlineStr">
        <is>
          <t>Consumer Staples</t>
        </is>
      </c>
      <c r="AA2699" t="inlineStr">
        <is>
          <t>Consumer Products</t>
        </is>
      </c>
      <c r="AB2699" t="inlineStr">
        <is>
          <t>Packaged Food</t>
        </is>
      </c>
      <c r="AC2699" t="inlineStr">
        <is>
          <t>#N/A Invalid Field</t>
        </is>
      </c>
    </row>
    <row r="2700">
      <c r="A2700">
        <f>+VLOOKUP(R2700,Aux!$B$3:$I$1107,8,0)</f>
        <v/>
      </c>
      <c r="B2700">
        <f>+VLOOKUP(U2700,Aux!$O$2:$P$23,2,0)</f>
        <v/>
      </c>
      <c r="C2700">
        <f>+A2700&amp;B2700</f>
        <v/>
      </c>
      <c r="D2700">
        <f>+IF(C2700=C2699,D2699+1,1)</f>
        <v/>
      </c>
      <c r="E2700" s="5">
        <f>+D2700/100</f>
        <v/>
      </c>
      <c r="F2700" s="5">
        <f>+MOD(E2700*10,10)</f>
        <v/>
      </c>
      <c r="G2700" s="5">
        <f>+MOD(D2700,10)</f>
        <v/>
      </c>
      <c r="H2700">
        <f>+INT(E2700)&amp;INT(F2700)&amp;INT(G2700)</f>
        <v/>
      </c>
      <c r="I2700">
        <f>+C2700&amp;"00"&amp;H2700</f>
        <v/>
      </c>
      <c r="J2700" t="inlineStr">
        <is>
          <t>HERPLA Float 05/26/22</t>
        </is>
      </c>
      <c r="K2700" t="inlineStr">
        <is>
          <t>HERPLA</t>
        </is>
      </c>
      <c r="M2700" t="inlineStr">
        <is>
          <t>MX91HE010058</t>
        </is>
      </c>
      <c r="N2700" t="inlineStr">
        <is>
          <t>BBG00GTVCYV2</t>
        </is>
      </c>
      <c r="P2700" t="inlineStr">
        <is>
          <t>COAN7887630</t>
        </is>
      </c>
      <c r="Q2700" t="inlineStr">
        <is>
          <t>Mexico</t>
        </is>
      </c>
      <c r="R2700" t="inlineStr">
        <is>
          <t>Grupo Herdez SAB de CV</t>
        </is>
      </c>
      <c r="S2700" t="inlineStr">
        <is>
          <t>HERDEZ S.A.</t>
        </is>
      </c>
      <c r="T2700" t="inlineStr">
        <is>
          <t>Grupo Herdez SAB de CV</t>
        </is>
      </c>
      <c r="U2700" t="inlineStr">
        <is>
          <t>DOMESTIC</t>
        </is>
      </c>
      <c r="V2700" t="inlineStr">
        <is>
          <t>Consumer Staples</t>
        </is>
      </c>
      <c r="W2700" t="inlineStr">
        <is>
          <t>Food Products</t>
        </is>
      </c>
      <c r="X2700" t="inlineStr">
        <is>
          <t>Food, Beverage &amp; Tobacco</t>
        </is>
      </c>
      <c r="Y2700" t="inlineStr">
        <is>
          <t>Packaged Foods &amp; Meats</t>
        </is>
      </c>
      <c r="Z2700" t="inlineStr">
        <is>
          <t>Consumer Staples</t>
        </is>
      </c>
      <c r="AA2700" t="inlineStr">
        <is>
          <t>Food &amp; Beverage</t>
        </is>
      </c>
      <c r="AB2700" t="inlineStr">
        <is>
          <t>#N/A N/A</t>
        </is>
      </c>
      <c r="AC2700" t="inlineStr">
        <is>
          <t>#N/A Invalid Field</t>
        </is>
      </c>
    </row>
    <row r="2701">
      <c r="A2701" s="2">
        <f>+VLOOKUP(R2701,Aux!$B$3:$I$1107,8,0)</f>
        <v/>
      </c>
      <c r="B2701" s="2">
        <f>+VLOOKUP(U2701,Aux!$O$2:$P$23,2,0)</f>
        <v/>
      </c>
      <c r="C2701">
        <f>+A2701&amp;B2701</f>
        <v/>
      </c>
      <c r="D2701">
        <f>+IF(C2701=C2700,D2700+1,1)</f>
        <v/>
      </c>
      <c r="E2701" s="5">
        <f>+D2701/100</f>
        <v/>
      </c>
      <c r="F2701" s="5">
        <f>+MOD(E2701*10,10)</f>
        <v/>
      </c>
      <c r="G2701" s="5">
        <f>+MOD(D2701,10)</f>
        <v/>
      </c>
      <c r="H2701">
        <f>+INT(E2701)&amp;INT(F2701)&amp;INT(G2701)</f>
        <v/>
      </c>
      <c r="I2701">
        <f>+C2701&amp;"00"&amp;H2701</f>
        <v/>
      </c>
      <c r="J2701" s="2" t="n"/>
      <c r="K2701" s="2" t="inlineStr">
        <is>
          <t>HERPLA</t>
        </is>
      </c>
      <c r="L2701" s="2" t="inlineStr">
        <is>
          <t>91_HERDEZ_13</t>
        </is>
      </c>
      <c r="M2701" s="2" t="inlineStr">
        <is>
          <t>MX91HE010025</t>
        </is>
      </c>
      <c r="N2701" s="2" t="inlineStr">
        <is>
          <t>BBG005M8M216</t>
        </is>
      </c>
      <c r="O2701" s="2" t="inlineStr">
        <is>
          <t>BYTSJS3</t>
        </is>
      </c>
      <c r="P2701" s="2" t="inlineStr">
        <is>
          <t>COEJ9490263</t>
        </is>
      </c>
      <c r="Q2701" t="inlineStr">
        <is>
          <t>Mexico</t>
        </is>
      </c>
      <c r="R2701" t="inlineStr">
        <is>
          <t>Grupo Herdez SAB de CV</t>
        </is>
      </c>
      <c r="S2701" t="inlineStr">
        <is>
          <t>HERDEZ S.A.</t>
        </is>
      </c>
      <c r="T2701" t="inlineStr">
        <is>
          <t>Grupo Herdez SAB de CV</t>
        </is>
      </c>
      <c r="U2701" t="inlineStr">
        <is>
          <t>DOMESTIC</t>
        </is>
      </c>
      <c r="V2701" t="inlineStr">
        <is>
          <t>Consumer Staples</t>
        </is>
      </c>
      <c r="W2701" t="inlineStr">
        <is>
          <t>Food Products</t>
        </is>
      </c>
      <c r="X2701" t="inlineStr">
        <is>
          <t>Food, Beverage &amp; Tobacco</t>
        </is>
      </c>
      <c r="Y2701" t="inlineStr">
        <is>
          <t>Packaged Foods &amp; Meats</t>
        </is>
      </c>
      <c r="Z2701" t="inlineStr">
        <is>
          <t>Consumer Staples</t>
        </is>
      </c>
      <c r="AA2701" t="inlineStr">
        <is>
          <t>Food &amp; Beverage</t>
        </is>
      </c>
      <c r="AB2701" t="inlineStr">
        <is>
          <t>#N/A N/A</t>
        </is>
      </c>
      <c r="AC2701" t="inlineStr">
        <is>
          <t>#N/A Invalid Field</t>
        </is>
      </c>
    </row>
    <row r="2702">
      <c r="A2702" s="2">
        <f>+VLOOKUP(R2702,Aux!$B$3:$I$1107,8,0)</f>
        <v/>
      </c>
      <c r="B2702" s="2">
        <f>+VLOOKUP(U2702,Aux!$O$2:$P$23,2,0)</f>
        <v/>
      </c>
      <c r="C2702">
        <f>+A2702&amp;B2702</f>
        <v/>
      </c>
      <c r="D2702">
        <f>+IF(C2702=C2701,D2701+1,1)</f>
        <v/>
      </c>
      <c r="E2702" s="5">
        <f>+D2702/100</f>
        <v/>
      </c>
      <c r="F2702" s="5">
        <f>+MOD(E2702*10,10)</f>
        <v/>
      </c>
      <c r="G2702" s="5">
        <f>+MOD(D2702,10)</f>
        <v/>
      </c>
      <c r="H2702">
        <f>+INT(E2702)&amp;INT(F2702)&amp;INT(G2702)</f>
        <v/>
      </c>
      <c r="I2702">
        <f>+C2702&amp;"00"&amp;H2702</f>
        <v/>
      </c>
      <c r="J2702" s="2" t="n"/>
      <c r="K2702" s="2" t="inlineStr">
        <is>
          <t>HERPLA</t>
        </is>
      </c>
      <c r="L2702" s="2" t="inlineStr">
        <is>
          <t>91_HERDEZ_17</t>
        </is>
      </c>
      <c r="M2702" s="2" t="inlineStr">
        <is>
          <t>MX91HE010066</t>
        </is>
      </c>
      <c r="N2702" s="2" t="inlineStr">
        <is>
          <t>BBG00GTVCXR9</t>
        </is>
      </c>
      <c r="O2702" s="2" t="n"/>
      <c r="P2702" s="2" t="inlineStr">
        <is>
          <t>COAN7887622</t>
        </is>
      </c>
      <c r="Q2702" t="inlineStr">
        <is>
          <t>Mexico</t>
        </is>
      </c>
      <c r="R2702" t="inlineStr">
        <is>
          <t>Grupo Herdez SAB de CV</t>
        </is>
      </c>
      <c r="S2702" t="inlineStr">
        <is>
          <t>HERDEZ S.A.</t>
        </is>
      </c>
      <c r="T2702" t="inlineStr">
        <is>
          <t>Grupo Herdez SAB de CV</t>
        </is>
      </c>
      <c r="U2702" t="inlineStr">
        <is>
          <t>DOMESTIC</t>
        </is>
      </c>
      <c r="V2702" t="inlineStr">
        <is>
          <t>Consumer Staples</t>
        </is>
      </c>
      <c r="W2702" t="inlineStr">
        <is>
          <t>Food Products</t>
        </is>
      </c>
      <c r="X2702" t="inlineStr">
        <is>
          <t>Food, Beverage &amp; Tobacco</t>
        </is>
      </c>
      <c r="Y2702" t="inlineStr">
        <is>
          <t>Packaged Foods &amp; Meats</t>
        </is>
      </c>
      <c r="Z2702" t="inlineStr">
        <is>
          <t>Consumer Staples</t>
        </is>
      </c>
      <c r="AA2702" t="inlineStr">
        <is>
          <t>Food &amp; Beverage</t>
        </is>
      </c>
      <c r="AB2702" t="inlineStr">
        <is>
          <t>#N/A N/A</t>
        </is>
      </c>
      <c r="AC2702" t="inlineStr">
        <is>
          <t>#N/A Invalid Field</t>
        </is>
      </c>
    </row>
    <row r="2703">
      <c r="A2703">
        <f>+VLOOKUP(R2703,Aux!$B$3:$I$1107,8,0)</f>
        <v/>
      </c>
      <c r="B2703">
        <f>+VLOOKUP(U2703,Aux!$O$2:$P$23,2,0)</f>
        <v/>
      </c>
      <c r="C2703">
        <f>+A2703&amp;B2703</f>
        <v/>
      </c>
      <c r="D2703">
        <f>+IF(C2703=C2702,D2702+1,1)</f>
        <v/>
      </c>
      <c r="E2703" s="5">
        <f>+D2703/100</f>
        <v/>
      </c>
      <c r="F2703" s="5">
        <f>+MOD(E2703*10,10)</f>
        <v/>
      </c>
      <c r="G2703" s="5">
        <f>+MOD(D2703,10)</f>
        <v/>
      </c>
      <c r="H2703">
        <f>+INT(E2703)&amp;INT(F2703)&amp;INT(G2703)</f>
        <v/>
      </c>
      <c r="I2703">
        <f>+C2703&amp;"00"&amp;H2703</f>
        <v/>
      </c>
      <c r="J2703" t="inlineStr">
        <is>
          <t>IDESA 7 ⅞ 12/18/20</t>
        </is>
      </c>
      <c r="K2703" t="inlineStr">
        <is>
          <t>IDESA</t>
        </is>
      </c>
      <c r="M2703" t="inlineStr">
        <is>
          <t>USP4954WAA82</t>
        </is>
      </c>
      <c r="N2703" t="inlineStr">
        <is>
          <t>BBG005PFYH75</t>
        </is>
      </c>
      <c r="O2703" t="inlineStr">
        <is>
          <t>BH7XML5</t>
        </is>
      </c>
      <c r="P2703" t="inlineStr">
        <is>
          <t>COEJ9870423</t>
        </is>
      </c>
      <c r="Q2703" t="inlineStr">
        <is>
          <t>Mexico</t>
        </is>
      </c>
      <c r="R2703" t="inlineStr">
        <is>
          <t>Grupo Idesa SA de CV</t>
        </is>
      </c>
      <c r="S2703" t="inlineStr">
        <is>
          <t>GRUPO IDESA SA DE CV</t>
        </is>
      </c>
      <c r="T2703" t="inlineStr">
        <is>
          <t>Grupo Idesa SA de CV</t>
        </is>
      </c>
      <c r="U2703" t="inlineStr">
        <is>
          <t>EURO-DOLLAR</t>
        </is>
      </c>
      <c r="V2703" t="inlineStr">
        <is>
          <t>#N/A Field Not Applicable</t>
        </is>
      </c>
      <c r="W2703" t="inlineStr">
        <is>
          <t>#N/A Field Not Applicable</t>
        </is>
      </c>
      <c r="X2703" t="inlineStr">
        <is>
          <t>#N/A Field Not Applicable</t>
        </is>
      </c>
      <c r="Y2703" t="inlineStr">
        <is>
          <t>#N/A Field Not Applicable</t>
        </is>
      </c>
      <c r="Z2703" t="inlineStr">
        <is>
          <t>Materials</t>
        </is>
      </c>
      <c r="AA2703" t="inlineStr">
        <is>
          <t>Chemicals</t>
        </is>
      </c>
      <c r="AB2703" t="inlineStr">
        <is>
          <t>#N/A Field Not Applicable</t>
        </is>
      </c>
      <c r="AC2703" t="inlineStr">
        <is>
          <t>#N/A Invalid Field</t>
        </is>
      </c>
    </row>
    <row r="2704">
      <c r="A2704">
        <f>+VLOOKUP(R2704,Aux!$B$3:$I$1107,8,0)</f>
        <v/>
      </c>
      <c r="B2704">
        <f>+VLOOKUP(U2704,Aux!$O$2:$P$23,2,0)</f>
        <v/>
      </c>
      <c r="C2704">
        <f>+A2704&amp;B2704</f>
        <v/>
      </c>
      <c r="D2704">
        <f>+IF(C2704=C2703,D2703+1,1)</f>
        <v/>
      </c>
      <c r="E2704" s="5">
        <f>+D2704/100</f>
        <v/>
      </c>
      <c r="F2704" s="5">
        <f>+MOD(E2704*10,10)</f>
        <v/>
      </c>
      <c r="G2704" s="5">
        <f>+MOD(D2704,10)</f>
        <v/>
      </c>
      <c r="H2704">
        <f>+INT(E2704)&amp;INT(F2704)&amp;INT(G2704)</f>
        <v/>
      </c>
      <c r="I2704">
        <f>+C2704&amp;"00"&amp;H2704</f>
        <v/>
      </c>
      <c r="J2704" t="inlineStr">
        <is>
          <t>GISSA 9.64 10/07/27</t>
        </is>
      </c>
      <c r="K2704" t="inlineStr">
        <is>
          <t>GISSA</t>
        </is>
      </c>
      <c r="M2704" t="inlineStr">
        <is>
          <t>MX91GI000031</t>
        </is>
      </c>
      <c r="N2704" t="inlineStr">
        <is>
          <t>BBG00J2K28B9</t>
        </is>
      </c>
      <c r="P2704" t="inlineStr">
        <is>
          <t>COAP7402856</t>
        </is>
      </c>
      <c r="Q2704" t="inlineStr">
        <is>
          <t>Mexico</t>
        </is>
      </c>
      <c r="R2704" t="inlineStr">
        <is>
          <t>Grupo Industrial Saltillo SAB</t>
        </is>
      </c>
      <c r="S2704" t="inlineStr">
        <is>
          <t>GRUPO INDUSTRIAL SALTILL</t>
        </is>
      </c>
      <c r="T2704" t="inlineStr">
        <is>
          <t>Grupo Industrial Saltillo SAB de CV</t>
        </is>
      </c>
      <c r="U2704" t="inlineStr">
        <is>
          <t>DOMESTIC</t>
        </is>
      </c>
      <c r="V2704" t="inlineStr">
        <is>
          <t>Consumer Discretionary</t>
        </is>
      </c>
      <c r="W2704" t="inlineStr">
        <is>
          <t>Auto Components</t>
        </is>
      </c>
      <c r="X2704" t="inlineStr">
        <is>
          <t>Automobiles &amp; Components</t>
        </is>
      </c>
      <c r="Y2704" t="inlineStr">
        <is>
          <t>Auto Parts &amp; Equipment</t>
        </is>
      </c>
      <c r="Z2704" t="inlineStr">
        <is>
          <t>Materials</t>
        </is>
      </c>
      <c r="AA2704" t="inlineStr">
        <is>
          <t>Construction Materials Manufacturing</t>
        </is>
      </c>
      <c r="AB2704" t="inlineStr">
        <is>
          <t>#N/A N/A</t>
        </is>
      </c>
      <c r="AC2704" t="inlineStr">
        <is>
          <t>#N/A Invalid Field</t>
        </is>
      </c>
    </row>
    <row r="2705">
      <c r="A2705">
        <f>+VLOOKUP(R2705,Aux!$B$3:$I$1107,8,0)</f>
        <v/>
      </c>
      <c r="B2705">
        <f>+VLOOKUP(U2705,Aux!$O$2:$P$23,2,0)</f>
        <v/>
      </c>
      <c r="C2705">
        <f>+A2705&amp;B2705</f>
        <v/>
      </c>
      <c r="D2705">
        <f>+IF(C2705=C2704,D2704+1,1)</f>
        <v/>
      </c>
      <c r="E2705" s="5">
        <f>+D2705/100</f>
        <v/>
      </c>
      <c r="F2705" s="5">
        <f>+MOD(E2705*10,10)</f>
        <v/>
      </c>
      <c r="G2705" s="5">
        <f>+MOD(D2705,10)</f>
        <v/>
      </c>
      <c r="H2705">
        <f>+INT(E2705)&amp;INT(F2705)&amp;INT(G2705)</f>
        <v/>
      </c>
      <c r="I2705">
        <f>+C2705&amp;"00"&amp;H2705</f>
        <v/>
      </c>
      <c r="J2705" t="inlineStr">
        <is>
          <t>GISSA Float 10/15/20</t>
        </is>
      </c>
      <c r="K2705" t="inlineStr">
        <is>
          <t>GISSA</t>
        </is>
      </c>
      <c r="M2705" t="inlineStr">
        <is>
          <t>MX91GI000049</t>
        </is>
      </c>
      <c r="N2705" t="inlineStr">
        <is>
          <t>BBG00J2K86Z1</t>
        </is>
      </c>
      <c r="P2705" t="inlineStr">
        <is>
          <t>COAP7414554</t>
        </is>
      </c>
      <c r="Q2705" t="inlineStr">
        <is>
          <t>Mexico</t>
        </is>
      </c>
      <c r="R2705" t="inlineStr">
        <is>
          <t>Grupo Industrial Saltillo SAB</t>
        </is>
      </c>
      <c r="S2705" t="inlineStr">
        <is>
          <t>GRUPO INDUSTRIAL SALTILL</t>
        </is>
      </c>
      <c r="T2705" t="inlineStr">
        <is>
          <t>Grupo Industrial Saltillo SAB de CV</t>
        </is>
      </c>
      <c r="U2705" t="inlineStr">
        <is>
          <t>DOMESTIC</t>
        </is>
      </c>
      <c r="V2705" t="inlineStr">
        <is>
          <t>Consumer Discretionary</t>
        </is>
      </c>
      <c r="W2705" t="inlineStr">
        <is>
          <t>Auto Components</t>
        </is>
      </c>
      <c r="X2705" t="inlineStr">
        <is>
          <t>Automobiles &amp; Components</t>
        </is>
      </c>
      <c r="Y2705" t="inlineStr">
        <is>
          <t>Auto Parts &amp; Equipment</t>
        </is>
      </c>
      <c r="Z2705" t="inlineStr">
        <is>
          <t>Materials</t>
        </is>
      </c>
      <c r="AA2705" t="inlineStr">
        <is>
          <t>Construction Materials Manufacturing</t>
        </is>
      </c>
      <c r="AB2705" t="inlineStr">
        <is>
          <t>#N/A N/A</t>
        </is>
      </c>
      <c r="AC2705" t="inlineStr">
        <is>
          <t>#N/A Invalid Field</t>
        </is>
      </c>
    </row>
    <row r="2706">
      <c r="A2706">
        <f>+VLOOKUP(R2706,Aux!$B$3:$I$1107,8,0)</f>
        <v/>
      </c>
      <c r="B2706">
        <f>+VLOOKUP(U2706,Aux!$O$2:$P$23,2,0)</f>
        <v/>
      </c>
      <c r="C2706">
        <f>+A2706&amp;B2706</f>
        <v/>
      </c>
      <c r="D2706">
        <f>+IF(C2706=C2705,D2705+1,1)</f>
        <v/>
      </c>
      <c r="E2706" s="5">
        <f>+D2706/100</f>
        <v/>
      </c>
      <c r="F2706" s="5">
        <f>+MOD(E2706*10,10)</f>
        <v/>
      </c>
      <c r="G2706" s="5">
        <f>+MOD(D2706,10)</f>
        <v/>
      </c>
      <c r="H2706">
        <f>+INT(E2706)&amp;INT(F2706)&amp;INT(G2706)</f>
        <v/>
      </c>
      <c r="I2706">
        <f>+C2706&amp;"00"&amp;H2706</f>
        <v/>
      </c>
      <c r="J2706" t="inlineStr">
        <is>
          <t>KLTXMX 8 ⅞ 04/11/22</t>
        </is>
      </c>
      <c r="K2706" t="inlineStr">
        <is>
          <t>KLTXMX</t>
        </is>
      </c>
      <c r="M2706" t="inlineStr">
        <is>
          <t>USP4953VAJ28</t>
        </is>
      </c>
      <c r="N2706" t="inlineStr">
        <is>
          <t>BBG00GF829R9</t>
        </is>
      </c>
      <c r="O2706" t="inlineStr">
        <is>
          <t>BYWW6G9</t>
        </is>
      </c>
      <c r="P2706" t="inlineStr">
        <is>
          <t>COAN1912822</t>
        </is>
      </c>
      <c r="Q2706" t="inlineStr">
        <is>
          <t>Mexico</t>
        </is>
      </c>
      <c r="R2706" t="inlineStr">
        <is>
          <t>Grupo Kaltex SA de CV</t>
        </is>
      </c>
      <c r="S2706" t="inlineStr">
        <is>
          <t>GRUPO KALTEX SA DE CV</t>
        </is>
      </c>
      <c r="T2706" t="inlineStr">
        <is>
          <t>Grupo Kaltex SA de CV</t>
        </is>
      </c>
      <c r="U2706" t="inlineStr">
        <is>
          <t>EURO-DOLLAR</t>
        </is>
      </c>
      <c r="V2706" t="inlineStr">
        <is>
          <t>#N/A Field Not Applicable</t>
        </is>
      </c>
      <c r="W2706" t="inlineStr">
        <is>
          <t>#N/A Field Not Applicable</t>
        </is>
      </c>
      <c r="X2706" t="inlineStr">
        <is>
          <t>#N/A Field Not Applicable</t>
        </is>
      </c>
      <c r="Y2706" t="inlineStr">
        <is>
          <t>#N/A Field Not Applicable</t>
        </is>
      </c>
      <c r="Z2706" t="inlineStr">
        <is>
          <t>Consumer Discretionary</t>
        </is>
      </c>
      <c r="AA2706" t="inlineStr">
        <is>
          <t>Apparel &amp; Textile Products</t>
        </is>
      </c>
      <c r="AB2706" t="inlineStr">
        <is>
          <t>#N/A Field Not Applicable</t>
        </is>
      </c>
      <c r="AC2706" t="inlineStr">
        <is>
          <t>#N/A Invalid Field</t>
        </is>
      </c>
    </row>
    <row r="2707">
      <c r="A2707">
        <f>+VLOOKUP(R2707,Aux!$B$3:$I$1107,8,0)</f>
        <v/>
      </c>
      <c r="B2707">
        <f>+VLOOKUP(U2707,Aux!$O$2:$P$23,2,0)</f>
        <v/>
      </c>
      <c r="C2707">
        <f>+A2707&amp;B2707</f>
        <v/>
      </c>
      <c r="D2707">
        <f>+IF(C2707=C2706,D2706+1,1)</f>
        <v/>
      </c>
      <c r="E2707" s="5">
        <f>+D2707/100</f>
        <v/>
      </c>
      <c r="F2707" s="5">
        <f>+MOD(E2707*10,10)</f>
        <v/>
      </c>
      <c r="G2707" s="5">
        <f>+MOD(D2707,10)</f>
        <v/>
      </c>
      <c r="H2707">
        <f>+INT(E2707)&amp;INT(F2707)&amp;INT(G2707)</f>
        <v/>
      </c>
      <c r="I2707">
        <f>+C2707&amp;"00"&amp;H2707</f>
        <v/>
      </c>
      <c r="J2707" t="inlineStr">
        <is>
          <t>KUOB MM</t>
        </is>
      </c>
      <c r="K2707" t="inlineStr">
        <is>
          <t>KUOB</t>
        </is>
      </c>
      <c r="M2707" t="inlineStr">
        <is>
          <t>MX01KU000012</t>
        </is>
      </c>
      <c r="N2707" t="inlineStr">
        <is>
          <t>BBG000C0Q3G3</t>
        </is>
      </c>
      <c r="O2707" t="inlineStr">
        <is>
          <t>B0SL8F5</t>
        </is>
      </c>
      <c r="P2707" t="inlineStr">
        <is>
          <t>EQ0000000000531514</t>
        </is>
      </c>
      <c r="Q2707" t="inlineStr">
        <is>
          <t>Mexico</t>
        </is>
      </c>
      <c r="R2707" t="inlineStr">
        <is>
          <t>Grupo KUO SAB De CV</t>
        </is>
      </c>
      <c r="S2707" t="inlineStr">
        <is>
          <t>Grupo KUO SAB De CV</t>
        </is>
      </c>
      <c r="T2707" t="inlineStr">
        <is>
          <t>Grupo KUO SAB De CV</t>
        </is>
      </c>
      <c r="U2707" t="inlineStr">
        <is>
          <t>Common Stock</t>
        </is>
      </c>
      <c r="V2707" t="inlineStr">
        <is>
          <t>Industrials</t>
        </is>
      </c>
      <c r="W2707" t="inlineStr">
        <is>
          <t>Industrial Conglomerates</t>
        </is>
      </c>
      <c r="X2707" t="inlineStr">
        <is>
          <t>Capital Goods</t>
        </is>
      </c>
      <c r="Y2707" t="inlineStr">
        <is>
          <t>Industrial Conglomerates</t>
        </is>
      </c>
      <c r="Z2707" t="inlineStr">
        <is>
          <t>Consumer Staples</t>
        </is>
      </c>
      <c r="AA2707" t="inlineStr">
        <is>
          <t>Consumer Products</t>
        </is>
      </c>
      <c r="AB2707" t="inlineStr">
        <is>
          <t>Packaged Food</t>
        </is>
      </c>
      <c r="AC2707" t="inlineStr">
        <is>
          <t>#N/A Invalid Field</t>
        </is>
      </c>
    </row>
    <row r="2708">
      <c r="A2708">
        <f>+VLOOKUP(R2708,Aux!$B$3:$I$1107,8,0)</f>
        <v/>
      </c>
      <c r="B2708">
        <f>+VLOOKUP(U2708,Aux!$O$2:$P$23,2,0)</f>
        <v/>
      </c>
      <c r="C2708">
        <f>+A2708&amp;B2708</f>
        <v/>
      </c>
      <c r="D2708">
        <f>+IF(C2708=C2707,D2707+1,1)</f>
        <v/>
      </c>
      <c r="E2708" s="5">
        <f>+D2708/100</f>
        <v/>
      </c>
      <c r="F2708" s="5">
        <f>+MOD(E2708*10,10)</f>
        <v/>
      </c>
      <c r="G2708" s="5">
        <f>+MOD(D2708,10)</f>
        <v/>
      </c>
      <c r="H2708">
        <f>+INT(E2708)&amp;INT(F2708)&amp;INT(G2708)</f>
        <v/>
      </c>
      <c r="I2708">
        <f>+C2708&amp;"00"&amp;H2708</f>
        <v/>
      </c>
      <c r="J2708" t="inlineStr">
        <is>
          <t>KUOBMM 5 ¾ 07/07/27</t>
        </is>
      </c>
      <c r="K2708" t="inlineStr">
        <is>
          <t>KUOBMM</t>
        </is>
      </c>
      <c r="M2708" t="inlineStr">
        <is>
          <t>USP4954BAF33</t>
        </is>
      </c>
      <c r="N2708" t="inlineStr">
        <is>
          <t>BBG00H0JVHX2</t>
        </is>
      </c>
      <c r="O2708" t="inlineStr">
        <is>
          <t>BF2BL79</t>
        </is>
      </c>
      <c r="P2708" t="inlineStr">
        <is>
          <t>COAO0647039</t>
        </is>
      </c>
      <c r="Q2708" t="inlineStr">
        <is>
          <t>Mexico</t>
        </is>
      </c>
      <c r="R2708" t="inlineStr">
        <is>
          <t>Grupo KUO SAB De CV</t>
        </is>
      </c>
      <c r="S2708" t="inlineStr">
        <is>
          <t>GRUPO KUO SAB DE CV</t>
        </is>
      </c>
      <c r="T2708" t="inlineStr">
        <is>
          <t>Grupo KUO SAB De CV</t>
        </is>
      </c>
      <c r="U2708" t="inlineStr">
        <is>
          <t>EURO-DOLLAR</t>
        </is>
      </c>
      <c r="V2708" t="inlineStr">
        <is>
          <t>Industrials</t>
        </is>
      </c>
      <c r="W2708" t="inlineStr">
        <is>
          <t>Industrial Conglomerates</t>
        </is>
      </c>
      <c r="X2708" t="inlineStr">
        <is>
          <t>Capital Goods</t>
        </is>
      </c>
      <c r="Y2708" t="inlineStr">
        <is>
          <t>Industrial Conglomerates</t>
        </is>
      </c>
      <c r="Z2708" t="inlineStr">
        <is>
          <t>Consumer Staples</t>
        </is>
      </c>
      <c r="AA2708" t="inlineStr">
        <is>
          <t>Food &amp; Beverage</t>
        </is>
      </c>
      <c r="AB2708" t="inlineStr">
        <is>
          <t>#N/A N/A</t>
        </is>
      </c>
      <c r="AC2708" t="inlineStr">
        <is>
          <t>#N/A Invalid Field</t>
        </is>
      </c>
    </row>
    <row r="2709">
      <c r="A2709" s="2">
        <f>+VLOOKUP(R2709,Aux!$B$3:$I$1107,8,0)</f>
        <v/>
      </c>
      <c r="B2709" s="2">
        <f>+VLOOKUP(U2709,Aux!$O$2:$P$23,2,0)</f>
        <v/>
      </c>
      <c r="C2709">
        <f>+A2709&amp;B2709</f>
        <v/>
      </c>
      <c r="D2709">
        <f>+IF(C2709=C2708,D2708+1,1)</f>
        <v/>
      </c>
      <c r="E2709" s="5">
        <f>+D2709/100</f>
        <v/>
      </c>
      <c r="F2709" s="5">
        <f>+MOD(E2709*10,10)</f>
        <v/>
      </c>
      <c r="G2709" s="5">
        <f>+MOD(D2709,10)</f>
        <v/>
      </c>
      <c r="H2709">
        <f>+INT(E2709)&amp;INT(F2709)&amp;INT(G2709)</f>
        <v/>
      </c>
      <c r="I2709">
        <f>+C2709&amp;"00"&amp;H2709</f>
        <v/>
      </c>
      <c r="J2709" s="2" t="inlineStr">
        <is>
          <t>KUOBMM 6 ¼ 12/04/22</t>
        </is>
      </c>
      <c r="K2709" s="2" t="inlineStr">
        <is>
          <t>KUOBMM</t>
        </is>
      </c>
      <c r="L2709" s="2" t="n"/>
      <c r="M2709" s="2" t="inlineStr">
        <is>
          <t>USP4954BAE67</t>
        </is>
      </c>
      <c r="N2709" s="2" t="inlineStr">
        <is>
          <t>BBG003P55HT0</t>
        </is>
      </c>
      <c r="O2709" s="2" t="inlineStr">
        <is>
          <t>B92SXN8</t>
        </is>
      </c>
      <c r="P2709" s="2" t="inlineStr">
        <is>
          <t>COEJ4651026</t>
        </is>
      </c>
      <c r="Q2709" t="inlineStr">
        <is>
          <t>Mexico</t>
        </is>
      </c>
      <c r="R2709" t="inlineStr">
        <is>
          <t>Grupo KUO SAB De CV</t>
        </is>
      </c>
      <c r="S2709" t="inlineStr">
        <is>
          <t>GRUPO KUO SAB DE CV</t>
        </is>
      </c>
      <c r="T2709" t="inlineStr">
        <is>
          <t>Grupo KUO SAB De CV</t>
        </is>
      </c>
      <c r="U2709" t="inlineStr">
        <is>
          <t>EURO-DOLLAR</t>
        </is>
      </c>
      <c r="V2709" t="inlineStr">
        <is>
          <t>Industrials</t>
        </is>
      </c>
      <c r="W2709" t="inlineStr">
        <is>
          <t>Industrial Conglomerates</t>
        </is>
      </c>
      <c r="X2709" t="inlineStr">
        <is>
          <t>Capital Goods</t>
        </is>
      </c>
      <c r="Y2709" t="inlineStr">
        <is>
          <t>Industrial Conglomerates</t>
        </is>
      </c>
      <c r="Z2709" t="inlineStr">
        <is>
          <t>Consumer Staples</t>
        </is>
      </c>
      <c r="AA2709" t="inlineStr">
        <is>
          <t>Food &amp; Beverage</t>
        </is>
      </c>
      <c r="AB2709" t="inlineStr">
        <is>
          <t>#N/A N/A</t>
        </is>
      </c>
      <c r="AC2709" t="inlineStr">
        <is>
          <t>#N/A Invalid Field</t>
        </is>
      </c>
    </row>
    <row r="2710">
      <c r="A2710" s="2">
        <f>+VLOOKUP(R2710,Aux!$B$3:$I$1107,8,0)</f>
        <v/>
      </c>
      <c r="B2710" s="2">
        <f>+VLOOKUP(U2710,Aux!$O$2:$P$23,2,0)</f>
        <v/>
      </c>
      <c r="C2710">
        <f>+A2710&amp;B2710</f>
        <v/>
      </c>
      <c r="D2710">
        <f>+IF(C2710=C2709,D2709+1,1)</f>
        <v/>
      </c>
      <c r="E2710" s="5">
        <f>+D2710/100</f>
        <v/>
      </c>
      <c r="F2710" s="5">
        <f>+MOD(E2710*10,10)</f>
        <v/>
      </c>
      <c r="G2710" s="5">
        <f>+MOD(D2710,10)</f>
        <v/>
      </c>
      <c r="H2710">
        <f>+INT(E2710)&amp;INT(F2710)&amp;INT(G2710)</f>
        <v/>
      </c>
      <c r="I2710">
        <f>+C2710&amp;"00"&amp;H2710</f>
        <v/>
      </c>
      <c r="J2710" s="2" t="n"/>
      <c r="K2710" s="2" t="inlineStr">
        <is>
          <t>KUOBMM</t>
        </is>
      </c>
      <c r="L2710" s="2" t="inlineStr">
        <is>
          <t>91_KUO_12</t>
        </is>
      </c>
      <c r="M2710" s="2" t="inlineStr">
        <is>
          <t>MX91KU000047</t>
        </is>
      </c>
      <c r="N2710" s="2" t="inlineStr">
        <is>
          <t>BBG00358Y280</t>
        </is>
      </c>
      <c r="O2710" s="2" t="n"/>
      <c r="P2710" s="2" t="inlineStr">
        <is>
          <t>COEJ2548661</t>
        </is>
      </c>
      <c r="Q2710" t="inlineStr">
        <is>
          <t>Mexico</t>
        </is>
      </c>
      <c r="R2710" t="inlineStr">
        <is>
          <t>Grupo KUO SAB De CV</t>
        </is>
      </c>
      <c r="S2710" t="inlineStr">
        <is>
          <t>GRUPO KUO SAB DE CV</t>
        </is>
      </c>
      <c r="T2710" t="inlineStr">
        <is>
          <t>Grupo KUO SAB De CV</t>
        </is>
      </c>
      <c r="U2710" t="inlineStr">
        <is>
          <t>DOMESTIC</t>
        </is>
      </c>
      <c r="V2710" t="inlineStr">
        <is>
          <t>Industrials</t>
        </is>
      </c>
      <c r="W2710" t="inlineStr">
        <is>
          <t>Industrial Conglomerates</t>
        </is>
      </c>
      <c r="X2710" t="inlineStr">
        <is>
          <t>Capital Goods</t>
        </is>
      </c>
      <c r="Y2710" t="inlineStr">
        <is>
          <t>Industrial Conglomerates</t>
        </is>
      </c>
      <c r="Z2710" t="inlineStr">
        <is>
          <t>Consumer Staples</t>
        </is>
      </c>
      <c r="AA2710" t="inlineStr">
        <is>
          <t>Food &amp; Beverage</t>
        </is>
      </c>
      <c r="AB2710" t="inlineStr">
        <is>
          <t>#N/A N/A</t>
        </is>
      </c>
      <c r="AC2710" t="inlineStr">
        <is>
          <t>#N/A Invalid Field</t>
        </is>
      </c>
    </row>
    <row r="2711">
      <c r="A2711">
        <f>+VLOOKUP(R2711,Aux!$B$3:$I$1107,8,0)</f>
        <v/>
      </c>
      <c r="B2711">
        <f>+VLOOKUP(U2711,Aux!$O$2:$P$23,2,0)</f>
        <v/>
      </c>
      <c r="C2711">
        <f>+A2711&amp;B2711</f>
        <v/>
      </c>
      <c r="D2711">
        <f>+IF(C2711=C2710,D2710+1,1)</f>
        <v/>
      </c>
      <c r="E2711" s="5">
        <f>+D2711/100</f>
        <v/>
      </c>
      <c r="F2711" s="5">
        <f>+MOD(E2711*10,10)</f>
        <v/>
      </c>
      <c r="G2711" s="5">
        <f>+MOD(D2711,10)</f>
        <v/>
      </c>
      <c r="H2711">
        <f>+INT(E2711)&amp;INT(F2711)&amp;INT(G2711)</f>
        <v/>
      </c>
      <c r="I2711">
        <f>+C2711&amp;"00"&amp;H2711</f>
        <v/>
      </c>
      <c r="J2711" t="inlineStr">
        <is>
          <t>LALAB MM</t>
        </is>
      </c>
      <c r="K2711" t="inlineStr">
        <is>
          <t>LALAB</t>
        </is>
      </c>
      <c r="M2711" t="inlineStr">
        <is>
          <t>MX01LA040003</t>
        </is>
      </c>
      <c r="N2711" t="inlineStr">
        <is>
          <t>BBG000C0H2Z4</t>
        </is>
      </c>
      <c r="O2711" t="inlineStr">
        <is>
          <t>BFNXZM7</t>
        </is>
      </c>
      <c r="P2711" t="inlineStr">
        <is>
          <t>EQ0000000037658988</t>
        </is>
      </c>
      <c r="Q2711" t="inlineStr">
        <is>
          <t>Mexico</t>
        </is>
      </c>
      <c r="R2711" t="inlineStr">
        <is>
          <t>Grupo Lala SAB de CV</t>
        </is>
      </c>
      <c r="S2711" t="inlineStr">
        <is>
          <t>Grupo Lala SAB de CV</t>
        </is>
      </c>
      <c r="T2711" t="inlineStr">
        <is>
          <t>Grupo Lala SAB de CV</t>
        </is>
      </c>
      <c r="U2711" t="inlineStr">
        <is>
          <t>Common Stock</t>
        </is>
      </c>
      <c r="V2711" t="inlineStr">
        <is>
          <t>Consumer Staples</t>
        </is>
      </c>
      <c r="W2711" t="inlineStr">
        <is>
          <t>Food Products</t>
        </is>
      </c>
      <c r="X2711" t="inlineStr">
        <is>
          <t>Food, Beverage &amp; Tobacco</t>
        </is>
      </c>
      <c r="Y2711" t="inlineStr">
        <is>
          <t>Packaged Foods &amp; Meats</t>
        </is>
      </c>
      <c r="Z2711" t="inlineStr">
        <is>
          <t>Consumer Staples</t>
        </is>
      </c>
      <c r="AA2711" t="inlineStr">
        <is>
          <t>Consumer Products</t>
        </is>
      </c>
      <c r="AB2711" t="inlineStr">
        <is>
          <t>Packaged Food</t>
        </is>
      </c>
      <c r="AC2711" t="inlineStr">
        <is>
          <t>#N/A Invalid Field</t>
        </is>
      </c>
    </row>
    <row r="2712">
      <c r="A2712">
        <f>+VLOOKUP(R2712,Aux!$B$3:$I$1107,8,0)</f>
        <v/>
      </c>
      <c r="B2712">
        <f>+VLOOKUP(U2712,Aux!$O$2:$P$23,2,0)</f>
        <v/>
      </c>
      <c r="C2712">
        <f>+A2712&amp;B2712</f>
        <v/>
      </c>
      <c r="D2712">
        <f>+IF(C2712=C2711,D2711+1,1)</f>
        <v/>
      </c>
      <c r="E2712" s="5">
        <f>+D2712/100</f>
        <v/>
      </c>
      <c r="F2712" s="5">
        <f>+MOD(E2712*10,10)</f>
        <v/>
      </c>
      <c r="G2712" s="5">
        <f>+MOD(D2712,10)</f>
        <v/>
      </c>
      <c r="H2712">
        <f>+INT(E2712)&amp;INT(F2712)&amp;INT(G2712)</f>
        <v/>
      </c>
      <c r="I2712">
        <f>+C2712&amp;"00"&amp;H2712</f>
        <v/>
      </c>
      <c r="J2712" t="inlineStr">
        <is>
          <t>LALAMX 9.17 02/28/28</t>
        </is>
      </c>
      <c r="K2712" t="inlineStr">
        <is>
          <t>LALAMX</t>
        </is>
      </c>
      <c r="M2712" t="inlineStr">
        <is>
          <t>MX91LA040004</t>
        </is>
      </c>
      <c r="N2712" t="inlineStr">
        <is>
          <t>BBG00K9NNS71</t>
        </is>
      </c>
      <c r="P2712" t="inlineStr">
        <is>
          <t>COAR7265358</t>
        </is>
      </c>
      <c r="Q2712" t="inlineStr">
        <is>
          <t>Mexico</t>
        </is>
      </c>
      <c r="R2712" t="inlineStr">
        <is>
          <t>Grupo Lala SAB de CV</t>
        </is>
      </c>
      <c r="S2712" t="inlineStr">
        <is>
          <t>GRUPO LALA SAB DE CV</t>
        </is>
      </c>
      <c r="T2712" t="inlineStr">
        <is>
          <t>Grupo Lala SAB de CV</t>
        </is>
      </c>
      <c r="U2712" t="inlineStr">
        <is>
          <t>DOMESTIC</t>
        </is>
      </c>
      <c r="V2712" t="inlineStr">
        <is>
          <t>Consumer Staples</t>
        </is>
      </c>
      <c r="W2712" t="inlineStr">
        <is>
          <t>Food Products</t>
        </is>
      </c>
      <c r="X2712" t="inlineStr">
        <is>
          <t>Food, Beverage &amp; Tobacco</t>
        </is>
      </c>
      <c r="Y2712" t="inlineStr">
        <is>
          <t>Packaged Foods &amp; Meats</t>
        </is>
      </c>
      <c r="Z2712" t="inlineStr">
        <is>
          <t>Consumer Staples</t>
        </is>
      </c>
      <c r="AA2712" t="inlineStr">
        <is>
          <t>Food &amp; Beverage</t>
        </is>
      </c>
      <c r="AB2712" t="inlineStr">
        <is>
          <t>#N/A N/A</t>
        </is>
      </c>
      <c r="AC2712" t="inlineStr">
        <is>
          <t>#N/A Invalid Field</t>
        </is>
      </c>
    </row>
    <row r="2713">
      <c r="A2713">
        <f>+VLOOKUP(R2713,Aux!$B$3:$I$1107,8,0)</f>
        <v/>
      </c>
      <c r="B2713">
        <f>+VLOOKUP(U2713,Aux!$O$2:$P$23,2,0)</f>
        <v/>
      </c>
      <c r="C2713">
        <f>+A2713&amp;B2713</f>
        <v/>
      </c>
      <c r="D2713">
        <f>+IF(C2713=C2712,D2712+1,1)</f>
        <v/>
      </c>
      <c r="E2713" s="5">
        <f>+D2713/100</f>
        <v/>
      </c>
      <c r="F2713" s="5">
        <f>+MOD(E2713*10,10)</f>
        <v/>
      </c>
      <c r="G2713" s="5">
        <f>+MOD(D2713,10)</f>
        <v/>
      </c>
      <c r="H2713">
        <f>+INT(E2713)&amp;INT(F2713)&amp;INT(G2713)</f>
        <v/>
      </c>
      <c r="I2713">
        <f>+C2713&amp;"00"&amp;H2713</f>
        <v/>
      </c>
      <c r="J2713" t="inlineStr">
        <is>
          <t>LALAMX Float 03/06/23</t>
        </is>
      </c>
      <c r="K2713" t="inlineStr">
        <is>
          <t>LALAMX</t>
        </is>
      </c>
      <c r="M2713" t="inlineStr">
        <is>
          <t>MX91LA040012</t>
        </is>
      </c>
      <c r="N2713" t="inlineStr">
        <is>
          <t>BBG00K9NQ319</t>
        </is>
      </c>
      <c r="P2713" t="inlineStr">
        <is>
          <t>COAR7273378</t>
        </is>
      </c>
      <c r="Q2713" t="inlineStr">
        <is>
          <t>Mexico</t>
        </is>
      </c>
      <c r="R2713" t="inlineStr">
        <is>
          <t>Grupo Lala SAB de CV</t>
        </is>
      </c>
      <c r="S2713" t="inlineStr">
        <is>
          <t>GRUPO LALA SAB DE CV</t>
        </is>
      </c>
      <c r="T2713" t="inlineStr">
        <is>
          <t>Grupo Lala SAB de CV</t>
        </is>
      </c>
      <c r="U2713" t="inlineStr">
        <is>
          <t>DOMESTIC</t>
        </is>
      </c>
      <c r="V2713" t="inlineStr">
        <is>
          <t>Consumer Staples</t>
        </is>
      </c>
      <c r="W2713" t="inlineStr">
        <is>
          <t>Food Products</t>
        </is>
      </c>
      <c r="X2713" t="inlineStr">
        <is>
          <t>Food, Beverage &amp; Tobacco</t>
        </is>
      </c>
      <c r="Y2713" t="inlineStr">
        <is>
          <t>Packaged Foods &amp; Meats</t>
        </is>
      </c>
      <c r="Z2713" t="inlineStr">
        <is>
          <t>Consumer Staples</t>
        </is>
      </c>
      <c r="AA2713" t="inlineStr">
        <is>
          <t>Food &amp; Beverage</t>
        </is>
      </c>
      <c r="AB2713" t="inlineStr">
        <is>
          <t>#N/A N/A</t>
        </is>
      </c>
      <c r="AC2713" t="inlineStr">
        <is>
          <t>#N/A Invalid Field</t>
        </is>
      </c>
    </row>
    <row r="2714">
      <c r="A2714">
        <f>+VLOOKUP(R2714,Aux!$B$3:$I$1107,8,0)</f>
        <v/>
      </c>
      <c r="B2714">
        <f>+VLOOKUP(U2714,Aux!$O$2:$P$23,2,0)</f>
        <v/>
      </c>
      <c r="C2714">
        <f>+A2714&amp;B2714</f>
        <v/>
      </c>
      <c r="D2714">
        <f>+IF(C2714=C2713,D2713+1,1)</f>
        <v/>
      </c>
      <c r="E2714" s="5">
        <f>+D2714/100</f>
        <v/>
      </c>
      <c r="F2714" s="5">
        <f>+MOD(E2714*10,10)</f>
        <v/>
      </c>
      <c r="G2714" s="5">
        <f>+MOD(D2714,10)</f>
        <v/>
      </c>
      <c r="H2714">
        <f>+INT(E2714)&amp;INT(F2714)&amp;INT(G2714)</f>
        <v/>
      </c>
      <c r="I2714">
        <f>+C2714&amp;"00"&amp;H2714</f>
        <v/>
      </c>
      <c r="J2714" t="inlineStr">
        <is>
          <t>LALAMX Float 04/13/21</t>
        </is>
      </c>
      <c r="K2714" t="inlineStr">
        <is>
          <t>LALAMX</t>
        </is>
      </c>
      <c r="M2714" t="inlineStr">
        <is>
          <t>MX91LA040020</t>
        </is>
      </c>
      <c r="N2714" t="inlineStr">
        <is>
          <t>BBG00KN5JKH5</t>
        </is>
      </c>
      <c r="P2714" t="inlineStr">
        <is>
          <t>COAS2712196</t>
        </is>
      </c>
      <c r="Q2714" t="inlineStr">
        <is>
          <t>Mexico</t>
        </is>
      </c>
      <c r="R2714" t="inlineStr">
        <is>
          <t>Grupo Lala SAB de CV</t>
        </is>
      </c>
      <c r="S2714" t="inlineStr">
        <is>
          <t>GRUPO LALA SAB DE CV</t>
        </is>
      </c>
      <c r="T2714" t="inlineStr">
        <is>
          <t>Grupo Lala SAB de CV</t>
        </is>
      </c>
      <c r="U2714" t="inlineStr">
        <is>
          <t>DOMESTIC</t>
        </is>
      </c>
      <c r="V2714" t="inlineStr">
        <is>
          <t>Consumer Staples</t>
        </is>
      </c>
      <c r="W2714" t="inlineStr">
        <is>
          <t>Food Products</t>
        </is>
      </c>
      <c r="X2714" t="inlineStr">
        <is>
          <t>Food, Beverage &amp; Tobacco</t>
        </is>
      </c>
      <c r="Y2714" t="inlineStr">
        <is>
          <t>Packaged Foods &amp; Meats</t>
        </is>
      </c>
      <c r="Z2714" t="inlineStr">
        <is>
          <t>Consumer Staples</t>
        </is>
      </c>
      <c r="AA2714" t="inlineStr">
        <is>
          <t>Food &amp; Beverage</t>
        </is>
      </c>
      <c r="AB2714" t="inlineStr">
        <is>
          <t>#N/A N/A</t>
        </is>
      </c>
      <c r="AC2714" t="inlineStr">
        <is>
          <t>#N/A Invalid Field</t>
        </is>
      </c>
    </row>
    <row r="2715">
      <c r="A2715">
        <f>+VLOOKUP(R2715,Aux!$B$3:$I$1107,8,0)</f>
        <v/>
      </c>
      <c r="B2715">
        <f>+VLOOKUP(U2715,Aux!$O$2:$P$23,2,0)</f>
        <v/>
      </c>
      <c r="C2715">
        <f>+A2715&amp;B2715</f>
        <v/>
      </c>
      <c r="D2715">
        <f>+IF(C2715=C2714,D2714+1,1)</f>
        <v/>
      </c>
      <c r="E2715" s="5">
        <f>+D2715/100</f>
        <v/>
      </c>
      <c r="F2715" s="5">
        <f>+MOD(E2715*10,10)</f>
        <v/>
      </c>
      <c r="G2715" s="5">
        <f>+MOD(D2715,10)</f>
        <v/>
      </c>
      <c r="H2715">
        <f>+INT(E2715)&amp;INT(F2715)&amp;INT(G2715)</f>
        <v/>
      </c>
      <c r="I2715">
        <f>+C2715&amp;"00"&amp;H2715</f>
        <v/>
      </c>
      <c r="J2715" s="2" t="n"/>
      <c r="K2715" s="2" t="inlineStr">
        <is>
          <t>#N/A Invalid Security</t>
        </is>
      </c>
      <c r="L2715" s="2" t="inlineStr">
        <is>
          <t>93_GFMEGA_00116</t>
        </is>
      </c>
      <c r="M2715" s="2" t="inlineStr">
        <is>
          <t>MX93GF100097</t>
        </is>
      </c>
      <c r="N2715" s="2" t="n"/>
      <c r="O2715" s="2" t="n"/>
      <c r="P2715" s="2" t="n"/>
      <c r="Q2715" t="inlineStr">
        <is>
          <t>Mexico</t>
        </is>
      </c>
      <c r="R2715" t="inlineStr">
        <is>
          <t>Grupo Mega</t>
        </is>
      </c>
      <c r="S2715" t="inlineStr">
        <is>
          <t>#N/A Invalid Security</t>
        </is>
      </c>
      <c r="T2715" t="inlineStr">
        <is>
          <t>#N/A Invalid Security</t>
        </is>
      </c>
      <c r="U2715" t="inlineStr">
        <is>
          <t>#N/A Invalid Security</t>
        </is>
      </c>
      <c r="V2715" t="inlineStr">
        <is>
          <t>#N/A Invalid Security</t>
        </is>
      </c>
      <c r="W2715" t="inlineStr">
        <is>
          <t>#N/A Invalid Security</t>
        </is>
      </c>
      <c r="X2715" t="inlineStr">
        <is>
          <t>#N/A Invalid Security</t>
        </is>
      </c>
      <c r="Y2715" t="inlineStr">
        <is>
          <t>#N/A Invalid Security</t>
        </is>
      </c>
      <c r="Z2715" t="inlineStr">
        <is>
          <t>#N/A Invalid Security</t>
        </is>
      </c>
      <c r="AA2715" t="inlineStr">
        <is>
          <t>#N/A Invalid Security</t>
        </is>
      </c>
      <c r="AB2715" t="inlineStr">
        <is>
          <t>#N/A Invalid Security</t>
        </is>
      </c>
      <c r="AC2715" t="inlineStr">
        <is>
          <t>#N/A Invalid Field</t>
        </is>
      </c>
    </row>
    <row r="2716">
      <c r="A2716">
        <f>+VLOOKUP(R2716,Aux!$B$3:$I$1107,8,0)</f>
        <v/>
      </c>
      <c r="B2716">
        <f>+VLOOKUP(U2716,Aux!$O$2:$P$23,2,0)</f>
        <v/>
      </c>
      <c r="C2716">
        <f>+A2716&amp;B2716</f>
        <v/>
      </c>
      <c r="D2716">
        <f>+IF(C2716=C2715,D2715+1,1)</f>
        <v/>
      </c>
      <c r="E2716" s="5">
        <f>+D2716/100</f>
        <v/>
      </c>
      <c r="F2716" s="5">
        <f>+MOD(E2716*10,10)</f>
        <v/>
      </c>
      <c r="G2716" s="5">
        <f>+MOD(D2716,10)</f>
        <v/>
      </c>
      <c r="H2716">
        <f>+INT(E2716)&amp;INT(F2716)&amp;INT(G2716)</f>
        <v/>
      </c>
      <c r="I2716">
        <f>+C2716&amp;"00"&amp;H2716</f>
        <v/>
      </c>
      <c r="J2716" s="2" t="n"/>
      <c r="K2716" s="2" t="inlineStr">
        <is>
          <t>#N/A Invalid Security</t>
        </is>
      </c>
      <c r="L2716" s="2" t="inlineStr">
        <is>
          <t>93_GFMEGA_00117</t>
        </is>
      </c>
      <c r="M2716" s="2" t="inlineStr">
        <is>
          <t>MX93GF1000E4</t>
        </is>
      </c>
      <c r="N2716" s="2" t="n"/>
      <c r="O2716" s="2" t="n"/>
      <c r="P2716" s="2" t="n"/>
      <c r="Q2716" t="inlineStr">
        <is>
          <t>Mexico</t>
        </is>
      </c>
      <c r="R2716" t="inlineStr">
        <is>
          <t>Grupo Mega</t>
        </is>
      </c>
      <c r="S2716" t="inlineStr">
        <is>
          <t>#N/A Invalid Security</t>
        </is>
      </c>
      <c r="T2716" t="inlineStr">
        <is>
          <t>#N/A Invalid Security</t>
        </is>
      </c>
      <c r="U2716" t="inlineStr">
        <is>
          <t>#N/A Invalid Security</t>
        </is>
      </c>
      <c r="V2716" t="inlineStr">
        <is>
          <t>#N/A Invalid Security</t>
        </is>
      </c>
      <c r="W2716" t="inlineStr">
        <is>
          <t>#N/A Invalid Security</t>
        </is>
      </c>
      <c r="X2716" t="inlineStr">
        <is>
          <t>#N/A Invalid Security</t>
        </is>
      </c>
      <c r="Y2716" t="inlineStr">
        <is>
          <t>#N/A Invalid Security</t>
        </is>
      </c>
      <c r="Z2716" t="inlineStr">
        <is>
          <t>#N/A Invalid Security</t>
        </is>
      </c>
      <c r="AA2716" t="inlineStr">
        <is>
          <t>#N/A Invalid Security</t>
        </is>
      </c>
      <c r="AB2716" t="inlineStr">
        <is>
          <t>#N/A Invalid Security</t>
        </is>
      </c>
      <c r="AC2716" t="inlineStr">
        <is>
          <t>#N/A Invalid Field</t>
        </is>
      </c>
    </row>
    <row r="2717">
      <c r="A2717">
        <f>+VLOOKUP(R2717,Aux!$B$3:$I$1107,8,0)</f>
        <v/>
      </c>
      <c r="B2717">
        <f>+VLOOKUP(U2717,Aux!$O$2:$P$23,2,0)</f>
        <v/>
      </c>
      <c r="C2717">
        <f>+A2717&amp;B2717</f>
        <v/>
      </c>
      <c r="D2717">
        <f>+IF(C2717=C2716,D2716+1,1)</f>
        <v/>
      </c>
      <c r="E2717" s="5">
        <f>+D2717/100</f>
        <v/>
      </c>
      <c r="F2717" s="5">
        <f>+MOD(E2717*10,10)</f>
        <v/>
      </c>
      <c r="G2717" s="5">
        <f>+MOD(D2717,10)</f>
        <v/>
      </c>
      <c r="H2717">
        <f>+INT(E2717)&amp;INT(F2717)&amp;INT(G2717)</f>
        <v/>
      </c>
      <c r="I2717">
        <f>+C2717&amp;"00"&amp;H2717</f>
        <v/>
      </c>
      <c r="J2717" s="2" t="n"/>
      <c r="K2717" s="2" t="inlineStr">
        <is>
          <t>#N/A Invalid Security</t>
        </is>
      </c>
      <c r="L2717" s="2" t="inlineStr">
        <is>
          <t>93_GFMEGA_00118</t>
        </is>
      </c>
      <c r="M2717" s="2" t="inlineStr">
        <is>
          <t>MX93GF1000I5</t>
        </is>
      </c>
      <c r="N2717" s="2" t="n"/>
      <c r="O2717" s="2" t="n"/>
      <c r="P2717" s="2" t="n"/>
      <c r="Q2717" t="inlineStr">
        <is>
          <t>Mexico</t>
        </is>
      </c>
      <c r="R2717" t="inlineStr">
        <is>
          <t>Grupo Mega</t>
        </is>
      </c>
      <c r="S2717" t="inlineStr">
        <is>
          <t>#N/A Invalid Security</t>
        </is>
      </c>
      <c r="T2717" t="inlineStr">
        <is>
          <t>#N/A Invalid Security</t>
        </is>
      </c>
      <c r="U2717" t="inlineStr">
        <is>
          <t>#N/A Invalid Security</t>
        </is>
      </c>
      <c r="V2717" t="inlineStr">
        <is>
          <t>#N/A Invalid Security</t>
        </is>
      </c>
      <c r="W2717" t="inlineStr">
        <is>
          <t>#N/A Invalid Security</t>
        </is>
      </c>
      <c r="X2717" t="inlineStr">
        <is>
          <t>#N/A Invalid Security</t>
        </is>
      </c>
      <c r="Y2717" t="inlineStr">
        <is>
          <t>#N/A Invalid Security</t>
        </is>
      </c>
      <c r="Z2717" t="inlineStr">
        <is>
          <t>#N/A Invalid Security</t>
        </is>
      </c>
      <c r="AA2717" t="inlineStr">
        <is>
          <t>#N/A Invalid Security</t>
        </is>
      </c>
      <c r="AB2717" t="inlineStr">
        <is>
          <t>#N/A Invalid Security</t>
        </is>
      </c>
      <c r="AC2717" t="inlineStr">
        <is>
          <t>#N/A Invalid Field</t>
        </is>
      </c>
    </row>
    <row r="2718">
      <c r="A2718">
        <f>+VLOOKUP(R2718,Aux!$B$3:$I$1107,8,0)</f>
        <v/>
      </c>
      <c r="B2718">
        <f>+VLOOKUP(U2718,Aux!$O$2:$P$23,2,0)</f>
        <v/>
      </c>
      <c r="C2718">
        <f>+A2718&amp;B2718</f>
        <v/>
      </c>
      <c r="D2718">
        <f>+IF(C2718=C2717,D2717+1,1)</f>
        <v/>
      </c>
      <c r="E2718" s="5">
        <f>+D2718/100</f>
        <v/>
      </c>
      <c r="F2718" s="5">
        <f>+MOD(E2718*10,10)</f>
        <v/>
      </c>
      <c r="G2718" s="5">
        <f>+MOD(D2718,10)</f>
        <v/>
      </c>
      <c r="H2718">
        <f>+INT(E2718)&amp;INT(F2718)&amp;INT(G2718)</f>
        <v/>
      </c>
      <c r="I2718">
        <f>+C2718&amp;"00"&amp;H2718</f>
        <v/>
      </c>
      <c r="J2718" s="2" t="n"/>
      <c r="K2718" s="2" t="inlineStr">
        <is>
          <t>#N/A Invalid Security</t>
        </is>
      </c>
      <c r="L2718" s="2" t="inlineStr">
        <is>
          <t>93_GFMEGA_00119</t>
        </is>
      </c>
      <c r="M2718" s="2" t="inlineStr">
        <is>
          <t>MX93GF1000M7</t>
        </is>
      </c>
      <c r="N2718" s="2" t="n"/>
      <c r="O2718" s="2" t="n"/>
      <c r="P2718" s="2" t="n"/>
      <c r="Q2718" t="inlineStr">
        <is>
          <t>Mexico</t>
        </is>
      </c>
      <c r="R2718" t="inlineStr">
        <is>
          <t>Grupo Mega</t>
        </is>
      </c>
      <c r="S2718" t="inlineStr">
        <is>
          <t>#N/A Invalid Security</t>
        </is>
      </c>
      <c r="T2718" t="inlineStr">
        <is>
          <t>#N/A Invalid Security</t>
        </is>
      </c>
      <c r="U2718" t="inlineStr">
        <is>
          <t>#N/A Invalid Security</t>
        </is>
      </c>
      <c r="V2718" t="inlineStr">
        <is>
          <t>#N/A Invalid Security</t>
        </is>
      </c>
      <c r="W2718" t="inlineStr">
        <is>
          <t>#N/A Invalid Security</t>
        </is>
      </c>
      <c r="X2718" t="inlineStr">
        <is>
          <t>#N/A Invalid Security</t>
        </is>
      </c>
      <c r="Y2718" t="inlineStr">
        <is>
          <t>#N/A Invalid Security</t>
        </is>
      </c>
      <c r="Z2718" t="inlineStr">
        <is>
          <t>#N/A Invalid Security</t>
        </is>
      </c>
      <c r="AA2718" t="inlineStr">
        <is>
          <t>#N/A Invalid Security</t>
        </is>
      </c>
      <c r="AB2718" t="inlineStr">
        <is>
          <t>#N/A Invalid Security</t>
        </is>
      </c>
      <c r="AC2718" t="inlineStr">
        <is>
          <t>#N/A Invalid Field</t>
        </is>
      </c>
    </row>
    <row r="2719">
      <c r="A2719">
        <f>+VLOOKUP(R2719,Aux!$B$3:$I$1107,8,0)</f>
        <v/>
      </c>
      <c r="B2719">
        <f>+VLOOKUP(U2719,Aux!$O$2:$P$23,2,0)</f>
        <v/>
      </c>
      <c r="C2719">
        <f>+A2719&amp;B2719</f>
        <v/>
      </c>
      <c r="D2719">
        <f>+IF(C2719=C2718,D2718+1,1)</f>
        <v/>
      </c>
      <c r="E2719" s="5">
        <f>+D2719/100</f>
        <v/>
      </c>
      <c r="F2719" s="5">
        <f>+MOD(E2719*10,10)</f>
        <v/>
      </c>
      <c r="G2719" s="5">
        <f>+MOD(D2719,10)</f>
        <v/>
      </c>
      <c r="H2719">
        <f>+INT(E2719)&amp;INT(F2719)&amp;INT(G2719)</f>
        <v/>
      </c>
      <c r="I2719">
        <f>+C2719&amp;"00"&amp;H2719</f>
        <v/>
      </c>
      <c r="J2719" s="2" t="n"/>
      <c r="K2719" s="2" t="inlineStr">
        <is>
          <t>#N/A Invalid Security</t>
        </is>
      </c>
      <c r="L2719" s="2" t="inlineStr">
        <is>
          <t>93_GFMEGA_00216</t>
        </is>
      </c>
      <c r="M2719" s="2" t="inlineStr">
        <is>
          <t>MX93GF1000A2</t>
        </is>
      </c>
      <c r="N2719" s="2" t="n"/>
      <c r="O2719" s="2" t="n"/>
      <c r="P2719" s="2" t="n"/>
      <c r="Q2719" t="inlineStr">
        <is>
          <t>Mexico</t>
        </is>
      </c>
      <c r="R2719" t="inlineStr">
        <is>
          <t>Grupo Mega</t>
        </is>
      </c>
      <c r="S2719" t="inlineStr">
        <is>
          <t>#N/A Invalid Security</t>
        </is>
      </c>
      <c r="T2719" t="inlineStr">
        <is>
          <t>#N/A Invalid Security</t>
        </is>
      </c>
      <c r="U2719" t="inlineStr">
        <is>
          <t>#N/A Invalid Security</t>
        </is>
      </c>
      <c r="V2719" t="inlineStr">
        <is>
          <t>#N/A Invalid Security</t>
        </is>
      </c>
      <c r="W2719" t="inlineStr">
        <is>
          <t>#N/A Invalid Security</t>
        </is>
      </c>
      <c r="X2719" t="inlineStr">
        <is>
          <t>#N/A Invalid Security</t>
        </is>
      </c>
      <c r="Y2719" t="inlineStr">
        <is>
          <t>#N/A Invalid Security</t>
        </is>
      </c>
      <c r="Z2719" t="inlineStr">
        <is>
          <t>#N/A Invalid Security</t>
        </is>
      </c>
      <c r="AA2719" t="inlineStr">
        <is>
          <t>#N/A Invalid Security</t>
        </is>
      </c>
      <c r="AB2719" t="inlineStr">
        <is>
          <t>#N/A Invalid Security</t>
        </is>
      </c>
      <c r="AC2719" t="inlineStr">
        <is>
          <t>#N/A Invalid Field</t>
        </is>
      </c>
    </row>
    <row r="2720">
      <c r="A2720">
        <f>+VLOOKUP(R2720,Aux!$B$3:$I$1107,8,0)</f>
        <v/>
      </c>
      <c r="B2720">
        <f>+VLOOKUP(U2720,Aux!$O$2:$P$23,2,0)</f>
        <v/>
      </c>
      <c r="C2720">
        <f>+A2720&amp;B2720</f>
        <v/>
      </c>
      <c r="D2720">
        <f>+IF(C2720=C2719,D2719+1,1)</f>
        <v/>
      </c>
      <c r="E2720" s="5">
        <f>+D2720/100</f>
        <v/>
      </c>
      <c r="F2720" s="5">
        <f>+MOD(E2720*10,10)</f>
        <v/>
      </c>
      <c r="G2720" s="5">
        <f>+MOD(D2720,10)</f>
        <v/>
      </c>
      <c r="H2720">
        <f>+INT(E2720)&amp;INT(F2720)&amp;INT(G2720)</f>
        <v/>
      </c>
      <c r="I2720">
        <f>+C2720&amp;"00"&amp;H2720</f>
        <v/>
      </c>
      <c r="J2720" s="2" t="n"/>
      <c r="K2720" s="2" t="inlineStr">
        <is>
          <t>#N/A Invalid Security</t>
        </is>
      </c>
      <c r="L2720" s="2" t="inlineStr">
        <is>
          <t>93_GFMEGA_00217</t>
        </is>
      </c>
      <c r="M2720" s="2" t="inlineStr">
        <is>
          <t>MX93GF1000F1</t>
        </is>
      </c>
      <c r="N2720" s="2" t="n"/>
      <c r="O2720" s="2" t="n"/>
      <c r="P2720" s="2" t="n"/>
      <c r="Q2720" t="inlineStr">
        <is>
          <t>Mexico</t>
        </is>
      </c>
      <c r="R2720" t="inlineStr">
        <is>
          <t>Grupo Mega</t>
        </is>
      </c>
      <c r="S2720" t="inlineStr">
        <is>
          <t>#N/A Invalid Security</t>
        </is>
      </c>
      <c r="T2720" t="inlineStr">
        <is>
          <t>#N/A Invalid Security</t>
        </is>
      </c>
      <c r="U2720" t="inlineStr">
        <is>
          <t>#N/A Invalid Security</t>
        </is>
      </c>
      <c r="V2720" t="inlineStr">
        <is>
          <t>#N/A Invalid Security</t>
        </is>
      </c>
      <c r="W2720" t="inlineStr">
        <is>
          <t>#N/A Invalid Security</t>
        </is>
      </c>
      <c r="X2720" t="inlineStr">
        <is>
          <t>#N/A Invalid Security</t>
        </is>
      </c>
      <c r="Y2720" t="inlineStr">
        <is>
          <t>#N/A Invalid Security</t>
        </is>
      </c>
      <c r="Z2720" t="inlineStr">
        <is>
          <t>#N/A Invalid Security</t>
        </is>
      </c>
      <c r="AA2720" t="inlineStr">
        <is>
          <t>#N/A Invalid Security</t>
        </is>
      </c>
      <c r="AB2720" t="inlineStr">
        <is>
          <t>#N/A Invalid Security</t>
        </is>
      </c>
      <c r="AC2720" t="inlineStr">
        <is>
          <t>#N/A Invalid Field</t>
        </is>
      </c>
    </row>
    <row r="2721">
      <c r="A2721">
        <f>+VLOOKUP(R2721,Aux!$B$3:$I$1107,8,0)</f>
        <v/>
      </c>
      <c r="B2721">
        <f>+VLOOKUP(U2721,Aux!$O$2:$P$23,2,0)</f>
        <v/>
      </c>
      <c r="C2721">
        <f>+A2721&amp;B2721</f>
        <v/>
      </c>
      <c r="D2721">
        <f>+IF(C2721=C2720,D2720+1,1)</f>
        <v/>
      </c>
      <c r="E2721" s="5">
        <f>+D2721/100</f>
        <v/>
      </c>
      <c r="F2721" s="5">
        <f>+MOD(E2721*10,10)</f>
        <v/>
      </c>
      <c r="G2721" s="5">
        <f>+MOD(D2721,10)</f>
        <v/>
      </c>
      <c r="H2721">
        <f>+INT(E2721)&amp;INT(F2721)&amp;INT(G2721)</f>
        <v/>
      </c>
      <c r="I2721">
        <f>+C2721&amp;"00"&amp;H2721</f>
        <v/>
      </c>
      <c r="J2721" s="2" t="n"/>
      <c r="K2721" s="2" t="inlineStr">
        <is>
          <t>#N/A Invalid Security</t>
        </is>
      </c>
      <c r="L2721" s="2" t="inlineStr">
        <is>
          <t>93_GFMEGA_00219</t>
        </is>
      </c>
      <c r="M2721" s="2" t="inlineStr">
        <is>
          <t>MX93GF1000N5</t>
        </is>
      </c>
      <c r="N2721" s="2" t="n"/>
      <c r="O2721" s="2" t="n"/>
      <c r="P2721" s="2" t="n"/>
      <c r="Q2721" t="inlineStr">
        <is>
          <t>Mexico</t>
        </is>
      </c>
      <c r="R2721" t="inlineStr">
        <is>
          <t>Grupo Mega</t>
        </is>
      </c>
      <c r="S2721" t="inlineStr">
        <is>
          <t>#N/A Invalid Security</t>
        </is>
      </c>
      <c r="T2721" t="inlineStr">
        <is>
          <t>#N/A Invalid Security</t>
        </is>
      </c>
      <c r="U2721" t="inlineStr">
        <is>
          <t>#N/A Invalid Security</t>
        </is>
      </c>
      <c r="V2721" t="inlineStr">
        <is>
          <t>#N/A Invalid Security</t>
        </is>
      </c>
      <c r="W2721" t="inlineStr">
        <is>
          <t>#N/A Invalid Security</t>
        </is>
      </c>
      <c r="X2721" t="inlineStr">
        <is>
          <t>#N/A Invalid Security</t>
        </is>
      </c>
      <c r="Y2721" t="inlineStr">
        <is>
          <t>#N/A Invalid Security</t>
        </is>
      </c>
      <c r="Z2721" t="inlineStr">
        <is>
          <t>#N/A Invalid Security</t>
        </is>
      </c>
      <c r="AA2721" t="inlineStr">
        <is>
          <t>#N/A Invalid Security</t>
        </is>
      </c>
      <c r="AB2721" t="inlineStr">
        <is>
          <t>#N/A Invalid Security</t>
        </is>
      </c>
      <c r="AC2721" t="inlineStr">
        <is>
          <t>#N/A Invalid Field</t>
        </is>
      </c>
    </row>
    <row r="2722">
      <c r="A2722">
        <f>+VLOOKUP(R2722,Aux!$B$3:$I$1107,8,0)</f>
        <v/>
      </c>
      <c r="B2722">
        <f>+VLOOKUP(U2722,Aux!$O$2:$P$23,2,0)</f>
        <v/>
      </c>
      <c r="C2722">
        <f>+A2722&amp;B2722</f>
        <v/>
      </c>
      <c r="D2722">
        <f>+IF(C2722=C2721,D2721+1,1)</f>
        <v/>
      </c>
      <c r="E2722" s="5">
        <f>+D2722/100</f>
        <v/>
      </c>
      <c r="F2722" s="5">
        <f>+MOD(E2722*10,10)</f>
        <v/>
      </c>
      <c r="G2722" s="5">
        <f>+MOD(D2722,10)</f>
        <v/>
      </c>
      <c r="H2722">
        <f>+INT(E2722)&amp;INT(F2722)&amp;INT(G2722)</f>
        <v/>
      </c>
      <c r="I2722">
        <f>+C2722&amp;"00"&amp;H2722</f>
        <v/>
      </c>
      <c r="J2722" s="2" t="n"/>
      <c r="K2722" s="2" t="inlineStr">
        <is>
          <t>#N/A Invalid Security</t>
        </is>
      </c>
      <c r="L2722" s="2" t="inlineStr">
        <is>
          <t>93_GFMEGA_00317</t>
        </is>
      </c>
      <c r="M2722" s="2" t="inlineStr">
        <is>
          <t>MX93GF1000G9</t>
        </is>
      </c>
      <c r="N2722" s="2" t="n"/>
      <c r="O2722" s="2" t="n"/>
      <c r="P2722" s="2" t="n"/>
      <c r="Q2722" t="inlineStr">
        <is>
          <t>Mexico</t>
        </is>
      </c>
      <c r="R2722" t="inlineStr">
        <is>
          <t>Grupo Mega</t>
        </is>
      </c>
      <c r="S2722" t="inlineStr">
        <is>
          <t>#N/A Invalid Security</t>
        </is>
      </c>
      <c r="T2722" t="inlineStr">
        <is>
          <t>#N/A Invalid Security</t>
        </is>
      </c>
      <c r="U2722" t="inlineStr">
        <is>
          <t>#N/A Invalid Security</t>
        </is>
      </c>
      <c r="V2722" t="inlineStr">
        <is>
          <t>#N/A Invalid Security</t>
        </is>
      </c>
      <c r="W2722" t="inlineStr">
        <is>
          <t>#N/A Invalid Security</t>
        </is>
      </c>
      <c r="X2722" t="inlineStr">
        <is>
          <t>#N/A Invalid Security</t>
        </is>
      </c>
      <c r="Y2722" t="inlineStr">
        <is>
          <t>#N/A Invalid Security</t>
        </is>
      </c>
      <c r="Z2722" t="inlineStr">
        <is>
          <t>#N/A Invalid Security</t>
        </is>
      </c>
      <c r="AA2722" t="inlineStr">
        <is>
          <t>#N/A Invalid Security</t>
        </is>
      </c>
      <c r="AB2722" t="inlineStr">
        <is>
          <t>#N/A Invalid Security</t>
        </is>
      </c>
      <c r="AC2722" t="inlineStr">
        <is>
          <t>#N/A Invalid Field</t>
        </is>
      </c>
    </row>
    <row r="2723">
      <c r="A2723">
        <f>+VLOOKUP(R2723,Aux!$B$3:$I$1107,8,0)</f>
        <v/>
      </c>
      <c r="B2723">
        <f>+VLOOKUP(U2723,Aux!$O$2:$P$23,2,0)</f>
        <v/>
      </c>
      <c r="C2723">
        <f>+A2723&amp;B2723</f>
        <v/>
      </c>
      <c r="D2723">
        <f>+IF(C2723=C2722,D2722+1,1)</f>
        <v/>
      </c>
      <c r="E2723" s="5">
        <f>+D2723/100</f>
        <v/>
      </c>
      <c r="F2723" s="5">
        <f>+MOD(E2723*10,10)</f>
        <v/>
      </c>
      <c r="G2723" s="5">
        <f>+MOD(D2723,10)</f>
        <v/>
      </c>
      <c r="H2723">
        <f>+INT(E2723)&amp;INT(F2723)&amp;INT(G2723)</f>
        <v/>
      </c>
      <c r="I2723">
        <f>+C2723&amp;"00"&amp;H2723</f>
        <v/>
      </c>
      <c r="J2723" s="2" t="n"/>
      <c r="K2723" s="2" t="inlineStr">
        <is>
          <t>#N/A Invalid Security</t>
        </is>
      </c>
      <c r="L2723" s="2" t="inlineStr">
        <is>
          <t>93_GFMEGA_00318</t>
        </is>
      </c>
      <c r="M2723" s="2" t="inlineStr">
        <is>
          <t>MX93GF1000K1</t>
        </is>
      </c>
      <c r="N2723" s="2" t="n"/>
      <c r="O2723" s="2" t="n"/>
      <c r="P2723" s="2" t="n"/>
      <c r="Q2723" t="inlineStr">
        <is>
          <t>Mexico</t>
        </is>
      </c>
      <c r="R2723" t="inlineStr">
        <is>
          <t>Grupo Mega</t>
        </is>
      </c>
      <c r="S2723" t="inlineStr">
        <is>
          <t>#N/A Invalid Security</t>
        </is>
      </c>
      <c r="T2723" t="inlineStr">
        <is>
          <t>#N/A Invalid Security</t>
        </is>
      </c>
      <c r="U2723" t="inlineStr">
        <is>
          <t>#N/A Invalid Security</t>
        </is>
      </c>
      <c r="V2723" t="inlineStr">
        <is>
          <t>#N/A Invalid Security</t>
        </is>
      </c>
      <c r="W2723" t="inlineStr">
        <is>
          <t>#N/A Invalid Security</t>
        </is>
      </c>
      <c r="X2723" t="inlineStr">
        <is>
          <t>#N/A Invalid Security</t>
        </is>
      </c>
      <c r="Y2723" t="inlineStr">
        <is>
          <t>#N/A Invalid Security</t>
        </is>
      </c>
      <c r="Z2723" t="inlineStr">
        <is>
          <t>#N/A Invalid Security</t>
        </is>
      </c>
      <c r="AA2723" t="inlineStr">
        <is>
          <t>#N/A Invalid Security</t>
        </is>
      </c>
      <c r="AB2723" t="inlineStr">
        <is>
          <t>#N/A Invalid Security</t>
        </is>
      </c>
      <c r="AC2723" t="inlineStr">
        <is>
          <t>#N/A Invalid Field</t>
        </is>
      </c>
    </row>
    <row r="2724">
      <c r="A2724">
        <f>+VLOOKUP(R2724,Aux!$B$3:$I$1107,8,0)</f>
        <v/>
      </c>
      <c r="B2724">
        <f>+VLOOKUP(U2724,Aux!$O$2:$P$23,2,0)</f>
        <v/>
      </c>
      <c r="C2724">
        <f>+A2724&amp;B2724</f>
        <v/>
      </c>
      <c r="D2724">
        <f>+IF(C2724=C2723,D2723+1,1)</f>
        <v/>
      </c>
      <c r="E2724" s="5">
        <f>+D2724/100</f>
        <v/>
      </c>
      <c r="F2724" s="5">
        <f>+MOD(E2724*10,10)</f>
        <v/>
      </c>
      <c r="G2724" s="5">
        <f>+MOD(D2724,10)</f>
        <v/>
      </c>
      <c r="H2724">
        <f>+INT(E2724)&amp;INT(F2724)&amp;INT(G2724)</f>
        <v/>
      </c>
      <c r="I2724">
        <f>+C2724&amp;"00"&amp;H2724</f>
        <v/>
      </c>
      <c r="J2724" s="2" t="n"/>
      <c r="K2724" s="2" t="inlineStr">
        <is>
          <t>#N/A Invalid Security</t>
        </is>
      </c>
      <c r="L2724" s="2" t="inlineStr">
        <is>
          <t>93_GFMEGA_00319</t>
        </is>
      </c>
      <c r="M2724" s="2" t="inlineStr">
        <is>
          <t>MX93GF1000O3</t>
        </is>
      </c>
      <c r="N2724" s="2" t="n"/>
      <c r="O2724" s="2" t="n"/>
      <c r="P2724" s="2" t="n"/>
      <c r="Q2724" t="inlineStr">
        <is>
          <t>Mexico</t>
        </is>
      </c>
      <c r="R2724" t="inlineStr">
        <is>
          <t>Grupo Mega</t>
        </is>
      </c>
      <c r="S2724" t="inlineStr">
        <is>
          <t>#N/A Invalid Security</t>
        </is>
      </c>
      <c r="T2724" t="inlineStr">
        <is>
          <t>#N/A Invalid Security</t>
        </is>
      </c>
      <c r="U2724" t="inlineStr">
        <is>
          <t>#N/A Invalid Security</t>
        </is>
      </c>
      <c r="V2724" t="inlineStr">
        <is>
          <t>#N/A Invalid Security</t>
        </is>
      </c>
      <c r="W2724" t="inlineStr">
        <is>
          <t>#N/A Invalid Security</t>
        </is>
      </c>
      <c r="X2724" t="inlineStr">
        <is>
          <t>#N/A Invalid Security</t>
        </is>
      </c>
      <c r="Y2724" t="inlineStr">
        <is>
          <t>#N/A Invalid Security</t>
        </is>
      </c>
      <c r="Z2724" t="inlineStr">
        <is>
          <t>#N/A Invalid Security</t>
        </is>
      </c>
      <c r="AA2724" t="inlineStr">
        <is>
          <t>#N/A Invalid Security</t>
        </is>
      </c>
      <c r="AB2724" t="inlineStr">
        <is>
          <t>#N/A Invalid Security</t>
        </is>
      </c>
      <c r="AC2724" t="inlineStr">
        <is>
          <t>#N/A Invalid Field</t>
        </is>
      </c>
    </row>
    <row r="2725">
      <c r="A2725">
        <f>+VLOOKUP(R2725,Aux!$B$3:$I$1107,8,0)</f>
        <v/>
      </c>
      <c r="B2725">
        <f>+VLOOKUP(U2725,Aux!$O$2:$P$23,2,0)</f>
        <v/>
      </c>
      <c r="C2725">
        <f>+A2725&amp;B2725</f>
        <v/>
      </c>
      <c r="D2725">
        <f>+IF(C2725=C2724,D2724+1,1)</f>
        <v/>
      </c>
      <c r="E2725" s="5">
        <f>+D2725/100</f>
        <v/>
      </c>
      <c r="F2725" s="5">
        <f>+MOD(E2725*10,10)</f>
        <v/>
      </c>
      <c r="G2725" s="5">
        <f>+MOD(D2725,10)</f>
        <v/>
      </c>
      <c r="H2725">
        <f>+INT(E2725)&amp;INT(F2725)&amp;INT(G2725)</f>
        <v/>
      </c>
      <c r="I2725">
        <f>+C2725&amp;"00"&amp;H2725</f>
        <v/>
      </c>
      <c r="J2725" s="2" t="n"/>
      <c r="K2725" s="2" t="inlineStr">
        <is>
          <t>#N/A Invalid Security</t>
        </is>
      </c>
      <c r="L2725" s="2" t="inlineStr">
        <is>
          <t>93_GFMEGA_00515</t>
        </is>
      </c>
      <c r="M2725" s="2" t="inlineStr">
        <is>
          <t>MX93GF100089</t>
        </is>
      </c>
      <c r="N2725" s="2" t="n"/>
      <c r="O2725" s="2" t="n"/>
      <c r="P2725" s="2" t="n"/>
      <c r="Q2725" t="inlineStr">
        <is>
          <t>Mexico</t>
        </is>
      </c>
      <c r="R2725" t="inlineStr">
        <is>
          <t>Grupo Mega</t>
        </is>
      </c>
      <c r="S2725" t="inlineStr">
        <is>
          <t>#N/A Invalid Security</t>
        </is>
      </c>
      <c r="T2725" t="inlineStr">
        <is>
          <t>#N/A Invalid Security</t>
        </is>
      </c>
      <c r="U2725" t="inlineStr">
        <is>
          <t>#N/A Invalid Security</t>
        </is>
      </c>
      <c r="V2725" t="inlineStr">
        <is>
          <t>#N/A Invalid Security</t>
        </is>
      </c>
      <c r="W2725" t="inlineStr">
        <is>
          <t>#N/A Invalid Security</t>
        </is>
      </c>
      <c r="X2725" t="inlineStr">
        <is>
          <t>#N/A Invalid Security</t>
        </is>
      </c>
      <c r="Y2725" t="inlineStr">
        <is>
          <t>#N/A Invalid Security</t>
        </is>
      </c>
      <c r="Z2725" t="inlineStr">
        <is>
          <t>#N/A Invalid Security</t>
        </is>
      </c>
      <c r="AA2725" t="inlineStr">
        <is>
          <t>#N/A Invalid Security</t>
        </is>
      </c>
      <c r="AB2725" t="inlineStr">
        <is>
          <t>#N/A Invalid Security</t>
        </is>
      </c>
      <c r="AC2725" t="inlineStr">
        <is>
          <t>#N/A Invalid Field</t>
        </is>
      </c>
    </row>
    <row r="2726">
      <c r="A2726">
        <f>+VLOOKUP(R2726,Aux!$B$3:$I$1107,8,0)</f>
        <v/>
      </c>
      <c r="B2726">
        <f>+VLOOKUP(U2726,Aux!$O$2:$P$23,2,0)</f>
        <v/>
      </c>
      <c r="C2726">
        <f>+A2726&amp;B2726</f>
        <v/>
      </c>
      <c r="D2726">
        <f>+IF(C2726=C2725,D2725+1,1)</f>
        <v/>
      </c>
      <c r="E2726" s="5">
        <f>+D2726/100</f>
        <v/>
      </c>
      <c r="F2726" s="5">
        <f>+MOD(E2726*10,10)</f>
        <v/>
      </c>
      <c r="G2726" s="5">
        <f>+MOD(D2726,10)</f>
        <v/>
      </c>
      <c r="H2726">
        <f>+INT(E2726)&amp;INT(F2726)&amp;INT(G2726)</f>
        <v/>
      </c>
      <c r="I2726">
        <f>+C2726&amp;"00"&amp;H2726</f>
        <v/>
      </c>
      <c r="J2726" t="inlineStr">
        <is>
          <t>GMEXICOB MM</t>
        </is>
      </c>
      <c r="K2726" t="inlineStr">
        <is>
          <t>GMEXICOB</t>
        </is>
      </c>
      <c r="M2726" t="inlineStr">
        <is>
          <t>MXP370841019</t>
        </is>
      </c>
      <c r="N2726" t="inlineStr">
        <is>
          <t>BBG000BQC9K4</t>
        </is>
      </c>
      <c r="O2726" t="n">
        <v>2643674</v>
      </c>
      <c r="P2726" t="inlineStr">
        <is>
          <t>EQ0011756700003001</t>
        </is>
      </c>
      <c r="Q2726" t="inlineStr">
        <is>
          <t>Mexico</t>
        </is>
      </c>
      <c r="R2726" t="inlineStr">
        <is>
          <t>Grupo Mexico SAB de CV</t>
        </is>
      </c>
      <c r="S2726" t="inlineStr">
        <is>
          <t>Grupo Mexico SAB de CV</t>
        </is>
      </c>
      <c r="T2726" t="inlineStr">
        <is>
          <t>Grupo Mexico SAB de CV</t>
        </is>
      </c>
      <c r="U2726" t="inlineStr">
        <is>
          <t>Common Stock</t>
        </is>
      </c>
      <c r="V2726" t="inlineStr">
        <is>
          <t>Materials</t>
        </is>
      </c>
      <c r="W2726" t="inlineStr">
        <is>
          <t>Metals &amp; Mining</t>
        </is>
      </c>
      <c r="X2726" t="inlineStr">
        <is>
          <t>Materials</t>
        </is>
      </c>
      <c r="Y2726" t="inlineStr">
        <is>
          <t>Diversified Metals &amp; Mining</t>
        </is>
      </c>
      <c r="Z2726" t="inlineStr">
        <is>
          <t>Materials</t>
        </is>
      </c>
      <c r="AA2726" t="inlineStr">
        <is>
          <t>Metals &amp; Mining</t>
        </is>
      </c>
      <c r="AB2726" t="inlineStr">
        <is>
          <t>Base Metals</t>
        </is>
      </c>
      <c r="AC2726" t="inlineStr">
        <is>
          <t>#N/A Invalid Field</t>
        </is>
      </c>
    </row>
    <row r="2727">
      <c r="A2727">
        <f>+VLOOKUP(R2727,Aux!$B$3:$I$1107,8,0)</f>
        <v/>
      </c>
      <c r="B2727">
        <f>+VLOOKUP(U2727,Aux!$O$2:$P$23,2,0)</f>
        <v/>
      </c>
      <c r="C2727">
        <f>+A2727&amp;B2727</f>
        <v/>
      </c>
      <c r="D2727">
        <f>+IF(C2727=C2726,D2726+1,1)</f>
        <v/>
      </c>
      <c r="E2727" s="5">
        <f>+D2727/100</f>
        <v/>
      </c>
      <c r="F2727" s="5">
        <f>+MOD(E2727*10,10)</f>
        <v/>
      </c>
      <c r="G2727" s="5">
        <f>+MOD(D2727,10)</f>
        <v/>
      </c>
      <c r="H2727">
        <f>+INT(E2727)&amp;INT(F2727)&amp;INT(G2727)</f>
        <v/>
      </c>
      <c r="I2727">
        <f>+C2727&amp;"00"&amp;H2727</f>
        <v/>
      </c>
      <c r="J2727" t="inlineStr">
        <is>
          <t>GPMCF US</t>
        </is>
      </c>
      <c r="K2727" t="inlineStr">
        <is>
          <t>GPMCF</t>
        </is>
      </c>
      <c r="M2727" t="inlineStr">
        <is>
          <t>MXP4833F1044</t>
        </is>
      </c>
      <c r="N2727" t="inlineStr">
        <is>
          <t>BBG000MLZV47</t>
        </is>
      </c>
      <c r="O2727" t="inlineStr">
        <is>
          <t>B01DJ55</t>
        </is>
      </c>
      <c r="P2727" t="inlineStr">
        <is>
          <t>EQ0000000000081622</t>
        </is>
      </c>
      <c r="Q2727" t="inlineStr">
        <is>
          <t>Mexico</t>
        </is>
      </c>
      <c r="R2727" t="inlineStr">
        <is>
          <t>Grupo Modelo SAB de CV</t>
        </is>
      </c>
      <c r="S2727" t="inlineStr">
        <is>
          <t>Grupo Modelo SAB de CV</t>
        </is>
      </c>
      <c r="T2727" t="inlineStr">
        <is>
          <t>Grupo Modelo SAB de CV</t>
        </is>
      </c>
      <c r="U2727" t="inlineStr">
        <is>
          <t>Common Stock</t>
        </is>
      </c>
      <c r="V2727" t="inlineStr">
        <is>
          <t>Consumer Staples</t>
        </is>
      </c>
      <c r="W2727" t="inlineStr">
        <is>
          <t>Beverages</t>
        </is>
      </c>
      <c r="X2727" t="inlineStr">
        <is>
          <t>Food, Beverage &amp; Tobacco</t>
        </is>
      </c>
      <c r="Y2727" t="inlineStr">
        <is>
          <t>Brewers</t>
        </is>
      </c>
      <c r="Z2727" t="inlineStr">
        <is>
          <t>Consumer Staples</t>
        </is>
      </c>
      <c r="AA2727" t="inlineStr">
        <is>
          <t>Consumer Products</t>
        </is>
      </c>
      <c r="AB2727" t="inlineStr">
        <is>
          <t>Beverages</t>
        </is>
      </c>
      <c r="AC2727" t="inlineStr">
        <is>
          <t>#N/A Invalid Field</t>
        </is>
      </c>
    </row>
    <row r="2728">
      <c r="A2728">
        <f>+VLOOKUP(R2728,Aux!$B$3:$I$1107,8,0)</f>
        <v/>
      </c>
      <c r="B2728">
        <f>+VLOOKUP(U2728,Aux!$O$2:$P$23,2,0)</f>
        <v/>
      </c>
      <c r="C2728">
        <f>+A2728&amp;B2728</f>
        <v/>
      </c>
      <c r="D2728">
        <f>+IF(C2728=C2727,D2727+1,1)</f>
        <v/>
      </c>
      <c r="E2728" s="5">
        <f>+D2728/100</f>
        <v/>
      </c>
      <c r="F2728" s="5">
        <f>+MOD(E2728*10,10)</f>
        <v/>
      </c>
      <c r="G2728" s="5">
        <f>+MOD(D2728,10)</f>
        <v/>
      </c>
      <c r="H2728">
        <f>+INT(E2728)&amp;INT(F2728)&amp;INT(G2728)</f>
        <v/>
      </c>
      <c r="I2728">
        <f>+C2728&amp;"00"&amp;H2728</f>
        <v/>
      </c>
      <c r="J2728" t="inlineStr">
        <is>
          <t>EDUCA18 MM</t>
        </is>
      </c>
      <c r="K2728" t="inlineStr">
        <is>
          <t>EDUCA18</t>
        </is>
      </c>
      <c r="M2728" t="inlineStr">
        <is>
          <t>MXCFED090004</t>
        </is>
      </c>
      <c r="N2728" t="inlineStr">
        <is>
          <t>BBG00K6RV3Q0</t>
        </is>
      </c>
      <c r="O2728" t="inlineStr">
        <is>
          <t>BD57534</t>
        </is>
      </c>
      <c r="P2728" t="inlineStr">
        <is>
          <t>EQ0000000063183340</t>
        </is>
      </c>
      <c r="Q2728" t="inlineStr">
        <is>
          <t>Mexico</t>
        </is>
      </c>
      <c r="R2728" t="inlineStr">
        <is>
          <t>Grupo Nagoin SA de CV</t>
        </is>
      </c>
      <c r="S2728" t="inlineStr">
        <is>
          <t>Grupo Nagoin SA de CV</t>
        </is>
      </c>
      <c r="T2728" t="inlineStr">
        <is>
          <t>Grupo Nagoin SA de CV</t>
        </is>
      </c>
      <c r="U2728" t="inlineStr">
        <is>
          <t>REIT</t>
        </is>
      </c>
      <c r="V2728" t="inlineStr">
        <is>
          <t>Real Estate</t>
        </is>
      </c>
      <c r="W2728" t="inlineStr">
        <is>
          <t>Equity Real Estate Investment</t>
        </is>
      </c>
      <c r="X2728" t="inlineStr">
        <is>
          <t>Real Estate</t>
        </is>
      </c>
      <c r="Y2728" t="inlineStr">
        <is>
          <t>Specialized REITs</t>
        </is>
      </c>
      <c r="Z2728" t="inlineStr">
        <is>
          <t>Financials</t>
        </is>
      </c>
      <c r="AA2728" t="inlineStr">
        <is>
          <t>Real Estate</t>
        </is>
      </c>
      <c r="AB2728" t="inlineStr">
        <is>
          <t>REIT</t>
        </is>
      </c>
      <c r="AC2728" t="inlineStr">
        <is>
          <t>#N/A Invalid Field</t>
        </is>
      </c>
    </row>
    <row r="2729">
      <c r="A2729">
        <f>+VLOOKUP(R2729,Aux!$B$3:$I$1107,8,0)</f>
        <v/>
      </c>
      <c r="B2729">
        <f>+VLOOKUP(U2729,Aux!$O$2:$P$23,2,0)</f>
        <v/>
      </c>
      <c r="C2729">
        <f>+A2729&amp;B2729</f>
        <v/>
      </c>
      <c r="D2729">
        <f>+IF(C2729=C2728,D2728+1,1)</f>
        <v/>
      </c>
      <c r="E2729" s="5">
        <f>+D2729/100</f>
        <v/>
      </c>
      <c r="F2729" s="5">
        <f>+MOD(E2729*10,10)</f>
        <v/>
      </c>
      <c r="G2729" s="5">
        <f>+MOD(D2729,10)</f>
        <v/>
      </c>
      <c r="H2729">
        <f>+INT(E2729)&amp;INT(F2729)&amp;INT(G2729)</f>
        <v/>
      </c>
      <c r="I2729">
        <f>+C2729&amp;"00"&amp;H2729</f>
        <v/>
      </c>
      <c r="J2729" t="inlineStr">
        <is>
          <t>POSADA 7 ⅞ 06/30/22</t>
        </is>
      </c>
      <c r="K2729" t="inlineStr">
        <is>
          <t>POSADA</t>
        </is>
      </c>
      <c r="M2729" t="inlineStr">
        <is>
          <t>USP4983GAQ30</t>
        </is>
      </c>
      <c r="N2729" t="inlineStr">
        <is>
          <t>BBG009HTG233</t>
        </is>
      </c>
      <c r="O2729" t="inlineStr">
        <is>
          <t>BYY01J9</t>
        </is>
      </c>
      <c r="P2729" t="inlineStr">
        <is>
          <t>COAF1220132</t>
        </is>
      </c>
      <c r="Q2729" t="inlineStr">
        <is>
          <t>Mexico</t>
        </is>
      </c>
      <c r="R2729" t="inlineStr">
        <is>
          <t>Grupo Posadas SAB de CV</t>
        </is>
      </c>
      <c r="S2729" t="inlineStr">
        <is>
          <t>GRUPO POSADAS SAB CV</t>
        </is>
      </c>
      <c r="T2729" t="inlineStr">
        <is>
          <t>Grupo Posadas SAB de CV</t>
        </is>
      </c>
      <c r="U2729" t="inlineStr">
        <is>
          <t>EURO-DOLLAR</t>
        </is>
      </c>
      <c r="V2729" t="inlineStr">
        <is>
          <t>Consumer Discretionary</t>
        </is>
      </c>
      <c r="W2729" t="inlineStr">
        <is>
          <t>Hotels, Restaurants &amp; Leisure</t>
        </is>
      </c>
      <c r="X2729" t="inlineStr">
        <is>
          <t>Consumer Services</t>
        </is>
      </c>
      <c r="Y2729" t="inlineStr">
        <is>
          <t>Hotels, Resorts &amp; Cruise Lines</t>
        </is>
      </c>
      <c r="Z2729" t="inlineStr">
        <is>
          <t>Consumer Discretionary</t>
        </is>
      </c>
      <c r="AA2729" t="inlineStr">
        <is>
          <t>Travel &amp; Lodging</t>
        </is>
      </c>
      <c r="AB2729" t="inlineStr">
        <is>
          <t>#N/A N/A</t>
        </is>
      </c>
      <c r="AC2729" t="inlineStr">
        <is>
          <t>#N/A Invalid Field</t>
        </is>
      </c>
    </row>
    <row r="2730">
      <c r="A2730" s="2">
        <f>+VLOOKUP(R2730,Aux!$B$3:$I$1107,8,0)</f>
        <v/>
      </c>
      <c r="B2730" s="2">
        <f>+VLOOKUP(U2730,Aux!$O$2:$P$23,2,0)</f>
        <v/>
      </c>
      <c r="C2730">
        <f>+A2730&amp;B2730</f>
        <v/>
      </c>
      <c r="D2730">
        <f>+IF(C2730=C2729,D2729+1,1)</f>
        <v/>
      </c>
      <c r="E2730" s="5">
        <f>+D2730/100</f>
        <v/>
      </c>
      <c r="F2730" s="5">
        <f>+MOD(E2730*10,10)</f>
        <v/>
      </c>
      <c r="G2730" s="5">
        <f>+MOD(D2730,10)</f>
        <v/>
      </c>
      <c r="H2730">
        <f>+INT(E2730)&amp;INT(F2730)&amp;INT(G2730)</f>
        <v/>
      </c>
      <c r="I2730">
        <f>+C2730&amp;"00"&amp;H2730</f>
        <v/>
      </c>
      <c r="J2730" s="2" t="inlineStr">
        <is>
          <t>POSADA 7 ⅞ 11/30/17</t>
        </is>
      </c>
      <c r="K2730" s="2" t="inlineStr">
        <is>
          <t>POSADA</t>
        </is>
      </c>
      <c r="L2730" s="2" t="n"/>
      <c r="M2730" s="2" t="inlineStr">
        <is>
          <t>USP4983GAM26</t>
        </is>
      </c>
      <c r="N2730" s="2" t="inlineStr">
        <is>
          <t>BBG003NWH7N8</t>
        </is>
      </c>
      <c r="O2730" s="2" t="inlineStr">
        <is>
          <t>B8GN8F9</t>
        </is>
      </c>
      <c r="P2730" s="2" t="inlineStr">
        <is>
          <t>COEJ4595637</t>
        </is>
      </c>
      <c r="Q2730" t="inlineStr">
        <is>
          <t>Mexico</t>
        </is>
      </c>
      <c r="R2730" t="inlineStr">
        <is>
          <t>Grupo Posadas SAB de CV</t>
        </is>
      </c>
      <c r="S2730" t="inlineStr">
        <is>
          <t>GRUPO POSADAS SAB CV</t>
        </is>
      </c>
      <c r="T2730" t="inlineStr">
        <is>
          <t>Grupo Posadas SAB de CV</t>
        </is>
      </c>
      <c r="U2730" t="inlineStr">
        <is>
          <t>EURO-DOLLAR</t>
        </is>
      </c>
      <c r="V2730" t="inlineStr">
        <is>
          <t>Consumer Discretionary</t>
        </is>
      </c>
      <c r="W2730" t="inlineStr">
        <is>
          <t>Hotels, Restaurants &amp; Leisure</t>
        </is>
      </c>
      <c r="X2730" t="inlineStr">
        <is>
          <t>Consumer Services</t>
        </is>
      </c>
      <c r="Y2730" t="inlineStr">
        <is>
          <t>Hotels, Resorts &amp; Cruise Lines</t>
        </is>
      </c>
      <c r="Z2730" t="inlineStr">
        <is>
          <t>Consumer Discretionary</t>
        </is>
      </c>
      <c r="AA2730" t="inlineStr">
        <is>
          <t>Travel &amp; Lodging</t>
        </is>
      </c>
      <c r="AB2730" t="inlineStr">
        <is>
          <t>#N/A N/A</t>
        </is>
      </c>
      <c r="AC2730" t="inlineStr">
        <is>
          <t>#N/A Invalid Field</t>
        </is>
      </c>
    </row>
    <row r="2731">
      <c r="A2731" s="2">
        <f>+VLOOKUP(R2731,Aux!$B$3:$I$1107,8,0)</f>
        <v/>
      </c>
      <c r="B2731" s="2">
        <f>+VLOOKUP(U2731,Aux!$O$2:$P$23,2,0)</f>
        <v/>
      </c>
      <c r="C2731">
        <f>+A2731&amp;B2731</f>
        <v/>
      </c>
      <c r="D2731">
        <f>+IF(C2731=C2730,D2730+1,1)</f>
        <v/>
      </c>
      <c r="E2731" s="5">
        <f>+D2731/100</f>
        <v/>
      </c>
      <c r="F2731" s="5">
        <f>+MOD(E2731*10,10)</f>
        <v/>
      </c>
      <c r="G2731" s="5">
        <f>+MOD(D2731,10)</f>
        <v/>
      </c>
      <c r="H2731">
        <f>+INT(E2731)&amp;INT(F2731)&amp;INT(G2731)</f>
        <v/>
      </c>
      <c r="I2731">
        <f>+C2731&amp;"00"&amp;H2731</f>
        <v/>
      </c>
      <c r="J2731" s="2" t="n"/>
      <c r="K2731" s="2" t="inlineStr">
        <is>
          <t>RCENT</t>
        </is>
      </c>
      <c r="L2731" s="2" t="inlineStr">
        <is>
          <t>91_RCENTRO_14</t>
        </is>
      </c>
      <c r="M2731" s="2" t="inlineStr">
        <is>
          <t>MX91RC000000</t>
        </is>
      </c>
      <c r="N2731" s="2" t="inlineStr">
        <is>
          <t>BBG007KCZ0G9</t>
        </is>
      </c>
      <c r="O2731" s="2" t="inlineStr">
        <is>
          <t>BSPKC93</t>
        </is>
      </c>
      <c r="P2731" s="2" t="inlineStr">
        <is>
          <t>COEK6156674</t>
        </is>
      </c>
      <c r="Q2731" t="inlineStr">
        <is>
          <t>Mexico</t>
        </is>
      </c>
      <c r="R2731" t="inlineStr">
        <is>
          <t>Grupo Radio Centro SAB de CV</t>
        </is>
      </c>
      <c r="S2731" t="inlineStr">
        <is>
          <t>GRUPO RADIO CENTRO SAB D</t>
        </is>
      </c>
      <c r="T2731" t="inlineStr">
        <is>
          <t>Grupo Radio Centro SAB de CV</t>
        </is>
      </c>
      <c r="U2731" t="inlineStr">
        <is>
          <t>DOMESTIC</t>
        </is>
      </c>
      <c r="V2731" t="inlineStr">
        <is>
          <t>Communication Services</t>
        </is>
      </c>
      <c r="W2731" t="inlineStr">
        <is>
          <t>Media</t>
        </is>
      </c>
      <c r="X2731" t="inlineStr">
        <is>
          <t>Media &amp; Entertainment</t>
        </is>
      </c>
      <c r="Y2731" t="inlineStr">
        <is>
          <t>Broadcasting</t>
        </is>
      </c>
      <c r="Z2731" t="inlineStr">
        <is>
          <t>Communications</t>
        </is>
      </c>
      <c r="AA2731" t="inlineStr">
        <is>
          <t>Publishing &amp; Broadcasting</t>
        </is>
      </c>
      <c r="AB2731" t="inlineStr">
        <is>
          <t>#N/A N/A</t>
        </is>
      </c>
      <c r="AC2731" t="inlineStr">
        <is>
          <t>#N/A Invalid Field</t>
        </is>
      </c>
    </row>
    <row r="2732">
      <c r="A2732" s="2">
        <f>+VLOOKUP(R2732,Aux!$B$3:$I$1107,8,0)</f>
        <v/>
      </c>
      <c r="B2732" s="2">
        <f>+VLOOKUP(U2732,Aux!$O$2:$P$23,2,0)</f>
        <v/>
      </c>
      <c r="C2732">
        <f>+A2732&amp;B2732</f>
        <v/>
      </c>
      <c r="D2732">
        <f>+IF(C2732=C2731,D2731+1,1)</f>
        <v/>
      </c>
      <c r="E2732" s="5">
        <f>+D2732/100</f>
        <v/>
      </c>
      <c r="F2732" s="5">
        <f>+MOD(E2732*10,10)</f>
        <v/>
      </c>
      <c r="G2732" s="5">
        <f>+MOD(D2732,10)</f>
        <v/>
      </c>
      <c r="H2732">
        <f>+INT(E2732)&amp;INT(F2732)&amp;INT(G2732)</f>
        <v/>
      </c>
      <c r="I2732">
        <f>+C2732&amp;"00"&amp;H2732</f>
        <v/>
      </c>
      <c r="J2732" s="2" t="n"/>
      <c r="K2732" s="2" t="inlineStr">
        <is>
          <t>RCENT</t>
        </is>
      </c>
      <c r="L2732" s="2" t="inlineStr">
        <is>
          <t>91_RCENTRO_16</t>
        </is>
      </c>
      <c r="M2732" s="2" t="inlineStr">
        <is>
          <t>MX91RC000018</t>
        </is>
      </c>
      <c r="N2732" s="2" t="inlineStr">
        <is>
          <t>BBG00FN1ZJM4</t>
        </is>
      </c>
      <c r="O2732" s="2" t="n"/>
      <c r="P2732" s="2" t="inlineStr">
        <is>
          <t>COAL9138614</t>
        </is>
      </c>
      <c r="Q2732" t="inlineStr">
        <is>
          <t>Mexico</t>
        </is>
      </c>
      <c r="R2732" t="inlineStr">
        <is>
          <t>Grupo Radio Centro SAB de CV</t>
        </is>
      </c>
      <c r="S2732" t="inlineStr">
        <is>
          <t>GRUPO RADIO CENTRO SAB D</t>
        </is>
      </c>
      <c r="T2732" t="inlineStr">
        <is>
          <t>Grupo Radio Centro SAB de CV</t>
        </is>
      </c>
      <c r="U2732" t="inlineStr">
        <is>
          <t>DOMESTIC</t>
        </is>
      </c>
      <c r="V2732" t="inlineStr">
        <is>
          <t>Communication Services</t>
        </is>
      </c>
      <c r="W2732" t="inlineStr">
        <is>
          <t>Media</t>
        </is>
      </c>
      <c r="X2732" t="inlineStr">
        <is>
          <t>Media &amp; Entertainment</t>
        </is>
      </c>
      <c r="Y2732" t="inlineStr">
        <is>
          <t>Broadcasting</t>
        </is>
      </c>
      <c r="Z2732" t="inlineStr">
        <is>
          <t>Communications</t>
        </is>
      </c>
      <c r="AA2732" t="inlineStr">
        <is>
          <t>Publishing &amp; Broadcasting</t>
        </is>
      </c>
      <c r="AB2732" t="inlineStr">
        <is>
          <t>#N/A N/A</t>
        </is>
      </c>
      <c r="AC2732" t="inlineStr">
        <is>
          <t>#N/A Invalid Field</t>
        </is>
      </c>
    </row>
    <row r="2733">
      <c r="A2733" s="2">
        <f>+VLOOKUP(R2733,Aux!$B$3:$I$1107,8,0)</f>
        <v/>
      </c>
      <c r="B2733" s="2">
        <f>+VLOOKUP(U2733,Aux!$O$2:$P$23,2,0)</f>
        <v/>
      </c>
      <c r="C2733">
        <f>+A2733&amp;B2733</f>
        <v/>
      </c>
      <c r="D2733">
        <f>+IF(C2733=C2732,D2732+1,1)</f>
        <v/>
      </c>
      <c r="E2733" s="5">
        <f>+D2733/100</f>
        <v/>
      </c>
      <c r="F2733" s="5">
        <f>+MOD(E2733*10,10)</f>
        <v/>
      </c>
      <c r="G2733" s="5">
        <f>+MOD(D2733,10)</f>
        <v/>
      </c>
      <c r="H2733">
        <f>+INT(E2733)&amp;INT(F2733)&amp;INT(G2733)</f>
        <v/>
      </c>
      <c r="I2733">
        <f>+C2733&amp;"00"&amp;H2733</f>
        <v/>
      </c>
      <c r="J2733" s="2" t="n"/>
      <c r="K2733" s="2" t="inlineStr">
        <is>
          <t>RCENT</t>
        </is>
      </c>
      <c r="L2733" s="2" t="inlineStr">
        <is>
          <t>91_RCENTRO_17</t>
        </is>
      </c>
      <c r="M2733" s="2" t="inlineStr">
        <is>
          <t>MX91RC000026</t>
        </is>
      </c>
      <c r="N2733" s="2" t="inlineStr">
        <is>
          <t>BBG00GQQTJV1</t>
        </is>
      </c>
      <c r="O2733" s="2" t="n"/>
      <c r="P2733" s="2" t="inlineStr">
        <is>
          <t>COAN6862287</t>
        </is>
      </c>
      <c r="Q2733" t="inlineStr">
        <is>
          <t>Mexico</t>
        </is>
      </c>
      <c r="R2733" t="inlineStr">
        <is>
          <t>Grupo Radio Centro SAB de CV</t>
        </is>
      </c>
      <c r="S2733" t="inlineStr">
        <is>
          <t>GRUPO RADIO CENTRO SAB D</t>
        </is>
      </c>
      <c r="T2733" t="inlineStr">
        <is>
          <t>Grupo Radio Centro SAB de CV</t>
        </is>
      </c>
      <c r="U2733" t="inlineStr">
        <is>
          <t>DOMESTIC</t>
        </is>
      </c>
      <c r="V2733" t="inlineStr">
        <is>
          <t>Communication Services</t>
        </is>
      </c>
      <c r="W2733" t="inlineStr">
        <is>
          <t>Media</t>
        </is>
      </c>
      <c r="X2733" t="inlineStr">
        <is>
          <t>Media &amp; Entertainment</t>
        </is>
      </c>
      <c r="Y2733" t="inlineStr">
        <is>
          <t>Broadcasting</t>
        </is>
      </c>
      <c r="Z2733" t="inlineStr">
        <is>
          <t>Communications</t>
        </is>
      </c>
      <c r="AA2733" t="inlineStr">
        <is>
          <t>Publishing &amp; Broadcasting</t>
        </is>
      </c>
      <c r="AB2733" t="inlineStr">
        <is>
          <t>#N/A N/A</t>
        </is>
      </c>
      <c r="AC2733" t="inlineStr">
        <is>
          <t>#N/A Invalid Field</t>
        </is>
      </c>
    </row>
    <row r="2734">
      <c r="A2734">
        <f>+VLOOKUP(R2734,Aux!$B$3:$I$1107,8,0)</f>
        <v/>
      </c>
      <c r="B2734">
        <f>+VLOOKUP(U2734,Aux!$O$2:$P$23,2,0)</f>
        <v/>
      </c>
      <c r="C2734">
        <f>+A2734&amp;B2734</f>
        <v/>
      </c>
      <c r="D2734">
        <f>+IF(C2734=C2733,D2733+1,1)</f>
        <v/>
      </c>
      <c r="E2734" s="5">
        <f>+D2734/100</f>
        <v/>
      </c>
      <c r="F2734" s="5">
        <f>+MOD(E2734*10,10)</f>
        <v/>
      </c>
      <c r="G2734" s="5">
        <f>+MOD(D2734,10)</f>
        <v/>
      </c>
      <c r="H2734">
        <f>+INT(E2734)&amp;INT(F2734)&amp;INT(G2734)</f>
        <v/>
      </c>
      <c r="I2734">
        <f>+C2734&amp;"00"&amp;H2734</f>
        <v/>
      </c>
      <c r="J2734" t="inlineStr">
        <is>
          <t>AGUA* MM</t>
        </is>
      </c>
      <c r="K2734" t="inlineStr">
        <is>
          <t>AGUA*</t>
        </is>
      </c>
      <c r="M2734" t="inlineStr">
        <is>
          <t>MX01AG050009</t>
        </is>
      </c>
      <c r="N2734" t="inlineStr">
        <is>
          <t>BBG004PW8Y46</t>
        </is>
      </c>
      <c r="O2734" t="inlineStr">
        <is>
          <t>BTF8HD3</t>
        </is>
      </c>
      <c r="P2734" t="inlineStr">
        <is>
          <t>EQ0000000030602249</t>
        </is>
      </c>
      <c r="Q2734" t="inlineStr">
        <is>
          <t>Mexico</t>
        </is>
      </c>
      <c r="R2734" t="inlineStr">
        <is>
          <t>Grupo Rotoplas SAB de CV</t>
        </is>
      </c>
      <c r="S2734" t="inlineStr">
        <is>
          <t>Grupo Rotoplas SAB de CV</t>
        </is>
      </c>
      <c r="T2734" t="inlineStr">
        <is>
          <t>Grupo Rotoplas SAB de CV</t>
        </is>
      </c>
      <c r="U2734" t="inlineStr">
        <is>
          <t>Common Stock</t>
        </is>
      </c>
      <c r="V2734" t="inlineStr">
        <is>
          <t>Industrials</t>
        </is>
      </c>
      <c r="W2734" t="inlineStr">
        <is>
          <t>Building Products</t>
        </is>
      </c>
      <c r="X2734" t="inlineStr">
        <is>
          <t>Capital Goods</t>
        </is>
      </c>
      <c r="Y2734" t="inlineStr">
        <is>
          <t>Building Products</t>
        </is>
      </c>
      <c r="Z2734" t="inlineStr">
        <is>
          <t>Industrials</t>
        </is>
      </c>
      <c r="AA2734" t="inlineStr">
        <is>
          <t>Waste &amp; Environ Svcs &amp; Equip</t>
        </is>
      </c>
      <c r="AB2734" t="inlineStr">
        <is>
          <t>Pollution Control Equipment</t>
        </is>
      </c>
      <c r="AC2734" t="inlineStr">
        <is>
          <t>#N/A Invalid Field</t>
        </is>
      </c>
    </row>
    <row r="2735">
      <c r="A2735">
        <f>+VLOOKUP(R2735,Aux!$B$3:$I$1107,8,0)</f>
        <v/>
      </c>
      <c r="B2735">
        <f>+VLOOKUP(U2735,Aux!$O$2:$P$23,2,0)</f>
        <v/>
      </c>
      <c r="C2735">
        <f>+A2735&amp;B2735</f>
        <v/>
      </c>
      <c r="D2735">
        <f>+IF(C2735=C2734,D2734+1,1)</f>
        <v/>
      </c>
      <c r="E2735" s="5">
        <f>+D2735/100</f>
        <v/>
      </c>
      <c r="F2735" s="5">
        <f>+MOD(E2735*10,10)</f>
        <v/>
      </c>
      <c r="G2735" s="5">
        <f>+MOD(D2735,10)</f>
        <v/>
      </c>
      <c r="H2735">
        <f>+INT(E2735)&amp;INT(F2735)&amp;INT(G2735)</f>
        <v/>
      </c>
      <c r="I2735">
        <f>+C2735&amp;"00"&amp;H2735</f>
        <v/>
      </c>
      <c r="J2735" t="inlineStr">
        <is>
          <t>ROTOP 8.65 06/16/27</t>
        </is>
      </c>
      <c r="K2735" t="inlineStr">
        <is>
          <t>ROTOP</t>
        </is>
      </c>
      <c r="M2735" t="inlineStr">
        <is>
          <t>MX91AG050018</t>
        </is>
      </c>
      <c r="N2735" t="inlineStr">
        <is>
          <t>BBG00H2F8GK0</t>
        </is>
      </c>
      <c r="O2735" t="inlineStr">
        <is>
          <t>BFZ9CY4</t>
        </is>
      </c>
      <c r="P2735" t="inlineStr">
        <is>
          <t>COAO1805438</t>
        </is>
      </c>
      <c r="Q2735" t="inlineStr">
        <is>
          <t>Mexico</t>
        </is>
      </c>
      <c r="R2735" t="inlineStr">
        <is>
          <t>Grupo Rotoplas SAB de CV</t>
        </is>
      </c>
      <c r="S2735" t="inlineStr">
        <is>
          <t>GRUPO ROTOPLAS</t>
        </is>
      </c>
      <c r="T2735" t="inlineStr">
        <is>
          <t>Grupo Rotoplas SAB de CV</t>
        </is>
      </c>
      <c r="U2735" t="inlineStr">
        <is>
          <t>DOMESTIC</t>
        </is>
      </c>
      <c r="V2735" t="inlineStr">
        <is>
          <t>Industrials</t>
        </is>
      </c>
      <c r="W2735" t="inlineStr">
        <is>
          <t>Building Products</t>
        </is>
      </c>
      <c r="X2735" t="inlineStr">
        <is>
          <t>Capital Goods</t>
        </is>
      </c>
      <c r="Y2735" t="inlineStr">
        <is>
          <t>Building Products</t>
        </is>
      </c>
      <c r="Z2735" t="inlineStr">
        <is>
          <t>Industrials</t>
        </is>
      </c>
      <c r="AA2735" t="inlineStr">
        <is>
          <t>Waste &amp; Environment Services &amp; Equipment</t>
        </is>
      </c>
      <c r="AB2735" t="inlineStr">
        <is>
          <t>#N/A N/A</t>
        </is>
      </c>
      <c r="AC2735" t="inlineStr">
        <is>
          <t>#N/A Invalid Field</t>
        </is>
      </c>
    </row>
    <row r="2736">
      <c r="A2736">
        <f>+VLOOKUP(R2736,Aux!$B$3:$I$1107,8,0)</f>
        <v/>
      </c>
      <c r="B2736">
        <f>+VLOOKUP(U2736,Aux!$O$2:$P$23,2,0)</f>
        <v/>
      </c>
      <c r="C2736">
        <f>+A2736&amp;B2736</f>
        <v/>
      </c>
      <c r="D2736">
        <f>+IF(C2736=C2735,D2735+1,1)</f>
        <v/>
      </c>
      <c r="E2736" s="5">
        <f>+D2736/100</f>
        <v/>
      </c>
      <c r="F2736" s="5">
        <f>+MOD(E2736*10,10)</f>
        <v/>
      </c>
      <c r="G2736" s="5">
        <f>+MOD(D2736,10)</f>
        <v/>
      </c>
      <c r="H2736">
        <f>+INT(E2736)&amp;INT(F2736)&amp;INT(G2736)</f>
        <v/>
      </c>
      <c r="I2736">
        <f>+C2736&amp;"00"&amp;H2736</f>
        <v/>
      </c>
      <c r="J2736" t="inlineStr">
        <is>
          <t>ROTOP Float 06/24/20</t>
        </is>
      </c>
      <c r="K2736" t="inlineStr">
        <is>
          <t>ROTOP</t>
        </is>
      </c>
      <c r="M2736" t="inlineStr">
        <is>
          <t>MX91AG050000</t>
        </is>
      </c>
      <c r="N2736" t="inlineStr">
        <is>
          <t>BBG00H1TSC91</t>
        </is>
      </c>
      <c r="O2736" t="inlineStr">
        <is>
          <t>BGV1WJ6</t>
        </is>
      </c>
      <c r="P2736" t="inlineStr">
        <is>
          <t>COAO1643516</t>
        </is>
      </c>
      <c r="Q2736" t="inlineStr">
        <is>
          <t>Mexico</t>
        </is>
      </c>
      <c r="R2736" t="inlineStr">
        <is>
          <t>Grupo Rotoplas SAB de CV</t>
        </is>
      </c>
      <c r="S2736" t="inlineStr">
        <is>
          <t>GRUPO ROTOPLAS</t>
        </is>
      </c>
      <c r="T2736" t="inlineStr">
        <is>
          <t>Grupo Rotoplas SAB de CV</t>
        </is>
      </c>
      <c r="U2736" t="inlineStr">
        <is>
          <t>DOMESTIC</t>
        </is>
      </c>
      <c r="V2736" t="inlineStr">
        <is>
          <t>Industrials</t>
        </is>
      </c>
      <c r="W2736" t="inlineStr">
        <is>
          <t>Building Products</t>
        </is>
      </c>
      <c r="X2736" t="inlineStr">
        <is>
          <t>Capital Goods</t>
        </is>
      </c>
      <c r="Y2736" t="inlineStr">
        <is>
          <t>Building Products</t>
        </is>
      </c>
      <c r="Z2736" t="inlineStr">
        <is>
          <t>Industrials</t>
        </is>
      </c>
      <c r="AA2736" t="inlineStr">
        <is>
          <t>Waste &amp; Environment Services &amp; Equipment</t>
        </is>
      </c>
      <c r="AB2736" t="inlineStr">
        <is>
          <t>#N/A N/A</t>
        </is>
      </c>
      <c r="AC2736" t="inlineStr">
        <is>
          <t>#N/A Invalid Field</t>
        </is>
      </c>
    </row>
    <row r="2737">
      <c r="A2737">
        <f>+VLOOKUP(R2737,Aux!$B$3:$I$1107,8,0)</f>
        <v/>
      </c>
      <c r="B2737">
        <f>+VLOOKUP(U2737,Aux!$O$2:$P$23,2,0)</f>
        <v/>
      </c>
      <c r="C2737">
        <f>+A2737&amp;B2737</f>
        <v/>
      </c>
      <c r="D2737">
        <f>+IF(C2737=C2736,D2736+1,1)</f>
        <v/>
      </c>
      <c r="E2737" s="5">
        <f>+D2737/100</f>
        <v/>
      </c>
      <c r="F2737" s="5">
        <f>+MOD(E2737*10,10)</f>
        <v/>
      </c>
      <c r="G2737" s="5">
        <f>+MOD(D2737,10)</f>
        <v/>
      </c>
      <c r="H2737">
        <f>+INT(E2737)&amp;INT(F2737)&amp;INT(G2737)</f>
        <v/>
      </c>
      <c r="I2737">
        <f>+C2737&amp;"00"&amp;H2737</f>
        <v/>
      </c>
      <c r="J2737" t="inlineStr">
        <is>
          <t>GSANBOB1 MM</t>
        </is>
      </c>
      <c r="K2737" t="inlineStr">
        <is>
          <t>GSANBOB1</t>
        </is>
      </c>
      <c r="M2737" t="inlineStr">
        <is>
          <t>MX01GS000004</t>
        </is>
      </c>
      <c r="N2737" t="inlineStr">
        <is>
          <t>BBG003Y95PM1</t>
        </is>
      </c>
      <c r="O2737" t="inlineStr">
        <is>
          <t>B8RKX54</t>
        </is>
      </c>
      <c r="P2737" t="inlineStr">
        <is>
          <t>EQ0000000029032914</t>
        </is>
      </c>
      <c r="Q2737" t="inlineStr">
        <is>
          <t>Mexico</t>
        </is>
      </c>
      <c r="R2737" t="inlineStr">
        <is>
          <t>Grupo Sanborns SAB de CV</t>
        </is>
      </c>
      <c r="S2737" t="inlineStr">
        <is>
          <t>Grupo Sanborns SAB de CV</t>
        </is>
      </c>
      <c r="T2737" t="inlineStr">
        <is>
          <t>Grupo Sanborns SAB de CV</t>
        </is>
      </c>
      <c r="U2737" t="inlineStr">
        <is>
          <t>Common Stock</t>
        </is>
      </c>
      <c r="V2737" t="inlineStr">
        <is>
          <t>Consumer Discretionary</t>
        </is>
      </c>
      <c r="W2737" t="inlineStr">
        <is>
          <t>Multiline Retail</t>
        </is>
      </c>
      <c r="X2737" t="inlineStr">
        <is>
          <t>Retailing</t>
        </is>
      </c>
      <c r="Y2737" t="inlineStr">
        <is>
          <t>Department Stores</t>
        </is>
      </c>
      <c r="Z2737" t="inlineStr">
        <is>
          <t>Consumer Discretionary</t>
        </is>
      </c>
      <c r="AA2737" t="inlineStr">
        <is>
          <t>Retail - Discretionary</t>
        </is>
      </c>
      <c r="AB2737" t="inlineStr">
        <is>
          <t>Department Stores</t>
        </is>
      </c>
      <c r="AC2737" t="inlineStr">
        <is>
          <t>#N/A Invalid Field</t>
        </is>
      </c>
    </row>
    <row r="2738">
      <c r="A2738">
        <f>+VLOOKUP(R2738,Aux!$B$3:$I$1107,8,0)</f>
        <v/>
      </c>
      <c r="B2738">
        <f>+VLOOKUP(U2738,Aux!$O$2:$P$23,2,0)</f>
        <v/>
      </c>
      <c r="C2738">
        <f>+A2738&amp;B2738</f>
        <v/>
      </c>
      <c r="D2738">
        <f>+IF(C2738=C2737,D2737+1,1)</f>
        <v/>
      </c>
      <c r="E2738" s="5">
        <f>+D2738/100</f>
        <v/>
      </c>
      <c r="F2738" s="5">
        <f>+MOD(E2738*10,10)</f>
        <v/>
      </c>
      <c r="G2738" s="5">
        <f>+MOD(D2738,10)</f>
        <v/>
      </c>
      <c r="H2738">
        <f>+INT(E2738)&amp;INT(F2738)&amp;INT(G2738)</f>
        <v/>
      </c>
      <c r="I2738">
        <f>+C2738&amp;"00"&amp;H2738</f>
        <v/>
      </c>
      <c r="J2738" t="inlineStr">
        <is>
          <t>SIMECB MM</t>
        </is>
      </c>
      <c r="K2738" t="inlineStr">
        <is>
          <t>SIMECB</t>
        </is>
      </c>
      <c r="M2738" t="inlineStr">
        <is>
          <t>MXP4984U1083</t>
        </is>
      </c>
      <c r="N2738" t="inlineStr">
        <is>
          <t>BBG000BQCKF5</t>
        </is>
      </c>
      <c r="O2738" t="n">
        <v>2375546</v>
      </c>
      <c r="P2738" t="inlineStr">
        <is>
          <t>EQ0000000001196078</t>
        </is>
      </c>
      <c r="Q2738" t="inlineStr">
        <is>
          <t>Mexico</t>
        </is>
      </c>
      <c r="R2738" t="inlineStr">
        <is>
          <t>Grupo Simec SAB de CV</t>
        </is>
      </c>
      <c r="S2738" t="inlineStr">
        <is>
          <t>Grupo Simec SAB de CV</t>
        </is>
      </c>
      <c r="T2738" t="inlineStr">
        <is>
          <t>Grupo Simec SAB de CV</t>
        </is>
      </c>
      <c r="U2738" t="inlineStr">
        <is>
          <t>Common Stock</t>
        </is>
      </c>
      <c r="V2738" t="inlineStr">
        <is>
          <t>Materials</t>
        </is>
      </c>
      <c r="W2738" t="inlineStr">
        <is>
          <t>Metals &amp; Mining</t>
        </is>
      </c>
      <c r="X2738" t="inlineStr">
        <is>
          <t>Materials</t>
        </is>
      </c>
      <c r="Y2738" t="inlineStr">
        <is>
          <t>Steel</t>
        </is>
      </c>
      <c r="Z2738" t="inlineStr">
        <is>
          <t>Materials</t>
        </is>
      </c>
      <c r="AA2738" t="inlineStr">
        <is>
          <t>Iron &amp; Steel</t>
        </is>
      </c>
      <c r="AB2738" t="inlineStr">
        <is>
          <t>Steel Producers</t>
        </is>
      </c>
      <c r="AC2738" t="inlineStr">
        <is>
          <t>#N/A Invalid Field</t>
        </is>
      </c>
    </row>
    <row r="2739">
      <c r="A2739">
        <f>+VLOOKUP(R2739,Aux!$B$3:$I$1107,8,0)</f>
        <v/>
      </c>
      <c r="B2739">
        <f>+VLOOKUP(U2739,Aux!$O$2:$P$23,2,0)</f>
        <v/>
      </c>
      <c r="C2739">
        <f>+A2739&amp;B2739</f>
        <v/>
      </c>
      <c r="D2739">
        <f>+IF(C2739=C2738,D2738+1,1)</f>
        <v/>
      </c>
      <c r="E2739" s="5">
        <f>+D2739/100</f>
        <v/>
      </c>
      <c r="F2739" s="5">
        <f>+MOD(E2739*10,10)</f>
        <v/>
      </c>
      <c r="G2739" s="5">
        <f>+MOD(D2739,10)</f>
        <v/>
      </c>
      <c r="H2739">
        <f>+INT(E2739)&amp;INT(F2739)&amp;INT(G2739)</f>
        <v/>
      </c>
      <c r="I2739">
        <f>+C2739&amp;"00"&amp;H2739</f>
        <v/>
      </c>
      <c r="J2739" t="inlineStr">
        <is>
          <t>SPORTS MM</t>
        </is>
      </c>
      <c r="K2739" t="inlineStr">
        <is>
          <t>SPORTS</t>
        </is>
      </c>
      <c r="M2739" t="inlineStr">
        <is>
          <t>MX01SP020001</t>
        </is>
      </c>
      <c r="N2739" t="inlineStr">
        <is>
          <t>BBG00162TLF2</t>
        </is>
      </c>
      <c r="O2739" t="inlineStr">
        <is>
          <t>B4Y4C32</t>
        </is>
      </c>
      <c r="P2739" t="inlineStr">
        <is>
          <t>EQ0000000011258830</t>
        </is>
      </c>
      <c r="Q2739" t="inlineStr">
        <is>
          <t>Mexico</t>
        </is>
      </c>
      <c r="R2739" t="inlineStr">
        <is>
          <t>Grupo Sports World SAB de CV</t>
        </is>
      </c>
      <c r="S2739" t="inlineStr">
        <is>
          <t>Grupo Sports World SAB de CV</t>
        </is>
      </c>
      <c r="T2739" t="inlineStr">
        <is>
          <t>Grupo Sports World SAB de CV</t>
        </is>
      </c>
      <c r="U2739" t="inlineStr">
        <is>
          <t>Common Stock</t>
        </is>
      </c>
      <c r="V2739" t="inlineStr">
        <is>
          <t>Consumer Discretionary</t>
        </is>
      </c>
      <c r="W2739" t="inlineStr">
        <is>
          <t>Hotels, Restaurants &amp; Leisure</t>
        </is>
      </c>
      <c r="X2739" t="inlineStr">
        <is>
          <t>Consumer Services</t>
        </is>
      </c>
      <c r="Y2739" t="inlineStr">
        <is>
          <t>Leisure Facilities</t>
        </is>
      </c>
      <c r="Z2739" t="inlineStr">
        <is>
          <t>Consumer Discretionary</t>
        </is>
      </c>
      <c r="AA2739" t="inlineStr">
        <is>
          <t>Recreation Facilities &amp; Svcs</t>
        </is>
      </c>
      <c r="AB2739" t="inlineStr">
        <is>
          <t>Leisure Clubs &amp; Facilities</t>
        </is>
      </c>
      <c r="AC2739" t="inlineStr">
        <is>
          <t>#N/A Invalid Field</t>
        </is>
      </c>
    </row>
    <row r="2740">
      <c r="A2740">
        <f>+VLOOKUP(R2740,Aux!$B$3:$I$1107,8,0)</f>
        <v/>
      </c>
      <c r="B2740">
        <f>+VLOOKUP(U2740,Aux!$O$2:$P$23,2,0)</f>
        <v/>
      </c>
      <c r="C2740">
        <f>+A2740&amp;B2740</f>
        <v/>
      </c>
      <c r="D2740">
        <f>+IF(C2740=C2739,D2739+1,1)</f>
        <v/>
      </c>
      <c r="E2740" s="5">
        <f>+D2740/100</f>
        <v/>
      </c>
      <c r="F2740" s="5">
        <f>+MOD(E2740*10,10)</f>
        <v/>
      </c>
      <c r="G2740" s="5">
        <f>+MOD(D2740,10)</f>
        <v/>
      </c>
      <c r="H2740">
        <f>+INT(E2740)&amp;INT(F2740)&amp;INT(G2740)</f>
        <v/>
      </c>
      <c r="I2740">
        <f>+C2740&amp;"00"&amp;H2740</f>
        <v/>
      </c>
      <c r="J2740" t="inlineStr">
        <is>
          <t>TLEVICPO MM</t>
        </is>
      </c>
      <c r="K2740" t="inlineStr">
        <is>
          <t>TLEVICPO</t>
        </is>
      </c>
      <c r="M2740" t="inlineStr">
        <is>
          <t>MXP4987V1378</t>
        </is>
      </c>
      <c r="N2740" t="inlineStr">
        <is>
          <t>BBG000BQJ6L2</t>
        </is>
      </c>
      <c r="O2740" t="n">
        <v>2380108</v>
      </c>
      <c r="P2740" t="inlineStr">
        <is>
          <t>EQ0011756800004001</t>
        </is>
      </c>
      <c r="Q2740" t="inlineStr">
        <is>
          <t>Mexico</t>
        </is>
      </c>
      <c r="R2740" t="inlineStr">
        <is>
          <t>Grupo Televisa SAB</t>
        </is>
      </c>
      <c r="S2740" t="inlineStr">
        <is>
          <t>Grupo Televisa SAB</t>
        </is>
      </c>
      <c r="T2740" t="inlineStr">
        <is>
          <t>Grupo Televisa SAB</t>
        </is>
      </c>
      <c r="U2740" t="inlineStr">
        <is>
          <t>Unit</t>
        </is>
      </c>
      <c r="V2740" t="inlineStr">
        <is>
          <t>Communication Services</t>
        </is>
      </c>
      <c r="W2740" t="inlineStr">
        <is>
          <t>Media</t>
        </is>
      </c>
      <c r="X2740" t="inlineStr">
        <is>
          <t>Media &amp; Entertainment</t>
        </is>
      </c>
      <c r="Y2740" t="inlineStr">
        <is>
          <t>Cable &amp; Satellite</t>
        </is>
      </c>
      <c r="Z2740" t="inlineStr">
        <is>
          <t>Communications</t>
        </is>
      </c>
      <c r="AA2740" t="inlineStr">
        <is>
          <t>Media</t>
        </is>
      </c>
      <c r="AB2740" t="inlineStr">
        <is>
          <t>Cable &amp; Satellite</t>
        </is>
      </c>
      <c r="AC2740" t="inlineStr">
        <is>
          <t>#N/A Invalid Field</t>
        </is>
      </c>
    </row>
    <row r="2741">
      <c r="A2741">
        <f>+VLOOKUP(R2741,Aux!$B$3:$I$1107,8,0)</f>
        <v/>
      </c>
      <c r="B2741">
        <f>+VLOOKUP(U2741,Aux!$O$2:$P$23,2,0)</f>
        <v/>
      </c>
      <c r="C2741">
        <f>+A2741&amp;B2741</f>
        <v/>
      </c>
      <c r="D2741">
        <f>+IF(C2741=C2740,D2740+1,1)</f>
        <v/>
      </c>
      <c r="E2741" s="5">
        <f>+D2741/100</f>
        <v/>
      </c>
      <c r="F2741" s="5">
        <f>+MOD(E2741*10,10)</f>
        <v/>
      </c>
      <c r="G2741" s="5">
        <f>+MOD(D2741,10)</f>
        <v/>
      </c>
      <c r="H2741">
        <f>+INT(E2741)&amp;INT(F2741)&amp;INT(G2741)</f>
        <v/>
      </c>
      <c r="I2741">
        <f>+C2741&amp;"00"&amp;H2741</f>
        <v/>
      </c>
      <c r="J2741" t="inlineStr">
        <is>
          <t>TV US</t>
        </is>
      </c>
      <c r="K2741" t="inlineStr">
        <is>
          <t>TV</t>
        </is>
      </c>
      <c r="M2741" t="inlineStr">
        <is>
          <t>US40049J2069</t>
        </is>
      </c>
      <c r="N2741" t="inlineStr">
        <is>
          <t>BBG000BJDPF9</t>
        </is>
      </c>
      <c r="O2741" t="n">
        <v>2399450</v>
      </c>
      <c r="P2741" t="inlineStr">
        <is>
          <t>EQ0011756800010001</t>
        </is>
      </c>
      <c r="Q2741" t="inlineStr">
        <is>
          <t>Mexico</t>
        </is>
      </c>
      <c r="R2741" t="inlineStr">
        <is>
          <t>Grupo Televisa SAB</t>
        </is>
      </c>
      <c r="S2741" t="inlineStr">
        <is>
          <t>Grupo Televisa SAB</t>
        </is>
      </c>
      <c r="T2741" t="inlineStr">
        <is>
          <t>Grupo Televisa SAB</t>
        </is>
      </c>
      <c r="U2741" t="inlineStr">
        <is>
          <t>ADR</t>
        </is>
      </c>
      <c r="V2741" t="inlineStr">
        <is>
          <t>Communication Services</t>
        </is>
      </c>
      <c r="W2741" t="inlineStr">
        <is>
          <t>Media</t>
        </is>
      </c>
      <c r="X2741" t="inlineStr">
        <is>
          <t>Media &amp; Entertainment</t>
        </is>
      </c>
      <c r="Y2741" t="inlineStr">
        <is>
          <t>Cable &amp; Satellite</t>
        </is>
      </c>
      <c r="Z2741" t="inlineStr">
        <is>
          <t>Communications</t>
        </is>
      </c>
      <c r="AA2741" t="inlineStr">
        <is>
          <t>Media</t>
        </is>
      </c>
      <c r="AB2741" t="inlineStr">
        <is>
          <t>Cable &amp; Satellite</t>
        </is>
      </c>
      <c r="AC2741" t="inlineStr">
        <is>
          <t>#N/A Invalid Field</t>
        </is>
      </c>
    </row>
    <row r="2742">
      <c r="A2742">
        <f>+VLOOKUP(R2742,Aux!$B$3:$I$1107,8,0)</f>
        <v/>
      </c>
      <c r="B2742">
        <f>+VLOOKUP(U2742,Aux!$O$2:$P$23,2,0)</f>
        <v/>
      </c>
      <c r="C2742">
        <f>+A2742&amp;B2742</f>
        <v/>
      </c>
      <c r="D2742">
        <f>+IF(C2742=C2741,D2741+1,1)</f>
        <v/>
      </c>
      <c r="E2742" s="5">
        <f>+D2742/100</f>
        <v/>
      </c>
      <c r="F2742" s="5">
        <f>+MOD(E2742*10,10)</f>
        <v/>
      </c>
      <c r="G2742" s="5">
        <f>+MOD(D2742,10)</f>
        <v/>
      </c>
      <c r="H2742">
        <f>+INT(E2742)&amp;INT(F2742)&amp;INT(G2742)</f>
        <v/>
      </c>
      <c r="I2742">
        <f>+C2742&amp;"00"&amp;H2742</f>
        <v/>
      </c>
      <c r="J2742" t="inlineStr">
        <is>
          <t>TELVIS 4 ⅝ 01/30/26</t>
        </is>
      </c>
      <c r="K2742" t="inlineStr">
        <is>
          <t>TELVIS</t>
        </is>
      </c>
      <c r="M2742" t="inlineStr">
        <is>
          <t>US40049JBB26</t>
        </is>
      </c>
      <c r="N2742" t="inlineStr">
        <is>
          <t>BBG00BH5VGC2</t>
        </is>
      </c>
      <c r="O2742" t="inlineStr">
        <is>
          <t>BYV2GM6</t>
        </is>
      </c>
      <c r="P2742" t="inlineStr">
        <is>
          <t>COQJ8789357</t>
        </is>
      </c>
      <c r="Q2742" t="inlineStr">
        <is>
          <t>Mexico</t>
        </is>
      </c>
      <c r="R2742" t="inlineStr">
        <is>
          <t>Grupo Televisa SAB</t>
        </is>
      </c>
      <c r="S2742" t="inlineStr">
        <is>
          <t>GRUPO TELEVISA SAB</t>
        </is>
      </c>
      <c r="T2742" t="inlineStr">
        <is>
          <t>Grupo Televisa SAB</t>
        </is>
      </c>
      <c r="U2742" t="inlineStr">
        <is>
          <t>GLOBAL</t>
        </is>
      </c>
      <c r="V2742" t="inlineStr">
        <is>
          <t>Communication Services</t>
        </is>
      </c>
      <c r="W2742" t="inlineStr">
        <is>
          <t>Media</t>
        </is>
      </c>
      <c r="X2742" t="inlineStr">
        <is>
          <t>Media &amp; Entertainment</t>
        </is>
      </c>
      <c r="Y2742" t="inlineStr">
        <is>
          <t>Cable &amp; Satellite</t>
        </is>
      </c>
      <c r="Z2742" t="inlineStr">
        <is>
          <t>Communications</t>
        </is>
      </c>
      <c r="AA2742" t="inlineStr">
        <is>
          <t>Cable &amp; Satellite</t>
        </is>
      </c>
      <c r="AB2742" t="inlineStr">
        <is>
          <t>#N/A N/A</t>
        </is>
      </c>
      <c r="AC2742" t="inlineStr">
        <is>
          <t>#N/A Invalid Field</t>
        </is>
      </c>
    </row>
    <row r="2743">
      <c r="A2743">
        <f>+VLOOKUP(R2743,Aux!$B$3:$I$1107,8,0)</f>
        <v/>
      </c>
      <c r="B2743">
        <f>+VLOOKUP(U2743,Aux!$O$2:$P$23,2,0)</f>
        <v/>
      </c>
      <c r="C2743">
        <f>+A2743&amp;B2743</f>
        <v/>
      </c>
      <c r="D2743">
        <f>+IF(C2743=C2742,D2742+1,1)</f>
        <v/>
      </c>
      <c r="E2743" s="5">
        <f>+D2743/100</f>
        <v/>
      </c>
      <c r="F2743" s="5">
        <f>+MOD(E2743*10,10)</f>
        <v/>
      </c>
      <c r="G2743" s="5">
        <f>+MOD(D2743,10)</f>
        <v/>
      </c>
      <c r="H2743">
        <f>+INT(E2743)&amp;INT(F2743)&amp;INT(G2743)</f>
        <v/>
      </c>
      <c r="I2743">
        <f>+C2743&amp;"00"&amp;H2743</f>
        <v/>
      </c>
      <c r="J2743" t="inlineStr">
        <is>
          <t>TELVIS 5 05/13/45</t>
        </is>
      </c>
      <c r="K2743" t="inlineStr">
        <is>
          <t>TELVIS</t>
        </is>
      </c>
      <c r="M2743" t="inlineStr">
        <is>
          <t>US40049JBA43</t>
        </is>
      </c>
      <c r="N2743" t="inlineStr">
        <is>
          <t>BBG006GNSBN8</t>
        </is>
      </c>
      <c r="O2743" t="inlineStr">
        <is>
          <t>BMJ71M4</t>
        </is>
      </c>
      <c r="P2743" t="inlineStr">
        <is>
          <t>COEK2651611</t>
        </is>
      </c>
      <c r="Q2743" t="inlineStr">
        <is>
          <t>Mexico</t>
        </is>
      </c>
      <c r="R2743" t="inlineStr">
        <is>
          <t>Grupo Televisa SAB</t>
        </is>
      </c>
      <c r="S2743" t="inlineStr">
        <is>
          <t>GRUPO TELEVISA SAB</t>
        </is>
      </c>
      <c r="T2743" t="inlineStr">
        <is>
          <t>Grupo Televisa SAB</t>
        </is>
      </c>
      <c r="U2743" t="inlineStr">
        <is>
          <t>GLOBAL</t>
        </is>
      </c>
      <c r="V2743" t="inlineStr">
        <is>
          <t>Communication Services</t>
        </is>
      </c>
      <c r="W2743" t="inlineStr">
        <is>
          <t>Media</t>
        </is>
      </c>
      <c r="X2743" t="inlineStr">
        <is>
          <t>Media &amp; Entertainment</t>
        </is>
      </c>
      <c r="Y2743" t="inlineStr">
        <is>
          <t>Cable &amp; Satellite</t>
        </is>
      </c>
      <c r="Z2743" t="inlineStr">
        <is>
          <t>Communications</t>
        </is>
      </c>
      <c r="AA2743" t="inlineStr">
        <is>
          <t>Cable &amp; Satellite</t>
        </is>
      </c>
      <c r="AB2743" t="inlineStr">
        <is>
          <t>#N/A N/A</t>
        </is>
      </c>
      <c r="AC2743" t="inlineStr">
        <is>
          <t>#N/A Invalid Field</t>
        </is>
      </c>
    </row>
    <row r="2744">
      <c r="A2744">
        <f>+VLOOKUP(R2744,Aux!$B$3:$I$1107,8,0)</f>
        <v/>
      </c>
      <c r="B2744">
        <f>+VLOOKUP(U2744,Aux!$O$2:$P$23,2,0)</f>
        <v/>
      </c>
      <c r="C2744">
        <f>+A2744&amp;B2744</f>
        <v/>
      </c>
      <c r="D2744">
        <f>+IF(C2744=C2743,D2743+1,1)</f>
        <v/>
      </c>
      <c r="E2744" s="5">
        <f>+D2744/100</f>
        <v/>
      </c>
      <c r="F2744" s="5">
        <f>+MOD(E2744*10,10)</f>
        <v/>
      </c>
      <c r="G2744" s="5">
        <f>+MOD(D2744,10)</f>
        <v/>
      </c>
      <c r="H2744">
        <f>+INT(E2744)&amp;INT(F2744)&amp;INT(G2744)</f>
        <v/>
      </c>
      <c r="I2744">
        <f>+C2744&amp;"00"&amp;H2744</f>
        <v/>
      </c>
      <c r="J2744" t="inlineStr">
        <is>
          <t>TELVIS 6 ⅛ 01/31/46</t>
        </is>
      </c>
      <c r="K2744" t="inlineStr">
        <is>
          <t>TELVIS</t>
        </is>
      </c>
      <c r="M2744" t="inlineStr">
        <is>
          <t>US40049JBC09</t>
        </is>
      </c>
      <c r="N2744" t="inlineStr">
        <is>
          <t>BBG00BH5VSC6</t>
        </is>
      </c>
      <c r="O2744" t="inlineStr">
        <is>
          <t>BZ1N3D6</t>
        </is>
      </c>
      <c r="P2744" t="inlineStr">
        <is>
          <t>COQJ8790272</t>
        </is>
      </c>
      <c r="Q2744" t="inlineStr">
        <is>
          <t>Mexico</t>
        </is>
      </c>
      <c r="R2744" t="inlineStr">
        <is>
          <t>Grupo Televisa SAB</t>
        </is>
      </c>
      <c r="S2744" t="inlineStr">
        <is>
          <t>GRUPO TELEVISA SAB</t>
        </is>
      </c>
      <c r="T2744" t="inlineStr">
        <is>
          <t>Grupo Televisa SAB</t>
        </is>
      </c>
      <c r="U2744" t="inlineStr">
        <is>
          <t>GLOBAL</t>
        </is>
      </c>
      <c r="V2744" t="inlineStr">
        <is>
          <t>Communication Services</t>
        </is>
      </c>
      <c r="W2744" t="inlineStr">
        <is>
          <t>Media</t>
        </is>
      </c>
      <c r="X2744" t="inlineStr">
        <is>
          <t>Media &amp; Entertainment</t>
        </is>
      </c>
      <c r="Y2744" t="inlineStr">
        <is>
          <t>Cable &amp; Satellite</t>
        </is>
      </c>
      <c r="Z2744" t="inlineStr">
        <is>
          <t>Communications</t>
        </is>
      </c>
      <c r="AA2744" t="inlineStr">
        <is>
          <t>Cable &amp; Satellite</t>
        </is>
      </c>
      <c r="AB2744" t="inlineStr">
        <is>
          <t>#N/A N/A</t>
        </is>
      </c>
      <c r="AC2744" t="inlineStr">
        <is>
          <t>#N/A Invalid Field</t>
        </is>
      </c>
    </row>
    <row r="2745">
      <c r="A2745">
        <f>+VLOOKUP(R2745,Aux!$B$3:$I$1107,8,0)</f>
        <v/>
      </c>
      <c r="B2745">
        <f>+VLOOKUP(U2745,Aux!$O$2:$P$23,2,0)</f>
        <v/>
      </c>
      <c r="C2745">
        <f>+A2745&amp;B2745</f>
        <v/>
      </c>
      <c r="D2745">
        <f>+IF(C2745=C2744,D2744+1,1)</f>
        <v/>
      </c>
      <c r="E2745" s="5">
        <f>+D2745/100</f>
        <v/>
      </c>
      <c r="F2745" s="5">
        <f>+MOD(E2745*10,10)</f>
        <v/>
      </c>
      <c r="G2745" s="5">
        <f>+MOD(D2745,10)</f>
        <v/>
      </c>
      <c r="H2745">
        <f>+INT(E2745)&amp;INT(F2745)&amp;INT(G2745)</f>
        <v/>
      </c>
      <c r="I2745">
        <f>+C2745&amp;"00"&amp;H2745</f>
        <v/>
      </c>
      <c r="J2745" t="inlineStr">
        <is>
          <t>TELVIS 6 ⅝ 01/15/40</t>
        </is>
      </c>
      <c r="K2745" t="inlineStr">
        <is>
          <t>TELVIS</t>
        </is>
      </c>
      <c r="M2745" t="inlineStr">
        <is>
          <t>US40049JAZ03</t>
        </is>
      </c>
      <c r="N2745" t="inlineStr">
        <is>
          <t>BBG0000MM8S8</t>
        </is>
      </c>
      <c r="O2745" t="inlineStr">
        <is>
          <t>B51YP22</t>
        </is>
      </c>
      <c r="P2745" t="inlineStr">
        <is>
          <t>COEI1538848</t>
        </is>
      </c>
      <c r="Q2745" t="inlineStr">
        <is>
          <t>Mexico</t>
        </is>
      </c>
      <c r="R2745" t="inlineStr">
        <is>
          <t>Grupo Televisa SAB</t>
        </is>
      </c>
      <c r="S2745" t="inlineStr">
        <is>
          <t>GRUPO TELEVISA SAB</t>
        </is>
      </c>
      <c r="T2745" t="inlineStr">
        <is>
          <t>Grupo Televisa SAB</t>
        </is>
      </c>
      <c r="U2745" t="inlineStr">
        <is>
          <t>GLOBAL</t>
        </is>
      </c>
      <c r="V2745" t="inlineStr">
        <is>
          <t>Communication Services</t>
        </is>
      </c>
      <c r="W2745" t="inlineStr">
        <is>
          <t>Media</t>
        </is>
      </c>
      <c r="X2745" t="inlineStr">
        <is>
          <t>Media &amp; Entertainment</t>
        </is>
      </c>
      <c r="Y2745" t="inlineStr">
        <is>
          <t>Cable &amp; Satellite</t>
        </is>
      </c>
      <c r="Z2745" t="inlineStr">
        <is>
          <t>Communications</t>
        </is>
      </c>
      <c r="AA2745" t="inlineStr">
        <is>
          <t>Cable &amp; Satellite</t>
        </is>
      </c>
      <c r="AB2745" t="inlineStr">
        <is>
          <t>#N/A N/A</t>
        </is>
      </c>
      <c r="AC2745" t="inlineStr">
        <is>
          <t>#N/A Invalid Field</t>
        </is>
      </c>
    </row>
    <row r="2746">
      <c r="A2746">
        <f>+VLOOKUP(R2746,Aux!$B$3:$I$1107,8,0)</f>
        <v/>
      </c>
      <c r="B2746">
        <f>+VLOOKUP(U2746,Aux!$O$2:$P$23,2,0)</f>
        <v/>
      </c>
      <c r="C2746">
        <f>+A2746&amp;B2746</f>
        <v/>
      </c>
      <c r="D2746">
        <f>+IF(C2746=C2745,D2745+1,1)</f>
        <v/>
      </c>
      <c r="E2746" s="5">
        <f>+D2746/100</f>
        <v/>
      </c>
      <c r="F2746" s="5">
        <f>+MOD(E2746*10,10)</f>
        <v/>
      </c>
      <c r="G2746" s="5">
        <f>+MOD(D2746,10)</f>
        <v/>
      </c>
      <c r="H2746">
        <f>+INT(E2746)&amp;INT(F2746)&amp;INT(G2746)</f>
        <v/>
      </c>
      <c r="I2746">
        <f>+C2746&amp;"00"&amp;H2746</f>
        <v/>
      </c>
      <c r="J2746" t="inlineStr">
        <is>
          <t>TELVIS 6 ⅝ 03/18/25</t>
        </is>
      </c>
      <c r="K2746" t="inlineStr">
        <is>
          <t>TELVIS</t>
        </is>
      </c>
      <c r="M2746" t="inlineStr">
        <is>
          <t>US40049JAV98</t>
        </is>
      </c>
      <c r="N2746" t="inlineStr">
        <is>
          <t>BBG000087496</t>
        </is>
      </c>
      <c r="O2746" t="inlineStr">
        <is>
          <t>B0JRNS0</t>
        </is>
      </c>
      <c r="P2746" t="inlineStr">
        <is>
          <t>COEF0687923</t>
        </is>
      </c>
      <c r="Q2746" t="inlineStr">
        <is>
          <t>Mexico</t>
        </is>
      </c>
      <c r="R2746" t="inlineStr">
        <is>
          <t>Grupo Televisa SAB</t>
        </is>
      </c>
      <c r="S2746" t="inlineStr">
        <is>
          <t>GRUPO TELEVISA SAB</t>
        </is>
      </c>
      <c r="T2746" t="inlineStr">
        <is>
          <t>Grupo Televisa SAB</t>
        </is>
      </c>
      <c r="U2746" t="inlineStr">
        <is>
          <t>GLOBAL</t>
        </is>
      </c>
      <c r="V2746" t="inlineStr">
        <is>
          <t>Communication Services</t>
        </is>
      </c>
      <c r="W2746" t="inlineStr">
        <is>
          <t>Media</t>
        </is>
      </c>
      <c r="X2746" t="inlineStr">
        <is>
          <t>Media &amp; Entertainment</t>
        </is>
      </c>
      <c r="Y2746" t="inlineStr">
        <is>
          <t>Cable &amp; Satellite</t>
        </is>
      </c>
      <c r="Z2746" t="inlineStr">
        <is>
          <t>Communications</t>
        </is>
      </c>
      <c r="AA2746" t="inlineStr">
        <is>
          <t>Cable &amp; Satellite</t>
        </is>
      </c>
      <c r="AB2746" t="inlineStr">
        <is>
          <t>#N/A N/A</t>
        </is>
      </c>
      <c r="AC2746" t="inlineStr">
        <is>
          <t>#N/A Invalid Field</t>
        </is>
      </c>
    </row>
    <row r="2747">
      <c r="A2747">
        <f>+VLOOKUP(R2747,Aux!$B$3:$I$1107,8,0)</f>
        <v/>
      </c>
      <c r="B2747">
        <f>+VLOOKUP(U2747,Aux!$O$2:$P$23,2,0)</f>
        <v/>
      </c>
      <c r="C2747">
        <f>+A2747&amp;B2747</f>
        <v/>
      </c>
      <c r="D2747">
        <f>+IF(C2747=C2746,D2746+1,1)</f>
        <v/>
      </c>
      <c r="E2747" s="5">
        <f>+D2747/100</f>
        <v/>
      </c>
      <c r="F2747" s="5">
        <f>+MOD(E2747*10,10)</f>
        <v/>
      </c>
      <c r="G2747" s="5">
        <f>+MOD(D2747,10)</f>
        <v/>
      </c>
      <c r="H2747">
        <f>+INT(E2747)&amp;INT(F2747)&amp;INT(G2747)</f>
        <v/>
      </c>
      <c r="I2747">
        <f>+C2747&amp;"00"&amp;H2747</f>
        <v/>
      </c>
      <c r="J2747" t="inlineStr">
        <is>
          <t>TELVIS 7.38 10/01/20</t>
        </is>
      </c>
      <c r="K2747" t="inlineStr">
        <is>
          <t>TELVIS</t>
        </is>
      </c>
      <c r="M2747" t="inlineStr">
        <is>
          <t>MX91TL000007</t>
        </is>
      </c>
      <c r="N2747" t="inlineStr">
        <is>
          <t>BBG0017CKGV1</t>
        </is>
      </c>
      <c r="O2747" t="inlineStr">
        <is>
          <t>B5M6T25</t>
        </is>
      </c>
      <c r="P2747" t="inlineStr">
        <is>
          <t>COEI4368359</t>
        </is>
      </c>
      <c r="Q2747" t="inlineStr">
        <is>
          <t>Mexico</t>
        </is>
      </c>
      <c r="R2747" t="inlineStr">
        <is>
          <t>Grupo Televisa SAB</t>
        </is>
      </c>
      <c r="S2747" t="inlineStr">
        <is>
          <t>GRUPO TELEVISA SAB</t>
        </is>
      </c>
      <c r="T2747" t="inlineStr">
        <is>
          <t>Grupo Televisa SAB</t>
        </is>
      </c>
      <c r="U2747" t="inlineStr">
        <is>
          <t>DOMESTIC</t>
        </is>
      </c>
      <c r="V2747" t="inlineStr">
        <is>
          <t>Communication Services</t>
        </is>
      </c>
      <c r="W2747" t="inlineStr">
        <is>
          <t>Media</t>
        </is>
      </c>
      <c r="X2747" t="inlineStr">
        <is>
          <t>Media &amp; Entertainment</t>
        </is>
      </c>
      <c r="Y2747" t="inlineStr">
        <is>
          <t>Cable &amp; Satellite</t>
        </is>
      </c>
      <c r="Z2747" t="inlineStr">
        <is>
          <t>Communications</t>
        </is>
      </c>
      <c r="AA2747" t="inlineStr">
        <is>
          <t>Cable &amp; Satellite</t>
        </is>
      </c>
      <c r="AB2747" t="inlineStr">
        <is>
          <t>#N/A N/A</t>
        </is>
      </c>
      <c r="AC2747" t="inlineStr">
        <is>
          <t>#N/A Invalid Field</t>
        </is>
      </c>
    </row>
    <row r="2748">
      <c r="A2748">
        <f>+VLOOKUP(R2748,Aux!$B$3:$I$1107,8,0)</f>
        <v/>
      </c>
      <c r="B2748">
        <f>+VLOOKUP(U2748,Aux!$O$2:$P$23,2,0)</f>
        <v/>
      </c>
      <c r="C2748">
        <f>+A2748&amp;B2748</f>
        <v/>
      </c>
      <c r="D2748">
        <f>+IF(C2748=C2747,D2747+1,1)</f>
        <v/>
      </c>
      <c r="E2748" s="5">
        <f>+D2748/100</f>
        <v/>
      </c>
      <c r="F2748" s="5">
        <f>+MOD(E2748*10,10)</f>
        <v/>
      </c>
      <c r="G2748" s="5">
        <f>+MOD(D2748,10)</f>
        <v/>
      </c>
      <c r="H2748">
        <f>+INT(E2748)&amp;INT(F2748)&amp;INT(G2748)</f>
        <v/>
      </c>
      <c r="I2748">
        <f>+C2748&amp;"00"&amp;H2748</f>
        <v/>
      </c>
      <c r="J2748" t="inlineStr">
        <is>
          <t>TELVIS 8 ½ 03/11/32</t>
        </is>
      </c>
      <c r="K2748" t="inlineStr">
        <is>
          <t>TELVIS</t>
        </is>
      </c>
      <c r="M2748" t="inlineStr">
        <is>
          <t>US40049JAT43</t>
        </is>
      </c>
      <c r="N2748" t="inlineStr">
        <is>
          <t>BBG000075KF7</t>
        </is>
      </c>
      <c r="O2748" t="n">
        <v>2854669</v>
      </c>
      <c r="P2748" t="inlineStr">
        <is>
          <t>COEC6421258</t>
        </is>
      </c>
      <c r="Q2748" t="inlineStr">
        <is>
          <t>Mexico</t>
        </is>
      </c>
      <c r="R2748" t="inlineStr">
        <is>
          <t>Grupo Televisa SAB</t>
        </is>
      </c>
      <c r="S2748" t="inlineStr">
        <is>
          <t>GRUPO TELEVISA SAB</t>
        </is>
      </c>
      <c r="T2748" t="inlineStr">
        <is>
          <t>Grupo Televisa SAB</t>
        </is>
      </c>
      <c r="U2748" t="inlineStr">
        <is>
          <t>GLOBAL</t>
        </is>
      </c>
      <c r="V2748" t="inlineStr">
        <is>
          <t>Communication Services</t>
        </is>
      </c>
      <c r="W2748" t="inlineStr">
        <is>
          <t>Media</t>
        </is>
      </c>
      <c r="X2748" t="inlineStr">
        <is>
          <t>Media &amp; Entertainment</t>
        </is>
      </c>
      <c r="Y2748" t="inlineStr">
        <is>
          <t>Cable &amp; Satellite</t>
        </is>
      </c>
      <c r="Z2748" t="inlineStr">
        <is>
          <t>Communications</t>
        </is>
      </c>
      <c r="AA2748" t="inlineStr">
        <is>
          <t>Cable &amp; Satellite</t>
        </is>
      </c>
      <c r="AB2748" t="inlineStr">
        <is>
          <t>#N/A N/A</t>
        </is>
      </c>
      <c r="AC2748" t="inlineStr">
        <is>
          <t>#N/A Invalid Field</t>
        </is>
      </c>
    </row>
    <row r="2749">
      <c r="A2749">
        <f>+VLOOKUP(R2749,Aux!$B$3:$I$1107,8,0)</f>
        <v/>
      </c>
      <c r="B2749">
        <f>+VLOOKUP(U2749,Aux!$O$2:$P$23,2,0)</f>
        <v/>
      </c>
      <c r="C2749">
        <f>+A2749&amp;B2749</f>
        <v/>
      </c>
      <c r="D2749">
        <f>+IF(C2749=C2748,D2748+1,1)</f>
        <v/>
      </c>
      <c r="E2749" s="5">
        <f>+D2749/100</f>
        <v/>
      </c>
      <c r="F2749" s="5">
        <f>+MOD(E2749*10,10)</f>
        <v/>
      </c>
      <c r="G2749" s="5">
        <f>+MOD(D2749,10)</f>
        <v/>
      </c>
      <c r="H2749">
        <f>+INT(E2749)&amp;INT(F2749)&amp;INT(G2749)</f>
        <v/>
      </c>
      <c r="I2749">
        <f>+C2749&amp;"00"&amp;H2749</f>
        <v/>
      </c>
      <c r="J2749" t="inlineStr">
        <is>
          <t>TELVIS 8.49 05/11/37</t>
        </is>
      </c>
      <c r="K2749" t="inlineStr">
        <is>
          <t>TELVIS</t>
        </is>
      </c>
      <c r="M2749" t="inlineStr">
        <is>
          <t>XS0316989523</t>
        </is>
      </c>
      <c r="N2749" t="inlineStr">
        <is>
          <t>BBG0000JNG06</t>
        </is>
      </c>
      <c r="O2749" t="inlineStr">
        <is>
          <t>B24CJK8</t>
        </is>
      </c>
      <c r="P2749" t="inlineStr">
        <is>
          <t>COEG6742670</t>
        </is>
      </c>
      <c r="Q2749" t="inlineStr">
        <is>
          <t>Mexico</t>
        </is>
      </c>
      <c r="R2749" t="inlineStr">
        <is>
          <t>Grupo Televisa SAB</t>
        </is>
      </c>
      <c r="S2749" t="inlineStr">
        <is>
          <t>GRUPO TELEVISA SAB</t>
        </is>
      </c>
      <c r="T2749" t="inlineStr">
        <is>
          <t>Grupo Televisa SAB</t>
        </is>
      </c>
      <c r="U2749" t="inlineStr">
        <is>
          <t>EURO NON-DOLLAR</t>
        </is>
      </c>
      <c r="V2749" t="inlineStr">
        <is>
          <t>Communication Services</t>
        </is>
      </c>
      <c r="W2749" t="inlineStr">
        <is>
          <t>Media</t>
        </is>
      </c>
      <c r="X2749" t="inlineStr">
        <is>
          <t>Media &amp; Entertainment</t>
        </is>
      </c>
      <c r="Y2749" t="inlineStr">
        <is>
          <t>Cable &amp; Satellite</t>
        </is>
      </c>
      <c r="Z2749" t="inlineStr">
        <is>
          <t>Communications</t>
        </is>
      </c>
      <c r="AA2749" t="inlineStr">
        <is>
          <t>Cable &amp; Satellite</t>
        </is>
      </c>
      <c r="AB2749" t="inlineStr">
        <is>
          <t>#N/A N/A</t>
        </is>
      </c>
      <c r="AC2749" t="inlineStr">
        <is>
          <t>#N/A Invalid Field</t>
        </is>
      </c>
    </row>
    <row r="2750">
      <c r="A2750">
        <f>+VLOOKUP(R2750,Aux!$B$3:$I$1107,8,0)</f>
        <v/>
      </c>
      <c r="B2750">
        <f>+VLOOKUP(U2750,Aux!$O$2:$P$23,2,0)</f>
        <v/>
      </c>
      <c r="C2750">
        <f>+A2750&amp;B2750</f>
        <v/>
      </c>
      <c r="D2750">
        <f>+IF(C2750=C2749,D2749+1,1)</f>
        <v/>
      </c>
      <c r="E2750" s="5">
        <f>+D2750/100</f>
        <v/>
      </c>
      <c r="F2750" s="5">
        <f>+MOD(E2750*10,10)</f>
        <v/>
      </c>
      <c r="G2750" s="5">
        <f>+MOD(D2750,10)</f>
        <v/>
      </c>
      <c r="H2750">
        <f>+INT(E2750)&amp;INT(F2750)&amp;INT(G2750)</f>
        <v/>
      </c>
      <c r="I2750">
        <f>+C2750&amp;"00"&amp;H2750</f>
        <v/>
      </c>
      <c r="J2750" t="inlineStr">
        <is>
          <t>TELVIS 8.79 09/27/27</t>
        </is>
      </c>
      <c r="K2750" t="inlineStr">
        <is>
          <t>TELVIS</t>
        </is>
      </c>
      <c r="M2750" t="inlineStr">
        <is>
          <t>MX91TL000031</t>
        </is>
      </c>
      <c r="N2750" t="inlineStr">
        <is>
          <t>BBG00HXXZQS7</t>
        </is>
      </c>
      <c r="P2750" t="inlineStr">
        <is>
          <t>COAP4964486</t>
        </is>
      </c>
      <c r="Q2750" t="inlineStr">
        <is>
          <t>Mexico</t>
        </is>
      </c>
      <c r="R2750" t="inlineStr">
        <is>
          <t>Grupo Televisa SAB</t>
        </is>
      </c>
      <c r="S2750" t="inlineStr">
        <is>
          <t>GRUPO TELEVISA SAB</t>
        </is>
      </c>
      <c r="T2750" t="inlineStr">
        <is>
          <t>Grupo Televisa SAB</t>
        </is>
      </c>
      <c r="U2750" t="inlineStr">
        <is>
          <t>DOMESTIC</t>
        </is>
      </c>
      <c r="V2750" t="inlineStr">
        <is>
          <t>Communication Services</t>
        </is>
      </c>
      <c r="W2750" t="inlineStr">
        <is>
          <t>Media</t>
        </is>
      </c>
      <c r="X2750" t="inlineStr">
        <is>
          <t>Media &amp; Entertainment</t>
        </is>
      </c>
      <c r="Y2750" t="inlineStr">
        <is>
          <t>Cable &amp; Satellite</t>
        </is>
      </c>
      <c r="Z2750" t="inlineStr">
        <is>
          <t>Communications</t>
        </is>
      </c>
      <c r="AA2750" t="inlineStr">
        <is>
          <t>Cable &amp; Satellite</t>
        </is>
      </c>
      <c r="AB2750" t="inlineStr">
        <is>
          <t>#N/A N/A</t>
        </is>
      </c>
      <c r="AC2750" t="inlineStr">
        <is>
          <t>#N/A Invalid Field</t>
        </is>
      </c>
    </row>
    <row r="2751">
      <c r="A2751">
        <f>+VLOOKUP(R2751,Aux!$B$3:$I$1107,8,0)</f>
        <v/>
      </c>
      <c r="B2751">
        <f>+VLOOKUP(U2751,Aux!$O$2:$P$23,2,0)</f>
        <v/>
      </c>
      <c r="C2751">
        <f>+A2751&amp;B2751</f>
        <v/>
      </c>
      <c r="D2751">
        <f>+IF(C2751=C2750,D2750+1,1)</f>
        <v/>
      </c>
      <c r="E2751" s="5">
        <f>+D2751/100</f>
        <v/>
      </c>
      <c r="F2751" s="5">
        <f>+MOD(E2751*10,10)</f>
        <v/>
      </c>
      <c r="G2751" s="5">
        <f>+MOD(D2751,10)</f>
        <v/>
      </c>
      <c r="H2751">
        <f>+INT(E2751)&amp;INT(F2751)&amp;INT(G2751)</f>
        <v/>
      </c>
      <c r="I2751">
        <f>+C2751&amp;"00"&amp;H2751</f>
        <v/>
      </c>
      <c r="J2751" t="inlineStr">
        <is>
          <t>TRAXIONA MM</t>
        </is>
      </c>
      <c r="K2751" t="inlineStr">
        <is>
          <t>TRAXIONA</t>
        </is>
      </c>
      <c r="M2751" t="inlineStr">
        <is>
          <t>MX01TR0H0006</t>
        </is>
      </c>
      <c r="N2751" t="inlineStr">
        <is>
          <t>BBG00HFPWY73</t>
        </is>
      </c>
      <c r="O2751" t="inlineStr">
        <is>
          <t>BF4GP25</t>
        </is>
      </c>
      <c r="P2751" t="inlineStr">
        <is>
          <t>EQ0000000058670675</t>
        </is>
      </c>
      <c r="Q2751" t="inlineStr">
        <is>
          <t>Mexico</t>
        </is>
      </c>
      <c r="R2751" t="inlineStr">
        <is>
          <t>Grupo Traxion SAB de CV</t>
        </is>
      </c>
      <c r="S2751" t="inlineStr">
        <is>
          <t>Grupo Traxion SAB de CV</t>
        </is>
      </c>
      <c r="T2751" t="inlineStr">
        <is>
          <t>Grupo Traxion SAB de CV</t>
        </is>
      </c>
      <c r="U2751" t="inlineStr">
        <is>
          <t>Common Stock</t>
        </is>
      </c>
      <c r="V2751" t="inlineStr">
        <is>
          <t>Industrials</t>
        </is>
      </c>
      <c r="W2751" t="inlineStr">
        <is>
          <t>Road &amp; Rail</t>
        </is>
      </c>
      <c r="X2751" t="inlineStr">
        <is>
          <t>Transportation</t>
        </is>
      </c>
      <c r="Y2751" t="inlineStr">
        <is>
          <t>Trucking</t>
        </is>
      </c>
      <c r="Z2751" t="inlineStr">
        <is>
          <t>Industrials</t>
        </is>
      </c>
      <c r="AA2751" t="inlineStr">
        <is>
          <t>Transportation &amp; Logistics</t>
        </is>
      </c>
      <c r="AB2751" t="inlineStr">
        <is>
          <t>Trucking</t>
        </is>
      </c>
      <c r="AC2751" t="inlineStr">
        <is>
          <t>#N/A Invalid Field</t>
        </is>
      </c>
    </row>
    <row r="2752">
      <c r="A2752">
        <f>+VLOOKUP(R2752,Aux!$B$3:$I$1107,8,0)</f>
        <v/>
      </c>
      <c r="B2752">
        <f>+VLOOKUP(U2752,Aux!$O$2:$P$23,2,0)</f>
        <v/>
      </c>
      <c r="C2752">
        <f>+A2752&amp;B2752</f>
        <v/>
      </c>
      <c r="D2752">
        <f>+IF(C2752=C2751,D2751+1,1)</f>
        <v/>
      </c>
      <c r="E2752" s="5">
        <f>+D2752/100</f>
        <v/>
      </c>
      <c r="F2752" s="5">
        <f>+MOD(E2752*10,10)</f>
        <v/>
      </c>
      <c r="G2752" s="5">
        <f>+MOD(D2752,10)</f>
        <v/>
      </c>
      <c r="H2752">
        <f>+INT(E2752)&amp;INT(F2752)&amp;INT(G2752)</f>
        <v/>
      </c>
      <c r="I2752">
        <f>+C2752&amp;"00"&amp;H2752</f>
        <v/>
      </c>
      <c r="J2752" t="inlineStr">
        <is>
          <t>VASCONI* MM</t>
        </is>
      </c>
      <c r="K2752" t="inlineStr">
        <is>
          <t>VASCONI*</t>
        </is>
      </c>
      <c r="M2752" t="inlineStr">
        <is>
          <t>MX01VA110002</t>
        </is>
      </c>
      <c r="N2752" t="inlineStr">
        <is>
          <t>BBG000LXP5K2</t>
        </is>
      </c>
      <c r="O2752" t="n">
        <v>2948034</v>
      </c>
      <c r="P2752" t="inlineStr">
        <is>
          <t>EQ0000000001196058</t>
        </is>
      </c>
      <c r="Q2752" t="inlineStr">
        <is>
          <t>Mexico</t>
        </is>
      </c>
      <c r="R2752" t="inlineStr">
        <is>
          <t>Grupo Vasconia SAB</t>
        </is>
      </c>
      <c r="S2752" t="inlineStr">
        <is>
          <t>Grupo Vasconia SAB</t>
        </is>
      </c>
      <c r="T2752" t="inlineStr">
        <is>
          <t>Grupo Vasconia SAB</t>
        </is>
      </c>
      <c r="U2752" t="inlineStr">
        <is>
          <t>Common Stock</t>
        </is>
      </c>
      <c r="V2752" t="inlineStr">
        <is>
          <t>Consumer Discretionary</t>
        </is>
      </c>
      <c r="W2752" t="inlineStr">
        <is>
          <t>Household Durables</t>
        </is>
      </c>
      <c r="X2752" t="inlineStr">
        <is>
          <t>Consumer Durables &amp; Apparel</t>
        </is>
      </c>
      <c r="Y2752" t="inlineStr">
        <is>
          <t>Housewares &amp; Specialties</t>
        </is>
      </c>
      <c r="Z2752" t="inlineStr">
        <is>
          <t>Consumer Discretionary</t>
        </is>
      </c>
      <c r="AA2752" t="inlineStr">
        <is>
          <t>Home &amp; Office Products</t>
        </is>
      </c>
      <c r="AB2752" t="inlineStr">
        <is>
          <t>Home &amp; Office Furnishings</t>
        </is>
      </c>
      <c r="AC2752" t="inlineStr">
        <is>
          <t>#N/A Invalid Field</t>
        </is>
      </c>
    </row>
    <row r="2753">
      <c r="A2753" s="2">
        <f>+VLOOKUP(R2753,Aux!$B$3:$I$1107,8,0)</f>
        <v/>
      </c>
      <c r="B2753" s="2">
        <f>+VLOOKUP(U2753,Aux!$O$2:$P$23,2,0)</f>
        <v/>
      </c>
      <c r="C2753">
        <f>+A2753&amp;B2753</f>
        <v/>
      </c>
      <c r="D2753">
        <f>+IF(C2753=C2752,D2752+1,1)</f>
        <v/>
      </c>
      <c r="E2753" s="5">
        <f>+D2753/100</f>
        <v/>
      </c>
      <c r="F2753" s="5">
        <f>+MOD(E2753*10,10)</f>
        <v/>
      </c>
      <c r="G2753" s="5">
        <f>+MOD(D2753,10)</f>
        <v/>
      </c>
      <c r="H2753">
        <f>+INT(E2753)&amp;INT(F2753)&amp;INT(G2753)</f>
        <v/>
      </c>
      <c r="I2753">
        <f>+C2753&amp;"00"&amp;H2753</f>
        <v/>
      </c>
      <c r="J2753" s="2" t="n"/>
      <c r="K2753" s="2" t="inlineStr">
        <is>
          <t>VASCON</t>
        </is>
      </c>
      <c r="L2753" s="2" t="inlineStr">
        <is>
          <t>91_VASCONI_15</t>
        </is>
      </c>
      <c r="M2753" s="2" t="inlineStr">
        <is>
          <t>MX91VA110003</t>
        </is>
      </c>
      <c r="N2753" s="2" t="inlineStr">
        <is>
          <t>BBG00BTG84H3</t>
        </is>
      </c>
      <c r="O2753" s="2" t="n"/>
      <c r="P2753" s="2" t="inlineStr">
        <is>
          <t>COJV5243995</t>
        </is>
      </c>
      <c r="Q2753" t="inlineStr">
        <is>
          <t>Mexico</t>
        </is>
      </c>
      <c r="R2753" t="inlineStr">
        <is>
          <t>Grupo Vasconia SAB</t>
        </is>
      </c>
      <c r="S2753" t="inlineStr">
        <is>
          <t>GRUPO VASCONIA SAB</t>
        </is>
      </c>
      <c r="T2753" t="inlineStr">
        <is>
          <t>Grupo Vasconia SAB</t>
        </is>
      </c>
      <c r="U2753" t="inlineStr">
        <is>
          <t>DOMESTIC</t>
        </is>
      </c>
      <c r="V2753" t="inlineStr">
        <is>
          <t>Consumer Discretionary</t>
        </is>
      </c>
      <c r="W2753" t="inlineStr">
        <is>
          <t>Household Durables</t>
        </is>
      </c>
      <c r="X2753" t="inlineStr">
        <is>
          <t>Consumer Durables &amp; Apparel</t>
        </is>
      </c>
      <c r="Y2753" t="inlineStr">
        <is>
          <t>Housewares &amp; Specialties</t>
        </is>
      </c>
      <c r="Z2753" t="inlineStr">
        <is>
          <t>Consumer Discretionary</t>
        </is>
      </c>
      <c r="AA2753" t="inlineStr">
        <is>
          <t>Home &amp; Office Products Manufacturing</t>
        </is>
      </c>
      <c r="AB2753" t="inlineStr">
        <is>
          <t>#N/A N/A</t>
        </is>
      </c>
      <c r="AC2753" t="inlineStr">
        <is>
          <t>#N/A Invalid Field</t>
        </is>
      </c>
    </row>
    <row r="2754">
      <c r="A2754">
        <f>+VLOOKUP(R2754,Aux!$B$3:$I$1107,8,0)</f>
        <v/>
      </c>
      <c r="B2754">
        <f>+VLOOKUP(U2754,Aux!$O$2:$P$23,2,0)</f>
        <v/>
      </c>
      <c r="C2754">
        <f>+A2754&amp;B2754</f>
        <v/>
      </c>
      <c r="D2754">
        <f>+IF(C2754=C2753,D2753+1,1)</f>
        <v/>
      </c>
      <c r="E2754" s="5">
        <f>+D2754/100</f>
        <v/>
      </c>
      <c r="F2754" s="5">
        <f>+MOD(E2754*10,10)</f>
        <v/>
      </c>
      <c r="G2754" s="5">
        <f>+MOD(D2754,10)</f>
        <v/>
      </c>
      <c r="H2754">
        <f>+INT(E2754)&amp;INT(F2754)&amp;INT(G2754)</f>
        <v/>
      </c>
      <c r="I2754">
        <f>+C2754&amp;"00"&amp;H2754</f>
        <v/>
      </c>
      <c r="J2754" t="inlineStr">
        <is>
          <t>HCITY* MM</t>
        </is>
      </c>
      <c r="K2754" t="inlineStr">
        <is>
          <t>HCITY*</t>
        </is>
      </c>
      <c r="M2754" t="inlineStr">
        <is>
          <t>MX01HC000001</t>
        </is>
      </c>
      <c r="N2754" t="inlineStr">
        <is>
          <t>BBG004LNG5B6</t>
        </is>
      </c>
      <c r="O2754" t="inlineStr">
        <is>
          <t>BBL5196</t>
        </is>
      </c>
      <c r="P2754" t="inlineStr">
        <is>
          <t>EQ0000000033324339</t>
        </is>
      </c>
      <c r="Q2754" t="inlineStr">
        <is>
          <t>Mexico</t>
        </is>
      </c>
      <c r="R2754" t="inlineStr">
        <is>
          <t>Hoteles City Express SAB de CV</t>
        </is>
      </c>
      <c r="S2754" t="inlineStr">
        <is>
          <t>Hoteles City Express SAB de CV</t>
        </is>
      </c>
      <c r="T2754" t="inlineStr">
        <is>
          <t>Hoteles City Express SAB de CV</t>
        </is>
      </c>
      <c r="U2754" t="inlineStr">
        <is>
          <t>Common Stock</t>
        </is>
      </c>
      <c r="V2754" t="inlineStr">
        <is>
          <t>Consumer Discretionary</t>
        </is>
      </c>
      <c r="W2754" t="inlineStr">
        <is>
          <t>Hotels, Restaurants &amp; Leisure</t>
        </is>
      </c>
      <c r="X2754" t="inlineStr">
        <is>
          <t>Consumer Services</t>
        </is>
      </c>
      <c r="Y2754" t="inlineStr">
        <is>
          <t>Hotels, Resorts &amp; Cruise Lines</t>
        </is>
      </c>
      <c r="Z2754" t="inlineStr">
        <is>
          <t>Consumer Discretionary</t>
        </is>
      </c>
      <c r="AA2754" t="inlineStr">
        <is>
          <t>Gaming, Lodging &amp; Restaurants</t>
        </is>
      </c>
      <c r="AB2754" t="inlineStr">
        <is>
          <t>Lodging</t>
        </is>
      </c>
      <c r="AC2754" t="inlineStr">
        <is>
          <t>#N/A Invalid Field</t>
        </is>
      </c>
    </row>
    <row r="2755">
      <c r="A2755">
        <f>+VLOOKUP(R2755,Aux!$B$3:$I$1107,8,0)</f>
        <v/>
      </c>
      <c r="B2755">
        <f>+VLOOKUP(U2755,Aux!$O$2:$P$23,2,0)</f>
        <v/>
      </c>
      <c r="C2755">
        <f>+A2755&amp;B2755</f>
        <v/>
      </c>
      <c r="D2755">
        <f>+IF(C2755=C2754,D2754+1,1)</f>
        <v/>
      </c>
      <c r="E2755" s="5">
        <f>+D2755/100</f>
        <v/>
      </c>
      <c r="F2755" s="5">
        <f>+MOD(E2755*10,10)</f>
        <v/>
      </c>
      <c r="G2755" s="5">
        <f>+MOD(D2755,10)</f>
        <v/>
      </c>
      <c r="H2755">
        <f>+INT(E2755)&amp;INT(F2755)&amp;INT(G2755)</f>
        <v/>
      </c>
      <c r="I2755">
        <f>+C2755&amp;"00"&amp;H2755</f>
        <v/>
      </c>
      <c r="J2755" s="3" t="inlineStr">
        <is>
          <t>HSBCM Float 09/28/20</t>
        </is>
      </c>
      <c r="K2755" t="inlineStr">
        <is>
          <t>HSBCM</t>
        </is>
      </c>
      <c r="L2755" t="inlineStr">
        <is>
          <t>94_HSBC_17</t>
        </is>
      </c>
      <c r="M2755" t="inlineStr">
        <is>
          <t>MX94HS0M0049</t>
        </is>
      </c>
      <c r="N2755" t="inlineStr">
        <is>
          <t>BBG00HVWL9C1</t>
        </is>
      </c>
      <c r="O2755" t="inlineStr">
        <is>
          <t>AP3938317</t>
        </is>
      </c>
      <c r="P2755" t="inlineStr">
        <is>
          <t>COAP3938317</t>
        </is>
      </c>
      <c r="Q2755" t="inlineStr">
        <is>
          <t>Mexico</t>
        </is>
      </c>
      <c r="R2755" t="inlineStr">
        <is>
          <t>HSBC Mexico SA Institucion de Banca Multiple Grupo Financiero HSBC</t>
        </is>
      </c>
      <c r="S2755" t="inlineStr">
        <is>
          <t>HSBC MEXICO SA</t>
        </is>
      </c>
      <c r="T2755" t="inlineStr">
        <is>
          <t>HSBC Mexico SA Institucion de Banca Multiple Grupo Financiero HSBC</t>
        </is>
      </c>
      <c r="U2755" t="inlineStr">
        <is>
          <t>DOMESTIC</t>
        </is>
      </c>
      <c r="V2755" t="inlineStr">
        <is>
          <t>#N/A Field Not Applicable</t>
        </is>
      </c>
      <c r="W2755" t="inlineStr">
        <is>
          <t>#N/A Field Not Applicable</t>
        </is>
      </c>
      <c r="X2755" t="inlineStr">
        <is>
          <t>#N/A Field Not Applicable</t>
        </is>
      </c>
      <c r="Y2755" t="inlineStr">
        <is>
          <t>#N/A Field Not Applicable</t>
        </is>
      </c>
      <c r="Z2755" t="inlineStr">
        <is>
          <t>Financials</t>
        </is>
      </c>
      <c r="AA2755" t="inlineStr">
        <is>
          <t>Banks</t>
        </is>
      </c>
      <c r="AB2755" t="inlineStr">
        <is>
          <t>#N/A N/A</t>
        </is>
      </c>
      <c r="AC2755" t="inlineStr">
        <is>
          <t>#N/A Invalid Field</t>
        </is>
      </c>
    </row>
    <row r="2756">
      <c r="A2756">
        <f>+VLOOKUP(R2756,Aux!$B$3:$I$1107,8,0)</f>
        <v/>
      </c>
      <c r="B2756">
        <f>+VLOOKUP(U2756,Aux!$O$2:$P$23,2,0)</f>
        <v/>
      </c>
      <c r="C2756">
        <f>+A2756&amp;B2756</f>
        <v/>
      </c>
      <c r="D2756">
        <f>+IF(C2756=C2755,D2755+1,1)</f>
        <v/>
      </c>
      <c r="E2756" s="5">
        <f>+D2756/100</f>
        <v/>
      </c>
      <c r="F2756" s="5">
        <f>+MOD(E2756*10,10)</f>
        <v/>
      </c>
      <c r="G2756" s="5">
        <f>+MOD(D2756,10)</f>
        <v/>
      </c>
      <c r="H2756">
        <f>+INT(E2756)&amp;INT(F2756)&amp;INT(G2756)</f>
        <v/>
      </c>
      <c r="I2756">
        <f>+C2756&amp;"00"&amp;H2756</f>
        <v/>
      </c>
      <c r="J2756" t="inlineStr">
        <is>
          <t>IDEALB1 MM</t>
        </is>
      </c>
      <c r="K2756" t="inlineStr">
        <is>
          <t>IDEALB1</t>
        </is>
      </c>
      <c r="M2756" t="inlineStr">
        <is>
          <t>MX01ID000009</t>
        </is>
      </c>
      <c r="N2756" t="inlineStr">
        <is>
          <t>BBG000C6S5V6</t>
        </is>
      </c>
      <c r="O2756" t="inlineStr">
        <is>
          <t>B0L4MX7</t>
        </is>
      </c>
      <c r="P2756" t="inlineStr">
        <is>
          <t>EQ0000000002300279</t>
        </is>
      </c>
      <c r="Q2756" t="inlineStr">
        <is>
          <t>Mexico</t>
        </is>
      </c>
      <c r="R2756" t="inlineStr">
        <is>
          <t>Impulsora del Desarrollo y el Empleo en America Latina SAB de CV</t>
        </is>
      </c>
      <c r="S2756" t="inlineStr">
        <is>
          <t>Impulsora del Desarrollo y el</t>
        </is>
      </c>
      <c r="T2756" t="inlineStr">
        <is>
          <t>Impulsora del Desarrollo y el Empleo en America Latina SAB de CV</t>
        </is>
      </c>
      <c r="U2756" t="inlineStr">
        <is>
          <t>Common Stock</t>
        </is>
      </c>
      <c r="V2756" t="inlineStr">
        <is>
          <t>Industrials</t>
        </is>
      </c>
      <c r="W2756" t="inlineStr">
        <is>
          <t>Construction &amp; Engineering</t>
        </is>
      </c>
      <c r="X2756" t="inlineStr">
        <is>
          <t>Capital Goods</t>
        </is>
      </c>
      <c r="Y2756" t="inlineStr">
        <is>
          <t>Construction &amp; Engineering</t>
        </is>
      </c>
      <c r="Z2756" t="inlineStr">
        <is>
          <t>Industrials</t>
        </is>
      </c>
      <c r="AA2756" t="inlineStr">
        <is>
          <t>Engineering &amp; Construction Svcs</t>
        </is>
      </c>
      <c r="AB2756" t="inlineStr">
        <is>
          <t>Infrastructure Construction</t>
        </is>
      </c>
      <c r="AC2756" t="inlineStr">
        <is>
          <t>#N/A Invalid Field</t>
        </is>
      </c>
    </row>
    <row r="2757">
      <c r="A2757">
        <f>+VLOOKUP(R2757,Aux!$B$3:$I$1107,8,0)</f>
        <v/>
      </c>
      <c r="B2757">
        <f>+VLOOKUP(U2757,Aux!$O$2:$P$23,2,0)</f>
        <v/>
      </c>
      <c r="C2757">
        <f>+A2757&amp;B2757</f>
        <v/>
      </c>
      <c r="D2757">
        <f>+IF(C2757=C2756,D2756+1,1)</f>
        <v/>
      </c>
      <c r="E2757" s="5">
        <f>+D2757/100</f>
        <v/>
      </c>
      <c r="F2757" s="5">
        <f>+MOD(E2757*10,10)</f>
        <v/>
      </c>
      <c r="G2757" s="5">
        <f>+MOD(D2757,10)</f>
        <v/>
      </c>
      <c r="H2757">
        <f>+INT(E2757)&amp;INT(F2757)&amp;INT(G2757)</f>
        <v/>
      </c>
      <c r="I2757">
        <f>+C2757&amp;"00"&amp;H2757</f>
        <v/>
      </c>
      <c r="J2757" s="3" t="inlineStr">
        <is>
          <t>BINBUR Float 07/13/17</t>
        </is>
      </c>
      <c r="K2757" t="inlineStr">
        <is>
          <t>BINBUR</t>
        </is>
      </c>
      <c r="M2757" t="inlineStr">
        <is>
          <t>MX94BI0100H9</t>
        </is>
      </c>
      <c r="N2757" t="inlineStr">
        <is>
          <t>BBG005KFW8H1</t>
        </is>
      </c>
      <c r="O2757" t="inlineStr">
        <is>
          <t>EJ9304639</t>
        </is>
      </c>
      <c r="P2757" t="inlineStr">
        <is>
          <t>COEJ9304639</t>
        </is>
      </c>
      <c r="Q2757" t="inlineStr">
        <is>
          <t>Mexico</t>
        </is>
      </c>
      <c r="R2757" t="inlineStr">
        <is>
          <t>Inbursa</t>
        </is>
      </c>
      <c r="S2757" t="inlineStr">
        <is>
          <t>BANCO INBURSA</t>
        </is>
      </c>
      <c r="T2757" t="inlineStr">
        <is>
          <t>Banco Inbursa SA Institucion De Banca Multiple Grupo Financiero Inbursa</t>
        </is>
      </c>
      <c r="U2757" t="inlineStr">
        <is>
          <t>DOMESTIC</t>
        </is>
      </c>
      <c r="V2757" t="inlineStr">
        <is>
          <t>#N/A Field Not Applicable</t>
        </is>
      </c>
      <c r="W2757" t="inlineStr">
        <is>
          <t>#N/A Field Not Applicable</t>
        </is>
      </c>
      <c r="X2757" t="inlineStr">
        <is>
          <t>#N/A Field Not Applicable</t>
        </is>
      </c>
      <c r="Y2757" t="inlineStr">
        <is>
          <t>#N/A Field Not Applicable</t>
        </is>
      </c>
      <c r="Z2757" t="inlineStr">
        <is>
          <t>Financials</t>
        </is>
      </c>
      <c r="AA2757" t="inlineStr">
        <is>
          <t>Banks</t>
        </is>
      </c>
      <c r="AB2757" t="inlineStr">
        <is>
          <t>#N/A N/A</t>
        </is>
      </c>
      <c r="AC2757" t="inlineStr">
        <is>
          <t>#N/A Invalid Field</t>
        </is>
      </c>
    </row>
    <row r="2758">
      <c r="A2758">
        <f>+VLOOKUP(R2758,Aux!$B$3:$I$1107,8,0)</f>
        <v/>
      </c>
      <c r="B2758">
        <f>+VLOOKUP(U2758,Aux!$O$2:$P$23,2,0)</f>
        <v/>
      </c>
      <c r="C2758">
        <f>+A2758&amp;B2758</f>
        <v/>
      </c>
      <c r="D2758">
        <f>+IF(C2758=C2757,D2757+1,1)</f>
        <v/>
      </c>
      <c r="E2758" s="5">
        <f>+D2758/100</f>
        <v/>
      </c>
      <c r="F2758" s="5">
        <f>+MOD(E2758*10,10)</f>
        <v/>
      </c>
      <c r="G2758" s="5">
        <f>+MOD(D2758,10)</f>
        <v/>
      </c>
      <c r="H2758">
        <f>+INT(E2758)&amp;INT(F2758)&amp;INT(G2758)</f>
        <v/>
      </c>
      <c r="I2758">
        <f>+C2758&amp;"00"&amp;H2758</f>
        <v/>
      </c>
      <c r="J2758" s="3" t="inlineStr">
        <is>
          <t>BINBUR Float 09/21/17</t>
        </is>
      </c>
      <c r="K2758" t="inlineStr">
        <is>
          <t>BINBUR</t>
        </is>
      </c>
      <c r="M2758" t="inlineStr">
        <is>
          <t>MX94BI0100N7</t>
        </is>
      </c>
      <c r="N2758" t="inlineStr">
        <is>
          <t>BBG0077HF6L6</t>
        </is>
      </c>
      <c r="O2758" t="inlineStr">
        <is>
          <t>EK5178752</t>
        </is>
      </c>
      <c r="P2758" t="inlineStr">
        <is>
          <t>COEK5178752</t>
        </is>
      </c>
      <c r="Q2758" t="inlineStr">
        <is>
          <t>Mexico</t>
        </is>
      </c>
      <c r="R2758" t="inlineStr">
        <is>
          <t>Inbursa</t>
        </is>
      </c>
      <c r="S2758" t="inlineStr">
        <is>
          <t>BANCO INBURSA</t>
        </is>
      </c>
      <c r="T2758" t="inlineStr">
        <is>
          <t>Banco Inbursa SA Institucion De Banca Multiple Grupo Financiero Inbursa</t>
        </is>
      </c>
      <c r="U2758" t="inlineStr">
        <is>
          <t>DOMESTIC</t>
        </is>
      </c>
      <c r="V2758" t="inlineStr">
        <is>
          <t>#N/A Field Not Applicable</t>
        </is>
      </c>
      <c r="W2758" t="inlineStr">
        <is>
          <t>#N/A Field Not Applicable</t>
        </is>
      </c>
      <c r="X2758" t="inlineStr">
        <is>
          <t>#N/A Field Not Applicable</t>
        </is>
      </c>
      <c r="Y2758" t="inlineStr">
        <is>
          <t>#N/A Field Not Applicable</t>
        </is>
      </c>
      <c r="Z2758" t="inlineStr">
        <is>
          <t>Financials</t>
        </is>
      </c>
      <c r="AA2758" t="inlineStr">
        <is>
          <t>Banks</t>
        </is>
      </c>
      <c r="AB2758" t="inlineStr">
        <is>
          <t>#N/A N/A</t>
        </is>
      </c>
      <c r="AC2758" t="inlineStr">
        <is>
          <t>#N/A Invalid Field</t>
        </is>
      </c>
    </row>
    <row r="2759">
      <c r="A2759">
        <f>+VLOOKUP(R2759,Aux!$B$3:$I$1107,8,0)</f>
        <v/>
      </c>
      <c r="B2759">
        <f>+VLOOKUP(U2759,Aux!$O$2:$P$23,2,0)</f>
        <v/>
      </c>
      <c r="C2759">
        <f>+A2759&amp;B2759</f>
        <v/>
      </c>
      <c r="D2759">
        <f>+IF(C2759=C2758,D2758+1,1)</f>
        <v/>
      </c>
      <c r="E2759" s="5">
        <f>+D2759/100</f>
        <v/>
      </c>
      <c r="F2759" s="5">
        <f>+MOD(E2759*10,10)</f>
        <v/>
      </c>
      <c r="G2759" s="5">
        <f>+MOD(D2759,10)</f>
        <v/>
      </c>
      <c r="H2759">
        <f>+INT(E2759)&amp;INT(F2759)&amp;INT(G2759)</f>
        <v/>
      </c>
      <c r="I2759">
        <f>+C2759&amp;"00"&amp;H2759</f>
        <v/>
      </c>
      <c r="J2759" t="inlineStr">
        <is>
          <t>BACHOCOB MM</t>
        </is>
      </c>
      <c r="K2759" t="inlineStr">
        <is>
          <t>BACHOCOB</t>
        </is>
      </c>
      <c r="M2759" t="inlineStr">
        <is>
          <t>MX01BA1D0003</t>
        </is>
      </c>
      <c r="N2759" t="inlineStr">
        <is>
          <t>BBG000DV4R93</t>
        </is>
      </c>
      <c r="O2759" t="inlineStr">
        <is>
          <t>B1FJ6T9</t>
        </is>
      </c>
      <c r="P2759" t="inlineStr">
        <is>
          <t>EQ0000000043236356</t>
        </is>
      </c>
      <c r="Q2759" t="inlineStr">
        <is>
          <t>Mexico</t>
        </is>
      </c>
      <c r="R2759" t="inlineStr">
        <is>
          <t>Industrias Bachoco SAB de CV</t>
        </is>
      </c>
      <c r="S2759" t="inlineStr">
        <is>
          <t>Industrias Bachoco SAB de CV</t>
        </is>
      </c>
      <c r="T2759" t="inlineStr">
        <is>
          <t>Industrias Bachoco SAB de CV</t>
        </is>
      </c>
      <c r="U2759" t="inlineStr">
        <is>
          <t>Common Stock</t>
        </is>
      </c>
      <c r="V2759" t="inlineStr">
        <is>
          <t>Consumer Staples</t>
        </is>
      </c>
      <c r="W2759" t="inlineStr">
        <is>
          <t>Food Products</t>
        </is>
      </c>
      <c r="X2759" t="inlineStr">
        <is>
          <t>Food, Beverage &amp; Tobacco</t>
        </is>
      </c>
      <c r="Y2759" t="inlineStr">
        <is>
          <t>Packaged Foods &amp; Meats</t>
        </is>
      </c>
      <c r="Z2759" t="inlineStr">
        <is>
          <t>Consumer Staples</t>
        </is>
      </c>
      <c r="AA2759" t="inlineStr">
        <is>
          <t>Consumer Products</t>
        </is>
      </c>
      <c r="AB2759" t="inlineStr">
        <is>
          <t>Packaged Food</t>
        </is>
      </c>
      <c r="AC2759" t="inlineStr">
        <is>
          <t>#N/A Invalid Field</t>
        </is>
      </c>
    </row>
    <row r="2760">
      <c r="A2760">
        <f>+VLOOKUP(R2760,Aux!$B$3:$I$1107,8,0)</f>
        <v/>
      </c>
      <c r="B2760">
        <f>+VLOOKUP(U2760,Aux!$O$2:$P$23,2,0)</f>
        <v/>
      </c>
      <c r="C2760">
        <f>+A2760&amp;B2760</f>
        <v/>
      </c>
      <c r="D2760">
        <f>+IF(C2760=C2759,D2759+1,1)</f>
        <v/>
      </c>
      <c r="E2760" s="5">
        <f>+D2760/100</f>
        <v/>
      </c>
      <c r="F2760" s="5">
        <f>+MOD(E2760*10,10)</f>
        <v/>
      </c>
      <c r="G2760" s="5">
        <f>+MOD(D2760,10)</f>
        <v/>
      </c>
      <c r="H2760">
        <f>+INT(E2760)&amp;INT(F2760)&amp;INT(G2760)</f>
        <v/>
      </c>
      <c r="I2760">
        <f>+C2760&amp;"00"&amp;H2760</f>
        <v/>
      </c>
      <c r="J2760" s="3" t="inlineStr">
        <is>
          <t>BCHOCO Float 08/25/17</t>
        </is>
      </c>
      <c r="K2760" t="inlineStr">
        <is>
          <t>BCHOCO</t>
        </is>
      </c>
      <c r="M2760" t="inlineStr">
        <is>
          <t>MX91BA1D0004</t>
        </is>
      </c>
      <c r="N2760" t="inlineStr">
        <is>
          <t>BBG003BY2922</t>
        </is>
      </c>
      <c r="O2760" t="inlineStr">
        <is>
          <t>EJ3476862</t>
        </is>
      </c>
      <c r="P2760" t="inlineStr">
        <is>
          <t>COEJ3476862</t>
        </is>
      </c>
      <c r="Q2760" t="inlineStr">
        <is>
          <t>Mexico</t>
        </is>
      </c>
      <c r="R2760" t="inlineStr">
        <is>
          <t>Industrias Bachoco SAB de CV</t>
        </is>
      </c>
      <c r="S2760" t="inlineStr">
        <is>
          <t>INDUSTRIAS BACHOCO</t>
        </is>
      </c>
      <c r="T2760" t="inlineStr">
        <is>
          <t>Industrias Bachoco SAB de CV</t>
        </is>
      </c>
      <c r="U2760" t="inlineStr">
        <is>
          <t>DOMESTIC</t>
        </is>
      </c>
      <c r="V2760" t="inlineStr">
        <is>
          <t>Consumer Staples</t>
        </is>
      </c>
      <c r="W2760" t="inlineStr">
        <is>
          <t>Food Products</t>
        </is>
      </c>
      <c r="X2760" t="inlineStr">
        <is>
          <t>Food, Beverage &amp; Tobacco</t>
        </is>
      </c>
      <c r="Y2760" t="inlineStr">
        <is>
          <t>Packaged Foods &amp; Meats</t>
        </is>
      </c>
      <c r="Z2760" t="inlineStr">
        <is>
          <t>Consumer Staples</t>
        </is>
      </c>
      <c r="AA2760" t="inlineStr">
        <is>
          <t>Food &amp; Beverage</t>
        </is>
      </c>
      <c r="AB2760" t="inlineStr">
        <is>
          <t>#N/A N/A</t>
        </is>
      </c>
      <c r="AC2760" t="inlineStr">
        <is>
          <t>#N/A Invalid Field</t>
        </is>
      </c>
    </row>
    <row r="2761">
      <c r="A2761">
        <f>+VLOOKUP(R2761,Aux!$B$3:$I$1107,8,0)</f>
        <v/>
      </c>
      <c r="B2761">
        <f>+VLOOKUP(U2761,Aux!$O$2:$P$23,2,0)</f>
        <v/>
      </c>
      <c r="C2761">
        <f>+A2761&amp;B2761</f>
        <v/>
      </c>
      <c r="D2761">
        <f>+IF(C2761=C2760,D2760+1,1)</f>
        <v/>
      </c>
      <c r="E2761" s="5">
        <f>+D2761/100</f>
        <v/>
      </c>
      <c r="F2761" s="5">
        <f>+MOD(E2761*10,10)</f>
        <v/>
      </c>
      <c r="G2761" s="5">
        <f>+MOD(D2761,10)</f>
        <v/>
      </c>
      <c r="H2761">
        <f>+INT(E2761)&amp;INT(F2761)&amp;INT(G2761)</f>
        <v/>
      </c>
      <c r="I2761">
        <f>+C2761&amp;"00"&amp;H2761</f>
        <v/>
      </c>
      <c r="J2761" t="inlineStr">
        <is>
          <t>ICHB MM</t>
        </is>
      </c>
      <c r="K2761" t="inlineStr">
        <is>
          <t>ICHB</t>
        </is>
      </c>
      <c r="M2761" t="inlineStr">
        <is>
          <t>MXP524131127</t>
        </is>
      </c>
      <c r="N2761" t="inlineStr">
        <is>
          <t>BBG000C15SC3</t>
        </is>
      </c>
      <c r="O2761" t="n">
        <v>2454810</v>
      </c>
      <c r="P2761" t="inlineStr">
        <is>
          <t>EQ0000000003328946</t>
        </is>
      </c>
      <c r="Q2761" t="inlineStr">
        <is>
          <t>Mexico</t>
        </is>
      </c>
      <c r="R2761" t="inlineStr">
        <is>
          <t>Industrias CH SAB de CV</t>
        </is>
      </c>
      <c r="S2761" t="inlineStr">
        <is>
          <t>Industrias CH SAB de CV</t>
        </is>
      </c>
      <c r="T2761" t="inlineStr">
        <is>
          <t>Industrias CH SAB de CV</t>
        </is>
      </c>
      <c r="U2761" t="inlineStr">
        <is>
          <t>Common Stock</t>
        </is>
      </c>
      <c r="V2761" t="inlineStr">
        <is>
          <t>Materials</t>
        </is>
      </c>
      <c r="W2761" t="inlineStr">
        <is>
          <t>Metals &amp; Mining</t>
        </is>
      </c>
      <c r="X2761" t="inlineStr">
        <is>
          <t>Materials</t>
        </is>
      </c>
      <c r="Y2761" t="inlineStr">
        <is>
          <t>Steel</t>
        </is>
      </c>
      <c r="Z2761" t="inlineStr">
        <is>
          <t>Materials</t>
        </is>
      </c>
      <c r="AA2761" t="inlineStr">
        <is>
          <t>Iron &amp; Steel</t>
        </is>
      </c>
      <c r="AB2761" t="inlineStr">
        <is>
          <t>Steel Producers</t>
        </is>
      </c>
      <c r="AC2761" t="inlineStr">
        <is>
          <t>#N/A Invalid Field</t>
        </is>
      </c>
    </row>
    <row r="2762">
      <c r="A2762">
        <f>+VLOOKUP(R2762,Aux!$B$3:$I$1107,8,0)</f>
        <v/>
      </c>
      <c r="B2762">
        <f>+VLOOKUP(U2762,Aux!$O$2:$P$23,2,0)</f>
        <v/>
      </c>
      <c r="C2762">
        <f>+A2762&amp;B2762</f>
        <v/>
      </c>
      <c r="D2762">
        <f>+IF(C2762=C2761,D2761+1,1)</f>
        <v/>
      </c>
      <c r="E2762" s="5">
        <f>+D2762/100</f>
        <v/>
      </c>
      <c r="F2762" s="5">
        <f>+MOD(E2762*10,10)</f>
        <v/>
      </c>
      <c r="G2762" s="5">
        <f>+MOD(D2762,10)</f>
        <v/>
      </c>
      <c r="H2762">
        <f>+INT(E2762)&amp;INT(F2762)&amp;INT(G2762)</f>
        <v/>
      </c>
      <c r="I2762">
        <f>+C2762&amp;"00"&amp;H2762</f>
        <v/>
      </c>
      <c r="J2762" t="inlineStr">
        <is>
          <t>PE&amp;OLES* MM</t>
        </is>
      </c>
      <c r="K2762" t="inlineStr">
        <is>
          <t>PE&amp;OLES*</t>
        </is>
      </c>
      <c r="M2762" t="inlineStr">
        <is>
          <t>MXP554091415</t>
        </is>
      </c>
      <c r="N2762" t="inlineStr">
        <is>
          <t>BBG000LXSKQ0</t>
        </is>
      </c>
      <c r="O2762" t="n">
        <v>2448200</v>
      </c>
      <c r="P2762" t="inlineStr">
        <is>
          <t>EQ0015816100001001</t>
        </is>
      </c>
      <c r="Q2762" t="inlineStr">
        <is>
          <t>Mexico</t>
        </is>
      </c>
      <c r="R2762" t="inlineStr">
        <is>
          <t>Industrias Penoles SAB de CV</t>
        </is>
      </c>
      <c r="S2762" t="inlineStr">
        <is>
          <t>Industrias Penoles SAB de CV</t>
        </is>
      </c>
      <c r="T2762" t="inlineStr">
        <is>
          <t>Industrias Penoles SAB de CV</t>
        </is>
      </c>
      <c r="U2762" t="inlineStr">
        <is>
          <t>Common Stock</t>
        </is>
      </c>
      <c r="V2762" t="inlineStr">
        <is>
          <t>Materials</t>
        </is>
      </c>
      <c r="W2762" t="inlineStr">
        <is>
          <t>Metals &amp; Mining</t>
        </is>
      </c>
      <c r="X2762" t="inlineStr">
        <is>
          <t>Materials</t>
        </is>
      </c>
      <c r="Y2762" t="inlineStr">
        <is>
          <t>Precious Metals &amp; Minerals</t>
        </is>
      </c>
      <c r="Z2762" t="inlineStr">
        <is>
          <t>Materials</t>
        </is>
      </c>
      <c r="AA2762" t="inlineStr">
        <is>
          <t>Metals &amp; Mining</t>
        </is>
      </c>
      <c r="AB2762" t="inlineStr">
        <is>
          <t>Precious Metal Mining</t>
        </is>
      </c>
      <c r="AC2762" t="inlineStr">
        <is>
          <t>#N/A Invalid Field</t>
        </is>
      </c>
    </row>
    <row r="2763">
      <c r="A2763">
        <f>+VLOOKUP(R2763,Aux!$B$3:$I$1107,8,0)</f>
        <v/>
      </c>
      <c r="B2763">
        <f>+VLOOKUP(U2763,Aux!$O$2:$P$23,2,0)</f>
        <v/>
      </c>
      <c r="C2763">
        <f>+A2763&amp;B2763</f>
        <v/>
      </c>
      <c r="D2763">
        <f>+IF(C2763=C2762,D2762+1,1)</f>
        <v/>
      </c>
      <c r="E2763" s="5">
        <f>+D2763/100</f>
        <v/>
      </c>
      <c r="F2763" s="5">
        <f>+MOD(E2763*10,10)</f>
        <v/>
      </c>
      <c r="G2763" s="5">
        <f>+MOD(D2763,10)</f>
        <v/>
      </c>
      <c r="H2763">
        <f>+INT(E2763)&amp;INT(F2763)&amp;INT(G2763)</f>
        <v/>
      </c>
      <c r="I2763">
        <f>+C2763&amp;"00"&amp;H2763</f>
        <v/>
      </c>
      <c r="J2763" s="3" t="inlineStr">
        <is>
          <t>CEDEVI 3.3 02/20/41</t>
        </is>
      </c>
      <c r="K2763" t="inlineStr">
        <is>
          <t>CEDEVI</t>
        </is>
      </c>
      <c r="L2763" t="inlineStr">
        <is>
          <t>95_CEDEVIS_13U</t>
        </is>
      </c>
      <c r="M2763" t="inlineStr">
        <is>
          <t>MX95CE090135</t>
        </is>
      </c>
      <c r="N2763" t="inlineStr">
        <is>
          <t>BBG0043GKCB1</t>
        </is>
      </c>
      <c r="O2763" t="inlineStr">
        <is>
          <t>EJ5418375</t>
        </is>
      </c>
      <c r="P2763" t="inlineStr">
        <is>
          <t>COEJ5418375</t>
        </is>
      </c>
      <c r="Q2763" t="inlineStr">
        <is>
          <t>Mexico</t>
        </is>
      </c>
      <c r="R2763" t="inlineStr">
        <is>
          <t>Infonavit</t>
        </is>
      </c>
      <c r="S2763" t="inlineStr">
        <is>
          <t>NAFIN (INFONAVIT)</t>
        </is>
      </c>
      <c r="T2763" t="inlineStr">
        <is>
          <t>Nacional Financiera Infonavit</t>
        </is>
      </c>
      <c r="U2763" t="inlineStr">
        <is>
          <t>DOMESTIC</t>
        </is>
      </c>
      <c r="V2763" t="inlineStr">
        <is>
          <t>#N/A Field Not Applicable</t>
        </is>
      </c>
      <c r="W2763" t="inlineStr">
        <is>
          <t>#N/A Field Not Applicable</t>
        </is>
      </c>
      <c r="X2763" t="inlineStr">
        <is>
          <t>#N/A Field Not Applicable</t>
        </is>
      </c>
      <c r="Y2763" t="inlineStr">
        <is>
          <t>#N/A Field Not Applicable</t>
        </is>
      </c>
      <c r="Z2763" t="inlineStr">
        <is>
          <t>Financials</t>
        </is>
      </c>
      <c r="AA2763" t="inlineStr">
        <is>
          <t>Consumer Finance</t>
        </is>
      </c>
      <c r="AB2763" t="inlineStr">
        <is>
          <t>#N/A Field Not Applicable</t>
        </is>
      </c>
      <c r="AC2763" t="inlineStr">
        <is>
          <t>#N/A Invalid Field</t>
        </is>
      </c>
    </row>
    <row r="2764">
      <c r="A2764">
        <f>+VLOOKUP(R2764,Aux!$B$3:$I$1107,8,0)</f>
        <v/>
      </c>
      <c r="B2764">
        <f>+VLOOKUP(U2764,Aux!$O$2:$P$23,2,0)</f>
        <v/>
      </c>
      <c r="C2764">
        <f>+A2764&amp;B2764</f>
        <v/>
      </c>
      <c r="D2764">
        <f>+IF(C2764=C2763,D2763+1,1)</f>
        <v/>
      </c>
      <c r="E2764" s="5">
        <f>+D2764/100</f>
        <v/>
      </c>
      <c r="F2764" s="5">
        <f>+MOD(E2764*10,10)</f>
        <v/>
      </c>
      <c r="G2764" s="5">
        <f>+MOD(D2764,10)</f>
        <v/>
      </c>
      <c r="H2764">
        <f>+INT(E2764)&amp;INT(F2764)&amp;INT(G2764)</f>
        <v/>
      </c>
      <c r="I2764">
        <f>+C2764&amp;"00"&amp;H2764</f>
        <v/>
      </c>
      <c r="J2764" s="3" t="inlineStr">
        <is>
          <t>CEDEVI 3.46 10/21/41</t>
        </is>
      </c>
      <c r="K2764" t="inlineStr">
        <is>
          <t>CEDEVI</t>
        </is>
      </c>
      <c r="L2764" t="inlineStr">
        <is>
          <t>95_CDVITOT_13U</t>
        </is>
      </c>
      <c r="M2764" t="inlineStr">
        <is>
          <t>MX95CD000069</t>
        </is>
      </c>
      <c r="N2764" t="inlineStr">
        <is>
          <t>BBG005DLRDV5</t>
        </is>
      </c>
      <c r="O2764" t="inlineStr">
        <is>
          <t>EJ8798344</t>
        </is>
      </c>
      <c r="P2764" t="inlineStr">
        <is>
          <t>COEJ8798344</t>
        </is>
      </c>
      <c r="Q2764" t="inlineStr">
        <is>
          <t>Mexico</t>
        </is>
      </c>
      <c r="R2764" t="inlineStr">
        <is>
          <t>Infonavit</t>
        </is>
      </c>
      <c r="S2764" t="inlineStr">
        <is>
          <t>NAFIN(INFONAVIT-BANAMEX)</t>
        </is>
      </c>
      <c r="T2764" t="inlineStr">
        <is>
          <t>Nacional Financiera / Infonavit - Banamex</t>
        </is>
      </c>
      <c r="U2764" t="inlineStr">
        <is>
          <t>DOMESTIC</t>
        </is>
      </c>
      <c r="V2764" t="inlineStr">
        <is>
          <t>#N/A Field Not Applicable</t>
        </is>
      </c>
      <c r="W2764" t="inlineStr">
        <is>
          <t>#N/A Field Not Applicable</t>
        </is>
      </c>
      <c r="X2764" t="inlineStr">
        <is>
          <t>#N/A Field Not Applicable</t>
        </is>
      </c>
      <c r="Y2764" t="inlineStr">
        <is>
          <t>#N/A Field Not Applicable</t>
        </is>
      </c>
      <c r="Z2764" t="inlineStr">
        <is>
          <t>Financials</t>
        </is>
      </c>
      <c r="AA2764" t="inlineStr">
        <is>
          <t>Consumer Finance</t>
        </is>
      </c>
      <c r="AB2764" t="inlineStr">
        <is>
          <t>#N/A Field Not Applicable</t>
        </is>
      </c>
      <c r="AC2764" t="inlineStr">
        <is>
          <t>#N/A Invalid Field</t>
        </is>
      </c>
    </row>
    <row r="2765">
      <c r="A2765">
        <f>+VLOOKUP(R2765,Aux!$B$3:$I$1107,8,0)</f>
        <v/>
      </c>
      <c r="B2765">
        <f>+VLOOKUP(U2765,Aux!$O$2:$P$23,2,0)</f>
        <v/>
      </c>
      <c r="C2765">
        <f>+A2765&amp;B2765</f>
        <v/>
      </c>
      <c r="D2765">
        <f>+IF(C2765=C2764,D2764+1,1)</f>
        <v/>
      </c>
      <c r="E2765" s="5">
        <f>+D2765/100</f>
        <v/>
      </c>
      <c r="F2765" s="5">
        <f>+MOD(E2765*10,10)</f>
        <v/>
      </c>
      <c r="G2765" s="5">
        <f>+MOD(D2765,10)</f>
        <v/>
      </c>
      <c r="H2765">
        <f>+INT(E2765)&amp;INT(F2765)&amp;INT(G2765)</f>
        <v/>
      </c>
      <c r="I2765">
        <f>+C2765&amp;"00"&amp;H2765</f>
        <v/>
      </c>
      <c r="J2765" s="3" t="inlineStr">
        <is>
          <t>CEDEVI 4 ½ 02/20/40</t>
        </is>
      </c>
      <c r="K2765" t="inlineStr">
        <is>
          <t>CEDEVI</t>
        </is>
      </c>
      <c r="L2765" t="inlineStr">
        <is>
          <t>95_CEDEVIS_12U</t>
        </is>
      </c>
      <c r="M2765" t="inlineStr">
        <is>
          <t>MX95CE090119</t>
        </is>
      </c>
      <c r="N2765" t="inlineStr">
        <is>
          <t>BBG002N5JB03</t>
        </is>
      </c>
      <c r="O2765" t="inlineStr">
        <is>
          <t>EJ0213805</t>
        </is>
      </c>
      <c r="P2765" t="inlineStr">
        <is>
          <t>COEJ0213805</t>
        </is>
      </c>
      <c r="Q2765" t="inlineStr">
        <is>
          <t>Mexico</t>
        </is>
      </c>
      <c r="R2765" t="inlineStr">
        <is>
          <t>Infonavit</t>
        </is>
      </c>
      <c r="S2765" t="inlineStr">
        <is>
          <t>NAFIN (INFONAVIT)</t>
        </is>
      </c>
      <c r="T2765" t="inlineStr">
        <is>
          <t>Nacional Financiera Infonavit</t>
        </is>
      </c>
      <c r="U2765" t="inlineStr">
        <is>
          <t>DOMESTIC</t>
        </is>
      </c>
      <c r="V2765" t="inlineStr">
        <is>
          <t>#N/A Field Not Applicable</t>
        </is>
      </c>
      <c r="W2765" t="inlineStr">
        <is>
          <t>#N/A Field Not Applicable</t>
        </is>
      </c>
      <c r="X2765" t="inlineStr">
        <is>
          <t>#N/A Field Not Applicable</t>
        </is>
      </c>
      <c r="Y2765" t="inlineStr">
        <is>
          <t>#N/A Field Not Applicable</t>
        </is>
      </c>
      <c r="Z2765" t="inlineStr">
        <is>
          <t>Financials</t>
        </is>
      </c>
      <c r="AA2765" t="inlineStr">
        <is>
          <t>Consumer Finance</t>
        </is>
      </c>
      <c r="AB2765" t="inlineStr">
        <is>
          <t>#N/A Field Not Applicable</t>
        </is>
      </c>
      <c r="AC2765" t="inlineStr">
        <is>
          <t>#N/A Invalid Field</t>
        </is>
      </c>
    </row>
    <row r="2766">
      <c r="A2766">
        <f>+VLOOKUP(R2766,Aux!$B$3:$I$1107,8,0)</f>
        <v/>
      </c>
      <c r="B2766">
        <f>+VLOOKUP(U2766,Aux!$O$2:$P$23,2,0)</f>
        <v/>
      </c>
      <c r="C2766">
        <f>+A2766&amp;B2766</f>
        <v/>
      </c>
      <c r="D2766">
        <f>+IF(C2766=C2765,D2765+1,1)</f>
        <v/>
      </c>
      <c r="E2766" s="5">
        <f>+D2766/100</f>
        <v/>
      </c>
      <c r="F2766" s="5">
        <f>+MOD(E2766*10,10)</f>
        <v/>
      </c>
      <c r="G2766" s="5">
        <f>+MOD(D2766,10)</f>
        <v/>
      </c>
      <c r="H2766">
        <f>+INT(E2766)&amp;INT(F2766)&amp;INT(G2766)</f>
        <v/>
      </c>
      <c r="I2766">
        <f>+C2766&amp;"00"&amp;H2766</f>
        <v/>
      </c>
      <c r="J2766" s="3" t="inlineStr">
        <is>
          <t>CEDEVI 4 ½ 07/20/39</t>
        </is>
      </c>
      <c r="K2766" t="inlineStr">
        <is>
          <t>CEDEVI</t>
        </is>
      </c>
      <c r="L2766" t="inlineStr">
        <is>
          <t>95_CDVITOT_11U</t>
        </is>
      </c>
      <c r="M2766" t="inlineStr">
        <is>
          <t>MX95CD000002</t>
        </is>
      </c>
      <c r="N2766" t="inlineStr">
        <is>
          <t>BBG001YCVPG6</t>
        </is>
      </c>
      <c r="O2766" t="inlineStr">
        <is>
          <t>EI7699479</t>
        </is>
      </c>
      <c r="P2766" t="inlineStr">
        <is>
          <t>COEI7699479</t>
        </is>
      </c>
      <c r="Q2766" t="inlineStr">
        <is>
          <t>Mexico</t>
        </is>
      </c>
      <c r="R2766" t="inlineStr">
        <is>
          <t>Infonavit</t>
        </is>
      </c>
      <c r="S2766" t="inlineStr">
        <is>
          <t>NAFIN(INFONAVIT-BANAMEX)</t>
        </is>
      </c>
      <c r="T2766" t="inlineStr">
        <is>
          <t>Nacional Financiera / Infonavit - Banamex</t>
        </is>
      </c>
      <c r="U2766" t="inlineStr">
        <is>
          <t>DOMESTIC</t>
        </is>
      </c>
      <c r="V2766" t="inlineStr">
        <is>
          <t>#N/A Field Not Applicable</t>
        </is>
      </c>
      <c r="W2766" t="inlineStr">
        <is>
          <t>#N/A Field Not Applicable</t>
        </is>
      </c>
      <c r="X2766" t="inlineStr">
        <is>
          <t>#N/A Field Not Applicable</t>
        </is>
      </c>
      <c r="Y2766" t="inlineStr">
        <is>
          <t>#N/A Field Not Applicable</t>
        </is>
      </c>
      <c r="Z2766" t="inlineStr">
        <is>
          <t>Financials</t>
        </is>
      </c>
      <c r="AA2766" t="inlineStr">
        <is>
          <t>Consumer Finance</t>
        </is>
      </c>
      <c r="AB2766" t="inlineStr">
        <is>
          <t>#N/A Field Not Applicable</t>
        </is>
      </c>
      <c r="AC2766" t="inlineStr">
        <is>
          <t>#N/A Invalid Field</t>
        </is>
      </c>
    </row>
    <row r="2767">
      <c r="A2767">
        <f>+VLOOKUP(R2767,Aux!$B$3:$I$1107,8,0)</f>
        <v/>
      </c>
      <c r="B2767">
        <f>+VLOOKUP(U2767,Aux!$O$2:$P$23,2,0)</f>
        <v/>
      </c>
      <c r="C2767">
        <f>+A2767&amp;B2767</f>
        <v/>
      </c>
      <c r="D2767">
        <f>+IF(C2767=C2766,D2766+1,1)</f>
        <v/>
      </c>
      <c r="E2767" s="5">
        <f>+D2767/100</f>
        <v/>
      </c>
      <c r="F2767" s="5">
        <f>+MOD(E2767*10,10)</f>
        <v/>
      </c>
      <c r="G2767" s="5">
        <f>+MOD(D2767,10)</f>
        <v/>
      </c>
      <c r="H2767">
        <f>+INT(E2767)&amp;INT(F2767)&amp;INT(G2767)</f>
        <v/>
      </c>
      <c r="I2767">
        <f>+C2767&amp;"00"&amp;H2767</f>
        <v/>
      </c>
      <c r="J2767" s="3" t="inlineStr">
        <is>
          <t>CEDEVI 4 ¾ 06/24/39</t>
        </is>
      </c>
      <c r="K2767" t="inlineStr">
        <is>
          <t>CEDEVI</t>
        </is>
      </c>
      <c r="L2767" t="inlineStr">
        <is>
          <t>95_CEDEVIS_11-2U</t>
        </is>
      </c>
      <c r="M2767" t="inlineStr">
        <is>
          <t>MX95CE090101</t>
        </is>
      </c>
      <c r="N2767" t="inlineStr">
        <is>
          <t>BBG001QRLXV9</t>
        </is>
      </c>
      <c r="O2767" t="inlineStr">
        <is>
          <t>EI7019132</t>
        </is>
      </c>
      <c r="P2767" t="inlineStr">
        <is>
          <t>COEI7019132</t>
        </is>
      </c>
      <c r="Q2767" t="inlineStr">
        <is>
          <t>Mexico</t>
        </is>
      </c>
      <c r="R2767" t="inlineStr">
        <is>
          <t>Infonavit</t>
        </is>
      </c>
      <c r="S2767" t="inlineStr">
        <is>
          <t>NAFIN (INFONAVIT)</t>
        </is>
      </c>
      <c r="T2767" t="inlineStr">
        <is>
          <t>Nacional Financiera Infonavit</t>
        </is>
      </c>
      <c r="U2767" t="inlineStr">
        <is>
          <t>DOMESTIC</t>
        </is>
      </c>
      <c r="V2767" t="inlineStr">
        <is>
          <t>#N/A Field Not Applicable</t>
        </is>
      </c>
      <c r="W2767" t="inlineStr">
        <is>
          <t>#N/A Field Not Applicable</t>
        </is>
      </c>
      <c r="X2767" t="inlineStr">
        <is>
          <t>#N/A Field Not Applicable</t>
        </is>
      </c>
      <c r="Y2767" t="inlineStr">
        <is>
          <t>#N/A Field Not Applicable</t>
        </is>
      </c>
      <c r="Z2767" t="inlineStr">
        <is>
          <t>Financials</t>
        </is>
      </c>
      <c r="AA2767" t="inlineStr">
        <is>
          <t>Consumer Finance</t>
        </is>
      </c>
      <c r="AB2767" t="inlineStr">
        <is>
          <t>#N/A Field Not Applicable</t>
        </is>
      </c>
      <c r="AC2767" t="inlineStr">
        <is>
          <t>#N/A Invalid Field</t>
        </is>
      </c>
    </row>
    <row r="2768">
      <c r="A2768">
        <f>+VLOOKUP(R2768,Aux!$B$3:$I$1107,8,0)</f>
        <v/>
      </c>
      <c r="B2768">
        <f>+VLOOKUP(U2768,Aux!$O$2:$P$23,2,0)</f>
        <v/>
      </c>
      <c r="C2768">
        <f>+A2768&amp;B2768</f>
        <v/>
      </c>
      <c r="D2768">
        <f>+IF(C2768=C2767,D2767+1,1)</f>
        <v/>
      </c>
      <c r="E2768" s="5">
        <f>+D2768/100</f>
        <v/>
      </c>
      <c r="F2768" s="5">
        <f>+MOD(E2768*10,10)</f>
        <v/>
      </c>
      <c r="G2768" s="5">
        <f>+MOD(D2768,10)</f>
        <v/>
      </c>
      <c r="H2768">
        <f>+INT(E2768)&amp;INT(F2768)&amp;INT(G2768)</f>
        <v/>
      </c>
      <c r="I2768">
        <f>+C2768&amp;"00"&amp;H2768</f>
        <v/>
      </c>
      <c r="J2768" s="3" t="inlineStr">
        <is>
          <t>CEDEVI 4.15 10/20/38</t>
        </is>
      </c>
      <c r="K2768" t="inlineStr">
        <is>
          <t>CEDEVI</t>
        </is>
      </c>
      <c r="L2768" t="inlineStr">
        <is>
          <t>95_CEDEVIS_10-6U</t>
        </is>
      </c>
      <c r="M2768" t="inlineStr">
        <is>
          <t>MX95CE0900Y1</t>
        </is>
      </c>
      <c r="N2768" t="inlineStr">
        <is>
          <t>BBG0018K6BB1</t>
        </is>
      </c>
      <c r="O2768" t="inlineStr">
        <is>
          <t>EI4588832</t>
        </is>
      </c>
      <c r="P2768" t="inlineStr">
        <is>
          <t>COEI4588832</t>
        </is>
      </c>
      <c r="Q2768" t="inlineStr">
        <is>
          <t>Mexico</t>
        </is>
      </c>
      <c r="R2768" t="inlineStr">
        <is>
          <t>Infonavit</t>
        </is>
      </c>
      <c r="S2768" t="inlineStr">
        <is>
          <t>NAFIN (INFONAVIT)</t>
        </is>
      </c>
      <c r="T2768" t="inlineStr">
        <is>
          <t>Nacional Financiera Infonavit</t>
        </is>
      </c>
      <c r="U2768" t="inlineStr">
        <is>
          <t>DOMESTIC</t>
        </is>
      </c>
      <c r="V2768" t="inlineStr">
        <is>
          <t>#N/A Field Not Applicable</t>
        </is>
      </c>
      <c r="W2768" t="inlineStr">
        <is>
          <t>#N/A Field Not Applicable</t>
        </is>
      </c>
      <c r="X2768" t="inlineStr">
        <is>
          <t>#N/A Field Not Applicable</t>
        </is>
      </c>
      <c r="Y2768" t="inlineStr">
        <is>
          <t>#N/A Field Not Applicable</t>
        </is>
      </c>
      <c r="Z2768" t="inlineStr">
        <is>
          <t>Financials</t>
        </is>
      </c>
      <c r="AA2768" t="inlineStr">
        <is>
          <t>Consumer Finance</t>
        </is>
      </c>
      <c r="AB2768" t="inlineStr">
        <is>
          <t>#N/A Field Not Applicable</t>
        </is>
      </c>
      <c r="AC2768" t="inlineStr">
        <is>
          <t>#N/A Invalid Field</t>
        </is>
      </c>
    </row>
    <row r="2769">
      <c r="A2769">
        <f>+VLOOKUP(R2769,Aux!$B$3:$I$1107,8,0)</f>
        <v/>
      </c>
      <c r="B2769">
        <f>+VLOOKUP(U2769,Aux!$O$2:$P$23,2,0)</f>
        <v/>
      </c>
      <c r="C2769">
        <f>+A2769&amp;B2769</f>
        <v/>
      </c>
      <c r="D2769">
        <f>+IF(C2769=C2768,D2768+1,1)</f>
        <v/>
      </c>
      <c r="E2769" s="5">
        <f>+D2769/100</f>
        <v/>
      </c>
      <c r="F2769" s="5">
        <f>+MOD(E2769*10,10)</f>
        <v/>
      </c>
      <c r="G2769" s="5">
        <f>+MOD(D2769,10)</f>
        <v/>
      </c>
      <c r="H2769">
        <f>+INT(E2769)&amp;INT(F2769)&amp;INT(G2769)</f>
        <v/>
      </c>
      <c r="I2769">
        <f>+C2769&amp;"00"&amp;H2769</f>
        <v/>
      </c>
      <c r="J2769" s="3" t="inlineStr">
        <is>
          <t>CEDEVI 4.45 12/20/39</t>
        </is>
      </c>
      <c r="K2769" t="inlineStr">
        <is>
          <t>CEDEVI</t>
        </is>
      </c>
      <c r="L2769" t="inlineStr">
        <is>
          <t>95_CDVITOT_11-3U</t>
        </is>
      </c>
      <c r="M2769" t="inlineStr">
        <is>
          <t>MX95CD000028</t>
        </is>
      </c>
      <c r="N2769" t="inlineStr">
        <is>
          <t>BBG002B4LBQ8</t>
        </is>
      </c>
      <c r="O2769" t="inlineStr">
        <is>
          <t>EI9055621</t>
        </is>
      </c>
      <c r="P2769" t="inlineStr">
        <is>
          <t>COEI9055621</t>
        </is>
      </c>
      <c r="Q2769" t="inlineStr">
        <is>
          <t>Mexico</t>
        </is>
      </c>
      <c r="R2769" t="inlineStr">
        <is>
          <t>Infonavit</t>
        </is>
      </c>
      <c r="S2769" t="inlineStr">
        <is>
          <t>NAFIN(INFONAVIT-BANAMEX)</t>
        </is>
      </c>
      <c r="T2769" t="inlineStr">
        <is>
          <t>Nacional Financiera / Infonavit - Banamex</t>
        </is>
      </c>
      <c r="U2769" t="inlineStr">
        <is>
          <t>DOMESTIC</t>
        </is>
      </c>
      <c r="V2769" t="inlineStr">
        <is>
          <t>#N/A Field Not Applicable</t>
        </is>
      </c>
      <c r="W2769" t="inlineStr">
        <is>
          <t>#N/A Field Not Applicable</t>
        </is>
      </c>
      <c r="X2769" t="inlineStr">
        <is>
          <t>#N/A Field Not Applicable</t>
        </is>
      </c>
      <c r="Y2769" t="inlineStr">
        <is>
          <t>#N/A Field Not Applicable</t>
        </is>
      </c>
      <c r="Z2769" t="inlineStr">
        <is>
          <t>Financials</t>
        </is>
      </c>
      <c r="AA2769" t="inlineStr">
        <is>
          <t>Consumer Finance</t>
        </is>
      </c>
      <c r="AB2769" t="inlineStr">
        <is>
          <t>#N/A Field Not Applicable</t>
        </is>
      </c>
      <c r="AC2769" t="inlineStr">
        <is>
          <t>#N/A Invalid Field</t>
        </is>
      </c>
    </row>
    <row r="2770">
      <c r="A2770">
        <f>+VLOOKUP(R2770,Aux!$B$3:$I$1107,8,0)</f>
        <v/>
      </c>
      <c r="B2770">
        <f>+VLOOKUP(U2770,Aux!$O$2:$P$23,2,0)</f>
        <v/>
      </c>
      <c r="C2770">
        <f>+A2770&amp;B2770</f>
        <v/>
      </c>
      <c r="D2770">
        <f>+IF(C2770=C2769,D2769+1,1)</f>
        <v/>
      </c>
      <c r="E2770" s="5">
        <f>+D2770/100</f>
        <v/>
      </c>
      <c r="F2770" s="5">
        <f>+MOD(E2770*10,10)</f>
        <v/>
      </c>
      <c r="G2770" s="5">
        <f>+MOD(D2770,10)</f>
        <v/>
      </c>
      <c r="H2770">
        <f>+INT(E2770)&amp;INT(F2770)&amp;INT(G2770)</f>
        <v/>
      </c>
      <c r="I2770">
        <f>+C2770&amp;"00"&amp;H2770</f>
        <v/>
      </c>
      <c r="J2770" s="3" t="inlineStr">
        <is>
          <t>CEDEVI 5.66 11/22/27</t>
        </is>
      </c>
      <c r="K2770" t="inlineStr">
        <is>
          <t>CEDEVI</t>
        </is>
      </c>
      <c r="M2770" t="inlineStr">
        <is>
          <t>MX95CE090036</t>
        </is>
      </c>
      <c r="N2770" t="inlineStr">
        <is>
          <t>BBG0000BTLW1</t>
        </is>
      </c>
      <c r="O2770" t="inlineStr">
        <is>
          <t>EF2077610</t>
        </is>
      </c>
      <c r="P2770" t="inlineStr">
        <is>
          <t>COEF2077610</t>
        </is>
      </c>
      <c r="Q2770" t="inlineStr">
        <is>
          <t>Mexico</t>
        </is>
      </c>
      <c r="R2770" t="inlineStr">
        <is>
          <t>Infonavit</t>
        </is>
      </c>
      <c r="S2770" t="inlineStr">
        <is>
          <t>NAFIN (INFONAVIT)</t>
        </is>
      </c>
      <c r="T2770" t="inlineStr">
        <is>
          <t>Nacional Financiera Infonavit</t>
        </is>
      </c>
      <c r="U2770" t="inlineStr">
        <is>
          <t>DOMESTIC</t>
        </is>
      </c>
      <c r="V2770" t="inlineStr">
        <is>
          <t>#N/A Field Not Applicable</t>
        </is>
      </c>
      <c r="W2770" t="inlineStr">
        <is>
          <t>#N/A Field Not Applicable</t>
        </is>
      </c>
      <c r="X2770" t="inlineStr">
        <is>
          <t>#N/A Field Not Applicable</t>
        </is>
      </c>
      <c r="Y2770" t="inlineStr">
        <is>
          <t>#N/A Field Not Applicable</t>
        </is>
      </c>
      <c r="Z2770" t="inlineStr">
        <is>
          <t>Financials</t>
        </is>
      </c>
      <c r="AA2770" t="inlineStr">
        <is>
          <t>Consumer Finance</t>
        </is>
      </c>
      <c r="AB2770" t="inlineStr">
        <is>
          <t>#N/A Field Not Applicable</t>
        </is>
      </c>
      <c r="AC2770" t="inlineStr">
        <is>
          <t>#N/A Invalid Field</t>
        </is>
      </c>
    </row>
    <row r="2771">
      <c r="A2771">
        <f>+VLOOKUP(R2771,Aux!$B$3:$I$1107,8,0)</f>
        <v/>
      </c>
      <c r="B2771">
        <f>+VLOOKUP(U2771,Aux!$O$2:$P$23,2,0)</f>
        <v/>
      </c>
      <c r="C2771">
        <f>+A2771&amp;B2771</f>
        <v/>
      </c>
      <c r="D2771">
        <f>+IF(C2771=C2770,D2770+1,1)</f>
        <v/>
      </c>
      <c r="E2771" s="5">
        <f>+D2771/100</f>
        <v/>
      </c>
      <c r="F2771" s="5">
        <f>+MOD(E2771*10,10)</f>
        <v/>
      </c>
      <c r="G2771" s="5">
        <f>+MOD(D2771,10)</f>
        <v/>
      </c>
      <c r="H2771">
        <f>+INT(E2771)&amp;INT(F2771)&amp;INT(G2771)</f>
        <v/>
      </c>
      <c r="I2771">
        <f>+C2771&amp;"00"&amp;H2771</f>
        <v/>
      </c>
      <c r="J2771" s="3" t="inlineStr">
        <is>
          <t>HITOTL 5 01/02/41</t>
        </is>
      </c>
      <c r="K2771" t="inlineStr">
        <is>
          <t>HITOTL</t>
        </is>
      </c>
      <c r="L2771" t="inlineStr">
        <is>
          <t>95_HITOTAL_10U</t>
        </is>
      </c>
      <c r="M2771" t="inlineStr">
        <is>
          <t>MX95HI040008</t>
        </is>
      </c>
      <c r="N2771" t="inlineStr">
        <is>
          <t>BBG001BFFRS5</t>
        </is>
      </c>
      <c r="O2771" t="inlineStr">
        <is>
          <t>EI5130535</t>
        </is>
      </c>
      <c r="P2771" t="inlineStr">
        <is>
          <t>COEI5130535</t>
        </is>
      </c>
      <c r="Q2771" t="inlineStr">
        <is>
          <t>Mexico</t>
        </is>
      </c>
      <c r="R2771" t="inlineStr">
        <is>
          <t>Infonavit</t>
        </is>
      </c>
      <c r="S2771" t="inlineStr">
        <is>
          <t>B OF NY (INFONAVIT-HITO)</t>
        </is>
      </c>
      <c r="T2771" t="inlineStr">
        <is>
          <t>Bank of New York Mellon SA / INFONAVIT</t>
        </is>
      </c>
      <c r="U2771" t="inlineStr">
        <is>
          <t>DOMESTIC</t>
        </is>
      </c>
      <c r="V2771" t="inlineStr">
        <is>
          <t>#N/A Field Not Applicable</t>
        </is>
      </c>
      <c r="W2771" t="inlineStr">
        <is>
          <t>#N/A Field Not Applicable</t>
        </is>
      </c>
      <c r="X2771" t="inlineStr">
        <is>
          <t>#N/A Field Not Applicable</t>
        </is>
      </c>
      <c r="Y2771" t="inlineStr">
        <is>
          <t>#N/A Field Not Applicable</t>
        </is>
      </c>
      <c r="Z2771" t="inlineStr">
        <is>
          <t>Financials</t>
        </is>
      </c>
      <c r="AA2771" t="inlineStr">
        <is>
          <t>Consumer Finance</t>
        </is>
      </c>
      <c r="AB2771" t="inlineStr">
        <is>
          <t>#N/A Field Not Applicable</t>
        </is>
      </c>
      <c r="AC2771" t="inlineStr">
        <is>
          <t>#N/A Invalid Field</t>
        </is>
      </c>
    </row>
    <row r="2772">
      <c r="A2772">
        <f>+VLOOKUP(R2772,Aux!$B$3:$I$1107,8,0)</f>
        <v/>
      </c>
      <c r="B2772">
        <f>+VLOOKUP(U2772,Aux!$O$2:$P$23,2,0)</f>
        <v/>
      </c>
      <c r="C2772">
        <f>+A2772&amp;B2772</f>
        <v/>
      </c>
      <c r="D2772">
        <f>+IF(C2772=C2771,D2771+1,1)</f>
        <v/>
      </c>
      <c r="E2772" s="5">
        <f>+D2772/100</f>
        <v/>
      </c>
      <c r="F2772" s="5">
        <f>+MOD(E2772*10,10)</f>
        <v/>
      </c>
      <c r="G2772" s="5">
        <f>+MOD(D2772,10)</f>
        <v/>
      </c>
      <c r="H2772">
        <f>+INT(E2772)&amp;INT(F2772)&amp;INT(G2772)</f>
        <v/>
      </c>
      <c r="I2772">
        <f>+C2772&amp;"00"&amp;H2772</f>
        <v/>
      </c>
      <c r="J2772" t="inlineStr">
        <is>
          <t>IENOVA* MM</t>
        </is>
      </c>
      <c r="K2772" t="inlineStr">
        <is>
          <t>IENOVA*</t>
        </is>
      </c>
      <c r="M2772" t="inlineStr">
        <is>
          <t>MX01IE060002</t>
        </is>
      </c>
      <c r="N2772" t="inlineStr">
        <is>
          <t>BBG00462RD48</t>
        </is>
      </c>
      <c r="O2772" t="inlineStr">
        <is>
          <t>B84XBP2</t>
        </is>
      </c>
      <c r="P2772" t="inlineStr">
        <is>
          <t>EQ0000000030524451</t>
        </is>
      </c>
      <c r="Q2772" t="inlineStr">
        <is>
          <t>Mexico</t>
        </is>
      </c>
      <c r="R2772" t="inlineStr">
        <is>
          <t>Infraestructura Energetica Nov</t>
        </is>
      </c>
      <c r="S2772" t="inlineStr">
        <is>
          <t>Infraestructura Energetica Nov</t>
        </is>
      </c>
      <c r="T2772" t="inlineStr">
        <is>
          <t>Infraestructura Energetica Nova SAB de CV</t>
        </is>
      </c>
      <c r="U2772" t="inlineStr">
        <is>
          <t>Common Stock</t>
        </is>
      </c>
      <c r="V2772" t="inlineStr">
        <is>
          <t>Utilities</t>
        </is>
      </c>
      <c r="W2772" t="inlineStr">
        <is>
          <t>Gas Utilities</t>
        </is>
      </c>
      <c r="X2772" t="inlineStr">
        <is>
          <t>Utilities</t>
        </is>
      </c>
      <c r="Y2772" t="inlineStr">
        <is>
          <t>Gas Utilities</t>
        </is>
      </c>
      <c r="Z2772" t="inlineStr">
        <is>
          <t>Utilities</t>
        </is>
      </c>
      <c r="AA2772" t="inlineStr">
        <is>
          <t>Utilities</t>
        </is>
      </c>
      <c r="AB2772" t="inlineStr">
        <is>
          <t>Utility Networks</t>
        </is>
      </c>
      <c r="AC2772" t="inlineStr">
        <is>
          <t>#N/A Invalid Field</t>
        </is>
      </c>
    </row>
    <row r="2773">
      <c r="A2773">
        <f>+VLOOKUP(R2773,Aux!$B$3:$I$1107,8,0)</f>
        <v/>
      </c>
      <c r="B2773">
        <f>+VLOOKUP(U2773,Aux!$O$2:$P$23,2,0)</f>
        <v/>
      </c>
      <c r="C2773">
        <f>+A2773&amp;B2773</f>
        <v/>
      </c>
      <c r="D2773">
        <f>+IF(C2773=C2772,D2772+1,1)</f>
        <v/>
      </c>
      <c r="E2773" s="5">
        <f>+D2773/100</f>
        <v/>
      </c>
      <c r="F2773" s="5">
        <f>+MOD(E2773*10,10)</f>
        <v/>
      </c>
      <c r="G2773" s="5">
        <f>+MOD(D2773,10)</f>
        <v/>
      </c>
      <c r="H2773">
        <f>+INT(E2773)&amp;INT(F2773)&amp;INT(G2773)</f>
        <v/>
      </c>
      <c r="I2773">
        <f>+C2773&amp;"00"&amp;H2773</f>
        <v/>
      </c>
      <c r="J2773" t="inlineStr">
        <is>
          <t>IENOVA 3 ¾ 01/14/28</t>
        </is>
      </c>
      <c r="K2773" t="inlineStr">
        <is>
          <t>IENOVA</t>
        </is>
      </c>
      <c r="M2773" t="inlineStr">
        <is>
          <t>USP56145AA66</t>
        </is>
      </c>
      <c r="N2773" t="inlineStr">
        <is>
          <t>BBG00JFFDT37</t>
        </is>
      </c>
      <c r="O2773" t="inlineStr">
        <is>
          <t>BD9H381</t>
        </is>
      </c>
      <c r="P2773" t="inlineStr">
        <is>
          <t>COAQ3405588</t>
        </is>
      </c>
      <c r="Q2773" t="inlineStr">
        <is>
          <t>Mexico</t>
        </is>
      </c>
      <c r="R2773" t="inlineStr">
        <is>
          <t>Infraestructura Energetica Nov</t>
        </is>
      </c>
      <c r="S2773" t="inlineStr">
        <is>
          <t>INFRAESTRUCTURA ENERGETI</t>
        </is>
      </c>
      <c r="T2773" t="inlineStr">
        <is>
          <t>Infraestructura Energetica Nova SAB de CV</t>
        </is>
      </c>
      <c r="U2773" t="inlineStr">
        <is>
          <t>EURO-DOLLAR</t>
        </is>
      </c>
      <c r="V2773" t="inlineStr">
        <is>
          <t>Utilities</t>
        </is>
      </c>
      <c r="W2773" t="inlineStr">
        <is>
          <t>Gas Utilities</t>
        </is>
      </c>
      <c r="X2773" t="inlineStr">
        <is>
          <t>Utilities</t>
        </is>
      </c>
      <c r="Y2773" t="inlineStr">
        <is>
          <t>Gas Utilities</t>
        </is>
      </c>
      <c r="Z2773" t="inlineStr">
        <is>
          <t>Utilities</t>
        </is>
      </c>
      <c r="AA2773" t="inlineStr">
        <is>
          <t>Utilities</t>
        </is>
      </c>
      <c r="AB2773" t="inlineStr">
        <is>
          <t>#N/A N/A</t>
        </is>
      </c>
      <c r="AC2773" t="inlineStr">
        <is>
          <t>#N/A Invalid Field</t>
        </is>
      </c>
    </row>
    <row r="2774">
      <c r="A2774">
        <f>+VLOOKUP(R2774,Aux!$B$3:$I$1107,8,0)</f>
        <v/>
      </c>
      <c r="B2774">
        <f>+VLOOKUP(U2774,Aux!$O$2:$P$23,2,0)</f>
        <v/>
      </c>
      <c r="C2774">
        <f>+A2774&amp;B2774</f>
        <v/>
      </c>
      <c r="D2774">
        <f>+IF(C2774=C2773,D2773+1,1)</f>
        <v/>
      </c>
      <c r="E2774" s="5">
        <f>+D2774/100</f>
        <v/>
      </c>
      <c r="F2774" s="5">
        <f>+MOD(E2774*10,10)</f>
        <v/>
      </c>
      <c r="G2774" s="5">
        <f>+MOD(D2774,10)</f>
        <v/>
      </c>
      <c r="H2774">
        <f>+INT(E2774)&amp;INT(F2774)&amp;INT(G2774)</f>
        <v/>
      </c>
      <c r="I2774">
        <f>+C2774&amp;"00"&amp;H2774</f>
        <v/>
      </c>
      <c r="J2774" t="inlineStr">
        <is>
          <t>IENOVA 4 ⅞ 01/14/48</t>
        </is>
      </c>
      <c r="K2774" t="inlineStr">
        <is>
          <t>IENOVA</t>
        </is>
      </c>
      <c r="M2774" t="inlineStr">
        <is>
          <t>USP56145AB40</t>
        </is>
      </c>
      <c r="N2774" t="inlineStr">
        <is>
          <t>BBG00JFFDT46</t>
        </is>
      </c>
      <c r="O2774" t="inlineStr">
        <is>
          <t>BYVZ915</t>
        </is>
      </c>
      <c r="P2774" t="inlineStr">
        <is>
          <t>COAQ3405596</t>
        </is>
      </c>
      <c r="Q2774" t="inlineStr">
        <is>
          <t>Mexico</t>
        </is>
      </c>
      <c r="R2774" t="inlineStr">
        <is>
          <t>Infraestructura Energetica Nov</t>
        </is>
      </c>
      <c r="S2774" t="inlineStr">
        <is>
          <t>INFRAESTRUCTURA ENERGETI</t>
        </is>
      </c>
      <c r="T2774" t="inlineStr">
        <is>
          <t>Infraestructura Energetica Nova SAB de CV</t>
        </is>
      </c>
      <c r="U2774" t="inlineStr">
        <is>
          <t>EURO-DOLLAR</t>
        </is>
      </c>
      <c r="V2774" t="inlineStr">
        <is>
          <t>Utilities</t>
        </is>
      </c>
      <c r="W2774" t="inlineStr">
        <is>
          <t>Gas Utilities</t>
        </is>
      </c>
      <c r="X2774" t="inlineStr">
        <is>
          <t>Utilities</t>
        </is>
      </c>
      <c r="Y2774" t="inlineStr">
        <is>
          <t>Gas Utilities</t>
        </is>
      </c>
      <c r="Z2774" t="inlineStr">
        <is>
          <t>Utilities</t>
        </is>
      </c>
      <c r="AA2774" t="inlineStr">
        <is>
          <t>Utilities</t>
        </is>
      </c>
      <c r="AB2774" t="inlineStr">
        <is>
          <t>#N/A N/A</t>
        </is>
      </c>
      <c r="AC2774" t="inlineStr">
        <is>
          <t>#N/A Invalid Field</t>
        </is>
      </c>
    </row>
    <row r="2775">
      <c r="A2775" s="2">
        <f>+VLOOKUP(R2775,Aux!$B$3:$I$1107,8,0)</f>
        <v/>
      </c>
      <c r="B2775" s="2">
        <f>+VLOOKUP(U2775,Aux!$O$2:$P$23,2,0)</f>
        <v/>
      </c>
      <c r="C2775">
        <f>+A2775&amp;B2775</f>
        <v/>
      </c>
      <c r="D2775">
        <f>+IF(C2775=C2774,D2774+1,1)</f>
        <v/>
      </c>
      <c r="E2775" s="5">
        <f>+D2775/100</f>
        <v/>
      </c>
      <c r="F2775" s="5">
        <f>+MOD(E2775*10,10)</f>
        <v/>
      </c>
      <c r="G2775" s="5">
        <f>+MOD(D2775,10)</f>
        <v/>
      </c>
      <c r="H2775">
        <f>+INT(E2775)&amp;INT(F2775)&amp;INT(G2775)</f>
        <v/>
      </c>
      <c r="I2775">
        <f>+C2775&amp;"00"&amp;H2775</f>
        <v/>
      </c>
      <c r="J2775" s="2" t="n"/>
      <c r="K2775" s="2" t="inlineStr">
        <is>
          <t>IENOVA</t>
        </is>
      </c>
      <c r="L2775" s="2" t="inlineStr">
        <is>
          <t>91_IENOVA_13</t>
        </is>
      </c>
      <c r="M2775" s="2" t="inlineStr">
        <is>
          <t>MX91IE060003</t>
        </is>
      </c>
      <c r="N2775" s="2" t="inlineStr">
        <is>
          <t>BBG0044H5K54</t>
        </is>
      </c>
      <c r="O2775" s="2" t="inlineStr">
        <is>
          <t>B9JJL85</t>
        </is>
      </c>
      <c r="P2775" s="2" t="inlineStr">
        <is>
          <t>COEJ5584903</t>
        </is>
      </c>
      <c r="Q2775" t="inlineStr">
        <is>
          <t>Mexico</t>
        </is>
      </c>
      <c r="R2775" t="inlineStr">
        <is>
          <t>Infraestructura Energetica Nov</t>
        </is>
      </c>
      <c r="S2775" t="inlineStr">
        <is>
          <t>INFRAESTRUCTURA ENERGETI</t>
        </is>
      </c>
      <c r="T2775" t="inlineStr">
        <is>
          <t>Infraestructura Energetica Nova SAB de CV</t>
        </is>
      </c>
      <c r="U2775" t="inlineStr">
        <is>
          <t>DOMESTIC</t>
        </is>
      </c>
      <c r="V2775" t="inlineStr">
        <is>
          <t>Utilities</t>
        </is>
      </c>
      <c r="W2775" t="inlineStr">
        <is>
          <t>Gas Utilities</t>
        </is>
      </c>
      <c r="X2775" t="inlineStr">
        <is>
          <t>Utilities</t>
        </is>
      </c>
      <c r="Y2775" t="inlineStr">
        <is>
          <t>Gas Utilities</t>
        </is>
      </c>
      <c r="Z2775" t="inlineStr">
        <is>
          <t>Utilities</t>
        </is>
      </c>
      <c r="AA2775" t="inlineStr">
        <is>
          <t>Utilities</t>
        </is>
      </c>
      <c r="AB2775" t="inlineStr">
        <is>
          <t>#N/A N/A</t>
        </is>
      </c>
      <c r="AC2775" t="inlineStr">
        <is>
          <t>#N/A Invalid Field</t>
        </is>
      </c>
    </row>
    <row r="2776">
      <c r="A2776">
        <f>+VLOOKUP(R2776,Aux!$B$3:$I$1107,8,0)</f>
        <v/>
      </c>
      <c r="B2776">
        <f>+VLOOKUP(U2776,Aux!$O$2:$P$23,2,0)</f>
        <v/>
      </c>
      <c r="C2776">
        <f>+A2776&amp;B2776</f>
        <v/>
      </c>
      <c r="D2776">
        <f>+IF(C2776=C2775,D2775+1,1)</f>
        <v/>
      </c>
      <c r="E2776" s="5">
        <f>+D2776/100</f>
        <v/>
      </c>
      <c r="F2776" s="5">
        <f>+MOD(E2776*10,10)</f>
        <v/>
      </c>
      <c r="G2776" s="5">
        <f>+MOD(D2776,10)</f>
        <v/>
      </c>
      <c r="H2776">
        <f>+INT(E2776)&amp;INT(F2776)&amp;INT(G2776)</f>
        <v/>
      </c>
      <c r="I2776">
        <f>+C2776&amp;"00"&amp;H2776</f>
        <v/>
      </c>
      <c r="J2776" t="inlineStr">
        <is>
          <t>FVIA16 MM</t>
        </is>
      </c>
      <c r="K2776" t="inlineStr">
        <is>
          <t>FVIA16</t>
        </is>
      </c>
      <c r="M2776" t="inlineStr">
        <is>
          <t>MXFFFV000007</t>
        </is>
      </c>
      <c r="N2776" t="inlineStr">
        <is>
          <t>BBG00DZWN5V1</t>
        </is>
      </c>
      <c r="O2776" t="inlineStr">
        <is>
          <t>BZCNSK7</t>
        </is>
      </c>
      <c r="P2776" t="inlineStr">
        <is>
          <t>EQ0000000052257460</t>
        </is>
      </c>
      <c r="Q2776" t="inlineStr">
        <is>
          <t>Mexico</t>
        </is>
      </c>
      <c r="R2776" t="inlineStr">
        <is>
          <t>Infraestructura Viable SA de C</t>
        </is>
      </c>
      <c r="S2776" t="inlineStr">
        <is>
          <t>Infraestructura Viable SA de C</t>
        </is>
      </c>
      <c r="T2776" t="inlineStr">
        <is>
          <t>Infraestructura Viable SA de CV</t>
        </is>
      </c>
      <c r="U2776" t="inlineStr">
        <is>
          <t>REIT</t>
        </is>
      </c>
      <c r="V2776" t="inlineStr">
        <is>
          <t>#N/A N/A</t>
        </is>
      </c>
      <c r="W2776" t="inlineStr">
        <is>
          <t>#N/A N/A</t>
        </is>
      </c>
      <c r="X2776" t="inlineStr">
        <is>
          <t>#N/A N/A</t>
        </is>
      </c>
      <c r="Y2776" t="inlineStr">
        <is>
          <t>#N/A N/A</t>
        </is>
      </c>
      <c r="Z2776" t="inlineStr">
        <is>
          <t>Financials</t>
        </is>
      </c>
      <c r="AA2776" t="inlineStr">
        <is>
          <t>Real Estate</t>
        </is>
      </c>
      <c r="AB2776" t="inlineStr">
        <is>
          <t>REIT</t>
        </is>
      </c>
      <c r="AC2776" t="inlineStr">
        <is>
          <t>#N/A Invalid Field</t>
        </is>
      </c>
    </row>
    <row r="2777">
      <c r="A2777" s="2">
        <f>+VLOOKUP(R2777,Aux!$B$3:$I$1107,8,0)</f>
        <v/>
      </c>
      <c r="B2777" s="2">
        <f>+VLOOKUP(U2777,Aux!$O$2:$P$23,2,0)</f>
        <v/>
      </c>
      <c r="C2777">
        <f>+A2777&amp;B2777</f>
        <v/>
      </c>
      <c r="D2777">
        <f>+IF(C2777=C2776,D2776+1,1)</f>
        <v/>
      </c>
      <c r="E2777" s="5">
        <f>+D2777/100</f>
        <v/>
      </c>
      <c r="F2777" s="5">
        <f>+MOD(E2777*10,10)</f>
        <v/>
      </c>
      <c r="G2777" s="5">
        <f>+MOD(D2777,10)</f>
        <v/>
      </c>
      <c r="H2777">
        <f>+INT(E2777)&amp;INT(F2777)&amp;INT(G2777)</f>
        <v/>
      </c>
      <c r="I2777">
        <f>+C2777&amp;"00"&amp;H2777</f>
        <v/>
      </c>
      <c r="J2777" s="2" t="n"/>
      <c r="K2777" s="2" t="inlineStr">
        <is>
          <t>RUBA</t>
        </is>
      </c>
      <c r="L2777" s="2" t="inlineStr">
        <is>
          <t>91_RUBA_15</t>
        </is>
      </c>
      <c r="M2777" s="2" t="inlineStr">
        <is>
          <t>MX91RU000040</t>
        </is>
      </c>
      <c r="N2777" s="2" t="inlineStr">
        <is>
          <t>BBG009XVCZ59</t>
        </is>
      </c>
      <c r="O2777" s="2" t="inlineStr">
        <is>
          <t>BYZVFC2</t>
        </is>
      </c>
      <c r="P2777" s="2" t="inlineStr">
        <is>
          <t>COUV7381402</t>
        </is>
      </c>
      <c r="Q2777" t="inlineStr">
        <is>
          <t>Mexico</t>
        </is>
      </c>
      <c r="R2777" t="inlineStr">
        <is>
          <t>Inmobiliaria Ruba SA de CV</t>
        </is>
      </c>
      <c r="S2777" t="inlineStr">
        <is>
          <t>INMOBILIARIA RUBA</t>
        </is>
      </c>
      <c r="T2777" t="inlineStr">
        <is>
          <t>Inmobiliaria Ruba SA de CV</t>
        </is>
      </c>
      <c r="U2777" t="inlineStr">
        <is>
          <t>DOMESTIC</t>
        </is>
      </c>
      <c r="V2777" t="inlineStr">
        <is>
          <t>#N/A Field Not Applicable</t>
        </is>
      </c>
      <c r="W2777" t="inlineStr">
        <is>
          <t>#N/A Field Not Applicable</t>
        </is>
      </c>
      <c r="X2777" t="inlineStr">
        <is>
          <t>#N/A Field Not Applicable</t>
        </is>
      </c>
      <c r="Y2777" t="inlineStr">
        <is>
          <t>#N/A Field Not Applicable</t>
        </is>
      </c>
      <c r="Z2777" t="inlineStr">
        <is>
          <t>Consumer Discretionary</t>
        </is>
      </c>
      <c r="AA2777" t="inlineStr">
        <is>
          <t>Homebuilders</t>
        </is>
      </c>
      <c r="AB2777" t="inlineStr">
        <is>
          <t>#N/A Field Not Applicable</t>
        </is>
      </c>
      <c r="AC2777" t="inlineStr">
        <is>
          <t>#N/A Invalid Field</t>
        </is>
      </c>
    </row>
    <row r="2778">
      <c r="A2778" s="2">
        <f>+VLOOKUP(R2778,Aux!$B$3:$I$1107,8,0)</f>
        <v/>
      </c>
      <c r="B2778" s="2">
        <f>+VLOOKUP(U2778,Aux!$O$2:$P$23,2,0)</f>
        <v/>
      </c>
      <c r="C2778">
        <f>+A2778&amp;B2778</f>
        <v/>
      </c>
      <c r="D2778">
        <f>+IF(C2778=C2777,D2777+1,1)</f>
        <v/>
      </c>
      <c r="E2778" s="5">
        <f>+D2778/100</f>
        <v/>
      </c>
      <c r="F2778" s="5">
        <f>+MOD(E2778*10,10)</f>
        <v/>
      </c>
      <c r="G2778" s="5">
        <f>+MOD(D2778,10)</f>
        <v/>
      </c>
      <c r="H2778">
        <f>+INT(E2778)&amp;INT(F2778)&amp;INT(G2778)</f>
        <v/>
      </c>
      <c r="I2778">
        <f>+C2778&amp;"00"&amp;H2778</f>
        <v/>
      </c>
      <c r="J2778" s="2" t="n"/>
      <c r="K2778" s="2" t="inlineStr">
        <is>
          <t>RUBA</t>
        </is>
      </c>
      <c r="L2778" s="2" t="inlineStr">
        <is>
          <t>91_RUBA_17</t>
        </is>
      </c>
      <c r="M2778" s="2" t="inlineStr">
        <is>
          <t>MX91RU000057</t>
        </is>
      </c>
      <c r="N2778" s="2" t="inlineStr">
        <is>
          <t>BBG00J7JFK35</t>
        </is>
      </c>
      <c r="O2778" s="2" t="n"/>
      <c r="P2778" s="2" t="inlineStr">
        <is>
          <t>COAQ0343428</t>
        </is>
      </c>
      <c r="Q2778" t="inlineStr">
        <is>
          <t>Mexico</t>
        </is>
      </c>
      <c r="R2778" t="inlineStr">
        <is>
          <t>Inmobiliaria Ruba SA de CV</t>
        </is>
      </c>
      <c r="S2778" t="inlineStr">
        <is>
          <t>INMOBILIARIA RUBA</t>
        </is>
      </c>
      <c r="T2778" t="inlineStr">
        <is>
          <t>Inmobiliaria Ruba SA de CV</t>
        </is>
      </c>
      <c r="U2778" t="inlineStr">
        <is>
          <t>DOMESTIC</t>
        </is>
      </c>
      <c r="V2778" t="inlineStr">
        <is>
          <t>#N/A Field Not Applicable</t>
        </is>
      </c>
      <c r="W2778" t="inlineStr">
        <is>
          <t>#N/A Field Not Applicable</t>
        </is>
      </c>
      <c r="X2778" t="inlineStr">
        <is>
          <t>#N/A Field Not Applicable</t>
        </is>
      </c>
      <c r="Y2778" t="inlineStr">
        <is>
          <t>#N/A Field Not Applicable</t>
        </is>
      </c>
      <c r="Z2778" t="inlineStr">
        <is>
          <t>Consumer Discretionary</t>
        </is>
      </c>
      <c r="AA2778" t="inlineStr">
        <is>
          <t>Homebuilders</t>
        </is>
      </c>
      <c r="AB2778" t="inlineStr">
        <is>
          <t>#N/A Field Not Applicable</t>
        </is>
      </c>
      <c r="AC2778" t="inlineStr">
        <is>
          <t>#N/A Invalid Field</t>
        </is>
      </c>
    </row>
    <row r="2779">
      <c r="A2779" s="2">
        <f>+VLOOKUP(R2779,Aux!$B$3:$I$1107,8,0)</f>
        <v/>
      </c>
      <c r="B2779" s="2">
        <f>+VLOOKUP(U2779,Aux!$O$2:$P$23,2,0)</f>
        <v/>
      </c>
      <c r="C2779">
        <f>+A2779&amp;B2779</f>
        <v/>
      </c>
      <c r="D2779">
        <f>+IF(C2779=C2778,D2778+1,1)</f>
        <v/>
      </c>
      <c r="E2779" s="5">
        <f>+D2779/100</f>
        <v/>
      </c>
      <c r="F2779" s="5">
        <f>+MOD(E2779*10,10)</f>
        <v/>
      </c>
      <c r="G2779" s="5">
        <f>+MOD(D2779,10)</f>
        <v/>
      </c>
      <c r="H2779">
        <f>+INT(E2779)&amp;INT(F2779)&amp;INT(G2779)</f>
        <v/>
      </c>
      <c r="I2779">
        <f>+C2779&amp;"00"&amp;H2779</f>
        <v/>
      </c>
      <c r="J2779" s="2" t="n"/>
      <c r="K2779" s="2" t="inlineStr">
        <is>
          <t>IFCOT</t>
        </is>
      </c>
      <c r="L2779" s="2" t="inlineStr">
        <is>
          <t>95_IFCOTCB_17</t>
        </is>
      </c>
      <c r="M2779" s="2" t="inlineStr">
        <is>
          <t>MX95IF010029</t>
        </is>
      </c>
      <c r="N2779" s="2" t="inlineStr">
        <is>
          <t>BBG00J3H9T68</t>
        </is>
      </c>
      <c r="O2779" s="2" t="n"/>
      <c r="P2779" s="2" t="inlineStr">
        <is>
          <t>COAP7849106</t>
        </is>
      </c>
      <c r="Q2779" t="inlineStr">
        <is>
          <t>Mexico</t>
        </is>
      </c>
      <c r="R2779" t="inlineStr">
        <is>
          <t>Instituto Fonacot</t>
        </is>
      </c>
      <c r="S2779" t="inlineStr">
        <is>
          <t>FONACOT BANCO INVEX</t>
        </is>
      </c>
      <c r="T2779" t="inlineStr">
        <is>
          <t>Instituto Fonacot / Invex</t>
        </is>
      </c>
      <c r="U2779" t="inlineStr">
        <is>
          <t>DOMESTIC</t>
        </is>
      </c>
      <c r="V2779" t="inlineStr">
        <is>
          <t>#N/A Field Not Applicable</t>
        </is>
      </c>
      <c r="W2779" t="inlineStr">
        <is>
          <t>#N/A Field Not Applicable</t>
        </is>
      </c>
      <c r="X2779" t="inlineStr">
        <is>
          <t>#N/A Field Not Applicable</t>
        </is>
      </c>
      <c r="Y2779" t="inlineStr">
        <is>
          <t>#N/A Field Not Applicable</t>
        </is>
      </c>
      <c r="Z2779" t="inlineStr">
        <is>
          <t>Consumer Discretionary</t>
        </is>
      </c>
      <c r="AA2779" t="inlineStr">
        <is>
          <t>Consumer Services</t>
        </is>
      </c>
      <c r="AB2779" t="inlineStr">
        <is>
          <t>#N/A Field Not Applicable</t>
        </is>
      </c>
      <c r="AC2779" t="inlineStr">
        <is>
          <t>#N/A Invalid Field</t>
        </is>
      </c>
    </row>
    <row r="2780">
      <c r="A2780" s="2">
        <f>+VLOOKUP(R2780,Aux!$B$3:$I$1107,8,0)</f>
        <v/>
      </c>
      <c r="B2780" s="2">
        <f>+VLOOKUP(U2780,Aux!$O$2:$P$23,2,0)</f>
        <v/>
      </c>
      <c r="C2780">
        <f>+A2780&amp;B2780</f>
        <v/>
      </c>
      <c r="D2780">
        <f>+IF(C2780=C2779,D2779+1,1)</f>
        <v/>
      </c>
      <c r="E2780" s="5">
        <f>+D2780/100</f>
        <v/>
      </c>
      <c r="F2780" s="5">
        <f>+MOD(E2780*10,10)</f>
        <v/>
      </c>
      <c r="G2780" s="5">
        <f>+MOD(D2780,10)</f>
        <v/>
      </c>
      <c r="H2780">
        <f>+INT(E2780)&amp;INT(F2780)&amp;INT(G2780)</f>
        <v/>
      </c>
      <c r="I2780">
        <f>+C2780&amp;"00"&amp;H2780</f>
        <v/>
      </c>
      <c r="J2780" s="2" t="n"/>
      <c r="K2780" s="2" t="inlineStr">
        <is>
          <t>IJETCB</t>
        </is>
      </c>
      <c r="L2780" s="2" t="inlineStr">
        <is>
          <t>91_IJETCB_13</t>
        </is>
      </c>
      <c r="M2780" s="2" t="inlineStr">
        <is>
          <t>MX91IJ020010</t>
        </is>
      </c>
      <c r="N2780" s="2" t="inlineStr">
        <is>
          <t>BBG004XQS257</t>
        </is>
      </c>
      <c r="O2780" s="2" t="inlineStr">
        <is>
          <t>BYTZX48</t>
        </is>
      </c>
      <c r="P2780" s="2" t="inlineStr">
        <is>
          <t>COEJ7807617</t>
        </is>
      </c>
      <c r="Q2780" t="inlineStr">
        <is>
          <t>Mexico</t>
        </is>
      </c>
      <c r="R2780" t="inlineStr">
        <is>
          <t>Interjet</t>
        </is>
      </c>
      <c r="S2780" t="inlineStr">
        <is>
          <t>INTERJET NACIO-REPURCH</t>
        </is>
      </c>
      <c r="T2780" t="inlineStr">
        <is>
          <t>Nacional Financiera Sociedad Nacional de Credito / ABC Aerolineas SA de CV</t>
        </is>
      </c>
      <c r="U2780" t="inlineStr">
        <is>
          <t>DOMESTIC</t>
        </is>
      </c>
      <c r="V2780" t="inlineStr">
        <is>
          <t>#N/A Field Not Applicable</t>
        </is>
      </c>
      <c r="W2780" t="inlineStr">
        <is>
          <t>#N/A Field Not Applicable</t>
        </is>
      </c>
      <c r="X2780" t="inlineStr">
        <is>
          <t>#N/A Field Not Applicable</t>
        </is>
      </c>
      <c r="Y2780" t="inlineStr">
        <is>
          <t>#N/A Field Not Applicable</t>
        </is>
      </c>
      <c r="Z2780" t="inlineStr">
        <is>
          <t>Consumer Discretionary</t>
        </is>
      </c>
      <c r="AA2780" t="inlineStr">
        <is>
          <t>Airlines</t>
        </is>
      </c>
      <c r="AB2780" t="inlineStr">
        <is>
          <t>#N/A Field Not Applicable</t>
        </is>
      </c>
      <c r="AC2780" t="inlineStr">
        <is>
          <t>#N/A Invalid Field</t>
        </is>
      </c>
    </row>
    <row r="2781">
      <c r="A2781" s="2">
        <f>+VLOOKUP(R2781,Aux!$B$3:$I$1107,8,0)</f>
        <v/>
      </c>
      <c r="B2781" s="2">
        <f>+VLOOKUP(U2781,Aux!$O$2:$P$23,2,0)</f>
        <v/>
      </c>
      <c r="C2781">
        <f>+A2781&amp;B2781</f>
        <v/>
      </c>
      <c r="D2781">
        <f>+IF(C2781=C2780,D2780+1,1)</f>
        <v/>
      </c>
      <c r="E2781" s="5">
        <f>+D2781/100</f>
        <v/>
      </c>
      <c r="F2781" s="5">
        <f>+MOD(E2781*10,10)</f>
        <v/>
      </c>
      <c r="G2781" s="5">
        <f>+MOD(D2781,10)</f>
        <v/>
      </c>
      <c r="H2781">
        <f>+INT(E2781)&amp;INT(F2781)&amp;INT(G2781)</f>
        <v/>
      </c>
      <c r="I2781">
        <f>+C2781&amp;"00"&amp;H2781</f>
        <v/>
      </c>
      <c r="J2781" s="2" t="n"/>
      <c r="K2781" s="2" t="inlineStr">
        <is>
          <t>IJETCB</t>
        </is>
      </c>
      <c r="L2781" s="2" t="inlineStr">
        <is>
          <t>91_IJETCB_14</t>
        </is>
      </c>
      <c r="M2781" s="2" t="inlineStr">
        <is>
          <t>MX91IJ020028</t>
        </is>
      </c>
      <c r="N2781" s="2" t="inlineStr">
        <is>
          <t>BBG006YQ3XN0</t>
        </is>
      </c>
      <c r="O2781" s="2" t="inlineStr">
        <is>
          <t>BYWS3B1</t>
        </is>
      </c>
      <c r="P2781" s="2" t="inlineStr">
        <is>
          <t>COEK4347887</t>
        </is>
      </c>
      <c r="Q2781" t="inlineStr">
        <is>
          <t>Mexico</t>
        </is>
      </c>
      <c r="R2781" t="inlineStr">
        <is>
          <t>Interjet</t>
        </is>
      </c>
      <c r="S2781" t="inlineStr">
        <is>
          <t>INTERJET NACIONAL FIN</t>
        </is>
      </c>
      <c r="T2781" t="inlineStr">
        <is>
          <t>Nacional Financiera Sociedad Nacional de Credito / ABC Aerolineas SA de CV</t>
        </is>
      </c>
      <c r="U2781" t="inlineStr">
        <is>
          <t>DOMESTIC</t>
        </is>
      </c>
      <c r="V2781" t="inlineStr">
        <is>
          <t>#N/A Field Not Applicable</t>
        </is>
      </c>
      <c r="W2781" t="inlineStr">
        <is>
          <t>#N/A Field Not Applicable</t>
        </is>
      </c>
      <c r="X2781" t="inlineStr">
        <is>
          <t>#N/A Field Not Applicable</t>
        </is>
      </c>
      <c r="Y2781" t="inlineStr">
        <is>
          <t>#N/A Field Not Applicable</t>
        </is>
      </c>
      <c r="Z2781" t="inlineStr">
        <is>
          <t>Consumer Discretionary</t>
        </is>
      </c>
      <c r="AA2781" t="inlineStr">
        <is>
          <t>Airlines</t>
        </is>
      </c>
      <c r="AB2781" t="inlineStr">
        <is>
          <t>#N/A Field Not Applicable</t>
        </is>
      </c>
      <c r="AC2781" t="inlineStr">
        <is>
          <t>#N/A Invalid Field</t>
        </is>
      </c>
    </row>
    <row r="2782">
      <c r="A2782" s="2">
        <f>+VLOOKUP(R2782,Aux!$B$3:$I$1107,8,0)</f>
        <v/>
      </c>
      <c r="B2782" s="2">
        <f>+VLOOKUP(U2782,Aux!$O$2:$P$23,2,0)</f>
        <v/>
      </c>
      <c r="C2782">
        <f>+A2782&amp;B2782</f>
        <v/>
      </c>
      <c r="D2782">
        <f>+IF(C2782=C2781,D2781+1,1)</f>
        <v/>
      </c>
      <c r="E2782" s="5">
        <f>+D2782/100</f>
        <v/>
      </c>
      <c r="F2782" s="5">
        <f>+MOD(E2782*10,10)</f>
        <v/>
      </c>
      <c r="G2782" s="5">
        <f>+MOD(D2782,10)</f>
        <v/>
      </c>
      <c r="H2782">
        <f>+INT(E2782)&amp;INT(F2782)&amp;INT(G2782)</f>
        <v/>
      </c>
      <c r="I2782">
        <f>+C2782&amp;"00"&amp;H2782</f>
        <v/>
      </c>
      <c r="J2782" s="2" t="n"/>
      <c r="K2782" s="2" t="inlineStr">
        <is>
          <t>IJETCB</t>
        </is>
      </c>
      <c r="L2782" s="2" t="inlineStr">
        <is>
          <t>91_IJETCB_15</t>
        </is>
      </c>
      <c r="M2782" s="2" t="inlineStr">
        <is>
          <t>MX91IJ020036</t>
        </is>
      </c>
      <c r="N2782" s="2" t="inlineStr">
        <is>
          <t>BBG009S78NB3</t>
        </is>
      </c>
      <c r="O2782" s="2" t="inlineStr">
        <is>
          <t>BYTZX60</t>
        </is>
      </c>
      <c r="P2782" s="2" t="inlineStr">
        <is>
          <t>COUV5156103</t>
        </is>
      </c>
      <c r="Q2782" t="inlineStr">
        <is>
          <t>Mexico</t>
        </is>
      </c>
      <c r="R2782" t="inlineStr">
        <is>
          <t>Interjet</t>
        </is>
      </c>
      <c r="S2782" t="inlineStr">
        <is>
          <t>INTERJET NACIONAL FIN</t>
        </is>
      </c>
      <c r="T2782" t="inlineStr">
        <is>
          <t>Nacional Financiera Sociedad Nacional de Credito / ABC Aerolineas SA de CV</t>
        </is>
      </c>
      <c r="U2782" t="inlineStr">
        <is>
          <t>DOMESTIC</t>
        </is>
      </c>
      <c r="V2782" t="inlineStr">
        <is>
          <t>#N/A Field Not Applicable</t>
        </is>
      </c>
      <c r="W2782" t="inlineStr">
        <is>
          <t>#N/A Field Not Applicable</t>
        </is>
      </c>
      <c r="X2782" t="inlineStr">
        <is>
          <t>#N/A Field Not Applicable</t>
        </is>
      </c>
      <c r="Y2782" t="inlineStr">
        <is>
          <t>#N/A Field Not Applicable</t>
        </is>
      </c>
      <c r="Z2782" t="inlineStr">
        <is>
          <t>Consumer Discretionary</t>
        </is>
      </c>
      <c r="AA2782" t="inlineStr">
        <is>
          <t>Airlines</t>
        </is>
      </c>
      <c r="AB2782" t="inlineStr">
        <is>
          <t>#N/A Field Not Applicable</t>
        </is>
      </c>
      <c r="AC2782" t="inlineStr">
        <is>
          <t>#N/A Invalid Field</t>
        </is>
      </c>
    </row>
    <row r="2783">
      <c r="A2783" s="2">
        <f>+VLOOKUP(R2783,Aux!$B$3:$I$1107,8,0)</f>
        <v/>
      </c>
      <c r="B2783" s="2">
        <f>+VLOOKUP(U2783,Aux!$O$2:$P$23,2,0)</f>
        <v/>
      </c>
      <c r="C2783">
        <f>+A2783&amp;B2783</f>
        <v/>
      </c>
      <c r="D2783">
        <f>+IF(C2783=C2782,D2782+1,1)</f>
        <v/>
      </c>
      <c r="E2783" s="5">
        <f>+D2783/100</f>
        <v/>
      </c>
      <c r="F2783" s="5">
        <f>+MOD(E2783*10,10)</f>
        <v/>
      </c>
      <c r="G2783" s="5">
        <f>+MOD(D2783,10)</f>
        <v/>
      </c>
      <c r="H2783">
        <f>+INT(E2783)&amp;INT(F2783)&amp;INT(G2783)</f>
        <v/>
      </c>
      <c r="I2783">
        <f>+C2783&amp;"00"&amp;H2783</f>
        <v/>
      </c>
      <c r="J2783" s="2" t="n"/>
      <c r="K2783" s="2" t="inlineStr">
        <is>
          <t>ICFATL</t>
        </is>
      </c>
      <c r="L2783" s="2" t="inlineStr">
        <is>
          <t>91_ATLASCB_19</t>
        </is>
      </c>
      <c r="M2783" s="2" t="inlineStr">
        <is>
          <t>MX91AT060020</t>
        </is>
      </c>
      <c r="N2783" s="2" t="inlineStr">
        <is>
          <t>BBG00NQJPJR1</t>
        </is>
      </c>
      <c r="O2783" s="2" t="n"/>
      <c r="P2783" s="2" t="inlineStr">
        <is>
          <t>COAX9047330</t>
        </is>
      </c>
      <c r="Q2783" t="inlineStr">
        <is>
          <t>Mexico</t>
        </is>
      </c>
      <c r="R2783" t="inlineStr">
        <is>
          <t>Invex /Corp Financiera Atlas SA de CV SOFOM ER</t>
        </is>
      </c>
      <c r="S2783" t="inlineStr">
        <is>
          <t>INVEX/ATLAS</t>
        </is>
      </c>
      <c r="T2783" t="inlineStr">
        <is>
          <t>Invex /Corp Financiera Atlas SA de CV SOFOM ER</t>
        </is>
      </c>
      <c r="U2783" t="inlineStr">
        <is>
          <t>DOMESTIC</t>
        </is>
      </c>
      <c r="V2783" t="inlineStr">
        <is>
          <t>#N/A Field Not Applicable</t>
        </is>
      </c>
      <c r="W2783" t="inlineStr">
        <is>
          <t>#N/A Field Not Applicable</t>
        </is>
      </c>
      <c r="X2783" t="inlineStr">
        <is>
          <t>#N/A Field Not Applicable</t>
        </is>
      </c>
      <c r="Y2783" t="inlineStr">
        <is>
          <t>#N/A Field Not Applicable</t>
        </is>
      </c>
      <c r="Z2783" t="inlineStr">
        <is>
          <t>Financials</t>
        </is>
      </c>
      <c r="AA2783" t="inlineStr">
        <is>
          <t>Financial Services</t>
        </is>
      </c>
      <c r="AB2783" t="inlineStr">
        <is>
          <t>#N/A Field Not Applicable</t>
        </is>
      </c>
      <c r="AC2783" t="inlineStr">
        <is>
          <t>#N/A Invalid Field</t>
        </is>
      </c>
    </row>
    <row r="2784">
      <c r="A2784">
        <f>+VLOOKUP(R2784,Aux!$B$3:$I$1107,8,0)</f>
        <v/>
      </c>
      <c r="B2784">
        <f>+VLOOKUP(U2784,Aux!$O$2:$P$23,2,0)</f>
        <v/>
      </c>
      <c r="C2784">
        <f>+A2784&amp;B2784</f>
        <v/>
      </c>
      <c r="D2784">
        <f>+IF(C2784=C2783,D2783+1,1)</f>
        <v/>
      </c>
      <c r="E2784" s="5">
        <f>+D2784/100</f>
        <v/>
      </c>
      <c r="F2784" s="5">
        <f>+MOD(E2784*10,10)</f>
        <v/>
      </c>
      <c r="G2784" s="5">
        <f>+MOD(D2784,10)</f>
        <v/>
      </c>
      <c r="H2784">
        <f>+INT(E2784)&amp;INT(F2784)&amp;INT(G2784)</f>
        <v/>
      </c>
      <c r="I2784">
        <f>+C2784&amp;"00"&amp;H2784</f>
        <v/>
      </c>
      <c r="J2784" t="inlineStr">
        <is>
          <t>INVEXC Float 09/26/19</t>
        </is>
      </c>
      <c r="K2784" t="inlineStr">
        <is>
          <t>INVEXC</t>
        </is>
      </c>
      <c r="M2784" t="inlineStr">
        <is>
          <t>MX91IN4J0029</t>
        </is>
      </c>
      <c r="N2784" t="inlineStr">
        <is>
          <t>BBG00HG9FQK9</t>
        </is>
      </c>
      <c r="P2784" t="inlineStr">
        <is>
          <t>COAO8361971</t>
        </is>
      </c>
      <c r="Q2784" t="inlineStr">
        <is>
          <t>Mexico</t>
        </is>
      </c>
      <c r="R2784" t="inlineStr">
        <is>
          <t>Invex Controladora SAB de CV</t>
        </is>
      </c>
      <c r="S2784" t="inlineStr">
        <is>
          <t>INVEX CONTROLADORA SAB</t>
        </is>
      </c>
      <c r="T2784" t="inlineStr">
        <is>
          <t>Invex Controladora SAB de CV</t>
        </is>
      </c>
      <c r="U2784" t="inlineStr">
        <is>
          <t>DOMESTIC</t>
        </is>
      </c>
      <c r="V2784" t="inlineStr">
        <is>
          <t>Financials</t>
        </is>
      </c>
      <c r="W2784" t="inlineStr">
        <is>
          <t>Diversified Financial Services</t>
        </is>
      </c>
      <c r="X2784" t="inlineStr">
        <is>
          <t>Diversified Financials</t>
        </is>
      </c>
      <c r="Y2784" t="inlineStr">
        <is>
          <t>Other Diversified Financial Se</t>
        </is>
      </c>
      <c r="Z2784" t="inlineStr">
        <is>
          <t>Financials</t>
        </is>
      </c>
      <c r="AA2784" t="inlineStr">
        <is>
          <t>Consumer Finance</t>
        </is>
      </c>
      <c r="AB2784" t="inlineStr">
        <is>
          <t>#N/A N/A</t>
        </is>
      </c>
      <c r="AC2784" t="inlineStr">
        <is>
          <t>#N/A Invalid Field</t>
        </is>
      </c>
    </row>
    <row r="2785">
      <c r="A2785">
        <f>+VLOOKUP(R2785,Aux!$B$3:$I$1107,8,0)</f>
        <v/>
      </c>
      <c r="B2785">
        <f>+VLOOKUP(U2785,Aux!$O$2:$P$23,2,0)</f>
        <v/>
      </c>
      <c r="C2785">
        <f>+A2785&amp;B2785</f>
        <v/>
      </c>
      <c r="D2785">
        <f>+IF(C2785=C2784,D2784+1,1)</f>
        <v/>
      </c>
      <c r="E2785" s="5">
        <f>+D2785/100</f>
        <v/>
      </c>
      <c r="F2785" s="5">
        <f>+MOD(E2785*10,10)</f>
        <v/>
      </c>
      <c r="G2785" s="5">
        <f>+MOD(D2785,10)</f>
        <v/>
      </c>
      <c r="H2785">
        <f>+INT(E2785)&amp;INT(F2785)&amp;INT(G2785)</f>
        <v/>
      </c>
      <c r="I2785">
        <f>+C2785&amp;"00"&amp;H2785</f>
        <v/>
      </c>
      <c r="J2785" s="3" t="inlineStr">
        <is>
          <t>ISSSTE 3.56 09/27/42</t>
        </is>
      </c>
      <c r="K2785" t="inlineStr">
        <is>
          <t>ISSSTE</t>
        </is>
      </c>
      <c r="L2785" t="inlineStr">
        <is>
          <t>95_TFOVIS_12-4U</t>
        </is>
      </c>
      <c r="M2785" t="inlineStr">
        <is>
          <t>MX95TF0000D5</t>
        </is>
      </c>
      <c r="N2785" t="inlineStr">
        <is>
          <t>BBG003LTDMM9</t>
        </is>
      </c>
      <c r="O2785" t="inlineStr">
        <is>
          <t>EJ4279851</t>
        </is>
      </c>
      <c r="P2785" t="inlineStr">
        <is>
          <t>COEJ4279851</t>
        </is>
      </c>
      <c r="Q2785" t="inlineStr">
        <is>
          <t>Mexico</t>
        </is>
      </c>
      <c r="R2785" t="inlineStr">
        <is>
          <t>ISSSTE</t>
        </is>
      </c>
      <c r="S2785" t="inlineStr">
        <is>
          <t>HSBC (FOVISSSTE)</t>
        </is>
      </c>
      <c r="T2785" t="inlineStr">
        <is>
          <t>HSBC / Fondo de la Vivienda del ISSSTE</t>
        </is>
      </c>
      <c r="U2785" t="inlineStr">
        <is>
          <t>DOMESTIC</t>
        </is>
      </c>
      <c r="V2785" t="inlineStr">
        <is>
          <t>#N/A Field Not Applicable</t>
        </is>
      </c>
      <c r="W2785" t="inlineStr">
        <is>
          <t>#N/A Field Not Applicable</t>
        </is>
      </c>
      <c r="X2785" t="inlineStr">
        <is>
          <t>#N/A Field Not Applicable</t>
        </is>
      </c>
      <c r="Y2785" t="inlineStr">
        <is>
          <t>#N/A Field Not Applicable</t>
        </is>
      </c>
      <c r="Z2785" t="inlineStr">
        <is>
          <t>Health Care</t>
        </is>
      </c>
      <c r="AA2785" t="inlineStr">
        <is>
          <t>Health Care Facilities &amp; Services</t>
        </is>
      </c>
      <c r="AB2785" t="inlineStr">
        <is>
          <t>#N/A Field Not Applicable</t>
        </is>
      </c>
      <c r="AC2785" t="inlineStr">
        <is>
          <t>#N/A Invalid Field</t>
        </is>
      </c>
    </row>
    <row r="2786">
      <c r="A2786">
        <f>+VLOOKUP(R2786,Aux!$B$3:$I$1107,8,0)</f>
        <v/>
      </c>
      <c r="B2786">
        <f>+VLOOKUP(U2786,Aux!$O$2:$P$23,2,0)</f>
        <v/>
      </c>
      <c r="C2786">
        <f>+A2786&amp;B2786</f>
        <v/>
      </c>
      <c r="D2786">
        <f>+IF(C2786=C2785,D2785+1,1)</f>
        <v/>
      </c>
      <c r="E2786" s="5">
        <f>+D2786/100</f>
        <v/>
      </c>
      <c r="F2786" s="5">
        <f>+MOD(E2786*10,10)</f>
        <v/>
      </c>
      <c r="G2786" s="5">
        <f>+MOD(D2786,10)</f>
        <v/>
      </c>
      <c r="H2786">
        <f>+INT(E2786)&amp;INT(F2786)&amp;INT(G2786)</f>
        <v/>
      </c>
      <c r="I2786">
        <f>+C2786&amp;"00"&amp;H2786</f>
        <v/>
      </c>
      <c r="J2786" s="3" t="inlineStr">
        <is>
          <t>ISSSTE 4.96 06/27/40</t>
        </is>
      </c>
      <c r="K2786" t="inlineStr">
        <is>
          <t>ISSSTE</t>
        </is>
      </c>
      <c r="M2786" t="inlineStr">
        <is>
          <t>MX95TF000068</t>
        </is>
      </c>
      <c r="N2786" t="inlineStr">
        <is>
          <t>BBG001B9TPZ0</t>
        </is>
      </c>
      <c r="O2786" t="inlineStr">
        <is>
          <t>EI5089673</t>
        </is>
      </c>
      <c r="P2786" t="inlineStr">
        <is>
          <t>COEI5089673</t>
        </is>
      </c>
      <c r="Q2786" t="inlineStr">
        <is>
          <t>Mexico</t>
        </is>
      </c>
      <c r="R2786" t="inlineStr">
        <is>
          <t>ISSSTE</t>
        </is>
      </c>
      <c r="S2786" t="inlineStr">
        <is>
          <t>HSBC (FOVISSSTE)</t>
        </is>
      </c>
      <c r="T2786" t="inlineStr">
        <is>
          <t>HSBC / Fondo de la Vivienda del ISSSTE</t>
        </is>
      </c>
      <c r="U2786" t="inlineStr">
        <is>
          <t>DOMESTIC</t>
        </is>
      </c>
      <c r="V2786" t="inlineStr">
        <is>
          <t>#N/A Field Not Applicable</t>
        </is>
      </c>
      <c r="W2786" t="inlineStr">
        <is>
          <t>#N/A Field Not Applicable</t>
        </is>
      </c>
      <c r="X2786" t="inlineStr">
        <is>
          <t>#N/A Field Not Applicable</t>
        </is>
      </c>
      <c r="Y2786" t="inlineStr">
        <is>
          <t>#N/A Field Not Applicable</t>
        </is>
      </c>
      <c r="Z2786" t="inlineStr">
        <is>
          <t>Health Care</t>
        </is>
      </c>
      <c r="AA2786" t="inlineStr">
        <is>
          <t>Health Care Facilities &amp; Services</t>
        </is>
      </c>
      <c r="AB2786" t="inlineStr">
        <is>
          <t>#N/A Field Not Applicable</t>
        </is>
      </c>
      <c r="AC2786" t="inlineStr">
        <is>
          <t>#N/A Invalid Field</t>
        </is>
      </c>
    </row>
    <row r="2787">
      <c r="A2787">
        <f>+VLOOKUP(R2787,Aux!$B$3:$I$1107,8,0)</f>
        <v/>
      </c>
      <c r="B2787">
        <f>+VLOOKUP(U2787,Aux!$O$2:$P$23,2,0)</f>
        <v/>
      </c>
      <c r="C2787">
        <f>+A2787&amp;B2787</f>
        <v/>
      </c>
      <c r="D2787">
        <f>+IF(C2787=C2786,D2786+1,1)</f>
        <v/>
      </c>
      <c r="E2787" s="5">
        <f>+D2787/100</f>
        <v/>
      </c>
      <c r="F2787" s="5">
        <f>+MOD(E2787*10,10)</f>
        <v/>
      </c>
      <c r="G2787" s="5">
        <f>+MOD(D2787,10)</f>
        <v/>
      </c>
      <c r="H2787">
        <f>+INT(E2787)&amp;INT(F2787)&amp;INT(G2787)</f>
        <v/>
      </c>
      <c r="I2787">
        <f>+C2787&amp;"00"&amp;H2787</f>
        <v/>
      </c>
      <c r="J2787" s="3" t="inlineStr">
        <is>
          <t>CASITA 10.65 03/25/33</t>
        </is>
      </c>
      <c r="K2787" t="inlineStr">
        <is>
          <t>CASITA</t>
        </is>
      </c>
      <c r="L2787" t="inlineStr">
        <is>
          <t>97_BRHSCCB_07-2</t>
        </is>
      </c>
      <c r="M2787" t="inlineStr">
        <is>
          <t>MX97BR020011</t>
        </is>
      </c>
      <c r="N2787" t="inlineStr">
        <is>
          <t>BBG00005C0Q5</t>
        </is>
      </c>
      <c r="O2787" t="inlineStr">
        <is>
          <t>EG1449511</t>
        </is>
      </c>
      <c r="P2787" t="inlineStr">
        <is>
          <t>COEG1449511</t>
        </is>
      </c>
      <c r="Q2787" t="inlineStr">
        <is>
          <t>Mexico</t>
        </is>
      </c>
      <c r="R2787" t="inlineStr">
        <is>
          <t>JP Morgan Hipotecaria su Casit</t>
        </is>
      </c>
      <c r="S2787" t="inlineStr">
        <is>
          <t>JP MORGAN (SU CASITA)</t>
        </is>
      </c>
      <c r="T2787" t="inlineStr">
        <is>
          <t>JP Morgan / Hipotecaria su Casita</t>
        </is>
      </c>
      <c r="U2787" t="inlineStr">
        <is>
          <t>DOMESTIC</t>
        </is>
      </c>
      <c r="V2787" t="inlineStr">
        <is>
          <t>#N/A Field Not Applicable</t>
        </is>
      </c>
      <c r="W2787" t="inlineStr">
        <is>
          <t>#N/A Field Not Applicable</t>
        </is>
      </c>
      <c r="X2787" t="inlineStr">
        <is>
          <t>#N/A Field Not Applicable</t>
        </is>
      </c>
      <c r="Y2787" t="inlineStr">
        <is>
          <t>#N/A Field Not Applicable</t>
        </is>
      </c>
      <c r="Z2787" t="inlineStr">
        <is>
          <t>Financials</t>
        </is>
      </c>
      <c r="AA2787" t="inlineStr">
        <is>
          <t>Consumer Finance</t>
        </is>
      </c>
      <c r="AB2787" t="inlineStr">
        <is>
          <t>#N/A Field Not Applicable</t>
        </is>
      </c>
      <c r="AC2787" t="inlineStr">
        <is>
          <t>#N/A Invalid Field</t>
        </is>
      </c>
    </row>
    <row r="2788">
      <c r="A2788">
        <f>+VLOOKUP(R2788,Aux!$B$3:$I$1107,8,0)</f>
        <v/>
      </c>
      <c r="B2788">
        <f>+VLOOKUP(U2788,Aux!$O$2:$P$23,2,0)</f>
        <v/>
      </c>
      <c r="C2788">
        <f>+A2788&amp;B2788</f>
        <v/>
      </c>
      <c r="D2788">
        <f>+IF(C2788=C2787,D2787+1,1)</f>
        <v/>
      </c>
      <c r="E2788" s="5">
        <f>+D2788/100</f>
        <v/>
      </c>
      <c r="F2788" s="5">
        <f>+MOD(E2788*10,10)</f>
        <v/>
      </c>
      <c r="G2788" s="5">
        <f>+MOD(D2788,10)</f>
        <v/>
      </c>
      <c r="H2788">
        <f>+INT(E2788)&amp;INT(F2788)&amp;INT(G2788)</f>
        <v/>
      </c>
      <c r="I2788">
        <f>+C2788&amp;"00"&amp;H2788</f>
        <v/>
      </c>
      <c r="J2788" t="inlineStr">
        <is>
          <t>KIMBERA MM</t>
        </is>
      </c>
      <c r="K2788" t="inlineStr">
        <is>
          <t>KIMBERA</t>
        </is>
      </c>
      <c r="M2788" t="inlineStr">
        <is>
          <t>MXP606941179</t>
        </is>
      </c>
      <c r="N2788" t="inlineStr">
        <is>
          <t>BBG000BQCDN2</t>
        </is>
      </c>
      <c r="O2788" t="n">
        <v>2491914</v>
      </c>
      <c r="P2788" t="inlineStr">
        <is>
          <t>EQ0011768700001001</t>
        </is>
      </c>
      <c r="Q2788" t="inlineStr">
        <is>
          <t>Mexico</t>
        </is>
      </c>
      <c r="R2788" t="inlineStr">
        <is>
          <t>Kimberly-Clark de Mexico SAB d</t>
        </is>
      </c>
      <c r="S2788" t="inlineStr">
        <is>
          <t>Kimberly-Clark de Mexico SAB d</t>
        </is>
      </c>
      <c r="T2788" t="inlineStr">
        <is>
          <t>Kimberly-Clark de Mexico SAB de CV</t>
        </is>
      </c>
      <c r="U2788" t="inlineStr">
        <is>
          <t>Common Stock</t>
        </is>
      </c>
      <c r="V2788" t="inlineStr">
        <is>
          <t>Consumer Staples</t>
        </is>
      </c>
      <c r="W2788" t="inlineStr">
        <is>
          <t>Household Products</t>
        </is>
      </c>
      <c r="X2788" t="inlineStr">
        <is>
          <t>Household &amp; Personal Products</t>
        </is>
      </c>
      <c r="Y2788" t="inlineStr">
        <is>
          <t>Household Products</t>
        </is>
      </c>
      <c r="Z2788" t="inlineStr">
        <is>
          <t>Consumer Staples</t>
        </is>
      </c>
      <c r="AA2788" t="inlineStr">
        <is>
          <t>Consumer Products</t>
        </is>
      </c>
      <c r="AB2788" t="inlineStr">
        <is>
          <t>Household Products</t>
        </is>
      </c>
      <c r="AC2788" t="inlineStr">
        <is>
          <t>#N/A Invalid Field</t>
        </is>
      </c>
    </row>
    <row r="2789">
      <c r="A2789">
        <f>+VLOOKUP(R2789,Aux!$B$3:$I$1107,8,0)</f>
        <v/>
      </c>
      <c r="B2789">
        <f>+VLOOKUP(U2789,Aux!$O$2:$P$23,2,0)</f>
        <v/>
      </c>
      <c r="C2789">
        <f>+A2789&amp;B2789</f>
        <v/>
      </c>
      <c r="D2789">
        <f>+IF(C2789=C2788,D2788+1,1)</f>
        <v/>
      </c>
      <c r="E2789" s="5">
        <f>+D2789/100</f>
        <v/>
      </c>
      <c r="F2789" s="5">
        <f>+MOD(E2789*10,10)</f>
        <v/>
      </c>
      <c r="G2789" s="5">
        <f>+MOD(D2789,10)</f>
        <v/>
      </c>
      <c r="H2789">
        <f>+INT(E2789)&amp;INT(F2789)&amp;INT(G2789)</f>
        <v/>
      </c>
      <c r="I2789">
        <f>+C2789&amp;"00"&amp;H2789</f>
        <v/>
      </c>
      <c r="J2789" t="inlineStr">
        <is>
          <t>KCMA 7.17 10/29/20</t>
        </is>
      </c>
      <c r="K2789" t="inlineStr">
        <is>
          <t>KCMA</t>
        </is>
      </c>
      <c r="M2789" t="inlineStr">
        <is>
          <t>MX91KI000084</t>
        </is>
      </c>
      <c r="N2789" t="inlineStr">
        <is>
          <t>BBG0018X6Z84</t>
        </is>
      </c>
      <c r="O2789" t="inlineStr">
        <is>
          <t>BC4F402</t>
        </is>
      </c>
      <c r="P2789" t="inlineStr">
        <is>
          <t>COEI4680100</t>
        </is>
      </c>
      <c r="Q2789" t="inlineStr">
        <is>
          <t>Mexico</t>
        </is>
      </c>
      <c r="R2789" t="inlineStr">
        <is>
          <t>Kimberly-Clark de Mexico SAB d</t>
        </is>
      </c>
      <c r="S2789" t="inlineStr">
        <is>
          <t>KIMBERLY-CLARK DE MEXICO</t>
        </is>
      </c>
      <c r="T2789" t="inlineStr">
        <is>
          <t>Kimberly-Clark de Mexico SAB de CV</t>
        </is>
      </c>
      <c r="U2789" t="inlineStr">
        <is>
          <t>DOMESTIC</t>
        </is>
      </c>
      <c r="V2789" t="inlineStr">
        <is>
          <t>Consumer Staples</t>
        </is>
      </c>
      <c r="W2789" t="inlineStr">
        <is>
          <t>Household Products</t>
        </is>
      </c>
      <c r="X2789" t="inlineStr">
        <is>
          <t>Household &amp; Personal Products</t>
        </is>
      </c>
      <c r="Y2789" t="inlineStr">
        <is>
          <t>Household Products</t>
        </is>
      </c>
      <c r="Z2789" t="inlineStr">
        <is>
          <t>Consumer Staples</t>
        </is>
      </c>
      <c r="AA2789" t="inlineStr">
        <is>
          <t>Consumer Products</t>
        </is>
      </c>
      <c r="AB2789" t="inlineStr">
        <is>
          <t>#N/A N/A</t>
        </is>
      </c>
      <c r="AC2789" t="inlineStr">
        <is>
          <t>#N/A Invalid Field</t>
        </is>
      </c>
    </row>
    <row r="2790">
      <c r="A2790">
        <f>+VLOOKUP(R2790,Aux!$B$3:$I$1107,8,0)</f>
        <v/>
      </c>
      <c r="B2790">
        <f>+VLOOKUP(U2790,Aux!$O$2:$P$23,2,0)</f>
        <v/>
      </c>
      <c r="C2790">
        <f>+A2790&amp;B2790</f>
        <v/>
      </c>
      <c r="D2790">
        <f>+IF(C2790=C2789,D2789+1,1)</f>
        <v/>
      </c>
      <c r="E2790" s="5">
        <f>+D2790/100</f>
        <v/>
      </c>
      <c r="F2790" s="5">
        <f>+MOD(E2790*10,10)</f>
        <v/>
      </c>
      <c r="G2790" s="5">
        <f>+MOD(D2790,10)</f>
        <v/>
      </c>
      <c r="H2790">
        <f>+INT(E2790)&amp;INT(F2790)&amp;INT(G2790)</f>
        <v/>
      </c>
      <c r="I2790">
        <f>+C2790&amp;"00"&amp;H2790</f>
        <v/>
      </c>
      <c r="J2790" t="inlineStr">
        <is>
          <t>LACOMUBC MM</t>
        </is>
      </c>
      <c r="K2790" t="inlineStr">
        <is>
          <t>LACOMUBC</t>
        </is>
      </c>
      <c r="M2790" t="inlineStr">
        <is>
          <t>MX01LA050010</t>
        </is>
      </c>
      <c r="N2790" t="inlineStr">
        <is>
          <t>BBG009L5F3P5</t>
        </is>
      </c>
      <c r="O2790" t="inlineStr">
        <is>
          <t>BZ8W8S6</t>
        </is>
      </c>
      <c r="P2790" t="inlineStr">
        <is>
          <t>EQ0000000047520640</t>
        </is>
      </c>
      <c r="Q2790" t="inlineStr">
        <is>
          <t>Mexico</t>
        </is>
      </c>
      <c r="R2790" t="inlineStr">
        <is>
          <t>La Comer SAB de CV</t>
        </is>
      </c>
      <c r="S2790" t="inlineStr">
        <is>
          <t>La Comer SAB de CV</t>
        </is>
      </c>
      <c r="T2790" t="inlineStr">
        <is>
          <t>La Comer SAB de CV</t>
        </is>
      </c>
      <c r="U2790" t="inlineStr">
        <is>
          <t>Common Stock</t>
        </is>
      </c>
      <c r="V2790" t="inlineStr">
        <is>
          <t>Consumer Staples</t>
        </is>
      </c>
      <c r="W2790" t="inlineStr">
        <is>
          <t>Food &amp; Staples Retailing</t>
        </is>
      </c>
      <c r="X2790" t="inlineStr">
        <is>
          <t>Food &amp; Staples Retailing</t>
        </is>
      </c>
      <c r="Y2790" t="inlineStr">
        <is>
          <t>Food Retail</t>
        </is>
      </c>
      <c r="Z2790" t="inlineStr">
        <is>
          <t>Consumer Staples</t>
        </is>
      </c>
      <c r="AA2790" t="inlineStr">
        <is>
          <t>Retail - Consumer Staples</t>
        </is>
      </c>
      <c r="AB2790" t="inlineStr">
        <is>
          <t>Food &amp; Drug Stores</t>
        </is>
      </c>
      <c r="AC2790" t="inlineStr">
        <is>
          <t>#N/A Invalid Field</t>
        </is>
      </c>
    </row>
    <row r="2791">
      <c r="A2791">
        <f>+VLOOKUP(R2791,Aux!$B$3:$I$1107,8,0)</f>
        <v/>
      </c>
      <c r="B2791">
        <f>+VLOOKUP(U2791,Aux!$O$2:$P$23,2,0)</f>
        <v/>
      </c>
      <c r="C2791">
        <f>+A2791&amp;B2791</f>
        <v/>
      </c>
      <c r="D2791">
        <f>+IF(C2791=C2790,D2790+1,1)</f>
        <v/>
      </c>
      <c r="E2791" s="5">
        <f>+D2791/100</f>
        <v/>
      </c>
      <c r="F2791" s="5">
        <f>+MOD(E2791*10,10)</f>
        <v/>
      </c>
      <c r="G2791" s="5">
        <f>+MOD(D2791,10)</f>
        <v/>
      </c>
      <c r="H2791">
        <f>+INT(E2791)&amp;INT(F2791)&amp;INT(G2791)</f>
        <v/>
      </c>
      <c r="I2791">
        <f>+C2791&amp;"00"&amp;H2791</f>
        <v/>
      </c>
      <c r="J2791" t="inlineStr">
        <is>
          <t>MBOND Float 01/05/23</t>
        </is>
      </c>
      <c r="K2791" t="inlineStr">
        <is>
          <t>MBOND</t>
        </is>
      </c>
      <c r="M2791" t="inlineStr">
        <is>
          <t>MXLDGO0003G0</t>
        </is>
      </c>
      <c r="N2791" t="inlineStr">
        <is>
          <t>BBG00JR5L0W8</t>
        </is>
      </c>
      <c r="P2791" t="inlineStr">
        <is>
          <t>COAQ7625462</t>
        </is>
      </c>
      <c r="Q2791" t="inlineStr">
        <is>
          <t>Mexico</t>
        </is>
      </c>
      <c r="R2791" t="inlineStr">
        <is>
          <t>LD</t>
        </is>
      </c>
      <c r="S2791" t="inlineStr">
        <is>
          <t>MEXICAN BONDES DESARROLL</t>
        </is>
      </c>
      <c r="T2791" t="inlineStr">
        <is>
          <t>Bonos de Desarrollo del Gobierno Federal</t>
        </is>
      </c>
      <c r="U2791" t="inlineStr">
        <is>
          <t>DOMESTIC</t>
        </is>
      </c>
      <c r="V2791" t="inlineStr">
        <is>
          <t>#N/A Field Not Applicable</t>
        </is>
      </c>
      <c r="W2791" t="inlineStr">
        <is>
          <t>#N/A Field Not Applicable</t>
        </is>
      </c>
      <c r="X2791" t="inlineStr">
        <is>
          <t>#N/A Field Not Applicable</t>
        </is>
      </c>
      <c r="Y2791" t="inlineStr">
        <is>
          <t>#N/A Field Not Applicable</t>
        </is>
      </c>
      <c r="Z2791" t="inlineStr">
        <is>
          <t>Government</t>
        </is>
      </c>
      <c r="AA2791" t="inlineStr">
        <is>
          <t>Sovereigns</t>
        </is>
      </c>
      <c r="AB2791" t="inlineStr">
        <is>
          <t>#N/A Field Not Applicable</t>
        </is>
      </c>
      <c r="AC2791" t="inlineStr">
        <is>
          <t>#N/A Invalid Field</t>
        </is>
      </c>
    </row>
    <row r="2792">
      <c r="A2792">
        <f>+VLOOKUP(R2792,Aux!$B$3:$I$1107,8,0)</f>
        <v/>
      </c>
      <c r="B2792">
        <f>+VLOOKUP(U2792,Aux!$O$2:$P$23,2,0)</f>
        <v/>
      </c>
      <c r="C2792">
        <f>+A2792&amp;B2792</f>
        <v/>
      </c>
      <c r="D2792">
        <f>+IF(C2792=C2791,D2791+1,1)</f>
        <v/>
      </c>
      <c r="E2792" s="5">
        <f>+D2792/100</f>
        <v/>
      </c>
      <c r="F2792" s="5">
        <f>+MOD(E2792*10,10)</f>
        <v/>
      </c>
      <c r="G2792" s="5">
        <f>+MOD(D2792,10)</f>
        <v/>
      </c>
      <c r="H2792">
        <f>+INT(E2792)&amp;INT(F2792)&amp;INT(G2792)</f>
        <v/>
      </c>
      <c r="I2792">
        <f>+C2792&amp;"00"&amp;H2792</f>
        <v/>
      </c>
      <c r="J2792" t="inlineStr">
        <is>
          <t>MBOND Float 01/13/22</t>
        </is>
      </c>
      <c r="K2792" t="inlineStr">
        <is>
          <t>MBOND</t>
        </is>
      </c>
      <c r="M2792" t="inlineStr">
        <is>
          <t>MXLDGO000389</t>
        </is>
      </c>
      <c r="N2792" t="inlineStr">
        <is>
          <t>BBG00FRRBX93</t>
        </is>
      </c>
      <c r="P2792" t="inlineStr">
        <is>
          <t>COAM1693598</t>
        </is>
      </c>
      <c r="Q2792" t="inlineStr">
        <is>
          <t>Mexico</t>
        </is>
      </c>
      <c r="R2792" t="inlineStr">
        <is>
          <t>LD</t>
        </is>
      </c>
      <c r="S2792" t="inlineStr">
        <is>
          <t>MEXICAN BONDES DESARROLL</t>
        </is>
      </c>
      <c r="T2792" t="inlineStr">
        <is>
          <t>Bonos de Desarrollo del Gobierno Federal</t>
        </is>
      </c>
      <c r="U2792" t="inlineStr">
        <is>
          <t>DOMESTIC</t>
        </is>
      </c>
      <c r="V2792" t="inlineStr">
        <is>
          <t>#N/A Field Not Applicable</t>
        </is>
      </c>
      <c r="W2792" t="inlineStr">
        <is>
          <t>#N/A Field Not Applicable</t>
        </is>
      </c>
      <c r="X2792" t="inlineStr">
        <is>
          <t>#N/A Field Not Applicable</t>
        </is>
      </c>
      <c r="Y2792" t="inlineStr">
        <is>
          <t>#N/A Field Not Applicable</t>
        </is>
      </c>
      <c r="Z2792" t="inlineStr">
        <is>
          <t>Government</t>
        </is>
      </c>
      <c r="AA2792" t="inlineStr">
        <is>
          <t>Sovereigns</t>
        </is>
      </c>
      <c r="AB2792" t="inlineStr">
        <is>
          <t>#N/A Field Not Applicable</t>
        </is>
      </c>
      <c r="AC2792" t="inlineStr">
        <is>
          <t>#N/A Invalid Field</t>
        </is>
      </c>
    </row>
    <row r="2793">
      <c r="A2793">
        <f>+VLOOKUP(R2793,Aux!$B$3:$I$1107,8,0)</f>
        <v/>
      </c>
      <c r="B2793">
        <f>+VLOOKUP(U2793,Aux!$O$2:$P$23,2,0)</f>
        <v/>
      </c>
      <c r="C2793">
        <f>+A2793&amp;B2793</f>
        <v/>
      </c>
      <c r="D2793">
        <f>+IF(C2793=C2792,D2792+1,1)</f>
        <v/>
      </c>
      <c r="E2793" s="5">
        <f>+D2793/100</f>
        <v/>
      </c>
      <c r="F2793" s="5">
        <f>+MOD(E2793*10,10)</f>
        <v/>
      </c>
      <c r="G2793" s="5">
        <f>+MOD(D2793,10)</f>
        <v/>
      </c>
      <c r="H2793">
        <f>+INT(E2793)&amp;INT(F2793)&amp;INT(G2793)</f>
        <v/>
      </c>
      <c r="I2793">
        <f>+C2793&amp;"00"&amp;H2793</f>
        <v/>
      </c>
      <c r="J2793" t="inlineStr">
        <is>
          <t>MBOND Float 01/21/21</t>
        </is>
      </c>
      <c r="K2793" t="inlineStr">
        <is>
          <t>MBOND</t>
        </is>
      </c>
      <c r="M2793" t="inlineStr">
        <is>
          <t>MXLDGO0002Y5</t>
        </is>
      </c>
      <c r="N2793" t="inlineStr">
        <is>
          <t>BBG00C0GCF64</t>
        </is>
      </c>
      <c r="P2793" t="inlineStr">
        <is>
          <t>COJV8436976</t>
        </is>
      </c>
      <c r="Q2793" t="inlineStr">
        <is>
          <t>Mexico</t>
        </is>
      </c>
      <c r="R2793" t="inlineStr">
        <is>
          <t>LD</t>
        </is>
      </c>
      <c r="S2793" t="inlineStr">
        <is>
          <t>MEXICAN BONDES DESARROLL</t>
        </is>
      </c>
      <c r="T2793" t="inlineStr">
        <is>
          <t>Bonos de Desarrollo del Gobierno Federal</t>
        </is>
      </c>
      <c r="U2793" t="inlineStr">
        <is>
          <t>DOMESTIC</t>
        </is>
      </c>
      <c r="V2793" t="inlineStr">
        <is>
          <t>#N/A Field Not Applicable</t>
        </is>
      </c>
      <c r="W2793" t="inlineStr">
        <is>
          <t>#N/A Field Not Applicable</t>
        </is>
      </c>
      <c r="X2793" t="inlineStr">
        <is>
          <t>#N/A Field Not Applicable</t>
        </is>
      </c>
      <c r="Y2793" t="inlineStr">
        <is>
          <t>#N/A Field Not Applicable</t>
        </is>
      </c>
      <c r="Z2793" t="inlineStr">
        <is>
          <t>Government</t>
        </is>
      </c>
      <c r="AA2793" t="inlineStr">
        <is>
          <t>Sovereigns</t>
        </is>
      </c>
      <c r="AB2793" t="inlineStr">
        <is>
          <t>#N/A Field Not Applicable</t>
        </is>
      </c>
      <c r="AC2793" t="inlineStr">
        <is>
          <t>#N/A Invalid Field</t>
        </is>
      </c>
    </row>
    <row r="2794">
      <c r="A2794">
        <f>+VLOOKUP(R2794,Aux!$B$3:$I$1107,8,0)</f>
        <v/>
      </c>
      <c r="B2794">
        <f>+VLOOKUP(U2794,Aux!$O$2:$P$23,2,0)</f>
        <v/>
      </c>
      <c r="C2794">
        <f>+A2794&amp;B2794</f>
        <v/>
      </c>
      <c r="D2794">
        <f>+IF(C2794=C2793,D2793+1,1)</f>
        <v/>
      </c>
      <c r="E2794" s="5">
        <f>+D2794/100</f>
        <v/>
      </c>
      <c r="F2794" s="5">
        <f>+MOD(E2794*10,10)</f>
        <v/>
      </c>
      <c r="G2794" s="5">
        <f>+MOD(D2794,10)</f>
        <v/>
      </c>
      <c r="H2794">
        <f>+INT(E2794)&amp;INT(F2794)&amp;INT(G2794)</f>
        <v/>
      </c>
      <c r="I2794">
        <f>+C2794&amp;"00"&amp;H2794</f>
        <v/>
      </c>
      <c r="J2794" t="inlineStr">
        <is>
          <t>MBOND Float 03/09/23</t>
        </is>
      </c>
      <c r="K2794" t="inlineStr">
        <is>
          <t>MBOND</t>
        </is>
      </c>
      <c r="M2794" t="inlineStr">
        <is>
          <t>MXLDGO0003H8</t>
        </is>
      </c>
      <c r="N2794" t="inlineStr">
        <is>
          <t>BBG00K9HMSZ4</t>
        </is>
      </c>
      <c r="P2794" t="inlineStr">
        <is>
          <t>COAR7144082</t>
        </is>
      </c>
      <c r="Q2794" t="inlineStr">
        <is>
          <t>Mexico</t>
        </is>
      </c>
      <c r="R2794" t="inlineStr">
        <is>
          <t>LD</t>
        </is>
      </c>
      <c r="S2794" t="inlineStr">
        <is>
          <t>MEXICAN BONDES DESARROLL</t>
        </is>
      </c>
      <c r="T2794" t="inlineStr">
        <is>
          <t>Bonos de Desarrollo del Gobierno Federal</t>
        </is>
      </c>
      <c r="U2794" t="inlineStr">
        <is>
          <t>DOMESTIC</t>
        </is>
      </c>
      <c r="V2794" t="inlineStr">
        <is>
          <t>#N/A Field Not Applicable</t>
        </is>
      </c>
      <c r="W2794" t="inlineStr">
        <is>
          <t>#N/A Field Not Applicable</t>
        </is>
      </c>
      <c r="X2794" t="inlineStr">
        <is>
          <t>#N/A Field Not Applicable</t>
        </is>
      </c>
      <c r="Y2794" t="inlineStr">
        <is>
          <t>#N/A Field Not Applicable</t>
        </is>
      </c>
      <c r="Z2794" t="inlineStr">
        <is>
          <t>Government</t>
        </is>
      </c>
      <c r="AA2794" t="inlineStr">
        <is>
          <t>Sovereigns</t>
        </is>
      </c>
      <c r="AB2794" t="inlineStr">
        <is>
          <t>#N/A Field Not Applicable</t>
        </is>
      </c>
      <c r="AC2794" t="inlineStr">
        <is>
          <t>#N/A Invalid Field</t>
        </is>
      </c>
    </row>
    <row r="2795">
      <c r="A2795">
        <f>+VLOOKUP(R2795,Aux!$B$3:$I$1107,8,0)</f>
        <v/>
      </c>
      <c r="B2795">
        <f>+VLOOKUP(U2795,Aux!$O$2:$P$23,2,0)</f>
        <v/>
      </c>
      <c r="C2795">
        <f>+A2795&amp;B2795</f>
        <v/>
      </c>
      <c r="D2795">
        <f>+IF(C2795=C2794,D2794+1,1)</f>
        <v/>
      </c>
      <c r="E2795" s="5">
        <f>+D2795/100</f>
        <v/>
      </c>
      <c r="F2795" s="5">
        <f>+MOD(E2795*10,10)</f>
        <v/>
      </c>
      <c r="G2795" s="5">
        <f>+MOD(D2795,10)</f>
        <v/>
      </c>
      <c r="H2795">
        <f>+INT(E2795)&amp;INT(F2795)&amp;INT(G2795)</f>
        <v/>
      </c>
      <c r="I2795">
        <f>+C2795&amp;"00"&amp;H2795</f>
        <v/>
      </c>
      <c r="J2795" t="inlineStr">
        <is>
          <t>MBOND Float 03/25/21</t>
        </is>
      </c>
      <c r="K2795" t="inlineStr">
        <is>
          <t>MBOND</t>
        </is>
      </c>
      <c r="M2795" t="inlineStr">
        <is>
          <t>MXLDGO0002Z2</t>
        </is>
      </c>
      <c r="N2795" t="inlineStr">
        <is>
          <t>BBG00CLFYJL4</t>
        </is>
      </c>
      <c r="P2795" t="inlineStr">
        <is>
          <t>COJK6029181</t>
        </is>
      </c>
      <c r="Q2795" t="inlineStr">
        <is>
          <t>Mexico</t>
        </is>
      </c>
      <c r="R2795" t="inlineStr">
        <is>
          <t>LD</t>
        </is>
      </c>
      <c r="S2795" t="inlineStr">
        <is>
          <t>MEXICAN BONDES DESARROLL</t>
        </is>
      </c>
      <c r="T2795" t="inlineStr">
        <is>
          <t>Bonos de Desarrollo del Gobierno Federal</t>
        </is>
      </c>
      <c r="U2795" t="inlineStr">
        <is>
          <t>DOMESTIC</t>
        </is>
      </c>
      <c r="V2795" t="inlineStr">
        <is>
          <t>#N/A Field Not Applicable</t>
        </is>
      </c>
      <c r="W2795" t="inlineStr">
        <is>
          <t>#N/A Field Not Applicable</t>
        </is>
      </c>
      <c r="X2795" t="inlineStr">
        <is>
          <t>#N/A Field Not Applicable</t>
        </is>
      </c>
      <c r="Y2795" t="inlineStr">
        <is>
          <t>#N/A Field Not Applicable</t>
        </is>
      </c>
      <c r="Z2795" t="inlineStr">
        <is>
          <t>Government</t>
        </is>
      </c>
      <c r="AA2795" t="inlineStr">
        <is>
          <t>Sovereigns</t>
        </is>
      </c>
      <c r="AB2795" t="inlineStr">
        <is>
          <t>#N/A Field Not Applicable</t>
        </is>
      </c>
      <c r="AC2795" t="inlineStr">
        <is>
          <t>#N/A Invalid Field</t>
        </is>
      </c>
    </row>
    <row r="2796">
      <c r="A2796">
        <f>+VLOOKUP(R2796,Aux!$B$3:$I$1107,8,0)</f>
        <v/>
      </c>
      <c r="B2796">
        <f>+VLOOKUP(U2796,Aux!$O$2:$P$23,2,0)</f>
        <v/>
      </c>
      <c r="C2796">
        <f>+A2796&amp;B2796</f>
        <v/>
      </c>
      <c r="D2796">
        <f>+IF(C2796=C2795,D2795+1,1)</f>
        <v/>
      </c>
      <c r="E2796" s="5">
        <f>+D2796/100</f>
        <v/>
      </c>
      <c r="F2796" s="5">
        <f>+MOD(E2796*10,10)</f>
        <v/>
      </c>
      <c r="G2796" s="5">
        <f>+MOD(D2796,10)</f>
        <v/>
      </c>
      <c r="H2796">
        <f>+INT(E2796)&amp;INT(F2796)&amp;INT(G2796)</f>
        <v/>
      </c>
      <c r="I2796">
        <f>+C2796&amp;"00"&amp;H2796</f>
        <v/>
      </c>
      <c r="J2796" t="inlineStr">
        <is>
          <t>MBOND Float 04/02/20</t>
        </is>
      </c>
      <c r="K2796" t="inlineStr">
        <is>
          <t>MBOND</t>
        </is>
      </c>
      <c r="M2796" t="inlineStr">
        <is>
          <t>MXLDGO0002Q1</t>
        </is>
      </c>
      <c r="N2796" t="inlineStr">
        <is>
          <t>BBG008G61G13</t>
        </is>
      </c>
      <c r="P2796" t="inlineStr">
        <is>
          <t>COEK8449606</t>
        </is>
      </c>
      <c r="Q2796" t="inlineStr">
        <is>
          <t>Mexico</t>
        </is>
      </c>
      <c r="R2796" t="inlineStr">
        <is>
          <t>LD</t>
        </is>
      </c>
      <c r="S2796" t="inlineStr">
        <is>
          <t>MEXICAN BONDES DESARROLL</t>
        </is>
      </c>
      <c r="T2796" t="inlineStr">
        <is>
          <t>Bonos de Desarrollo del Gobierno Federal</t>
        </is>
      </c>
      <c r="U2796" t="inlineStr">
        <is>
          <t>DOMESTIC</t>
        </is>
      </c>
      <c r="V2796" t="inlineStr">
        <is>
          <t>#N/A Field Not Applicable</t>
        </is>
      </c>
      <c r="W2796" t="inlineStr">
        <is>
          <t>#N/A Field Not Applicable</t>
        </is>
      </c>
      <c r="X2796" t="inlineStr">
        <is>
          <t>#N/A Field Not Applicable</t>
        </is>
      </c>
      <c r="Y2796" t="inlineStr">
        <is>
          <t>#N/A Field Not Applicable</t>
        </is>
      </c>
      <c r="Z2796" t="inlineStr">
        <is>
          <t>Government</t>
        </is>
      </c>
      <c r="AA2796" t="inlineStr">
        <is>
          <t>Sovereigns</t>
        </is>
      </c>
      <c r="AB2796" t="inlineStr">
        <is>
          <t>#N/A Field Not Applicable</t>
        </is>
      </c>
      <c r="AC2796" t="inlineStr">
        <is>
          <t>#N/A Invalid Field</t>
        </is>
      </c>
    </row>
    <row r="2797">
      <c r="A2797">
        <f>+VLOOKUP(R2797,Aux!$B$3:$I$1107,8,0)</f>
        <v/>
      </c>
      <c r="B2797">
        <f>+VLOOKUP(U2797,Aux!$O$2:$P$23,2,0)</f>
        <v/>
      </c>
      <c r="C2797">
        <f>+A2797&amp;B2797</f>
        <v/>
      </c>
      <c r="D2797">
        <f>+IF(C2797=C2796,D2796+1,1)</f>
        <v/>
      </c>
      <c r="E2797" s="5">
        <f>+D2797/100</f>
        <v/>
      </c>
      <c r="F2797" s="5">
        <f>+MOD(E2797*10,10)</f>
        <v/>
      </c>
      <c r="G2797" s="5">
        <f>+MOD(D2797,10)</f>
        <v/>
      </c>
      <c r="H2797">
        <f>+INT(E2797)&amp;INT(F2797)&amp;INT(G2797)</f>
        <v/>
      </c>
      <c r="I2797">
        <f>+C2797&amp;"00"&amp;H2797</f>
        <v/>
      </c>
      <c r="J2797" t="inlineStr">
        <is>
          <t>MBOND Float 04/08/20</t>
        </is>
      </c>
      <c r="K2797" t="inlineStr">
        <is>
          <t>MBOND</t>
        </is>
      </c>
      <c r="M2797" t="inlineStr">
        <is>
          <t>MXLDGO0003U1</t>
        </is>
      </c>
      <c r="N2797" t="inlineStr">
        <is>
          <t>BBG00NVC4DY8</t>
        </is>
      </c>
      <c r="P2797" t="inlineStr">
        <is>
          <t>COZS1509034</t>
        </is>
      </c>
      <c r="Q2797" t="inlineStr">
        <is>
          <t>Mexico</t>
        </is>
      </c>
      <c r="R2797" t="inlineStr">
        <is>
          <t>LD</t>
        </is>
      </c>
      <c r="S2797" t="inlineStr">
        <is>
          <t>MEXICAN BONDES DESARROLL</t>
        </is>
      </c>
      <c r="T2797" t="inlineStr">
        <is>
          <t>Bonos de Desarrollo del Gobierno Federal</t>
        </is>
      </c>
      <c r="U2797" t="inlineStr">
        <is>
          <t>DOMESTIC</t>
        </is>
      </c>
      <c r="V2797" t="inlineStr">
        <is>
          <t>#N/A Field Not Applicable</t>
        </is>
      </c>
      <c r="W2797" t="inlineStr">
        <is>
          <t>#N/A Field Not Applicable</t>
        </is>
      </c>
      <c r="X2797" t="inlineStr">
        <is>
          <t>#N/A Field Not Applicable</t>
        </is>
      </c>
      <c r="Y2797" t="inlineStr">
        <is>
          <t>#N/A Field Not Applicable</t>
        </is>
      </c>
      <c r="Z2797" t="inlineStr">
        <is>
          <t>Government</t>
        </is>
      </c>
      <c r="AA2797" t="inlineStr">
        <is>
          <t>Sovereigns</t>
        </is>
      </c>
      <c r="AB2797" t="inlineStr">
        <is>
          <t>#N/A Field Not Applicable</t>
        </is>
      </c>
      <c r="AC2797" t="inlineStr">
        <is>
          <t>#N/A Invalid Field</t>
        </is>
      </c>
    </row>
    <row r="2798">
      <c r="A2798">
        <f>+VLOOKUP(R2798,Aux!$B$3:$I$1107,8,0)</f>
        <v/>
      </c>
      <c r="B2798">
        <f>+VLOOKUP(U2798,Aux!$O$2:$P$23,2,0)</f>
        <v/>
      </c>
      <c r="C2798">
        <f>+A2798&amp;B2798</f>
        <v/>
      </c>
      <c r="D2798">
        <f>+IF(C2798=C2797,D2797+1,1)</f>
        <v/>
      </c>
      <c r="E2798" s="5">
        <f>+D2798/100</f>
        <v/>
      </c>
      <c r="F2798" s="5">
        <f>+MOD(E2798*10,10)</f>
        <v/>
      </c>
      <c r="G2798" s="5">
        <f>+MOD(D2798,10)</f>
        <v/>
      </c>
      <c r="H2798">
        <f>+INT(E2798)&amp;INT(F2798)&amp;INT(G2798)</f>
        <v/>
      </c>
      <c r="I2798">
        <f>+C2798&amp;"00"&amp;H2798</f>
        <v/>
      </c>
      <c r="J2798" t="inlineStr">
        <is>
          <t>MBOND Float 05/12/22</t>
        </is>
      </c>
      <c r="K2798" t="inlineStr">
        <is>
          <t>MBOND</t>
        </is>
      </c>
      <c r="M2798" t="inlineStr">
        <is>
          <t>MXLDGO0003B1</t>
        </is>
      </c>
      <c r="N2798" t="inlineStr">
        <is>
          <t>BBG00GQVSNP9</t>
        </is>
      </c>
      <c r="P2798" t="inlineStr">
        <is>
          <t>COAN7061343</t>
        </is>
      </c>
      <c r="Q2798" t="inlineStr">
        <is>
          <t>Mexico</t>
        </is>
      </c>
      <c r="R2798" t="inlineStr">
        <is>
          <t>LD</t>
        </is>
      </c>
      <c r="S2798" t="inlineStr">
        <is>
          <t>MEXICAN BONDES DESARROLL</t>
        </is>
      </c>
      <c r="T2798" t="inlineStr">
        <is>
          <t>Bonos de Desarrollo del Gobierno Federal</t>
        </is>
      </c>
      <c r="U2798" t="inlineStr">
        <is>
          <t>DOMESTIC</t>
        </is>
      </c>
      <c r="V2798" t="inlineStr">
        <is>
          <t>#N/A Field Not Applicable</t>
        </is>
      </c>
      <c r="W2798" t="inlineStr">
        <is>
          <t>#N/A Field Not Applicable</t>
        </is>
      </c>
      <c r="X2798" t="inlineStr">
        <is>
          <t>#N/A Field Not Applicable</t>
        </is>
      </c>
      <c r="Y2798" t="inlineStr">
        <is>
          <t>#N/A Field Not Applicable</t>
        </is>
      </c>
      <c r="Z2798" t="inlineStr">
        <is>
          <t>Government</t>
        </is>
      </c>
      <c r="AA2798" t="inlineStr">
        <is>
          <t>Sovereigns</t>
        </is>
      </c>
      <c r="AB2798" t="inlineStr">
        <is>
          <t>#N/A Field Not Applicable</t>
        </is>
      </c>
      <c r="AC2798" t="inlineStr">
        <is>
          <t>#N/A Invalid Field</t>
        </is>
      </c>
    </row>
    <row r="2799">
      <c r="A2799">
        <f>+VLOOKUP(R2799,Aux!$B$3:$I$1107,8,0)</f>
        <v/>
      </c>
      <c r="B2799">
        <f>+VLOOKUP(U2799,Aux!$O$2:$P$23,2,0)</f>
        <v/>
      </c>
      <c r="C2799">
        <f>+A2799&amp;B2799</f>
        <v/>
      </c>
      <c r="D2799">
        <f>+IF(C2799=C2798,D2798+1,1)</f>
        <v/>
      </c>
      <c r="E2799" s="5">
        <f>+D2799/100</f>
        <v/>
      </c>
      <c r="F2799" s="5">
        <f>+MOD(E2799*10,10)</f>
        <v/>
      </c>
      <c r="G2799" s="5">
        <f>+MOD(D2799,10)</f>
        <v/>
      </c>
      <c r="H2799">
        <f>+INT(E2799)&amp;INT(F2799)&amp;INT(G2799)</f>
        <v/>
      </c>
      <c r="I2799">
        <f>+C2799&amp;"00"&amp;H2799</f>
        <v/>
      </c>
      <c r="J2799" t="inlineStr">
        <is>
          <t>MBOND Float 05/20/21</t>
        </is>
      </c>
      <c r="K2799" t="inlineStr">
        <is>
          <t>MBOND</t>
        </is>
      </c>
      <c r="M2799" t="inlineStr">
        <is>
          <t>MXLDGO000314</t>
        </is>
      </c>
      <c r="N2799" t="inlineStr">
        <is>
          <t>BBG00CXM0659</t>
        </is>
      </c>
      <c r="P2799" t="inlineStr">
        <is>
          <t>COLW1901096</t>
        </is>
      </c>
      <c r="Q2799" t="inlineStr">
        <is>
          <t>Mexico</t>
        </is>
      </c>
      <c r="R2799" t="inlineStr">
        <is>
          <t>LD</t>
        </is>
      </c>
      <c r="S2799" t="inlineStr">
        <is>
          <t>MEXICAN BONDES DESARROLL</t>
        </is>
      </c>
      <c r="T2799" t="inlineStr">
        <is>
          <t>Bonos de Desarrollo del Gobierno Federal</t>
        </is>
      </c>
      <c r="U2799" t="inlineStr">
        <is>
          <t>DOMESTIC</t>
        </is>
      </c>
      <c r="V2799" t="inlineStr">
        <is>
          <t>#N/A Field Not Applicable</t>
        </is>
      </c>
      <c r="W2799" t="inlineStr">
        <is>
          <t>#N/A Field Not Applicable</t>
        </is>
      </c>
      <c r="X2799" t="inlineStr">
        <is>
          <t>#N/A Field Not Applicable</t>
        </is>
      </c>
      <c r="Y2799" t="inlineStr">
        <is>
          <t>#N/A Field Not Applicable</t>
        </is>
      </c>
      <c r="Z2799" t="inlineStr">
        <is>
          <t>Government</t>
        </is>
      </c>
      <c r="AA2799" t="inlineStr">
        <is>
          <t>Sovereigns</t>
        </is>
      </c>
      <c r="AB2799" t="inlineStr">
        <is>
          <t>#N/A Field Not Applicable</t>
        </is>
      </c>
      <c r="AC2799" t="inlineStr">
        <is>
          <t>#N/A Invalid Field</t>
        </is>
      </c>
    </row>
    <row r="2800">
      <c r="A2800">
        <f>+VLOOKUP(R2800,Aux!$B$3:$I$1107,8,0)</f>
        <v/>
      </c>
      <c r="B2800">
        <f>+VLOOKUP(U2800,Aux!$O$2:$P$23,2,0)</f>
        <v/>
      </c>
      <c r="C2800">
        <f>+A2800&amp;B2800</f>
        <v/>
      </c>
      <c r="D2800">
        <f>+IF(C2800=C2799,D2799+1,1)</f>
        <v/>
      </c>
      <c r="E2800" s="5">
        <f>+D2800/100</f>
        <v/>
      </c>
      <c r="F2800" s="5">
        <f>+MOD(E2800*10,10)</f>
        <v/>
      </c>
      <c r="G2800" s="5">
        <f>+MOD(D2800,10)</f>
        <v/>
      </c>
      <c r="H2800">
        <f>+INT(E2800)&amp;INT(F2800)&amp;INT(G2800)</f>
        <v/>
      </c>
      <c r="I2800">
        <f>+C2800&amp;"00"&amp;H2800</f>
        <v/>
      </c>
      <c r="J2800" t="inlineStr">
        <is>
          <t>MBOND Float 05/28/20</t>
        </is>
      </c>
      <c r="K2800" t="inlineStr">
        <is>
          <t>MBOND</t>
        </is>
      </c>
      <c r="M2800" t="inlineStr">
        <is>
          <t>MXLDGO0002R9</t>
        </is>
      </c>
      <c r="N2800" t="inlineStr">
        <is>
          <t>BBG009BNQFK3</t>
        </is>
      </c>
      <c r="O2800" t="inlineStr">
        <is>
          <t>BYPYLR8</t>
        </is>
      </c>
      <c r="P2800" t="inlineStr">
        <is>
          <t>COEK9501322</t>
        </is>
      </c>
      <c r="Q2800" t="inlineStr">
        <is>
          <t>Mexico</t>
        </is>
      </c>
      <c r="R2800" t="inlineStr">
        <is>
          <t>LD</t>
        </is>
      </c>
      <c r="S2800" t="inlineStr">
        <is>
          <t>MEXICAN BONDES DESARROLL</t>
        </is>
      </c>
      <c r="T2800" t="inlineStr">
        <is>
          <t>Bonos de Desarrollo del Gobierno Federal</t>
        </is>
      </c>
      <c r="U2800" t="inlineStr">
        <is>
          <t>DOMESTIC</t>
        </is>
      </c>
      <c r="V2800" t="inlineStr">
        <is>
          <t>#N/A Field Not Applicable</t>
        </is>
      </c>
      <c r="W2800" t="inlineStr">
        <is>
          <t>#N/A Field Not Applicable</t>
        </is>
      </c>
      <c r="X2800" t="inlineStr">
        <is>
          <t>#N/A Field Not Applicable</t>
        </is>
      </c>
      <c r="Y2800" t="inlineStr">
        <is>
          <t>#N/A Field Not Applicable</t>
        </is>
      </c>
      <c r="Z2800" t="inlineStr">
        <is>
          <t>Government</t>
        </is>
      </c>
      <c r="AA2800" t="inlineStr">
        <is>
          <t>Sovereigns</t>
        </is>
      </c>
      <c r="AB2800" t="inlineStr">
        <is>
          <t>#N/A Field Not Applicable</t>
        </is>
      </c>
      <c r="AC2800" t="inlineStr">
        <is>
          <t>#N/A Invalid Field</t>
        </is>
      </c>
    </row>
    <row r="2801">
      <c r="A2801">
        <f>+VLOOKUP(R2801,Aux!$B$3:$I$1107,8,0)</f>
        <v/>
      </c>
      <c r="B2801">
        <f>+VLOOKUP(U2801,Aux!$O$2:$P$23,2,0)</f>
        <v/>
      </c>
      <c r="C2801">
        <f>+A2801&amp;B2801</f>
        <v/>
      </c>
      <c r="D2801">
        <f>+IF(C2801=C2800,D2800+1,1)</f>
        <v/>
      </c>
      <c r="E2801" s="5">
        <f>+D2801/100</f>
        <v/>
      </c>
      <c r="F2801" s="5">
        <f>+MOD(E2801*10,10)</f>
        <v/>
      </c>
      <c r="G2801" s="5">
        <f>+MOD(D2801,10)</f>
        <v/>
      </c>
      <c r="H2801">
        <f>+INT(E2801)&amp;INT(F2801)&amp;INT(G2801)</f>
        <v/>
      </c>
      <c r="I2801">
        <f>+C2801&amp;"00"&amp;H2801</f>
        <v/>
      </c>
      <c r="J2801" t="inlineStr">
        <is>
          <t>MBOND Float 07/02/20</t>
        </is>
      </c>
      <c r="K2801" t="inlineStr">
        <is>
          <t>MBOND</t>
        </is>
      </c>
      <c r="M2801" t="inlineStr">
        <is>
          <t>MXLDGO0002C1</t>
        </is>
      </c>
      <c r="N2801" t="inlineStr">
        <is>
          <t>BBG004T7MB14</t>
        </is>
      </c>
      <c r="P2801" t="inlineStr">
        <is>
          <t>COEJ7482130</t>
        </is>
      </c>
      <c r="Q2801" t="inlineStr">
        <is>
          <t>Mexico</t>
        </is>
      </c>
      <c r="R2801" t="inlineStr">
        <is>
          <t>LD</t>
        </is>
      </c>
      <c r="S2801" t="inlineStr">
        <is>
          <t>MEXICAN BONDES DESARROLL</t>
        </is>
      </c>
      <c r="T2801" t="inlineStr">
        <is>
          <t>Bonos de Desarrollo del Gobierno Federal</t>
        </is>
      </c>
      <c r="U2801" t="inlineStr">
        <is>
          <t>DOMESTIC</t>
        </is>
      </c>
      <c r="V2801" t="inlineStr">
        <is>
          <t>#N/A Field Not Applicable</t>
        </is>
      </c>
      <c r="W2801" t="inlineStr">
        <is>
          <t>#N/A Field Not Applicable</t>
        </is>
      </c>
      <c r="X2801" t="inlineStr">
        <is>
          <t>#N/A Field Not Applicable</t>
        </is>
      </c>
      <c r="Y2801" t="inlineStr">
        <is>
          <t>#N/A Field Not Applicable</t>
        </is>
      </c>
      <c r="Z2801" t="inlineStr">
        <is>
          <t>Government</t>
        </is>
      </c>
      <c r="AA2801" t="inlineStr">
        <is>
          <t>Sovereigns</t>
        </is>
      </c>
      <c r="AB2801" t="inlineStr">
        <is>
          <t>#N/A Field Not Applicable</t>
        </is>
      </c>
      <c r="AC2801" t="inlineStr">
        <is>
          <t>#N/A Invalid Field</t>
        </is>
      </c>
    </row>
    <row r="2802">
      <c r="A2802">
        <f>+VLOOKUP(R2802,Aux!$B$3:$I$1107,8,0)</f>
        <v/>
      </c>
      <c r="B2802">
        <f>+VLOOKUP(U2802,Aux!$O$2:$P$23,2,0)</f>
        <v/>
      </c>
      <c r="C2802">
        <f>+A2802&amp;B2802</f>
        <v/>
      </c>
      <c r="D2802">
        <f>+IF(C2802=C2801,D2801+1,1)</f>
        <v/>
      </c>
      <c r="E2802" s="5">
        <f>+D2802/100</f>
        <v/>
      </c>
      <c r="F2802" s="5">
        <f>+MOD(E2802*10,10)</f>
        <v/>
      </c>
      <c r="G2802" s="5">
        <f>+MOD(D2802,10)</f>
        <v/>
      </c>
      <c r="H2802">
        <f>+INT(E2802)&amp;INT(F2802)&amp;INT(G2802)</f>
        <v/>
      </c>
      <c r="I2802">
        <f>+C2802&amp;"00"&amp;H2802</f>
        <v/>
      </c>
      <c r="J2802" t="inlineStr">
        <is>
          <t>MBOND Float 07/14/22</t>
        </is>
      </c>
      <c r="K2802" t="inlineStr">
        <is>
          <t>MBOND</t>
        </is>
      </c>
      <c r="M2802" t="inlineStr">
        <is>
          <t>MXLDGO0003D7</t>
        </is>
      </c>
      <c r="N2802" t="inlineStr">
        <is>
          <t>BBG00H5HM3H0</t>
        </is>
      </c>
      <c r="P2802" t="inlineStr">
        <is>
          <t>COAO3823264</t>
        </is>
      </c>
      <c r="Q2802" t="inlineStr">
        <is>
          <t>Mexico</t>
        </is>
      </c>
      <c r="R2802" t="inlineStr">
        <is>
          <t>LD</t>
        </is>
      </c>
      <c r="S2802" t="inlineStr">
        <is>
          <t>MEXICAN BONDES DESARROLL</t>
        </is>
      </c>
      <c r="T2802" t="inlineStr">
        <is>
          <t>Bonos de Desarrollo del Gobierno Federal</t>
        </is>
      </c>
      <c r="U2802" t="inlineStr">
        <is>
          <t>DOMESTIC</t>
        </is>
      </c>
      <c r="V2802" t="inlineStr">
        <is>
          <t>#N/A Field Not Applicable</t>
        </is>
      </c>
      <c r="W2802" t="inlineStr">
        <is>
          <t>#N/A Field Not Applicable</t>
        </is>
      </c>
      <c r="X2802" t="inlineStr">
        <is>
          <t>#N/A Field Not Applicable</t>
        </is>
      </c>
      <c r="Y2802" t="inlineStr">
        <is>
          <t>#N/A Field Not Applicable</t>
        </is>
      </c>
      <c r="Z2802" t="inlineStr">
        <is>
          <t>Government</t>
        </is>
      </c>
      <c r="AA2802" t="inlineStr">
        <is>
          <t>Sovereigns</t>
        </is>
      </c>
      <c r="AB2802" t="inlineStr">
        <is>
          <t>#N/A Field Not Applicable</t>
        </is>
      </c>
      <c r="AC2802" t="inlineStr">
        <is>
          <t>#N/A Invalid Field</t>
        </is>
      </c>
    </row>
    <row r="2803">
      <c r="A2803">
        <f>+VLOOKUP(R2803,Aux!$B$3:$I$1107,8,0)</f>
        <v/>
      </c>
      <c r="B2803">
        <f>+VLOOKUP(U2803,Aux!$O$2:$P$23,2,0)</f>
        <v/>
      </c>
      <c r="C2803">
        <f>+A2803&amp;B2803</f>
        <v/>
      </c>
      <c r="D2803">
        <f>+IF(C2803=C2802,D2802+1,1)</f>
        <v/>
      </c>
      <c r="E2803" s="5">
        <f>+D2803/100</f>
        <v/>
      </c>
      <c r="F2803" s="5">
        <f>+MOD(E2803*10,10)</f>
        <v/>
      </c>
      <c r="G2803" s="5">
        <f>+MOD(D2803,10)</f>
        <v/>
      </c>
      <c r="H2803">
        <f>+INT(E2803)&amp;INT(F2803)&amp;INT(G2803)</f>
        <v/>
      </c>
      <c r="I2803">
        <f>+C2803&amp;"00"&amp;H2803</f>
        <v/>
      </c>
      <c r="J2803" t="inlineStr">
        <is>
          <t>MBOND Float 07/30/20</t>
        </is>
      </c>
      <c r="K2803" t="inlineStr">
        <is>
          <t>MBOND</t>
        </is>
      </c>
      <c r="M2803" t="inlineStr">
        <is>
          <t>MXLDGO0002T5</t>
        </is>
      </c>
      <c r="N2803" t="inlineStr">
        <is>
          <t>BBG009QT9MQ2</t>
        </is>
      </c>
      <c r="P2803" t="inlineStr">
        <is>
          <t>COUV4263884</t>
        </is>
      </c>
      <c r="Q2803" t="inlineStr">
        <is>
          <t>Mexico</t>
        </is>
      </c>
      <c r="R2803" t="inlineStr">
        <is>
          <t>LD</t>
        </is>
      </c>
      <c r="S2803" t="inlineStr">
        <is>
          <t>MEXICAN BONDES DESARROLL</t>
        </is>
      </c>
      <c r="T2803" t="inlineStr">
        <is>
          <t>Bonos de Desarrollo del Gobierno Federal</t>
        </is>
      </c>
      <c r="U2803" t="inlineStr">
        <is>
          <t>DOMESTIC</t>
        </is>
      </c>
      <c r="V2803" t="inlineStr">
        <is>
          <t>#N/A Field Not Applicable</t>
        </is>
      </c>
      <c r="W2803" t="inlineStr">
        <is>
          <t>#N/A Field Not Applicable</t>
        </is>
      </c>
      <c r="X2803" t="inlineStr">
        <is>
          <t>#N/A Field Not Applicable</t>
        </is>
      </c>
      <c r="Y2803" t="inlineStr">
        <is>
          <t>#N/A Field Not Applicable</t>
        </is>
      </c>
      <c r="Z2803" t="inlineStr">
        <is>
          <t>Government</t>
        </is>
      </c>
      <c r="AA2803" t="inlineStr">
        <is>
          <t>Sovereigns</t>
        </is>
      </c>
      <c r="AB2803" t="inlineStr">
        <is>
          <t>#N/A Field Not Applicable</t>
        </is>
      </c>
      <c r="AC2803" t="inlineStr">
        <is>
          <t>#N/A Invalid Field</t>
        </is>
      </c>
    </row>
    <row r="2804">
      <c r="A2804">
        <f>+VLOOKUP(R2804,Aux!$B$3:$I$1107,8,0)</f>
        <v/>
      </c>
      <c r="B2804">
        <f>+VLOOKUP(U2804,Aux!$O$2:$P$23,2,0)</f>
        <v/>
      </c>
      <c r="C2804">
        <f>+A2804&amp;B2804</f>
        <v/>
      </c>
      <c r="D2804">
        <f>+IF(C2804=C2803,D2803+1,1)</f>
        <v/>
      </c>
      <c r="E2804" s="5">
        <f>+D2804/100</f>
        <v/>
      </c>
      <c r="F2804" s="5">
        <f>+MOD(E2804*10,10)</f>
        <v/>
      </c>
      <c r="G2804" s="5">
        <f>+MOD(D2804,10)</f>
        <v/>
      </c>
      <c r="H2804">
        <f>+INT(E2804)&amp;INT(F2804)&amp;INT(G2804)</f>
        <v/>
      </c>
      <c r="I2804">
        <f>+C2804&amp;"00"&amp;H2804</f>
        <v/>
      </c>
      <c r="J2804" t="inlineStr">
        <is>
          <t>MBOND Float 09/08/22</t>
        </is>
      </c>
      <c r="K2804" t="inlineStr">
        <is>
          <t>MBOND</t>
        </is>
      </c>
      <c r="M2804" t="inlineStr">
        <is>
          <t>MXLDGO0003E5</t>
        </is>
      </c>
      <c r="N2804" t="inlineStr">
        <is>
          <t>BBG00HNV0XW0</t>
        </is>
      </c>
      <c r="P2804" t="inlineStr">
        <is>
          <t>COAP0936470</t>
        </is>
      </c>
      <c r="Q2804" t="inlineStr">
        <is>
          <t>Mexico</t>
        </is>
      </c>
      <c r="R2804" t="inlineStr">
        <is>
          <t>LD</t>
        </is>
      </c>
      <c r="S2804" t="inlineStr">
        <is>
          <t>MEXICAN BONDES DESARROLL</t>
        </is>
      </c>
      <c r="T2804" t="inlineStr">
        <is>
          <t>Bonos de Desarrollo del Gobierno Federal</t>
        </is>
      </c>
      <c r="U2804" t="inlineStr">
        <is>
          <t>DOMESTIC</t>
        </is>
      </c>
      <c r="V2804" t="inlineStr">
        <is>
          <t>#N/A Field Not Applicable</t>
        </is>
      </c>
      <c r="W2804" t="inlineStr">
        <is>
          <t>#N/A Field Not Applicable</t>
        </is>
      </c>
      <c r="X2804" t="inlineStr">
        <is>
          <t>#N/A Field Not Applicable</t>
        </is>
      </c>
      <c r="Y2804" t="inlineStr">
        <is>
          <t>#N/A Field Not Applicable</t>
        </is>
      </c>
      <c r="Z2804" t="inlineStr">
        <is>
          <t>Government</t>
        </is>
      </c>
      <c r="AA2804" t="inlineStr">
        <is>
          <t>Sovereigns</t>
        </is>
      </c>
      <c r="AB2804" t="inlineStr">
        <is>
          <t>#N/A Field Not Applicable</t>
        </is>
      </c>
      <c r="AC2804" t="inlineStr">
        <is>
          <t>#N/A Invalid Field</t>
        </is>
      </c>
    </row>
    <row r="2805">
      <c r="A2805">
        <f>+VLOOKUP(R2805,Aux!$B$3:$I$1107,8,0)</f>
        <v/>
      </c>
      <c r="B2805">
        <f>+VLOOKUP(U2805,Aux!$O$2:$P$23,2,0)</f>
        <v/>
      </c>
      <c r="C2805">
        <f>+A2805&amp;B2805</f>
        <v/>
      </c>
      <c r="D2805">
        <f>+IF(C2805=C2804,D2804+1,1)</f>
        <v/>
      </c>
      <c r="E2805" s="5">
        <f>+D2805/100</f>
        <v/>
      </c>
      <c r="F2805" s="5">
        <f>+MOD(E2805*10,10)</f>
        <v/>
      </c>
      <c r="G2805" s="5">
        <f>+MOD(D2805,10)</f>
        <v/>
      </c>
      <c r="H2805">
        <f>+INT(E2805)&amp;INT(F2805)&amp;INT(G2805)</f>
        <v/>
      </c>
      <c r="I2805">
        <f>+C2805&amp;"00"&amp;H2805</f>
        <v/>
      </c>
      <c r="J2805" t="inlineStr">
        <is>
          <t>MBOND Float 09/15/21</t>
        </is>
      </c>
      <c r="K2805" t="inlineStr">
        <is>
          <t>MBOND</t>
        </is>
      </c>
      <c r="M2805" t="inlineStr">
        <is>
          <t>MXLDGO000348</t>
        </is>
      </c>
      <c r="N2805" t="inlineStr">
        <is>
          <t>BBG00DVWBWL0</t>
        </is>
      </c>
      <c r="P2805" t="inlineStr">
        <is>
          <t>COQZ6131226</t>
        </is>
      </c>
      <c r="Q2805" t="inlineStr">
        <is>
          <t>Mexico</t>
        </is>
      </c>
      <c r="R2805" t="inlineStr">
        <is>
          <t>LD</t>
        </is>
      </c>
      <c r="S2805" t="inlineStr">
        <is>
          <t>MEXICAN BONDES DESARROLL</t>
        </is>
      </c>
      <c r="T2805" t="inlineStr">
        <is>
          <t>Bonos de Desarrollo del Gobierno Federal</t>
        </is>
      </c>
      <c r="U2805" t="inlineStr">
        <is>
          <t>DOMESTIC</t>
        </is>
      </c>
      <c r="V2805" t="inlineStr">
        <is>
          <t>#N/A Field Not Applicable</t>
        </is>
      </c>
      <c r="W2805" t="inlineStr">
        <is>
          <t>#N/A Field Not Applicable</t>
        </is>
      </c>
      <c r="X2805" t="inlineStr">
        <is>
          <t>#N/A Field Not Applicable</t>
        </is>
      </c>
      <c r="Y2805" t="inlineStr">
        <is>
          <t>#N/A Field Not Applicable</t>
        </is>
      </c>
      <c r="Z2805" t="inlineStr">
        <is>
          <t>Government</t>
        </is>
      </c>
      <c r="AA2805" t="inlineStr">
        <is>
          <t>Sovereigns</t>
        </is>
      </c>
      <c r="AB2805" t="inlineStr">
        <is>
          <t>#N/A Field Not Applicable</t>
        </is>
      </c>
      <c r="AC2805" t="inlineStr">
        <is>
          <t>#N/A Invalid Field</t>
        </is>
      </c>
    </row>
    <row r="2806">
      <c r="A2806">
        <f>+VLOOKUP(R2806,Aux!$B$3:$I$1107,8,0)</f>
        <v/>
      </c>
      <c r="B2806">
        <f>+VLOOKUP(U2806,Aux!$O$2:$P$23,2,0)</f>
        <v/>
      </c>
      <c r="C2806">
        <f>+A2806&amp;B2806</f>
        <v/>
      </c>
      <c r="D2806">
        <f>+IF(C2806=C2805,D2805+1,1)</f>
        <v/>
      </c>
      <c r="E2806" s="5">
        <f>+D2806/100</f>
        <v/>
      </c>
      <c r="F2806" s="5">
        <f>+MOD(E2806*10,10)</f>
        <v/>
      </c>
      <c r="G2806" s="5">
        <f>+MOD(D2806,10)</f>
        <v/>
      </c>
      <c r="H2806">
        <f>+INT(E2806)&amp;INT(F2806)&amp;INT(G2806)</f>
        <v/>
      </c>
      <c r="I2806">
        <f>+C2806&amp;"00"&amp;H2806</f>
        <v/>
      </c>
      <c r="J2806" t="inlineStr">
        <is>
          <t>MBOND Float 09/24/20</t>
        </is>
      </c>
      <c r="K2806" t="inlineStr">
        <is>
          <t>MBOND</t>
        </is>
      </c>
      <c r="M2806" t="inlineStr">
        <is>
          <t>MXLDGO0002V1</t>
        </is>
      </c>
      <c r="N2806" t="inlineStr">
        <is>
          <t>BBG00B3QT9H5</t>
        </is>
      </c>
      <c r="P2806" t="inlineStr">
        <is>
          <t>COQJ0089665</t>
        </is>
      </c>
      <c r="Q2806" t="inlineStr">
        <is>
          <t>Mexico</t>
        </is>
      </c>
      <c r="R2806" t="inlineStr">
        <is>
          <t>LD</t>
        </is>
      </c>
      <c r="S2806" t="inlineStr">
        <is>
          <t>MEXICAN BONDES DESARROLL</t>
        </is>
      </c>
      <c r="T2806" t="inlineStr">
        <is>
          <t>Bonos de Desarrollo del Gobierno Federal</t>
        </is>
      </c>
      <c r="U2806" t="inlineStr">
        <is>
          <t>DOMESTIC</t>
        </is>
      </c>
      <c r="V2806" t="inlineStr">
        <is>
          <t>#N/A Field Not Applicable</t>
        </is>
      </c>
      <c r="W2806" t="inlineStr">
        <is>
          <t>#N/A Field Not Applicable</t>
        </is>
      </c>
      <c r="X2806" t="inlineStr">
        <is>
          <t>#N/A Field Not Applicable</t>
        </is>
      </c>
      <c r="Y2806" t="inlineStr">
        <is>
          <t>#N/A Field Not Applicable</t>
        </is>
      </c>
      <c r="Z2806" t="inlineStr">
        <is>
          <t>Government</t>
        </is>
      </c>
      <c r="AA2806" t="inlineStr">
        <is>
          <t>Sovereigns</t>
        </is>
      </c>
      <c r="AB2806" t="inlineStr">
        <is>
          <t>#N/A Field Not Applicable</t>
        </is>
      </c>
      <c r="AC2806" t="inlineStr">
        <is>
          <t>#N/A Invalid Field</t>
        </is>
      </c>
    </row>
    <row r="2807">
      <c r="A2807">
        <f>+VLOOKUP(R2807,Aux!$B$3:$I$1107,8,0)</f>
        <v/>
      </c>
      <c r="B2807">
        <f>+VLOOKUP(U2807,Aux!$O$2:$P$23,2,0)</f>
        <v/>
      </c>
      <c r="C2807">
        <f>+A2807&amp;B2807</f>
        <v/>
      </c>
      <c r="D2807">
        <f>+IF(C2807=C2806,D2806+1,1)</f>
        <v/>
      </c>
      <c r="E2807" s="5">
        <f>+D2807/100</f>
        <v/>
      </c>
      <c r="F2807" s="5">
        <f>+MOD(E2807*10,10)</f>
        <v/>
      </c>
      <c r="G2807" s="5">
        <f>+MOD(D2807,10)</f>
        <v/>
      </c>
      <c r="H2807">
        <f>+INT(E2807)&amp;INT(F2807)&amp;INT(G2807)</f>
        <v/>
      </c>
      <c r="I2807">
        <f>+C2807&amp;"00"&amp;H2807</f>
        <v/>
      </c>
      <c r="J2807" t="inlineStr">
        <is>
          <t>MBOND Float 10/03/19</t>
        </is>
      </c>
      <c r="K2807" t="inlineStr">
        <is>
          <t>MBOND</t>
        </is>
      </c>
      <c r="M2807" t="inlineStr">
        <is>
          <t>MXLDGO0002M0</t>
        </is>
      </c>
      <c r="N2807" t="inlineStr">
        <is>
          <t>BBG0078STC51</t>
        </is>
      </c>
      <c r="P2807" t="inlineStr">
        <is>
          <t>COEK5312203</t>
        </is>
      </c>
      <c r="Q2807" t="inlineStr">
        <is>
          <t>Mexico</t>
        </is>
      </c>
      <c r="R2807" t="inlineStr">
        <is>
          <t>LD</t>
        </is>
      </c>
      <c r="S2807" t="inlineStr">
        <is>
          <t>MEXICAN BONDES DESARROLL</t>
        </is>
      </c>
      <c r="T2807" t="inlineStr">
        <is>
          <t>Bonos de Desarrollo del Gobierno Federal</t>
        </is>
      </c>
      <c r="U2807" t="inlineStr">
        <is>
          <t>DOMESTIC</t>
        </is>
      </c>
      <c r="V2807" t="inlineStr">
        <is>
          <t>#N/A Field Not Applicable</t>
        </is>
      </c>
      <c r="W2807" t="inlineStr">
        <is>
          <t>#N/A Field Not Applicable</t>
        </is>
      </c>
      <c r="X2807" t="inlineStr">
        <is>
          <t>#N/A Field Not Applicable</t>
        </is>
      </c>
      <c r="Y2807" t="inlineStr">
        <is>
          <t>#N/A Field Not Applicable</t>
        </is>
      </c>
      <c r="Z2807" t="inlineStr">
        <is>
          <t>Government</t>
        </is>
      </c>
      <c r="AA2807" t="inlineStr">
        <is>
          <t>Sovereigns</t>
        </is>
      </c>
      <c r="AB2807" t="inlineStr">
        <is>
          <t>#N/A Field Not Applicable</t>
        </is>
      </c>
      <c r="AC2807" t="inlineStr">
        <is>
          <t>#N/A Invalid Field</t>
        </is>
      </c>
    </row>
    <row r="2808">
      <c r="A2808">
        <f>+VLOOKUP(R2808,Aux!$B$3:$I$1107,8,0)</f>
        <v/>
      </c>
      <c r="B2808">
        <f>+VLOOKUP(U2808,Aux!$O$2:$P$23,2,0)</f>
        <v/>
      </c>
      <c r="C2808">
        <f>+A2808&amp;B2808</f>
        <v/>
      </c>
      <c r="D2808">
        <f>+IF(C2808=C2807,D2807+1,1)</f>
        <v/>
      </c>
      <c r="E2808" s="5">
        <f>+D2808/100</f>
        <v/>
      </c>
      <c r="F2808" s="5">
        <f>+MOD(E2808*10,10)</f>
        <v/>
      </c>
      <c r="G2808" s="5">
        <f>+MOD(D2808,10)</f>
        <v/>
      </c>
      <c r="H2808">
        <f>+INT(E2808)&amp;INT(F2808)&amp;INT(G2808)</f>
        <v/>
      </c>
      <c r="I2808">
        <f>+C2808&amp;"00"&amp;H2808</f>
        <v/>
      </c>
      <c r="J2808" t="inlineStr">
        <is>
          <t>MBOND Float 11/10/22</t>
        </is>
      </c>
      <c r="K2808" t="inlineStr">
        <is>
          <t>MBOND</t>
        </is>
      </c>
      <c r="M2808" t="inlineStr">
        <is>
          <t>MXLDGO0003F2</t>
        </is>
      </c>
      <c r="N2808" t="inlineStr">
        <is>
          <t>BBG00J7K8SJ6</t>
        </is>
      </c>
      <c r="P2808" t="inlineStr">
        <is>
          <t>COAQ0458937</t>
        </is>
      </c>
      <c r="Q2808" t="inlineStr">
        <is>
          <t>Mexico</t>
        </is>
      </c>
      <c r="R2808" t="inlineStr">
        <is>
          <t>LD</t>
        </is>
      </c>
      <c r="S2808" t="inlineStr">
        <is>
          <t>MEXICAN BONDES DESARROLL</t>
        </is>
      </c>
      <c r="T2808" t="inlineStr">
        <is>
          <t>Bonos de Desarrollo del Gobierno Federal</t>
        </is>
      </c>
      <c r="U2808" t="inlineStr">
        <is>
          <t>DOMESTIC</t>
        </is>
      </c>
      <c r="V2808" t="inlineStr">
        <is>
          <t>#N/A Field Not Applicable</t>
        </is>
      </c>
      <c r="W2808" t="inlineStr">
        <is>
          <t>#N/A Field Not Applicable</t>
        </is>
      </c>
      <c r="X2808" t="inlineStr">
        <is>
          <t>#N/A Field Not Applicable</t>
        </is>
      </c>
      <c r="Y2808" t="inlineStr">
        <is>
          <t>#N/A Field Not Applicable</t>
        </is>
      </c>
      <c r="Z2808" t="inlineStr">
        <is>
          <t>Government</t>
        </is>
      </c>
      <c r="AA2808" t="inlineStr">
        <is>
          <t>Sovereigns</t>
        </is>
      </c>
      <c r="AB2808" t="inlineStr">
        <is>
          <t>#N/A Field Not Applicable</t>
        </is>
      </c>
      <c r="AC2808" t="inlineStr">
        <is>
          <t>#N/A Invalid Field</t>
        </is>
      </c>
    </row>
    <row r="2809">
      <c r="A2809">
        <f>+VLOOKUP(R2809,Aux!$B$3:$I$1107,8,0)</f>
        <v/>
      </c>
      <c r="B2809">
        <f>+VLOOKUP(U2809,Aux!$O$2:$P$23,2,0)</f>
        <v/>
      </c>
      <c r="C2809">
        <f>+A2809&amp;B2809</f>
        <v/>
      </c>
      <c r="D2809">
        <f>+IF(C2809=C2808,D2808+1,1)</f>
        <v/>
      </c>
      <c r="E2809" s="5">
        <f>+D2809/100</f>
        <v/>
      </c>
      <c r="F2809" s="5">
        <f>+MOD(E2809*10,10)</f>
        <v/>
      </c>
      <c r="G2809" s="5">
        <f>+MOD(D2809,10)</f>
        <v/>
      </c>
      <c r="H2809">
        <f>+INT(E2809)&amp;INT(F2809)&amp;INT(G2809)</f>
        <v/>
      </c>
      <c r="I2809">
        <f>+C2809&amp;"00"&amp;H2809</f>
        <v/>
      </c>
      <c r="J2809" t="inlineStr">
        <is>
          <t>MBOND Float 11/26/20</t>
        </is>
      </c>
      <c r="K2809" t="inlineStr">
        <is>
          <t>MBOND</t>
        </is>
      </c>
      <c r="M2809" t="inlineStr">
        <is>
          <t>MXLDGO0002W9</t>
        </is>
      </c>
      <c r="N2809" t="inlineStr">
        <is>
          <t>BBG00BLVTDP6</t>
        </is>
      </c>
      <c r="P2809" t="inlineStr">
        <is>
          <t>COJV1545906</t>
        </is>
      </c>
      <c r="Q2809" t="inlineStr">
        <is>
          <t>Mexico</t>
        </is>
      </c>
      <c r="R2809" t="inlineStr">
        <is>
          <t>LD</t>
        </is>
      </c>
      <c r="S2809" t="inlineStr">
        <is>
          <t>MEXICAN BONDES DESARROLL</t>
        </is>
      </c>
      <c r="T2809" t="inlineStr">
        <is>
          <t>Bonos de Desarrollo del Gobierno Federal</t>
        </is>
      </c>
      <c r="U2809" t="inlineStr">
        <is>
          <t>DOMESTIC</t>
        </is>
      </c>
      <c r="V2809" t="inlineStr">
        <is>
          <t>#N/A Field Not Applicable</t>
        </is>
      </c>
      <c r="W2809" t="inlineStr">
        <is>
          <t>#N/A Field Not Applicable</t>
        </is>
      </c>
      <c r="X2809" t="inlineStr">
        <is>
          <t>#N/A Field Not Applicable</t>
        </is>
      </c>
      <c r="Y2809" t="inlineStr">
        <is>
          <t>#N/A Field Not Applicable</t>
        </is>
      </c>
      <c r="Z2809" t="inlineStr">
        <is>
          <t>Government</t>
        </is>
      </c>
      <c r="AA2809" t="inlineStr">
        <is>
          <t>Sovereigns</t>
        </is>
      </c>
      <c r="AB2809" t="inlineStr">
        <is>
          <t>#N/A Field Not Applicable</t>
        </is>
      </c>
      <c r="AC2809" t="inlineStr">
        <is>
          <t>#N/A Invalid Field</t>
        </is>
      </c>
    </row>
    <row r="2810">
      <c r="A2810">
        <f>+VLOOKUP(R2810,Aux!$B$3:$I$1107,8,0)</f>
        <v/>
      </c>
      <c r="B2810">
        <f>+VLOOKUP(U2810,Aux!$O$2:$P$23,2,0)</f>
        <v/>
      </c>
      <c r="C2810">
        <f>+A2810&amp;B2810</f>
        <v/>
      </c>
      <c r="D2810">
        <f>+IF(C2810=C2809,D2809+1,1)</f>
        <v/>
      </c>
      <c r="E2810" s="5">
        <f>+D2810/100</f>
        <v/>
      </c>
      <c r="F2810" s="5">
        <f>+MOD(E2810*10,10)</f>
        <v/>
      </c>
      <c r="G2810" s="5">
        <f>+MOD(D2810,10)</f>
        <v/>
      </c>
      <c r="H2810">
        <f>+INT(E2810)&amp;INT(F2810)&amp;INT(G2810)</f>
        <v/>
      </c>
      <c r="I2810">
        <f>+C2810&amp;"00"&amp;H2810</f>
        <v/>
      </c>
      <c r="J2810" t="inlineStr">
        <is>
          <t>MBOND Float 12/24/20</t>
        </is>
      </c>
      <c r="K2810" t="inlineStr">
        <is>
          <t>MBOND</t>
        </is>
      </c>
      <c r="M2810" t="inlineStr">
        <is>
          <t>MXLDGO0002G2</t>
        </is>
      </c>
      <c r="N2810" t="inlineStr">
        <is>
          <t>BBG00BDDJ2V3</t>
        </is>
      </c>
      <c r="O2810" t="inlineStr">
        <is>
          <t>BDDQ964</t>
        </is>
      </c>
      <c r="P2810" t="inlineStr">
        <is>
          <t>COQJ6939319</t>
        </is>
      </c>
      <c r="Q2810" t="inlineStr">
        <is>
          <t>Mexico</t>
        </is>
      </c>
      <c r="R2810" t="inlineStr">
        <is>
          <t>LD</t>
        </is>
      </c>
      <c r="S2810" t="inlineStr">
        <is>
          <t>MEXICAN BONDES DESARROLL</t>
        </is>
      </c>
      <c r="T2810" t="inlineStr">
        <is>
          <t>Bonos de Desarrollo del Gobierno Federal</t>
        </is>
      </c>
      <c r="U2810" t="inlineStr">
        <is>
          <t>DOMESTIC</t>
        </is>
      </c>
      <c r="V2810" t="inlineStr">
        <is>
          <t>#N/A Field Not Applicable</t>
        </is>
      </c>
      <c r="W2810" t="inlineStr">
        <is>
          <t>#N/A Field Not Applicable</t>
        </is>
      </c>
      <c r="X2810" t="inlineStr">
        <is>
          <t>#N/A Field Not Applicable</t>
        </is>
      </c>
      <c r="Y2810" t="inlineStr">
        <is>
          <t>#N/A Field Not Applicable</t>
        </is>
      </c>
      <c r="Z2810" t="inlineStr">
        <is>
          <t>Government</t>
        </is>
      </c>
      <c r="AA2810" t="inlineStr">
        <is>
          <t>Sovereigns</t>
        </is>
      </c>
      <c r="AB2810" t="inlineStr">
        <is>
          <t>#N/A Field Not Applicable</t>
        </is>
      </c>
      <c r="AC2810" t="inlineStr">
        <is>
          <t>#N/A Invalid Field</t>
        </is>
      </c>
    </row>
    <row r="2811">
      <c r="A2811" s="2">
        <f>+VLOOKUP(R2811,Aux!$B$3:$I$1107,8,0)</f>
        <v/>
      </c>
      <c r="B2811" s="2">
        <f>+VLOOKUP(U2811,Aux!$O$2:$P$23,2,0)</f>
        <v/>
      </c>
      <c r="C2811">
        <f>+A2811&amp;B2811</f>
        <v/>
      </c>
      <c r="D2811">
        <f>+IF(C2811=C2810,D2810+1,1)</f>
        <v/>
      </c>
      <c r="E2811" s="5">
        <f>+D2811/100</f>
        <v/>
      </c>
      <c r="F2811" s="5">
        <f>+MOD(E2811*10,10)</f>
        <v/>
      </c>
      <c r="G2811" s="5">
        <f>+MOD(D2811,10)</f>
        <v/>
      </c>
      <c r="H2811">
        <f>+INT(E2811)&amp;INT(F2811)&amp;INT(G2811)</f>
        <v/>
      </c>
      <c r="I2811">
        <f>+C2811&amp;"00"&amp;H2811</f>
        <v/>
      </c>
      <c r="J2811" s="2" t="n"/>
      <c r="K2811" s="2" t="inlineStr">
        <is>
          <t>MBOND</t>
        </is>
      </c>
      <c r="L2811" s="2" t="inlineStr">
        <is>
          <t>LD_BONDESD_160901</t>
        </is>
      </c>
      <c r="M2811" s="2" t="inlineStr">
        <is>
          <t>MXLDGO0001T7</t>
        </is>
      </c>
      <c r="N2811" s="2" t="inlineStr">
        <is>
          <t>BBG0021RC5P2</t>
        </is>
      </c>
      <c r="O2811" s="2" t="inlineStr">
        <is>
          <t>BCW3XP6</t>
        </is>
      </c>
      <c r="P2811" s="2" t="inlineStr">
        <is>
          <t>COEI8047116</t>
        </is>
      </c>
      <c r="Q2811" t="inlineStr">
        <is>
          <t>Mexico</t>
        </is>
      </c>
      <c r="R2811" t="inlineStr">
        <is>
          <t>LD</t>
        </is>
      </c>
      <c r="S2811" t="inlineStr">
        <is>
          <t>MEXICAN BONDES DESARROLL</t>
        </is>
      </c>
      <c r="T2811" t="inlineStr">
        <is>
          <t>Bonos de Desarrollo del Gobierno Federal</t>
        </is>
      </c>
      <c r="U2811" t="inlineStr">
        <is>
          <t>DOMESTIC</t>
        </is>
      </c>
      <c r="V2811" t="inlineStr">
        <is>
          <t>#N/A Field Not Applicable</t>
        </is>
      </c>
      <c r="W2811" t="inlineStr">
        <is>
          <t>#N/A Field Not Applicable</t>
        </is>
      </c>
      <c r="X2811" t="inlineStr">
        <is>
          <t>#N/A Field Not Applicable</t>
        </is>
      </c>
      <c r="Y2811" t="inlineStr">
        <is>
          <t>#N/A Field Not Applicable</t>
        </is>
      </c>
      <c r="Z2811" t="inlineStr">
        <is>
          <t>Government</t>
        </is>
      </c>
      <c r="AA2811" t="inlineStr">
        <is>
          <t>Sovereigns</t>
        </is>
      </c>
      <c r="AB2811" t="inlineStr">
        <is>
          <t>#N/A Field Not Applicable</t>
        </is>
      </c>
      <c r="AC2811" t="inlineStr">
        <is>
          <t>#N/A Invalid Field</t>
        </is>
      </c>
    </row>
    <row r="2812">
      <c r="A2812" s="2">
        <f>+VLOOKUP(R2812,Aux!$B$3:$I$1107,8,0)</f>
        <v/>
      </c>
      <c r="B2812" s="2">
        <f>+VLOOKUP(U2812,Aux!$O$2:$P$23,2,0)</f>
        <v/>
      </c>
      <c r="C2812">
        <f>+A2812&amp;B2812</f>
        <v/>
      </c>
      <c r="D2812">
        <f>+IF(C2812=C2811,D2811+1,1)</f>
        <v/>
      </c>
      <c r="E2812" s="5">
        <f>+D2812/100</f>
        <v/>
      </c>
      <c r="F2812" s="5">
        <f>+MOD(E2812*10,10)</f>
        <v/>
      </c>
      <c r="G2812" s="5">
        <f>+MOD(D2812,10)</f>
        <v/>
      </c>
      <c r="H2812">
        <f>+INT(E2812)&amp;INT(F2812)&amp;INT(G2812)</f>
        <v/>
      </c>
      <c r="I2812">
        <f>+C2812&amp;"00"&amp;H2812</f>
        <v/>
      </c>
      <c r="J2812" s="2" t="n"/>
      <c r="K2812" s="2" t="inlineStr">
        <is>
          <t>MBOND</t>
        </is>
      </c>
      <c r="L2812" s="2" t="inlineStr">
        <is>
          <t>LD_BONDESD_160929</t>
        </is>
      </c>
      <c r="M2812" s="2" t="inlineStr">
        <is>
          <t>MXLDGO0002U3</t>
        </is>
      </c>
      <c r="N2812" s="2" t="inlineStr">
        <is>
          <t>BBG00B4009J0</t>
        </is>
      </c>
      <c r="O2812" s="2" t="inlineStr">
        <is>
          <t>BYYXXP8</t>
        </is>
      </c>
      <c r="P2812" s="2" t="inlineStr">
        <is>
          <t>COQJ0428624</t>
        </is>
      </c>
      <c r="Q2812" t="inlineStr">
        <is>
          <t>Mexico</t>
        </is>
      </c>
      <c r="R2812" t="inlineStr">
        <is>
          <t>LD</t>
        </is>
      </c>
      <c r="S2812" t="inlineStr">
        <is>
          <t>MEXICAN BONDES DESARROLL</t>
        </is>
      </c>
      <c r="T2812" t="inlineStr">
        <is>
          <t>Bonos de Desarrollo del Gobierno Federal</t>
        </is>
      </c>
      <c r="U2812" t="inlineStr">
        <is>
          <t>DOMESTIC</t>
        </is>
      </c>
      <c r="V2812" t="inlineStr">
        <is>
          <t>#N/A Field Not Applicable</t>
        </is>
      </c>
      <c r="W2812" t="inlineStr">
        <is>
          <t>#N/A Field Not Applicable</t>
        </is>
      </c>
      <c r="X2812" t="inlineStr">
        <is>
          <t>#N/A Field Not Applicable</t>
        </is>
      </c>
      <c r="Y2812" t="inlineStr">
        <is>
          <t>#N/A Field Not Applicable</t>
        </is>
      </c>
      <c r="Z2812" t="inlineStr">
        <is>
          <t>Government</t>
        </is>
      </c>
      <c r="AA2812" t="inlineStr">
        <is>
          <t>Sovereigns</t>
        </is>
      </c>
      <c r="AB2812" t="inlineStr">
        <is>
          <t>#N/A Field Not Applicable</t>
        </is>
      </c>
      <c r="AC2812" t="inlineStr">
        <is>
          <t>#N/A Invalid Field</t>
        </is>
      </c>
    </row>
    <row r="2813">
      <c r="A2813" s="2">
        <f>+VLOOKUP(R2813,Aux!$B$3:$I$1107,8,0)</f>
        <v/>
      </c>
      <c r="B2813" s="2">
        <f>+VLOOKUP(U2813,Aux!$O$2:$P$23,2,0)</f>
        <v/>
      </c>
      <c r="C2813">
        <f>+A2813&amp;B2813</f>
        <v/>
      </c>
      <c r="D2813">
        <f>+IF(C2813=C2812,D2812+1,1)</f>
        <v/>
      </c>
      <c r="E2813" s="5">
        <f>+D2813/100</f>
        <v/>
      </c>
      <c r="F2813" s="5">
        <f>+MOD(E2813*10,10)</f>
        <v/>
      </c>
      <c r="G2813" s="5">
        <f>+MOD(D2813,10)</f>
        <v/>
      </c>
      <c r="H2813">
        <f>+INT(E2813)&amp;INT(F2813)&amp;INT(G2813)</f>
        <v/>
      </c>
      <c r="I2813">
        <f>+C2813&amp;"00"&amp;H2813</f>
        <v/>
      </c>
      <c r="J2813" s="2" t="n"/>
      <c r="K2813" s="2" t="inlineStr">
        <is>
          <t>MBOND</t>
        </is>
      </c>
      <c r="L2813" s="2" t="inlineStr">
        <is>
          <t>LD_BONDESD_170105</t>
        </is>
      </c>
      <c r="M2813" s="2" t="inlineStr">
        <is>
          <t>MXLDGO0002X7</t>
        </is>
      </c>
      <c r="N2813" s="2" t="inlineStr">
        <is>
          <t>BBG00BV5N405</t>
        </is>
      </c>
      <c r="O2813" s="2" t="n"/>
      <c r="P2813" s="2" t="inlineStr">
        <is>
          <t>COJV5698180</t>
        </is>
      </c>
      <c r="Q2813" t="inlineStr">
        <is>
          <t>Mexico</t>
        </is>
      </c>
      <c r="R2813" t="inlineStr">
        <is>
          <t>LD</t>
        </is>
      </c>
      <c r="S2813" t="inlineStr">
        <is>
          <t>MEXICAN BONDES DESARROLL</t>
        </is>
      </c>
      <c r="T2813" t="inlineStr">
        <is>
          <t>Bonos de Desarrollo del Gobierno Federal</t>
        </is>
      </c>
      <c r="U2813" t="inlineStr">
        <is>
          <t>DOMESTIC</t>
        </is>
      </c>
      <c r="V2813" t="inlineStr">
        <is>
          <t>#N/A Field Not Applicable</t>
        </is>
      </c>
      <c r="W2813" t="inlineStr">
        <is>
          <t>#N/A Field Not Applicable</t>
        </is>
      </c>
      <c r="X2813" t="inlineStr">
        <is>
          <t>#N/A Field Not Applicable</t>
        </is>
      </c>
      <c r="Y2813" t="inlineStr">
        <is>
          <t>#N/A Field Not Applicable</t>
        </is>
      </c>
      <c r="Z2813" t="inlineStr">
        <is>
          <t>Government</t>
        </is>
      </c>
      <c r="AA2813" t="inlineStr">
        <is>
          <t>Sovereigns</t>
        </is>
      </c>
      <c r="AB2813" t="inlineStr">
        <is>
          <t>#N/A Field Not Applicable</t>
        </is>
      </c>
      <c r="AC2813" t="inlineStr">
        <is>
          <t>#N/A Invalid Field</t>
        </is>
      </c>
    </row>
    <row r="2814">
      <c r="A2814" s="2">
        <f>+VLOOKUP(R2814,Aux!$B$3:$I$1107,8,0)</f>
        <v/>
      </c>
      <c r="B2814" s="2">
        <f>+VLOOKUP(U2814,Aux!$O$2:$P$23,2,0)</f>
        <v/>
      </c>
      <c r="C2814">
        <f>+A2814&amp;B2814</f>
        <v/>
      </c>
      <c r="D2814">
        <f>+IF(C2814=C2813,D2813+1,1)</f>
        <v/>
      </c>
      <c r="E2814" s="5">
        <f>+D2814/100</f>
        <v/>
      </c>
      <c r="F2814" s="5">
        <f>+MOD(E2814*10,10)</f>
        <v/>
      </c>
      <c r="G2814" s="5">
        <f>+MOD(D2814,10)</f>
        <v/>
      </c>
      <c r="H2814">
        <f>+INT(E2814)&amp;INT(F2814)&amp;INT(G2814)</f>
        <v/>
      </c>
      <c r="I2814">
        <f>+C2814&amp;"00"&amp;H2814</f>
        <v/>
      </c>
      <c r="J2814" s="2" t="n"/>
      <c r="K2814" s="2" t="inlineStr">
        <is>
          <t>MBOND</t>
        </is>
      </c>
      <c r="L2814" s="2" t="inlineStr">
        <is>
          <t>LD_BONDESD_170223</t>
        </is>
      </c>
      <c r="M2814" s="2" t="inlineStr">
        <is>
          <t>MXLDGO0001Y7</t>
        </is>
      </c>
      <c r="N2814" s="2" t="inlineStr">
        <is>
          <t>BBG002PVDKC7</t>
        </is>
      </c>
      <c r="O2814" s="2" t="inlineStr">
        <is>
          <t>BCW3XS9</t>
        </is>
      </c>
      <c r="P2814" s="2" t="inlineStr">
        <is>
          <t>COEJ0437131</t>
        </is>
      </c>
      <c r="Q2814" t="inlineStr">
        <is>
          <t>Mexico</t>
        </is>
      </c>
      <c r="R2814" t="inlineStr">
        <is>
          <t>LD</t>
        </is>
      </c>
      <c r="S2814" t="inlineStr">
        <is>
          <t>MEXICAN BONDES DESARROLL</t>
        </is>
      </c>
      <c r="T2814" t="inlineStr">
        <is>
          <t>Bonos de Desarrollo del Gobierno Federal</t>
        </is>
      </c>
      <c r="U2814" t="inlineStr">
        <is>
          <t>DOMESTIC</t>
        </is>
      </c>
      <c r="V2814" t="inlineStr">
        <is>
          <t>#N/A Field Not Applicable</t>
        </is>
      </c>
      <c r="W2814" t="inlineStr">
        <is>
          <t>#N/A Field Not Applicable</t>
        </is>
      </c>
      <c r="X2814" t="inlineStr">
        <is>
          <t>#N/A Field Not Applicable</t>
        </is>
      </c>
      <c r="Y2814" t="inlineStr">
        <is>
          <t>#N/A Field Not Applicable</t>
        </is>
      </c>
      <c r="Z2814" t="inlineStr">
        <is>
          <t>Government</t>
        </is>
      </c>
      <c r="AA2814" t="inlineStr">
        <is>
          <t>Sovereigns</t>
        </is>
      </c>
      <c r="AB2814" t="inlineStr">
        <is>
          <t>#N/A Field Not Applicable</t>
        </is>
      </c>
      <c r="AC2814" t="inlineStr">
        <is>
          <t>#N/A Invalid Field</t>
        </is>
      </c>
    </row>
    <row r="2815">
      <c r="A2815" s="2">
        <f>+VLOOKUP(R2815,Aux!$B$3:$I$1107,8,0)</f>
        <v/>
      </c>
      <c r="B2815" s="2">
        <f>+VLOOKUP(U2815,Aux!$O$2:$P$23,2,0)</f>
        <v/>
      </c>
      <c r="C2815">
        <f>+A2815&amp;B2815</f>
        <v/>
      </c>
      <c r="D2815">
        <f>+IF(C2815=C2814,D2814+1,1)</f>
        <v/>
      </c>
      <c r="E2815" s="5">
        <f>+D2815/100</f>
        <v/>
      </c>
      <c r="F2815" s="5">
        <f>+MOD(E2815*10,10)</f>
        <v/>
      </c>
      <c r="G2815" s="5">
        <f>+MOD(D2815,10)</f>
        <v/>
      </c>
      <c r="H2815">
        <f>+INT(E2815)&amp;INT(F2815)&amp;INT(G2815)</f>
        <v/>
      </c>
      <c r="I2815">
        <f>+C2815&amp;"00"&amp;H2815</f>
        <v/>
      </c>
      <c r="J2815" s="2" t="n"/>
      <c r="K2815" s="2" t="inlineStr">
        <is>
          <t>MBOND</t>
        </is>
      </c>
      <c r="L2815" s="2" t="inlineStr">
        <is>
          <t>LD_BONDESD_170622</t>
        </is>
      </c>
      <c r="M2815" s="2" t="inlineStr">
        <is>
          <t>MXLDGO000223</t>
        </is>
      </c>
      <c r="N2815" s="2" t="inlineStr">
        <is>
          <t>BBG00358WR05</t>
        </is>
      </c>
      <c r="O2815" s="2" t="inlineStr">
        <is>
          <t>BCW3XV2</t>
        </is>
      </c>
      <c r="P2815" s="2" t="inlineStr">
        <is>
          <t>COEJ2548265</t>
        </is>
      </c>
      <c r="Q2815" t="inlineStr">
        <is>
          <t>Mexico</t>
        </is>
      </c>
      <c r="R2815" t="inlineStr">
        <is>
          <t>LD</t>
        </is>
      </c>
      <c r="S2815" t="inlineStr">
        <is>
          <t>MEXICAN BONDES DESARROLL</t>
        </is>
      </c>
      <c r="T2815" t="inlineStr">
        <is>
          <t>Bonos de Desarrollo del Gobierno Federal</t>
        </is>
      </c>
      <c r="U2815" t="inlineStr">
        <is>
          <t>DOMESTIC</t>
        </is>
      </c>
      <c r="V2815" t="inlineStr">
        <is>
          <t>#N/A Field Not Applicable</t>
        </is>
      </c>
      <c r="W2815" t="inlineStr">
        <is>
          <t>#N/A Field Not Applicable</t>
        </is>
      </c>
      <c r="X2815" t="inlineStr">
        <is>
          <t>#N/A Field Not Applicable</t>
        </is>
      </c>
      <c r="Y2815" t="inlineStr">
        <is>
          <t>#N/A Field Not Applicable</t>
        </is>
      </c>
      <c r="Z2815" t="inlineStr">
        <is>
          <t>Government</t>
        </is>
      </c>
      <c r="AA2815" t="inlineStr">
        <is>
          <t>Sovereigns</t>
        </is>
      </c>
      <c r="AB2815" t="inlineStr">
        <is>
          <t>#N/A Field Not Applicable</t>
        </is>
      </c>
      <c r="AC2815" t="inlineStr">
        <is>
          <t>#N/A Invalid Field</t>
        </is>
      </c>
    </row>
    <row r="2816">
      <c r="A2816" s="2">
        <f>+VLOOKUP(R2816,Aux!$B$3:$I$1107,8,0)</f>
        <v/>
      </c>
      <c r="B2816" s="2">
        <f>+VLOOKUP(U2816,Aux!$O$2:$P$23,2,0)</f>
        <v/>
      </c>
      <c r="C2816">
        <f>+A2816&amp;B2816</f>
        <v/>
      </c>
      <c r="D2816">
        <f>+IF(C2816=C2815,D2815+1,1)</f>
        <v/>
      </c>
      <c r="E2816" s="5">
        <f>+D2816/100</f>
        <v/>
      </c>
      <c r="F2816" s="5">
        <f>+MOD(E2816*10,10)</f>
        <v/>
      </c>
      <c r="G2816" s="5">
        <f>+MOD(D2816,10)</f>
        <v/>
      </c>
      <c r="H2816">
        <f>+INT(E2816)&amp;INT(F2816)&amp;INT(G2816)</f>
        <v/>
      </c>
      <c r="I2816">
        <f>+C2816&amp;"00"&amp;H2816</f>
        <v/>
      </c>
      <c r="J2816" s="2" t="n"/>
      <c r="K2816" s="2" t="inlineStr">
        <is>
          <t>MBOND</t>
        </is>
      </c>
      <c r="L2816" s="2" t="inlineStr">
        <is>
          <t>LD_BONDESD_170824</t>
        </is>
      </c>
      <c r="M2816" s="2" t="inlineStr">
        <is>
          <t>MXLDGO000256</t>
        </is>
      </c>
      <c r="N2816" s="2" t="inlineStr">
        <is>
          <t>BBG003BPTR22</t>
        </is>
      </c>
      <c r="O2816" s="2" t="inlineStr">
        <is>
          <t>BCW3XW3</t>
        </is>
      </c>
      <c r="P2816" s="2" t="inlineStr">
        <is>
          <t>COEJ3433210</t>
        </is>
      </c>
      <c r="Q2816" t="inlineStr">
        <is>
          <t>Mexico</t>
        </is>
      </c>
      <c r="R2816" t="inlineStr">
        <is>
          <t>LD</t>
        </is>
      </c>
      <c r="S2816" t="inlineStr">
        <is>
          <t>MEXICAN BONDES DESARROLL</t>
        </is>
      </c>
      <c r="T2816" t="inlineStr">
        <is>
          <t>Bonos de Desarrollo del Gobierno Federal</t>
        </is>
      </c>
      <c r="U2816" t="inlineStr">
        <is>
          <t>DOMESTIC</t>
        </is>
      </c>
      <c r="V2816" t="inlineStr">
        <is>
          <t>#N/A Field Not Applicable</t>
        </is>
      </c>
      <c r="W2816" t="inlineStr">
        <is>
          <t>#N/A Field Not Applicable</t>
        </is>
      </c>
      <c r="X2816" t="inlineStr">
        <is>
          <t>#N/A Field Not Applicable</t>
        </is>
      </c>
      <c r="Y2816" t="inlineStr">
        <is>
          <t>#N/A Field Not Applicable</t>
        </is>
      </c>
      <c r="Z2816" t="inlineStr">
        <is>
          <t>Government</t>
        </is>
      </c>
      <c r="AA2816" t="inlineStr">
        <is>
          <t>Sovereigns</t>
        </is>
      </c>
      <c r="AB2816" t="inlineStr">
        <is>
          <t>#N/A Field Not Applicable</t>
        </is>
      </c>
      <c r="AC2816" t="inlineStr">
        <is>
          <t>#N/A Invalid Field</t>
        </is>
      </c>
    </row>
    <row r="2817">
      <c r="A2817" s="2">
        <f>+VLOOKUP(R2817,Aux!$B$3:$I$1107,8,0)</f>
        <v/>
      </c>
      <c r="B2817" s="2">
        <f>+VLOOKUP(U2817,Aux!$O$2:$P$23,2,0)</f>
        <v/>
      </c>
      <c r="C2817">
        <f>+A2817&amp;B2817</f>
        <v/>
      </c>
      <c r="D2817">
        <f>+IF(C2817=C2816,D2816+1,1)</f>
        <v/>
      </c>
      <c r="E2817" s="5">
        <f>+D2817/100</f>
        <v/>
      </c>
      <c r="F2817" s="5">
        <f>+MOD(E2817*10,10)</f>
        <v/>
      </c>
      <c r="G2817" s="5">
        <f>+MOD(D2817,10)</f>
        <v/>
      </c>
      <c r="H2817">
        <f>+INT(E2817)&amp;INT(F2817)&amp;INT(G2817)</f>
        <v/>
      </c>
      <c r="I2817">
        <f>+C2817&amp;"00"&amp;H2817</f>
        <v/>
      </c>
      <c r="J2817" s="2" t="n"/>
      <c r="K2817" s="2" t="inlineStr">
        <is>
          <t>MBOND</t>
        </is>
      </c>
      <c r="L2817" s="2" t="inlineStr">
        <is>
          <t>LD_BONDESD_171005</t>
        </is>
      </c>
      <c r="M2817" s="2" t="inlineStr">
        <is>
          <t>MXLDGO000355</t>
        </is>
      </c>
      <c r="N2817" s="2" t="inlineStr">
        <is>
          <t>BBG00DY80YB9</t>
        </is>
      </c>
      <c r="O2817" s="2" t="n"/>
      <c r="P2817" s="2" t="inlineStr">
        <is>
          <t>COQZ7627479</t>
        </is>
      </c>
      <c r="Q2817" t="inlineStr">
        <is>
          <t>Mexico</t>
        </is>
      </c>
      <c r="R2817" t="inlineStr">
        <is>
          <t>LD</t>
        </is>
      </c>
      <c r="S2817" t="inlineStr">
        <is>
          <t>MEXICAN BONDES DESARROLL</t>
        </is>
      </c>
      <c r="T2817" t="inlineStr">
        <is>
          <t>Bonos de Desarrollo del Gobierno Federal</t>
        </is>
      </c>
      <c r="U2817" t="inlineStr">
        <is>
          <t>DOMESTIC</t>
        </is>
      </c>
      <c r="V2817" t="inlineStr">
        <is>
          <t>#N/A Field Not Applicable</t>
        </is>
      </c>
      <c r="W2817" t="inlineStr">
        <is>
          <t>#N/A Field Not Applicable</t>
        </is>
      </c>
      <c r="X2817" t="inlineStr">
        <is>
          <t>#N/A Field Not Applicable</t>
        </is>
      </c>
      <c r="Y2817" t="inlineStr">
        <is>
          <t>#N/A Field Not Applicable</t>
        </is>
      </c>
      <c r="Z2817" t="inlineStr">
        <is>
          <t>Government</t>
        </is>
      </c>
      <c r="AA2817" t="inlineStr">
        <is>
          <t>Sovereigns</t>
        </is>
      </c>
      <c r="AB2817" t="inlineStr">
        <is>
          <t>#N/A Field Not Applicable</t>
        </is>
      </c>
      <c r="AC2817" t="inlineStr">
        <is>
          <t>#N/A Invalid Field</t>
        </is>
      </c>
    </row>
    <row r="2818">
      <c r="A2818" s="2">
        <f>+VLOOKUP(R2818,Aux!$B$3:$I$1107,8,0)</f>
        <v/>
      </c>
      <c r="B2818" s="2">
        <f>+VLOOKUP(U2818,Aux!$O$2:$P$23,2,0)</f>
        <v/>
      </c>
      <c r="C2818">
        <f>+A2818&amp;B2818</f>
        <v/>
      </c>
      <c r="D2818">
        <f>+IF(C2818=C2817,D2817+1,1)</f>
        <v/>
      </c>
      <c r="E2818" s="5">
        <f>+D2818/100</f>
        <v/>
      </c>
      <c r="F2818" s="5">
        <f>+MOD(E2818*10,10)</f>
        <v/>
      </c>
      <c r="G2818" s="5">
        <f>+MOD(D2818,10)</f>
        <v/>
      </c>
      <c r="H2818">
        <f>+INT(E2818)&amp;INT(F2818)&amp;INT(G2818)</f>
        <v/>
      </c>
      <c r="I2818">
        <f>+C2818&amp;"00"&amp;H2818</f>
        <v/>
      </c>
      <c r="J2818" s="2" t="n"/>
      <c r="K2818" s="2" t="inlineStr">
        <is>
          <t>MBOND</t>
        </is>
      </c>
      <c r="L2818" s="2" t="inlineStr">
        <is>
          <t>LD_BONDESD_171019</t>
        </is>
      </c>
      <c r="M2818" s="2" t="inlineStr">
        <is>
          <t>MXLDGO000264</t>
        </is>
      </c>
      <c r="N2818" s="2" t="inlineStr">
        <is>
          <t>BBG003HF3HH2</t>
        </is>
      </c>
      <c r="O2818" s="2" t="inlineStr">
        <is>
          <t>BCW3XX4</t>
        </is>
      </c>
      <c r="P2818" s="2" t="inlineStr">
        <is>
          <t>COEJ4134114</t>
        </is>
      </c>
      <c r="Q2818" t="inlineStr">
        <is>
          <t>Mexico</t>
        </is>
      </c>
      <c r="R2818" t="inlineStr">
        <is>
          <t>LD</t>
        </is>
      </c>
      <c r="S2818" t="inlineStr">
        <is>
          <t>MEXICAN BONDES DESARROLL</t>
        </is>
      </c>
      <c r="T2818" t="inlineStr">
        <is>
          <t>Bonos de Desarrollo del Gobierno Federal</t>
        </is>
      </c>
      <c r="U2818" t="inlineStr">
        <is>
          <t>DOMESTIC</t>
        </is>
      </c>
      <c r="V2818" t="inlineStr">
        <is>
          <t>#N/A Field Not Applicable</t>
        </is>
      </c>
      <c r="W2818" t="inlineStr">
        <is>
          <t>#N/A Field Not Applicable</t>
        </is>
      </c>
      <c r="X2818" t="inlineStr">
        <is>
          <t>#N/A Field Not Applicable</t>
        </is>
      </c>
      <c r="Y2818" t="inlineStr">
        <is>
          <t>#N/A Field Not Applicable</t>
        </is>
      </c>
      <c r="Z2818" t="inlineStr">
        <is>
          <t>Government</t>
        </is>
      </c>
      <c r="AA2818" t="inlineStr">
        <is>
          <t>Sovereigns</t>
        </is>
      </c>
      <c r="AB2818" t="inlineStr">
        <is>
          <t>#N/A Field Not Applicable</t>
        </is>
      </c>
      <c r="AC2818" t="inlineStr">
        <is>
          <t>#N/A Invalid Field</t>
        </is>
      </c>
    </row>
    <row r="2819">
      <c r="A2819" s="2">
        <f>+VLOOKUP(R2819,Aux!$B$3:$I$1107,8,0)</f>
        <v/>
      </c>
      <c r="B2819" s="2">
        <f>+VLOOKUP(U2819,Aux!$O$2:$P$23,2,0)</f>
        <v/>
      </c>
      <c r="C2819">
        <f>+A2819&amp;B2819</f>
        <v/>
      </c>
      <c r="D2819">
        <f>+IF(C2819=C2818,D2818+1,1)</f>
        <v/>
      </c>
      <c r="E2819" s="5">
        <f>+D2819/100</f>
        <v/>
      </c>
      <c r="F2819" s="5">
        <f>+MOD(E2819*10,10)</f>
        <v/>
      </c>
      <c r="G2819" s="5">
        <f>+MOD(D2819,10)</f>
        <v/>
      </c>
      <c r="H2819">
        <f>+INT(E2819)&amp;INT(F2819)&amp;INT(G2819)</f>
        <v/>
      </c>
      <c r="I2819">
        <f>+C2819&amp;"00"&amp;H2819</f>
        <v/>
      </c>
      <c r="J2819" s="2" t="n"/>
      <c r="K2819" s="2" t="inlineStr">
        <is>
          <t>MBOND</t>
        </is>
      </c>
      <c r="L2819" s="2" t="inlineStr">
        <is>
          <t>LD_BONDESD_171221</t>
        </is>
      </c>
      <c r="M2819" s="2" t="inlineStr">
        <is>
          <t>MXLDGO000272</t>
        </is>
      </c>
      <c r="N2819" s="2" t="inlineStr">
        <is>
          <t>BBG003QTSYB4</t>
        </is>
      </c>
      <c r="O2819" s="2" t="inlineStr">
        <is>
          <t>BCW3XY5</t>
        </is>
      </c>
      <c r="P2819" s="2" t="inlineStr">
        <is>
          <t>COEJ4942037</t>
        </is>
      </c>
      <c r="Q2819" t="inlineStr">
        <is>
          <t>Mexico</t>
        </is>
      </c>
      <c r="R2819" t="inlineStr">
        <is>
          <t>LD</t>
        </is>
      </c>
      <c r="S2819" t="inlineStr">
        <is>
          <t>MEXICAN BONDES DESARROLL</t>
        </is>
      </c>
      <c r="T2819" t="inlineStr">
        <is>
          <t>Bonos de Desarrollo del Gobierno Federal</t>
        </is>
      </c>
      <c r="U2819" t="inlineStr">
        <is>
          <t>DOMESTIC</t>
        </is>
      </c>
      <c r="V2819" t="inlineStr">
        <is>
          <t>#N/A Field Not Applicable</t>
        </is>
      </c>
      <c r="W2819" t="inlineStr">
        <is>
          <t>#N/A Field Not Applicable</t>
        </is>
      </c>
      <c r="X2819" t="inlineStr">
        <is>
          <t>#N/A Field Not Applicable</t>
        </is>
      </c>
      <c r="Y2819" t="inlineStr">
        <is>
          <t>#N/A Field Not Applicable</t>
        </is>
      </c>
      <c r="Z2819" t="inlineStr">
        <is>
          <t>Government</t>
        </is>
      </c>
      <c r="AA2819" t="inlineStr">
        <is>
          <t>Sovereigns</t>
        </is>
      </c>
      <c r="AB2819" t="inlineStr">
        <is>
          <t>#N/A Field Not Applicable</t>
        </is>
      </c>
      <c r="AC2819" t="inlineStr">
        <is>
          <t>#N/A Invalid Field</t>
        </is>
      </c>
    </row>
    <row r="2820">
      <c r="A2820" s="2">
        <f>+VLOOKUP(R2820,Aux!$B$3:$I$1107,8,0)</f>
        <v/>
      </c>
      <c r="B2820" s="2">
        <f>+VLOOKUP(U2820,Aux!$O$2:$P$23,2,0)</f>
        <v/>
      </c>
      <c r="C2820">
        <f>+A2820&amp;B2820</f>
        <v/>
      </c>
      <c r="D2820">
        <f>+IF(C2820=C2819,D2819+1,1)</f>
        <v/>
      </c>
      <c r="E2820" s="5">
        <f>+D2820/100</f>
        <v/>
      </c>
      <c r="F2820" s="5">
        <f>+MOD(E2820*10,10)</f>
        <v/>
      </c>
      <c r="G2820" s="5">
        <f>+MOD(D2820,10)</f>
        <v/>
      </c>
      <c r="H2820">
        <f>+INT(E2820)&amp;INT(F2820)&amp;INT(G2820)</f>
        <v/>
      </c>
      <c r="I2820">
        <f>+C2820&amp;"00"&amp;H2820</f>
        <v/>
      </c>
      <c r="J2820" s="2" t="n"/>
      <c r="K2820" s="2" t="inlineStr">
        <is>
          <t>MBOND</t>
        </is>
      </c>
      <c r="L2820" s="2" t="inlineStr">
        <is>
          <t>LD_BONDESD_180419</t>
        </is>
      </c>
      <c r="M2820" s="2" t="inlineStr">
        <is>
          <t>MXLDGO0002A5</t>
        </is>
      </c>
      <c r="N2820" s="2" t="inlineStr">
        <is>
          <t>BBG004G4LCG8</t>
        </is>
      </c>
      <c r="O2820" s="2" t="inlineStr">
        <is>
          <t>BCW3Y19</t>
        </is>
      </c>
      <c r="P2820" s="2" t="inlineStr">
        <is>
          <t>COEJ6465565</t>
        </is>
      </c>
      <c r="Q2820" t="inlineStr">
        <is>
          <t>Mexico</t>
        </is>
      </c>
      <c r="R2820" t="inlineStr">
        <is>
          <t>LD</t>
        </is>
      </c>
      <c r="S2820" t="inlineStr">
        <is>
          <t>MEXICAN BONDES DESARROLL</t>
        </is>
      </c>
      <c r="T2820" t="inlineStr">
        <is>
          <t>Bonos de Desarrollo del Gobierno Federal</t>
        </is>
      </c>
      <c r="U2820" t="inlineStr">
        <is>
          <t>DOMESTIC</t>
        </is>
      </c>
      <c r="V2820" t="inlineStr">
        <is>
          <t>#N/A Field Not Applicable</t>
        </is>
      </c>
      <c r="W2820" t="inlineStr">
        <is>
          <t>#N/A Field Not Applicable</t>
        </is>
      </c>
      <c r="X2820" t="inlineStr">
        <is>
          <t>#N/A Field Not Applicable</t>
        </is>
      </c>
      <c r="Y2820" t="inlineStr">
        <is>
          <t>#N/A Field Not Applicable</t>
        </is>
      </c>
      <c r="Z2820" t="inlineStr">
        <is>
          <t>Government</t>
        </is>
      </c>
      <c r="AA2820" t="inlineStr">
        <is>
          <t>Sovereigns</t>
        </is>
      </c>
      <c r="AB2820" t="inlineStr">
        <is>
          <t>#N/A Field Not Applicable</t>
        </is>
      </c>
      <c r="AC2820" t="inlineStr">
        <is>
          <t>#N/A Invalid Field</t>
        </is>
      </c>
    </row>
    <row r="2821">
      <c r="A2821" s="2">
        <f>+VLOOKUP(R2821,Aux!$B$3:$I$1107,8,0)</f>
        <v/>
      </c>
      <c r="B2821" s="2">
        <f>+VLOOKUP(U2821,Aux!$O$2:$P$23,2,0)</f>
        <v/>
      </c>
      <c r="C2821">
        <f>+A2821&amp;B2821</f>
        <v/>
      </c>
      <c r="D2821">
        <f>+IF(C2821=C2820,D2820+1,1)</f>
        <v/>
      </c>
      <c r="E2821" s="5">
        <f>+D2821/100</f>
        <v/>
      </c>
      <c r="F2821" s="5">
        <f>+MOD(E2821*10,10)</f>
        <v/>
      </c>
      <c r="G2821" s="5">
        <f>+MOD(D2821,10)</f>
        <v/>
      </c>
      <c r="H2821">
        <f>+INT(E2821)&amp;INT(F2821)&amp;INT(G2821)</f>
        <v/>
      </c>
      <c r="I2821">
        <f>+C2821&amp;"00"&amp;H2821</f>
        <v/>
      </c>
      <c r="J2821" s="2" t="n"/>
      <c r="K2821" s="2" t="inlineStr">
        <is>
          <t>MBOND</t>
        </is>
      </c>
      <c r="L2821" s="2" t="inlineStr">
        <is>
          <t>LD_BONDESD_180628</t>
        </is>
      </c>
      <c r="M2821" s="2" t="inlineStr">
        <is>
          <t>MXLDGO0001S9</t>
        </is>
      </c>
      <c r="N2821" s="2" t="inlineStr">
        <is>
          <t>BBG001VH1NY6</t>
        </is>
      </c>
      <c r="O2821" s="2" t="inlineStr">
        <is>
          <t>BCW3Y20</t>
        </is>
      </c>
      <c r="P2821" s="2" t="inlineStr">
        <is>
          <t>COEI7355239</t>
        </is>
      </c>
      <c r="Q2821" t="inlineStr">
        <is>
          <t>Mexico</t>
        </is>
      </c>
      <c r="R2821" t="inlineStr">
        <is>
          <t>LD</t>
        </is>
      </c>
      <c r="S2821" t="inlineStr">
        <is>
          <t>MEXICAN BONDES DESARROLL</t>
        </is>
      </c>
      <c r="T2821" t="inlineStr">
        <is>
          <t>Bonos de Desarrollo del Gobierno Federal</t>
        </is>
      </c>
      <c r="U2821" t="inlineStr">
        <is>
          <t>DOMESTIC</t>
        </is>
      </c>
      <c r="V2821" t="inlineStr">
        <is>
          <t>#N/A Field Not Applicable</t>
        </is>
      </c>
      <c r="W2821" t="inlineStr">
        <is>
          <t>#N/A Field Not Applicable</t>
        </is>
      </c>
      <c r="X2821" t="inlineStr">
        <is>
          <t>#N/A Field Not Applicable</t>
        </is>
      </c>
      <c r="Y2821" t="inlineStr">
        <is>
          <t>#N/A Field Not Applicable</t>
        </is>
      </c>
      <c r="Z2821" t="inlineStr">
        <is>
          <t>Government</t>
        </is>
      </c>
      <c r="AA2821" t="inlineStr">
        <is>
          <t>Sovereigns</t>
        </is>
      </c>
      <c r="AB2821" t="inlineStr">
        <is>
          <t>#N/A Field Not Applicable</t>
        </is>
      </c>
      <c r="AC2821" t="inlineStr">
        <is>
          <t>#N/A Invalid Field</t>
        </is>
      </c>
    </row>
    <row r="2822">
      <c r="A2822" s="2">
        <f>+VLOOKUP(R2822,Aux!$B$3:$I$1107,8,0)</f>
        <v/>
      </c>
      <c r="B2822" s="2">
        <f>+VLOOKUP(U2822,Aux!$O$2:$P$23,2,0)</f>
        <v/>
      </c>
      <c r="C2822">
        <f>+A2822&amp;B2822</f>
        <v/>
      </c>
      <c r="D2822">
        <f>+IF(C2822=C2821,D2821+1,1)</f>
        <v/>
      </c>
      <c r="E2822" s="5">
        <f>+D2822/100</f>
        <v/>
      </c>
      <c r="F2822" s="5">
        <f>+MOD(E2822*10,10)</f>
        <v/>
      </c>
      <c r="G2822" s="5">
        <f>+MOD(D2822,10)</f>
        <v/>
      </c>
      <c r="H2822">
        <f>+INT(E2822)&amp;INT(F2822)&amp;INT(G2822)</f>
        <v/>
      </c>
      <c r="I2822">
        <f>+C2822&amp;"00"&amp;H2822</f>
        <v/>
      </c>
      <c r="J2822" s="2" t="n"/>
      <c r="K2822" s="2" t="inlineStr">
        <is>
          <t>MBOND</t>
        </is>
      </c>
      <c r="L2822" s="2" t="inlineStr">
        <is>
          <t>LD_BONDESD_180927</t>
        </is>
      </c>
      <c r="M2822" s="2" t="inlineStr">
        <is>
          <t>MXLDGO0001U5</t>
        </is>
      </c>
      <c r="N2822" s="2" t="inlineStr">
        <is>
          <t>BBG0024TY6V2</t>
        </is>
      </c>
      <c r="O2822" s="2" t="inlineStr">
        <is>
          <t>BCW3Y31</t>
        </is>
      </c>
      <c r="P2822" s="2" t="inlineStr">
        <is>
          <t>COEI8315935</t>
        </is>
      </c>
      <c r="Q2822" t="inlineStr">
        <is>
          <t>Mexico</t>
        </is>
      </c>
      <c r="R2822" t="inlineStr">
        <is>
          <t>LD</t>
        </is>
      </c>
      <c r="S2822" t="inlineStr">
        <is>
          <t>MEXICAN BONDES DESARROLL</t>
        </is>
      </c>
      <c r="T2822" t="inlineStr">
        <is>
          <t>Bonos de Desarrollo del Gobierno Federal</t>
        </is>
      </c>
      <c r="U2822" t="inlineStr">
        <is>
          <t>DOMESTIC</t>
        </is>
      </c>
      <c r="V2822" t="inlineStr">
        <is>
          <t>#N/A Field Not Applicable</t>
        </is>
      </c>
      <c r="W2822" t="inlineStr">
        <is>
          <t>#N/A Field Not Applicable</t>
        </is>
      </c>
      <c r="X2822" t="inlineStr">
        <is>
          <t>#N/A Field Not Applicable</t>
        </is>
      </c>
      <c r="Y2822" t="inlineStr">
        <is>
          <t>#N/A Field Not Applicable</t>
        </is>
      </c>
      <c r="Z2822" t="inlineStr">
        <is>
          <t>Government</t>
        </is>
      </c>
      <c r="AA2822" t="inlineStr">
        <is>
          <t>Sovereigns</t>
        </is>
      </c>
      <c r="AB2822" t="inlineStr">
        <is>
          <t>#N/A Field Not Applicable</t>
        </is>
      </c>
      <c r="AC2822" t="inlineStr">
        <is>
          <t>#N/A Invalid Field</t>
        </is>
      </c>
    </row>
    <row r="2823">
      <c r="A2823" s="2">
        <f>+VLOOKUP(R2823,Aux!$B$3:$I$1107,8,0)</f>
        <v/>
      </c>
      <c r="B2823" s="2">
        <f>+VLOOKUP(U2823,Aux!$O$2:$P$23,2,0)</f>
        <v/>
      </c>
      <c r="C2823">
        <f>+A2823&amp;B2823</f>
        <v/>
      </c>
      <c r="D2823">
        <f>+IF(C2823=C2822,D2822+1,1)</f>
        <v/>
      </c>
      <c r="E2823" s="5">
        <f>+D2823/100</f>
        <v/>
      </c>
      <c r="F2823" s="5">
        <f>+MOD(E2823*10,10)</f>
        <v/>
      </c>
      <c r="G2823" s="5">
        <f>+MOD(D2823,10)</f>
        <v/>
      </c>
      <c r="H2823">
        <f>+INT(E2823)&amp;INT(F2823)&amp;INT(G2823)</f>
        <v/>
      </c>
      <c r="I2823">
        <f>+C2823&amp;"00"&amp;H2823</f>
        <v/>
      </c>
      <c r="J2823" s="2" t="n"/>
      <c r="K2823" s="2" t="inlineStr">
        <is>
          <t>MBOND</t>
        </is>
      </c>
      <c r="L2823" s="2" t="inlineStr">
        <is>
          <t>LD_BONDESD_190207</t>
        </is>
      </c>
      <c r="M2823" s="2" t="inlineStr">
        <is>
          <t>MXLDGO0002H0</t>
        </is>
      </c>
      <c r="N2823" s="2" t="inlineStr">
        <is>
          <t>BBG005ZKF1S6</t>
        </is>
      </c>
      <c r="O2823" s="2" t="n"/>
      <c r="P2823" s="2" t="inlineStr">
        <is>
          <t>COEK0666074</t>
        </is>
      </c>
      <c r="Q2823" t="inlineStr">
        <is>
          <t>Mexico</t>
        </is>
      </c>
      <c r="R2823" t="inlineStr">
        <is>
          <t>LD</t>
        </is>
      </c>
      <c r="S2823" t="inlineStr">
        <is>
          <t>MEXICAN BONDES DESARROLL</t>
        </is>
      </c>
      <c r="T2823" t="inlineStr">
        <is>
          <t>Bonos de Desarrollo del Gobierno Federal</t>
        </is>
      </c>
      <c r="U2823" t="inlineStr">
        <is>
          <t>DOMESTIC</t>
        </is>
      </c>
      <c r="V2823" t="inlineStr">
        <is>
          <t>#N/A Field Not Applicable</t>
        </is>
      </c>
      <c r="W2823" t="inlineStr">
        <is>
          <t>#N/A Field Not Applicable</t>
        </is>
      </c>
      <c r="X2823" t="inlineStr">
        <is>
          <t>#N/A Field Not Applicable</t>
        </is>
      </c>
      <c r="Y2823" t="inlineStr">
        <is>
          <t>#N/A Field Not Applicable</t>
        </is>
      </c>
      <c r="Z2823" t="inlineStr">
        <is>
          <t>Government</t>
        </is>
      </c>
      <c r="AA2823" t="inlineStr">
        <is>
          <t>Sovereigns</t>
        </is>
      </c>
      <c r="AB2823" t="inlineStr">
        <is>
          <t>#N/A Field Not Applicable</t>
        </is>
      </c>
      <c r="AC2823" t="inlineStr">
        <is>
          <t>#N/A Invalid Field</t>
        </is>
      </c>
    </row>
    <row r="2824">
      <c r="A2824" s="2">
        <f>+VLOOKUP(R2824,Aux!$B$3:$I$1107,8,0)</f>
        <v/>
      </c>
      <c r="B2824" s="2">
        <f>+VLOOKUP(U2824,Aux!$O$2:$P$23,2,0)</f>
        <v/>
      </c>
      <c r="C2824">
        <f>+A2824&amp;B2824</f>
        <v/>
      </c>
      <c r="D2824">
        <f>+IF(C2824=C2823,D2823+1,1)</f>
        <v/>
      </c>
      <c r="E2824" s="5">
        <f>+D2824/100</f>
        <v/>
      </c>
      <c r="F2824" s="5">
        <f>+MOD(E2824*10,10)</f>
        <v/>
      </c>
      <c r="G2824" s="5">
        <f>+MOD(D2824,10)</f>
        <v/>
      </c>
      <c r="H2824">
        <f>+INT(E2824)&amp;INT(F2824)&amp;INT(G2824)</f>
        <v/>
      </c>
      <c r="I2824">
        <f>+C2824&amp;"00"&amp;H2824</f>
        <v/>
      </c>
      <c r="J2824" s="2" t="n"/>
      <c r="K2824" s="2" t="inlineStr">
        <is>
          <t>MBOND</t>
        </is>
      </c>
      <c r="L2824" s="2" t="inlineStr">
        <is>
          <t>LD_BONDESD_190328</t>
        </is>
      </c>
      <c r="M2824" s="2" t="inlineStr">
        <is>
          <t>MXLDGO0001Z4</t>
        </is>
      </c>
      <c r="N2824" s="2" t="inlineStr">
        <is>
          <t>BBG002VKF0T8</t>
        </is>
      </c>
      <c r="O2824" s="2" t="inlineStr">
        <is>
          <t>BCW3Y53</t>
        </is>
      </c>
      <c r="P2824" s="2" t="inlineStr">
        <is>
          <t>COEJ1190689</t>
        </is>
      </c>
      <c r="Q2824" t="inlineStr">
        <is>
          <t>Mexico</t>
        </is>
      </c>
      <c r="R2824" t="inlineStr">
        <is>
          <t>LD</t>
        </is>
      </c>
      <c r="S2824" t="inlineStr">
        <is>
          <t>MEXICAN BONDES DESARROLL</t>
        </is>
      </c>
      <c r="T2824" t="inlineStr">
        <is>
          <t>Bonos de Desarrollo del Gobierno Federal</t>
        </is>
      </c>
      <c r="U2824" t="inlineStr">
        <is>
          <t>DOMESTIC</t>
        </is>
      </c>
      <c r="V2824" t="inlineStr">
        <is>
          <t>#N/A Field Not Applicable</t>
        </is>
      </c>
      <c r="W2824" t="inlineStr">
        <is>
          <t>#N/A Field Not Applicable</t>
        </is>
      </c>
      <c r="X2824" t="inlineStr">
        <is>
          <t>#N/A Field Not Applicable</t>
        </is>
      </c>
      <c r="Y2824" t="inlineStr">
        <is>
          <t>#N/A Field Not Applicable</t>
        </is>
      </c>
      <c r="Z2824" t="inlineStr">
        <is>
          <t>Government</t>
        </is>
      </c>
      <c r="AA2824" t="inlineStr">
        <is>
          <t>Sovereigns</t>
        </is>
      </c>
      <c r="AB2824" t="inlineStr">
        <is>
          <t>#N/A Field Not Applicable</t>
        </is>
      </c>
      <c r="AC2824" t="inlineStr">
        <is>
          <t>#N/A Invalid Field</t>
        </is>
      </c>
    </row>
    <row r="2825">
      <c r="A2825" s="2">
        <f>+VLOOKUP(R2825,Aux!$B$3:$I$1107,8,0)</f>
        <v/>
      </c>
      <c r="B2825" s="2">
        <f>+VLOOKUP(U2825,Aux!$O$2:$P$23,2,0)</f>
        <v/>
      </c>
      <c r="C2825">
        <f>+A2825&amp;B2825</f>
        <v/>
      </c>
      <c r="D2825">
        <f>+IF(C2825=C2824,D2824+1,1)</f>
        <v/>
      </c>
      <c r="E2825" s="5">
        <f>+D2825/100</f>
        <v/>
      </c>
      <c r="F2825" s="5">
        <f>+MOD(E2825*10,10)</f>
        <v/>
      </c>
      <c r="G2825" s="5">
        <f>+MOD(D2825,10)</f>
        <v/>
      </c>
      <c r="H2825">
        <f>+INT(E2825)&amp;INT(F2825)&amp;INT(G2825)</f>
        <v/>
      </c>
      <c r="I2825">
        <f>+C2825&amp;"00"&amp;H2825</f>
        <v/>
      </c>
      <c r="J2825" s="2" t="n"/>
      <c r="K2825" s="2" t="inlineStr">
        <is>
          <t>MBOND</t>
        </is>
      </c>
      <c r="L2825" s="2" t="inlineStr">
        <is>
          <t>LD_BONDESD_190411</t>
        </is>
      </c>
      <c r="M2825" s="2" t="inlineStr">
        <is>
          <t>MXLDGO0002I8</t>
        </is>
      </c>
      <c r="N2825" s="2" t="inlineStr">
        <is>
          <t>BBG006BFNTP4</t>
        </is>
      </c>
      <c r="O2825" s="2" t="n"/>
      <c r="P2825" s="2" t="inlineStr">
        <is>
          <t>COEK1784322</t>
        </is>
      </c>
      <c r="Q2825" t="inlineStr">
        <is>
          <t>Mexico</t>
        </is>
      </c>
      <c r="R2825" t="inlineStr">
        <is>
          <t>LD</t>
        </is>
      </c>
      <c r="S2825" t="inlineStr">
        <is>
          <t>MEXICAN BONDES DESARROLL</t>
        </is>
      </c>
      <c r="T2825" t="inlineStr">
        <is>
          <t>Bonos de Desarrollo del Gobierno Federal</t>
        </is>
      </c>
      <c r="U2825" t="inlineStr">
        <is>
          <t>DOMESTIC</t>
        </is>
      </c>
      <c r="V2825" t="inlineStr">
        <is>
          <t>#N/A Field Not Applicable</t>
        </is>
      </c>
      <c r="W2825" t="inlineStr">
        <is>
          <t>#N/A Field Not Applicable</t>
        </is>
      </c>
      <c r="X2825" t="inlineStr">
        <is>
          <t>#N/A Field Not Applicable</t>
        </is>
      </c>
      <c r="Y2825" t="inlineStr">
        <is>
          <t>#N/A Field Not Applicable</t>
        </is>
      </c>
      <c r="Z2825" t="inlineStr">
        <is>
          <t>Government</t>
        </is>
      </c>
      <c r="AA2825" t="inlineStr">
        <is>
          <t>Sovereigns</t>
        </is>
      </c>
      <c r="AB2825" t="inlineStr">
        <is>
          <t>#N/A Field Not Applicable</t>
        </is>
      </c>
      <c r="AC2825" t="inlineStr">
        <is>
          <t>#N/A Invalid Field</t>
        </is>
      </c>
    </row>
    <row r="2826">
      <c r="A2826" s="2">
        <f>+VLOOKUP(R2826,Aux!$B$3:$I$1107,8,0)</f>
        <v/>
      </c>
      <c r="B2826" s="2">
        <f>+VLOOKUP(U2826,Aux!$O$2:$P$23,2,0)</f>
        <v/>
      </c>
      <c r="C2826">
        <f>+A2826&amp;B2826</f>
        <v/>
      </c>
      <c r="D2826">
        <f>+IF(C2826=C2825,D2825+1,1)</f>
        <v/>
      </c>
      <c r="E2826" s="5">
        <f>+D2826/100</f>
        <v/>
      </c>
      <c r="F2826" s="5">
        <f>+MOD(E2826*10,10)</f>
        <v/>
      </c>
      <c r="G2826" s="5">
        <f>+MOD(D2826,10)</f>
        <v/>
      </c>
      <c r="H2826">
        <f>+INT(E2826)&amp;INT(F2826)&amp;INT(G2826)</f>
        <v/>
      </c>
      <c r="I2826">
        <f>+C2826&amp;"00"&amp;H2826</f>
        <v/>
      </c>
      <c r="J2826" s="2" t="n"/>
      <c r="K2826" s="2" t="inlineStr">
        <is>
          <t>MBOND</t>
        </is>
      </c>
      <c r="L2826" s="2" t="inlineStr">
        <is>
          <t>LD_BONDESD_190606</t>
        </is>
      </c>
      <c r="M2826" s="2" t="inlineStr">
        <is>
          <t>MXLDGO0002J6</t>
        </is>
      </c>
      <c r="N2826" s="2" t="inlineStr">
        <is>
          <t>BBG006M6NK80</t>
        </is>
      </c>
      <c r="O2826" s="2" t="n"/>
      <c r="P2826" s="2" t="inlineStr">
        <is>
          <t>COEK3221240</t>
        </is>
      </c>
      <c r="Q2826" t="inlineStr">
        <is>
          <t>Mexico</t>
        </is>
      </c>
      <c r="R2826" t="inlineStr">
        <is>
          <t>LD</t>
        </is>
      </c>
      <c r="S2826" t="inlineStr">
        <is>
          <t>MEXICAN BONDES DESARROLL</t>
        </is>
      </c>
      <c r="T2826" t="inlineStr">
        <is>
          <t>Bonos de Desarrollo del Gobierno Federal</t>
        </is>
      </c>
      <c r="U2826" t="inlineStr">
        <is>
          <t>DOMESTIC</t>
        </is>
      </c>
      <c r="V2826" t="inlineStr">
        <is>
          <t>#N/A Field Not Applicable</t>
        </is>
      </c>
      <c r="W2826" t="inlineStr">
        <is>
          <t>#N/A Field Not Applicable</t>
        </is>
      </c>
      <c r="X2826" t="inlineStr">
        <is>
          <t>#N/A Field Not Applicable</t>
        </is>
      </c>
      <c r="Y2826" t="inlineStr">
        <is>
          <t>#N/A Field Not Applicable</t>
        </is>
      </c>
      <c r="Z2826" t="inlineStr">
        <is>
          <t>Government</t>
        </is>
      </c>
      <c r="AA2826" t="inlineStr">
        <is>
          <t>Sovereigns</t>
        </is>
      </c>
      <c r="AB2826" t="inlineStr">
        <is>
          <t>#N/A Field Not Applicable</t>
        </is>
      </c>
      <c r="AC2826" t="inlineStr">
        <is>
          <t>#N/A Invalid Field</t>
        </is>
      </c>
    </row>
    <row r="2827">
      <c r="A2827" s="2">
        <f>+VLOOKUP(R2827,Aux!$B$3:$I$1107,8,0)</f>
        <v/>
      </c>
      <c r="B2827" s="2">
        <f>+VLOOKUP(U2827,Aux!$O$2:$P$23,2,0)</f>
        <v/>
      </c>
      <c r="C2827">
        <f>+A2827&amp;B2827</f>
        <v/>
      </c>
      <c r="D2827">
        <f>+IF(C2827=C2826,D2826+1,1)</f>
        <v/>
      </c>
      <c r="E2827" s="5">
        <f>+D2827/100</f>
        <v/>
      </c>
      <c r="F2827" s="5">
        <f>+MOD(E2827*10,10)</f>
        <v/>
      </c>
      <c r="G2827" s="5">
        <f>+MOD(D2827,10)</f>
        <v/>
      </c>
      <c r="H2827">
        <f>+INT(E2827)&amp;INT(F2827)&amp;INT(G2827)</f>
        <v/>
      </c>
      <c r="I2827">
        <f>+C2827&amp;"00"&amp;H2827</f>
        <v/>
      </c>
      <c r="J2827" s="2" t="n"/>
      <c r="K2827" s="2" t="inlineStr">
        <is>
          <t>MBOND</t>
        </is>
      </c>
      <c r="L2827" s="2" t="inlineStr">
        <is>
          <t>LD_BONDESD_231221</t>
        </is>
      </c>
      <c r="M2827" s="2" t="inlineStr">
        <is>
          <t>MXLDGO0003R7</t>
        </is>
      </c>
      <c r="N2827" s="2" t="inlineStr">
        <is>
          <t>BBG00MYX5YH3</t>
        </is>
      </c>
      <c r="O2827" s="2" t="n"/>
      <c r="P2827" s="2" t="inlineStr">
        <is>
          <t>COAW4311634</t>
        </is>
      </c>
      <c r="Q2827" t="inlineStr">
        <is>
          <t>Mexico</t>
        </is>
      </c>
      <c r="R2827" t="inlineStr">
        <is>
          <t>LD</t>
        </is>
      </c>
      <c r="S2827" t="inlineStr">
        <is>
          <t>MEXICAN BONDES DESARROLL</t>
        </is>
      </c>
      <c r="T2827" t="inlineStr">
        <is>
          <t>Bonos de Desarrollo del Gobierno Federal</t>
        </is>
      </c>
      <c r="U2827" t="inlineStr">
        <is>
          <t>DOMESTIC</t>
        </is>
      </c>
      <c r="V2827" t="inlineStr">
        <is>
          <t>#N/A Field Not Applicable</t>
        </is>
      </c>
      <c r="W2827" t="inlineStr">
        <is>
          <t>#N/A Field Not Applicable</t>
        </is>
      </c>
      <c r="X2827" t="inlineStr">
        <is>
          <t>#N/A Field Not Applicable</t>
        </is>
      </c>
      <c r="Y2827" t="inlineStr">
        <is>
          <t>#N/A Field Not Applicable</t>
        </is>
      </c>
      <c r="Z2827" t="inlineStr">
        <is>
          <t>Government</t>
        </is>
      </c>
      <c r="AA2827" t="inlineStr">
        <is>
          <t>Sovereigns</t>
        </is>
      </c>
      <c r="AB2827" t="inlineStr">
        <is>
          <t>#N/A Field Not Applicable</t>
        </is>
      </c>
      <c r="AC2827" t="inlineStr">
        <is>
          <t>#N/A Invalid Field</t>
        </is>
      </c>
    </row>
    <row r="2828">
      <c r="A2828" s="2">
        <f>+VLOOKUP(R2828,Aux!$B$3:$I$1107,8,0)</f>
        <v/>
      </c>
      <c r="B2828" s="2">
        <f>+VLOOKUP(U2828,Aux!$O$2:$P$23,2,0)</f>
        <v/>
      </c>
      <c r="C2828">
        <f>+A2828&amp;B2828</f>
        <v/>
      </c>
      <c r="D2828">
        <f>+IF(C2828=C2827,D2827+1,1)</f>
        <v/>
      </c>
      <c r="E2828" s="5">
        <f>+D2828/100</f>
        <v/>
      </c>
      <c r="F2828" s="5">
        <f>+MOD(E2828*10,10)</f>
        <v/>
      </c>
      <c r="G2828" s="5">
        <f>+MOD(D2828,10)</f>
        <v/>
      </c>
      <c r="H2828">
        <f>+INT(E2828)&amp;INT(F2828)&amp;INT(G2828)</f>
        <v/>
      </c>
      <c r="I2828">
        <f>+C2828&amp;"00"&amp;H2828</f>
        <v/>
      </c>
      <c r="J2828" s="2" t="n"/>
      <c r="K2828" s="2" t="inlineStr">
        <is>
          <t>MBOND</t>
        </is>
      </c>
      <c r="L2828" s="2" t="inlineStr">
        <is>
          <t>LD_BONDESD_240229</t>
        </is>
      </c>
      <c r="M2828" s="2" t="inlineStr">
        <is>
          <t>MXLDGO0003T3</t>
        </is>
      </c>
      <c r="N2828" s="2" t="inlineStr">
        <is>
          <t>BBG00NKCC9Y0</t>
        </is>
      </c>
      <c r="O2828" s="2" t="n"/>
      <c r="P2828" s="2" t="inlineStr">
        <is>
          <t>COAX5864795</t>
        </is>
      </c>
      <c r="Q2828" t="inlineStr">
        <is>
          <t>Mexico</t>
        </is>
      </c>
      <c r="R2828" t="inlineStr">
        <is>
          <t>LD</t>
        </is>
      </c>
      <c r="S2828" t="inlineStr">
        <is>
          <t>MEXICAN BONDES DESARROLL</t>
        </is>
      </c>
      <c r="T2828" t="inlineStr">
        <is>
          <t>Bonos de Desarrollo del Gobierno Federal</t>
        </is>
      </c>
      <c r="U2828" t="inlineStr">
        <is>
          <t>DOMESTIC</t>
        </is>
      </c>
      <c r="V2828" t="inlineStr">
        <is>
          <t>#N/A Field Not Applicable</t>
        </is>
      </c>
      <c r="W2828" t="inlineStr">
        <is>
          <t>#N/A Field Not Applicable</t>
        </is>
      </c>
      <c r="X2828" t="inlineStr">
        <is>
          <t>#N/A Field Not Applicable</t>
        </is>
      </c>
      <c r="Y2828" t="inlineStr">
        <is>
          <t>#N/A Field Not Applicable</t>
        </is>
      </c>
      <c r="Z2828" t="inlineStr">
        <is>
          <t>Government</t>
        </is>
      </c>
      <c r="AA2828" t="inlineStr">
        <is>
          <t>Sovereigns</t>
        </is>
      </c>
      <c r="AB2828" t="inlineStr">
        <is>
          <t>#N/A Field Not Applicable</t>
        </is>
      </c>
      <c r="AC2828" t="inlineStr">
        <is>
          <t>#N/A Invalid Field</t>
        </is>
      </c>
    </row>
    <row r="2829">
      <c r="A2829">
        <f>+VLOOKUP(R2829,Aux!$B$3:$I$1107,8,0)</f>
        <v/>
      </c>
      <c r="B2829">
        <f>+VLOOKUP(U2829,Aux!$O$2:$P$23,2,0)</f>
        <v/>
      </c>
      <c r="C2829">
        <f>+A2829&amp;B2829</f>
        <v/>
      </c>
      <c r="D2829">
        <f>+IF(C2829=C2828,D2828+1,1)</f>
        <v/>
      </c>
      <c r="E2829" s="5">
        <f>+D2829/100</f>
        <v/>
      </c>
      <c r="F2829" s="5">
        <f>+MOD(E2829*10,10)</f>
        <v/>
      </c>
      <c r="G2829" s="5">
        <f>+MOD(D2829,10)</f>
        <v/>
      </c>
      <c r="H2829">
        <f>+INT(E2829)&amp;INT(F2829)&amp;INT(G2829)</f>
        <v/>
      </c>
      <c r="I2829">
        <f>+C2829&amp;"00"&amp;H2829</f>
        <v/>
      </c>
      <c r="J2829" s="3" t="inlineStr">
        <is>
          <t>MBOND Float 02/15/18</t>
        </is>
      </c>
      <c r="K2829" t="inlineStr">
        <is>
          <t>MBOND</t>
        </is>
      </c>
      <c r="M2829" t="inlineStr">
        <is>
          <t>MXLDGO000298</t>
        </is>
      </c>
      <c r="N2829" t="inlineStr">
        <is>
          <t>BBG0045L2F30</t>
        </is>
      </c>
      <c r="O2829" t="inlineStr">
        <is>
          <t>EJ5638048</t>
        </is>
      </c>
      <c r="P2829" t="inlineStr">
        <is>
          <t>COEJ5638048</t>
        </is>
      </c>
      <c r="Q2829" t="inlineStr">
        <is>
          <t>Mexico</t>
        </is>
      </c>
      <c r="R2829" t="inlineStr">
        <is>
          <t>LD</t>
        </is>
      </c>
      <c r="S2829" t="inlineStr">
        <is>
          <t>MEXICAN BONDES DESARROLL</t>
        </is>
      </c>
      <c r="T2829" t="inlineStr">
        <is>
          <t>Bonos de Desarrollo del Gobierno Federal</t>
        </is>
      </c>
      <c r="U2829" t="inlineStr">
        <is>
          <t>DOMESTIC</t>
        </is>
      </c>
      <c r="V2829" t="inlineStr">
        <is>
          <t>#N/A Field Not Applicable</t>
        </is>
      </c>
      <c r="W2829" t="inlineStr">
        <is>
          <t>#N/A Field Not Applicable</t>
        </is>
      </c>
      <c r="X2829" t="inlineStr">
        <is>
          <t>#N/A Field Not Applicable</t>
        </is>
      </c>
      <c r="Y2829" t="inlineStr">
        <is>
          <t>#N/A Field Not Applicable</t>
        </is>
      </c>
      <c r="Z2829" t="inlineStr">
        <is>
          <t>Government</t>
        </is>
      </c>
      <c r="AA2829" t="inlineStr">
        <is>
          <t>Sovereigns</t>
        </is>
      </c>
      <c r="AB2829" t="inlineStr">
        <is>
          <t>#N/A Field Not Applicable</t>
        </is>
      </c>
      <c r="AC2829" t="inlineStr">
        <is>
          <t>#N/A Invalid Field</t>
        </is>
      </c>
    </row>
    <row r="2830">
      <c r="A2830">
        <f>+VLOOKUP(R2830,Aux!$B$3:$I$1107,8,0)</f>
        <v/>
      </c>
      <c r="B2830">
        <f>+VLOOKUP(U2830,Aux!$O$2:$P$23,2,0)</f>
        <v/>
      </c>
      <c r="C2830">
        <f>+A2830&amp;B2830</f>
        <v/>
      </c>
      <c r="D2830">
        <f>+IF(C2830=C2829,D2829+1,1)</f>
        <v/>
      </c>
      <c r="E2830" s="5">
        <f>+D2830/100</f>
        <v/>
      </c>
      <c r="F2830" s="5">
        <f>+MOD(E2830*10,10)</f>
        <v/>
      </c>
      <c r="G2830" s="5">
        <f>+MOD(D2830,10)</f>
        <v/>
      </c>
      <c r="H2830">
        <f>+INT(E2830)&amp;INT(F2830)&amp;INT(G2830)</f>
        <v/>
      </c>
      <c r="I2830">
        <f>+C2830&amp;"00"&amp;H2830</f>
        <v/>
      </c>
      <c r="J2830" s="3" t="inlineStr">
        <is>
          <t>MBOND Float 12/13/18</t>
        </is>
      </c>
      <c r="K2830" t="inlineStr">
        <is>
          <t>MBOND</t>
        </is>
      </c>
      <c r="M2830" t="inlineStr">
        <is>
          <t>MXLDGO0002F4</t>
        </is>
      </c>
      <c r="N2830" t="inlineStr">
        <is>
          <t>BBG005PXTR43</t>
        </is>
      </c>
      <c r="O2830" t="inlineStr">
        <is>
          <t>EJ9914148</t>
        </is>
      </c>
      <c r="P2830" t="inlineStr">
        <is>
          <t>COEJ9914148</t>
        </is>
      </c>
      <c r="Q2830" t="inlineStr">
        <is>
          <t>Mexico</t>
        </is>
      </c>
      <c r="R2830" t="inlineStr">
        <is>
          <t>LD</t>
        </is>
      </c>
      <c r="S2830" t="inlineStr">
        <is>
          <t>MEXICAN BONDES DESARROLL</t>
        </is>
      </c>
      <c r="T2830" t="inlineStr">
        <is>
          <t>Bonos de Desarrollo del Gobierno Federal</t>
        </is>
      </c>
      <c r="U2830" t="inlineStr">
        <is>
          <t>DOMESTIC</t>
        </is>
      </c>
      <c r="V2830" t="inlineStr">
        <is>
          <t>#N/A Field Not Applicable</t>
        </is>
      </c>
      <c r="W2830" t="inlineStr">
        <is>
          <t>#N/A Field Not Applicable</t>
        </is>
      </c>
      <c r="X2830" t="inlineStr">
        <is>
          <t>#N/A Field Not Applicable</t>
        </is>
      </c>
      <c r="Y2830" t="inlineStr">
        <is>
          <t>#N/A Field Not Applicable</t>
        </is>
      </c>
      <c r="Z2830" t="inlineStr">
        <is>
          <t>Government</t>
        </is>
      </c>
      <c r="AA2830" t="inlineStr">
        <is>
          <t>Sovereigns</t>
        </is>
      </c>
      <c r="AB2830" t="inlineStr">
        <is>
          <t>#N/A Field Not Applicable</t>
        </is>
      </c>
      <c r="AC2830" t="inlineStr">
        <is>
          <t>#N/A Invalid Field</t>
        </is>
      </c>
    </row>
    <row r="2831">
      <c r="A2831">
        <f>+VLOOKUP(R2831,Aux!$B$3:$I$1107,8,0)</f>
        <v/>
      </c>
      <c r="B2831">
        <f>+VLOOKUP(U2831,Aux!$O$2:$P$23,2,0)</f>
        <v/>
      </c>
      <c r="C2831">
        <f>+A2831&amp;B2831</f>
        <v/>
      </c>
      <c r="D2831">
        <f>+IF(C2831=C2830,D2830+1,1)</f>
        <v/>
      </c>
      <c r="E2831" s="5">
        <f>+D2831/100</f>
        <v/>
      </c>
      <c r="F2831" s="5">
        <f>+MOD(E2831*10,10)</f>
        <v/>
      </c>
      <c r="G2831" s="5">
        <f>+MOD(D2831,10)</f>
        <v/>
      </c>
      <c r="H2831">
        <f>+INT(E2831)&amp;INT(F2831)&amp;INT(G2831)</f>
        <v/>
      </c>
      <c r="I2831">
        <f>+C2831&amp;"00"&amp;H2831</f>
        <v/>
      </c>
      <c r="J2831" t="inlineStr">
        <is>
          <t>FIBRAMQ MM</t>
        </is>
      </c>
      <c r="K2831" t="inlineStr">
        <is>
          <t>FIBRAMQ</t>
        </is>
      </c>
      <c r="M2831" t="inlineStr">
        <is>
          <t>MXCFFI0U0002</t>
        </is>
      </c>
      <c r="N2831" t="inlineStr">
        <is>
          <t>BBG003M3TC95</t>
        </is>
      </c>
      <c r="O2831" t="inlineStr">
        <is>
          <t>B80RZK1</t>
        </is>
      </c>
      <c r="P2831" t="inlineStr">
        <is>
          <t>EQ0000000028184735</t>
        </is>
      </c>
      <c r="Q2831" t="inlineStr">
        <is>
          <t>Mexico</t>
        </is>
      </c>
      <c r="R2831" t="inlineStr">
        <is>
          <t>Macquarie Mexico Real Estate M</t>
        </is>
      </c>
      <c r="S2831" t="inlineStr">
        <is>
          <t>Macquarie Mexico Real Estate M</t>
        </is>
      </c>
      <c r="T2831" t="inlineStr">
        <is>
          <t>Macquarie Mexico Real Estate Management SA de CV</t>
        </is>
      </c>
      <c r="U2831" t="inlineStr">
        <is>
          <t>REIT</t>
        </is>
      </c>
      <c r="V2831" t="inlineStr">
        <is>
          <t>Real Estate</t>
        </is>
      </c>
      <c r="W2831" t="inlineStr">
        <is>
          <t>Equity Real Estate Investment</t>
        </is>
      </c>
      <c r="X2831" t="inlineStr">
        <is>
          <t>Real Estate</t>
        </is>
      </c>
      <c r="Y2831" t="inlineStr">
        <is>
          <t>Industrial REITs</t>
        </is>
      </c>
      <c r="Z2831" t="inlineStr">
        <is>
          <t>Financials</t>
        </is>
      </c>
      <c r="AA2831" t="inlineStr">
        <is>
          <t>Real Estate</t>
        </is>
      </c>
      <c r="AB2831" t="inlineStr">
        <is>
          <t>REIT</t>
        </is>
      </c>
      <c r="AC2831" t="inlineStr">
        <is>
          <t>#N/A Invalid Field</t>
        </is>
      </c>
    </row>
    <row r="2832">
      <c r="A2832">
        <f>+VLOOKUP(R2832,Aux!$B$3:$I$1107,8,0)</f>
        <v/>
      </c>
      <c r="B2832">
        <f>+VLOOKUP(U2832,Aux!$O$2:$P$23,2,0)</f>
        <v/>
      </c>
      <c r="C2832">
        <f>+A2832&amp;B2832</f>
        <v/>
      </c>
      <c r="D2832">
        <f>+IF(C2832=C2831,D2831+1,1)</f>
        <v/>
      </c>
      <c r="E2832" s="5">
        <f>+D2832/100</f>
        <v/>
      </c>
      <c r="F2832" s="5">
        <f>+MOD(E2832*10,10)</f>
        <v/>
      </c>
      <c r="G2832" s="5">
        <f>+MOD(D2832,10)</f>
        <v/>
      </c>
      <c r="H2832">
        <f>+INT(E2832)&amp;INT(F2832)&amp;INT(G2832)</f>
        <v/>
      </c>
      <c r="I2832">
        <f>+C2832&amp;"00"&amp;H2832</f>
        <v/>
      </c>
      <c r="J2832" t="inlineStr">
        <is>
          <t>MEGACPO MM</t>
        </is>
      </c>
      <c r="K2832" t="inlineStr">
        <is>
          <t>MEGACPO</t>
        </is>
      </c>
      <c r="M2832" t="inlineStr">
        <is>
          <t>MX01ME090003</t>
        </is>
      </c>
      <c r="N2832" t="inlineStr">
        <is>
          <t>BBG000TQVWC2</t>
        </is>
      </c>
      <c r="O2832" t="inlineStr">
        <is>
          <t>B292SM8</t>
        </is>
      </c>
      <c r="P2832" t="inlineStr">
        <is>
          <t>EQ0000000007598125</t>
        </is>
      </c>
      <c r="Q2832" t="inlineStr">
        <is>
          <t>Mexico</t>
        </is>
      </c>
      <c r="R2832" t="inlineStr">
        <is>
          <t>Megacable Holdings SAB de CV</t>
        </is>
      </c>
      <c r="S2832" t="inlineStr">
        <is>
          <t>Megacable Holdings SAB de CV</t>
        </is>
      </c>
      <c r="T2832" t="inlineStr">
        <is>
          <t>Megacable Holdings SAB de CV</t>
        </is>
      </c>
      <c r="U2832" t="inlineStr">
        <is>
          <t>Unit</t>
        </is>
      </c>
      <c r="V2832" t="inlineStr">
        <is>
          <t>Communication Services</t>
        </is>
      </c>
      <c r="W2832" t="inlineStr">
        <is>
          <t>Media</t>
        </is>
      </c>
      <c r="X2832" t="inlineStr">
        <is>
          <t>Media &amp; Entertainment</t>
        </is>
      </c>
      <c r="Y2832" t="inlineStr">
        <is>
          <t>Cable &amp; Satellite</t>
        </is>
      </c>
      <c r="Z2832" t="inlineStr">
        <is>
          <t>Communications</t>
        </is>
      </c>
      <c r="AA2832" t="inlineStr">
        <is>
          <t>Telecom</t>
        </is>
      </c>
      <c r="AB2832" t="inlineStr">
        <is>
          <t>Telecom Carriers</t>
        </is>
      </c>
      <c r="AC2832" t="inlineStr">
        <is>
          <t>#N/A Invalid Field</t>
        </is>
      </c>
    </row>
    <row r="2833">
      <c r="A2833" s="2">
        <f>+VLOOKUP(R2833,Aux!$B$3:$I$1107,8,0)</f>
        <v/>
      </c>
      <c r="B2833" s="2">
        <f>+VLOOKUP(U2833,Aux!$O$2:$P$23,2,0)</f>
        <v/>
      </c>
      <c r="C2833">
        <f>+A2833&amp;B2833</f>
        <v/>
      </c>
      <c r="D2833">
        <f>+IF(C2833=C2832,D2832+1,1)</f>
        <v/>
      </c>
      <c r="E2833" s="5">
        <f>+D2833/100</f>
        <v/>
      </c>
      <c r="F2833" s="5">
        <f>+MOD(E2833*10,10)</f>
        <v/>
      </c>
      <c r="G2833" s="5">
        <f>+MOD(D2833,10)</f>
        <v/>
      </c>
      <c r="H2833">
        <f>+INT(E2833)&amp;INT(F2833)&amp;INT(G2833)</f>
        <v/>
      </c>
      <c r="I2833">
        <f>+C2833&amp;"00"&amp;H2833</f>
        <v/>
      </c>
      <c r="J2833" s="2" t="n"/>
      <c r="K2833" s="2" t="inlineStr">
        <is>
          <t>MERCF</t>
        </is>
      </c>
      <c r="L2833" s="2" t="inlineStr">
        <is>
          <t>91_MERCFCB_18</t>
        </is>
      </c>
      <c r="M2833" s="2" t="inlineStr">
        <is>
          <t>MX91ME0L0038</t>
        </is>
      </c>
      <c r="N2833" s="2" t="inlineStr">
        <is>
          <t>BBG00KXCVQS0</t>
        </is>
      </c>
      <c r="O2833" s="2" t="n"/>
      <c r="P2833" s="2" t="inlineStr">
        <is>
          <t>COAS6455552</t>
        </is>
      </c>
      <c r="Q2833" t="inlineStr">
        <is>
          <t>Mexico</t>
        </is>
      </c>
      <c r="R2833" t="inlineStr">
        <is>
          <t>Mercader Financial SA</t>
        </is>
      </c>
      <c r="S2833" t="inlineStr">
        <is>
          <t>MERCADER FIN/CIBANCO</t>
        </is>
      </c>
      <c r="T2833" t="inlineStr">
        <is>
          <t>Mercader Financial SA SOFOM ER / Cibanco SA</t>
        </is>
      </c>
      <c r="U2833" t="inlineStr">
        <is>
          <t>DOMESTIC</t>
        </is>
      </c>
      <c r="V2833" t="inlineStr">
        <is>
          <t>#N/A Field Not Applicable</t>
        </is>
      </c>
      <c r="W2833" t="inlineStr">
        <is>
          <t>#N/A Field Not Applicable</t>
        </is>
      </c>
      <c r="X2833" t="inlineStr">
        <is>
          <t>#N/A Field Not Applicable</t>
        </is>
      </c>
      <c r="Y2833" t="inlineStr">
        <is>
          <t>#N/A Field Not Applicable</t>
        </is>
      </c>
      <c r="Z2833" t="inlineStr">
        <is>
          <t>Financials</t>
        </is>
      </c>
      <c r="AA2833" t="inlineStr">
        <is>
          <t>Commercial Finance</t>
        </is>
      </c>
      <c r="AB2833" t="inlineStr">
        <is>
          <t>#N/A N/A</t>
        </is>
      </c>
      <c r="AC2833" t="inlineStr">
        <is>
          <t>#N/A Invalid Field</t>
        </is>
      </c>
    </row>
    <row r="2834">
      <c r="A2834">
        <f>+VLOOKUP(R2834,Aux!$B$3:$I$1107,8,0)</f>
        <v/>
      </c>
      <c r="B2834">
        <f>+VLOOKUP(U2834,Aux!$O$2:$P$23,2,0)</f>
        <v/>
      </c>
      <c r="C2834">
        <f>+A2834&amp;B2834</f>
        <v/>
      </c>
      <c r="D2834">
        <f>+IF(C2834=C2833,D2833+1,1)</f>
        <v/>
      </c>
      <c r="E2834" s="5">
        <f>+D2834/100</f>
        <v/>
      </c>
      <c r="F2834" s="5">
        <f>+MOD(E2834*10,10)</f>
        <v/>
      </c>
      <c r="G2834" s="5">
        <f>+MOD(D2834,10)</f>
        <v/>
      </c>
      <c r="H2834">
        <f>+INT(E2834)&amp;INT(F2834)&amp;INT(G2834)</f>
        <v/>
      </c>
      <c r="I2834">
        <f>+C2834&amp;"00"&amp;H2834</f>
        <v/>
      </c>
      <c r="J2834" s="2" t="n"/>
      <c r="K2834" s="2" t="inlineStr">
        <is>
          <t>#N/A Invalid Security</t>
        </is>
      </c>
      <c r="L2834" s="2" t="inlineStr">
        <is>
          <t>93_MERCFIN_00116</t>
        </is>
      </c>
      <c r="M2834" s="2" t="inlineStr">
        <is>
          <t>MX93ME0I00G9</t>
        </is>
      </c>
      <c r="N2834" s="2" t="n"/>
      <c r="O2834" s="2" t="n"/>
      <c r="P2834" s="2" t="n"/>
      <c r="Q2834" t="inlineStr">
        <is>
          <t>Mexico</t>
        </is>
      </c>
      <c r="R2834" t="inlineStr">
        <is>
          <t>MercFin</t>
        </is>
      </c>
      <c r="S2834" t="inlineStr">
        <is>
          <t>#N/A Invalid Security</t>
        </is>
      </c>
      <c r="T2834" t="inlineStr">
        <is>
          <t>#N/A Invalid Security</t>
        </is>
      </c>
      <c r="U2834" t="inlineStr">
        <is>
          <t>#N/A Invalid Security</t>
        </is>
      </c>
      <c r="V2834" t="inlineStr">
        <is>
          <t>#N/A Invalid Security</t>
        </is>
      </c>
      <c r="W2834" t="inlineStr">
        <is>
          <t>#N/A Invalid Security</t>
        </is>
      </c>
      <c r="X2834" t="inlineStr">
        <is>
          <t>#N/A Invalid Security</t>
        </is>
      </c>
      <c r="Y2834" t="inlineStr">
        <is>
          <t>#N/A Invalid Security</t>
        </is>
      </c>
      <c r="Z2834" t="inlineStr">
        <is>
          <t>#N/A Invalid Security</t>
        </is>
      </c>
      <c r="AA2834" t="inlineStr">
        <is>
          <t>#N/A Invalid Security</t>
        </is>
      </c>
      <c r="AB2834" t="inlineStr">
        <is>
          <t>#N/A Invalid Security</t>
        </is>
      </c>
      <c r="AC2834" t="inlineStr">
        <is>
          <t>#N/A Invalid Field</t>
        </is>
      </c>
    </row>
    <row r="2835">
      <c r="A2835">
        <f>+VLOOKUP(R2835,Aux!$B$3:$I$1107,8,0)</f>
        <v/>
      </c>
      <c r="B2835">
        <f>+VLOOKUP(U2835,Aux!$O$2:$P$23,2,0)</f>
        <v/>
      </c>
      <c r="C2835">
        <f>+A2835&amp;B2835</f>
        <v/>
      </c>
      <c r="D2835">
        <f>+IF(C2835=C2834,D2834+1,1)</f>
        <v/>
      </c>
      <c r="E2835" s="5">
        <f>+D2835/100</f>
        <v/>
      </c>
      <c r="F2835" s="5">
        <f>+MOD(E2835*10,10)</f>
        <v/>
      </c>
      <c r="G2835" s="5">
        <f>+MOD(D2835,10)</f>
        <v/>
      </c>
      <c r="H2835">
        <f>+INT(E2835)&amp;INT(F2835)&amp;INT(G2835)</f>
        <v/>
      </c>
      <c r="I2835">
        <f>+C2835&amp;"00"&amp;H2835</f>
        <v/>
      </c>
      <c r="J2835" s="2" t="n"/>
      <c r="K2835" s="2" t="inlineStr">
        <is>
          <t>#N/A Invalid Security</t>
        </is>
      </c>
      <c r="L2835" s="2" t="inlineStr">
        <is>
          <t>93_MERCFIN_00118</t>
        </is>
      </c>
      <c r="M2835" s="2" t="inlineStr">
        <is>
          <t>MX93ME0I0195</t>
        </is>
      </c>
      <c r="N2835" s="2" t="n"/>
      <c r="O2835" s="2" t="n"/>
      <c r="P2835" s="2" t="n"/>
      <c r="Q2835" t="inlineStr">
        <is>
          <t>Mexico</t>
        </is>
      </c>
      <c r="R2835" t="inlineStr">
        <is>
          <t>MercFin</t>
        </is>
      </c>
      <c r="S2835" t="inlineStr">
        <is>
          <t>#N/A Invalid Security</t>
        </is>
      </c>
      <c r="T2835" t="inlineStr">
        <is>
          <t>#N/A Invalid Security</t>
        </is>
      </c>
      <c r="U2835" t="inlineStr">
        <is>
          <t>#N/A Invalid Security</t>
        </is>
      </c>
      <c r="V2835" t="inlineStr">
        <is>
          <t>#N/A Invalid Security</t>
        </is>
      </c>
      <c r="W2835" t="inlineStr">
        <is>
          <t>#N/A Invalid Security</t>
        </is>
      </c>
      <c r="X2835" t="inlineStr">
        <is>
          <t>#N/A Invalid Security</t>
        </is>
      </c>
      <c r="Y2835" t="inlineStr">
        <is>
          <t>#N/A Invalid Security</t>
        </is>
      </c>
      <c r="Z2835" t="inlineStr">
        <is>
          <t>#N/A Invalid Security</t>
        </is>
      </c>
      <c r="AA2835" t="inlineStr">
        <is>
          <t>#N/A Invalid Security</t>
        </is>
      </c>
      <c r="AB2835" t="inlineStr">
        <is>
          <t>#N/A Invalid Security</t>
        </is>
      </c>
      <c r="AC2835" t="inlineStr">
        <is>
          <t>#N/A Invalid Field</t>
        </is>
      </c>
    </row>
    <row r="2836">
      <c r="A2836">
        <f>+VLOOKUP(R2836,Aux!$B$3:$I$1107,8,0)</f>
        <v/>
      </c>
      <c r="B2836">
        <f>+VLOOKUP(U2836,Aux!$O$2:$P$23,2,0)</f>
        <v/>
      </c>
      <c r="C2836">
        <f>+A2836&amp;B2836</f>
        <v/>
      </c>
      <c r="D2836">
        <f>+IF(C2836=C2835,D2835+1,1)</f>
        <v/>
      </c>
      <c r="E2836" s="5">
        <f>+D2836/100</f>
        <v/>
      </c>
      <c r="F2836" s="5">
        <f>+MOD(E2836*10,10)</f>
        <v/>
      </c>
      <c r="G2836" s="5">
        <f>+MOD(D2836,10)</f>
        <v/>
      </c>
      <c r="H2836">
        <f>+INT(E2836)&amp;INT(F2836)&amp;INT(G2836)</f>
        <v/>
      </c>
      <c r="I2836">
        <f>+C2836&amp;"00"&amp;H2836</f>
        <v/>
      </c>
      <c r="J2836" s="2" t="n"/>
      <c r="K2836" s="2" t="inlineStr">
        <is>
          <t>#N/A Invalid Security</t>
        </is>
      </c>
      <c r="L2836" s="2" t="inlineStr">
        <is>
          <t>93_MERCFIN_00119</t>
        </is>
      </c>
      <c r="M2836" s="2" t="inlineStr">
        <is>
          <t>MX93ME0I01N3</t>
        </is>
      </c>
      <c r="N2836" s="2" t="n"/>
      <c r="O2836" s="2" t="n"/>
      <c r="P2836" s="2" t="n"/>
      <c r="Q2836" t="inlineStr">
        <is>
          <t>Mexico</t>
        </is>
      </c>
      <c r="R2836" t="inlineStr">
        <is>
          <t>MercFin</t>
        </is>
      </c>
      <c r="S2836" t="inlineStr">
        <is>
          <t>#N/A Invalid Security</t>
        </is>
      </c>
      <c r="T2836" t="inlineStr">
        <is>
          <t>#N/A Invalid Security</t>
        </is>
      </c>
      <c r="U2836" t="inlineStr">
        <is>
          <t>#N/A Invalid Security</t>
        </is>
      </c>
      <c r="V2836" t="inlineStr">
        <is>
          <t>#N/A Invalid Security</t>
        </is>
      </c>
      <c r="W2836" t="inlineStr">
        <is>
          <t>#N/A Invalid Security</t>
        </is>
      </c>
      <c r="X2836" t="inlineStr">
        <is>
          <t>#N/A Invalid Security</t>
        </is>
      </c>
      <c r="Y2836" t="inlineStr">
        <is>
          <t>#N/A Invalid Security</t>
        </is>
      </c>
      <c r="Z2836" t="inlineStr">
        <is>
          <t>#N/A Invalid Security</t>
        </is>
      </c>
      <c r="AA2836" t="inlineStr">
        <is>
          <t>#N/A Invalid Security</t>
        </is>
      </c>
      <c r="AB2836" t="inlineStr">
        <is>
          <t>#N/A Invalid Security</t>
        </is>
      </c>
      <c r="AC2836" t="inlineStr">
        <is>
          <t>#N/A Invalid Field</t>
        </is>
      </c>
    </row>
    <row r="2837">
      <c r="A2837">
        <f>+VLOOKUP(R2837,Aux!$B$3:$I$1107,8,0)</f>
        <v/>
      </c>
      <c r="B2837">
        <f>+VLOOKUP(U2837,Aux!$O$2:$P$23,2,0)</f>
        <v/>
      </c>
      <c r="C2837">
        <f>+A2837&amp;B2837</f>
        <v/>
      </c>
      <c r="D2837">
        <f>+IF(C2837=C2836,D2836+1,1)</f>
        <v/>
      </c>
      <c r="E2837" s="5">
        <f>+D2837/100</f>
        <v/>
      </c>
      <c r="F2837" s="5">
        <f>+MOD(E2837*10,10)</f>
        <v/>
      </c>
      <c r="G2837" s="5">
        <f>+MOD(D2837,10)</f>
        <v/>
      </c>
      <c r="H2837">
        <f>+INT(E2837)&amp;INT(F2837)&amp;INT(G2837)</f>
        <v/>
      </c>
      <c r="I2837">
        <f>+C2837&amp;"00"&amp;H2837</f>
        <v/>
      </c>
      <c r="J2837" s="2" t="n"/>
      <c r="K2837" s="2" t="inlineStr">
        <is>
          <t>#N/A Invalid Security</t>
        </is>
      </c>
      <c r="L2837" s="2" t="inlineStr">
        <is>
          <t>93_MERCFIN_00318</t>
        </is>
      </c>
      <c r="M2837" s="2" t="inlineStr">
        <is>
          <t>MX93ME0I01B8</t>
        </is>
      </c>
      <c r="N2837" s="2" t="n"/>
      <c r="O2837" s="2" t="n"/>
      <c r="P2837" s="2" t="n"/>
      <c r="Q2837" t="inlineStr">
        <is>
          <t>Mexico</t>
        </is>
      </c>
      <c r="R2837" t="inlineStr">
        <is>
          <t>MercFin</t>
        </is>
      </c>
      <c r="S2837" t="inlineStr">
        <is>
          <t>#N/A Invalid Security</t>
        </is>
      </c>
      <c r="T2837" t="inlineStr">
        <is>
          <t>#N/A Invalid Security</t>
        </is>
      </c>
      <c r="U2837" t="inlineStr">
        <is>
          <t>#N/A Invalid Security</t>
        </is>
      </c>
      <c r="V2837" t="inlineStr">
        <is>
          <t>#N/A Invalid Security</t>
        </is>
      </c>
      <c r="W2837" t="inlineStr">
        <is>
          <t>#N/A Invalid Security</t>
        </is>
      </c>
      <c r="X2837" t="inlineStr">
        <is>
          <t>#N/A Invalid Security</t>
        </is>
      </c>
      <c r="Y2837" t="inlineStr">
        <is>
          <t>#N/A Invalid Security</t>
        </is>
      </c>
      <c r="Z2837" t="inlineStr">
        <is>
          <t>#N/A Invalid Security</t>
        </is>
      </c>
      <c r="AA2837" t="inlineStr">
        <is>
          <t>#N/A Invalid Security</t>
        </is>
      </c>
      <c r="AB2837" t="inlineStr">
        <is>
          <t>#N/A Invalid Security</t>
        </is>
      </c>
      <c r="AC2837" t="inlineStr">
        <is>
          <t>#N/A Invalid Field</t>
        </is>
      </c>
    </row>
    <row r="2838">
      <c r="A2838">
        <f>+VLOOKUP(R2838,Aux!$B$3:$I$1107,8,0)</f>
        <v/>
      </c>
      <c r="B2838">
        <f>+VLOOKUP(U2838,Aux!$O$2:$P$23,2,0)</f>
        <v/>
      </c>
      <c r="C2838">
        <f>+A2838&amp;B2838</f>
        <v/>
      </c>
      <c r="D2838">
        <f>+IF(C2838=C2837,D2837+1,1)</f>
        <v/>
      </c>
      <c r="E2838" s="5">
        <f>+D2838/100</f>
        <v/>
      </c>
      <c r="F2838" s="5">
        <f>+MOD(E2838*10,10)</f>
        <v/>
      </c>
      <c r="G2838" s="5">
        <f>+MOD(D2838,10)</f>
        <v/>
      </c>
      <c r="H2838">
        <f>+INT(E2838)&amp;INT(F2838)&amp;INT(G2838)</f>
        <v/>
      </c>
      <c r="I2838">
        <f>+C2838&amp;"00"&amp;H2838</f>
        <v/>
      </c>
      <c r="J2838" s="2" t="n"/>
      <c r="K2838" s="2" t="inlineStr">
        <is>
          <t>#N/A Invalid Security</t>
        </is>
      </c>
      <c r="L2838" s="2" t="inlineStr">
        <is>
          <t>93_MERCFIN_00419</t>
        </is>
      </c>
      <c r="M2838" s="2" t="inlineStr">
        <is>
          <t>MX93ME0I01Q6</t>
        </is>
      </c>
      <c r="N2838" s="2" t="n"/>
      <c r="O2838" s="2" t="n"/>
      <c r="P2838" s="2" t="n"/>
      <c r="Q2838" t="inlineStr">
        <is>
          <t>Mexico</t>
        </is>
      </c>
      <c r="R2838" t="inlineStr">
        <is>
          <t>MercFin</t>
        </is>
      </c>
      <c r="S2838" t="inlineStr">
        <is>
          <t>#N/A Invalid Security</t>
        </is>
      </c>
      <c r="T2838" t="inlineStr">
        <is>
          <t>#N/A Invalid Security</t>
        </is>
      </c>
      <c r="U2838" t="inlineStr">
        <is>
          <t>#N/A Invalid Security</t>
        </is>
      </c>
      <c r="V2838" t="inlineStr">
        <is>
          <t>#N/A Invalid Security</t>
        </is>
      </c>
      <c r="W2838" t="inlineStr">
        <is>
          <t>#N/A Invalid Security</t>
        </is>
      </c>
      <c r="X2838" t="inlineStr">
        <is>
          <t>#N/A Invalid Security</t>
        </is>
      </c>
      <c r="Y2838" t="inlineStr">
        <is>
          <t>#N/A Invalid Security</t>
        </is>
      </c>
      <c r="Z2838" t="inlineStr">
        <is>
          <t>#N/A Invalid Security</t>
        </is>
      </c>
      <c r="AA2838" t="inlineStr">
        <is>
          <t>#N/A Invalid Security</t>
        </is>
      </c>
      <c r="AB2838" t="inlineStr">
        <is>
          <t>#N/A Invalid Security</t>
        </is>
      </c>
      <c r="AC2838" t="inlineStr">
        <is>
          <t>#N/A Invalid Field</t>
        </is>
      </c>
    </row>
    <row r="2839">
      <c r="A2839">
        <f>+VLOOKUP(R2839,Aux!$B$3:$I$1107,8,0)</f>
        <v/>
      </c>
      <c r="B2839">
        <f>+VLOOKUP(U2839,Aux!$O$2:$P$23,2,0)</f>
        <v/>
      </c>
      <c r="C2839">
        <f>+A2839&amp;B2839</f>
        <v/>
      </c>
      <c r="D2839">
        <f>+IF(C2839=C2838,D2838+1,1)</f>
        <v/>
      </c>
      <c r="E2839" s="5">
        <f>+D2839/100</f>
        <v/>
      </c>
      <c r="F2839" s="5">
        <f>+MOD(E2839*10,10)</f>
        <v/>
      </c>
      <c r="G2839" s="5">
        <f>+MOD(D2839,10)</f>
        <v/>
      </c>
      <c r="H2839">
        <f>+INT(E2839)&amp;INT(F2839)&amp;INT(G2839)</f>
        <v/>
      </c>
      <c r="I2839">
        <f>+C2839&amp;"00"&amp;H2839</f>
        <v/>
      </c>
      <c r="J2839" s="2" t="n"/>
      <c r="K2839" s="2" t="inlineStr">
        <is>
          <t>#N/A Invalid Security</t>
        </is>
      </c>
      <c r="L2839" s="2" t="inlineStr">
        <is>
          <t>93_MERCFIN_01118</t>
        </is>
      </c>
      <c r="M2839" s="2" t="inlineStr">
        <is>
          <t>MX93ME0I01J1</t>
        </is>
      </c>
      <c r="N2839" s="2" t="n"/>
      <c r="O2839" s="2" t="n"/>
      <c r="P2839" s="2" t="n"/>
      <c r="Q2839" t="inlineStr">
        <is>
          <t>Mexico</t>
        </is>
      </c>
      <c r="R2839" t="inlineStr">
        <is>
          <t>MercFin</t>
        </is>
      </c>
      <c r="S2839" t="inlineStr">
        <is>
          <t>#N/A Invalid Security</t>
        </is>
      </c>
      <c r="T2839" t="inlineStr">
        <is>
          <t>#N/A Invalid Security</t>
        </is>
      </c>
      <c r="U2839" t="inlineStr">
        <is>
          <t>#N/A Invalid Security</t>
        </is>
      </c>
      <c r="V2839" t="inlineStr">
        <is>
          <t>#N/A Invalid Security</t>
        </is>
      </c>
      <c r="W2839" t="inlineStr">
        <is>
          <t>#N/A Invalid Security</t>
        </is>
      </c>
      <c r="X2839" t="inlineStr">
        <is>
          <t>#N/A Invalid Security</t>
        </is>
      </c>
      <c r="Y2839" t="inlineStr">
        <is>
          <t>#N/A Invalid Security</t>
        </is>
      </c>
      <c r="Z2839" t="inlineStr">
        <is>
          <t>#N/A Invalid Security</t>
        </is>
      </c>
      <c r="AA2839" t="inlineStr">
        <is>
          <t>#N/A Invalid Security</t>
        </is>
      </c>
      <c r="AB2839" t="inlineStr">
        <is>
          <t>#N/A Invalid Security</t>
        </is>
      </c>
      <c r="AC2839" t="inlineStr">
        <is>
          <t>#N/A Invalid Field</t>
        </is>
      </c>
    </row>
    <row r="2840">
      <c r="A2840">
        <f>+VLOOKUP(R2840,Aux!$B$3:$I$1107,8,0)</f>
        <v/>
      </c>
      <c r="B2840">
        <f>+VLOOKUP(U2840,Aux!$O$2:$P$23,2,0)</f>
        <v/>
      </c>
      <c r="C2840">
        <f>+A2840&amp;B2840</f>
        <v/>
      </c>
      <c r="D2840">
        <f>+IF(C2840=C2839,D2839+1,1)</f>
        <v/>
      </c>
      <c r="E2840" s="5">
        <f>+D2840/100</f>
        <v/>
      </c>
      <c r="F2840" s="5">
        <f>+MOD(E2840*10,10)</f>
        <v/>
      </c>
      <c r="G2840" s="5">
        <f>+MOD(D2840,10)</f>
        <v/>
      </c>
      <c r="H2840">
        <f>+INT(E2840)&amp;INT(F2840)&amp;INT(G2840)</f>
        <v/>
      </c>
      <c r="I2840">
        <f>+C2840&amp;"00"&amp;H2840</f>
        <v/>
      </c>
      <c r="J2840" t="inlineStr">
        <is>
          <t>METLSA 4.9 04/24/23</t>
        </is>
      </c>
      <c r="K2840" t="inlineStr">
        <is>
          <t>METLSA</t>
        </is>
      </c>
      <c r="M2840" t="inlineStr">
        <is>
          <t>USP6638MAA91</t>
        </is>
      </c>
      <c r="N2840" t="inlineStr">
        <is>
          <t>BBG004FSDC11</t>
        </is>
      </c>
      <c r="O2840" t="inlineStr">
        <is>
          <t>B95HCM4</t>
        </is>
      </c>
      <c r="P2840" t="inlineStr">
        <is>
          <t>COEJ6429561</t>
        </is>
      </c>
      <c r="Q2840" t="inlineStr">
        <is>
          <t>Mexico</t>
        </is>
      </c>
      <c r="R2840" t="inlineStr">
        <is>
          <t>Metalsa SA de CV</t>
        </is>
      </c>
      <c r="S2840" t="inlineStr">
        <is>
          <t>METALSA SA DE CV</t>
        </is>
      </c>
      <c r="T2840" t="inlineStr">
        <is>
          <t>Metalsa SA de CV</t>
        </is>
      </c>
      <c r="U2840" t="inlineStr">
        <is>
          <t>EURO-DOLLAR</t>
        </is>
      </c>
      <c r="V2840" t="inlineStr">
        <is>
          <t>#N/A Field Not Applicable</t>
        </is>
      </c>
      <c r="W2840" t="inlineStr">
        <is>
          <t>#N/A Field Not Applicable</t>
        </is>
      </c>
      <c r="X2840" t="inlineStr">
        <is>
          <t>#N/A Field Not Applicable</t>
        </is>
      </c>
      <c r="Y2840" t="inlineStr">
        <is>
          <t>#N/A Field Not Applicable</t>
        </is>
      </c>
      <c r="Z2840" t="inlineStr">
        <is>
          <t>Consumer Discretionary</t>
        </is>
      </c>
      <c r="AA2840" t="inlineStr">
        <is>
          <t>Auto Parts Manufacturing</t>
        </is>
      </c>
      <c r="AB2840" t="inlineStr">
        <is>
          <t>#N/A Field Not Applicable</t>
        </is>
      </c>
      <c r="AC2840" t="inlineStr">
        <is>
          <t>#N/A Invalid Field</t>
        </is>
      </c>
    </row>
    <row r="2841">
      <c r="A2841">
        <f>+VLOOKUP(R2841,Aux!$B$3:$I$1107,8,0)</f>
        <v/>
      </c>
      <c r="B2841">
        <f>+VLOOKUP(U2841,Aux!$O$2:$P$23,2,0)</f>
        <v/>
      </c>
      <c r="C2841">
        <f>+A2841&amp;B2841</f>
        <v/>
      </c>
      <c r="D2841">
        <f>+IF(C2841=C2840,D2840+1,1)</f>
        <v/>
      </c>
      <c r="E2841" s="5">
        <f>+D2841/100</f>
        <v/>
      </c>
      <c r="F2841" s="5">
        <f>+MOD(E2841*10,10)</f>
        <v/>
      </c>
      <c r="G2841" s="5">
        <f>+MOD(D2841,10)</f>
        <v/>
      </c>
      <c r="H2841">
        <f>+INT(E2841)&amp;INT(F2841)&amp;INT(G2841)</f>
        <v/>
      </c>
      <c r="I2841">
        <f>+C2841&amp;"00"&amp;H2841</f>
        <v/>
      </c>
      <c r="J2841" t="inlineStr">
        <is>
          <t>MEXCHEM* MM</t>
        </is>
      </c>
      <c r="K2841" t="inlineStr">
        <is>
          <t>MEXCHEM*</t>
        </is>
      </c>
      <c r="M2841" t="inlineStr">
        <is>
          <t>MX01ME050007</t>
        </is>
      </c>
      <c r="N2841" t="inlineStr">
        <is>
          <t>BBG000C2R1B7</t>
        </is>
      </c>
      <c r="O2841" t="n">
        <v>2434760</v>
      </c>
      <c r="P2841" t="inlineStr">
        <is>
          <t>EQ0000000001196034</t>
        </is>
      </c>
      <c r="Q2841" t="inlineStr">
        <is>
          <t>Mexico</t>
        </is>
      </c>
      <c r="R2841" t="inlineStr">
        <is>
          <t>Mexichem SAB de CV</t>
        </is>
      </c>
      <c r="S2841" t="inlineStr">
        <is>
          <t>Mexichem SAB de CV</t>
        </is>
      </c>
      <c r="T2841" t="inlineStr">
        <is>
          <t>Mexichem SAB de CV</t>
        </is>
      </c>
      <c r="U2841" t="inlineStr">
        <is>
          <t>Common Stock</t>
        </is>
      </c>
      <c r="V2841" t="inlineStr">
        <is>
          <t>Materials</t>
        </is>
      </c>
      <c r="W2841" t="inlineStr">
        <is>
          <t>Chemicals</t>
        </is>
      </c>
      <c r="X2841" t="inlineStr">
        <is>
          <t>Materials</t>
        </is>
      </c>
      <c r="Y2841" t="inlineStr">
        <is>
          <t>Commodity Chemicals</t>
        </is>
      </c>
      <c r="Z2841" t="inlineStr">
        <is>
          <t>Materials</t>
        </is>
      </c>
      <c r="AA2841" t="inlineStr">
        <is>
          <t>Chemicals</t>
        </is>
      </c>
      <c r="AB2841" t="inlineStr">
        <is>
          <t>Basic &amp; Diversified Chemicals</t>
        </is>
      </c>
      <c r="AC2841" t="inlineStr">
        <is>
          <t>#N/A Invalid Field</t>
        </is>
      </c>
    </row>
    <row r="2842">
      <c r="A2842">
        <f>+VLOOKUP(R2842,Aux!$B$3:$I$1107,8,0)</f>
        <v/>
      </c>
      <c r="B2842">
        <f>+VLOOKUP(U2842,Aux!$O$2:$P$23,2,0)</f>
        <v/>
      </c>
      <c r="C2842">
        <f>+A2842&amp;B2842</f>
        <v/>
      </c>
      <c r="D2842">
        <f>+IF(C2842=C2841,D2841+1,1)</f>
        <v/>
      </c>
      <c r="E2842" s="5">
        <f>+D2842/100</f>
        <v/>
      </c>
      <c r="F2842" s="5">
        <f>+MOD(E2842*10,10)</f>
        <v/>
      </c>
      <c r="G2842" s="5">
        <f>+MOD(D2842,10)</f>
        <v/>
      </c>
      <c r="H2842">
        <f>+INT(E2842)&amp;INT(F2842)&amp;INT(G2842)</f>
        <v/>
      </c>
      <c r="I2842">
        <f>+C2842&amp;"00"&amp;H2842</f>
        <v/>
      </c>
      <c r="J2842" t="inlineStr">
        <is>
          <t>MXCHF 4 ⅞ 09/19/22</t>
        </is>
      </c>
      <c r="K2842" t="inlineStr">
        <is>
          <t>MXCHF</t>
        </is>
      </c>
      <c r="M2842" t="inlineStr">
        <is>
          <t>USP57908AD01</t>
        </is>
      </c>
      <c r="N2842" t="inlineStr">
        <is>
          <t>BBG003CW53C4</t>
        </is>
      </c>
      <c r="O2842" t="inlineStr">
        <is>
          <t>B8DLS45</t>
        </is>
      </c>
      <c r="P2842" t="inlineStr">
        <is>
          <t>COEJ3632696</t>
        </is>
      </c>
      <c r="Q2842" t="inlineStr">
        <is>
          <t>Mexico</t>
        </is>
      </c>
      <c r="R2842" t="inlineStr">
        <is>
          <t>Mexichem SAB de CV</t>
        </is>
      </c>
      <c r="S2842" t="inlineStr">
        <is>
          <t>MEXICHEM SAB DE CV</t>
        </is>
      </c>
      <c r="T2842" t="inlineStr">
        <is>
          <t>Mexichem SAB de CV</t>
        </is>
      </c>
      <c r="U2842" t="inlineStr">
        <is>
          <t>EURO-DOLLAR</t>
        </is>
      </c>
      <c r="V2842" t="inlineStr">
        <is>
          <t>Materials</t>
        </is>
      </c>
      <c r="W2842" t="inlineStr">
        <is>
          <t>Chemicals</t>
        </is>
      </c>
      <c r="X2842" t="inlineStr">
        <is>
          <t>Materials</t>
        </is>
      </c>
      <c r="Y2842" t="inlineStr">
        <is>
          <t>Commodity Chemicals</t>
        </is>
      </c>
      <c r="Z2842" t="inlineStr">
        <is>
          <t>Materials</t>
        </is>
      </c>
      <c r="AA2842" t="inlineStr">
        <is>
          <t>Chemicals</t>
        </is>
      </c>
      <c r="AB2842" t="inlineStr">
        <is>
          <t>#N/A N/A</t>
        </is>
      </c>
      <c r="AC2842" t="inlineStr">
        <is>
          <t>#N/A Invalid Field</t>
        </is>
      </c>
    </row>
    <row r="2843">
      <c r="A2843">
        <f>+VLOOKUP(R2843,Aux!$B$3:$I$1107,8,0)</f>
        <v/>
      </c>
      <c r="B2843">
        <f>+VLOOKUP(U2843,Aux!$O$2:$P$23,2,0)</f>
        <v/>
      </c>
      <c r="C2843">
        <f>+A2843&amp;B2843</f>
        <v/>
      </c>
      <c r="D2843">
        <f>+IF(C2843=C2842,D2842+1,1)</f>
        <v/>
      </c>
      <c r="E2843" s="5">
        <f>+D2843/100</f>
        <v/>
      </c>
      <c r="F2843" s="5">
        <f>+MOD(E2843*10,10)</f>
        <v/>
      </c>
      <c r="G2843" s="5">
        <f>+MOD(D2843,10)</f>
        <v/>
      </c>
      <c r="H2843">
        <f>+INT(E2843)&amp;INT(F2843)&amp;INT(G2843)</f>
        <v/>
      </c>
      <c r="I2843">
        <f>+C2843&amp;"00"&amp;H2843</f>
        <v/>
      </c>
      <c r="J2843" t="inlineStr">
        <is>
          <t>MXCHF 4 10/04/27</t>
        </is>
      </c>
      <c r="K2843" t="inlineStr">
        <is>
          <t>MXCHF</t>
        </is>
      </c>
      <c r="M2843" t="inlineStr">
        <is>
          <t>USP57908AG32</t>
        </is>
      </c>
      <c r="N2843" t="inlineStr">
        <is>
          <t>BBG00HTQWWP0</t>
        </is>
      </c>
      <c r="O2843" t="inlineStr">
        <is>
          <t>BF4K7Y3</t>
        </is>
      </c>
      <c r="P2843" t="inlineStr">
        <is>
          <t>COAP3278516</t>
        </is>
      </c>
      <c r="Q2843" t="inlineStr">
        <is>
          <t>Mexico</t>
        </is>
      </c>
      <c r="R2843" t="inlineStr">
        <is>
          <t>Mexichem SAB de CV</t>
        </is>
      </c>
      <c r="S2843" t="inlineStr">
        <is>
          <t>MEXICHEM SAB DE CV</t>
        </is>
      </c>
      <c r="T2843" t="inlineStr">
        <is>
          <t>Mexichem SAB de CV</t>
        </is>
      </c>
      <c r="U2843" t="inlineStr">
        <is>
          <t>EURO-DOLLAR</t>
        </is>
      </c>
      <c r="V2843" t="inlineStr">
        <is>
          <t>Materials</t>
        </is>
      </c>
      <c r="W2843" t="inlineStr">
        <is>
          <t>Chemicals</t>
        </is>
      </c>
      <c r="X2843" t="inlineStr">
        <is>
          <t>Materials</t>
        </is>
      </c>
      <c r="Y2843" t="inlineStr">
        <is>
          <t>Commodity Chemicals</t>
        </is>
      </c>
      <c r="Z2843" t="inlineStr">
        <is>
          <t>Materials</t>
        </is>
      </c>
      <c r="AA2843" t="inlineStr">
        <is>
          <t>Chemicals</t>
        </is>
      </c>
      <c r="AB2843" t="inlineStr">
        <is>
          <t>#N/A N/A</t>
        </is>
      </c>
      <c r="AC2843" t="inlineStr">
        <is>
          <t>#N/A Invalid Field</t>
        </is>
      </c>
    </row>
    <row r="2844">
      <c r="A2844">
        <f>+VLOOKUP(R2844,Aux!$B$3:$I$1107,8,0)</f>
        <v/>
      </c>
      <c r="B2844">
        <f>+VLOOKUP(U2844,Aux!$O$2:$P$23,2,0)</f>
        <v/>
      </c>
      <c r="C2844">
        <f>+A2844&amp;B2844</f>
        <v/>
      </c>
      <c r="D2844">
        <f>+IF(C2844=C2843,D2843+1,1)</f>
        <v/>
      </c>
      <c r="E2844" s="5">
        <f>+D2844/100</f>
        <v/>
      </c>
      <c r="F2844" s="5">
        <f>+MOD(E2844*10,10)</f>
        <v/>
      </c>
      <c r="G2844" s="5">
        <f>+MOD(D2844,10)</f>
        <v/>
      </c>
      <c r="H2844">
        <f>+INT(E2844)&amp;INT(F2844)&amp;INT(G2844)</f>
        <v/>
      </c>
      <c r="I2844">
        <f>+C2844&amp;"00"&amp;H2844</f>
        <v/>
      </c>
      <c r="J2844" t="inlineStr">
        <is>
          <t>MXCHF 5 ½ 01/15/48</t>
        </is>
      </c>
      <c r="K2844" t="inlineStr">
        <is>
          <t>MXCHF</t>
        </is>
      </c>
      <c r="M2844" t="inlineStr">
        <is>
          <t>USP57908AH15</t>
        </is>
      </c>
      <c r="N2844" t="inlineStr">
        <is>
          <t>BBG00HTQXGX5</t>
        </is>
      </c>
      <c r="O2844" t="inlineStr">
        <is>
          <t>BZ2Z1C6</t>
        </is>
      </c>
      <c r="P2844" t="inlineStr">
        <is>
          <t>COAP3279415</t>
        </is>
      </c>
      <c r="Q2844" t="inlineStr">
        <is>
          <t>Mexico</t>
        </is>
      </c>
      <c r="R2844" t="inlineStr">
        <is>
          <t>Mexichem SAB de CV</t>
        </is>
      </c>
      <c r="S2844" t="inlineStr">
        <is>
          <t>MEXICHEM SAB DE CV</t>
        </is>
      </c>
      <c r="T2844" t="inlineStr">
        <is>
          <t>Mexichem SAB de CV</t>
        </is>
      </c>
      <c r="U2844" t="inlineStr">
        <is>
          <t>EURO-DOLLAR</t>
        </is>
      </c>
      <c r="V2844" t="inlineStr">
        <is>
          <t>Materials</t>
        </is>
      </c>
      <c r="W2844" t="inlineStr">
        <is>
          <t>Chemicals</t>
        </is>
      </c>
      <c r="X2844" t="inlineStr">
        <is>
          <t>Materials</t>
        </is>
      </c>
      <c r="Y2844" t="inlineStr">
        <is>
          <t>Commodity Chemicals</t>
        </is>
      </c>
      <c r="Z2844" t="inlineStr">
        <is>
          <t>Materials</t>
        </is>
      </c>
      <c r="AA2844" t="inlineStr">
        <is>
          <t>Chemicals</t>
        </is>
      </c>
      <c r="AB2844" t="inlineStr">
        <is>
          <t>#N/A N/A</t>
        </is>
      </c>
      <c r="AC2844" t="inlineStr">
        <is>
          <t>#N/A Invalid Field</t>
        </is>
      </c>
    </row>
    <row r="2845">
      <c r="A2845">
        <f>+VLOOKUP(R2845,Aux!$B$3:$I$1107,8,0)</f>
        <v/>
      </c>
      <c r="B2845">
        <f>+VLOOKUP(U2845,Aux!$O$2:$P$23,2,0)</f>
        <v/>
      </c>
      <c r="C2845">
        <f>+A2845&amp;B2845</f>
        <v/>
      </c>
      <c r="D2845">
        <f>+IF(C2845=C2844,D2844+1,1)</f>
        <v/>
      </c>
      <c r="E2845" s="5">
        <f>+D2845/100</f>
        <v/>
      </c>
      <c r="F2845" s="5">
        <f>+MOD(E2845*10,10)</f>
        <v/>
      </c>
      <c r="G2845" s="5">
        <f>+MOD(D2845,10)</f>
        <v/>
      </c>
      <c r="H2845">
        <f>+INT(E2845)&amp;INT(F2845)&amp;INT(G2845)</f>
        <v/>
      </c>
      <c r="I2845">
        <f>+C2845&amp;"00"&amp;H2845</f>
        <v/>
      </c>
      <c r="J2845" t="inlineStr">
        <is>
          <t>MXCHF 5 ⅞ 09/17/44</t>
        </is>
      </c>
      <c r="K2845" t="inlineStr">
        <is>
          <t>MXCHF</t>
        </is>
      </c>
      <c r="M2845" t="inlineStr">
        <is>
          <t>USP57908AF58</t>
        </is>
      </c>
      <c r="N2845" t="inlineStr">
        <is>
          <t>BBG0073CQC72</t>
        </is>
      </c>
      <c r="O2845" t="inlineStr">
        <is>
          <t>BQSBGP3</t>
        </is>
      </c>
      <c r="P2845" t="inlineStr">
        <is>
          <t>COEK4851532</t>
        </is>
      </c>
      <c r="Q2845" t="inlineStr">
        <is>
          <t>Mexico</t>
        </is>
      </c>
      <c r="R2845" t="inlineStr">
        <is>
          <t>Mexichem SAB de CV</t>
        </is>
      </c>
      <c r="S2845" t="inlineStr">
        <is>
          <t>MEXICHEM SAB DE CV</t>
        </is>
      </c>
      <c r="T2845" t="inlineStr">
        <is>
          <t>Mexichem SAB de CV</t>
        </is>
      </c>
      <c r="U2845" t="inlineStr">
        <is>
          <t>EURO-DOLLAR</t>
        </is>
      </c>
      <c r="V2845" t="inlineStr">
        <is>
          <t>Materials</t>
        </is>
      </c>
      <c r="W2845" t="inlineStr">
        <is>
          <t>Chemicals</t>
        </is>
      </c>
      <c r="X2845" t="inlineStr">
        <is>
          <t>Materials</t>
        </is>
      </c>
      <c r="Y2845" t="inlineStr">
        <is>
          <t>Commodity Chemicals</t>
        </is>
      </c>
      <c r="Z2845" t="inlineStr">
        <is>
          <t>Materials</t>
        </is>
      </c>
      <c r="AA2845" t="inlineStr">
        <is>
          <t>Chemicals</t>
        </is>
      </c>
      <c r="AB2845" t="inlineStr">
        <is>
          <t>#N/A N/A</t>
        </is>
      </c>
      <c r="AC2845" t="inlineStr">
        <is>
          <t>#N/A Invalid Field</t>
        </is>
      </c>
    </row>
    <row r="2846">
      <c r="A2846">
        <f>+VLOOKUP(R2846,Aux!$B$3:$I$1107,8,0)</f>
        <v/>
      </c>
      <c r="B2846">
        <f>+VLOOKUP(U2846,Aux!$O$2:$P$23,2,0)</f>
        <v/>
      </c>
      <c r="C2846">
        <f>+A2846&amp;B2846</f>
        <v/>
      </c>
      <c r="D2846">
        <f>+IF(C2846=C2845,D2845+1,1)</f>
        <v/>
      </c>
      <c r="E2846" s="5">
        <f>+D2846/100</f>
        <v/>
      </c>
      <c r="F2846" s="5">
        <f>+MOD(E2846*10,10)</f>
        <v/>
      </c>
      <c r="G2846" s="5">
        <f>+MOD(D2846,10)</f>
        <v/>
      </c>
      <c r="H2846">
        <f>+INT(E2846)&amp;INT(F2846)&amp;INT(G2846)</f>
        <v/>
      </c>
      <c r="I2846">
        <f>+C2846&amp;"00"&amp;H2846</f>
        <v/>
      </c>
      <c r="J2846" t="inlineStr">
        <is>
          <t>MXCHF 6 ¾ 09/19/42</t>
        </is>
      </c>
      <c r="K2846" t="inlineStr">
        <is>
          <t>MXCHF</t>
        </is>
      </c>
      <c r="M2846" t="inlineStr">
        <is>
          <t>USP57908AE83</t>
        </is>
      </c>
      <c r="N2846" t="inlineStr">
        <is>
          <t>BBG003CW54C2</t>
        </is>
      </c>
      <c r="O2846" t="inlineStr">
        <is>
          <t>B8DLVQ8</t>
        </is>
      </c>
      <c r="P2846" t="inlineStr">
        <is>
          <t>COEJ3632746</t>
        </is>
      </c>
      <c r="Q2846" t="inlineStr">
        <is>
          <t>Mexico</t>
        </is>
      </c>
      <c r="R2846" t="inlineStr">
        <is>
          <t>Mexichem SAB de CV</t>
        </is>
      </c>
      <c r="S2846" t="inlineStr">
        <is>
          <t>MEXICHEM SAB DE CV</t>
        </is>
      </c>
      <c r="T2846" t="inlineStr">
        <is>
          <t>Mexichem SAB de CV</t>
        </is>
      </c>
      <c r="U2846" t="inlineStr">
        <is>
          <t>EURO-DOLLAR</t>
        </is>
      </c>
      <c r="V2846" t="inlineStr">
        <is>
          <t>Materials</t>
        </is>
      </c>
      <c r="W2846" t="inlineStr">
        <is>
          <t>Chemicals</t>
        </is>
      </c>
      <c r="X2846" t="inlineStr">
        <is>
          <t>Materials</t>
        </is>
      </c>
      <c r="Y2846" t="inlineStr">
        <is>
          <t>Commodity Chemicals</t>
        </is>
      </c>
      <c r="Z2846" t="inlineStr">
        <is>
          <t>Materials</t>
        </is>
      </c>
      <c r="AA2846" t="inlineStr">
        <is>
          <t>Chemicals</t>
        </is>
      </c>
      <c r="AB2846" t="inlineStr">
        <is>
          <t>#N/A N/A</t>
        </is>
      </c>
      <c r="AC2846" t="inlineStr">
        <is>
          <t>#N/A Invalid Field</t>
        </is>
      </c>
    </row>
    <row r="2847">
      <c r="A2847">
        <f>+VLOOKUP(R2847,Aux!$B$3:$I$1107,8,0)</f>
        <v/>
      </c>
      <c r="B2847">
        <f>+VLOOKUP(U2847,Aux!$O$2:$P$23,2,0)</f>
        <v/>
      </c>
      <c r="C2847">
        <f>+A2847&amp;B2847</f>
        <v/>
      </c>
      <c r="D2847">
        <f>+IF(C2847=C2846,D2846+1,1)</f>
        <v/>
      </c>
      <c r="E2847" s="5">
        <f>+D2847/100</f>
        <v/>
      </c>
      <c r="F2847" s="5">
        <f>+MOD(E2847*10,10)</f>
        <v/>
      </c>
      <c r="G2847" s="5">
        <f>+MOD(D2847,10)</f>
        <v/>
      </c>
      <c r="H2847">
        <f>+INT(E2847)&amp;INT(F2847)&amp;INT(G2847)</f>
        <v/>
      </c>
      <c r="I2847">
        <f>+C2847&amp;"00"&amp;H2847</f>
        <v/>
      </c>
      <c r="J2847" t="inlineStr">
        <is>
          <t>MXCHF 8 ¾ 11/06/19</t>
        </is>
      </c>
      <c r="K2847" t="inlineStr">
        <is>
          <t>MXCHF</t>
        </is>
      </c>
      <c r="M2847" t="inlineStr">
        <is>
          <t>USP57908AB45</t>
        </is>
      </c>
      <c r="N2847" t="inlineStr">
        <is>
          <t>BBG0000NPL22</t>
        </is>
      </c>
      <c r="O2847" t="inlineStr">
        <is>
          <t>B593N61</t>
        </is>
      </c>
      <c r="P2847" t="inlineStr">
        <is>
          <t>COEI0330338</t>
        </is>
      </c>
      <c r="Q2847" t="inlineStr">
        <is>
          <t>Mexico</t>
        </is>
      </c>
      <c r="R2847" t="inlineStr">
        <is>
          <t>Mexichem SAB de CV</t>
        </is>
      </c>
      <c r="S2847" t="inlineStr">
        <is>
          <t>MEXICHEM SAB DE CV</t>
        </is>
      </c>
      <c r="T2847" t="inlineStr">
        <is>
          <t>Mexichem SAB de CV</t>
        </is>
      </c>
      <c r="U2847" t="inlineStr">
        <is>
          <t>EURO-DOLLAR</t>
        </is>
      </c>
      <c r="V2847" t="inlineStr">
        <is>
          <t>Materials</t>
        </is>
      </c>
      <c r="W2847" t="inlineStr">
        <is>
          <t>Chemicals</t>
        </is>
      </c>
      <c r="X2847" t="inlineStr">
        <is>
          <t>Materials</t>
        </is>
      </c>
      <c r="Y2847" t="inlineStr">
        <is>
          <t>Commodity Chemicals</t>
        </is>
      </c>
      <c r="Z2847" t="inlineStr">
        <is>
          <t>Materials</t>
        </is>
      </c>
      <c r="AA2847" t="inlineStr">
        <is>
          <t>Chemicals</t>
        </is>
      </c>
      <c r="AB2847" t="inlineStr">
        <is>
          <t>#N/A N/A</t>
        </is>
      </c>
      <c r="AC2847" t="inlineStr">
        <is>
          <t>#N/A Invalid Field</t>
        </is>
      </c>
    </row>
    <row r="2848">
      <c r="A2848">
        <f>+VLOOKUP(R2848,Aux!$B$3:$I$1107,8,0)</f>
        <v/>
      </c>
      <c r="B2848">
        <f>+VLOOKUP(U2848,Aux!$O$2:$P$23,2,0)</f>
        <v/>
      </c>
      <c r="C2848">
        <f>+A2848&amp;B2848</f>
        <v/>
      </c>
      <c r="D2848">
        <f>+IF(C2848=C2847,D2847+1,1)</f>
        <v/>
      </c>
      <c r="E2848" s="5">
        <f>+D2848/100</f>
        <v/>
      </c>
      <c r="F2848" s="5">
        <f>+MOD(E2848*10,10)</f>
        <v/>
      </c>
      <c r="G2848" s="5">
        <f>+MOD(D2848,10)</f>
        <v/>
      </c>
      <c r="H2848">
        <f>+INT(E2848)&amp;INT(F2848)&amp;INT(G2848)</f>
        <v/>
      </c>
      <c r="I2848">
        <f>+C2848&amp;"00"&amp;H2848</f>
        <v/>
      </c>
      <c r="J2848" t="inlineStr">
        <is>
          <t>MXCHF 8.12 03/09/22</t>
        </is>
      </c>
      <c r="K2848" t="inlineStr">
        <is>
          <t>MXCHF</t>
        </is>
      </c>
      <c r="M2848" t="inlineStr">
        <is>
          <t>MX91ME050024</t>
        </is>
      </c>
      <c r="N2848" t="inlineStr">
        <is>
          <t>BBG002S0NPN8</t>
        </is>
      </c>
      <c r="P2848" t="inlineStr">
        <is>
          <t>COEJ1051121</t>
        </is>
      </c>
      <c r="Q2848" t="inlineStr">
        <is>
          <t>Mexico</t>
        </is>
      </c>
      <c r="R2848" t="inlineStr">
        <is>
          <t>Mexichem SAB de CV</t>
        </is>
      </c>
      <c r="S2848" t="inlineStr">
        <is>
          <t>MEXICHEM SAB DE CV</t>
        </is>
      </c>
      <c r="T2848" t="inlineStr">
        <is>
          <t>Mexichem SAB de CV</t>
        </is>
      </c>
      <c r="U2848" t="inlineStr">
        <is>
          <t>DOMESTIC</t>
        </is>
      </c>
      <c r="V2848" t="inlineStr">
        <is>
          <t>Materials</t>
        </is>
      </c>
      <c r="W2848" t="inlineStr">
        <is>
          <t>Chemicals</t>
        </is>
      </c>
      <c r="X2848" t="inlineStr">
        <is>
          <t>Materials</t>
        </is>
      </c>
      <c r="Y2848" t="inlineStr">
        <is>
          <t>Commodity Chemicals</t>
        </is>
      </c>
      <c r="Z2848" t="inlineStr">
        <is>
          <t>Materials</t>
        </is>
      </c>
      <c r="AA2848" t="inlineStr">
        <is>
          <t>Chemicals</t>
        </is>
      </c>
      <c r="AB2848" t="inlineStr">
        <is>
          <t>#N/A N/A</t>
        </is>
      </c>
      <c r="AC2848" t="inlineStr">
        <is>
          <t>#N/A Invalid Field</t>
        </is>
      </c>
    </row>
    <row r="2849">
      <c r="A2849">
        <f>+VLOOKUP(R2849,Aux!$B$3:$I$1107,8,0)</f>
        <v/>
      </c>
      <c r="B2849">
        <f>+VLOOKUP(U2849,Aux!$O$2:$P$23,2,0)</f>
        <v/>
      </c>
      <c r="C2849">
        <f>+A2849&amp;B2849</f>
        <v/>
      </c>
      <c r="D2849">
        <f>+IF(C2849=C2848,D2848+1,1)</f>
        <v/>
      </c>
      <c r="E2849" s="5">
        <f>+D2849/100</f>
        <v/>
      </c>
      <c r="F2849" s="5">
        <f>+MOD(E2849*10,10)</f>
        <v/>
      </c>
      <c r="G2849" s="5">
        <f>+MOD(D2849,10)</f>
        <v/>
      </c>
      <c r="H2849">
        <f>+INT(E2849)&amp;INT(F2849)&amp;INT(G2849)</f>
        <v/>
      </c>
      <c r="I2849">
        <f>+C2849&amp;"00"&amp;H2849</f>
        <v/>
      </c>
      <c r="J2849" t="inlineStr">
        <is>
          <t>MEXCAT 4 ¼ 10/31/26</t>
        </is>
      </c>
      <c r="K2849" t="inlineStr">
        <is>
          <t>MEXCAT</t>
        </is>
      </c>
      <c r="M2849" t="inlineStr">
        <is>
          <t>USP6629MAA01</t>
        </is>
      </c>
      <c r="N2849" t="inlineStr">
        <is>
          <t>BBG00DWVJHF3</t>
        </is>
      </c>
      <c r="O2849" t="inlineStr">
        <is>
          <t>BD878G5</t>
        </is>
      </c>
      <c r="P2849" t="inlineStr">
        <is>
          <t>COQZ6601384</t>
        </is>
      </c>
      <c r="Q2849" t="inlineStr">
        <is>
          <t>Mexico</t>
        </is>
      </c>
      <c r="R2849" t="inlineStr">
        <is>
          <t>Mexico City Airport Trust</t>
        </is>
      </c>
      <c r="S2849" t="inlineStr">
        <is>
          <t>MEXICO CITY ARPT TRUST</t>
        </is>
      </c>
      <c r="T2849" t="inlineStr">
        <is>
          <t>Mexico City Airport Trust</t>
        </is>
      </c>
      <c r="U2849" t="inlineStr">
        <is>
          <t>EURO-DOLLAR</t>
        </is>
      </c>
      <c r="V2849" t="inlineStr">
        <is>
          <t>#N/A Field Not Applicable</t>
        </is>
      </c>
      <c r="W2849" t="inlineStr">
        <is>
          <t>#N/A Field Not Applicable</t>
        </is>
      </c>
      <c r="X2849" t="inlineStr">
        <is>
          <t>#N/A Field Not Applicable</t>
        </is>
      </c>
      <c r="Y2849" t="inlineStr">
        <is>
          <t>#N/A Field Not Applicable</t>
        </is>
      </c>
      <c r="Z2849" t="inlineStr">
        <is>
          <t>Industrials</t>
        </is>
      </c>
      <c r="AA2849" t="inlineStr">
        <is>
          <t>Transportation &amp; Logistics</t>
        </is>
      </c>
      <c r="AB2849" t="inlineStr">
        <is>
          <t>#N/A Field Not Applicable</t>
        </is>
      </c>
      <c r="AC2849" t="inlineStr">
        <is>
          <t>#N/A Invalid Field</t>
        </is>
      </c>
    </row>
    <row r="2850">
      <c r="A2850">
        <f>+VLOOKUP(R2850,Aux!$B$3:$I$1107,8,0)</f>
        <v/>
      </c>
      <c r="B2850">
        <f>+VLOOKUP(U2850,Aux!$O$2:$P$23,2,0)</f>
        <v/>
      </c>
      <c r="C2850">
        <f>+A2850&amp;B2850</f>
        <v/>
      </c>
      <c r="D2850">
        <f>+IF(C2850=C2849,D2849+1,1)</f>
        <v/>
      </c>
      <c r="E2850" s="5">
        <f>+D2850/100</f>
        <v/>
      </c>
      <c r="F2850" s="5">
        <f>+MOD(E2850*10,10)</f>
        <v/>
      </c>
      <c r="G2850" s="5">
        <f>+MOD(D2850,10)</f>
        <v/>
      </c>
      <c r="H2850">
        <f>+INT(E2850)&amp;INT(F2850)&amp;INT(G2850)</f>
        <v/>
      </c>
      <c r="I2850">
        <f>+C2850&amp;"00"&amp;H2850</f>
        <v/>
      </c>
      <c r="J2850" t="inlineStr">
        <is>
          <t>MEXCAT 5 ½ 07/31/47</t>
        </is>
      </c>
      <c r="K2850" t="inlineStr">
        <is>
          <t>MEXCAT</t>
        </is>
      </c>
      <c r="M2850" t="inlineStr">
        <is>
          <t>USP6629MAD40</t>
        </is>
      </c>
      <c r="N2850" t="inlineStr">
        <is>
          <t>BBG00HPLS4V5</t>
        </is>
      </c>
      <c r="O2850" t="inlineStr">
        <is>
          <t>BFB5ML3</t>
        </is>
      </c>
      <c r="P2850" t="inlineStr">
        <is>
          <t>COAP1360043</t>
        </is>
      </c>
      <c r="Q2850" t="inlineStr">
        <is>
          <t>Mexico</t>
        </is>
      </c>
      <c r="R2850" t="inlineStr">
        <is>
          <t>Mexico City Airport Trust</t>
        </is>
      </c>
      <c r="S2850" t="inlineStr">
        <is>
          <t>MEXICO CITY ARPT TRUST</t>
        </is>
      </c>
      <c r="T2850" t="inlineStr">
        <is>
          <t>Mexico City Airport Trust</t>
        </is>
      </c>
      <c r="U2850" t="inlineStr">
        <is>
          <t>EURO-DOLLAR</t>
        </is>
      </c>
      <c r="V2850" t="inlineStr">
        <is>
          <t>#N/A Field Not Applicable</t>
        </is>
      </c>
      <c r="W2850" t="inlineStr">
        <is>
          <t>#N/A Field Not Applicable</t>
        </is>
      </c>
      <c r="X2850" t="inlineStr">
        <is>
          <t>#N/A Field Not Applicable</t>
        </is>
      </c>
      <c r="Y2850" t="inlineStr">
        <is>
          <t>#N/A Field Not Applicable</t>
        </is>
      </c>
      <c r="Z2850" t="inlineStr">
        <is>
          <t>Industrials</t>
        </is>
      </c>
      <c r="AA2850" t="inlineStr">
        <is>
          <t>Transportation &amp; Logistics</t>
        </is>
      </c>
      <c r="AB2850" t="inlineStr">
        <is>
          <t>#N/A Field Not Applicable</t>
        </is>
      </c>
      <c r="AC2850" t="inlineStr">
        <is>
          <t>#N/A Invalid Field</t>
        </is>
      </c>
    </row>
    <row r="2851">
      <c r="A2851">
        <f>+VLOOKUP(R2851,Aux!$B$3:$I$1107,8,0)</f>
        <v/>
      </c>
      <c r="B2851">
        <f>+VLOOKUP(U2851,Aux!$O$2:$P$23,2,0)</f>
        <v/>
      </c>
      <c r="C2851">
        <f>+A2851&amp;B2851</f>
        <v/>
      </c>
      <c r="D2851">
        <f>+IF(C2851=C2850,D2850+1,1)</f>
        <v/>
      </c>
      <c r="E2851" s="5">
        <f>+D2851/100</f>
        <v/>
      </c>
      <c r="F2851" s="5">
        <f>+MOD(E2851*10,10)</f>
        <v/>
      </c>
      <c r="G2851" s="5">
        <f>+MOD(D2851,10)</f>
        <v/>
      </c>
      <c r="H2851">
        <f>+INT(E2851)&amp;INT(F2851)&amp;INT(G2851)</f>
        <v/>
      </c>
      <c r="I2851">
        <f>+C2851&amp;"00"&amp;H2851</f>
        <v/>
      </c>
      <c r="J2851" t="inlineStr">
        <is>
          <t>MEXCAT 5 ½ 10/31/46</t>
        </is>
      </c>
      <c r="K2851" t="inlineStr">
        <is>
          <t>MEXCAT</t>
        </is>
      </c>
      <c r="M2851" t="inlineStr">
        <is>
          <t>USP6629MAB83</t>
        </is>
      </c>
      <c r="N2851" t="inlineStr">
        <is>
          <t>BBG00DWVJHJ9</t>
        </is>
      </c>
      <c r="O2851" t="inlineStr">
        <is>
          <t>BD878T8</t>
        </is>
      </c>
      <c r="P2851" t="inlineStr">
        <is>
          <t>COQZ6601400</t>
        </is>
      </c>
      <c r="Q2851" t="inlineStr">
        <is>
          <t>Mexico</t>
        </is>
      </c>
      <c r="R2851" t="inlineStr">
        <is>
          <t>Mexico City Airport Trust</t>
        </is>
      </c>
      <c r="S2851" t="inlineStr">
        <is>
          <t>MEXICO CITY ARPT TRUST</t>
        </is>
      </c>
      <c r="T2851" t="inlineStr">
        <is>
          <t>Mexico City Airport Trust</t>
        </is>
      </c>
      <c r="U2851" t="inlineStr">
        <is>
          <t>EURO-DOLLAR</t>
        </is>
      </c>
      <c r="V2851" t="inlineStr">
        <is>
          <t>#N/A Field Not Applicable</t>
        </is>
      </c>
      <c r="W2851" t="inlineStr">
        <is>
          <t>#N/A Field Not Applicable</t>
        </is>
      </c>
      <c r="X2851" t="inlineStr">
        <is>
          <t>#N/A Field Not Applicable</t>
        </is>
      </c>
      <c r="Y2851" t="inlineStr">
        <is>
          <t>#N/A Field Not Applicable</t>
        </is>
      </c>
      <c r="Z2851" t="inlineStr">
        <is>
          <t>Industrials</t>
        </is>
      </c>
      <c r="AA2851" t="inlineStr">
        <is>
          <t>Transportation &amp; Logistics</t>
        </is>
      </c>
      <c r="AB2851" t="inlineStr">
        <is>
          <t>#N/A Field Not Applicable</t>
        </is>
      </c>
      <c r="AC2851" t="inlineStr">
        <is>
          <t>#N/A Invalid Field</t>
        </is>
      </c>
    </row>
    <row r="2852">
      <c r="A2852">
        <f>+VLOOKUP(R2852,Aux!$B$3:$I$1107,8,0)</f>
        <v/>
      </c>
      <c r="B2852">
        <f>+VLOOKUP(U2852,Aux!$O$2:$P$23,2,0)</f>
        <v/>
      </c>
      <c r="C2852">
        <f>+A2852&amp;B2852</f>
        <v/>
      </c>
      <c r="D2852">
        <f>+IF(C2852=C2851,D2851+1,1)</f>
        <v/>
      </c>
      <c r="E2852" s="5">
        <f>+D2852/100</f>
        <v/>
      </c>
      <c r="F2852" s="5">
        <f>+MOD(E2852*10,10)</f>
        <v/>
      </c>
      <c r="G2852" s="5">
        <f>+MOD(D2852,10)</f>
        <v/>
      </c>
      <c r="H2852">
        <f>+INT(E2852)&amp;INT(F2852)&amp;INT(G2852)</f>
        <v/>
      </c>
      <c r="I2852">
        <f>+C2852&amp;"00"&amp;H2852</f>
        <v/>
      </c>
      <c r="J2852" t="inlineStr">
        <is>
          <t>GMEXIB 5 ½ 12/06/32</t>
        </is>
      </c>
      <c r="K2852" t="inlineStr">
        <is>
          <t>GMEXIB</t>
        </is>
      </c>
      <c r="M2852" t="inlineStr">
        <is>
          <t>USP66208AA02</t>
        </is>
      </c>
      <c r="N2852" t="inlineStr">
        <is>
          <t>BBG003P7GGP0</t>
        </is>
      </c>
      <c r="O2852" t="inlineStr">
        <is>
          <t>B92T2C3</t>
        </is>
      </c>
      <c r="P2852" t="inlineStr">
        <is>
          <t>COEJ4659987</t>
        </is>
      </c>
      <c r="Q2852" t="inlineStr">
        <is>
          <t>Mexico</t>
        </is>
      </c>
      <c r="R2852" t="inlineStr">
        <is>
          <t>Mexico Generadora de Energia</t>
        </is>
      </c>
      <c r="S2852" t="inlineStr">
        <is>
          <t>MEXICO GENERADORA DE ENE</t>
        </is>
      </c>
      <c r="T2852" t="inlineStr">
        <is>
          <t>Mexico Generadora de Energia S de rl</t>
        </is>
      </c>
      <c r="U2852" t="inlineStr">
        <is>
          <t>EURO-DOLLAR</t>
        </is>
      </c>
      <c r="V2852" t="inlineStr">
        <is>
          <t>#N/A Field Not Applicable</t>
        </is>
      </c>
      <c r="W2852" t="inlineStr">
        <is>
          <t>#N/A Field Not Applicable</t>
        </is>
      </c>
      <c r="X2852" t="inlineStr">
        <is>
          <t>#N/A Field Not Applicable</t>
        </is>
      </c>
      <c r="Y2852" t="inlineStr">
        <is>
          <t>#N/A Field Not Applicable</t>
        </is>
      </c>
      <c r="Z2852" t="inlineStr">
        <is>
          <t>Utilities</t>
        </is>
      </c>
      <c r="AA2852" t="inlineStr">
        <is>
          <t>Power Generation</t>
        </is>
      </c>
      <c r="AB2852" t="inlineStr">
        <is>
          <t>#N/A N/A</t>
        </is>
      </c>
      <c r="AC2852" t="inlineStr">
        <is>
          <t>#N/A Invalid Field</t>
        </is>
      </c>
    </row>
    <row r="2853">
      <c r="A2853" s="2">
        <f>+VLOOKUP(R2853,Aux!$B$3:$I$1107,8,0)</f>
        <v/>
      </c>
      <c r="B2853" s="2">
        <f>+VLOOKUP(U2853,Aux!$O$2:$P$23,2,0)</f>
        <v/>
      </c>
      <c r="C2853">
        <f>+A2853&amp;B2853</f>
        <v/>
      </c>
      <c r="D2853">
        <f>+IF(C2853=C2852,D2852+1,1)</f>
        <v/>
      </c>
      <c r="E2853" s="5">
        <f>+D2853/100</f>
        <v/>
      </c>
      <c r="F2853" s="5">
        <f>+MOD(E2853*10,10)</f>
        <v/>
      </c>
      <c r="G2853" s="5">
        <f>+MOD(D2853,10)</f>
        <v/>
      </c>
      <c r="H2853">
        <f>+INT(E2853)&amp;INT(F2853)&amp;INT(G2853)</f>
        <v/>
      </c>
      <c r="I2853">
        <f>+C2853&amp;"00"&amp;H2853</f>
        <v/>
      </c>
      <c r="J2853" s="2" t="n"/>
      <c r="K2853" s="2" t="inlineStr">
        <is>
          <t>MTPMX</t>
        </is>
      </c>
      <c r="L2853" s="2" t="inlineStr">
        <is>
          <t>91_MTPCB_17</t>
        </is>
      </c>
      <c r="M2853" s="2" t="inlineStr">
        <is>
          <t>MX91MT030003</t>
        </is>
      </c>
      <c r="N2853" s="2" t="inlineStr">
        <is>
          <t>BBG00HYYL827</t>
        </is>
      </c>
      <c r="O2853" s="2" t="n"/>
      <c r="P2853" s="2" t="inlineStr">
        <is>
          <t>COAP5663467</t>
        </is>
      </c>
      <c r="Q2853" t="inlineStr">
        <is>
          <t>Mexico</t>
        </is>
      </c>
      <c r="R2853" t="inlineStr">
        <is>
          <t>Mexico Tower Partners</t>
        </is>
      </c>
      <c r="S2853" t="inlineStr">
        <is>
          <t>MEXICO TOWER P/CI BANCO</t>
        </is>
      </c>
      <c r="T2853" t="inlineStr">
        <is>
          <t>Mexico Tower Partners / CI Banco</t>
        </is>
      </c>
      <c r="U2853" t="inlineStr">
        <is>
          <t>DOMESTIC</t>
        </is>
      </c>
      <c r="V2853" t="inlineStr">
        <is>
          <t>#N/A Field Not Applicable</t>
        </is>
      </c>
      <c r="W2853" t="inlineStr">
        <is>
          <t>#N/A Field Not Applicable</t>
        </is>
      </c>
      <c r="X2853" t="inlineStr">
        <is>
          <t>#N/A Field Not Applicable</t>
        </is>
      </c>
      <c r="Y2853" t="inlineStr">
        <is>
          <t>#N/A Field Not Applicable</t>
        </is>
      </c>
      <c r="Z2853" t="inlineStr">
        <is>
          <t>Technology</t>
        </is>
      </c>
      <c r="AA2853" t="inlineStr">
        <is>
          <t>Communications Equipment</t>
        </is>
      </c>
      <c r="AB2853" t="inlineStr">
        <is>
          <t>#N/A Field Not Applicable</t>
        </is>
      </c>
      <c r="AC2853" t="inlineStr">
        <is>
          <t>#N/A Invalid Field</t>
        </is>
      </c>
    </row>
    <row r="2854">
      <c r="A2854">
        <f>+VLOOKUP(R2854,Aux!$B$3:$I$1107,8,0)</f>
        <v/>
      </c>
      <c r="B2854">
        <f>+VLOOKUP(U2854,Aux!$O$2:$P$23,2,0)</f>
        <v/>
      </c>
      <c r="C2854">
        <f>+A2854&amp;B2854</f>
        <v/>
      </c>
      <c r="D2854">
        <f>+IF(C2854=C2853,D2853+1,1)</f>
        <v/>
      </c>
      <c r="E2854" s="5">
        <f>+D2854/100</f>
        <v/>
      </c>
      <c r="F2854" s="5">
        <f>+MOD(E2854*10,10)</f>
        <v/>
      </c>
      <c r="G2854" s="5">
        <f>+MOD(D2854,10)</f>
        <v/>
      </c>
      <c r="H2854">
        <f>+INT(E2854)&amp;INT(F2854)&amp;INT(G2854)</f>
        <v/>
      </c>
      <c r="I2854">
        <f>+C2854&amp;"00"&amp;H2854</f>
        <v/>
      </c>
      <c r="J2854" t="inlineStr">
        <is>
          <t>MFRISCOA MM</t>
        </is>
      </c>
      <c r="K2854" t="inlineStr">
        <is>
          <t>MFRISCOA</t>
        </is>
      </c>
      <c r="M2854" t="inlineStr">
        <is>
          <t>MX01MF010000</t>
        </is>
      </c>
      <c r="N2854" t="inlineStr">
        <is>
          <t>BBG001CSJ3Z7</t>
        </is>
      </c>
      <c r="O2854" t="inlineStr">
        <is>
          <t>B3QHKH2</t>
        </is>
      </c>
      <c r="P2854" t="inlineStr">
        <is>
          <t>EQ0000000017109477</t>
        </is>
      </c>
      <c r="Q2854" t="inlineStr">
        <is>
          <t>Mexico</t>
        </is>
      </c>
      <c r="R2854" t="inlineStr">
        <is>
          <t>Minera Frisco SAB de CV</t>
        </is>
      </c>
      <c r="S2854" t="inlineStr">
        <is>
          <t>Minera Frisco SAB de CV</t>
        </is>
      </c>
      <c r="T2854" t="inlineStr">
        <is>
          <t>Minera Frisco SAB de CV</t>
        </is>
      </c>
      <c r="U2854" t="inlineStr">
        <is>
          <t>Common Stock</t>
        </is>
      </c>
      <c r="V2854" t="inlineStr">
        <is>
          <t>Materials</t>
        </is>
      </c>
      <c r="W2854" t="inlineStr">
        <is>
          <t>Metals &amp; Mining</t>
        </is>
      </c>
      <c r="X2854" t="inlineStr">
        <is>
          <t>Materials</t>
        </is>
      </c>
      <c r="Y2854" t="inlineStr">
        <is>
          <t>Diversified Metals &amp; Mining</t>
        </is>
      </c>
      <c r="Z2854" t="inlineStr">
        <is>
          <t>Materials</t>
        </is>
      </c>
      <c r="AA2854" t="inlineStr">
        <is>
          <t>Metals &amp; Mining</t>
        </is>
      </c>
      <c r="AB2854" t="inlineStr">
        <is>
          <t>Precious Metal Mining</t>
        </is>
      </c>
      <c r="AC2854" t="inlineStr">
        <is>
          <t>#N/A Invalid Field</t>
        </is>
      </c>
    </row>
    <row r="2855">
      <c r="A2855">
        <f>+VLOOKUP(R2855,Aux!$B$3:$I$1107,8,0)</f>
        <v/>
      </c>
      <c r="B2855">
        <f>+VLOOKUP(U2855,Aux!$O$2:$P$23,2,0)</f>
        <v/>
      </c>
      <c r="C2855">
        <f>+A2855&amp;B2855</f>
        <v/>
      </c>
      <c r="D2855">
        <f>+IF(C2855=C2854,D2854+1,1)</f>
        <v/>
      </c>
      <c r="E2855" s="5">
        <f>+D2855/100</f>
        <v/>
      </c>
      <c r="F2855" s="5">
        <f>+MOD(E2855*10,10)</f>
        <v/>
      </c>
      <c r="G2855" s="5">
        <f>+MOD(D2855,10)</f>
        <v/>
      </c>
      <c r="H2855">
        <f>+INT(E2855)&amp;INT(F2855)&amp;INT(G2855)</f>
        <v/>
      </c>
      <c r="I2855">
        <f>+C2855&amp;"00"&amp;H2855</f>
        <v/>
      </c>
      <c r="J2855" s="2" t="n"/>
      <c r="K2855" s="2" t="inlineStr">
        <is>
          <t>#N/A Invalid Security</t>
        </is>
      </c>
      <c r="L2855" s="2" t="inlineStr">
        <is>
          <t>93_MINSA_00117</t>
        </is>
      </c>
      <c r="M2855" s="2" t="inlineStr">
        <is>
          <t>MX93MI080066</t>
        </is>
      </c>
      <c r="N2855" s="2" t="n"/>
      <c r="O2855" s="2" t="n"/>
      <c r="P2855" s="2" t="n"/>
      <c r="Q2855" t="inlineStr">
        <is>
          <t>Mexico</t>
        </is>
      </c>
      <c r="R2855" t="inlineStr">
        <is>
          <t>Minsa</t>
        </is>
      </c>
      <c r="S2855" t="inlineStr">
        <is>
          <t>#N/A Invalid Security</t>
        </is>
      </c>
      <c r="T2855" t="inlineStr">
        <is>
          <t>#N/A Invalid Security</t>
        </is>
      </c>
      <c r="U2855" t="inlineStr">
        <is>
          <t>#N/A Invalid Security</t>
        </is>
      </c>
      <c r="V2855" t="inlineStr">
        <is>
          <t>#N/A Invalid Security</t>
        </is>
      </c>
      <c r="W2855" t="inlineStr">
        <is>
          <t>#N/A Invalid Security</t>
        </is>
      </c>
      <c r="X2855" t="inlineStr">
        <is>
          <t>#N/A Invalid Security</t>
        </is>
      </c>
      <c r="Y2855" t="inlineStr">
        <is>
          <t>#N/A Invalid Security</t>
        </is>
      </c>
      <c r="Z2855" t="inlineStr">
        <is>
          <t>#N/A Invalid Security</t>
        </is>
      </c>
      <c r="AA2855" t="inlineStr">
        <is>
          <t>#N/A Invalid Security</t>
        </is>
      </c>
      <c r="AB2855" t="inlineStr">
        <is>
          <t>#N/A Invalid Security</t>
        </is>
      </c>
      <c r="AC2855" t="inlineStr">
        <is>
          <t>#N/A Invalid Field</t>
        </is>
      </c>
    </row>
    <row r="2856">
      <c r="A2856">
        <f>+VLOOKUP(R2856,Aux!$B$3:$I$1107,8,0)</f>
        <v/>
      </c>
      <c r="B2856">
        <f>+VLOOKUP(U2856,Aux!$O$2:$P$23,2,0)</f>
        <v/>
      </c>
      <c r="C2856">
        <f>+A2856&amp;B2856</f>
        <v/>
      </c>
      <c r="D2856">
        <f>+IF(C2856=C2855,D2855+1,1)</f>
        <v/>
      </c>
      <c r="E2856" s="5">
        <f>+D2856/100</f>
        <v/>
      </c>
      <c r="F2856" s="5">
        <f>+MOD(E2856*10,10)</f>
        <v/>
      </c>
      <c r="G2856" s="5">
        <f>+MOD(D2856,10)</f>
        <v/>
      </c>
      <c r="H2856">
        <f>+INT(E2856)&amp;INT(F2856)&amp;INT(G2856)</f>
        <v/>
      </c>
      <c r="I2856">
        <f>+C2856&amp;"00"&amp;H2856</f>
        <v/>
      </c>
      <c r="J2856" s="2" t="n"/>
      <c r="K2856" s="2" t="inlineStr">
        <is>
          <t>#N/A Invalid Security</t>
        </is>
      </c>
      <c r="L2856" s="2" t="inlineStr">
        <is>
          <t>93_MINSA_00118</t>
        </is>
      </c>
      <c r="M2856" s="2" t="inlineStr">
        <is>
          <t>MX93MI080074</t>
        </is>
      </c>
      <c r="N2856" s="2" t="n"/>
      <c r="O2856" s="2" t="n"/>
      <c r="P2856" s="2" t="n"/>
      <c r="Q2856" t="inlineStr">
        <is>
          <t>Mexico</t>
        </is>
      </c>
      <c r="R2856" t="inlineStr">
        <is>
          <t>Minsa</t>
        </is>
      </c>
      <c r="S2856" t="inlineStr">
        <is>
          <t>#N/A Invalid Security</t>
        </is>
      </c>
      <c r="T2856" t="inlineStr">
        <is>
          <t>#N/A Invalid Security</t>
        </is>
      </c>
      <c r="U2856" t="inlineStr">
        <is>
          <t>#N/A Invalid Security</t>
        </is>
      </c>
      <c r="V2856" t="inlineStr">
        <is>
          <t>#N/A Invalid Security</t>
        </is>
      </c>
      <c r="W2856" t="inlineStr">
        <is>
          <t>#N/A Invalid Security</t>
        </is>
      </c>
      <c r="X2856" t="inlineStr">
        <is>
          <t>#N/A Invalid Security</t>
        </is>
      </c>
      <c r="Y2856" t="inlineStr">
        <is>
          <t>#N/A Invalid Security</t>
        </is>
      </c>
      <c r="Z2856" t="inlineStr">
        <is>
          <t>#N/A Invalid Security</t>
        </is>
      </c>
      <c r="AA2856" t="inlineStr">
        <is>
          <t>#N/A Invalid Security</t>
        </is>
      </c>
      <c r="AB2856" t="inlineStr">
        <is>
          <t>#N/A Invalid Security</t>
        </is>
      </c>
      <c r="AC2856" t="inlineStr">
        <is>
          <t>#N/A Invalid Field</t>
        </is>
      </c>
    </row>
    <row r="2857">
      <c r="A2857">
        <f>+VLOOKUP(R2857,Aux!$B$3:$I$1107,8,0)</f>
        <v/>
      </c>
      <c r="B2857">
        <f>+VLOOKUP(U2857,Aux!$O$2:$P$23,2,0)</f>
        <v/>
      </c>
      <c r="C2857">
        <f>+A2857&amp;B2857</f>
        <v/>
      </c>
      <c r="D2857">
        <f>+IF(C2857=C2856,D2856+1,1)</f>
        <v/>
      </c>
      <c r="E2857" s="5">
        <f>+D2857/100</f>
        <v/>
      </c>
      <c r="F2857" s="5">
        <f>+MOD(E2857*10,10)</f>
        <v/>
      </c>
      <c r="G2857" s="5">
        <f>+MOD(D2857,10)</f>
        <v/>
      </c>
      <c r="H2857">
        <f>+INT(E2857)&amp;INT(F2857)&amp;INT(G2857)</f>
        <v/>
      </c>
      <c r="I2857">
        <f>+C2857&amp;"00"&amp;H2857</f>
        <v/>
      </c>
      <c r="J2857" s="2" t="n"/>
      <c r="K2857" s="2" t="inlineStr">
        <is>
          <t>#N/A Invalid Security</t>
        </is>
      </c>
      <c r="L2857" s="2" t="inlineStr">
        <is>
          <t>93_MINSA_00119</t>
        </is>
      </c>
      <c r="M2857" s="2" t="inlineStr">
        <is>
          <t>MX93MI080082</t>
        </is>
      </c>
      <c r="N2857" s="2" t="n"/>
      <c r="O2857" s="2" t="n"/>
      <c r="P2857" s="2" t="n"/>
      <c r="Q2857" t="inlineStr">
        <is>
          <t>Mexico</t>
        </is>
      </c>
      <c r="R2857" t="inlineStr">
        <is>
          <t>Minsa</t>
        </is>
      </c>
      <c r="S2857" t="inlineStr">
        <is>
          <t>#N/A Invalid Security</t>
        </is>
      </c>
      <c r="T2857" t="inlineStr">
        <is>
          <t>#N/A Invalid Security</t>
        </is>
      </c>
      <c r="U2857" t="inlineStr">
        <is>
          <t>#N/A Invalid Security</t>
        </is>
      </c>
      <c r="V2857" t="inlineStr">
        <is>
          <t>#N/A Invalid Security</t>
        </is>
      </c>
      <c r="W2857" t="inlineStr">
        <is>
          <t>#N/A Invalid Security</t>
        </is>
      </c>
      <c r="X2857" t="inlineStr">
        <is>
          <t>#N/A Invalid Security</t>
        </is>
      </c>
      <c r="Y2857" t="inlineStr">
        <is>
          <t>#N/A Invalid Security</t>
        </is>
      </c>
      <c r="Z2857" t="inlineStr">
        <is>
          <t>#N/A Invalid Security</t>
        </is>
      </c>
      <c r="AA2857" t="inlineStr">
        <is>
          <t>#N/A Invalid Security</t>
        </is>
      </c>
      <c r="AB2857" t="inlineStr">
        <is>
          <t>#N/A Invalid Security</t>
        </is>
      </c>
      <c r="AC2857" t="inlineStr">
        <is>
          <t>#N/A Invalid Field</t>
        </is>
      </c>
    </row>
    <row r="2858">
      <c r="A2858">
        <f>+VLOOKUP(R2858,Aux!$B$3:$I$1107,8,0)</f>
        <v/>
      </c>
      <c r="B2858">
        <f>+VLOOKUP(U2858,Aux!$O$2:$P$23,2,0)</f>
        <v/>
      </c>
      <c r="C2858">
        <f>+A2858&amp;B2858</f>
        <v/>
      </c>
      <c r="D2858">
        <f>+IF(C2858=C2857,D2857+1,1)</f>
        <v/>
      </c>
      <c r="E2858" s="5">
        <f>+D2858/100</f>
        <v/>
      </c>
      <c r="F2858" s="5">
        <f>+MOD(E2858*10,10)</f>
        <v/>
      </c>
      <c r="G2858" s="5">
        <f>+MOD(D2858,10)</f>
        <v/>
      </c>
      <c r="H2858">
        <f>+INT(E2858)&amp;INT(F2858)&amp;INT(G2858)</f>
        <v/>
      </c>
      <c r="I2858">
        <f>+C2858&amp;"00"&amp;H2858</f>
        <v/>
      </c>
      <c r="J2858" s="3" t="inlineStr">
        <is>
          <t>MONXH Float 11/03/17</t>
        </is>
      </c>
      <c r="K2858" t="inlineStr">
        <is>
          <t>MONXH</t>
        </is>
      </c>
      <c r="M2858" t="inlineStr">
        <is>
          <t>MX91MO030016</t>
        </is>
      </c>
      <c r="N2858" t="inlineStr">
        <is>
          <t>BBG007HS0N94</t>
        </is>
      </c>
      <c r="O2858" t="inlineStr">
        <is>
          <t>EK5924171</t>
        </is>
      </c>
      <c r="P2858" t="inlineStr">
        <is>
          <t>COEK5924171</t>
        </is>
      </c>
      <c r="Q2858" t="inlineStr">
        <is>
          <t>Mexico</t>
        </is>
      </c>
      <c r="R2858" t="inlineStr">
        <is>
          <t>Monex SAB de CV</t>
        </is>
      </c>
      <c r="S2858" t="inlineStr">
        <is>
          <t>HOLDING MONEX</t>
        </is>
      </c>
      <c r="T2858" t="inlineStr">
        <is>
          <t>Monex SAB de CV</t>
        </is>
      </c>
      <c r="U2858" t="inlineStr">
        <is>
          <t>DOMESTIC</t>
        </is>
      </c>
      <c r="V2858" t="inlineStr">
        <is>
          <t>Financials</t>
        </is>
      </c>
      <c r="W2858" t="inlineStr">
        <is>
          <t>Consumer Finance</t>
        </is>
      </c>
      <c r="X2858" t="inlineStr">
        <is>
          <t>Diversified Financials</t>
        </is>
      </c>
      <c r="Y2858" t="inlineStr">
        <is>
          <t>Consumer Finance</t>
        </is>
      </c>
      <c r="Z2858" t="inlineStr">
        <is>
          <t>Financials</t>
        </is>
      </c>
      <c r="AA2858" t="inlineStr">
        <is>
          <t>Financial Services</t>
        </is>
      </c>
      <c r="AB2858" t="inlineStr">
        <is>
          <t>#N/A N/A</t>
        </is>
      </c>
      <c r="AC2858" t="inlineStr">
        <is>
          <t>#N/A Invalid Field</t>
        </is>
      </c>
    </row>
    <row r="2859">
      <c r="A2859">
        <f>+VLOOKUP(R2859,Aux!$B$3:$I$1107,8,0)</f>
        <v/>
      </c>
      <c r="B2859">
        <f>+VLOOKUP(U2859,Aux!$O$2:$P$23,2,0)</f>
        <v/>
      </c>
      <c r="C2859">
        <f>+A2859&amp;B2859</f>
        <v/>
      </c>
      <c r="D2859">
        <f>+IF(C2859=C2858,D2858+1,1)</f>
        <v/>
      </c>
      <c r="E2859" s="5">
        <f>+D2859/100</f>
        <v/>
      </c>
      <c r="F2859" s="5">
        <f>+MOD(E2859*10,10)</f>
        <v/>
      </c>
      <c r="G2859" s="5">
        <f>+MOD(D2859,10)</f>
        <v/>
      </c>
      <c r="H2859">
        <f>+INT(E2859)&amp;INT(F2859)&amp;INT(G2859)</f>
        <v/>
      </c>
      <c r="I2859">
        <f>+C2859&amp;"00"&amp;H2859</f>
        <v/>
      </c>
      <c r="J2859" t="inlineStr">
        <is>
          <t>MOTPLS Float 11/22/19</t>
        </is>
      </c>
      <c r="K2859" t="inlineStr">
        <is>
          <t>MOTPLS</t>
        </is>
      </c>
      <c r="M2859" t="inlineStr">
        <is>
          <t>MX91MO0L0045</t>
        </is>
      </c>
      <c r="N2859" t="inlineStr">
        <is>
          <t>BBG008GC8ZH4</t>
        </is>
      </c>
      <c r="O2859" t="inlineStr">
        <is>
          <t>BYVVTY6</t>
        </is>
      </c>
      <c r="P2859" t="inlineStr">
        <is>
          <t>COEK8503527</t>
        </is>
      </c>
      <c r="Q2859" t="inlineStr">
        <is>
          <t>Mexico</t>
        </is>
      </c>
      <c r="R2859" t="inlineStr">
        <is>
          <t>Montepio Luz Savinon IAP</t>
        </is>
      </c>
      <c r="S2859" t="inlineStr">
        <is>
          <t>MONTEPIO LUZ SAVINON</t>
        </is>
      </c>
      <c r="T2859" t="inlineStr">
        <is>
          <t>Montepio Luz Savinon IAP</t>
        </is>
      </c>
      <c r="U2859" t="inlineStr">
        <is>
          <t>DOMESTIC</t>
        </is>
      </c>
      <c r="V2859" t="inlineStr">
        <is>
          <t>#N/A Field Not Applicable</t>
        </is>
      </c>
      <c r="W2859" t="inlineStr">
        <is>
          <t>#N/A Field Not Applicable</t>
        </is>
      </c>
      <c r="X2859" t="inlineStr">
        <is>
          <t>#N/A Field Not Applicable</t>
        </is>
      </c>
      <c r="Y2859" t="inlineStr">
        <is>
          <t>#N/A Field Not Applicable</t>
        </is>
      </c>
      <c r="Z2859" t="inlineStr">
        <is>
          <t>Financials</t>
        </is>
      </c>
      <c r="AA2859" t="inlineStr">
        <is>
          <t>Banks</t>
        </is>
      </c>
      <c r="AB2859" t="inlineStr">
        <is>
          <t>#N/A Field Not Applicable</t>
        </is>
      </c>
      <c r="AC2859" t="inlineStr">
        <is>
          <t>#N/A Invalid Field</t>
        </is>
      </c>
    </row>
    <row r="2860">
      <c r="A2860" s="2">
        <f>+VLOOKUP(R2860,Aux!$B$3:$I$1107,8,0)</f>
        <v/>
      </c>
      <c r="B2860" s="2">
        <f>+VLOOKUP(U2860,Aux!$O$2:$P$23,2,0)</f>
        <v/>
      </c>
      <c r="C2860">
        <f>+A2860&amp;B2860</f>
        <v/>
      </c>
      <c r="D2860">
        <f>+IF(C2860=C2859,D2859+1,1)</f>
        <v/>
      </c>
      <c r="E2860" s="5">
        <f>+D2860/100</f>
        <v/>
      </c>
      <c r="F2860" s="5">
        <f>+MOD(E2860*10,10)</f>
        <v/>
      </c>
      <c r="G2860" s="5">
        <f>+MOD(D2860,10)</f>
        <v/>
      </c>
      <c r="H2860">
        <f>+INT(E2860)&amp;INT(F2860)&amp;INT(G2860)</f>
        <v/>
      </c>
      <c r="I2860">
        <f>+C2860&amp;"00"&amp;H2860</f>
        <v/>
      </c>
      <c r="J2860" s="2" t="n"/>
      <c r="K2860" s="2" t="inlineStr">
        <is>
          <t>MOTPLS</t>
        </is>
      </c>
      <c r="L2860" s="2" t="inlineStr">
        <is>
          <t>91_MONTPIO_17</t>
        </is>
      </c>
      <c r="M2860" s="2" t="inlineStr">
        <is>
          <t>MX91MO0L0052</t>
        </is>
      </c>
      <c r="N2860" s="2" t="inlineStr">
        <is>
          <t>BBG00G6VSXZ8</t>
        </is>
      </c>
      <c r="O2860" s="2" t="n"/>
      <c r="P2860" s="2" t="inlineStr">
        <is>
          <t>COAM8594005</t>
        </is>
      </c>
      <c r="Q2860" t="inlineStr">
        <is>
          <t>Mexico</t>
        </is>
      </c>
      <c r="R2860" t="inlineStr">
        <is>
          <t>Montepio Luz Savinon IAP</t>
        </is>
      </c>
      <c r="S2860" t="inlineStr">
        <is>
          <t>MONTEPIO LUZ SAVINON</t>
        </is>
      </c>
      <c r="T2860" t="inlineStr">
        <is>
          <t>Montepio Luz Savinon IAP</t>
        </is>
      </c>
      <c r="U2860" t="inlineStr">
        <is>
          <t>DOMESTIC</t>
        </is>
      </c>
      <c r="V2860" t="inlineStr">
        <is>
          <t>#N/A Field Not Applicable</t>
        </is>
      </c>
      <c r="W2860" t="inlineStr">
        <is>
          <t>#N/A Field Not Applicable</t>
        </is>
      </c>
      <c r="X2860" t="inlineStr">
        <is>
          <t>#N/A Field Not Applicable</t>
        </is>
      </c>
      <c r="Y2860" t="inlineStr">
        <is>
          <t>#N/A Field Not Applicable</t>
        </is>
      </c>
      <c r="Z2860" t="inlineStr">
        <is>
          <t>Financials</t>
        </is>
      </c>
      <c r="AA2860" t="inlineStr">
        <is>
          <t>Banks</t>
        </is>
      </c>
      <c r="AB2860" t="inlineStr">
        <is>
          <t>#N/A Field Not Applicable</t>
        </is>
      </c>
      <c r="AC2860" t="inlineStr">
        <is>
          <t>#N/A Invalid Field</t>
        </is>
      </c>
    </row>
    <row r="2861">
      <c r="A2861">
        <f>+VLOOKUP(R2861,Aux!$B$3:$I$1107,8,0)</f>
        <v/>
      </c>
      <c r="B2861">
        <f>+VLOOKUP(U2861,Aux!$O$2:$P$23,2,0)</f>
        <v/>
      </c>
      <c r="C2861">
        <f>+A2861&amp;B2861</f>
        <v/>
      </c>
      <c r="D2861">
        <f>+IF(C2861=C2860,D2860+1,1)</f>
        <v/>
      </c>
      <c r="E2861" s="5">
        <f>+D2861/100</f>
        <v/>
      </c>
      <c r="F2861" s="5">
        <f>+MOD(E2861*10,10)</f>
        <v/>
      </c>
      <c r="G2861" s="5">
        <f>+MOD(D2861,10)</f>
        <v/>
      </c>
      <c r="H2861">
        <f>+INT(E2861)&amp;INT(F2861)&amp;INT(G2861)</f>
        <v/>
      </c>
      <c r="I2861">
        <f>+C2861&amp;"00"&amp;H2861</f>
        <v/>
      </c>
      <c r="J2861" t="inlineStr">
        <is>
          <t>NAFIN 3 ⅜ 11/05/20</t>
        </is>
      </c>
      <c r="K2861" t="inlineStr">
        <is>
          <t>NAFIN</t>
        </is>
      </c>
      <c r="M2861" t="inlineStr">
        <is>
          <t>USP7071QAA24</t>
        </is>
      </c>
      <c r="N2861" t="inlineStr">
        <is>
          <t>BBG00BBM6K76</t>
        </is>
      </c>
      <c r="O2861" t="inlineStr">
        <is>
          <t>BYZY703</t>
        </is>
      </c>
      <c r="P2861" t="inlineStr">
        <is>
          <t>COQJ5292348</t>
        </is>
      </c>
      <c r="Q2861" t="inlineStr">
        <is>
          <t>Mexico</t>
        </is>
      </c>
      <c r="R2861" t="inlineStr">
        <is>
          <t>Nacional Financiera SNC</t>
        </is>
      </c>
      <c r="S2861" t="inlineStr">
        <is>
          <t>NACIONAL FINANCIERA SNC</t>
        </is>
      </c>
      <c r="T2861" t="inlineStr">
        <is>
          <t>Nacional Financiera SNC</t>
        </is>
      </c>
      <c r="U2861" t="inlineStr">
        <is>
          <t>EURO-DOLLAR</t>
        </is>
      </c>
      <c r="V2861" t="inlineStr">
        <is>
          <t>#N/A Field Not Applicable</t>
        </is>
      </c>
      <c r="W2861" t="inlineStr">
        <is>
          <t>#N/A Field Not Applicable</t>
        </is>
      </c>
      <c r="X2861" t="inlineStr">
        <is>
          <t>#N/A Field Not Applicable</t>
        </is>
      </c>
      <c r="Y2861" t="inlineStr">
        <is>
          <t>#N/A Field Not Applicable</t>
        </is>
      </c>
      <c r="Z2861" t="inlineStr">
        <is>
          <t>Government</t>
        </is>
      </c>
      <c r="AA2861" t="inlineStr">
        <is>
          <t>Government Development Banks</t>
        </is>
      </c>
      <c r="AB2861" t="inlineStr">
        <is>
          <t>#N/A Field Not Applicable</t>
        </is>
      </c>
      <c r="AC2861" t="inlineStr">
        <is>
          <t>#N/A Invalid Field</t>
        </is>
      </c>
    </row>
    <row r="2862">
      <c r="A2862">
        <f>+VLOOKUP(R2862,Aux!$B$3:$I$1107,8,0)</f>
        <v/>
      </c>
      <c r="B2862">
        <f>+VLOOKUP(U2862,Aux!$O$2:$P$23,2,0)</f>
        <v/>
      </c>
      <c r="C2862">
        <f>+A2862&amp;B2862</f>
        <v/>
      </c>
      <c r="D2862">
        <f>+IF(C2862=C2861,D2861+1,1)</f>
        <v/>
      </c>
      <c r="E2862" s="5">
        <f>+D2862/100</f>
        <v/>
      </c>
      <c r="F2862" s="5">
        <f>+MOD(E2862*10,10)</f>
        <v/>
      </c>
      <c r="G2862" s="5">
        <f>+MOD(D2862,10)</f>
        <v/>
      </c>
      <c r="H2862">
        <f>+INT(E2862)&amp;INT(F2862)&amp;INT(G2862)</f>
        <v/>
      </c>
      <c r="I2862">
        <f>+C2862&amp;"00"&amp;H2862</f>
        <v/>
      </c>
      <c r="J2862" s="3" t="inlineStr">
        <is>
          <t>GASNMX Float 07/12/18</t>
        </is>
      </c>
      <c r="K2862" t="inlineStr">
        <is>
          <t>NTGYSM</t>
        </is>
      </c>
      <c r="M2862" t="inlineStr">
        <is>
          <t>MX91GA030036</t>
        </is>
      </c>
      <c r="N2862" t="inlineStr">
        <is>
          <t>BBG009LR2JW8</t>
        </is>
      </c>
      <c r="O2862" t="inlineStr">
        <is>
          <t>UV3007647</t>
        </is>
      </c>
      <c r="P2862" t="inlineStr">
        <is>
          <t>COUV3007647</t>
        </is>
      </c>
      <c r="Q2862" t="inlineStr">
        <is>
          <t>Mexico</t>
        </is>
      </c>
      <c r="R2862" t="inlineStr">
        <is>
          <t>Naturgy Mexico SA de CV</t>
        </is>
      </c>
      <c r="S2862" t="inlineStr">
        <is>
          <t>NATURGY MEXICO SA D CV</t>
        </is>
      </c>
      <c r="T2862" t="inlineStr">
        <is>
          <t>Naturgy Mexico SA de CV</t>
        </is>
      </c>
      <c r="U2862" t="inlineStr">
        <is>
          <t>DOMESTIC</t>
        </is>
      </c>
      <c r="V2862" t="inlineStr">
        <is>
          <t>#N/A Field Not Applicable</t>
        </is>
      </c>
      <c r="W2862" t="inlineStr">
        <is>
          <t>#N/A Field Not Applicable</t>
        </is>
      </c>
      <c r="X2862" t="inlineStr">
        <is>
          <t>#N/A Field Not Applicable</t>
        </is>
      </c>
      <c r="Y2862" t="inlineStr">
        <is>
          <t>#N/A Field Not Applicable</t>
        </is>
      </c>
      <c r="Z2862" t="inlineStr">
        <is>
          <t>Utilities</t>
        </is>
      </c>
      <c r="AA2862" t="inlineStr">
        <is>
          <t>Utilities</t>
        </is>
      </c>
      <c r="AB2862" t="inlineStr">
        <is>
          <t>#N/A N/A</t>
        </is>
      </c>
      <c r="AC2862" t="inlineStr">
        <is>
          <t>#N/A Invalid Field</t>
        </is>
      </c>
    </row>
    <row r="2863">
      <c r="A2863">
        <f>+VLOOKUP(R2863,Aux!$B$3:$I$1107,8,0)</f>
        <v/>
      </c>
      <c r="B2863">
        <f>+VLOOKUP(U2863,Aux!$O$2:$P$23,2,0)</f>
        <v/>
      </c>
      <c r="C2863">
        <f>+A2863&amp;B2863</f>
        <v/>
      </c>
      <c r="D2863">
        <f>+IF(C2863=C2862,D2862+1,1)</f>
        <v/>
      </c>
      <c r="E2863" s="5">
        <f>+D2863/100</f>
        <v/>
      </c>
      <c r="F2863" s="5">
        <f>+MOD(E2863*10,10)</f>
        <v/>
      </c>
      <c r="G2863" s="5">
        <f>+MOD(D2863,10)</f>
        <v/>
      </c>
      <c r="H2863">
        <f>+INT(E2863)&amp;INT(F2863)&amp;INT(G2863)</f>
        <v/>
      </c>
      <c r="I2863">
        <f>+C2863&amp;"00"&amp;H2863</f>
        <v/>
      </c>
      <c r="J2863" s="3" t="inlineStr">
        <is>
          <t>NTGYSM Float 03/11/21</t>
        </is>
      </c>
      <c r="K2863" t="inlineStr">
        <is>
          <t>NTGYSM</t>
        </is>
      </c>
      <c r="L2863" t="inlineStr">
        <is>
          <t>91_NM_18-2</t>
        </is>
      </c>
      <c r="M2863" t="inlineStr">
        <is>
          <t>MX91NM000028</t>
        </is>
      </c>
      <c r="N2863" t="inlineStr">
        <is>
          <t>BBG00KBB4780</t>
        </is>
      </c>
      <c r="O2863" t="inlineStr">
        <is>
          <t>AR7910029</t>
        </is>
      </c>
      <c r="P2863" t="inlineStr">
        <is>
          <t>COAR7910029</t>
        </is>
      </c>
      <c r="Q2863" t="inlineStr">
        <is>
          <t>Mexico</t>
        </is>
      </c>
      <c r="R2863" t="inlineStr">
        <is>
          <t>Naturgy Mexico SA de CV</t>
        </is>
      </c>
      <c r="S2863" t="inlineStr">
        <is>
          <t>NATURGY MEX</t>
        </is>
      </c>
      <c r="T2863" t="inlineStr">
        <is>
          <t>Naturgy Mexico SA de CV</t>
        </is>
      </c>
      <c r="U2863" t="inlineStr">
        <is>
          <t>DOMESTIC</t>
        </is>
      </c>
      <c r="V2863" t="inlineStr">
        <is>
          <t>#N/A Field Not Applicable</t>
        </is>
      </c>
      <c r="W2863" t="inlineStr">
        <is>
          <t>#N/A Field Not Applicable</t>
        </is>
      </c>
      <c r="X2863" t="inlineStr">
        <is>
          <t>#N/A Field Not Applicable</t>
        </is>
      </c>
      <c r="Y2863" t="inlineStr">
        <is>
          <t>#N/A Field Not Applicable</t>
        </is>
      </c>
      <c r="Z2863" t="inlineStr">
        <is>
          <t>Utilities</t>
        </is>
      </c>
      <c r="AA2863" t="inlineStr">
        <is>
          <t>Utilities</t>
        </is>
      </c>
      <c r="AB2863" t="inlineStr">
        <is>
          <t>#N/A N/A</t>
        </is>
      </c>
      <c r="AC2863" t="inlineStr">
        <is>
          <t>#N/A Invalid Field</t>
        </is>
      </c>
    </row>
    <row r="2864">
      <c r="A2864">
        <f>+VLOOKUP(R2864,Aux!$B$3:$I$1107,8,0)</f>
        <v/>
      </c>
      <c r="B2864">
        <f>+VLOOKUP(U2864,Aux!$O$2:$P$23,2,0)</f>
        <v/>
      </c>
      <c r="C2864">
        <f>+A2864&amp;B2864</f>
        <v/>
      </c>
      <c r="D2864">
        <f>+IF(C2864=C2863,D2863+1,1)</f>
        <v/>
      </c>
      <c r="E2864" s="5">
        <f>+D2864/100</f>
        <v/>
      </c>
      <c r="F2864" s="5">
        <f>+MOD(E2864*10,10)</f>
        <v/>
      </c>
      <c r="G2864" s="5">
        <f>+MOD(D2864,10)</f>
        <v/>
      </c>
      <c r="H2864">
        <f>+INT(E2864)&amp;INT(F2864)&amp;INT(G2864)</f>
        <v/>
      </c>
      <c r="I2864">
        <f>+C2864&amp;"00"&amp;H2864</f>
        <v/>
      </c>
      <c r="J2864" s="2" t="n"/>
      <c r="K2864" s="2" t="inlineStr">
        <is>
          <t>#N/A Invalid Security</t>
        </is>
      </c>
      <c r="L2864" s="2" t="inlineStr">
        <is>
          <t>93_NAVISTS_00119</t>
        </is>
      </c>
      <c r="M2864" s="2" t="inlineStr">
        <is>
          <t>MX93NA0507Z1</t>
        </is>
      </c>
      <c r="N2864" s="2" t="n"/>
      <c r="O2864" s="2" t="n"/>
      <c r="P2864" s="2" t="n"/>
      <c r="Q2864" t="inlineStr">
        <is>
          <t>Mexico</t>
        </is>
      </c>
      <c r="R2864" t="inlineStr">
        <is>
          <t>Navistar</t>
        </is>
      </c>
      <c r="S2864" t="inlineStr">
        <is>
          <t>#N/A Invalid Security</t>
        </is>
      </c>
      <c r="T2864" t="inlineStr">
        <is>
          <t>#N/A Invalid Security</t>
        </is>
      </c>
      <c r="U2864" t="inlineStr">
        <is>
          <t>#N/A Invalid Security</t>
        </is>
      </c>
      <c r="V2864" t="inlineStr">
        <is>
          <t>#N/A Invalid Security</t>
        </is>
      </c>
      <c r="W2864" t="inlineStr">
        <is>
          <t>#N/A Invalid Security</t>
        </is>
      </c>
      <c r="X2864" t="inlineStr">
        <is>
          <t>#N/A Invalid Security</t>
        </is>
      </c>
      <c r="Y2864" t="inlineStr">
        <is>
          <t>#N/A Invalid Security</t>
        </is>
      </c>
      <c r="Z2864" t="inlineStr">
        <is>
          <t>#N/A Invalid Security</t>
        </is>
      </c>
      <c r="AA2864" t="inlineStr">
        <is>
          <t>#N/A Invalid Security</t>
        </is>
      </c>
      <c r="AB2864" t="inlineStr">
        <is>
          <t>#N/A Invalid Security</t>
        </is>
      </c>
      <c r="AC2864" t="inlineStr">
        <is>
          <t>#N/A Invalid Field</t>
        </is>
      </c>
    </row>
    <row r="2865">
      <c r="A2865">
        <f>+VLOOKUP(R2865,Aux!$B$3:$I$1107,8,0)</f>
        <v/>
      </c>
      <c r="B2865">
        <f>+VLOOKUP(U2865,Aux!$O$2:$P$23,2,0)</f>
        <v/>
      </c>
      <c r="C2865">
        <f>+A2865&amp;B2865</f>
        <v/>
      </c>
      <c r="D2865">
        <f>+IF(C2865=C2864,D2864+1,1)</f>
        <v/>
      </c>
      <c r="E2865" s="5">
        <f>+D2865/100</f>
        <v/>
      </c>
      <c r="F2865" s="5">
        <f>+MOD(E2865*10,10)</f>
        <v/>
      </c>
      <c r="G2865" s="5">
        <f>+MOD(D2865,10)</f>
        <v/>
      </c>
      <c r="H2865">
        <f>+INT(E2865)&amp;INT(F2865)&amp;INT(G2865)</f>
        <v/>
      </c>
      <c r="I2865">
        <f>+C2865&amp;"00"&amp;H2865</f>
        <v/>
      </c>
      <c r="J2865" s="2" t="n"/>
      <c r="K2865" s="2" t="inlineStr">
        <is>
          <t>#N/A Invalid Security</t>
        </is>
      </c>
      <c r="L2865" s="2" t="inlineStr">
        <is>
          <t>93_NAVISTS_00218</t>
        </is>
      </c>
      <c r="M2865" s="2" t="inlineStr">
        <is>
          <t>MX93NA0507P2</t>
        </is>
      </c>
      <c r="N2865" s="2" t="n"/>
      <c r="O2865" s="2" t="n"/>
      <c r="P2865" s="2" t="n"/>
      <c r="Q2865" t="inlineStr">
        <is>
          <t>Mexico</t>
        </is>
      </c>
      <c r="R2865" t="inlineStr">
        <is>
          <t>Navistar</t>
        </is>
      </c>
      <c r="S2865" t="inlineStr">
        <is>
          <t>#N/A Invalid Security</t>
        </is>
      </c>
      <c r="T2865" t="inlineStr">
        <is>
          <t>#N/A Invalid Security</t>
        </is>
      </c>
      <c r="U2865" t="inlineStr">
        <is>
          <t>#N/A Invalid Security</t>
        </is>
      </c>
      <c r="V2865" t="inlineStr">
        <is>
          <t>#N/A Invalid Security</t>
        </is>
      </c>
      <c r="W2865" t="inlineStr">
        <is>
          <t>#N/A Invalid Security</t>
        </is>
      </c>
      <c r="X2865" t="inlineStr">
        <is>
          <t>#N/A Invalid Security</t>
        </is>
      </c>
      <c r="Y2865" t="inlineStr">
        <is>
          <t>#N/A Invalid Security</t>
        </is>
      </c>
      <c r="Z2865" t="inlineStr">
        <is>
          <t>#N/A Invalid Security</t>
        </is>
      </c>
      <c r="AA2865" t="inlineStr">
        <is>
          <t>#N/A Invalid Security</t>
        </is>
      </c>
      <c r="AB2865" t="inlineStr">
        <is>
          <t>#N/A Invalid Security</t>
        </is>
      </c>
      <c r="AC2865" t="inlineStr">
        <is>
          <t>#N/A Invalid Field</t>
        </is>
      </c>
    </row>
    <row r="2866">
      <c r="A2866">
        <f>+VLOOKUP(R2866,Aux!$B$3:$I$1107,8,0)</f>
        <v/>
      </c>
      <c r="B2866">
        <f>+VLOOKUP(U2866,Aux!$O$2:$P$23,2,0)</f>
        <v/>
      </c>
      <c r="C2866">
        <f>+A2866&amp;B2866</f>
        <v/>
      </c>
      <c r="D2866">
        <f>+IF(C2866=C2865,D2865+1,1)</f>
        <v/>
      </c>
      <c r="E2866" s="5">
        <f>+D2866/100</f>
        <v/>
      </c>
      <c r="F2866" s="5">
        <f>+MOD(E2866*10,10)</f>
        <v/>
      </c>
      <c r="G2866" s="5">
        <f>+MOD(D2866,10)</f>
        <v/>
      </c>
      <c r="H2866">
        <f>+INT(E2866)&amp;INT(F2866)&amp;INT(G2866)</f>
        <v/>
      </c>
      <c r="I2866">
        <f>+C2866&amp;"00"&amp;H2866</f>
        <v/>
      </c>
      <c r="J2866" s="2" t="n"/>
      <c r="K2866" s="2" t="inlineStr">
        <is>
          <t>#N/A Invalid Security</t>
        </is>
      </c>
      <c r="L2866" s="2" t="inlineStr">
        <is>
          <t>93_NAVISTS_00318</t>
        </is>
      </c>
      <c r="M2866" s="2" t="inlineStr">
        <is>
          <t>MX93NA0507Q0</t>
        </is>
      </c>
      <c r="N2866" s="2" t="n"/>
      <c r="O2866" s="2" t="n"/>
      <c r="P2866" s="2" t="n"/>
      <c r="Q2866" t="inlineStr">
        <is>
          <t>Mexico</t>
        </is>
      </c>
      <c r="R2866" t="inlineStr">
        <is>
          <t>Navistar</t>
        </is>
      </c>
      <c r="S2866" t="inlineStr">
        <is>
          <t>#N/A Invalid Security</t>
        </is>
      </c>
      <c r="T2866" t="inlineStr">
        <is>
          <t>#N/A Invalid Security</t>
        </is>
      </c>
      <c r="U2866" t="inlineStr">
        <is>
          <t>#N/A Invalid Security</t>
        </is>
      </c>
      <c r="V2866" t="inlineStr">
        <is>
          <t>#N/A Invalid Security</t>
        </is>
      </c>
      <c r="W2866" t="inlineStr">
        <is>
          <t>#N/A Invalid Security</t>
        </is>
      </c>
      <c r="X2866" t="inlineStr">
        <is>
          <t>#N/A Invalid Security</t>
        </is>
      </c>
      <c r="Y2866" t="inlineStr">
        <is>
          <t>#N/A Invalid Security</t>
        </is>
      </c>
      <c r="Z2866" t="inlineStr">
        <is>
          <t>#N/A Invalid Security</t>
        </is>
      </c>
      <c r="AA2866" t="inlineStr">
        <is>
          <t>#N/A Invalid Security</t>
        </is>
      </c>
      <c r="AB2866" t="inlineStr">
        <is>
          <t>#N/A Invalid Security</t>
        </is>
      </c>
      <c r="AC2866" t="inlineStr">
        <is>
          <t>#N/A Invalid Field</t>
        </is>
      </c>
    </row>
    <row r="2867">
      <c r="A2867">
        <f>+VLOOKUP(R2867,Aux!$B$3:$I$1107,8,0)</f>
        <v/>
      </c>
      <c r="B2867">
        <f>+VLOOKUP(U2867,Aux!$O$2:$P$23,2,0)</f>
        <v/>
      </c>
      <c r="C2867">
        <f>+A2867&amp;B2867</f>
        <v/>
      </c>
      <c r="D2867">
        <f>+IF(C2867=C2866,D2866+1,1)</f>
        <v/>
      </c>
      <c r="E2867" s="5">
        <f>+D2867/100</f>
        <v/>
      </c>
      <c r="F2867" s="5">
        <f>+MOD(E2867*10,10)</f>
        <v/>
      </c>
      <c r="G2867" s="5">
        <f>+MOD(D2867,10)</f>
        <v/>
      </c>
      <c r="H2867">
        <f>+INT(E2867)&amp;INT(F2867)&amp;INT(G2867)</f>
        <v/>
      </c>
      <c r="I2867">
        <f>+C2867&amp;"00"&amp;H2867</f>
        <v/>
      </c>
      <c r="J2867" s="2" t="n"/>
      <c r="K2867" s="2" t="inlineStr">
        <is>
          <t>#N/A Invalid Security</t>
        </is>
      </c>
      <c r="L2867" s="2" t="inlineStr">
        <is>
          <t>93_NAVISTS_00319</t>
        </is>
      </c>
      <c r="M2867" s="2" t="inlineStr">
        <is>
          <t>MX93NA050819</t>
        </is>
      </c>
      <c r="N2867" s="2" t="n"/>
      <c r="O2867" s="2" t="n"/>
      <c r="P2867" s="2" t="n"/>
      <c r="Q2867" t="inlineStr">
        <is>
          <t>Mexico</t>
        </is>
      </c>
      <c r="R2867" t="inlineStr">
        <is>
          <t>Navistar</t>
        </is>
      </c>
      <c r="S2867" t="inlineStr">
        <is>
          <t>#N/A Invalid Security</t>
        </is>
      </c>
      <c r="T2867" t="inlineStr">
        <is>
          <t>#N/A Invalid Security</t>
        </is>
      </c>
      <c r="U2867" t="inlineStr">
        <is>
          <t>#N/A Invalid Security</t>
        </is>
      </c>
      <c r="V2867" t="inlineStr">
        <is>
          <t>#N/A Invalid Security</t>
        </is>
      </c>
      <c r="W2867" t="inlineStr">
        <is>
          <t>#N/A Invalid Security</t>
        </is>
      </c>
      <c r="X2867" t="inlineStr">
        <is>
          <t>#N/A Invalid Security</t>
        </is>
      </c>
      <c r="Y2867" t="inlineStr">
        <is>
          <t>#N/A Invalid Security</t>
        </is>
      </c>
      <c r="Z2867" t="inlineStr">
        <is>
          <t>#N/A Invalid Security</t>
        </is>
      </c>
      <c r="AA2867" t="inlineStr">
        <is>
          <t>#N/A Invalid Security</t>
        </is>
      </c>
      <c r="AB2867" t="inlineStr">
        <is>
          <t>#N/A Invalid Security</t>
        </is>
      </c>
      <c r="AC2867" t="inlineStr">
        <is>
          <t>#N/A Invalid Field</t>
        </is>
      </c>
    </row>
    <row r="2868">
      <c r="A2868">
        <f>+VLOOKUP(R2868,Aux!$B$3:$I$1107,8,0)</f>
        <v/>
      </c>
      <c r="B2868">
        <f>+VLOOKUP(U2868,Aux!$O$2:$P$23,2,0)</f>
        <v/>
      </c>
      <c r="C2868">
        <f>+A2868&amp;B2868</f>
        <v/>
      </c>
      <c r="D2868">
        <f>+IF(C2868=C2867,D2867+1,1)</f>
        <v/>
      </c>
      <c r="E2868" s="5">
        <f>+D2868/100</f>
        <v/>
      </c>
      <c r="F2868" s="5">
        <f>+MOD(E2868*10,10)</f>
        <v/>
      </c>
      <c r="G2868" s="5">
        <f>+MOD(D2868,10)</f>
        <v/>
      </c>
      <c r="H2868">
        <f>+INT(E2868)&amp;INT(F2868)&amp;INT(G2868)</f>
        <v/>
      </c>
      <c r="I2868">
        <f>+C2868&amp;"00"&amp;H2868</f>
        <v/>
      </c>
      <c r="J2868" s="2" t="n"/>
      <c r="K2868" s="2" t="inlineStr">
        <is>
          <t>#N/A Invalid Security</t>
        </is>
      </c>
      <c r="L2868" s="2" t="inlineStr">
        <is>
          <t>93_NAVISTS_00518</t>
        </is>
      </c>
      <c r="M2868" s="2" t="inlineStr">
        <is>
          <t>MX93NA0507S6</t>
        </is>
      </c>
      <c r="N2868" s="2" t="n"/>
      <c r="O2868" s="2" t="n"/>
      <c r="P2868" s="2" t="n"/>
      <c r="Q2868" t="inlineStr">
        <is>
          <t>Mexico</t>
        </is>
      </c>
      <c r="R2868" t="inlineStr">
        <is>
          <t>Navistar</t>
        </is>
      </c>
      <c r="S2868" t="inlineStr">
        <is>
          <t>#N/A Invalid Security</t>
        </is>
      </c>
      <c r="T2868" t="inlineStr">
        <is>
          <t>#N/A Invalid Security</t>
        </is>
      </c>
      <c r="U2868" t="inlineStr">
        <is>
          <t>#N/A Invalid Security</t>
        </is>
      </c>
      <c r="V2868" t="inlineStr">
        <is>
          <t>#N/A Invalid Security</t>
        </is>
      </c>
      <c r="W2868" t="inlineStr">
        <is>
          <t>#N/A Invalid Security</t>
        </is>
      </c>
      <c r="X2868" t="inlineStr">
        <is>
          <t>#N/A Invalid Security</t>
        </is>
      </c>
      <c r="Y2868" t="inlineStr">
        <is>
          <t>#N/A Invalid Security</t>
        </is>
      </c>
      <c r="Z2868" t="inlineStr">
        <is>
          <t>#N/A Invalid Security</t>
        </is>
      </c>
      <c r="AA2868" t="inlineStr">
        <is>
          <t>#N/A Invalid Security</t>
        </is>
      </c>
      <c r="AB2868" t="inlineStr">
        <is>
          <t>#N/A Invalid Security</t>
        </is>
      </c>
      <c r="AC2868" t="inlineStr">
        <is>
          <t>#N/A Invalid Field</t>
        </is>
      </c>
    </row>
    <row r="2869">
      <c r="A2869">
        <f>+VLOOKUP(R2869,Aux!$B$3:$I$1107,8,0)</f>
        <v/>
      </c>
      <c r="B2869">
        <f>+VLOOKUP(U2869,Aux!$O$2:$P$23,2,0)</f>
        <v/>
      </c>
      <c r="C2869">
        <f>+A2869&amp;B2869</f>
        <v/>
      </c>
      <c r="D2869">
        <f>+IF(C2869=C2868,D2868+1,1)</f>
        <v/>
      </c>
      <c r="E2869" s="5">
        <f>+D2869/100</f>
        <v/>
      </c>
      <c r="F2869" s="5">
        <f>+MOD(E2869*10,10)</f>
        <v/>
      </c>
      <c r="G2869" s="5">
        <f>+MOD(D2869,10)</f>
        <v/>
      </c>
      <c r="H2869">
        <f>+INT(E2869)&amp;INT(F2869)&amp;INT(G2869)</f>
        <v/>
      </c>
      <c r="I2869">
        <f>+C2869&amp;"00"&amp;H2869</f>
        <v/>
      </c>
      <c r="J2869" s="2" t="n"/>
      <c r="K2869" s="2" t="inlineStr">
        <is>
          <t>#N/A Invalid Security</t>
        </is>
      </c>
      <c r="L2869" s="2" t="inlineStr">
        <is>
          <t>93_NAVISTS_00818</t>
        </is>
      </c>
      <c r="M2869" s="2" t="inlineStr">
        <is>
          <t>MX93NA0507U2</t>
        </is>
      </c>
      <c r="N2869" s="2" t="n"/>
      <c r="O2869" s="2" t="n"/>
      <c r="P2869" s="2" t="n"/>
      <c r="Q2869" t="inlineStr">
        <is>
          <t>Mexico</t>
        </is>
      </c>
      <c r="R2869" t="inlineStr">
        <is>
          <t>Navistar</t>
        </is>
      </c>
      <c r="S2869" t="inlineStr">
        <is>
          <t>#N/A Invalid Security</t>
        </is>
      </c>
      <c r="T2869" t="inlineStr">
        <is>
          <t>#N/A Invalid Security</t>
        </is>
      </c>
      <c r="U2869" t="inlineStr">
        <is>
          <t>#N/A Invalid Security</t>
        </is>
      </c>
      <c r="V2869" t="inlineStr">
        <is>
          <t>#N/A Invalid Security</t>
        </is>
      </c>
      <c r="W2869" t="inlineStr">
        <is>
          <t>#N/A Invalid Security</t>
        </is>
      </c>
      <c r="X2869" t="inlineStr">
        <is>
          <t>#N/A Invalid Security</t>
        </is>
      </c>
      <c r="Y2869" t="inlineStr">
        <is>
          <t>#N/A Invalid Security</t>
        </is>
      </c>
      <c r="Z2869" t="inlineStr">
        <is>
          <t>#N/A Invalid Security</t>
        </is>
      </c>
      <c r="AA2869" t="inlineStr">
        <is>
          <t>#N/A Invalid Security</t>
        </is>
      </c>
      <c r="AB2869" t="inlineStr">
        <is>
          <t>#N/A Invalid Security</t>
        </is>
      </c>
      <c r="AC2869" t="inlineStr">
        <is>
          <t>#N/A Invalid Field</t>
        </is>
      </c>
    </row>
    <row r="2870">
      <c r="A2870">
        <f>+VLOOKUP(R2870,Aux!$B$3:$I$1107,8,0)</f>
        <v/>
      </c>
      <c r="B2870">
        <f>+VLOOKUP(U2870,Aux!$O$2:$P$23,2,0)</f>
        <v/>
      </c>
      <c r="C2870">
        <f>+A2870&amp;B2870</f>
        <v/>
      </c>
      <c r="D2870">
        <f>+IF(C2870=C2869,D2869+1,1)</f>
        <v/>
      </c>
      <c r="E2870" s="5">
        <f>+D2870/100</f>
        <v/>
      </c>
      <c r="F2870" s="5">
        <f>+MOD(E2870*10,10)</f>
        <v/>
      </c>
      <c r="G2870" s="5">
        <f>+MOD(D2870,10)</f>
        <v/>
      </c>
      <c r="H2870">
        <f>+INT(E2870)&amp;INT(F2870)&amp;INT(G2870)</f>
        <v/>
      </c>
      <c r="I2870">
        <f>+C2870&amp;"00"&amp;H2870</f>
        <v/>
      </c>
      <c r="J2870" s="2" t="n"/>
      <c r="K2870" s="2" t="inlineStr">
        <is>
          <t>#N/A Invalid Security</t>
        </is>
      </c>
      <c r="L2870" s="2" t="inlineStr">
        <is>
          <t>93_NAVISTS_00918</t>
        </is>
      </c>
      <c r="M2870" s="2" t="inlineStr">
        <is>
          <t>MX93NA0507W8</t>
        </is>
      </c>
      <c r="N2870" s="2" t="n"/>
      <c r="O2870" s="2" t="n"/>
      <c r="P2870" s="2" t="n"/>
      <c r="Q2870" t="inlineStr">
        <is>
          <t>Mexico</t>
        </is>
      </c>
      <c r="R2870" t="inlineStr">
        <is>
          <t>Navistar</t>
        </is>
      </c>
      <c r="S2870" t="inlineStr">
        <is>
          <t>#N/A Invalid Security</t>
        </is>
      </c>
      <c r="T2870" t="inlineStr">
        <is>
          <t>#N/A Invalid Security</t>
        </is>
      </c>
      <c r="U2870" t="inlineStr">
        <is>
          <t>#N/A Invalid Security</t>
        </is>
      </c>
      <c r="V2870" t="inlineStr">
        <is>
          <t>#N/A Invalid Security</t>
        </is>
      </c>
      <c r="W2870" t="inlineStr">
        <is>
          <t>#N/A Invalid Security</t>
        </is>
      </c>
      <c r="X2870" t="inlineStr">
        <is>
          <t>#N/A Invalid Security</t>
        </is>
      </c>
      <c r="Y2870" t="inlineStr">
        <is>
          <t>#N/A Invalid Security</t>
        </is>
      </c>
      <c r="Z2870" t="inlineStr">
        <is>
          <t>#N/A Invalid Security</t>
        </is>
      </c>
      <c r="AA2870" t="inlineStr">
        <is>
          <t>#N/A Invalid Security</t>
        </is>
      </c>
      <c r="AB2870" t="inlineStr">
        <is>
          <t>#N/A Invalid Security</t>
        </is>
      </c>
      <c r="AC2870" t="inlineStr">
        <is>
          <t>#N/A Invalid Field</t>
        </is>
      </c>
    </row>
    <row r="2871">
      <c r="A2871">
        <f>+VLOOKUP(R2871,Aux!$B$3:$I$1107,8,0)</f>
        <v/>
      </c>
      <c r="B2871">
        <f>+VLOOKUP(U2871,Aux!$O$2:$P$23,2,0)</f>
        <v/>
      </c>
      <c r="C2871">
        <f>+A2871&amp;B2871</f>
        <v/>
      </c>
      <c r="D2871">
        <f>+IF(C2871=C2870,D2870+1,1)</f>
        <v/>
      </c>
      <c r="E2871" s="5">
        <f>+D2871/100</f>
        <v/>
      </c>
      <c r="F2871" s="5">
        <f>+MOD(E2871*10,10)</f>
        <v/>
      </c>
      <c r="G2871" s="5">
        <f>+MOD(D2871,10)</f>
        <v/>
      </c>
      <c r="H2871">
        <f>+INT(E2871)&amp;INT(F2871)&amp;INT(G2871)</f>
        <v/>
      </c>
      <c r="I2871">
        <f>+C2871&amp;"00"&amp;H2871</f>
        <v/>
      </c>
      <c r="J2871" s="2" t="n"/>
      <c r="K2871" s="2" t="inlineStr">
        <is>
          <t>#N/A Invalid Security</t>
        </is>
      </c>
      <c r="L2871" s="2" t="inlineStr">
        <is>
          <t>93_NAVISTS_01018</t>
        </is>
      </c>
      <c r="M2871" s="2" t="inlineStr">
        <is>
          <t>MX93NA0507X6</t>
        </is>
      </c>
      <c r="N2871" s="2" t="n"/>
      <c r="O2871" s="2" t="n"/>
      <c r="P2871" s="2" t="n"/>
      <c r="Q2871" t="inlineStr">
        <is>
          <t>Mexico</t>
        </is>
      </c>
      <c r="R2871" t="inlineStr">
        <is>
          <t>Navistar</t>
        </is>
      </c>
      <c r="S2871" t="inlineStr">
        <is>
          <t>#N/A Invalid Security</t>
        </is>
      </c>
      <c r="T2871" t="inlineStr">
        <is>
          <t>#N/A Invalid Security</t>
        </is>
      </c>
      <c r="U2871" t="inlineStr">
        <is>
          <t>#N/A Invalid Security</t>
        </is>
      </c>
      <c r="V2871" t="inlineStr">
        <is>
          <t>#N/A Invalid Security</t>
        </is>
      </c>
      <c r="W2871" t="inlineStr">
        <is>
          <t>#N/A Invalid Security</t>
        </is>
      </c>
      <c r="X2871" t="inlineStr">
        <is>
          <t>#N/A Invalid Security</t>
        </is>
      </c>
      <c r="Y2871" t="inlineStr">
        <is>
          <t>#N/A Invalid Security</t>
        </is>
      </c>
      <c r="Z2871" t="inlineStr">
        <is>
          <t>#N/A Invalid Security</t>
        </is>
      </c>
      <c r="AA2871" t="inlineStr">
        <is>
          <t>#N/A Invalid Security</t>
        </is>
      </c>
      <c r="AB2871" t="inlineStr">
        <is>
          <t>#N/A Invalid Security</t>
        </is>
      </c>
      <c r="AC2871" t="inlineStr">
        <is>
          <t>#N/A Invalid Field</t>
        </is>
      </c>
    </row>
    <row r="2872">
      <c r="A2872">
        <f>+VLOOKUP(R2872,Aux!$B$3:$I$1107,8,0)</f>
        <v/>
      </c>
      <c r="B2872">
        <f>+VLOOKUP(U2872,Aux!$O$2:$P$23,2,0)</f>
        <v/>
      </c>
      <c r="C2872">
        <f>+A2872&amp;B2872</f>
        <v/>
      </c>
      <c r="D2872">
        <f>+IF(C2872=C2871,D2871+1,1)</f>
        <v/>
      </c>
      <c r="E2872" s="5">
        <f>+D2872/100</f>
        <v/>
      </c>
      <c r="F2872" s="5">
        <f>+MOD(E2872*10,10)</f>
        <v/>
      </c>
      <c r="G2872" s="5">
        <f>+MOD(D2872,10)</f>
        <v/>
      </c>
      <c r="H2872">
        <f>+INT(E2872)&amp;INT(F2872)&amp;INT(G2872)</f>
        <v/>
      </c>
      <c r="I2872">
        <f>+C2872&amp;"00"&amp;H2872</f>
        <v/>
      </c>
      <c r="J2872" s="2" t="n"/>
      <c r="K2872" s="2" t="inlineStr">
        <is>
          <t>#N/A Invalid Security</t>
        </is>
      </c>
      <c r="L2872" s="2" t="inlineStr">
        <is>
          <t>93_NAVISTS_01118</t>
        </is>
      </c>
      <c r="M2872" s="2" t="inlineStr">
        <is>
          <t>MX93NA0507Y4</t>
        </is>
      </c>
      <c r="N2872" s="2" t="n"/>
      <c r="O2872" s="2" t="n"/>
      <c r="P2872" s="2" t="n"/>
      <c r="Q2872" t="inlineStr">
        <is>
          <t>Mexico</t>
        </is>
      </c>
      <c r="R2872" t="inlineStr">
        <is>
          <t>Navistar</t>
        </is>
      </c>
      <c r="S2872" t="inlineStr">
        <is>
          <t>#N/A Invalid Security</t>
        </is>
      </c>
      <c r="T2872" t="inlineStr">
        <is>
          <t>#N/A Invalid Security</t>
        </is>
      </c>
      <c r="U2872" t="inlineStr">
        <is>
          <t>#N/A Invalid Security</t>
        </is>
      </c>
      <c r="V2872" t="inlineStr">
        <is>
          <t>#N/A Invalid Security</t>
        </is>
      </c>
      <c r="W2872" t="inlineStr">
        <is>
          <t>#N/A Invalid Security</t>
        </is>
      </c>
      <c r="X2872" t="inlineStr">
        <is>
          <t>#N/A Invalid Security</t>
        </is>
      </c>
      <c r="Y2872" t="inlineStr">
        <is>
          <t>#N/A Invalid Security</t>
        </is>
      </c>
      <c r="Z2872" t="inlineStr">
        <is>
          <t>#N/A Invalid Security</t>
        </is>
      </c>
      <c r="AA2872" t="inlineStr">
        <is>
          <t>#N/A Invalid Security</t>
        </is>
      </c>
      <c r="AB2872" t="inlineStr">
        <is>
          <t>#N/A Invalid Security</t>
        </is>
      </c>
      <c r="AC2872" t="inlineStr">
        <is>
          <t>#N/A Invalid Field</t>
        </is>
      </c>
    </row>
    <row r="2873">
      <c r="A2873">
        <f>+VLOOKUP(R2873,Aux!$B$3:$I$1107,8,0)</f>
        <v/>
      </c>
      <c r="B2873">
        <f>+VLOOKUP(U2873,Aux!$O$2:$P$23,2,0)</f>
        <v/>
      </c>
      <c r="C2873">
        <f>+A2873&amp;B2873</f>
        <v/>
      </c>
      <c r="D2873">
        <f>+IF(C2873=C2872,D2872+1,1)</f>
        <v/>
      </c>
      <c r="E2873" s="5">
        <f>+D2873/100</f>
        <v/>
      </c>
      <c r="F2873" s="5">
        <f>+MOD(E2873*10,10)</f>
        <v/>
      </c>
      <c r="G2873" s="5">
        <f>+MOD(D2873,10)</f>
        <v/>
      </c>
      <c r="H2873">
        <f>+INT(E2873)&amp;INT(F2873)&amp;INT(G2873)</f>
        <v/>
      </c>
      <c r="I2873">
        <f>+C2873&amp;"00"&amp;H2873</f>
        <v/>
      </c>
      <c r="J2873" s="2" t="n"/>
      <c r="K2873" s="2" t="inlineStr">
        <is>
          <t>#N/A Invalid Security</t>
        </is>
      </c>
      <c r="L2873" s="2" t="inlineStr">
        <is>
          <t>93_NAVISTS_02417</t>
        </is>
      </c>
      <c r="M2873" s="2" t="inlineStr">
        <is>
          <t>MX93NA0507J5</t>
        </is>
      </c>
      <c r="N2873" s="2" t="n"/>
      <c r="O2873" s="2" t="n"/>
      <c r="P2873" s="2" t="n"/>
      <c r="Q2873" t="inlineStr">
        <is>
          <t>Mexico</t>
        </is>
      </c>
      <c r="R2873" t="inlineStr">
        <is>
          <t>Navistar</t>
        </is>
      </c>
      <c r="S2873" t="inlineStr">
        <is>
          <t>#N/A Invalid Security</t>
        </is>
      </c>
      <c r="T2873" t="inlineStr">
        <is>
          <t>#N/A Invalid Security</t>
        </is>
      </c>
      <c r="U2873" t="inlineStr">
        <is>
          <t>#N/A Invalid Security</t>
        </is>
      </c>
      <c r="V2873" t="inlineStr">
        <is>
          <t>#N/A Invalid Security</t>
        </is>
      </c>
      <c r="W2873" t="inlineStr">
        <is>
          <t>#N/A Invalid Security</t>
        </is>
      </c>
      <c r="X2873" t="inlineStr">
        <is>
          <t>#N/A Invalid Security</t>
        </is>
      </c>
      <c r="Y2873" t="inlineStr">
        <is>
          <t>#N/A Invalid Security</t>
        </is>
      </c>
      <c r="Z2873" t="inlineStr">
        <is>
          <t>#N/A Invalid Security</t>
        </is>
      </c>
      <c r="AA2873" t="inlineStr">
        <is>
          <t>#N/A Invalid Security</t>
        </is>
      </c>
      <c r="AB2873" t="inlineStr">
        <is>
          <t>#N/A Invalid Security</t>
        </is>
      </c>
      <c r="AC2873" t="inlineStr">
        <is>
          <t>#N/A Invalid Field</t>
        </is>
      </c>
    </row>
    <row r="2874">
      <c r="A2874">
        <f>+VLOOKUP(R2874,Aux!$B$3:$I$1107,8,0)</f>
        <v/>
      </c>
      <c r="B2874">
        <f>+VLOOKUP(U2874,Aux!$O$2:$P$23,2,0)</f>
        <v/>
      </c>
      <c r="C2874">
        <f>+A2874&amp;B2874</f>
        <v/>
      </c>
      <c r="D2874">
        <f>+IF(C2874=C2873,D2873+1,1)</f>
        <v/>
      </c>
      <c r="E2874" s="5">
        <f>+D2874/100</f>
        <v/>
      </c>
      <c r="F2874" s="5">
        <f>+MOD(E2874*10,10)</f>
        <v/>
      </c>
      <c r="G2874" s="5">
        <f>+MOD(D2874,10)</f>
        <v/>
      </c>
      <c r="H2874">
        <f>+INT(E2874)&amp;INT(F2874)&amp;INT(G2874)</f>
        <v/>
      </c>
      <c r="I2874">
        <f>+C2874&amp;"00"&amp;H2874</f>
        <v/>
      </c>
      <c r="J2874" s="2" t="n"/>
      <c r="K2874" s="2" t="inlineStr">
        <is>
          <t>#N/A Invalid Security</t>
        </is>
      </c>
      <c r="L2874" s="2" t="inlineStr">
        <is>
          <t>93_NAVISTS_02917</t>
        </is>
      </c>
      <c r="M2874" s="2" t="inlineStr">
        <is>
          <t>MX93NA0507M9</t>
        </is>
      </c>
      <c r="N2874" s="2" t="n"/>
      <c r="O2874" s="2" t="n"/>
      <c r="P2874" s="2" t="n"/>
      <c r="Q2874" t="inlineStr">
        <is>
          <t>Mexico</t>
        </is>
      </c>
      <c r="R2874" t="inlineStr">
        <is>
          <t>Navistar</t>
        </is>
      </c>
      <c r="S2874" t="inlineStr">
        <is>
          <t>#N/A Invalid Security</t>
        </is>
      </c>
      <c r="T2874" t="inlineStr">
        <is>
          <t>#N/A Invalid Security</t>
        </is>
      </c>
      <c r="U2874" t="inlineStr">
        <is>
          <t>#N/A Invalid Security</t>
        </is>
      </c>
      <c r="V2874" t="inlineStr">
        <is>
          <t>#N/A Invalid Security</t>
        </is>
      </c>
      <c r="W2874" t="inlineStr">
        <is>
          <t>#N/A Invalid Security</t>
        </is>
      </c>
      <c r="X2874" t="inlineStr">
        <is>
          <t>#N/A Invalid Security</t>
        </is>
      </c>
      <c r="Y2874" t="inlineStr">
        <is>
          <t>#N/A Invalid Security</t>
        </is>
      </c>
      <c r="Z2874" t="inlineStr">
        <is>
          <t>#N/A Invalid Security</t>
        </is>
      </c>
      <c r="AA2874" t="inlineStr">
        <is>
          <t>#N/A Invalid Security</t>
        </is>
      </c>
      <c r="AB2874" t="inlineStr">
        <is>
          <t>#N/A Invalid Security</t>
        </is>
      </c>
      <c r="AC2874" t="inlineStr">
        <is>
          <t>#N/A Invalid Field</t>
        </is>
      </c>
    </row>
    <row r="2875">
      <c r="A2875">
        <f>+VLOOKUP(R2875,Aux!$B$3:$I$1107,8,0)</f>
        <v/>
      </c>
      <c r="B2875">
        <f>+VLOOKUP(U2875,Aux!$O$2:$P$23,2,0)</f>
        <v/>
      </c>
      <c r="C2875">
        <f>+A2875&amp;B2875</f>
        <v/>
      </c>
      <c r="D2875">
        <f>+IF(C2875=C2874,D2874+1,1)</f>
        <v/>
      </c>
      <c r="E2875" s="5">
        <f>+D2875/100</f>
        <v/>
      </c>
      <c r="F2875" s="5">
        <f>+MOD(E2875*10,10)</f>
        <v/>
      </c>
      <c r="G2875" s="5">
        <f>+MOD(D2875,10)</f>
        <v/>
      </c>
      <c r="H2875">
        <f>+INT(E2875)&amp;INT(F2875)&amp;INT(G2875)</f>
        <v/>
      </c>
      <c r="I2875">
        <f>+C2875&amp;"00"&amp;H2875</f>
        <v/>
      </c>
      <c r="J2875" t="inlineStr">
        <is>
          <t>NEMAKA MM</t>
        </is>
      </c>
      <c r="K2875" t="inlineStr">
        <is>
          <t>NEMAKA</t>
        </is>
      </c>
      <c r="M2875" t="inlineStr">
        <is>
          <t>MX01NE000001</t>
        </is>
      </c>
      <c r="N2875" t="inlineStr">
        <is>
          <t>BBG000BX6702</t>
        </is>
      </c>
      <c r="O2875" t="inlineStr">
        <is>
          <t>BYQ32R1</t>
        </is>
      </c>
      <c r="P2875" t="inlineStr">
        <is>
          <t>EQ0141446000001000</t>
        </is>
      </c>
      <c r="Q2875" t="inlineStr">
        <is>
          <t>Mexico</t>
        </is>
      </c>
      <c r="R2875" t="inlineStr">
        <is>
          <t>Nemak SAB de CV</t>
        </is>
      </c>
      <c r="S2875" t="inlineStr">
        <is>
          <t>Nemak SAB de CV</t>
        </is>
      </c>
      <c r="T2875" t="inlineStr">
        <is>
          <t>Nemak SAB de CV</t>
        </is>
      </c>
      <c r="U2875" t="inlineStr">
        <is>
          <t>Common Stock</t>
        </is>
      </c>
      <c r="V2875" t="inlineStr">
        <is>
          <t>Consumer Discretionary</t>
        </is>
      </c>
      <c r="W2875" t="inlineStr">
        <is>
          <t>Auto Components</t>
        </is>
      </c>
      <c r="X2875" t="inlineStr">
        <is>
          <t>Automobiles &amp; Components</t>
        </is>
      </c>
      <c r="Y2875" t="inlineStr">
        <is>
          <t>Auto Parts &amp; Equipment</t>
        </is>
      </c>
      <c r="Z2875" t="inlineStr">
        <is>
          <t>Consumer Discretionary</t>
        </is>
      </c>
      <c r="AA2875" t="inlineStr">
        <is>
          <t>Automotive</t>
        </is>
      </c>
      <c r="AB2875" t="inlineStr">
        <is>
          <t>Auto Parts</t>
        </is>
      </c>
      <c r="AC2875" t="inlineStr">
        <is>
          <t>#N/A Invalid Field</t>
        </is>
      </c>
    </row>
    <row r="2876">
      <c r="A2876">
        <f>+VLOOKUP(R2876,Aux!$B$3:$I$1107,8,0)</f>
        <v/>
      </c>
      <c r="B2876">
        <f>+VLOOKUP(U2876,Aux!$O$2:$P$23,2,0)</f>
        <v/>
      </c>
      <c r="C2876">
        <f>+A2876&amp;B2876</f>
        <v/>
      </c>
      <c r="D2876">
        <f>+IF(C2876=C2875,D2875+1,1)</f>
        <v/>
      </c>
      <c r="E2876" s="5">
        <f>+D2876/100</f>
        <v/>
      </c>
      <c r="F2876" s="5">
        <f>+MOD(E2876*10,10)</f>
        <v/>
      </c>
      <c r="G2876" s="5">
        <f>+MOD(D2876,10)</f>
        <v/>
      </c>
      <c r="H2876">
        <f>+INT(E2876)&amp;INT(F2876)&amp;INT(G2876)</f>
        <v/>
      </c>
      <c r="I2876">
        <f>+C2876&amp;"00"&amp;H2876</f>
        <v/>
      </c>
      <c r="J2876" t="inlineStr">
        <is>
          <t>FPLUS16 MM</t>
        </is>
      </c>
      <c r="K2876" t="inlineStr">
        <is>
          <t>FPLUS16</t>
        </is>
      </c>
      <c r="M2876" t="inlineStr">
        <is>
          <t>MXCFFP050003</t>
        </is>
      </c>
      <c r="N2876" t="inlineStr">
        <is>
          <t>BBG00F5G4HM9</t>
        </is>
      </c>
      <c r="O2876" t="inlineStr">
        <is>
          <t>BDS6895</t>
        </is>
      </c>
      <c r="P2876" t="inlineStr">
        <is>
          <t>EQ0000000052574688</t>
        </is>
      </c>
      <c r="Q2876" t="inlineStr">
        <is>
          <t>Mexico</t>
        </is>
      </c>
      <c r="R2876" t="inlineStr">
        <is>
          <t>NFD SA de CV</t>
        </is>
      </c>
      <c r="S2876" t="inlineStr">
        <is>
          <t>NFD SA de CV</t>
        </is>
      </c>
      <c r="T2876" t="inlineStr">
        <is>
          <t>NFD SA de CV</t>
        </is>
      </c>
      <c r="U2876" t="inlineStr">
        <is>
          <t>REIT</t>
        </is>
      </c>
      <c r="V2876" t="inlineStr">
        <is>
          <t>Real Estate</t>
        </is>
      </c>
      <c r="W2876" t="inlineStr">
        <is>
          <t>Equity Real Estate Investment</t>
        </is>
      </c>
      <c r="X2876" t="inlineStr">
        <is>
          <t>Real Estate</t>
        </is>
      </c>
      <c r="Y2876" t="inlineStr">
        <is>
          <t>Diversified REITs</t>
        </is>
      </c>
      <c r="Z2876" t="inlineStr">
        <is>
          <t>Financials</t>
        </is>
      </c>
      <c r="AA2876" t="inlineStr">
        <is>
          <t>Real Estate</t>
        </is>
      </c>
      <c r="AB2876" t="inlineStr">
        <is>
          <t>Real Estate Owners &amp; Developers</t>
        </is>
      </c>
      <c r="AC2876" t="inlineStr">
        <is>
          <t>#N/A Invalid Field</t>
        </is>
      </c>
    </row>
    <row r="2877">
      <c r="A2877">
        <f>+VLOOKUP(R2877,Aux!$B$3:$I$1107,8,0)</f>
        <v/>
      </c>
      <c r="B2877">
        <f>+VLOOKUP(U2877,Aux!$O$2:$P$23,2,0)</f>
        <v/>
      </c>
      <c r="C2877">
        <f>+A2877&amp;B2877</f>
        <v/>
      </c>
      <c r="D2877">
        <f>+IF(C2877=C2876,D2876+1,1)</f>
        <v/>
      </c>
      <c r="E2877" s="5">
        <f>+D2877/100</f>
        <v/>
      </c>
      <c r="F2877" s="5">
        <f>+MOD(E2877*10,10)</f>
        <v/>
      </c>
      <c r="G2877" s="5">
        <f>+MOD(D2877,10)</f>
        <v/>
      </c>
      <c r="H2877">
        <f>+INT(E2877)&amp;INT(F2877)&amp;INT(G2877)</f>
        <v/>
      </c>
      <c r="I2877">
        <f>+C2877&amp;"00"&amp;H2877</f>
        <v/>
      </c>
      <c r="J2877" t="inlineStr">
        <is>
          <t>NSANY Float 02/11/21</t>
        </is>
      </c>
      <c r="K2877" t="inlineStr">
        <is>
          <t>NSANY</t>
        </is>
      </c>
      <c r="M2877" t="inlineStr">
        <is>
          <t>MX91NR0000C4</t>
        </is>
      </c>
      <c r="N2877" t="inlineStr">
        <is>
          <t>BBG00K2NG9L2</t>
        </is>
      </c>
      <c r="P2877" t="inlineStr">
        <is>
          <t>COAR3662996</t>
        </is>
      </c>
      <c r="Q2877" t="inlineStr">
        <is>
          <t>Mexico</t>
        </is>
      </c>
      <c r="R2877" t="inlineStr">
        <is>
          <t>NR Finance Mexico SA de CV</t>
        </is>
      </c>
      <c r="S2877" t="inlineStr">
        <is>
          <t>NR FINANCE DE MEXICO</t>
        </is>
      </c>
      <c r="T2877" t="inlineStr">
        <is>
          <t>NR Finance Mexico SA de CV SOFOM ER</t>
        </is>
      </c>
      <c r="U2877" t="inlineStr">
        <is>
          <t>DOMESTIC</t>
        </is>
      </c>
      <c r="V2877" t="inlineStr">
        <is>
          <t>#N/A Field Not Applicable</t>
        </is>
      </c>
      <c r="W2877" t="inlineStr">
        <is>
          <t>#N/A Field Not Applicable</t>
        </is>
      </c>
      <c r="X2877" t="inlineStr">
        <is>
          <t>#N/A Field Not Applicable</t>
        </is>
      </c>
      <c r="Y2877" t="inlineStr">
        <is>
          <t>#N/A Field Not Applicable</t>
        </is>
      </c>
      <c r="Z2877" t="inlineStr">
        <is>
          <t>Financials</t>
        </is>
      </c>
      <c r="AA2877" t="inlineStr">
        <is>
          <t>Consumer Finance</t>
        </is>
      </c>
      <c r="AB2877" t="inlineStr">
        <is>
          <t>#N/A N/A</t>
        </is>
      </c>
      <c r="AC2877" t="inlineStr">
        <is>
          <t>#N/A Invalid Field</t>
        </is>
      </c>
    </row>
    <row r="2878">
      <c r="A2878">
        <f>+VLOOKUP(R2878,Aux!$B$3:$I$1107,8,0)</f>
        <v/>
      </c>
      <c r="B2878">
        <f>+VLOOKUP(U2878,Aux!$O$2:$P$23,2,0)</f>
        <v/>
      </c>
      <c r="C2878">
        <f>+A2878&amp;B2878</f>
        <v/>
      </c>
      <c r="D2878">
        <f>+IF(C2878=C2877,D2877+1,1)</f>
        <v/>
      </c>
      <c r="E2878" s="5">
        <f>+D2878/100</f>
        <v/>
      </c>
      <c r="F2878" s="5">
        <f>+MOD(E2878*10,10)</f>
        <v/>
      </c>
      <c r="G2878" s="5">
        <f>+MOD(D2878,10)</f>
        <v/>
      </c>
      <c r="H2878">
        <f>+INT(E2878)&amp;INT(F2878)&amp;INT(G2878)</f>
        <v/>
      </c>
      <c r="I2878">
        <f>+C2878&amp;"00"&amp;H2878</f>
        <v/>
      </c>
      <c r="J2878" s="3" t="inlineStr">
        <is>
          <t>NSANY Float 09/15/20</t>
        </is>
      </c>
      <c r="K2878" t="inlineStr">
        <is>
          <t>NSANY</t>
        </is>
      </c>
      <c r="L2878" t="inlineStr">
        <is>
          <t>91_NRF_17</t>
        </is>
      </c>
      <c r="M2878" t="inlineStr">
        <is>
          <t>MX91NR0000B6</t>
        </is>
      </c>
      <c r="N2878" t="inlineStr">
        <is>
          <t>BBG00HS7Y8V7</t>
        </is>
      </c>
      <c r="O2878" t="inlineStr">
        <is>
          <t>AP2327330</t>
        </is>
      </c>
      <c r="P2878" t="inlineStr">
        <is>
          <t>COAP2327330</t>
        </is>
      </c>
      <c r="Q2878" t="inlineStr">
        <is>
          <t>Mexico</t>
        </is>
      </c>
      <c r="R2878" t="inlineStr">
        <is>
          <t>NR Finance Mexico SA de CV SOFOM ER</t>
        </is>
      </c>
      <c r="S2878" t="inlineStr">
        <is>
          <t>NR FINANCE DE MEXICO</t>
        </is>
      </c>
      <c r="T2878" t="inlineStr">
        <is>
          <t>NR Finance Mexico SA de CV SOFOM ER</t>
        </is>
      </c>
      <c r="U2878" t="inlineStr">
        <is>
          <t>DOMESTIC</t>
        </is>
      </c>
      <c r="V2878" t="inlineStr">
        <is>
          <t>#N/A Field Not Applicable</t>
        </is>
      </c>
      <c r="W2878" t="inlineStr">
        <is>
          <t>#N/A Field Not Applicable</t>
        </is>
      </c>
      <c r="X2878" t="inlineStr">
        <is>
          <t>#N/A Field Not Applicable</t>
        </is>
      </c>
      <c r="Y2878" t="inlineStr">
        <is>
          <t>#N/A Field Not Applicable</t>
        </is>
      </c>
      <c r="Z2878" t="inlineStr">
        <is>
          <t>Financials</t>
        </is>
      </c>
      <c r="AA2878" t="inlineStr">
        <is>
          <t>Consumer Finance</t>
        </is>
      </c>
      <c r="AB2878" t="inlineStr">
        <is>
          <t>#N/A N/A</t>
        </is>
      </c>
      <c r="AC2878" t="inlineStr">
        <is>
          <t>#N/A Invalid Field</t>
        </is>
      </c>
    </row>
    <row r="2879">
      <c r="A2879">
        <f>+VLOOKUP(R2879,Aux!$B$3:$I$1107,8,0)</f>
        <v/>
      </c>
      <c r="B2879">
        <f>+VLOOKUP(U2879,Aux!$O$2:$P$23,2,0)</f>
        <v/>
      </c>
      <c r="C2879">
        <f>+A2879&amp;B2879</f>
        <v/>
      </c>
      <c r="D2879">
        <f>+IF(C2879=C2878,D2878+1,1)</f>
        <v/>
      </c>
      <c r="E2879" s="5">
        <f>+D2879/100</f>
        <v/>
      </c>
      <c r="F2879" s="5">
        <f>+MOD(E2879*10,10)</f>
        <v/>
      </c>
      <c r="G2879" s="5">
        <f>+MOD(D2879,10)</f>
        <v/>
      </c>
      <c r="H2879">
        <f>+INT(E2879)&amp;INT(F2879)&amp;INT(G2879)</f>
        <v/>
      </c>
      <c r="I2879">
        <f>+C2879&amp;"00"&amp;H2879</f>
        <v/>
      </c>
      <c r="J2879" s="2" t="n"/>
      <c r="K2879" s="2" t="inlineStr">
        <is>
          <t>#N/A Invalid Security</t>
        </is>
      </c>
      <c r="L2879" s="2" t="inlineStr">
        <is>
          <t>93_NRF_02017</t>
        </is>
      </c>
      <c r="M2879" s="2" t="inlineStr">
        <is>
          <t>MX93NR000AQ9</t>
        </is>
      </c>
      <c r="N2879" s="2" t="n"/>
      <c r="O2879" s="2" t="n"/>
      <c r="P2879" s="2" t="n"/>
      <c r="Q2879" t="inlineStr">
        <is>
          <t>Mexico</t>
        </is>
      </c>
      <c r="R2879" t="inlineStr">
        <is>
          <t>Nrf</t>
        </is>
      </c>
      <c r="S2879" t="inlineStr">
        <is>
          <t>#N/A Invalid Security</t>
        </is>
      </c>
      <c r="T2879" t="inlineStr">
        <is>
          <t>#N/A Invalid Security</t>
        </is>
      </c>
      <c r="U2879" t="inlineStr">
        <is>
          <t>#N/A Invalid Security</t>
        </is>
      </c>
      <c r="V2879" t="inlineStr">
        <is>
          <t>#N/A Invalid Security</t>
        </is>
      </c>
      <c r="W2879" t="inlineStr">
        <is>
          <t>#N/A Invalid Security</t>
        </is>
      </c>
      <c r="X2879" t="inlineStr">
        <is>
          <t>#N/A Invalid Security</t>
        </is>
      </c>
      <c r="Y2879" t="inlineStr">
        <is>
          <t>#N/A Invalid Security</t>
        </is>
      </c>
      <c r="Z2879" t="inlineStr">
        <is>
          <t>#N/A Invalid Security</t>
        </is>
      </c>
      <c r="AA2879" t="inlineStr">
        <is>
          <t>#N/A Invalid Security</t>
        </is>
      </c>
      <c r="AB2879" t="inlineStr">
        <is>
          <t>#N/A Invalid Security</t>
        </is>
      </c>
      <c r="AC2879" t="inlineStr">
        <is>
          <t>#N/A Invalid Field</t>
        </is>
      </c>
    </row>
    <row r="2880">
      <c r="A2880">
        <f>+VLOOKUP(R2880,Aux!$B$3:$I$1107,8,0)</f>
        <v/>
      </c>
      <c r="B2880">
        <f>+VLOOKUP(U2880,Aux!$O$2:$P$23,2,0)</f>
        <v/>
      </c>
      <c r="C2880">
        <f>+A2880&amp;B2880</f>
        <v/>
      </c>
      <c r="D2880">
        <f>+IF(C2880=C2879,D2879+1,1)</f>
        <v/>
      </c>
      <c r="E2880" s="5">
        <f>+D2880/100</f>
        <v/>
      </c>
      <c r="F2880" s="5">
        <f>+MOD(E2880*10,10)</f>
        <v/>
      </c>
      <c r="G2880" s="5">
        <f>+MOD(D2880,10)</f>
        <v/>
      </c>
      <c r="H2880">
        <f>+INT(E2880)&amp;INT(F2880)&amp;INT(G2880)</f>
        <v/>
      </c>
      <c r="I2880">
        <f>+C2880&amp;"00"&amp;H2880</f>
        <v/>
      </c>
      <c r="J2880" t="inlineStr">
        <is>
          <t>OCEANO 11 ¼ 07/15/15</t>
        </is>
      </c>
      <c r="K2880" t="inlineStr">
        <is>
          <t>OCEANO</t>
        </is>
      </c>
      <c r="M2880" t="inlineStr">
        <is>
          <t>USP73424AA48</t>
        </is>
      </c>
      <c r="N2880" t="inlineStr">
        <is>
          <t>BBG0000D8SN5</t>
        </is>
      </c>
      <c r="O2880" t="inlineStr">
        <is>
          <t>B5WJG90</t>
        </is>
      </c>
      <c r="P2880" t="inlineStr">
        <is>
          <t>COEH4526834</t>
        </is>
      </c>
      <c r="Q2880" t="inlineStr">
        <is>
          <t>Mexico</t>
        </is>
      </c>
      <c r="R2880" t="inlineStr">
        <is>
          <t>Oceanografia SA de CV</t>
        </is>
      </c>
      <c r="S2880" t="inlineStr">
        <is>
          <t>OCEANOGRAFIA SA DE CV</t>
        </is>
      </c>
      <c r="T2880" t="inlineStr">
        <is>
          <t>Oceanografia SA de CV</t>
        </is>
      </c>
      <c r="U2880" t="inlineStr">
        <is>
          <t>EURO-DOLLAR</t>
        </is>
      </c>
      <c r="V2880" t="inlineStr">
        <is>
          <t>#N/A Field Not Applicable</t>
        </is>
      </c>
      <c r="W2880" t="inlineStr">
        <is>
          <t>#N/A Field Not Applicable</t>
        </is>
      </c>
      <c r="X2880" t="inlineStr">
        <is>
          <t>#N/A Field Not Applicable</t>
        </is>
      </c>
      <c r="Y2880" t="inlineStr">
        <is>
          <t>#N/A Field Not Applicable</t>
        </is>
      </c>
      <c r="Z2880" t="inlineStr">
        <is>
          <t>Industrials</t>
        </is>
      </c>
      <c r="AA2880" t="inlineStr">
        <is>
          <t>Transportation &amp; Logistics</t>
        </is>
      </c>
      <c r="AB2880" t="inlineStr">
        <is>
          <t>#N/A Field Not Applicable</t>
        </is>
      </c>
      <c r="AC2880" t="inlineStr">
        <is>
          <t>#N/A Invalid Field</t>
        </is>
      </c>
    </row>
    <row r="2881">
      <c r="A2881">
        <f>+VLOOKUP(R2881,Aux!$B$3:$I$1107,8,0)</f>
        <v/>
      </c>
      <c r="B2881">
        <f>+VLOOKUP(U2881,Aux!$O$2:$P$23,2,0)</f>
        <v/>
      </c>
      <c r="C2881">
        <f>+A2881&amp;B2881</f>
        <v/>
      </c>
      <c r="D2881">
        <f>+IF(C2881=C2880,D2880+1,1)</f>
        <v/>
      </c>
      <c r="E2881" s="5">
        <f>+D2881/100</f>
        <v/>
      </c>
      <c r="F2881" s="5">
        <f>+MOD(E2881*10,10)</f>
        <v/>
      </c>
      <c r="G2881" s="5">
        <f>+MOD(D2881,10)</f>
        <v/>
      </c>
      <c r="H2881">
        <f>+INT(E2881)&amp;INT(F2881)&amp;INT(G2881)</f>
        <v/>
      </c>
      <c r="I2881">
        <f>+C2881&amp;"00"&amp;H2881</f>
        <v/>
      </c>
      <c r="J2881" t="inlineStr">
        <is>
          <t>ODHGPR 8 ⅜ 09/20/20</t>
        </is>
      </c>
      <c r="K2881" t="inlineStr">
        <is>
          <t>ODHGPR</t>
        </is>
      </c>
      <c r="M2881" t="inlineStr">
        <is>
          <t>USL71626AA05</t>
        </is>
      </c>
      <c r="N2881" t="inlineStr">
        <is>
          <t>BBG0058QYN77</t>
        </is>
      </c>
      <c r="O2881" t="inlineStr">
        <is>
          <t>BDXQ6L8</t>
        </is>
      </c>
      <c r="P2881" t="inlineStr">
        <is>
          <t>COEJ8366126</t>
        </is>
      </c>
      <c r="Q2881" t="inlineStr">
        <is>
          <t>Mexico</t>
        </is>
      </c>
      <c r="R2881" t="inlineStr">
        <is>
          <t>Offshore Drilling Holding SA</t>
        </is>
      </c>
      <c r="S2881" t="inlineStr">
        <is>
          <t>OFFSHORE DRILLING HLDING</t>
        </is>
      </c>
      <c r="T2881" t="inlineStr">
        <is>
          <t>Offshore Drilling Holding SA</t>
        </is>
      </c>
      <c r="U2881" t="inlineStr">
        <is>
          <t>EURO-DOLLAR</t>
        </is>
      </c>
      <c r="V2881" t="inlineStr">
        <is>
          <t>#N/A Field Not Applicable</t>
        </is>
      </c>
      <c r="W2881" t="inlineStr">
        <is>
          <t>#N/A Field Not Applicable</t>
        </is>
      </c>
      <c r="X2881" t="inlineStr">
        <is>
          <t>#N/A Field Not Applicable</t>
        </is>
      </c>
      <c r="Y2881" t="inlineStr">
        <is>
          <t>#N/A Field Not Applicable</t>
        </is>
      </c>
      <c r="Z2881" t="inlineStr">
        <is>
          <t>Energy</t>
        </is>
      </c>
      <c r="AA2881" t="inlineStr">
        <is>
          <t>Oil &amp; Gas Services &amp; Equipment</t>
        </is>
      </c>
      <c r="AB2881" t="inlineStr">
        <is>
          <t>#N/A Field Not Applicable</t>
        </is>
      </c>
      <c r="AC2881" t="inlineStr">
        <is>
          <t>#N/A Invalid Field</t>
        </is>
      </c>
    </row>
    <row r="2882">
      <c r="A2882">
        <f>+VLOOKUP(R2882,Aux!$B$3:$I$1107,8,0)</f>
        <v/>
      </c>
      <c r="B2882">
        <f>+VLOOKUP(U2882,Aux!$O$2:$P$23,2,0)</f>
        <v/>
      </c>
      <c r="C2882">
        <f>+A2882&amp;B2882</f>
        <v/>
      </c>
      <c r="D2882">
        <f>+IF(C2882=C2881,D2881+1,1)</f>
        <v/>
      </c>
      <c r="E2882" s="5">
        <f>+D2882/100</f>
        <v/>
      </c>
      <c r="F2882" s="5">
        <f>+MOD(E2882*10,10)</f>
        <v/>
      </c>
      <c r="G2882" s="5">
        <f>+MOD(D2882,10)</f>
        <v/>
      </c>
      <c r="H2882">
        <f>+INT(E2882)&amp;INT(F2882)&amp;INT(G2882)</f>
        <v/>
      </c>
      <c r="I2882">
        <f>+C2882&amp;"00"&amp;H2882</f>
        <v/>
      </c>
      <c r="J2882" t="inlineStr">
        <is>
          <t>ALEATIC* MM</t>
        </is>
      </c>
      <c r="K2882" t="inlineStr">
        <is>
          <t>ALEATIC*</t>
        </is>
      </c>
      <c r="M2882" t="inlineStr">
        <is>
          <t>MX01AL1C0003</t>
        </is>
      </c>
      <c r="N2882" t="inlineStr">
        <is>
          <t>BBG0017X60V6</t>
        </is>
      </c>
      <c r="O2882" t="inlineStr">
        <is>
          <t>BH0P3N7</t>
        </is>
      </c>
      <c r="P2882" t="inlineStr">
        <is>
          <t>EQ0000000037485848</t>
        </is>
      </c>
      <c r="Q2882" t="inlineStr">
        <is>
          <t>Mexico</t>
        </is>
      </c>
      <c r="R2882" t="inlineStr">
        <is>
          <t>OHL Mexico SAB de CV</t>
        </is>
      </c>
      <c r="S2882" t="inlineStr">
        <is>
          <t>ALEATICA SAB de CV</t>
        </is>
      </c>
      <c r="T2882" t="inlineStr">
        <is>
          <t>ALEATICA SAB de CV</t>
        </is>
      </c>
      <c r="U2882" t="inlineStr">
        <is>
          <t>Common Stock</t>
        </is>
      </c>
      <c r="V2882" t="inlineStr">
        <is>
          <t>Industrials</t>
        </is>
      </c>
      <c r="W2882" t="inlineStr">
        <is>
          <t>Transportation Infrastructure</t>
        </is>
      </c>
      <c r="X2882" t="inlineStr">
        <is>
          <t>Transportation</t>
        </is>
      </c>
      <c r="Y2882" t="inlineStr">
        <is>
          <t>Highways &amp; Railtracks</t>
        </is>
      </c>
      <c r="Z2882" t="inlineStr">
        <is>
          <t>Industrials</t>
        </is>
      </c>
      <c r="AA2882" t="inlineStr">
        <is>
          <t>Engineering &amp; Construction Svcs</t>
        </is>
      </c>
      <c r="AB2882" t="inlineStr">
        <is>
          <t>Infrastructure Construction</t>
        </is>
      </c>
      <c r="AC2882" t="inlineStr">
        <is>
          <t>#N/A Invalid Field</t>
        </is>
      </c>
    </row>
    <row r="2883">
      <c r="A2883">
        <f>+VLOOKUP(R2883,Aux!$B$3:$I$1107,8,0)</f>
        <v/>
      </c>
      <c r="B2883">
        <f>+VLOOKUP(U2883,Aux!$O$2:$P$23,2,0)</f>
        <v/>
      </c>
      <c r="C2883">
        <f>+A2883&amp;B2883</f>
        <v/>
      </c>
      <c r="D2883">
        <f>+IF(C2883=C2882,D2882+1,1)</f>
        <v/>
      </c>
      <c r="E2883" s="5">
        <f>+D2883/100</f>
        <v/>
      </c>
      <c r="F2883" s="5">
        <f>+MOD(E2883*10,10)</f>
        <v/>
      </c>
      <c r="G2883" s="5">
        <f>+MOD(D2883,10)</f>
        <v/>
      </c>
      <c r="H2883">
        <f>+INT(E2883)&amp;INT(F2883)&amp;INT(G2883)</f>
        <v/>
      </c>
      <c r="I2883">
        <f>+C2883&amp;"00"&amp;H2883</f>
        <v/>
      </c>
      <c r="J2883" t="inlineStr">
        <is>
          <t>OSMXSA 7.97 07/23/25</t>
        </is>
      </c>
      <c r="K2883" t="inlineStr">
        <is>
          <t>OSMXSA</t>
        </is>
      </c>
      <c r="M2883" t="inlineStr">
        <is>
          <t>MX91OS010004</t>
        </is>
      </c>
      <c r="N2883" t="inlineStr">
        <is>
          <t>BBG009QN9QW9</t>
        </is>
      </c>
      <c r="O2883" t="inlineStr">
        <is>
          <t>BYNNVV1</t>
        </is>
      </c>
      <c r="P2883" t="inlineStr">
        <is>
          <t>COUV4155908</t>
        </is>
      </c>
      <c r="Q2883" t="inlineStr">
        <is>
          <t>Mexico</t>
        </is>
      </c>
      <c r="R2883" t="inlineStr">
        <is>
          <t>Operadora de Sites Mexicanos S</t>
        </is>
      </c>
      <c r="S2883" t="inlineStr">
        <is>
          <t>OPRA  SITES MEXICANOS</t>
        </is>
      </c>
      <c r="T2883" t="inlineStr">
        <is>
          <t>Operadora de Sites Mexicanos SA de CV</t>
        </is>
      </c>
      <c r="U2883" t="inlineStr">
        <is>
          <t>DOMESTIC</t>
        </is>
      </c>
      <c r="V2883" t="inlineStr">
        <is>
          <t>#N/A Field Not Applicable</t>
        </is>
      </c>
      <c r="W2883" t="inlineStr">
        <is>
          <t>#N/A Field Not Applicable</t>
        </is>
      </c>
      <c r="X2883" t="inlineStr">
        <is>
          <t>#N/A Field Not Applicable</t>
        </is>
      </c>
      <c r="Y2883" t="inlineStr">
        <is>
          <t>#N/A Field Not Applicable</t>
        </is>
      </c>
      <c r="Z2883" t="inlineStr">
        <is>
          <t>Consumer Discretionary</t>
        </is>
      </c>
      <c r="AA2883" t="inlineStr">
        <is>
          <t>Consumer Services</t>
        </is>
      </c>
      <c r="AB2883" t="inlineStr">
        <is>
          <t>#N/A N/A</t>
        </is>
      </c>
      <c r="AC2883" t="inlineStr">
        <is>
          <t>#N/A Invalid Field</t>
        </is>
      </c>
    </row>
    <row r="2884">
      <c r="A2884">
        <f>+VLOOKUP(R2884,Aux!$B$3:$I$1107,8,0)</f>
        <v/>
      </c>
      <c r="B2884">
        <f>+VLOOKUP(U2884,Aux!$O$2:$P$23,2,0)</f>
        <v/>
      </c>
      <c r="C2884">
        <f>+A2884&amp;B2884</f>
        <v/>
      </c>
      <c r="D2884">
        <f>+IF(C2884=C2883,D2883+1,1)</f>
        <v/>
      </c>
      <c r="E2884" s="5">
        <f>+D2884/100</f>
        <v/>
      </c>
      <c r="F2884" s="5">
        <f>+MOD(E2884*10,10)</f>
        <v/>
      </c>
      <c r="G2884" s="5">
        <f>+MOD(D2884,10)</f>
        <v/>
      </c>
      <c r="H2884">
        <f>+INT(E2884)&amp;INT(F2884)&amp;INT(G2884)</f>
        <v/>
      </c>
      <c r="I2884">
        <f>+C2884&amp;"00"&amp;H2884</f>
        <v/>
      </c>
      <c r="J2884" t="inlineStr">
        <is>
          <t>OSMXSA Float 07/29/20</t>
        </is>
      </c>
      <c r="K2884" t="inlineStr">
        <is>
          <t>OSMXSA</t>
        </is>
      </c>
      <c r="M2884" t="inlineStr">
        <is>
          <t>MX91OS010020</t>
        </is>
      </c>
      <c r="N2884" t="inlineStr">
        <is>
          <t>BBG009QNM7M7</t>
        </is>
      </c>
      <c r="O2884" t="inlineStr">
        <is>
          <t>BYYNDH0</t>
        </is>
      </c>
      <c r="P2884" t="inlineStr">
        <is>
          <t>COUV4167465</t>
        </is>
      </c>
      <c r="Q2884" t="inlineStr">
        <is>
          <t>Mexico</t>
        </is>
      </c>
      <c r="R2884" t="inlineStr">
        <is>
          <t>Operadora de Sites Mexicanos S</t>
        </is>
      </c>
      <c r="S2884" t="inlineStr">
        <is>
          <t>OPRA  SITES MEXICANOS</t>
        </is>
      </c>
      <c r="T2884" t="inlineStr">
        <is>
          <t>Operadora de Sites Mexicanos SA de CV</t>
        </is>
      </c>
      <c r="U2884" t="inlineStr">
        <is>
          <t>DOMESTIC</t>
        </is>
      </c>
      <c r="V2884" t="inlineStr">
        <is>
          <t>#N/A Field Not Applicable</t>
        </is>
      </c>
      <c r="W2884" t="inlineStr">
        <is>
          <t>#N/A Field Not Applicable</t>
        </is>
      </c>
      <c r="X2884" t="inlineStr">
        <is>
          <t>#N/A Field Not Applicable</t>
        </is>
      </c>
      <c r="Y2884" t="inlineStr">
        <is>
          <t>#N/A Field Not Applicable</t>
        </is>
      </c>
      <c r="Z2884" t="inlineStr">
        <is>
          <t>Consumer Discretionary</t>
        </is>
      </c>
      <c r="AA2884" t="inlineStr">
        <is>
          <t>Consumer Services</t>
        </is>
      </c>
      <c r="AB2884" t="inlineStr">
        <is>
          <t>#N/A N/A</t>
        </is>
      </c>
      <c r="AC2884" t="inlineStr">
        <is>
          <t>#N/A Invalid Field</t>
        </is>
      </c>
    </row>
    <row r="2885">
      <c r="A2885">
        <f>+VLOOKUP(R2885,Aux!$B$3:$I$1107,8,0)</f>
        <v/>
      </c>
      <c r="B2885">
        <f>+VLOOKUP(U2885,Aux!$O$2:$P$23,2,0)</f>
        <v/>
      </c>
      <c r="C2885">
        <f>+A2885&amp;B2885</f>
        <v/>
      </c>
      <c r="D2885">
        <f>+IF(C2885=C2884,D2884+1,1)</f>
        <v/>
      </c>
      <c r="E2885" s="5">
        <f>+D2885/100</f>
        <v/>
      </c>
      <c r="F2885" s="5">
        <f>+MOD(E2885*10,10)</f>
        <v/>
      </c>
      <c r="G2885" s="5">
        <f>+MOD(D2885,10)</f>
        <v/>
      </c>
      <c r="H2885">
        <f>+INT(E2885)&amp;INT(F2885)&amp;INT(G2885)</f>
        <v/>
      </c>
      <c r="I2885">
        <f>+C2885&amp;"00"&amp;H2885</f>
        <v/>
      </c>
      <c r="J2885" t="inlineStr">
        <is>
          <t>CULTIBAB MM</t>
        </is>
      </c>
      <c r="K2885" t="inlineStr">
        <is>
          <t>CULTIBAB</t>
        </is>
      </c>
      <c r="M2885" t="inlineStr">
        <is>
          <t>MX01CU000004</t>
        </is>
      </c>
      <c r="N2885" t="inlineStr">
        <is>
          <t>BBG000LXPJS4</t>
        </is>
      </c>
      <c r="O2885" t="inlineStr">
        <is>
          <t>B8PQ2P7</t>
        </is>
      </c>
      <c r="P2885" t="inlineStr">
        <is>
          <t>EQ0000000029802425</t>
        </is>
      </c>
      <c r="Q2885" t="inlineStr">
        <is>
          <t>Mexico</t>
        </is>
      </c>
      <c r="R2885" t="inlineStr">
        <is>
          <t>Organizacion Cultiba SAB de CV</t>
        </is>
      </c>
      <c r="S2885" t="inlineStr">
        <is>
          <t>Organizacion Cultiba SAB de CV</t>
        </is>
      </c>
      <c r="T2885" t="inlineStr">
        <is>
          <t>Organizacion Cultiba SAB de CV</t>
        </is>
      </c>
      <c r="U2885" t="inlineStr">
        <is>
          <t>Common Stock</t>
        </is>
      </c>
      <c r="V2885" t="inlineStr">
        <is>
          <t>Consumer Staples</t>
        </is>
      </c>
      <c r="W2885" t="inlineStr">
        <is>
          <t>Beverages</t>
        </is>
      </c>
      <c r="X2885" t="inlineStr">
        <is>
          <t>Food, Beverage &amp; Tobacco</t>
        </is>
      </c>
      <c r="Y2885" t="inlineStr">
        <is>
          <t>Soft Drinks</t>
        </is>
      </c>
      <c r="Z2885" t="inlineStr">
        <is>
          <t>Consumer Staples</t>
        </is>
      </c>
      <c r="AA2885" t="inlineStr">
        <is>
          <t>Consumer Products</t>
        </is>
      </c>
      <c r="AB2885" t="inlineStr">
        <is>
          <t>Beverages</t>
        </is>
      </c>
      <c r="AC2885" t="inlineStr">
        <is>
          <t>#N/A Invalid Field</t>
        </is>
      </c>
    </row>
    <row r="2886">
      <c r="A2886">
        <f>+VLOOKUP(R2886,Aux!$B$3:$I$1107,8,0)</f>
        <v/>
      </c>
      <c r="B2886">
        <f>+VLOOKUP(U2886,Aux!$O$2:$P$23,2,0)</f>
        <v/>
      </c>
      <c r="C2886">
        <f>+A2886&amp;B2886</f>
        <v/>
      </c>
      <c r="D2886">
        <f>+IF(C2886=C2885,D2885+1,1)</f>
        <v/>
      </c>
      <c r="E2886" s="5">
        <f>+D2886/100</f>
        <v/>
      </c>
      <c r="F2886" s="5">
        <f>+MOD(E2886*10,10)</f>
        <v/>
      </c>
      <c r="G2886" s="5">
        <f>+MOD(D2886,10)</f>
        <v/>
      </c>
      <c r="H2886">
        <f>+INT(E2886)&amp;INT(F2886)&amp;INT(G2886)</f>
        <v/>
      </c>
      <c r="I2886">
        <f>+C2886&amp;"00"&amp;H2886</f>
        <v/>
      </c>
      <c r="J2886" t="inlineStr">
        <is>
          <t>SORIANAB MM</t>
        </is>
      </c>
      <c r="K2886" t="inlineStr">
        <is>
          <t>SORIANAB</t>
        </is>
      </c>
      <c r="M2886" t="inlineStr">
        <is>
          <t>MXP8728U1671</t>
        </is>
      </c>
      <c r="N2886" t="inlineStr">
        <is>
          <t>BBG000BQCJJ4</t>
        </is>
      </c>
      <c r="O2886" t="inlineStr">
        <is>
          <t>B1S9HM6</t>
        </is>
      </c>
      <c r="P2886" t="inlineStr">
        <is>
          <t>EQ0000000000563342</t>
        </is>
      </c>
      <c r="Q2886" t="inlineStr">
        <is>
          <t>Mexico</t>
        </is>
      </c>
      <c r="R2886" t="inlineStr">
        <is>
          <t>Organizacion Soriana SAB de CV</t>
        </is>
      </c>
      <c r="S2886" t="inlineStr">
        <is>
          <t>Organizacion Soriana SAB de CV</t>
        </is>
      </c>
      <c r="T2886" t="inlineStr">
        <is>
          <t>Organizacion Soriana SAB de CV</t>
        </is>
      </c>
      <c r="U2886" t="inlineStr">
        <is>
          <t>Common Stock</t>
        </is>
      </c>
      <c r="V2886" t="inlineStr">
        <is>
          <t>Consumer Staples</t>
        </is>
      </c>
      <c r="W2886" t="inlineStr">
        <is>
          <t>Food &amp; Staples Retailing</t>
        </is>
      </c>
      <c r="X2886" t="inlineStr">
        <is>
          <t>Food &amp; Staples Retailing</t>
        </is>
      </c>
      <c r="Y2886" t="inlineStr">
        <is>
          <t>Hypermarkets &amp; Super Centers</t>
        </is>
      </c>
      <c r="Z2886" t="inlineStr">
        <is>
          <t>Consumer Staples</t>
        </is>
      </c>
      <c r="AA2886" t="inlineStr">
        <is>
          <t>Retail - Consumer Staples</t>
        </is>
      </c>
      <c r="AB2886" t="inlineStr">
        <is>
          <t>Food &amp; Drug Stores</t>
        </is>
      </c>
      <c r="AC2886" t="inlineStr">
        <is>
          <t>#N/A Invalid Field</t>
        </is>
      </c>
    </row>
    <row r="2887">
      <c r="A2887">
        <f>+VLOOKUP(R2887,Aux!$B$3:$I$1107,8,0)</f>
        <v/>
      </c>
      <c r="B2887">
        <f>+VLOOKUP(U2887,Aux!$O$2:$P$23,2,0)</f>
        <v/>
      </c>
      <c r="C2887">
        <f>+A2887&amp;B2887</f>
        <v/>
      </c>
      <c r="D2887">
        <f>+IF(C2887=C2886,D2886+1,1)</f>
        <v/>
      </c>
      <c r="E2887" s="5">
        <f>+D2887/100</f>
        <v/>
      </c>
      <c r="F2887" s="5">
        <f>+MOD(E2887*10,10)</f>
        <v/>
      </c>
      <c r="G2887" s="5">
        <f>+MOD(D2887,10)</f>
        <v/>
      </c>
      <c r="H2887">
        <f>+INT(E2887)&amp;INT(F2887)&amp;INT(G2887)</f>
        <v/>
      </c>
      <c r="I2887">
        <f>+C2887&amp;"00"&amp;H2887</f>
        <v/>
      </c>
      <c r="J2887" t="inlineStr">
        <is>
          <t>INTSPN 7 ½ 01/24/19</t>
        </is>
      </c>
      <c r="K2887" t="inlineStr">
        <is>
          <t>INTSPN</t>
        </is>
      </c>
      <c r="M2887" t="inlineStr">
        <is>
          <t>NO0010700982</t>
        </is>
      </c>
      <c r="N2887" t="inlineStr">
        <is>
          <t>BBG005T7SXX2</t>
        </is>
      </c>
      <c r="O2887" t="inlineStr">
        <is>
          <t>BJ3WD73</t>
        </is>
      </c>
      <c r="P2887" t="inlineStr">
        <is>
          <t>COEK0164302</t>
        </is>
      </c>
      <c r="Q2887" t="inlineStr">
        <is>
          <t>Mexico</t>
        </is>
      </c>
      <c r="R2887" t="inlineStr">
        <is>
          <t>Oro Negro Drilling Pte Ltd</t>
        </is>
      </c>
      <c r="S2887" t="inlineStr">
        <is>
          <t>ORO NEGRO DRIL PTE LTD</t>
        </is>
      </c>
      <c r="T2887" t="inlineStr">
        <is>
          <t>Oro Negro Drilling Pte Ltd</t>
        </is>
      </c>
      <c r="U2887" t="inlineStr">
        <is>
          <t>EURO-DOLLAR</t>
        </is>
      </c>
      <c r="V2887" t="inlineStr">
        <is>
          <t>#N/A Field Not Applicable</t>
        </is>
      </c>
      <c r="W2887" t="inlineStr">
        <is>
          <t>#N/A Field Not Applicable</t>
        </is>
      </c>
      <c r="X2887" t="inlineStr">
        <is>
          <t>#N/A Field Not Applicable</t>
        </is>
      </c>
      <c r="Y2887" t="inlineStr">
        <is>
          <t>#N/A Field Not Applicable</t>
        </is>
      </c>
      <c r="Z2887" t="inlineStr">
        <is>
          <t>Energy</t>
        </is>
      </c>
      <c r="AA2887" t="inlineStr">
        <is>
          <t>Oil &amp; Gas Services &amp; Equipment</t>
        </is>
      </c>
      <c r="AB2887" t="inlineStr">
        <is>
          <t>#N/A Field Not Applicable</t>
        </is>
      </c>
      <c r="AC2887" t="inlineStr">
        <is>
          <t>#N/A Invalid Field</t>
        </is>
      </c>
    </row>
    <row r="2888">
      <c r="A2888">
        <f>+VLOOKUP(R2888,Aux!$B$3:$I$1107,8,0)</f>
        <v/>
      </c>
      <c r="B2888">
        <f>+VLOOKUP(U2888,Aux!$O$2:$P$23,2,0)</f>
        <v/>
      </c>
      <c r="C2888">
        <f>+A2888&amp;B2888</f>
        <v/>
      </c>
      <c r="D2888">
        <f>+IF(C2888=C2887,D2887+1,1)</f>
        <v/>
      </c>
      <c r="E2888" s="5">
        <f>+D2888/100</f>
        <v/>
      </c>
      <c r="F2888" s="5">
        <f>+MOD(E2888*10,10)</f>
        <v/>
      </c>
      <c r="G2888" s="5">
        <f>+MOD(D2888,10)</f>
        <v/>
      </c>
      <c r="H2888">
        <f>+INT(E2888)&amp;INT(F2888)&amp;INT(G2888)</f>
        <v/>
      </c>
      <c r="I2888">
        <f>+C2888&amp;"00"&amp;H2888</f>
        <v/>
      </c>
      <c r="J2888" s="3" t="inlineStr">
        <is>
          <t>PCAR Float 09/02/21</t>
        </is>
      </c>
      <c r="K2888" t="inlineStr">
        <is>
          <t>PCAR</t>
        </is>
      </c>
      <c r="L2888" t="inlineStr">
        <is>
          <t>91_PCARFM_17</t>
        </is>
      </c>
      <c r="M2888" t="inlineStr">
        <is>
          <t>MX91PC000028</t>
        </is>
      </c>
      <c r="N2888" t="inlineStr">
        <is>
          <t>BBG00HMS20G6</t>
        </is>
      </c>
      <c r="O2888" t="inlineStr">
        <is>
          <t>AP0414312</t>
        </is>
      </c>
      <c r="P2888" t="inlineStr">
        <is>
          <t>COAP0414312</t>
        </is>
      </c>
      <c r="Q2888" t="inlineStr">
        <is>
          <t>Mexico</t>
        </is>
      </c>
      <c r="R2888" t="inlineStr">
        <is>
          <t>PACCAR Financial Mexico SA de CV</t>
        </is>
      </c>
      <c r="S2888" t="inlineStr">
        <is>
          <t>PACCAR FINANCIAL MEXICO</t>
        </is>
      </c>
      <c r="T2888" t="inlineStr">
        <is>
          <t>PACCAR Financial Mexico SA de CV</t>
        </is>
      </c>
      <c r="U2888" t="inlineStr">
        <is>
          <t>DOMESTIC</t>
        </is>
      </c>
      <c r="V2888" t="inlineStr">
        <is>
          <t>#N/A Field Not Applicable</t>
        </is>
      </c>
      <c r="W2888" t="inlineStr">
        <is>
          <t>#N/A Field Not Applicable</t>
        </is>
      </c>
      <c r="X2888" t="inlineStr">
        <is>
          <t>#N/A Field Not Applicable</t>
        </is>
      </c>
      <c r="Y2888" t="inlineStr">
        <is>
          <t>#N/A Field Not Applicable</t>
        </is>
      </c>
      <c r="Z2888" t="inlineStr">
        <is>
          <t>Industrials</t>
        </is>
      </c>
      <c r="AA2888" t="inlineStr">
        <is>
          <t>Transportation &amp; Logistics</t>
        </is>
      </c>
      <c r="AB2888" t="inlineStr">
        <is>
          <t>#N/A N/A</t>
        </is>
      </c>
      <c r="AC2888" t="inlineStr">
        <is>
          <t>#N/A Invalid Field</t>
        </is>
      </c>
    </row>
    <row r="2889">
      <c r="A2889">
        <f>+VLOOKUP(R2889,Aux!$B$3:$I$1107,8,0)</f>
        <v/>
      </c>
      <c r="B2889">
        <f>+VLOOKUP(U2889,Aux!$O$2:$P$23,2,0)</f>
        <v/>
      </c>
      <c r="C2889">
        <f>+A2889&amp;B2889</f>
        <v/>
      </c>
      <c r="D2889">
        <f>+IF(C2889=C2888,D2888+1,1)</f>
        <v/>
      </c>
      <c r="E2889" s="5">
        <f>+D2889/100</f>
        <v/>
      </c>
      <c r="F2889" s="5">
        <f>+MOD(E2889*10,10)</f>
        <v/>
      </c>
      <c r="G2889" s="5">
        <f>+MOD(D2889,10)</f>
        <v/>
      </c>
      <c r="H2889">
        <f>+INT(E2889)&amp;INT(F2889)&amp;INT(G2889)</f>
        <v/>
      </c>
      <c r="I2889">
        <f>+C2889&amp;"00"&amp;H2889</f>
        <v/>
      </c>
      <c r="J2889" t="inlineStr">
        <is>
          <t>PAAS CN</t>
        </is>
      </c>
      <c r="K2889" t="inlineStr">
        <is>
          <t>PAAS</t>
        </is>
      </c>
      <c r="M2889" t="inlineStr">
        <is>
          <t>CA6979001089</t>
        </is>
      </c>
      <c r="N2889" t="inlineStr">
        <is>
          <t>BBG000BC8SH2</t>
        </is>
      </c>
      <c r="O2889" t="n">
        <v>2669272</v>
      </c>
      <c r="P2889" t="inlineStr">
        <is>
          <t>EQ0011017200001001</t>
        </is>
      </c>
      <c r="Q2889" t="inlineStr">
        <is>
          <t>Mexico</t>
        </is>
      </c>
      <c r="R2889" t="inlineStr">
        <is>
          <t>Pan American Silver Corp</t>
        </is>
      </c>
      <c r="S2889" t="inlineStr">
        <is>
          <t>Pan American Silver Corp</t>
        </is>
      </c>
      <c r="T2889" t="inlineStr">
        <is>
          <t>Pan American Silver Corp</t>
        </is>
      </c>
      <c r="U2889" t="inlineStr">
        <is>
          <t>Common Stock</t>
        </is>
      </c>
      <c r="V2889" t="inlineStr">
        <is>
          <t>Materials</t>
        </is>
      </c>
      <c r="W2889" t="inlineStr">
        <is>
          <t>Metals &amp; Mining</t>
        </is>
      </c>
      <c r="X2889" t="inlineStr">
        <is>
          <t>Materials</t>
        </is>
      </c>
      <c r="Y2889" t="inlineStr">
        <is>
          <t>Silver</t>
        </is>
      </c>
      <c r="Z2889" t="inlineStr">
        <is>
          <t>Materials</t>
        </is>
      </c>
      <c r="AA2889" t="inlineStr">
        <is>
          <t>Metals &amp; Mining</t>
        </is>
      </c>
      <c r="AB2889" t="inlineStr">
        <is>
          <t>Precious Metal Mining</t>
        </is>
      </c>
      <c r="AC2889" t="inlineStr">
        <is>
          <t>#N/A Invalid Field</t>
        </is>
      </c>
    </row>
    <row r="2890">
      <c r="A2890">
        <f>+VLOOKUP(R2890,Aux!$B$3:$I$1107,8,0)</f>
        <v/>
      </c>
      <c r="B2890">
        <f>+VLOOKUP(U2890,Aux!$O$2:$P$23,2,0)</f>
        <v/>
      </c>
      <c r="C2890">
        <f>+A2890&amp;B2890</f>
        <v/>
      </c>
      <c r="D2890">
        <f>+IF(C2890=C2889,D2889+1,1)</f>
        <v/>
      </c>
      <c r="E2890" s="5">
        <f>+D2890/100</f>
        <v/>
      </c>
      <c r="F2890" s="5">
        <f>+MOD(E2890*10,10)</f>
        <v/>
      </c>
      <c r="G2890" s="5">
        <f>+MOD(D2890,10)</f>
        <v/>
      </c>
      <c r="H2890">
        <f>+INT(E2890)&amp;INT(F2890)&amp;INT(G2890)</f>
        <v/>
      </c>
      <c r="I2890">
        <f>+C2890&amp;"00"&amp;H2890</f>
        <v/>
      </c>
      <c r="J2890" t="inlineStr">
        <is>
          <t>PEMEX 4 ⅝ 09/21/23</t>
        </is>
      </c>
      <c r="K2890" t="inlineStr">
        <is>
          <t>PEMEX</t>
        </is>
      </c>
      <c r="M2890" t="inlineStr">
        <is>
          <t>US71654QCD25</t>
        </is>
      </c>
      <c r="N2890" t="inlineStr">
        <is>
          <t>BBG00FM52S60</t>
        </is>
      </c>
      <c r="O2890" t="inlineStr">
        <is>
          <t>BD3NBD6</t>
        </is>
      </c>
      <c r="P2890" t="inlineStr">
        <is>
          <t>COAL8818901</t>
        </is>
      </c>
      <c r="Q2890" t="inlineStr">
        <is>
          <t>Mexico</t>
        </is>
      </c>
      <c r="R2890" t="inlineStr">
        <is>
          <t>Petroleos Mexicanos</t>
        </is>
      </c>
      <c r="S2890" t="inlineStr">
        <is>
          <t>PETROLEOS MEXICANOS</t>
        </is>
      </c>
      <c r="T2890" t="inlineStr">
        <is>
          <t>Petroleos Mexicanos</t>
        </is>
      </c>
      <c r="U2890" t="inlineStr">
        <is>
          <t>GLOBAL</t>
        </is>
      </c>
      <c r="V2890" t="inlineStr">
        <is>
          <t>#N/A Field Not Applicable</t>
        </is>
      </c>
      <c r="W2890" t="inlineStr">
        <is>
          <t>#N/A Field Not Applicable</t>
        </is>
      </c>
      <c r="X2890" t="inlineStr">
        <is>
          <t>#N/A Field Not Applicable</t>
        </is>
      </c>
      <c r="Y2890" t="inlineStr">
        <is>
          <t>#N/A Field Not Applicable</t>
        </is>
      </c>
      <c r="Z2890" t="inlineStr">
        <is>
          <t>Energy</t>
        </is>
      </c>
      <c r="AA2890" t="inlineStr">
        <is>
          <t>Integrated Oils</t>
        </is>
      </c>
      <c r="AB2890" t="inlineStr">
        <is>
          <t>#N/A N/A</t>
        </is>
      </c>
      <c r="AC2890" t="inlineStr">
        <is>
          <t>#N/A Invalid Field</t>
        </is>
      </c>
    </row>
    <row r="2891">
      <c r="A2891">
        <f>+VLOOKUP(R2891,Aux!$B$3:$I$1107,8,0)</f>
        <v/>
      </c>
      <c r="B2891">
        <f>+VLOOKUP(U2891,Aux!$O$2:$P$23,2,0)</f>
        <v/>
      </c>
      <c r="C2891">
        <f>+A2891&amp;B2891</f>
        <v/>
      </c>
      <c r="D2891">
        <f>+IF(C2891=C2890,D2890+1,1)</f>
        <v/>
      </c>
      <c r="E2891" s="5">
        <f>+D2891/100</f>
        <v/>
      </c>
      <c r="F2891" s="5">
        <f>+MOD(E2891*10,10)</f>
        <v/>
      </c>
      <c r="G2891" s="5">
        <f>+MOD(D2891,10)</f>
        <v/>
      </c>
      <c r="H2891">
        <f>+INT(E2891)&amp;INT(F2891)&amp;INT(G2891)</f>
        <v/>
      </c>
      <c r="I2891">
        <f>+C2891&amp;"00"&amp;H2891</f>
        <v/>
      </c>
      <c r="J2891" t="inlineStr">
        <is>
          <t>PEMEX 4 ⅝ 09/21/23</t>
        </is>
      </c>
      <c r="K2891" t="inlineStr">
        <is>
          <t>PEMEX</t>
        </is>
      </c>
      <c r="M2891" t="inlineStr">
        <is>
          <t>US71656MBL28</t>
        </is>
      </c>
      <c r="N2891" t="inlineStr">
        <is>
          <t>BBG00DSQ6505</t>
        </is>
      </c>
      <c r="O2891" t="inlineStr">
        <is>
          <t>BYY1FN4</t>
        </is>
      </c>
      <c r="P2891" t="inlineStr">
        <is>
          <t>COQZ5568923</t>
        </is>
      </c>
      <c r="Q2891" t="inlineStr">
        <is>
          <t>Mexico</t>
        </is>
      </c>
      <c r="R2891" t="inlineStr">
        <is>
          <t>Petroleos Mexicanos</t>
        </is>
      </c>
      <c r="S2891" t="inlineStr">
        <is>
          <t>PETROLEOS MEXICANOS</t>
        </is>
      </c>
      <c r="T2891" t="inlineStr">
        <is>
          <t>Petroleos Mexicanos</t>
        </is>
      </c>
      <c r="U2891" t="inlineStr">
        <is>
          <t>EURO MTN</t>
        </is>
      </c>
      <c r="V2891" t="inlineStr">
        <is>
          <t>#N/A Field Not Applicable</t>
        </is>
      </c>
      <c r="W2891" t="inlineStr">
        <is>
          <t>#N/A Field Not Applicable</t>
        </is>
      </c>
      <c r="X2891" t="inlineStr">
        <is>
          <t>#N/A Field Not Applicable</t>
        </is>
      </c>
      <c r="Y2891" t="inlineStr">
        <is>
          <t>#N/A Field Not Applicable</t>
        </is>
      </c>
      <c r="Z2891" t="inlineStr">
        <is>
          <t>Energy</t>
        </is>
      </c>
      <c r="AA2891" t="inlineStr">
        <is>
          <t>Integrated Oils</t>
        </is>
      </c>
      <c r="AB2891" t="inlineStr">
        <is>
          <t>#N/A N/A</t>
        </is>
      </c>
      <c r="AC2891" t="inlineStr">
        <is>
          <t>#N/A Invalid Field</t>
        </is>
      </c>
    </row>
    <row r="2892">
      <c r="A2892">
        <f>+VLOOKUP(R2892,Aux!$B$3:$I$1107,8,0)</f>
        <v/>
      </c>
      <c r="B2892">
        <f>+VLOOKUP(U2892,Aux!$O$2:$P$23,2,0)</f>
        <v/>
      </c>
      <c r="C2892">
        <f>+A2892&amp;B2892</f>
        <v/>
      </c>
      <c r="D2892">
        <f>+IF(C2892=C2891,D2891+1,1)</f>
        <v/>
      </c>
      <c r="E2892" s="5">
        <f>+D2892/100</f>
        <v/>
      </c>
      <c r="F2892" s="5">
        <f>+MOD(E2892*10,10)</f>
        <v/>
      </c>
      <c r="G2892" s="5">
        <f>+MOD(D2892,10)</f>
        <v/>
      </c>
      <c r="H2892">
        <f>+INT(E2892)&amp;INT(F2892)&amp;INT(G2892)</f>
        <v/>
      </c>
      <c r="I2892">
        <f>+C2892&amp;"00"&amp;H2892</f>
        <v/>
      </c>
      <c r="J2892" t="inlineStr">
        <is>
          <t>PEMEX 4 ⅞ 01/18/24</t>
        </is>
      </c>
      <c r="K2892" t="inlineStr">
        <is>
          <t>PEMEX</t>
        </is>
      </c>
      <c r="M2892" t="inlineStr">
        <is>
          <t>US71654QBH48</t>
        </is>
      </c>
      <c r="N2892" t="inlineStr">
        <is>
          <t>BBG004X1YYR1</t>
        </is>
      </c>
      <c r="O2892" t="inlineStr">
        <is>
          <t>BD7W5J3</t>
        </is>
      </c>
      <c r="P2892" t="inlineStr">
        <is>
          <t>COEJ7712825</t>
        </is>
      </c>
      <c r="Q2892" t="inlineStr">
        <is>
          <t>Mexico</t>
        </is>
      </c>
      <c r="R2892" t="inlineStr">
        <is>
          <t>Petroleos Mexicanos</t>
        </is>
      </c>
      <c r="S2892" t="inlineStr">
        <is>
          <t>PETROLEOS MEXICANOS</t>
        </is>
      </c>
      <c r="T2892" t="inlineStr">
        <is>
          <t>Petroleos Mexicanos</t>
        </is>
      </c>
      <c r="U2892" t="inlineStr">
        <is>
          <t>GLOBAL</t>
        </is>
      </c>
      <c r="V2892" t="inlineStr">
        <is>
          <t>#N/A Field Not Applicable</t>
        </is>
      </c>
      <c r="W2892" t="inlineStr">
        <is>
          <t>#N/A Field Not Applicable</t>
        </is>
      </c>
      <c r="X2892" t="inlineStr">
        <is>
          <t>#N/A Field Not Applicable</t>
        </is>
      </c>
      <c r="Y2892" t="inlineStr">
        <is>
          <t>#N/A Field Not Applicable</t>
        </is>
      </c>
      <c r="Z2892" t="inlineStr">
        <is>
          <t>Energy</t>
        </is>
      </c>
      <c r="AA2892" t="inlineStr">
        <is>
          <t>Integrated Oils</t>
        </is>
      </c>
      <c r="AB2892" t="inlineStr">
        <is>
          <t>#N/A N/A</t>
        </is>
      </c>
      <c r="AC2892" t="inlineStr">
        <is>
          <t>#N/A Invalid Field</t>
        </is>
      </c>
    </row>
    <row r="2893">
      <c r="A2893">
        <f>+VLOOKUP(R2893,Aux!$B$3:$I$1107,8,0)</f>
        <v/>
      </c>
      <c r="B2893">
        <f>+VLOOKUP(U2893,Aux!$O$2:$P$23,2,0)</f>
        <v/>
      </c>
      <c r="C2893">
        <f>+A2893&amp;B2893</f>
        <v/>
      </c>
      <c r="D2893">
        <f>+IF(C2893=C2892,D2892+1,1)</f>
        <v/>
      </c>
      <c r="E2893" s="5">
        <f>+D2893/100</f>
        <v/>
      </c>
      <c r="F2893" s="5">
        <f>+MOD(E2893*10,10)</f>
        <v/>
      </c>
      <c r="G2893" s="5">
        <f>+MOD(D2893,10)</f>
        <v/>
      </c>
      <c r="H2893">
        <f>+INT(E2893)&amp;INT(F2893)&amp;INT(G2893)</f>
        <v/>
      </c>
      <c r="I2893">
        <f>+C2893&amp;"00"&amp;H2893</f>
        <v/>
      </c>
      <c r="J2893" t="inlineStr">
        <is>
          <t>PEMEX 4 ⅞ 01/24/22</t>
        </is>
      </c>
      <c r="K2893" t="inlineStr">
        <is>
          <t>PEMEX</t>
        </is>
      </c>
      <c r="M2893" t="inlineStr">
        <is>
          <t>US71654QBB77</t>
        </is>
      </c>
      <c r="N2893" t="inlineStr">
        <is>
          <t>BBG0037R3Y62</t>
        </is>
      </c>
      <c r="O2893" t="inlineStr">
        <is>
          <t>B7WC8Q4</t>
        </is>
      </c>
      <c r="P2893" t="inlineStr">
        <is>
          <t>COEJ2967457</t>
        </is>
      </c>
      <c r="Q2893" t="inlineStr">
        <is>
          <t>Mexico</t>
        </is>
      </c>
      <c r="R2893" t="inlineStr">
        <is>
          <t>Petroleos Mexicanos</t>
        </is>
      </c>
      <c r="S2893" t="inlineStr">
        <is>
          <t>PETROLEOS MEXICANOS</t>
        </is>
      </c>
      <c r="T2893" t="inlineStr">
        <is>
          <t>Petroleos Mexicanos</t>
        </is>
      </c>
      <c r="U2893" t="inlineStr">
        <is>
          <t>GLOBAL</t>
        </is>
      </c>
      <c r="V2893" t="inlineStr">
        <is>
          <t>#N/A Field Not Applicable</t>
        </is>
      </c>
      <c r="W2893" t="inlineStr">
        <is>
          <t>#N/A Field Not Applicable</t>
        </is>
      </c>
      <c r="X2893" t="inlineStr">
        <is>
          <t>#N/A Field Not Applicable</t>
        </is>
      </c>
      <c r="Y2893" t="inlineStr">
        <is>
          <t>#N/A Field Not Applicable</t>
        </is>
      </c>
      <c r="Z2893" t="inlineStr">
        <is>
          <t>Energy</t>
        </is>
      </c>
      <c r="AA2893" t="inlineStr">
        <is>
          <t>Integrated Oils</t>
        </is>
      </c>
      <c r="AB2893" t="inlineStr">
        <is>
          <t>#N/A N/A</t>
        </is>
      </c>
      <c r="AC2893" t="inlineStr">
        <is>
          <t>#N/A Invalid Field</t>
        </is>
      </c>
    </row>
    <row r="2894">
      <c r="A2894">
        <f>+VLOOKUP(R2894,Aux!$B$3:$I$1107,8,0)</f>
        <v/>
      </c>
      <c r="B2894">
        <f>+VLOOKUP(U2894,Aux!$O$2:$P$23,2,0)</f>
        <v/>
      </c>
      <c r="C2894">
        <f>+A2894&amp;B2894</f>
        <v/>
      </c>
      <c r="D2894">
        <f>+IF(C2894=C2893,D2893+1,1)</f>
        <v/>
      </c>
      <c r="E2894" s="5">
        <f>+D2894/100</f>
        <v/>
      </c>
      <c r="F2894" s="5">
        <f>+MOD(E2894*10,10)</f>
        <v/>
      </c>
      <c r="G2894" s="5">
        <f>+MOD(D2894,10)</f>
        <v/>
      </c>
      <c r="H2894">
        <f>+INT(E2894)&amp;INT(F2894)&amp;INT(G2894)</f>
        <v/>
      </c>
      <c r="I2894">
        <f>+C2894&amp;"00"&amp;H2894</f>
        <v/>
      </c>
      <c r="J2894" t="inlineStr">
        <is>
          <t>PEMEX 4 ⅞ 01/24/22</t>
        </is>
      </c>
      <c r="K2894" t="inlineStr">
        <is>
          <t>PEMEX</t>
        </is>
      </c>
      <c r="M2894" t="inlineStr">
        <is>
          <t>US71656MAL37</t>
        </is>
      </c>
      <c r="N2894" t="inlineStr">
        <is>
          <t>BBG002DSLPN5</t>
        </is>
      </c>
      <c r="O2894" t="inlineStr">
        <is>
          <t>B6XCHW5</t>
        </is>
      </c>
      <c r="P2894" t="inlineStr">
        <is>
          <t>COEI9654951</t>
        </is>
      </c>
      <c r="Q2894" t="inlineStr">
        <is>
          <t>Mexico</t>
        </is>
      </c>
      <c r="R2894" t="inlineStr">
        <is>
          <t>Petroleos Mexicanos</t>
        </is>
      </c>
      <c r="S2894" t="inlineStr">
        <is>
          <t>PETROLEOS MEXICANOS</t>
        </is>
      </c>
      <c r="T2894" t="inlineStr">
        <is>
          <t>Petroleos Mexicanos</t>
        </is>
      </c>
      <c r="U2894" t="inlineStr">
        <is>
          <t>EURO-DOLLAR</t>
        </is>
      </c>
      <c r="V2894" t="inlineStr">
        <is>
          <t>#N/A Field Not Applicable</t>
        </is>
      </c>
      <c r="W2894" t="inlineStr">
        <is>
          <t>#N/A Field Not Applicable</t>
        </is>
      </c>
      <c r="X2894" t="inlineStr">
        <is>
          <t>#N/A Field Not Applicable</t>
        </is>
      </c>
      <c r="Y2894" t="inlineStr">
        <is>
          <t>#N/A Field Not Applicable</t>
        </is>
      </c>
      <c r="Z2894" t="inlineStr">
        <is>
          <t>Energy</t>
        </is>
      </c>
      <c r="AA2894" t="inlineStr">
        <is>
          <t>Integrated Oils</t>
        </is>
      </c>
      <c r="AB2894" t="inlineStr">
        <is>
          <t>#N/A N/A</t>
        </is>
      </c>
      <c r="AC2894" t="inlineStr">
        <is>
          <t>#N/A Invalid Field</t>
        </is>
      </c>
    </row>
    <row r="2895">
      <c r="A2895">
        <f>+VLOOKUP(R2895,Aux!$B$3:$I$1107,8,0)</f>
        <v/>
      </c>
      <c r="B2895">
        <f>+VLOOKUP(U2895,Aux!$O$2:$P$23,2,0)</f>
        <v/>
      </c>
      <c r="C2895">
        <f>+A2895&amp;B2895</f>
        <v/>
      </c>
      <c r="D2895">
        <f>+IF(C2895=C2894,D2894+1,1)</f>
        <v/>
      </c>
      <c r="E2895" s="5">
        <f>+D2895/100</f>
        <v/>
      </c>
      <c r="F2895" s="5">
        <f>+MOD(E2895*10,10)</f>
        <v/>
      </c>
      <c r="G2895" s="5">
        <f>+MOD(D2895,10)</f>
        <v/>
      </c>
      <c r="H2895">
        <f>+INT(E2895)&amp;INT(F2895)&amp;INT(G2895)</f>
        <v/>
      </c>
      <c r="I2895">
        <f>+C2895&amp;"00"&amp;H2895</f>
        <v/>
      </c>
      <c r="J2895" t="inlineStr">
        <is>
          <t>PEMEX 5 ⅜ 03/13/22</t>
        </is>
      </c>
      <c r="K2895" t="inlineStr">
        <is>
          <t>PEMEX</t>
        </is>
      </c>
      <c r="M2895" t="inlineStr">
        <is>
          <t>US71654QCE08</t>
        </is>
      </c>
      <c r="N2895" t="inlineStr">
        <is>
          <t>BBG00K5VYDV1</t>
        </is>
      </c>
      <c r="O2895" t="inlineStr">
        <is>
          <t>BFYPLW4</t>
        </is>
      </c>
      <c r="P2895" t="inlineStr">
        <is>
          <t>COAR4627964</t>
        </is>
      </c>
      <c r="Q2895" t="inlineStr">
        <is>
          <t>Mexico</t>
        </is>
      </c>
      <c r="R2895" t="inlineStr">
        <is>
          <t>Petroleos Mexicanos</t>
        </is>
      </c>
      <c r="S2895" t="inlineStr">
        <is>
          <t>PETROLEOS MEXICANOS</t>
        </is>
      </c>
      <c r="T2895" t="inlineStr">
        <is>
          <t>Petroleos Mexicanos</t>
        </is>
      </c>
      <c r="U2895" t="inlineStr">
        <is>
          <t>GLOBAL</t>
        </is>
      </c>
      <c r="V2895" t="inlineStr">
        <is>
          <t>#N/A Field Not Applicable</t>
        </is>
      </c>
      <c r="W2895" t="inlineStr">
        <is>
          <t>#N/A Field Not Applicable</t>
        </is>
      </c>
      <c r="X2895" t="inlineStr">
        <is>
          <t>#N/A Field Not Applicable</t>
        </is>
      </c>
      <c r="Y2895" t="inlineStr">
        <is>
          <t>#N/A Field Not Applicable</t>
        </is>
      </c>
      <c r="Z2895" t="inlineStr">
        <is>
          <t>Energy</t>
        </is>
      </c>
      <c r="AA2895" t="inlineStr">
        <is>
          <t>Integrated Oils</t>
        </is>
      </c>
      <c r="AB2895" t="inlineStr">
        <is>
          <t>#N/A N/A</t>
        </is>
      </c>
      <c r="AC2895" t="inlineStr">
        <is>
          <t>#N/A Invalid Field</t>
        </is>
      </c>
    </row>
    <row r="2896">
      <c r="A2896">
        <f>+VLOOKUP(R2896,Aux!$B$3:$I$1107,8,0)</f>
        <v/>
      </c>
      <c r="B2896">
        <f>+VLOOKUP(U2896,Aux!$O$2:$P$23,2,0)</f>
        <v/>
      </c>
      <c r="C2896">
        <f>+A2896&amp;B2896</f>
        <v/>
      </c>
      <c r="D2896">
        <f>+IF(C2896=C2895,D2895+1,1)</f>
        <v/>
      </c>
      <c r="E2896" s="5">
        <f>+D2896/100</f>
        <v/>
      </c>
      <c r="F2896" s="5">
        <f>+MOD(E2896*10,10)</f>
        <v/>
      </c>
      <c r="G2896" s="5">
        <f>+MOD(D2896,10)</f>
        <v/>
      </c>
      <c r="H2896">
        <f>+INT(E2896)&amp;INT(F2896)&amp;INT(G2896)</f>
        <v/>
      </c>
      <c r="I2896">
        <f>+C2896&amp;"00"&amp;H2896</f>
        <v/>
      </c>
      <c r="J2896" t="inlineStr">
        <is>
          <t>PEMEX 5 ⅜ 03/13/22</t>
        </is>
      </c>
      <c r="K2896" t="inlineStr">
        <is>
          <t>PEMEX</t>
        </is>
      </c>
      <c r="M2896" t="inlineStr">
        <is>
          <t>US71656MBP32</t>
        </is>
      </c>
      <c r="N2896" t="inlineStr">
        <is>
          <t>BBG00FGW2NQ7</t>
        </is>
      </c>
      <c r="O2896" t="inlineStr">
        <is>
          <t>BYZMQK0</t>
        </is>
      </c>
      <c r="P2896" t="inlineStr">
        <is>
          <t>COAL5929909</t>
        </is>
      </c>
      <c r="Q2896" t="inlineStr">
        <is>
          <t>Mexico</t>
        </is>
      </c>
      <c r="R2896" t="inlineStr">
        <is>
          <t>Petroleos Mexicanos</t>
        </is>
      </c>
      <c r="S2896" t="inlineStr">
        <is>
          <t>PETROLEOS MEXICANOS</t>
        </is>
      </c>
      <c r="T2896" t="inlineStr">
        <is>
          <t>Petroleos Mexicanos</t>
        </is>
      </c>
      <c r="U2896" t="inlineStr">
        <is>
          <t>EURO-DOLLAR</t>
        </is>
      </c>
      <c r="V2896" t="inlineStr">
        <is>
          <t>#N/A Field Not Applicable</t>
        </is>
      </c>
      <c r="W2896" t="inlineStr">
        <is>
          <t>#N/A Field Not Applicable</t>
        </is>
      </c>
      <c r="X2896" t="inlineStr">
        <is>
          <t>#N/A Field Not Applicable</t>
        </is>
      </c>
      <c r="Y2896" t="inlineStr">
        <is>
          <t>#N/A Field Not Applicable</t>
        </is>
      </c>
      <c r="Z2896" t="inlineStr">
        <is>
          <t>Energy</t>
        </is>
      </c>
      <c r="AA2896" t="inlineStr">
        <is>
          <t>Integrated Oils</t>
        </is>
      </c>
      <c r="AB2896" t="inlineStr">
        <is>
          <t>#N/A N/A</t>
        </is>
      </c>
      <c r="AC2896" t="inlineStr">
        <is>
          <t>#N/A Invalid Field</t>
        </is>
      </c>
    </row>
    <row r="2897">
      <c r="A2897">
        <f>+VLOOKUP(R2897,Aux!$B$3:$I$1107,8,0)</f>
        <v/>
      </c>
      <c r="B2897">
        <f>+VLOOKUP(U2897,Aux!$O$2:$P$23,2,0)</f>
        <v/>
      </c>
      <c r="C2897">
        <f>+A2897&amp;B2897</f>
        <v/>
      </c>
      <c r="D2897">
        <f>+IF(C2897=C2896,D2896+1,1)</f>
        <v/>
      </c>
      <c r="E2897" s="5">
        <f>+D2897/100</f>
        <v/>
      </c>
      <c r="F2897" s="5">
        <f>+MOD(E2897*10,10)</f>
        <v/>
      </c>
      <c r="G2897" s="5">
        <f>+MOD(D2897,10)</f>
        <v/>
      </c>
      <c r="H2897">
        <f>+INT(E2897)&amp;INT(F2897)&amp;INT(G2897)</f>
        <v/>
      </c>
      <c r="I2897">
        <f>+C2897&amp;"00"&amp;H2897</f>
        <v/>
      </c>
      <c r="J2897" t="inlineStr">
        <is>
          <t>PEMEX 5 ½ 01/21/21</t>
        </is>
      </c>
      <c r="K2897" t="inlineStr">
        <is>
          <t>PEMEX</t>
        </is>
      </c>
      <c r="M2897" t="inlineStr">
        <is>
          <t>US71654QAX07</t>
        </is>
      </c>
      <c r="N2897" t="inlineStr">
        <is>
          <t>BBG0015LDDG5</t>
        </is>
      </c>
      <c r="O2897" t="inlineStr">
        <is>
          <t>B4P6J03</t>
        </is>
      </c>
      <c r="P2897" t="inlineStr">
        <is>
          <t>COEI3916208</t>
        </is>
      </c>
      <c r="Q2897" t="inlineStr">
        <is>
          <t>Mexico</t>
        </is>
      </c>
      <c r="R2897" t="inlineStr">
        <is>
          <t>Petroleos Mexicanos</t>
        </is>
      </c>
      <c r="S2897" t="inlineStr">
        <is>
          <t>PETROLEOS MEXICANOS</t>
        </is>
      </c>
      <c r="T2897" t="inlineStr">
        <is>
          <t>Petroleos Mexicanos</t>
        </is>
      </c>
      <c r="U2897" t="inlineStr">
        <is>
          <t>GLOBAL</t>
        </is>
      </c>
      <c r="V2897" t="inlineStr">
        <is>
          <t>#N/A Field Not Applicable</t>
        </is>
      </c>
      <c r="W2897" t="inlineStr">
        <is>
          <t>#N/A Field Not Applicable</t>
        </is>
      </c>
      <c r="X2897" t="inlineStr">
        <is>
          <t>#N/A Field Not Applicable</t>
        </is>
      </c>
      <c r="Y2897" t="inlineStr">
        <is>
          <t>#N/A Field Not Applicable</t>
        </is>
      </c>
      <c r="Z2897" t="inlineStr">
        <is>
          <t>Energy</t>
        </is>
      </c>
      <c r="AA2897" t="inlineStr">
        <is>
          <t>Integrated Oils</t>
        </is>
      </c>
      <c r="AB2897" t="inlineStr">
        <is>
          <t>#N/A N/A</t>
        </is>
      </c>
      <c r="AC2897" t="inlineStr">
        <is>
          <t>#N/A Invalid Field</t>
        </is>
      </c>
    </row>
    <row r="2898">
      <c r="A2898">
        <f>+VLOOKUP(R2898,Aux!$B$3:$I$1107,8,0)</f>
        <v/>
      </c>
      <c r="B2898">
        <f>+VLOOKUP(U2898,Aux!$O$2:$P$23,2,0)</f>
        <v/>
      </c>
      <c r="C2898">
        <f>+A2898&amp;B2898</f>
        <v/>
      </c>
      <c r="D2898">
        <f>+IF(C2898=C2897,D2897+1,1)</f>
        <v/>
      </c>
      <c r="E2898" s="5">
        <f>+D2898/100</f>
        <v/>
      </c>
      <c r="F2898" s="5">
        <f>+MOD(E2898*10,10)</f>
        <v/>
      </c>
      <c r="G2898" s="5">
        <f>+MOD(D2898,10)</f>
        <v/>
      </c>
      <c r="H2898">
        <f>+INT(E2898)&amp;INT(F2898)&amp;INT(G2898)</f>
        <v/>
      </c>
      <c r="I2898">
        <f>+C2898&amp;"00"&amp;H2898</f>
        <v/>
      </c>
      <c r="J2898" t="inlineStr">
        <is>
          <t>PEMEX 5.35 02/12/28</t>
        </is>
      </c>
      <c r="K2898" t="inlineStr">
        <is>
          <t>PEMEX</t>
        </is>
      </c>
      <c r="M2898" t="inlineStr">
        <is>
          <t>USP78625DD22</t>
        </is>
      </c>
      <c r="N2898" t="inlineStr">
        <is>
          <t>BBG00JYGHPK9</t>
        </is>
      </c>
      <c r="O2898" t="inlineStr">
        <is>
          <t>BFY1ZR5</t>
        </is>
      </c>
      <c r="P2898" t="inlineStr">
        <is>
          <t>COAR0622688</t>
        </is>
      </c>
      <c r="Q2898" t="inlineStr">
        <is>
          <t>Mexico</t>
        </is>
      </c>
      <c r="R2898" t="inlineStr">
        <is>
          <t>Petroleos Mexicanos</t>
        </is>
      </c>
      <c r="S2898" t="inlineStr">
        <is>
          <t>PETROLEOS MEXICANOS</t>
        </is>
      </c>
      <c r="T2898" t="inlineStr">
        <is>
          <t>Petroleos Mexicanos</t>
        </is>
      </c>
      <c r="U2898" t="inlineStr">
        <is>
          <t>EURO-DOLLAR</t>
        </is>
      </c>
      <c r="V2898" t="inlineStr">
        <is>
          <t>#N/A Field Not Applicable</t>
        </is>
      </c>
      <c r="W2898" t="inlineStr">
        <is>
          <t>#N/A Field Not Applicable</t>
        </is>
      </c>
      <c r="X2898" t="inlineStr">
        <is>
          <t>#N/A Field Not Applicable</t>
        </is>
      </c>
      <c r="Y2898" t="inlineStr">
        <is>
          <t>#N/A Field Not Applicable</t>
        </is>
      </c>
      <c r="Z2898" t="inlineStr">
        <is>
          <t>Energy</t>
        </is>
      </c>
      <c r="AA2898" t="inlineStr">
        <is>
          <t>Integrated Oils</t>
        </is>
      </c>
      <c r="AB2898" t="inlineStr">
        <is>
          <t>#N/A N/A</t>
        </is>
      </c>
      <c r="AC2898" t="inlineStr">
        <is>
          <t>#N/A Invalid Field</t>
        </is>
      </c>
    </row>
    <row r="2899">
      <c r="A2899">
        <f>+VLOOKUP(R2899,Aux!$B$3:$I$1107,8,0)</f>
        <v/>
      </c>
      <c r="B2899">
        <f>+VLOOKUP(U2899,Aux!$O$2:$P$23,2,0)</f>
        <v/>
      </c>
      <c r="C2899">
        <f>+A2899&amp;B2899</f>
        <v/>
      </c>
      <c r="D2899">
        <f>+IF(C2899=C2898,D2898+1,1)</f>
        <v/>
      </c>
      <c r="E2899" s="5">
        <f>+D2899/100</f>
        <v/>
      </c>
      <c r="F2899" s="5">
        <f>+MOD(E2899*10,10)</f>
        <v/>
      </c>
      <c r="G2899" s="5">
        <f>+MOD(D2899,10)</f>
        <v/>
      </c>
      <c r="H2899">
        <f>+INT(E2899)&amp;INT(F2899)&amp;INT(G2899)</f>
        <v/>
      </c>
      <c r="I2899">
        <f>+C2899&amp;"00"&amp;H2899</f>
        <v/>
      </c>
      <c r="J2899" t="inlineStr">
        <is>
          <t>PEMEX 6 ⅜ 02/04/21</t>
        </is>
      </c>
      <c r="K2899" t="inlineStr">
        <is>
          <t>PEMEX</t>
        </is>
      </c>
      <c r="M2899" t="inlineStr">
        <is>
          <t>US71656MBJ71</t>
        </is>
      </c>
      <c r="N2899" t="inlineStr">
        <is>
          <t>BBG00C18DHB0</t>
        </is>
      </c>
      <c r="O2899" t="inlineStr">
        <is>
          <t>BYQG4D0</t>
        </is>
      </c>
      <c r="P2899" t="inlineStr">
        <is>
          <t>COJV8844674</t>
        </is>
      </c>
      <c r="Q2899" t="inlineStr">
        <is>
          <t>Mexico</t>
        </is>
      </c>
      <c r="R2899" t="inlineStr">
        <is>
          <t>Petroleos Mexicanos</t>
        </is>
      </c>
      <c r="S2899" t="inlineStr">
        <is>
          <t>PETROLEOS MEXICANOS</t>
        </is>
      </c>
      <c r="T2899" t="inlineStr">
        <is>
          <t>Petroleos Mexicanos</t>
        </is>
      </c>
      <c r="U2899" t="inlineStr">
        <is>
          <t>EURO-DOLLAR</t>
        </is>
      </c>
      <c r="V2899" t="inlineStr">
        <is>
          <t>#N/A Field Not Applicable</t>
        </is>
      </c>
      <c r="W2899" t="inlineStr">
        <is>
          <t>#N/A Field Not Applicable</t>
        </is>
      </c>
      <c r="X2899" t="inlineStr">
        <is>
          <t>#N/A Field Not Applicable</t>
        </is>
      </c>
      <c r="Y2899" t="inlineStr">
        <is>
          <t>#N/A Field Not Applicable</t>
        </is>
      </c>
      <c r="Z2899" t="inlineStr">
        <is>
          <t>Energy</t>
        </is>
      </c>
      <c r="AA2899" t="inlineStr">
        <is>
          <t>Integrated Oils</t>
        </is>
      </c>
      <c r="AB2899" t="inlineStr">
        <is>
          <t>#N/A N/A</t>
        </is>
      </c>
      <c r="AC2899" t="inlineStr">
        <is>
          <t>#N/A Invalid Field</t>
        </is>
      </c>
    </row>
    <row r="2900">
      <c r="A2900">
        <f>+VLOOKUP(R2900,Aux!$B$3:$I$1107,8,0)</f>
        <v/>
      </c>
      <c r="B2900">
        <f>+VLOOKUP(U2900,Aux!$O$2:$P$23,2,0)</f>
        <v/>
      </c>
      <c r="C2900">
        <f>+A2900&amp;B2900</f>
        <v/>
      </c>
      <c r="D2900">
        <f>+IF(C2900=C2899,D2899+1,1)</f>
        <v/>
      </c>
      <c r="E2900" s="5">
        <f>+D2900/100</f>
        <v/>
      </c>
      <c r="F2900" s="5">
        <f>+MOD(E2900*10,10)</f>
        <v/>
      </c>
      <c r="G2900" s="5">
        <f>+MOD(D2900,10)</f>
        <v/>
      </c>
      <c r="H2900">
        <f>+INT(E2900)&amp;INT(F2900)&amp;INT(G2900)</f>
        <v/>
      </c>
      <c r="I2900">
        <f>+C2900&amp;"00"&amp;H2900</f>
        <v/>
      </c>
      <c r="J2900" t="inlineStr">
        <is>
          <t>PEMEX 6 ½ 03/13/27</t>
        </is>
      </c>
      <c r="K2900" t="inlineStr">
        <is>
          <t>PEMEX</t>
        </is>
      </c>
      <c r="M2900" t="inlineStr">
        <is>
          <t>US71654QCG55</t>
        </is>
      </c>
      <c r="N2900" t="inlineStr">
        <is>
          <t>BBG00K5W8536</t>
        </is>
      </c>
      <c r="O2900" t="inlineStr">
        <is>
          <t>BG10BH4</t>
        </is>
      </c>
      <c r="P2900" t="inlineStr">
        <is>
          <t>COAR4631792</t>
        </is>
      </c>
      <c r="Q2900" t="inlineStr">
        <is>
          <t>Mexico</t>
        </is>
      </c>
      <c r="R2900" t="inlineStr">
        <is>
          <t>Petroleos Mexicanos</t>
        </is>
      </c>
      <c r="S2900" t="inlineStr">
        <is>
          <t>PETROLEOS MEXICANOS</t>
        </is>
      </c>
      <c r="T2900" t="inlineStr">
        <is>
          <t>Petroleos Mexicanos</t>
        </is>
      </c>
      <c r="U2900" t="inlineStr">
        <is>
          <t>GLOBAL</t>
        </is>
      </c>
      <c r="V2900" t="inlineStr">
        <is>
          <t>#N/A Field Not Applicable</t>
        </is>
      </c>
      <c r="W2900" t="inlineStr">
        <is>
          <t>#N/A Field Not Applicable</t>
        </is>
      </c>
      <c r="X2900" t="inlineStr">
        <is>
          <t>#N/A Field Not Applicable</t>
        </is>
      </c>
      <c r="Y2900" t="inlineStr">
        <is>
          <t>#N/A Field Not Applicable</t>
        </is>
      </c>
      <c r="Z2900" t="inlineStr">
        <is>
          <t>Energy</t>
        </is>
      </c>
      <c r="AA2900" t="inlineStr">
        <is>
          <t>Integrated Oils</t>
        </is>
      </c>
      <c r="AB2900" t="inlineStr">
        <is>
          <t>#N/A N/A</t>
        </is>
      </c>
      <c r="AC2900" t="inlineStr">
        <is>
          <t>#N/A Invalid Field</t>
        </is>
      </c>
    </row>
    <row r="2901">
      <c r="A2901">
        <f>+VLOOKUP(R2901,Aux!$B$3:$I$1107,8,0)</f>
        <v/>
      </c>
      <c r="B2901">
        <f>+VLOOKUP(U2901,Aux!$O$2:$P$23,2,0)</f>
        <v/>
      </c>
      <c r="C2901">
        <f>+A2901&amp;B2901</f>
        <v/>
      </c>
      <c r="D2901">
        <f>+IF(C2901=C2900,D2900+1,1)</f>
        <v/>
      </c>
      <c r="E2901" s="5">
        <f>+D2901/100</f>
        <v/>
      </c>
      <c r="F2901" s="5">
        <f>+MOD(E2901*10,10)</f>
        <v/>
      </c>
      <c r="G2901" s="5">
        <f>+MOD(D2901,10)</f>
        <v/>
      </c>
      <c r="H2901">
        <f>+INT(E2901)&amp;INT(F2901)&amp;INT(G2901)</f>
        <v/>
      </c>
      <c r="I2901">
        <f>+C2901&amp;"00"&amp;H2901</f>
        <v/>
      </c>
      <c r="J2901" t="inlineStr">
        <is>
          <t>PEMEX 6 ½ 03/13/27</t>
        </is>
      </c>
      <c r="K2901" t="inlineStr">
        <is>
          <t>PEMEX</t>
        </is>
      </c>
      <c r="M2901" t="inlineStr">
        <is>
          <t>US71656MBS70</t>
        </is>
      </c>
      <c r="N2901" t="inlineStr">
        <is>
          <t>BBG00H4BWMY2</t>
        </is>
      </c>
      <c r="O2901" t="inlineStr">
        <is>
          <t>BF0PZ04</t>
        </is>
      </c>
      <c r="P2901" t="inlineStr">
        <is>
          <t>COAO3380034</t>
        </is>
      </c>
      <c r="Q2901" t="inlineStr">
        <is>
          <t>Mexico</t>
        </is>
      </c>
      <c r="R2901" t="inlineStr">
        <is>
          <t>Petroleos Mexicanos</t>
        </is>
      </c>
      <c r="S2901" t="inlineStr">
        <is>
          <t>PETROLEOS MEXICANOS</t>
        </is>
      </c>
      <c r="T2901" t="inlineStr">
        <is>
          <t>Petroleos Mexicanos</t>
        </is>
      </c>
      <c r="U2901" t="inlineStr">
        <is>
          <t>EURO MTN</t>
        </is>
      </c>
      <c r="V2901" t="inlineStr">
        <is>
          <t>#N/A Field Not Applicable</t>
        </is>
      </c>
      <c r="W2901" t="inlineStr">
        <is>
          <t>#N/A Field Not Applicable</t>
        </is>
      </c>
      <c r="X2901" t="inlineStr">
        <is>
          <t>#N/A Field Not Applicable</t>
        </is>
      </c>
      <c r="Y2901" t="inlineStr">
        <is>
          <t>#N/A Field Not Applicable</t>
        </is>
      </c>
      <c r="Z2901" t="inlineStr">
        <is>
          <t>Energy</t>
        </is>
      </c>
      <c r="AA2901" t="inlineStr">
        <is>
          <t>Integrated Oils</t>
        </is>
      </c>
      <c r="AB2901" t="inlineStr">
        <is>
          <t>#N/A N/A</t>
        </is>
      </c>
      <c r="AC2901" t="inlineStr">
        <is>
          <t>#N/A Invalid Field</t>
        </is>
      </c>
    </row>
    <row r="2902">
      <c r="A2902">
        <f>+VLOOKUP(R2902,Aux!$B$3:$I$1107,8,0)</f>
        <v/>
      </c>
      <c r="B2902">
        <f>+VLOOKUP(U2902,Aux!$O$2:$P$23,2,0)</f>
        <v/>
      </c>
      <c r="C2902">
        <f>+A2902&amp;B2902</f>
        <v/>
      </c>
      <c r="D2902">
        <f>+IF(C2902=C2901,D2901+1,1)</f>
        <v/>
      </c>
      <c r="E2902" s="5">
        <f>+D2902/100</f>
        <v/>
      </c>
      <c r="F2902" s="5">
        <f>+MOD(E2902*10,10)</f>
        <v/>
      </c>
      <c r="G2902" s="5">
        <f>+MOD(D2902,10)</f>
        <v/>
      </c>
      <c r="H2902">
        <f>+INT(E2902)&amp;INT(F2902)&amp;INT(G2902)</f>
        <v/>
      </c>
      <c r="I2902">
        <f>+C2902&amp;"00"&amp;H2902</f>
        <v/>
      </c>
      <c r="J2902" t="inlineStr">
        <is>
          <t>PEMEX 6 ½ 03/13/27</t>
        </is>
      </c>
      <c r="K2902" t="inlineStr">
        <is>
          <t>PEMEX</t>
        </is>
      </c>
      <c r="M2902" t="inlineStr">
        <is>
          <t>US71656MBQ15</t>
        </is>
      </c>
      <c r="N2902" t="inlineStr">
        <is>
          <t>BBG00FGW2JX8</t>
        </is>
      </c>
      <c r="O2902" t="inlineStr">
        <is>
          <t>BYZMQG6</t>
        </is>
      </c>
      <c r="P2902" t="inlineStr">
        <is>
          <t>COAL5929396</t>
        </is>
      </c>
      <c r="Q2902" t="inlineStr">
        <is>
          <t>Mexico</t>
        </is>
      </c>
      <c r="R2902" t="inlineStr">
        <is>
          <t>Petroleos Mexicanos</t>
        </is>
      </c>
      <c r="S2902" t="inlineStr">
        <is>
          <t>PETROLEOS MEXICANOS</t>
        </is>
      </c>
      <c r="T2902" t="inlineStr">
        <is>
          <t>Petroleos Mexicanos</t>
        </is>
      </c>
      <c r="U2902" t="inlineStr">
        <is>
          <t>EURO-DOLLAR</t>
        </is>
      </c>
      <c r="V2902" t="inlineStr">
        <is>
          <t>#N/A Field Not Applicable</t>
        </is>
      </c>
      <c r="W2902" t="inlineStr">
        <is>
          <t>#N/A Field Not Applicable</t>
        </is>
      </c>
      <c r="X2902" t="inlineStr">
        <is>
          <t>#N/A Field Not Applicable</t>
        </is>
      </c>
      <c r="Y2902" t="inlineStr">
        <is>
          <t>#N/A Field Not Applicable</t>
        </is>
      </c>
      <c r="Z2902" t="inlineStr">
        <is>
          <t>Energy</t>
        </is>
      </c>
      <c r="AA2902" t="inlineStr">
        <is>
          <t>Integrated Oils</t>
        </is>
      </c>
      <c r="AB2902" t="inlineStr">
        <is>
          <t>#N/A N/A</t>
        </is>
      </c>
      <c r="AC2902" t="inlineStr">
        <is>
          <t>#N/A Invalid Field</t>
        </is>
      </c>
    </row>
    <row r="2903">
      <c r="A2903">
        <f>+VLOOKUP(R2903,Aux!$B$3:$I$1107,8,0)</f>
        <v/>
      </c>
      <c r="B2903">
        <f>+VLOOKUP(U2903,Aux!$O$2:$P$23,2,0)</f>
        <v/>
      </c>
      <c r="C2903">
        <f>+A2903&amp;B2903</f>
        <v/>
      </c>
      <c r="D2903">
        <f>+IF(C2903=C2902,D2902+1,1)</f>
        <v/>
      </c>
      <c r="E2903" s="5">
        <f>+D2903/100</f>
        <v/>
      </c>
      <c r="F2903" s="5">
        <f>+MOD(E2903*10,10)</f>
        <v/>
      </c>
      <c r="G2903" s="5">
        <f>+MOD(D2903,10)</f>
        <v/>
      </c>
      <c r="H2903">
        <f>+INT(E2903)&amp;INT(F2903)&amp;INT(G2903)</f>
        <v/>
      </c>
      <c r="I2903">
        <f>+C2903&amp;"00"&amp;H2903</f>
        <v/>
      </c>
      <c r="J2903" t="inlineStr">
        <is>
          <t>PEMEX 6 ⅝ PERP</t>
        </is>
      </c>
      <c r="K2903" t="inlineStr">
        <is>
          <t>PEMEX</t>
        </is>
      </c>
      <c r="M2903" t="inlineStr">
        <is>
          <t>US71656MAF68</t>
        </is>
      </c>
      <c r="N2903" t="inlineStr">
        <is>
          <t>BBG0016N7CY9</t>
        </is>
      </c>
      <c r="O2903" t="inlineStr">
        <is>
          <t>B4KB3F6</t>
        </is>
      </c>
      <c r="P2903" t="inlineStr">
        <is>
          <t>COEI4137622</t>
        </is>
      </c>
      <c r="Q2903" t="inlineStr">
        <is>
          <t>Mexico</t>
        </is>
      </c>
      <c r="R2903" t="inlineStr">
        <is>
          <t>Petroleos Mexicanos</t>
        </is>
      </c>
      <c r="S2903" t="inlineStr">
        <is>
          <t>PETROLEOS MEXICANOS</t>
        </is>
      </c>
      <c r="T2903" t="inlineStr">
        <is>
          <t>Petroleos Mexicanos</t>
        </is>
      </c>
      <c r="U2903" t="inlineStr">
        <is>
          <t>EURO-DOLLAR</t>
        </is>
      </c>
      <c r="V2903" t="inlineStr">
        <is>
          <t>#N/A Field Not Applicable</t>
        </is>
      </c>
      <c r="W2903" t="inlineStr">
        <is>
          <t>#N/A Field Not Applicable</t>
        </is>
      </c>
      <c r="X2903" t="inlineStr">
        <is>
          <t>#N/A Field Not Applicable</t>
        </is>
      </c>
      <c r="Y2903" t="inlineStr">
        <is>
          <t>#N/A Field Not Applicable</t>
        </is>
      </c>
      <c r="Z2903" t="inlineStr">
        <is>
          <t>Energy</t>
        </is>
      </c>
      <c r="AA2903" t="inlineStr">
        <is>
          <t>Integrated Oils</t>
        </is>
      </c>
      <c r="AB2903" t="inlineStr">
        <is>
          <t>#N/A N/A</t>
        </is>
      </c>
      <c r="AC2903" t="inlineStr">
        <is>
          <t>#N/A Invalid Field</t>
        </is>
      </c>
    </row>
    <row r="2904">
      <c r="A2904">
        <f>+VLOOKUP(R2904,Aux!$B$3:$I$1107,8,0)</f>
        <v/>
      </c>
      <c r="B2904">
        <f>+VLOOKUP(U2904,Aux!$O$2:$P$23,2,0)</f>
        <v/>
      </c>
      <c r="C2904">
        <f>+A2904&amp;B2904</f>
        <v/>
      </c>
      <c r="D2904">
        <f>+IF(C2904=C2903,D2903+1,1)</f>
        <v/>
      </c>
      <c r="E2904" s="5">
        <f>+D2904/100</f>
        <v/>
      </c>
      <c r="F2904" s="5">
        <f>+MOD(E2904*10,10)</f>
        <v/>
      </c>
      <c r="G2904" s="5">
        <f>+MOD(D2904,10)</f>
        <v/>
      </c>
      <c r="H2904">
        <f>+INT(E2904)&amp;INT(F2904)&amp;INT(G2904)</f>
        <v/>
      </c>
      <c r="I2904">
        <f>+C2904&amp;"00"&amp;H2904</f>
        <v/>
      </c>
      <c r="J2904" t="inlineStr">
        <is>
          <t>PEMEX 6 ¾ 09/21/47</t>
        </is>
      </c>
      <c r="K2904" t="inlineStr">
        <is>
          <t>PEMEX</t>
        </is>
      </c>
      <c r="M2904" t="inlineStr">
        <is>
          <t>US71656MBM01</t>
        </is>
      </c>
      <c r="N2904" t="inlineStr">
        <is>
          <t>BBG00DSQ64Z0</t>
        </is>
      </c>
      <c r="O2904" t="inlineStr">
        <is>
          <t>BYY1FW3</t>
        </is>
      </c>
      <c r="P2904" t="inlineStr">
        <is>
          <t>COQZ5568915</t>
        </is>
      </c>
      <c r="Q2904" t="inlineStr">
        <is>
          <t>Mexico</t>
        </is>
      </c>
      <c r="R2904" t="inlineStr">
        <is>
          <t>Petroleos Mexicanos</t>
        </is>
      </c>
      <c r="S2904" t="inlineStr">
        <is>
          <t>PETROLEOS MEXICANOS</t>
        </is>
      </c>
      <c r="T2904" t="inlineStr">
        <is>
          <t>Petroleos Mexicanos</t>
        </is>
      </c>
      <c r="U2904" t="inlineStr">
        <is>
          <t>EURO MTN</t>
        </is>
      </c>
      <c r="V2904" t="inlineStr">
        <is>
          <t>#N/A Field Not Applicable</t>
        </is>
      </c>
      <c r="W2904" t="inlineStr">
        <is>
          <t>#N/A Field Not Applicable</t>
        </is>
      </c>
      <c r="X2904" t="inlineStr">
        <is>
          <t>#N/A Field Not Applicable</t>
        </is>
      </c>
      <c r="Y2904" t="inlineStr">
        <is>
          <t>#N/A Field Not Applicable</t>
        </is>
      </c>
      <c r="Z2904" t="inlineStr">
        <is>
          <t>Energy</t>
        </is>
      </c>
      <c r="AA2904" t="inlineStr">
        <is>
          <t>Integrated Oils</t>
        </is>
      </c>
      <c r="AB2904" t="inlineStr">
        <is>
          <t>#N/A N/A</t>
        </is>
      </c>
      <c r="AC2904" t="inlineStr">
        <is>
          <t>#N/A Invalid Field</t>
        </is>
      </c>
    </row>
    <row r="2905">
      <c r="A2905">
        <f>+VLOOKUP(R2905,Aux!$B$3:$I$1107,8,0)</f>
        <v/>
      </c>
      <c r="B2905">
        <f>+VLOOKUP(U2905,Aux!$O$2:$P$23,2,0)</f>
        <v/>
      </c>
      <c r="C2905">
        <f>+A2905&amp;B2905</f>
        <v/>
      </c>
      <c r="D2905">
        <f>+IF(C2905=C2904,D2904+1,1)</f>
        <v/>
      </c>
      <c r="E2905" s="5">
        <f>+D2905/100</f>
        <v/>
      </c>
      <c r="F2905" s="5">
        <f>+MOD(E2905*10,10)</f>
        <v/>
      </c>
      <c r="G2905" s="5">
        <f>+MOD(D2905,10)</f>
        <v/>
      </c>
      <c r="H2905">
        <f>+INT(E2905)&amp;INT(F2905)&amp;INT(G2905)</f>
        <v/>
      </c>
      <c r="I2905">
        <f>+C2905&amp;"00"&amp;H2905</f>
        <v/>
      </c>
      <c r="J2905" t="inlineStr">
        <is>
          <t>PEMEX 6 ¾ 09/21/47</t>
        </is>
      </c>
      <c r="K2905" t="inlineStr">
        <is>
          <t>PEMEX</t>
        </is>
      </c>
      <c r="M2905" t="inlineStr">
        <is>
          <t>US71656MBT53</t>
        </is>
      </c>
      <c r="N2905" t="inlineStr">
        <is>
          <t>BBG00H4BWNX1</t>
        </is>
      </c>
      <c r="O2905" t="inlineStr">
        <is>
          <t>BF42341</t>
        </is>
      </c>
      <c r="P2905" t="inlineStr">
        <is>
          <t>COAO3380042</t>
        </is>
      </c>
      <c r="Q2905" t="inlineStr">
        <is>
          <t>Mexico</t>
        </is>
      </c>
      <c r="R2905" t="inlineStr">
        <is>
          <t>Petroleos Mexicanos</t>
        </is>
      </c>
      <c r="S2905" t="inlineStr">
        <is>
          <t>PETROLEOS MEXICANOS</t>
        </is>
      </c>
      <c r="T2905" t="inlineStr">
        <is>
          <t>Petroleos Mexicanos</t>
        </is>
      </c>
      <c r="U2905" t="inlineStr">
        <is>
          <t>EURO MTN</t>
        </is>
      </c>
      <c r="V2905" t="inlineStr">
        <is>
          <t>#N/A Field Not Applicable</t>
        </is>
      </c>
      <c r="W2905" t="inlineStr">
        <is>
          <t>#N/A Field Not Applicable</t>
        </is>
      </c>
      <c r="X2905" t="inlineStr">
        <is>
          <t>#N/A Field Not Applicable</t>
        </is>
      </c>
      <c r="Y2905" t="inlineStr">
        <is>
          <t>#N/A Field Not Applicable</t>
        </is>
      </c>
      <c r="Z2905" t="inlineStr">
        <is>
          <t>Energy</t>
        </is>
      </c>
      <c r="AA2905" t="inlineStr">
        <is>
          <t>Integrated Oils</t>
        </is>
      </c>
      <c r="AB2905" t="inlineStr">
        <is>
          <t>#N/A N/A</t>
        </is>
      </c>
      <c r="AC2905" t="inlineStr">
        <is>
          <t>#N/A Invalid Field</t>
        </is>
      </c>
    </row>
    <row r="2906">
      <c r="A2906">
        <f>+VLOOKUP(R2906,Aux!$B$3:$I$1107,8,0)</f>
        <v/>
      </c>
      <c r="B2906">
        <f>+VLOOKUP(U2906,Aux!$O$2:$P$23,2,0)</f>
        <v/>
      </c>
      <c r="C2906">
        <f>+A2906&amp;B2906</f>
        <v/>
      </c>
      <c r="D2906">
        <f>+IF(C2906=C2905,D2905+1,1)</f>
        <v/>
      </c>
      <c r="E2906" s="5">
        <f>+D2906/100</f>
        <v/>
      </c>
      <c r="F2906" s="5">
        <f>+MOD(E2906*10,10)</f>
        <v/>
      </c>
      <c r="G2906" s="5">
        <f>+MOD(D2906,10)</f>
        <v/>
      </c>
      <c r="H2906">
        <f>+INT(E2906)&amp;INT(F2906)&amp;INT(G2906)</f>
        <v/>
      </c>
      <c r="I2906">
        <f>+C2906&amp;"00"&amp;H2906</f>
        <v/>
      </c>
      <c r="J2906" t="inlineStr">
        <is>
          <t>PEMEX 6 ¾ 09/21/47</t>
        </is>
      </c>
      <c r="K2906" t="inlineStr">
        <is>
          <t>PEMEX</t>
        </is>
      </c>
      <c r="M2906" t="inlineStr">
        <is>
          <t>US71654QCC42</t>
        </is>
      </c>
      <c r="N2906" t="inlineStr">
        <is>
          <t>BBG00FM535P8</t>
        </is>
      </c>
      <c r="O2906" t="inlineStr">
        <is>
          <t>BD3NBC5</t>
        </is>
      </c>
      <c r="P2906" t="inlineStr">
        <is>
          <t>COAL8819032</t>
        </is>
      </c>
      <c r="Q2906" t="inlineStr">
        <is>
          <t>Mexico</t>
        </is>
      </c>
      <c r="R2906" t="inlineStr">
        <is>
          <t>Petroleos Mexicanos</t>
        </is>
      </c>
      <c r="S2906" t="inlineStr">
        <is>
          <t>PETROLEOS MEXICANOS</t>
        </is>
      </c>
      <c r="T2906" t="inlineStr">
        <is>
          <t>Petroleos Mexicanos</t>
        </is>
      </c>
      <c r="U2906" t="inlineStr">
        <is>
          <t>GLOBAL</t>
        </is>
      </c>
      <c r="V2906" t="inlineStr">
        <is>
          <t>#N/A Field Not Applicable</t>
        </is>
      </c>
      <c r="W2906" t="inlineStr">
        <is>
          <t>#N/A Field Not Applicable</t>
        </is>
      </c>
      <c r="X2906" t="inlineStr">
        <is>
          <t>#N/A Field Not Applicable</t>
        </is>
      </c>
      <c r="Y2906" t="inlineStr">
        <is>
          <t>#N/A Field Not Applicable</t>
        </is>
      </c>
      <c r="Z2906" t="inlineStr">
        <is>
          <t>Energy</t>
        </is>
      </c>
      <c r="AA2906" t="inlineStr">
        <is>
          <t>Integrated Oils</t>
        </is>
      </c>
      <c r="AB2906" t="inlineStr">
        <is>
          <t>#N/A N/A</t>
        </is>
      </c>
      <c r="AC2906" t="inlineStr">
        <is>
          <t>#N/A Invalid Field</t>
        </is>
      </c>
    </row>
    <row r="2907">
      <c r="A2907">
        <f>+VLOOKUP(R2907,Aux!$B$3:$I$1107,8,0)</f>
        <v/>
      </c>
      <c r="B2907">
        <f>+VLOOKUP(U2907,Aux!$O$2:$P$23,2,0)</f>
        <v/>
      </c>
      <c r="C2907">
        <f>+A2907&amp;B2907</f>
        <v/>
      </c>
      <c r="D2907">
        <f>+IF(C2907=C2906,D2906+1,1)</f>
        <v/>
      </c>
      <c r="E2907" s="5">
        <f>+D2907/100</f>
        <v/>
      </c>
      <c r="F2907" s="5">
        <f>+MOD(E2907*10,10)</f>
        <v/>
      </c>
      <c r="G2907" s="5">
        <f>+MOD(D2907,10)</f>
        <v/>
      </c>
      <c r="H2907">
        <f>+INT(E2907)&amp;INT(F2907)&amp;INT(G2907)</f>
        <v/>
      </c>
      <c r="I2907">
        <f>+C2907&amp;"00"&amp;H2907</f>
        <v/>
      </c>
      <c r="J2907" t="inlineStr">
        <is>
          <t>PEMEX 6 ⅞ 08/04/26</t>
        </is>
      </c>
      <c r="K2907" t="inlineStr">
        <is>
          <t>PEMEX</t>
        </is>
      </c>
      <c r="M2907" t="inlineStr">
        <is>
          <t>US71656MBK45</t>
        </is>
      </c>
      <c r="N2907" t="inlineStr">
        <is>
          <t>BBG00C18DHM8</t>
        </is>
      </c>
      <c r="O2907" t="inlineStr">
        <is>
          <t>BYQG485</t>
        </is>
      </c>
      <c r="P2907" t="inlineStr">
        <is>
          <t>COJV8844716</t>
        </is>
      </c>
      <c r="Q2907" t="inlineStr">
        <is>
          <t>Mexico</t>
        </is>
      </c>
      <c r="R2907" t="inlineStr">
        <is>
          <t>Petroleos Mexicanos</t>
        </is>
      </c>
      <c r="S2907" t="inlineStr">
        <is>
          <t>PETROLEOS MEXICANOS</t>
        </is>
      </c>
      <c r="T2907" t="inlineStr">
        <is>
          <t>Petroleos Mexicanos</t>
        </is>
      </c>
      <c r="U2907" t="inlineStr">
        <is>
          <t>EURO MTN</t>
        </is>
      </c>
      <c r="V2907" t="inlineStr">
        <is>
          <t>#N/A Field Not Applicable</t>
        </is>
      </c>
      <c r="W2907" t="inlineStr">
        <is>
          <t>#N/A Field Not Applicable</t>
        </is>
      </c>
      <c r="X2907" t="inlineStr">
        <is>
          <t>#N/A Field Not Applicable</t>
        </is>
      </c>
      <c r="Y2907" t="inlineStr">
        <is>
          <t>#N/A Field Not Applicable</t>
        </is>
      </c>
      <c r="Z2907" t="inlineStr">
        <is>
          <t>Energy</t>
        </is>
      </c>
      <c r="AA2907" t="inlineStr">
        <is>
          <t>Integrated Oils</t>
        </is>
      </c>
      <c r="AB2907" t="inlineStr">
        <is>
          <t>#N/A N/A</t>
        </is>
      </c>
      <c r="AC2907" t="inlineStr">
        <is>
          <t>#N/A Invalid Field</t>
        </is>
      </c>
    </row>
    <row r="2908">
      <c r="A2908">
        <f>+VLOOKUP(R2908,Aux!$B$3:$I$1107,8,0)</f>
        <v/>
      </c>
      <c r="B2908">
        <f>+VLOOKUP(U2908,Aux!$O$2:$P$23,2,0)</f>
        <v/>
      </c>
      <c r="C2908">
        <f>+A2908&amp;B2908</f>
        <v/>
      </c>
      <c r="D2908">
        <f>+IF(C2908=C2907,D2907+1,1)</f>
        <v/>
      </c>
      <c r="E2908" s="5">
        <f>+D2908/100</f>
        <v/>
      </c>
      <c r="F2908" s="5">
        <f>+MOD(E2908*10,10)</f>
        <v/>
      </c>
      <c r="G2908" s="5">
        <f>+MOD(D2908,10)</f>
        <v/>
      </c>
      <c r="H2908">
        <f>+INT(E2908)&amp;INT(F2908)&amp;INT(G2908)</f>
        <v/>
      </c>
      <c r="I2908">
        <f>+C2908&amp;"00"&amp;H2908</f>
        <v/>
      </c>
      <c r="J2908" t="inlineStr">
        <is>
          <t>PEMEX 6 ⅞ 08/04/26</t>
        </is>
      </c>
      <c r="K2908" t="inlineStr">
        <is>
          <t>PEMEX</t>
        </is>
      </c>
      <c r="M2908" t="inlineStr">
        <is>
          <t>US71654QCB68</t>
        </is>
      </c>
      <c r="N2908" t="inlineStr">
        <is>
          <t>BBG00FM52W52</t>
        </is>
      </c>
      <c r="O2908" t="inlineStr">
        <is>
          <t>BYWD0M6</t>
        </is>
      </c>
      <c r="P2908" t="inlineStr">
        <is>
          <t>COAL8818943</t>
        </is>
      </c>
      <c r="Q2908" t="inlineStr">
        <is>
          <t>Mexico</t>
        </is>
      </c>
      <c r="R2908" t="inlineStr">
        <is>
          <t>Petroleos Mexicanos</t>
        </is>
      </c>
      <c r="S2908" t="inlineStr">
        <is>
          <t>PETROLEOS MEXICANOS</t>
        </is>
      </c>
      <c r="T2908" t="inlineStr">
        <is>
          <t>Petroleos Mexicanos</t>
        </is>
      </c>
      <c r="U2908" t="inlineStr">
        <is>
          <t>GLOBAL</t>
        </is>
      </c>
      <c r="V2908" t="inlineStr">
        <is>
          <t>#N/A Field Not Applicable</t>
        </is>
      </c>
      <c r="W2908" t="inlineStr">
        <is>
          <t>#N/A Field Not Applicable</t>
        </is>
      </c>
      <c r="X2908" t="inlineStr">
        <is>
          <t>#N/A Field Not Applicable</t>
        </is>
      </c>
      <c r="Y2908" t="inlineStr">
        <is>
          <t>#N/A Field Not Applicable</t>
        </is>
      </c>
      <c r="Z2908" t="inlineStr">
        <is>
          <t>Energy</t>
        </is>
      </c>
      <c r="AA2908" t="inlineStr">
        <is>
          <t>Integrated Oils</t>
        </is>
      </c>
      <c r="AB2908" t="inlineStr">
        <is>
          <t>#N/A N/A</t>
        </is>
      </c>
      <c r="AC2908" t="inlineStr">
        <is>
          <t>#N/A Invalid Field</t>
        </is>
      </c>
    </row>
    <row r="2909">
      <c r="A2909">
        <f>+VLOOKUP(R2909,Aux!$B$3:$I$1107,8,0)</f>
        <v/>
      </c>
      <c r="B2909">
        <f>+VLOOKUP(U2909,Aux!$O$2:$P$23,2,0)</f>
        <v/>
      </c>
      <c r="C2909">
        <f>+A2909&amp;B2909</f>
        <v/>
      </c>
      <c r="D2909">
        <f>+IF(C2909=C2908,D2908+1,1)</f>
        <v/>
      </c>
      <c r="E2909" s="5">
        <f>+D2909/100</f>
        <v/>
      </c>
      <c r="F2909" s="5">
        <f>+MOD(E2909*10,10)</f>
        <v/>
      </c>
      <c r="G2909" s="5">
        <f>+MOD(D2909,10)</f>
        <v/>
      </c>
      <c r="H2909">
        <f>+INT(E2909)&amp;INT(F2909)&amp;INT(G2909)</f>
        <v/>
      </c>
      <c r="I2909">
        <f>+C2909&amp;"00"&amp;H2909</f>
        <v/>
      </c>
      <c r="J2909" t="inlineStr">
        <is>
          <t>PEMEX 6.35 02/12/48</t>
        </is>
      </c>
      <c r="K2909" t="inlineStr">
        <is>
          <t>PEMEX</t>
        </is>
      </c>
      <c r="M2909" t="inlineStr">
        <is>
          <t>USP78625DE05</t>
        </is>
      </c>
      <c r="N2909" t="inlineStr">
        <is>
          <t>BBG00JYGSZT6</t>
        </is>
      </c>
      <c r="O2909" t="inlineStr">
        <is>
          <t>BFY1ZS6</t>
        </is>
      </c>
      <c r="P2909" t="inlineStr">
        <is>
          <t>COAR0642942</t>
        </is>
      </c>
      <c r="Q2909" t="inlineStr">
        <is>
          <t>Mexico</t>
        </is>
      </c>
      <c r="R2909" t="inlineStr">
        <is>
          <t>Petroleos Mexicanos</t>
        </is>
      </c>
      <c r="S2909" t="inlineStr">
        <is>
          <t>PETROLEOS MEXICANOS</t>
        </is>
      </c>
      <c r="T2909" t="inlineStr">
        <is>
          <t>Petroleos Mexicanos</t>
        </is>
      </c>
      <c r="U2909" t="inlineStr">
        <is>
          <t>EURO-DOLLAR</t>
        </is>
      </c>
      <c r="V2909" t="inlineStr">
        <is>
          <t>#N/A Field Not Applicable</t>
        </is>
      </c>
      <c r="W2909" t="inlineStr">
        <is>
          <t>#N/A Field Not Applicable</t>
        </is>
      </c>
      <c r="X2909" t="inlineStr">
        <is>
          <t>#N/A Field Not Applicable</t>
        </is>
      </c>
      <c r="Y2909" t="inlineStr">
        <is>
          <t>#N/A Field Not Applicable</t>
        </is>
      </c>
      <c r="Z2909" t="inlineStr">
        <is>
          <t>Energy</t>
        </is>
      </c>
      <c r="AA2909" t="inlineStr">
        <is>
          <t>Integrated Oils</t>
        </is>
      </c>
      <c r="AB2909" t="inlineStr">
        <is>
          <t>#N/A N/A</t>
        </is>
      </c>
      <c r="AC2909" t="inlineStr">
        <is>
          <t>#N/A Invalid Field</t>
        </is>
      </c>
    </row>
    <row r="2910">
      <c r="A2910">
        <f>+VLOOKUP(R2910,Aux!$B$3:$I$1107,8,0)</f>
        <v/>
      </c>
      <c r="B2910">
        <f>+VLOOKUP(U2910,Aux!$O$2:$P$23,2,0)</f>
        <v/>
      </c>
      <c r="C2910">
        <f>+A2910&amp;B2910</f>
        <v/>
      </c>
      <c r="D2910">
        <f>+IF(C2910=C2909,D2909+1,1)</f>
        <v/>
      </c>
      <c r="E2910" s="5">
        <f>+D2910/100</f>
        <v/>
      </c>
      <c r="F2910" s="5">
        <f>+MOD(E2910*10,10)</f>
        <v/>
      </c>
      <c r="G2910" s="5">
        <f>+MOD(D2910,10)</f>
        <v/>
      </c>
      <c r="H2910">
        <f>+INT(E2910)&amp;INT(F2910)&amp;INT(G2910)</f>
        <v/>
      </c>
      <c r="I2910">
        <f>+C2910&amp;"00"&amp;H2910</f>
        <v/>
      </c>
      <c r="J2910" t="inlineStr">
        <is>
          <t>PEMEX 7.19 09/12/24</t>
        </is>
      </c>
      <c r="K2910" t="inlineStr">
        <is>
          <t>PEMEX</t>
        </is>
      </c>
      <c r="M2910" t="inlineStr">
        <is>
          <t>MX95PE1X00H9</t>
        </is>
      </c>
      <c r="N2910" t="inlineStr">
        <is>
          <t>BBG005BJ2ZY7</t>
        </is>
      </c>
      <c r="O2910" t="inlineStr">
        <is>
          <t>BFH5BF4</t>
        </is>
      </c>
      <c r="P2910" t="inlineStr">
        <is>
          <t>COEJ8509691</t>
        </is>
      </c>
      <c r="Q2910" t="inlineStr">
        <is>
          <t>Mexico</t>
        </is>
      </c>
      <c r="R2910" t="inlineStr">
        <is>
          <t>Petroleos Mexicanos</t>
        </is>
      </c>
      <c r="S2910" t="inlineStr">
        <is>
          <t>PETROLEOS MEXICANOS</t>
        </is>
      </c>
      <c r="T2910" t="inlineStr">
        <is>
          <t>Petroleos Mexicanos</t>
        </is>
      </c>
      <c r="U2910" t="inlineStr">
        <is>
          <t>DOMESTIC</t>
        </is>
      </c>
      <c r="V2910" t="inlineStr">
        <is>
          <t>#N/A Field Not Applicable</t>
        </is>
      </c>
      <c r="W2910" t="inlineStr">
        <is>
          <t>#N/A Field Not Applicable</t>
        </is>
      </c>
      <c r="X2910" t="inlineStr">
        <is>
          <t>#N/A Field Not Applicable</t>
        </is>
      </c>
      <c r="Y2910" t="inlineStr">
        <is>
          <t>#N/A Field Not Applicable</t>
        </is>
      </c>
      <c r="Z2910" t="inlineStr">
        <is>
          <t>Energy</t>
        </is>
      </c>
      <c r="AA2910" t="inlineStr">
        <is>
          <t>Integrated Oils</t>
        </is>
      </c>
      <c r="AB2910" t="inlineStr">
        <is>
          <t>#N/A N/A</t>
        </is>
      </c>
      <c r="AC2910" t="inlineStr">
        <is>
          <t>#N/A Invalid Field</t>
        </is>
      </c>
    </row>
    <row r="2911">
      <c r="A2911">
        <f>+VLOOKUP(R2911,Aux!$B$3:$I$1107,8,0)</f>
        <v/>
      </c>
      <c r="B2911">
        <f>+VLOOKUP(U2911,Aux!$O$2:$P$23,2,0)</f>
        <v/>
      </c>
      <c r="C2911">
        <f>+A2911&amp;B2911</f>
        <v/>
      </c>
      <c r="D2911">
        <f>+IF(C2911=C2910,D2910+1,1)</f>
        <v/>
      </c>
      <c r="E2911" s="5">
        <f>+D2911/100</f>
        <v/>
      </c>
      <c r="F2911" s="5">
        <f>+MOD(E2911*10,10)</f>
        <v/>
      </c>
      <c r="G2911" s="5">
        <f>+MOD(D2911,10)</f>
        <v/>
      </c>
      <c r="H2911">
        <f>+INT(E2911)&amp;INT(F2911)&amp;INT(G2911)</f>
        <v/>
      </c>
      <c r="I2911">
        <f>+C2911&amp;"00"&amp;H2911</f>
        <v/>
      </c>
      <c r="J2911" t="inlineStr">
        <is>
          <t>PEMEX 7.19 09/12/24</t>
        </is>
      </c>
      <c r="K2911" t="inlineStr">
        <is>
          <t>PEMEX</t>
        </is>
      </c>
      <c r="M2911" t="inlineStr">
        <is>
          <t>USP78625DC49</t>
        </is>
      </c>
      <c r="N2911" t="inlineStr">
        <is>
          <t>BBG0059KN7T2</t>
        </is>
      </c>
      <c r="O2911" t="inlineStr">
        <is>
          <t>BF8H9M2</t>
        </is>
      </c>
      <c r="P2911" t="inlineStr">
        <is>
          <t>COEJ8488532</t>
        </is>
      </c>
      <c r="Q2911" t="inlineStr">
        <is>
          <t>Mexico</t>
        </is>
      </c>
      <c r="R2911" t="inlineStr">
        <is>
          <t>Petroleos Mexicanos</t>
        </is>
      </c>
      <c r="S2911" t="inlineStr">
        <is>
          <t>PETROLEOS MEXICANOS</t>
        </is>
      </c>
      <c r="T2911" t="inlineStr">
        <is>
          <t>Petroleos Mexicanos</t>
        </is>
      </c>
      <c r="U2911" t="inlineStr">
        <is>
          <t>EURO NON-DOLLAR</t>
        </is>
      </c>
      <c r="V2911" t="inlineStr">
        <is>
          <t>#N/A Field Not Applicable</t>
        </is>
      </c>
      <c r="W2911" t="inlineStr">
        <is>
          <t>#N/A Field Not Applicable</t>
        </is>
      </c>
      <c r="X2911" t="inlineStr">
        <is>
          <t>#N/A Field Not Applicable</t>
        </is>
      </c>
      <c r="Y2911" t="inlineStr">
        <is>
          <t>#N/A Field Not Applicable</t>
        </is>
      </c>
      <c r="Z2911" t="inlineStr">
        <is>
          <t>Energy</t>
        </is>
      </c>
      <c r="AA2911" t="inlineStr">
        <is>
          <t>Integrated Oils</t>
        </is>
      </c>
      <c r="AB2911" t="inlineStr">
        <is>
          <t>#N/A N/A</t>
        </is>
      </c>
      <c r="AC2911" t="inlineStr">
        <is>
          <t>#N/A Invalid Field</t>
        </is>
      </c>
    </row>
    <row r="2912">
      <c r="A2912">
        <f>+VLOOKUP(R2912,Aux!$B$3:$I$1107,8,0)</f>
        <v/>
      </c>
      <c r="B2912">
        <f>+VLOOKUP(U2912,Aux!$O$2:$P$23,2,0)</f>
        <v/>
      </c>
      <c r="C2912">
        <f>+A2912&amp;B2912</f>
        <v/>
      </c>
      <c r="D2912">
        <f>+IF(C2912=C2911,D2911+1,1)</f>
        <v/>
      </c>
      <c r="E2912" s="5">
        <f>+D2912/100</f>
        <v/>
      </c>
      <c r="F2912" s="5">
        <f>+MOD(E2912*10,10)</f>
        <v/>
      </c>
      <c r="G2912" s="5">
        <f>+MOD(D2912,10)</f>
        <v/>
      </c>
      <c r="H2912">
        <f>+INT(E2912)&amp;INT(F2912)&amp;INT(G2912)</f>
        <v/>
      </c>
      <c r="I2912">
        <f>+C2912&amp;"00"&amp;H2912</f>
        <v/>
      </c>
      <c r="J2912" t="inlineStr">
        <is>
          <t>PEMEX 7.65 11/24/21</t>
        </is>
      </c>
      <c r="K2912" t="inlineStr">
        <is>
          <t>PEMEX</t>
        </is>
      </c>
      <c r="M2912" t="inlineStr">
        <is>
          <t>USP78625CA91</t>
        </is>
      </c>
      <c r="N2912" t="inlineStr">
        <is>
          <t>BBG0029PQHB2</t>
        </is>
      </c>
      <c r="O2912" t="inlineStr">
        <is>
          <t>B71BL30</t>
        </is>
      </c>
      <c r="P2912" t="inlineStr">
        <is>
          <t>COEI8971810</t>
        </is>
      </c>
      <c r="Q2912" t="inlineStr">
        <is>
          <t>Mexico</t>
        </is>
      </c>
      <c r="R2912" t="inlineStr">
        <is>
          <t>Petroleos Mexicanos</t>
        </is>
      </c>
      <c r="S2912" t="inlineStr">
        <is>
          <t>PETROLEOS MEXICANOS</t>
        </is>
      </c>
      <c r="T2912" t="inlineStr">
        <is>
          <t>Petroleos Mexicanos</t>
        </is>
      </c>
      <c r="U2912" t="inlineStr">
        <is>
          <t>EURO NON-DOLLAR</t>
        </is>
      </c>
      <c r="V2912" t="inlineStr">
        <is>
          <t>#N/A Field Not Applicable</t>
        </is>
      </c>
      <c r="W2912" t="inlineStr">
        <is>
          <t>#N/A Field Not Applicable</t>
        </is>
      </c>
      <c r="X2912" t="inlineStr">
        <is>
          <t>#N/A Field Not Applicable</t>
        </is>
      </c>
      <c r="Y2912" t="inlineStr">
        <is>
          <t>#N/A Field Not Applicable</t>
        </is>
      </c>
      <c r="Z2912" t="inlineStr">
        <is>
          <t>Energy</t>
        </is>
      </c>
      <c r="AA2912" t="inlineStr">
        <is>
          <t>Integrated Oils</t>
        </is>
      </c>
      <c r="AB2912" t="inlineStr">
        <is>
          <t>#N/A N/A</t>
        </is>
      </c>
      <c r="AC2912" t="inlineStr">
        <is>
          <t>#N/A Invalid Field</t>
        </is>
      </c>
    </row>
    <row r="2913">
      <c r="A2913" s="2">
        <f>+VLOOKUP(R2913,Aux!$B$3:$I$1107,8,0)</f>
        <v/>
      </c>
      <c r="B2913" s="2">
        <f>+VLOOKUP(U2913,Aux!$O$2:$P$23,2,0)</f>
        <v/>
      </c>
      <c r="C2913">
        <f>+A2913&amp;B2913</f>
        <v/>
      </c>
      <c r="D2913">
        <f>+IF(C2913=C2912,D2912+1,1)</f>
        <v/>
      </c>
      <c r="E2913" s="5">
        <f>+D2913/100</f>
        <v/>
      </c>
      <c r="F2913" s="5">
        <f>+MOD(E2913*10,10)</f>
        <v/>
      </c>
      <c r="G2913" s="5">
        <f>+MOD(D2913,10)</f>
        <v/>
      </c>
      <c r="H2913">
        <f>+INT(E2913)&amp;INT(F2913)&amp;INT(G2913)</f>
        <v/>
      </c>
      <c r="I2913">
        <f>+C2913&amp;"00"&amp;H2913</f>
        <v/>
      </c>
      <c r="J2913" s="2" t="n"/>
      <c r="K2913" s="2" t="inlineStr">
        <is>
          <t>PEMEX</t>
        </is>
      </c>
      <c r="L2913" s="2" t="inlineStr">
        <is>
          <t>95_PEMEX_10U</t>
        </is>
      </c>
      <c r="M2913" s="2" t="inlineStr">
        <is>
          <t>MX95PE1X0078</t>
        </is>
      </c>
      <c r="N2913" s="2" t="inlineStr">
        <is>
          <t>BBG00000C843</t>
        </is>
      </c>
      <c r="O2913" s="2" t="inlineStr">
        <is>
          <t>BGJZGV0</t>
        </is>
      </c>
      <c r="P2913" s="2" t="inlineStr">
        <is>
          <t>COEI1446323</t>
        </is>
      </c>
      <c r="Q2913" t="inlineStr">
        <is>
          <t>Mexico</t>
        </is>
      </c>
      <c r="R2913" t="inlineStr">
        <is>
          <t>Petroleos Mexicanos</t>
        </is>
      </c>
      <c r="S2913" t="inlineStr">
        <is>
          <t>PETROLEOS MEXICANOS</t>
        </is>
      </c>
      <c r="T2913" t="inlineStr">
        <is>
          <t>Petroleos Mexicanos</t>
        </is>
      </c>
      <c r="U2913" t="inlineStr">
        <is>
          <t>DOMESTIC</t>
        </is>
      </c>
      <c r="V2913" t="inlineStr">
        <is>
          <t>#N/A Field Not Applicable</t>
        </is>
      </c>
      <c r="W2913" t="inlineStr">
        <is>
          <t>#N/A Field Not Applicable</t>
        </is>
      </c>
      <c r="X2913" t="inlineStr">
        <is>
          <t>#N/A Field Not Applicable</t>
        </is>
      </c>
      <c r="Y2913" t="inlineStr">
        <is>
          <t>#N/A Field Not Applicable</t>
        </is>
      </c>
      <c r="Z2913" t="inlineStr">
        <is>
          <t>Energy</t>
        </is>
      </c>
      <c r="AA2913" t="inlineStr">
        <is>
          <t>Integrated Oils</t>
        </is>
      </c>
      <c r="AB2913" t="inlineStr">
        <is>
          <t>#N/A N/A</t>
        </is>
      </c>
      <c r="AC2913" t="inlineStr">
        <is>
          <t>#N/A Invalid Field</t>
        </is>
      </c>
    </row>
    <row r="2914">
      <c r="A2914" s="2">
        <f>+VLOOKUP(R2914,Aux!$B$3:$I$1107,8,0)</f>
        <v/>
      </c>
      <c r="B2914" s="2">
        <f>+VLOOKUP(U2914,Aux!$O$2:$P$23,2,0)</f>
        <v/>
      </c>
      <c r="C2914">
        <f>+A2914&amp;B2914</f>
        <v/>
      </c>
      <c r="D2914">
        <f>+IF(C2914=C2913,D2913+1,1)</f>
        <v/>
      </c>
      <c r="E2914" s="5">
        <f>+D2914/100</f>
        <v/>
      </c>
      <c r="F2914" s="5">
        <f>+MOD(E2914*10,10)</f>
        <v/>
      </c>
      <c r="G2914" s="5">
        <f>+MOD(D2914,10)</f>
        <v/>
      </c>
      <c r="H2914">
        <f>+INT(E2914)&amp;INT(F2914)&amp;INT(G2914)</f>
        <v/>
      </c>
      <c r="I2914">
        <f>+C2914&amp;"00"&amp;H2914</f>
        <v/>
      </c>
      <c r="J2914" s="2" t="n"/>
      <c r="K2914" s="2" t="inlineStr">
        <is>
          <t>PEMEX</t>
        </is>
      </c>
      <c r="L2914" s="2" t="inlineStr">
        <is>
          <t>95_PEMEX_11-3</t>
        </is>
      </c>
      <c r="M2914" s="2" t="inlineStr">
        <is>
          <t>MX95PE1X00D8</t>
        </is>
      </c>
      <c r="N2914" s="2" t="inlineStr">
        <is>
          <t>BBG0029YLGF6</t>
        </is>
      </c>
      <c r="O2914" s="2" t="inlineStr">
        <is>
          <t>B6XTL24</t>
        </is>
      </c>
      <c r="P2914" s="2" t="inlineStr">
        <is>
          <t>COEI9018371</t>
        </is>
      </c>
      <c r="Q2914" t="inlineStr">
        <is>
          <t>Mexico</t>
        </is>
      </c>
      <c r="R2914" t="inlineStr">
        <is>
          <t>Petroleos Mexicanos</t>
        </is>
      </c>
      <c r="S2914" t="inlineStr">
        <is>
          <t>PETROLEOS MEXICANOS</t>
        </is>
      </c>
      <c r="T2914" t="inlineStr">
        <is>
          <t>Petroleos Mexicanos</t>
        </is>
      </c>
      <c r="U2914" t="inlineStr">
        <is>
          <t>DOMESTIC</t>
        </is>
      </c>
      <c r="V2914" t="inlineStr">
        <is>
          <t>#N/A Field Not Applicable</t>
        </is>
      </c>
      <c r="W2914" t="inlineStr">
        <is>
          <t>#N/A Field Not Applicable</t>
        </is>
      </c>
      <c r="X2914" t="inlineStr">
        <is>
          <t>#N/A Field Not Applicable</t>
        </is>
      </c>
      <c r="Y2914" t="inlineStr">
        <is>
          <t>#N/A Field Not Applicable</t>
        </is>
      </c>
      <c r="Z2914" t="inlineStr">
        <is>
          <t>Energy</t>
        </is>
      </c>
      <c r="AA2914" t="inlineStr">
        <is>
          <t>Integrated Oils</t>
        </is>
      </c>
      <c r="AB2914" t="inlineStr">
        <is>
          <t>#N/A N/A</t>
        </is>
      </c>
      <c r="AC2914" t="inlineStr">
        <is>
          <t>#N/A Invalid Field</t>
        </is>
      </c>
    </row>
    <row r="2915">
      <c r="A2915" s="2">
        <f>+VLOOKUP(R2915,Aux!$B$3:$I$1107,8,0)</f>
        <v/>
      </c>
      <c r="B2915" s="2">
        <f>+VLOOKUP(U2915,Aux!$O$2:$P$23,2,0)</f>
        <v/>
      </c>
      <c r="C2915">
        <f>+A2915&amp;B2915</f>
        <v/>
      </c>
      <c r="D2915">
        <f>+IF(C2915=C2914,D2914+1,1)</f>
        <v/>
      </c>
      <c r="E2915" s="5">
        <f>+D2915/100</f>
        <v/>
      </c>
      <c r="F2915" s="5">
        <f>+MOD(E2915*10,10)</f>
        <v/>
      </c>
      <c r="G2915" s="5">
        <f>+MOD(D2915,10)</f>
        <v/>
      </c>
      <c r="H2915">
        <f>+INT(E2915)&amp;INT(F2915)&amp;INT(G2915)</f>
        <v/>
      </c>
      <c r="I2915">
        <f>+C2915&amp;"00"&amp;H2915</f>
        <v/>
      </c>
      <c r="J2915" s="2" t="n"/>
      <c r="K2915" s="2" t="inlineStr">
        <is>
          <t>PEMEX</t>
        </is>
      </c>
      <c r="L2915" s="2" t="inlineStr">
        <is>
          <t>95_PEMEX_11U</t>
        </is>
      </c>
      <c r="M2915" s="2" t="inlineStr">
        <is>
          <t>MX95PE1X00B2</t>
        </is>
      </c>
      <c r="N2915" s="2" t="inlineStr">
        <is>
          <t>BBG0024QX6D9</t>
        </is>
      </c>
      <c r="O2915" s="2" t="inlineStr">
        <is>
          <t>BD008C8</t>
        </is>
      </c>
      <c r="P2915" s="2" t="inlineStr">
        <is>
          <t>COEI8303808</t>
        </is>
      </c>
      <c r="Q2915" t="inlineStr">
        <is>
          <t>Mexico</t>
        </is>
      </c>
      <c r="R2915" t="inlineStr">
        <is>
          <t>Petroleos Mexicanos</t>
        </is>
      </c>
      <c r="S2915" t="inlineStr">
        <is>
          <t>PETROLEOS MEXICANOS</t>
        </is>
      </c>
      <c r="T2915" t="inlineStr">
        <is>
          <t>Petroleos Mexicanos</t>
        </is>
      </c>
      <c r="U2915" t="inlineStr">
        <is>
          <t>DOMESTIC</t>
        </is>
      </c>
      <c r="V2915" t="inlineStr">
        <is>
          <t>#N/A Field Not Applicable</t>
        </is>
      </c>
      <c r="W2915" t="inlineStr">
        <is>
          <t>#N/A Field Not Applicable</t>
        </is>
      </c>
      <c r="X2915" t="inlineStr">
        <is>
          <t>#N/A Field Not Applicable</t>
        </is>
      </c>
      <c r="Y2915" t="inlineStr">
        <is>
          <t>#N/A Field Not Applicable</t>
        </is>
      </c>
      <c r="Z2915" t="inlineStr">
        <is>
          <t>Energy</t>
        </is>
      </c>
      <c r="AA2915" t="inlineStr">
        <is>
          <t>Integrated Oils</t>
        </is>
      </c>
      <c r="AB2915" t="inlineStr">
        <is>
          <t>#N/A N/A</t>
        </is>
      </c>
      <c r="AC2915" t="inlineStr">
        <is>
          <t>#N/A Invalid Field</t>
        </is>
      </c>
    </row>
    <row r="2916">
      <c r="A2916" s="2">
        <f>+VLOOKUP(R2916,Aux!$B$3:$I$1107,8,0)</f>
        <v/>
      </c>
      <c r="B2916" s="2">
        <f>+VLOOKUP(U2916,Aux!$O$2:$P$23,2,0)</f>
        <v/>
      </c>
      <c r="C2916">
        <f>+A2916&amp;B2916</f>
        <v/>
      </c>
      <c r="D2916">
        <f>+IF(C2916=C2915,D2915+1,1)</f>
        <v/>
      </c>
      <c r="E2916" s="5">
        <f>+D2916/100</f>
        <v/>
      </c>
      <c r="F2916" s="5">
        <f>+MOD(E2916*10,10)</f>
        <v/>
      </c>
      <c r="G2916" s="5">
        <f>+MOD(D2916,10)</f>
        <v/>
      </c>
      <c r="H2916">
        <f>+INT(E2916)&amp;INT(F2916)&amp;INT(G2916)</f>
        <v/>
      </c>
      <c r="I2916">
        <f>+C2916&amp;"00"&amp;H2916</f>
        <v/>
      </c>
      <c r="J2916" s="2" t="n"/>
      <c r="K2916" s="2" t="inlineStr">
        <is>
          <t>PEMEX</t>
        </is>
      </c>
      <c r="L2916" s="2" t="inlineStr">
        <is>
          <t>95_PEMEX_12</t>
        </is>
      </c>
      <c r="M2916" s="2" t="inlineStr">
        <is>
          <t>MX95PE1X00F3</t>
        </is>
      </c>
      <c r="N2916" s="2" t="inlineStr">
        <is>
          <t>BBG003P4N4L0</t>
        </is>
      </c>
      <c r="O2916" s="2" t="inlineStr">
        <is>
          <t>BN7N6M6</t>
        </is>
      </c>
      <c r="P2916" s="2" t="inlineStr">
        <is>
          <t>COEJ4645820</t>
        </is>
      </c>
      <c r="Q2916" t="inlineStr">
        <is>
          <t>Mexico</t>
        </is>
      </c>
      <c r="R2916" t="inlineStr">
        <is>
          <t>Petroleos Mexicanos</t>
        </is>
      </c>
      <c r="S2916" t="inlineStr">
        <is>
          <t>PETROLEOS MEXICANOS</t>
        </is>
      </c>
      <c r="T2916" t="inlineStr">
        <is>
          <t>Petroleos Mexicanos</t>
        </is>
      </c>
      <c r="U2916" t="inlineStr">
        <is>
          <t>DOMESTIC</t>
        </is>
      </c>
      <c r="V2916" t="inlineStr">
        <is>
          <t>#N/A Field Not Applicable</t>
        </is>
      </c>
      <c r="W2916" t="inlineStr">
        <is>
          <t>#N/A Field Not Applicable</t>
        </is>
      </c>
      <c r="X2916" t="inlineStr">
        <is>
          <t>#N/A Field Not Applicable</t>
        </is>
      </c>
      <c r="Y2916" t="inlineStr">
        <is>
          <t>#N/A Field Not Applicable</t>
        </is>
      </c>
      <c r="Z2916" t="inlineStr">
        <is>
          <t>Energy</t>
        </is>
      </c>
      <c r="AA2916" t="inlineStr">
        <is>
          <t>Integrated Oils</t>
        </is>
      </c>
      <c r="AB2916" t="inlineStr">
        <is>
          <t>#N/A N/A</t>
        </is>
      </c>
      <c r="AC2916" t="inlineStr">
        <is>
          <t>#N/A Invalid Field</t>
        </is>
      </c>
    </row>
    <row r="2917">
      <c r="A2917" s="2">
        <f>+VLOOKUP(R2917,Aux!$B$3:$I$1107,8,0)</f>
        <v/>
      </c>
      <c r="B2917" s="2">
        <f>+VLOOKUP(U2917,Aux!$O$2:$P$23,2,0)</f>
        <v/>
      </c>
      <c r="C2917">
        <f>+A2917&amp;B2917</f>
        <v/>
      </c>
      <c r="D2917">
        <f>+IF(C2917=C2916,D2916+1,1)</f>
        <v/>
      </c>
      <c r="E2917" s="5">
        <f>+D2917/100</f>
        <v/>
      </c>
      <c r="F2917" s="5">
        <f>+MOD(E2917*10,10)</f>
        <v/>
      </c>
      <c r="G2917" s="5">
        <f>+MOD(D2917,10)</f>
        <v/>
      </c>
      <c r="H2917">
        <f>+INT(E2917)&amp;INT(F2917)&amp;INT(G2917)</f>
        <v/>
      </c>
      <c r="I2917">
        <f>+C2917&amp;"00"&amp;H2917</f>
        <v/>
      </c>
      <c r="J2917" s="2" t="n"/>
      <c r="K2917" s="2" t="inlineStr">
        <is>
          <t>PEMEX</t>
        </is>
      </c>
      <c r="L2917" s="2" t="inlineStr">
        <is>
          <t>95_PEMEX_13</t>
        </is>
      </c>
      <c r="M2917" s="2" t="inlineStr">
        <is>
          <t>MX95PE1X00G1</t>
        </is>
      </c>
      <c r="N2917" s="2" t="inlineStr">
        <is>
          <t>BBG0059H49Q9</t>
        </is>
      </c>
      <c r="O2917" s="2" t="inlineStr">
        <is>
          <t>BF31DL6</t>
        </is>
      </c>
      <c r="P2917" s="2" t="inlineStr">
        <is>
          <t>COEJ8472320</t>
        </is>
      </c>
      <c r="Q2917" t="inlineStr">
        <is>
          <t>Mexico</t>
        </is>
      </c>
      <c r="R2917" t="inlineStr">
        <is>
          <t>Petroleos Mexicanos</t>
        </is>
      </c>
      <c r="S2917" t="inlineStr">
        <is>
          <t>PETROLEOS MEXICANOS</t>
        </is>
      </c>
      <c r="T2917" t="inlineStr">
        <is>
          <t>Petroleos Mexicanos</t>
        </is>
      </c>
      <c r="U2917" t="inlineStr">
        <is>
          <t>DOMESTIC</t>
        </is>
      </c>
      <c r="V2917" t="inlineStr">
        <is>
          <t>#N/A Field Not Applicable</t>
        </is>
      </c>
      <c r="W2917" t="inlineStr">
        <is>
          <t>#N/A Field Not Applicable</t>
        </is>
      </c>
      <c r="X2917" t="inlineStr">
        <is>
          <t>#N/A Field Not Applicable</t>
        </is>
      </c>
      <c r="Y2917" t="inlineStr">
        <is>
          <t>#N/A Field Not Applicable</t>
        </is>
      </c>
      <c r="Z2917" t="inlineStr">
        <is>
          <t>Energy</t>
        </is>
      </c>
      <c r="AA2917" t="inlineStr">
        <is>
          <t>Integrated Oils</t>
        </is>
      </c>
      <c r="AB2917" t="inlineStr">
        <is>
          <t>#N/A N/A</t>
        </is>
      </c>
      <c r="AC2917" t="inlineStr">
        <is>
          <t>#N/A Invalid Field</t>
        </is>
      </c>
    </row>
    <row r="2918">
      <c r="A2918" s="2">
        <f>+VLOOKUP(R2918,Aux!$B$3:$I$1107,8,0)</f>
        <v/>
      </c>
      <c r="B2918" s="2">
        <f>+VLOOKUP(U2918,Aux!$O$2:$P$23,2,0)</f>
        <v/>
      </c>
      <c r="C2918">
        <f>+A2918&amp;B2918</f>
        <v/>
      </c>
      <c r="D2918">
        <f>+IF(C2918=C2917,D2917+1,1)</f>
        <v/>
      </c>
      <c r="E2918" s="5">
        <f>+D2918/100</f>
        <v/>
      </c>
      <c r="F2918" s="5">
        <f>+MOD(E2918*10,10)</f>
        <v/>
      </c>
      <c r="G2918" s="5">
        <f>+MOD(D2918,10)</f>
        <v/>
      </c>
      <c r="H2918">
        <f>+INT(E2918)&amp;INT(F2918)&amp;INT(G2918)</f>
        <v/>
      </c>
      <c r="I2918">
        <f>+C2918&amp;"00"&amp;H2918</f>
        <v/>
      </c>
      <c r="J2918" s="2" t="n"/>
      <c r="K2918" s="2" t="inlineStr">
        <is>
          <t>PEMEX</t>
        </is>
      </c>
      <c r="L2918" s="2" t="inlineStr">
        <is>
          <t>95_PEMEX_14-2</t>
        </is>
      </c>
      <c r="M2918" s="2" t="inlineStr">
        <is>
          <t>MX95PE1X00J5</t>
        </is>
      </c>
      <c r="N2918" s="2" t="inlineStr">
        <is>
          <t>BBG007N1ZZK8</t>
        </is>
      </c>
      <c r="O2918" s="2" t="inlineStr">
        <is>
          <t>BV9GKM7</t>
        </is>
      </c>
      <c r="P2918" s="2" t="inlineStr">
        <is>
          <t>COEK6310859</t>
        </is>
      </c>
      <c r="Q2918" t="inlineStr">
        <is>
          <t>Mexico</t>
        </is>
      </c>
      <c r="R2918" t="inlineStr">
        <is>
          <t>Petroleos Mexicanos</t>
        </is>
      </c>
      <c r="S2918" t="inlineStr">
        <is>
          <t>PETROLEOS MEXICANOS</t>
        </is>
      </c>
      <c r="T2918" t="inlineStr">
        <is>
          <t>Petroleos Mexicanos</t>
        </is>
      </c>
      <c r="U2918" t="inlineStr">
        <is>
          <t>DOMESTIC</t>
        </is>
      </c>
      <c r="V2918" t="inlineStr">
        <is>
          <t>#N/A Field Not Applicable</t>
        </is>
      </c>
      <c r="W2918" t="inlineStr">
        <is>
          <t>#N/A Field Not Applicable</t>
        </is>
      </c>
      <c r="X2918" t="inlineStr">
        <is>
          <t>#N/A Field Not Applicable</t>
        </is>
      </c>
      <c r="Y2918" t="inlineStr">
        <is>
          <t>#N/A Field Not Applicable</t>
        </is>
      </c>
      <c r="Z2918" t="inlineStr">
        <is>
          <t>Energy</t>
        </is>
      </c>
      <c r="AA2918" t="inlineStr">
        <is>
          <t>Integrated Oils</t>
        </is>
      </c>
      <c r="AB2918" t="inlineStr">
        <is>
          <t>#N/A N/A</t>
        </is>
      </c>
      <c r="AC2918" t="inlineStr">
        <is>
          <t>#N/A Invalid Field</t>
        </is>
      </c>
    </row>
    <row r="2919">
      <c r="A2919">
        <f>+VLOOKUP(R2919,Aux!$B$3:$I$1107,8,0)</f>
        <v/>
      </c>
      <c r="B2919">
        <f>+VLOOKUP(U2919,Aux!$O$2:$P$23,2,0)</f>
        <v/>
      </c>
      <c r="C2919">
        <f>+A2919&amp;B2919</f>
        <v/>
      </c>
      <c r="D2919">
        <f>+IF(C2919=C2918,D2918+1,1)</f>
        <v/>
      </c>
      <c r="E2919" s="5">
        <f>+D2919/100</f>
        <v/>
      </c>
      <c r="F2919" s="5">
        <f>+MOD(E2919*10,10)</f>
        <v/>
      </c>
      <c r="G2919" s="5">
        <f>+MOD(D2919,10)</f>
        <v/>
      </c>
      <c r="H2919">
        <f>+INT(E2919)&amp;INT(F2919)&amp;INT(G2919)</f>
        <v/>
      </c>
      <c r="I2919">
        <f>+C2919&amp;"00"&amp;H2919</f>
        <v/>
      </c>
      <c r="J2919" s="3" t="inlineStr">
        <is>
          <t>PEMEX Float 04/10/17</t>
        </is>
      </c>
      <c r="K2919" t="inlineStr">
        <is>
          <t>PEMEX</t>
        </is>
      </c>
      <c r="M2919" t="inlineStr">
        <is>
          <t>MX95PE1X00C0</t>
        </is>
      </c>
      <c r="N2919" t="inlineStr">
        <is>
          <t>BBG0024TMB26</t>
        </is>
      </c>
      <c r="O2919" t="inlineStr">
        <is>
          <t>EI8312296</t>
        </is>
      </c>
      <c r="P2919" t="inlineStr">
        <is>
          <t>COEI8312296</t>
        </is>
      </c>
      <c r="Q2919" t="inlineStr">
        <is>
          <t>Mexico</t>
        </is>
      </c>
      <c r="R2919" t="inlineStr">
        <is>
          <t>Petroleos Mexicanos</t>
        </is>
      </c>
      <c r="S2919" t="inlineStr">
        <is>
          <t>PETROLEOS MEXICANOS</t>
        </is>
      </c>
      <c r="T2919" t="inlineStr">
        <is>
          <t>Petroleos Mexicanos</t>
        </is>
      </c>
      <c r="U2919" t="inlineStr">
        <is>
          <t>DOMESTIC</t>
        </is>
      </c>
      <c r="V2919" t="inlineStr">
        <is>
          <t>#N/A Field Not Applicable</t>
        </is>
      </c>
      <c r="W2919" t="inlineStr">
        <is>
          <t>#N/A Field Not Applicable</t>
        </is>
      </c>
      <c r="X2919" t="inlineStr">
        <is>
          <t>#N/A Field Not Applicable</t>
        </is>
      </c>
      <c r="Y2919" t="inlineStr">
        <is>
          <t>#N/A Field Not Applicable</t>
        </is>
      </c>
      <c r="Z2919" t="inlineStr">
        <is>
          <t>Energy</t>
        </is>
      </c>
      <c r="AA2919" t="inlineStr">
        <is>
          <t>Integrated Oils</t>
        </is>
      </c>
      <c r="AB2919" t="inlineStr">
        <is>
          <t>#N/A N/A</t>
        </is>
      </c>
      <c r="AC2919" t="inlineStr">
        <is>
          <t>#N/A Invalid Field</t>
        </is>
      </c>
    </row>
    <row r="2920">
      <c r="A2920">
        <f>+VLOOKUP(R2920,Aux!$B$3:$I$1107,8,0)</f>
        <v/>
      </c>
      <c r="B2920">
        <f>+VLOOKUP(U2920,Aux!$O$2:$P$23,2,0)</f>
        <v/>
      </c>
      <c r="C2920">
        <f>+A2920&amp;B2920</f>
        <v/>
      </c>
      <c r="D2920">
        <f>+IF(C2920=C2919,D2919+1,1)</f>
        <v/>
      </c>
      <c r="E2920" s="5">
        <f>+D2920/100</f>
        <v/>
      </c>
      <c r="F2920" s="5">
        <f>+MOD(E2920*10,10)</f>
        <v/>
      </c>
      <c r="G2920" s="5">
        <f>+MOD(D2920,10)</f>
        <v/>
      </c>
      <c r="H2920">
        <f>+INT(E2920)&amp;INT(F2920)&amp;INT(G2920)</f>
        <v/>
      </c>
      <c r="I2920">
        <f>+C2920&amp;"00"&amp;H2920</f>
        <v/>
      </c>
      <c r="J2920" t="inlineStr">
        <is>
          <t>TERRA13 MM</t>
        </is>
      </c>
      <c r="K2920" t="inlineStr">
        <is>
          <t>TERRA13</t>
        </is>
      </c>
      <c r="M2920" t="inlineStr">
        <is>
          <t>MXCFTE0B0005</t>
        </is>
      </c>
      <c r="N2920" t="inlineStr">
        <is>
          <t>BBG00492B460</t>
        </is>
      </c>
      <c r="O2920" t="inlineStr">
        <is>
          <t>B87Y2V5</t>
        </is>
      </c>
      <c r="P2920" t="inlineStr">
        <is>
          <t>EQ0000000043012932</t>
        </is>
      </c>
      <c r="Q2920" t="inlineStr">
        <is>
          <t>Mexico</t>
        </is>
      </c>
      <c r="R2920" t="inlineStr">
        <is>
          <t>PLA Administradora Industrial</t>
        </is>
      </c>
      <c r="S2920" t="inlineStr">
        <is>
          <t>PLA Administradora Industrial</t>
        </is>
      </c>
      <c r="T2920" t="inlineStr">
        <is>
          <t>PLA Administradora Industrial S de RL de CV</t>
        </is>
      </c>
      <c r="U2920" t="inlineStr">
        <is>
          <t>REIT</t>
        </is>
      </c>
      <c r="V2920" t="inlineStr">
        <is>
          <t>Real Estate</t>
        </is>
      </c>
      <c r="W2920" t="inlineStr">
        <is>
          <t>Equity Real Estate Investment</t>
        </is>
      </c>
      <c r="X2920" t="inlineStr">
        <is>
          <t>Real Estate</t>
        </is>
      </c>
      <c r="Y2920" t="inlineStr">
        <is>
          <t>Industrial REITs</t>
        </is>
      </c>
      <c r="Z2920" t="inlineStr">
        <is>
          <t>Financials</t>
        </is>
      </c>
      <c r="AA2920" t="inlineStr">
        <is>
          <t>Real Estate</t>
        </is>
      </c>
      <c r="AB2920" t="inlineStr">
        <is>
          <t>REIT</t>
        </is>
      </c>
      <c r="AC2920" t="inlineStr">
        <is>
          <t>#N/A Invalid Field</t>
        </is>
      </c>
    </row>
    <row r="2921">
      <c r="A2921">
        <f>+VLOOKUP(R2921,Aux!$B$3:$I$1107,8,0)</f>
        <v/>
      </c>
      <c r="B2921">
        <f>+VLOOKUP(U2921,Aux!$O$2:$P$23,2,0)</f>
        <v/>
      </c>
      <c r="C2921">
        <f>+A2921&amp;B2921</f>
        <v/>
      </c>
      <c r="D2921">
        <f>+IF(C2921=C2920,D2920+1,1)</f>
        <v/>
      </c>
      <c r="E2921" s="5">
        <f>+D2921/100</f>
        <v/>
      </c>
      <c r="F2921" s="5">
        <f>+MOD(E2921*10,10)</f>
        <v/>
      </c>
      <c r="G2921" s="5">
        <f>+MOD(D2921,10)</f>
        <v/>
      </c>
      <c r="H2921">
        <f>+INT(E2921)&amp;INT(F2921)&amp;INT(G2921)</f>
        <v/>
      </c>
      <c r="I2921">
        <f>+C2921&amp;"00"&amp;H2921</f>
        <v/>
      </c>
      <c r="J2921" t="inlineStr">
        <is>
          <t>TERRAF 5 ¼ 11/10/22</t>
        </is>
      </c>
      <c r="K2921" t="inlineStr">
        <is>
          <t>TERRAF</t>
        </is>
      </c>
      <c r="M2921" t="inlineStr">
        <is>
          <t>USP26054AA76</t>
        </is>
      </c>
      <c r="N2921" t="inlineStr">
        <is>
          <t>BBG00BCHY0P9</t>
        </is>
      </c>
      <c r="O2921" t="inlineStr">
        <is>
          <t>BZ5YPC8</t>
        </is>
      </c>
      <c r="P2921" t="inlineStr">
        <is>
          <t>COQJ6179601</t>
        </is>
      </c>
      <c r="Q2921" t="inlineStr">
        <is>
          <t>Mexico</t>
        </is>
      </c>
      <c r="R2921" t="inlineStr">
        <is>
          <t>PLA Administradora Industrial</t>
        </is>
      </c>
      <c r="S2921" t="inlineStr">
        <is>
          <t>PLA ADMINISTRADORA INDUS</t>
        </is>
      </c>
      <c r="T2921" t="inlineStr">
        <is>
          <t>PLA Administradora Industrial S de RL de CV</t>
        </is>
      </c>
      <c r="U2921" t="inlineStr">
        <is>
          <t>EURO-DOLLAR</t>
        </is>
      </c>
      <c r="V2921" t="inlineStr">
        <is>
          <t>Real Estate</t>
        </is>
      </c>
      <c r="W2921" t="inlineStr">
        <is>
          <t>Equity Real Estate Investment</t>
        </is>
      </c>
      <c r="X2921" t="inlineStr">
        <is>
          <t>Real Estate</t>
        </is>
      </c>
      <c r="Y2921" t="inlineStr">
        <is>
          <t>Industrial REITs</t>
        </is>
      </c>
      <c r="Z2921" t="inlineStr">
        <is>
          <t>Financials</t>
        </is>
      </c>
      <c r="AA2921" t="inlineStr">
        <is>
          <t>Real Estate</t>
        </is>
      </c>
      <c r="AB2921" t="inlineStr">
        <is>
          <t>#N/A N/A</t>
        </is>
      </c>
      <c r="AC2921" t="inlineStr">
        <is>
          <t>#N/A Invalid Field</t>
        </is>
      </c>
    </row>
    <row r="2922">
      <c r="A2922">
        <f>+VLOOKUP(R2922,Aux!$B$3:$I$1107,8,0)</f>
        <v/>
      </c>
      <c r="B2922">
        <f>+VLOOKUP(U2922,Aux!$O$2:$P$23,2,0)</f>
        <v/>
      </c>
      <c r="C2922">
        <f>+A2922&amp;B2922</f>
        <v/>
      </c>
      <c r="D2922">
        <f>+IF(C2922=C2921,D2921+1,1)</f>
        <v/>
      </c>
      <c r="E2922" s="5">
        <f>+D2922/100</f>
        <v/>
      </c>
      <c r="F2922" s="5">
        <f>+MOD(E2922*10,10)</f>
        <v/>
      </c>
      <c r="G2922" s="5">
        <f>+MOD(D2922,10)</f>
        <v/>
      </c>
      <c r="H2922">
        <f>+INT(E2922)&amp;INT(F2922)&amp;INT(G2922)</f>
        <v/>
      </c>
      <c r="I2922">
        <f>+C2922&amp;"00"&amp;H2922</f>
        <v/>
      </c>
      <c r="J2922" s="2" t="n"/>
      <c r="K2922" s="2" t="inlineStr">
        <is>
          <t>#N/A Invalid Security</t>
        </is>
      </c>
      <c r="L2922" s="2" t="inlineStr">
        <is>
          <t>93_PLANFIA_00117</t>
        </is>
      </c>
      <c r="M2922" s="2" t="inlineStr">
        <is>
          <t>MX93PL0300S8</t>
        </is>
      </c>
      <c r="N2922" s="2" t="n"/>
      <c r="O2922" s="2" t="n"/>
      <c r="P2922" s="2" t="n"/>
      <c r="Q2922" t="inlineStr">
        <is>
          <t>Mexico</t>
        </is>
      </c>
      <c r="R2922" t="inlineStr">
        <is>
          <t>Plan Fia</t>
        </is>
      </c>
      <c r="S2922" t="inlineStr">
        <is>
          <t>#N/A Invalid Security</t>
        </is>
      </c>
      <c r="T2922" t="inlineStr">
        <is>
          <t>#N/A Invalid Security</t>
        </is>
      </c>
      <c r="U2922" t="inlineStr">
        <is>
          <t>#N/A Invalid Security</t>
        </is>
      </c>
      <c r="V2922" t="inlineStr">
        <is>
          <t>#N/A Invalid Security</t>
        </is>
      </c>
      <c r="W2922" t="inlineStr">
        <is>
          <t>#N/A Invalid Security</t>
        </is>
      </c>
      <c r="X2922" t="inlineStr">
        <is>
          <t>#N/A Invalid Security</t>
        </is>
      </c>
      <c r="Y2922" t="inlineStr">
        <is>
          <t>#N/A Invalid Security</t>
        </is>
      </c>
      <c r="Z2922" t="inlineStr">
        <is>
          <t>#N/A Invalid Security</t>
        </is>
      </c>
      <c r="AA2922" t="inlineStr">
        <is>
          <t>#N/A Invalid Security</t>
        </is>
      </c>
      <c r="AB2922" t="inlineStr">
        <is>
          <t>#N/A Invalid Security</t>
        </is>
      </c>
      <c r="AC2922" t="inlineStr">
        <is>
          <t>#N/A Invalid Field</t>
        </is>
      </c>
    </row>
    <row r="2923">
      <c r="A2923">
        <f>+VLOOKUP(R2923,Aux!$B$3:$I$1107,8,0)</f>
        <v/>
      </c>
      <c r="B2923">
        <f>+VLOOKUP(U2923,Aux!$O$2:$P$23,2,0)</f>
        <v/>
      </c>
      <c r="C2923">
        <f>+A2923&amp;B2923</f>
        <v/>
      </c>
      <c r="D2923">
        <f>+IF(C2923=C2922,D2922+1,1)</f>
        <v/>
      </c>
      <c r="E2923" s="5">
        <f>+D2923/100</f>
        <v/>
      </c>
      <c r="F2923" s="5">
        <f>+MOD(E2923*10,10)</f>
        <v/>
      </c>
      <c r="G2923" s="5">
        <f>+MOD(D2923,10)</f>
        <v/>
      </c>
      <c r="H2923">
        <f>+INT(E2923)&amp;INT(F2923)&amp;INT(G2923)</f>
        <v/>
      </c>
      <c r="I2923">
        <f>+C2923&amp;"00"&amp;H2923</f>
        <v/>
      </c>
      <c r="J2923" s="2" t="n"/>
      <c r="K2923" s="2" t="inlineStr">
        <is>
          <t>#N/A Invalid Security</t>
        </is>
      </c>
      <c r="L2923" s="2" t="inlineStr">
        <is>
          <t>93_PDN_00116</t>
        </is>
      </c>
      <c r="M2923" s="2" t="inlineStr">
        <is>
          <t>MX93PD000082</t>
        </is>
      </c>
      <c r="N2923" s="2" t="n"/>
      <c r="O2923" s="2" t="n"/>
      <c r="P2923" s="2" t="n"/>
      <c r="Q2923" t="inlineStr">
        <is>
          <t>Mexico</t>
        </is>
      </c>
      <c r="R2923" t="inlineStr">
        <is>
          <t>Portafolio de Negocios</t>
        </is>
      </c>
      <c r="S2923" t="inlineStr">
        <is>
          <t>#N/A Invalid Security</t>
        </is>
      </c>
      <c r="T2923" t="inlineStr">
        <is>
          <t>#N/A Invalid Security</t>
        </is>
      </c>
      <c r="U2923" t="inlineStr">
        <is>
          <t>#N/A Invalid Security</t>
        </is>
      </c>
      <c r="V2923" t="inlineStr">
        <is>
          <t>#N/A Invalid Security</t>
        </is>
      </c>
      <c r="W2923" t="inlineStr">
        <is>
          <t>#N/A Invalid Security</t>
        </is>
      </c>
      <c r="X2923" t="inlineStr">
        <is>
          <t>#N/A Invalid Security</t>
        </is>
      </c>
      <c r="Y2923" t="inlineStr">
        <is>
          <t>#N/A Invalid Security</t>
        </is>
      </c>
      <c r="Z2923" t="inlineStr">
        <is>
          <t>#N/A Invalid Security</t>
        </is>
      </c>
      <c r="AA2923" t="inlineStr">
        <is>
          <t>#N/A Invalid Security</t>
        </is>
      </c>
      <c r="AB2923" t="inlineStr">
        <is>
          <t>#N/A Invalid Security</t>
        </is>
      </c>
      <c r="AC2923" t="inlineStr">
        <is>
          <t>#N/A Invalid Field</t>
        </is>
      </c>
    </row>
    <row r="2924">
      <c r="A2924">
        <f>+VLOOKUP(R2924,Aux!$B$3:$I$1107,8,0)</f>
        <v/>
      </c>
      <c r="B2924">
        <f>+VLOOKUP(U2924,Aux!$O$2:$P$23,2,0)</f>
        <v/>
      </c>
      <c r="C2924">
        <f>+A2924&amp;B2924</f>
        <v/>
      </c>
      <c r="D2924">
        <f>+IF(C2924=C2923,D2923+1,1)</f>
        <v/>
      </c>
      <c r="E2924" s="5">
        <f>+D2924/100</f>
        <v/>
      </c>
      <c r="F2924" s="5">
        <f>+MOD(E2924*10,10)</f>
        <v/>
      </c>
      <c r="G2924" s="5">
        <f>+MOD(D2924,10)</f>
        <v/>
      </c>
      <c r="H2924">
        <f>+INT(E2924)&amp;INT(F2924)&amp;INT(G2924)</f>
        <v/>
      </c>
      <c r="I2924">
        <f>+C2924&amp;"00"&amp;H2924</f>
        <v/>
      </c>
      <c r="J2924" s="2" t="n"/>
      <c r="K2924" s="2" t="inlineStr">
        <is>
          <t>#N/A Invalid Security</t>
        </is>
      </c>
      <c r="L2924" s="2" t="inlineStr">
        <is>
          <t>93_PDN_00118</t>
        </is>
      </c>
      <c r="M2924" s="2" t="inlineStr">
        <is>
          <t>MX93PD0000E1</t>
        </is>
      </c>
      <c r="N2924" s="2" t="n"/>
      <c r="O2924" s="2" t="n"/>
      <c r="P2924" s="2" t="n"/>
      <c r="Q2924" t="inlineStr">
        <is>
          <t>Mexico</t>
        </is>
      </c>
      <c r="R2924" t="inlineStr">
        <is>
          <t>Portafolio de Negocios</t>
        </is>
      </c>
      <c r="S2924" t="inlineStr">
        <is>
          <t>#N/A Invalid Security</t>
        </is>
      </c>
      <c r="T2924" t="inlineStr">
        <is>
          <t>#N/A Invalid Security</t>
        </is>
      </c>
      <c r="U2924" t="inlineStr">
        <is>
          <t>#N/A Invalid Security</t>
        </is>
      </c>
      <c r="V2924" t="inlineStr">
        <is>
          <t>#N/A Invalid Security</t>
        </is>
      </c>
      <c r="W2924" t="inlineStr">
        <is>
          <t>#N/A Invalid Security</t>
        </is>
      </c>
      <c r="X2924" t="inlineStr">
        <is>
          <t>#N/A Invalid Security</t>
        </is>
      </c>
      <c r="Y2924" t="inlineStr">
        <is>
          <t>#N/A Invalid Security</t>
        </is>
      </c>
      <c r="Z2924" t="inlineStr">
        <is>
          <t>#N/A Invalid Security</t>
        </is>
      </c>
      <c r="AA2924" t="inlineStr">
        <is>
          <t>#N/A Invalid Security</t>
        </is>
      </c>
      <c r="AB2924" t="inlineStr">
        <is>
          <t>#N/A Invalid Security</t>
        </is>
      </c>
      <c r="AC2924" t="inlineStr">
        <is>
          <t>#N/A Invalid Field</t>
        </is>
      </c>
    </row>
    <row r="2925">
      <c r="A2925">
        <f>+VLOOKUP(R2925,Aux!$B$3:$I$1107,8,0)</f>
        <v/>
      </c>
      <c r="B2925">
        <f>+VLOOKUP(U2925,Aux!$O$2:$P$23,2,0)</f>
        <v/>
      </c>
      <c r="C2925">
        <f>+A2925&amp;B2925</f>
        <v/>
      </c>
      <c r="D2925">
        <f>+IF(C2925=C2924,D2924+1,1)</f>
        <v/>
      </c>
      <c r="E2925" s="5">
        <f>+D2925/100</f>
        <v/>
      </c>
      <c r="F2925" s="5">
        <f>+MOD(E2925*10,10)</f>
        <v/>
      </c>
      <c r="G2925" s="5">
        <f>+MOD(D2925,10)</f>
        <v/>
      </c>
      <c r="H2925">
        <f>+INT(E2925)&amp;INT(F2925)&amp;INT(G2925)</f>
        <v/>
      </c>
      <c r="I2925">
        <f>+C2925&amp;"00"&amp;H2925</f>
        <v/>
      </c>
      <c r="J2925" s="2" t="n"/>
      <c r="K2925" s="2" t="inlineStr">
        <is>
          <t>#N/A Invalid Security</t>
        </is>
      </c>
      <c r="L2925" s="2" t="inlineStr">
        <is>
          <t>93_PDN_00216</t>
        </is>
      </c>
      <c r="M2925" s="2" t="inlineStr">
        <is>
          <t>MX93PD000090</t>
        </is>
      </c>
      <c r="N2925" s="2" t="n"/>
      <c r="O2925" s="2" t="n"/>
      <c r="P2925" s="2" t="n"/>
      <c r="Q2925" t="inlineStr">
        <is>
          <t>Mexico</t>
        </is>
      </c>
      <c r="R2925" t="inlineStr">
        <is>
          <t>Portafolio de Negocios</t>
        </is>
      </c>
      <c r="S2925" t="inlineStr">
        <is>
          <t>#N/A Invalid Security</t>
        </is>
      </c>
      <c r="T2925" t="inlineStr">
        <is>
          <t>#N/A Invalid Security</t>
        </is>
      </c>
      <c r="U2925" t="inlineStr">
        <is>
          <t>#N/A Invalid Security</t>
        </is>
      </c>
      <c r="V2925" t="inlineStr">
        <is>
          <t>#N/A Invalid Security</t>
        </is>
      </c>
      <c r="W2925" t="inlineStr">
        <is>
          <t>#N/A Invalid Security</t>
        </is>
      </c>
      <c r="X2925" t="inlineStr">
        <is>
          <t>#N/A Invalid Security</t>
        </is>
      </c>
      <c r="Y2925" t="inlineStr">
        <is>
          <t>#N/A Invalid Security</t>
        </is>
      </c>
      <c r="Z2925" t="inlineStr">
        <is>
          <t>#N/A Invalid Security</t>
        </is>
      </c>
      <c r="AA2925" t="inlineStr">
        <is>
          <t>#N/A Invalid Security</t>
        </is>
      </c>
      <c r="AB2925" t="inlineStr">
        <is>
          <t>#N/A Invalid Security</t>
        </is>
      </c>
      <c r="AC2925" t="inlineStr">
        <is>
          <t>#N/A Invalid Field</t>
        </is>
      </c>
    </row>
    <row r="2926">
      <c r="A2926">
        <f>+VLOOKUP(R2926,Aux!$B$3:$I$1107,8,0)</f>
        <v/>
      </c>
      <c r="B2926">
        <f>+VLOOKUP(U2926,Aux!$O$2:$P$23,2,0)</f>
        <v/>
      </c>
      <c r="C2926">
        <f>+A2926&amp;B2926</f>
        <v/>
      </c>
      <c r="D2926">
        <f>+IF(C2926=C2925,D2925+1,1)</f>
        <v/>
      </c>
      <c r="E2926" s="5">
        <f>+D2926/100</f>
        <v/>
      </c>
      <c r="F2926" s="5">
        <f>+MOD(E2926*10,10)</f>
        <v/>
      </c>
      <c r="G2926" s="5">
        <f>+MOD(D2926,10)</f>
        <v/>
      </c>
      <c r="H2926">
        <f>+INT(E2926)&amp;INT(F2926)&amp;INT(G2926)</f>
        <v/>
      </c>
      <c r="I2926">
        <f>+C2926&amp;"00"&amp;H2926</f>
        <v/>
      </c>
      <c r="J2926" s="2" t="n"/>
      <c r="K2926" s="2" t="inlineStr">
        <is>
          <t>#N/A Invalid Security</t>
        </is>
      </c>
      <c r="L2926" s="2" t="inlineStr">
        <is>
          <t>93_PDN_00218</t>
        </is>
      </c>
      <c r="M2926" s="2" t="inlineStr">
        <is>
          <t>MX93PD0000F8</t>
        </is>
      </c>
      <c r="N2926" s="2" t="n"/>
      <c r="O2926" s="2" t="n"/>
      <c r="P2926" s="2" t="n"/>
      <c r="Q2926" t="inlineStr">
        <is>
          <t>Mexico</t>
        </is>
      </c>
      <c r="R2926" t="inlineStr">
        <is>
          <t>Portafolio de Negocios</t>
        </is>
      </c>
      <c r="S2926" t="inlineStr">
        <is>
          <t>#N/A Invalid Security</t>
        </is>
      </c>
      <c r="T2926" t="inlineStr">
        <is>
          <t>#N/A Invalid Security</t>
        </is>
      </c>
      <c r="U2926" t="inlineStr">
        <is>
          <t>#N/A Invalid Security</t>
        </is>
      </c>
      <c r="V2926" t="inlineStr">
        <is>
          <t>#N/A Invalid Security</t>
        </is>
      </c>
      <c r="W2926" t="inlineStr">
        <is>
          <t>#N/A Invalid Security</t>
        </is>
      </c>
      <c r="X2926" t="inlineStr">
        <is>
          <t>#N/A Invalid Security</t>
        </is>
      </c>
      <c r="Y2926" t="inlineStr">
        <is>
          <t>#N/A Invalid Security</t>
        </is>
      </c>
      <c r="Z2926" t="inlineStr">
        <is>
          <t>#N/A Invalid Security</t>
        </is>
      </c>
      <c r="AA2926" t="inlineStr">
        <is>
          <t>#N/A Invalid Security</t>
        </is>
      </c>
      <c r="AB2926" t="inlineStr">
        <is>
          <t>#N/A Invalid Security</t>
        </is>
      </c>
      <c r="AC2926" t="inlineStr">
        <is>
          <t>#N/A Invalid Field</t>
        </is>
      </c>
    </row>
    <row r="2927">
      <c r="A2927">
        <f>+VLOOKUP(R2927,Aux!$B$3:$I$1107,8,0)</f>
        <v/>
      </c>
      <c r="B2927">
        <f>+VLOOKUP(U2927,Aux!$O$2:$P$23,2,0)</f>
        <v/>
      </c>
      <c r="C2927">
        <f>+A2927&amp;B2927</f>
        <v/>
      </c>
      <c r="D2927">
        <f>+IF(C2927=C2926,D2926+1,1)</f>
        <v/>
      </c>
      <c r="E2927" s="5">
        <f>+D2927/100</f>
        <v/>
      </c>
      <c r="F2927" s="5">
        <f>+MOD(E2927*10,10)</f>
        <v/>
      </c>
      <c r="G2927" s="5">
        <f>+MOD(D2927,10)</f>
        <v/>
      </c>
      <c r="H2927">
        <f>+INT(E2927)&amp;INT(F2927)&amp;INT(G2927)</f>
        <v/>
      </c>
      <c r="I2927">
        <f>+C2927&amp;"00"&amp;H2927</f>
        <v/>
      </c>
      <c r="J2927" s="2" t="n"/>
      <c r="K2927" s="2" t="inlineStr">
        <is>
          <t>#N/A Invalid Security</t>
        </is>
      </c>
      <c r="L2927" s="2" t="inlineStr">
        <is>
          <t>93_PDN_00317</t>
        </is>
      </c>
      <c r="M2927" s="2" t="inlineStr">
        <is>
          <t>MX93PD0000C5</t>
        </is>
      </c>
      <c r="N2927" s="2" t="n"/>
      <c r="O2927" s="2" t="n"/>
      <c r="P2927" s="2" t="n"/>
      <c r="Q2927" t="inlineStr">
        <is>
          <t>Mexico</t>
        </is>
      </c>
      <c r="R2927" t="inlineStr">
        <is>
          <t>Portafolio de Negocios</t>
        </is>
      </c>
      <c r="S2927" t="inlineStr">
        <is>
          <t>#N/A Invalid Security</t>
        </is>
      </c>
      <c r="T2927" t="inlineStr">
        <is>
          <t>#N/A Invalid Security</t>
        </is>
      </c>
      <c r="U2927" t="inlineStr">
        <is>
          <t>#N/A Invalid Security</t>
        </is>
      </c>
      <c r="V2927" t="inlineStr">
        <is>
          <t>#N/A Invalid Security</t>
        </is>
      </c>
      <c r="W2927" t="inlineStr">
        <is>
          <t>#N/A Invalid Security</t>
        </is>
      </c>
      <c r="X2927" t="inlineStr">
        <is>
          <t>#N/A Invalid Security</t>
        </is>
      </c>
      <c r="Y2927" t="inlineStr">
        <is>
          <t>#N/A Invalid Security</t>
        </is>
      </c>
      <c r="Z2927" t="inlineStr">
        <is>
          <t>#N/A Invalid Security</t>
        </is>
      </c>
      <c r="AA2927" t="inlineStr">
        <is>
          <t>#N/A Invalid Security</t>
        </is>
      </c>
      <c r="AB2927" t="inlineStr">
        <is>
          <t>#N/A Invalid Security</t>
        </is>
      </c>
      <c r="AC2927" t="inlineStr">
        <is>
          <t>#N/A Invalid Field</t>
        </is>
      </c>
    </row>
    <row r="2928">
      <c r="A2928">
        <f>+VLOOKUP(R2928,Aux!$B$3:$I$1107,8,0)</f>
        <v/>
      </c>
      <c r="B2928">
        <f>+VLOOKUP(U2928,Aux!$O$2:$P$23,2,0)</f>
        <v/>
      </c>
      <c r="C2928">
        <f>+A2928&amp;B2928</f>
        <v/>
      </c>
      <c r="D2928">
        <f>+IF(C2928=C2927,D2927+1,1)</f>
        <v/>
      </c>
      <c r="E2928" s="5">
        <f>+D2928/100</f>
        <v/>
      </c>
      <c r="F2928" s="5">
        <f>+MOD(E2928*10,10)</f>
        <v/>
      </c>
      <c r="G2928" s="5">
        <f>+MOD(D2928,10)</f>
        <v/>
      </c>
      <c r="H2928">
        <f>+INT(E2928)&amp;INT(F2928)&amp;INT(G2928)</f>
        <v/>
      </c>
      <c r="I2928">
        <f>+C2928&amp;"00"&amp;H2928</f>
        <v/>
      </c>
      <c r="J2928" s="2" t="n"/>
      <c r="K2928" s="2" t="inlineStr">
        <is>
          <t>#N/A Invalid Security</t>
        </is>
      </c>
      <c r="L2928" s="2" t="inlineStr">
        <is>
          <t>93_PDN_00417</t>
        </is>
      </c>
      <c r="M2928" s="2" t="inlineStr">
        <is>
          <t>MX93PD0000D3</t>
        </is>
      </c>
      <c r="N2928" s="2" t="n"/>
      <c r="O2928" s="2" t="n"/>
      <c r="P2928" s="2" t="n"/>
      <c r="Q2928" t="inlineStr">
        <is>
          <t>Mexico</t>
        </is>
      </c>
      <c r="R2928" t="inlineStr">
        <is>
          <t>Portafolio de Negocios</t>
        </is>
      </c>
      <c r="S2928" t="inlineStr">
        <is>
          <t>#N/A Invalid Security</t>
        </is>
      </c>
      <c r="T2928" t="inlineStr">
        <is>
          <t>#N/A Invalid Security</t>
        </is>
      </c>
      <c r="U2928" t="inlineStr">
        <is>
          <t>#N/A Invalid Security</t>
        </is>
      </c>
      <c r="V2928" t="inlineStr">
        <is>
          <t>#N/A Invalid Security</t>
        </is>
      </c>
      <c r="W2928" t="inlineStr">
        <is>
          <t>#N/A Invalid Security</t>
        </is>
      </c>
      <c r="X2928" t="inlineStr">
        <is>
          <t>#N/A Invalid Security</t>
        </is>
      </c>
      <c r="Y2928" t="inlineStr">
        <is>
          <t>#N/A Invalid Security</t>
        </is>
      </c>
      <c r="Z2928" t="inlineStr">
        <is>
          <t>#N/A Invalid Security</t>
        </is>
      </c>
      <c r="AA2928" t="inlineStr">
        <is>
          <t>#N/A Invalid Security</t>
        </is>
      </c>
      <c r="AB2928" t="inlineStr">
        <is>
          <t>#N/A Invalid Security</t>
        </is>
      </c>
      <c r="AC2928" t="inlineStr">
        <is>
          <t>#N/A Invalid Field</t>
        </is>
      </c>
    </row>
    <row r="2929">
      <c r="A2929">
        <f>+VLOOKUP(R2929,Aux!$B$3:$I$1107,8,0)</f>
        <v/>
      </c>
      <c r="B2929">
        <f>+VLOOKUP(U2929,Aux!$O$2:$P$23,2,0)</f>
        <v/>
      </c>
      <c r="C2929">
        <f>+A2929&amp;B2929</f>
        <v/>
      </c>
      <c r="D2929">
        <f>+IF(C2929=C2928,D2928+1,1)</f>
        <v/>
      </c>
      <c r="E2929" s="5">
        <f>+D2929/100</f>
        <v/>
      </c>
      <c r="F2929" s="5">
        <f>+MOD(E2929*10,10)</f>
        <v/>
      </c>
      <c r="G2929" s="5">
        <f>+MOD(D2929,10)</f>
        <v/>
      </c>
      <c r="H2929">
        <f>+INT(E2929)&amp;INT(F2929)&amp;INT(G2929)</f>
        <v/>
      </c>
      <c r="I2929">
        <f>+C2929&amp;"00"&amp;H2929</f>
        <v/>
      </c>
      <c r="J2929" t="inlineStr">
        <is>
          <t>FIBRAPL MM</t>
        </is>
      </c>
      <c r="K2929" t="inlineStr">
        <is>
          <t>FIBRAPL</t>
        </is>
      </c>
      <c r="M2929" t="inlineStr">
        <is>
          <t>MXCFFI170008</t>
        </is>
      </c>
      <c r="N2929" t="inlineStr">
        <is>
          <t>BBG005GL0GD4</t>
        </is>
      </c>
      <c r="O2929" t="inlineStr">
        <is>
          <t>BN56JP1</t>
        </is>
      </c>
      <c r="P2929" t="inlineStr">
        <is>
          <t>EQ0000000045123423</t>
        </is>
      </c>
      <c r="Q2929" t="inlineStr">
        <is>
          <t>Mexico</t>
        </is>
      </c>
      <c r="R2929" t="inlineStr">
        <is>
          <t>Prologis Property Mexico SA de</t>
        </is>
      </c>
      <c r="S2929" t="inlineStr">
        <is>
          <t>Prologis Property Mexico SA de</t>
        </is>
      </c>
      <c r="T2929" t="inlineStr">
        <is>
          <t>Prologis Property Mexico SA de CV</t>
        </is>
      </c>
      <c r="U2929" t="inlineStr">
        <is>
          <t>REIT</t>
        </is>
      </c>
      <c r="V2929" t="inlineStr">
        <is>
          <t>Real Estate</t>
        </is>
      </c>
      <c r="W2929" t="inlineStr">
        <is>
          <t>Equity Real Estate Investment</t>
        </is>
      </c>
      <c r="X2929" t="inlineStr">
        <is>
          <t>Real Estate</t>
        </is>
      </c>
      <c r="Y2929" t="inlineStr">
        <is>
          <t>Industrial REITs</t>
        </is>
      </c>
      <c r="Z2929" t="inlineStr">
        <is>
          <t>Financials</t>
        </is>
      </c>
      <c r="AA2929" t="inlineStr">
        <is>
          <t>Real Estate</t>
        </is>
      </c>
      <c r="AB2929" t="inlineStr">
        <is>
          <t>REIT</t>
        </is>
      </c>
      <c r="AC2929" t="inlineStr">
        <is>
          <t>#N/A Invalid Field</t>
        </is>
      </c>
    </row>
    <row r="2930">
      <c r="A2930">
        <f>+VLOOKUP(R2930,Aux!$B$3:$I$1107,8,0)</f>
        <v/>
      </c>
      <c r="B2930">
        <f>+VLOOKUP(U2930,Aux!$O$2:$P$23,2,0)</f>
        <v/>
      </c>
      <c r="C2930">
        <f>+A2930&amp;B2930</f>
        <v/>
      </c>
      <c r="D2930">
        <f>+IF(C2930=C2929,D2929+1,1)</f>
        <v/>
      </c>
      <c r="E2930" s="5">
        <f>+D2930/100</f>
        <v/>
      </c>
      <c r="F2930" s="5">
        <f>+MOD(E2930*10,10)</f>
        <v/>
      </c>
      <c r="G2930" s="5">
        <f>+MOD(D2930,10)</f>
        <v/>
      </c>
      <c r="H2930">
        <f>+INT(E2930)&amp;INT(F2930)&amp;INT(G2930)</f>
        <v/>
      </c>
      <c r="I2930">
        <f>+C2930&amp;"00"&amp;H2930</f>
        <v/>
      </c>
      <c r="J2930" t="inlineStr">
        <is>
          <t>PINFRAL MM</t>
        </is>
      </c>
      <c r="K2930" t="inlineStr">
        <is>
          <t>PINFRAL</t>
        </is>
      </c>
      <c r="M2930" t="inlineStr">
        <is>
          <t>MX01PI000013</t>
        </is>
      </c>
      <c r="N2930" t="inlineStr">
        <is>
          <t>BBG006T4K2Y2</t>
        </is>
      </c>
      <c r="O2930" t="inlineStr">
        <is>
          <t>BP85573</t>
        </is>
      </c>
      <c r="P2930" t="inlineStr">
        <is>
          <t>EQ0000000054331238</t>
        </is>
      </c>
      <c r="Q2930" t="inlineStr">
        <is>
          <t>Mexico</t>
        </is>
      </c>
      <c r="R2930" t="inlineStr">
        <is>
          <t>Promotora y operadora de inf-L</t>
        </is>
      </c>
      <c r="S2930" t="inlineStr">
        <is>
          <t>PINFRA</t>
        </is>
      </c>
      <c r="T2930" t="inlineStr">
        <is>
          <t>Promotora y Operadora de Infraestructura SAB de CV</t>
        </is>
      </c>
      <c r="U2930" t="inlineStr">
        <is>
          <t>Common Stock</t>
        </is>
      </c>
      <c r="V2930" t="inlineStr">
        <is>
          <t>Industrials</t>
        </is>
      </c>
      <c r="W2930" t="inlineStr">
        <is>
          <t>Transportation Infrastructure</t>
        </is>
      </c>
      <c r="X2930" t="inlineStr">
        <is>
          <t>Transportation</t>
        </is>
      </c>
      <c r="Y2930" t="inlineStr">
        <is>
          <t>Highways &amp; Railtracks</t>
        </is>
      </c>
      <c r="Z2930" t="inlineStr">
        <is>
          <t>Industrials</t>
        </is>
      </c>
      <c r="AA2930" t="inlineStr">
        <is>
          <t>Engineering &amp; Construction Svcs</t>
        </is>
      </c>
      <c r="AB2930" t="inlineStr">
        <is>
          <t>Infrastructure Construction</t>
        </is>
      </c>
      <c r="AC2930" t="inlineStr">
        <is>
          <t>#N/A Invalid Field</t>
        </is>
      </c>
    </row>
    <row r="2931">
      <c r="A2931">
        <f>+VLOOKUP(R2931,Aux!$B$3:$I$1107,8,0)</f>
        <v/>
      </c>
      <c r="B2931">
        <f>+VLOOKUP(U2931,Aux!$O$2:$P$23,2,0)</f>
        <v/>
      </c>
      <c r="C2931">
        <f>+A2931&amp;B2931</f>
        <v/>
      </c>
      <c r="D2931">
        <f>+IF(C2931=C2930,D2930+1,1)</f>
        <v/>
      </c>
      <c r="E2931" s="5">
        <f>+D2931/100</f>
        <v/>
      </c>
      <c r="F2931" s="5">
        <f>+MOD(E2931*10,10)</f>
        <v/>
      </c>
      <c r="G2931" s="5">
        <f>+MOD(D2931,10)</f>
        <v/>
      </c>
      <c r="H2931">
        <f>+INT(E2931)&amp;INT(F2931)&amp;INT(G2931)</f>
        <v/>
      </c>
      <c r="I2931">
        <f>+C2931&amp;"00"&amp;H2931</f>
        <v/>
      </c>
      <c r="J2931" t="inlineStr">
        <is>
          <t>PINFRA* MM</t>
        </is>
      </c>
      <c r="K2931" t="inlineStr">
        <is>
          <t>PINFRA*</t>
        </is>
      </c>
      <c r="M2931" t="inlineStr">
        <is>
          <t>MX01PI000005</t>
        </is>
      </c>
      <c r="N2931" t="inlineStr">
        <is>
          <t>BBG000BTHY91</t>
        </is>
      </c>
      <c r="O2931" t="n">
        <v>2393388</v>
      </c>
      <c r="P2931" t="inlineStr">
        <is>
          <t>EQ0000000003186625</t>
        </is>
      </c>
      <c r="Q2931" t="inlineStr">
        <is>
          <t>Mexico</t>
        </is>
      </c>
      <c r="R2931" t="inlineStr">
        <is>
          <t>Promotora y Operadora de Infra</t>
        </is>
      </c>
      <c r="S2931" t="inlineStr">
        <is>
          <t>PINFRA</t>
        </is>
      </c>
      <c r="T2931" t="inlineStr">
        <is>
          <t>Promotora y Operadora de Infraestructura SAB de CV</t>
        </is>
      </c>
      <c r="U2931" t="inlineStr">
        <is>
          <t>Common Stock</t>
        </is>
      </c>
      <c r="V2931" t="inlineStr">
        <is>
          <t>Industrials</t>
        </is>
      </c>
      <c r="W2931" t="inlineStr">
        <is>
          <t>Transportation Infrastructure</t>
        </is>
      </c>
      <c r="X2931" t="inlineStr">
        <is>
          <t>Transportation</t>
        </is>
      </c>
      <c r="Y2931" t="inlineStr">
        <is>
          <t>Highways &amp; Railtracks</t>
        </is>
      </c>
      <c r="Z2931" t="inlineStr">
        <is>
          <t>Industrials</t>
        </is>
      </c>
      <c r="AA2931" t="inlineStr">
        <is>
          <t>Engineering &amp; Construction Svcs</t>
        </is>
      </c>
      <c r="AB2931" t="inlineStr">
        <is>
          <t>Infrastructure Construction</t>
        </is>
      </c>
      <c r="AC2931" t="inlineStr">
        <is>
          <t>#N/A Invalid Field</t>
        </is>
      </c>
    </row>
    <row r="2932">
      <c r="A2932">
        <f>+VLOOKUP(R2932,Aux!$B$3:$I$1107,8,0)</f>
        <v/>
      </c>
      <c r="B2932">
        <f>+VLOOKUP(U2932,Aux!$O$2:$P$23,2,0)</f>
        <v/>
      </c>
      <c r="C2932">
        <f>+A2932&amp;B2932</f>
        <v/>
      </c>
      <c r="D2932">
        <f>+IF(C2932=C2931,D2931+1,1)</f>
        <v/>
      </c>
      <c r="E2932" s="5">
        <f>+D2932/100</f>
        <v/>
      </c>
      <c r="F2932" s="5">
        <f>+MOD(E2932*10,10)</f>
        <v/>
      </c>
      <c r="G2932" s="5">
        <f>+MOD(D2932,10)</f>
        <v/>
      </c>
      <c r="H2932">
        <f>+INT(E2932)&amp;INT(F2932)&amp;INT(G2932)</f>
        <v/>
      </c>
      <c r="I2932">
        <f>+C2932&amp;"00"&amp;H2932</f>
        <v/>
      </c>
      <c r="J2932" t="inlineStr">
        <is>
          <t>FNOVA17 MM</t>
        </is>
      </c>
      <c r="K2932" t="inlineStr">
        <is>
          <t>FNOVA17</t>
        </is>
      </c>
      <c r="M2932" t="inlineStr">
        <is>
          <t>MXCFFN040006</t>
        </is>
      </c>
      <c r="N2932" t="inlineStr">
        <is>
          <t>BBG00GVSYJL6</t>
        </is>
      </c>
      <c r="O2932" t="inlineStr">
        <is>
          <t>BD0YJ72</t>
        </is>
      </c>
      <c r="P2932" t="inlineStr">
        <is>
          <t>EQ0000000057208491</t>
        </is>
      </c>
      <c r="Q2932" t="inlineStr">
        <is>
          <t>Mexico</t>
        </is>
      </c>
      <c r="R2932" t="inlineStr">
        <is>
          <t>Proyectos Inmobiliarios Carne</t>
        </is>
      </c>
      <c r="S2932" t="inlineStr">
        <is>
          <t>Proyectos Inmobiliarios Carne</t>
        </is>
      </c>
      <c r="T2932" t="inlineStr">
        <is>
          <t>Proyectos Inmobiliarios Carne Mart SA de CV</t>
        </is>
      </c>
      <c r="U2932" t="inlineStr">
        <is>
          <t>REIT</t>
        </is>
      </c>
      <c r="V2932" t="inlineStr">
        <is>
          <t>#N/A N/A</t>
        </is>
      </c>
      <c r="W2932" t="inlineStr">
        <is>
          <t>#N/A N/A</t>
        </is>
      </c>
      <c r="X2932" t="inlineStr">
        <is>
          <t>#N/A N/A</t>
        </is>
      </c>
      <c r="Y2932" t="inlineStr">
        <is>
          <t>#N/A N/A</t>
        </is>
      </c>
      <c r="Z2932" t="inlineStr">
        <is>
          <t>Financials</t>
        </is>
      </c>
      <c r="AA2932" t="inlineStr">
        <is>
          <t>Real Estate</t>
        </is>
      </c>
      <c r="AB2932" t="inlineStr">
        <is>
          <t>Real Estate Services</t>
        </is>
      </c>
      <c r="AC2932" t="inlineStr">
        <is>
          <t>#N/A Invalid Field</t>
        </is>
      </c>
    </row>
    <row r="2933">
      <c r="A2933">
        <f>+VLOOKUP(R2933,Aux!$B$3:$I$1107,8,0)</f>
        <v/>
      </c>
      <c r="B2933">
        <f>+VLOOKUP(U2933,Aux!$O$2:$P$23,2,0)</f>
        <v/>
      </c>
      <c r="C2933">
        <f>+A2933&amp;B2933</f>
        <v/>
      </c>
      <c r="D2933">
        <f>+IF(C2933=C2932,D2932+1,1)</f>
        <v/>
      </c>
      <c r="E2933" s="5">
        <f>+D2933/100</f>
        <v/>
      </c>
      <c r="F2933" s="5">
        <f>+MOD(E2933*10,10)</f>
        <v/>
      </c>
      <c r="G2933" s="5">
        <f>+MOD(D2933,10)</f>
        <v/>
      </c>
      <c r="H2933">
        <f>+INT(E2933)&amp;INT(F2933)&amp;INT(G2933)</f>
        <v/>
      </c>
      <c r="I2933">
        <f>+C2933&amp;"00"&amp;H2933</f>
        <v/>
      </c>
      <c r="J2933" t="inlineStr">
        <is>
          <t>Q* MM</t>
        </is>
      </c>
      <c r="K2933" t="inlineStr">
        <is>
          <t>Q*</t>
        </is>
      </c>
      <c r="M2933" t="inlineStr">
        <is>
          <t>MX01Q0000008</t>
        </is>
      </c>
      <c r="N2933" t="inlineStr">
        <is>
          <t>BBG009LHK2R3</t>
        </is>
      </c>
      <c r="O2933" t="inlineStr">
        <is>
          <t>BYMXF65</t>
        </is>
      </c>
      <c r="P2933" t="inlineStr">
        <is>
          <t>EQ0000000071977826</t>
        </is>
      </c>
      <c r="Q2933" t="inlineStr">
        <is>
          <t>Mexico</t>
        </is>
      </c>
      <c r="R2933" t="inlineStr">
        <is>
          <t>Qualitas Controladora SAB de C</t>
        </is>
      </c>
      <c r="S2933" t="inlineStr">
        <is>
          <t>Qualitas Controladora SAB de C</t>
        </is>
      </c>
      <c r="T2933" t="inlineStr">
        <is>
          <t>Qualitas Controladora SAB de CV</t>
        </is>
      </c>
      <c r="U2933" t="inlineStr">
        <is>
          <t>Common Stock</t>
        </is>
      </c>
      <c r="V2933" t="inlineStr">
        <is>
          <t>Financials</t>
        </is>
      </c>
      <c r="W2933" t="inlineStr">
        <is>
          <t>Insurance</t>
        </is>
      </c>
      <c r="X2933" t="inlineStr">
        <is>
          <t>Insurance</t>
        </is>
      </c>
      <c r="Y2933" t="inlineStr">
        <is>
          <t>Property &amp; Casualty Insurance</t>
        </is>
      </c>
      <c r="Z2933" t="inlineStr">
        <is>
          <t>Financials</t>
        </is>
      </c>
      <c r="AA2933" t="inlineStr">
        <is>
          <t>Insurance</t>
        </is>
      </c>
      <c r="AB2933" t="inlineStr">
        <is>
          <t>P&amp;C Insurance</t>
        </is>
      </c>
      <c r="AC2933" t="inlineStr">
        <is>
          <t>#N/A Invalid Field</t>
        </is>
      </c>
    </row>
    <row r="2934">
      <c r="A2934" s="2">
        <f>+VLOOKUP(R2934,Aux!$B$3:$I$1107,8,0)</f>
        <v/>
      </c>
      <c r="B2934" s="2">
        <f>+VLOOKUP(U2934,Aux!$O$2:$P$23,2,0)</f>
        <v/>
      </c>
      <c r="C2934">
        <f>+A2934&amp;B2934</f>
        <v/>
      </c>
      <c r="D2934">
        <f>+IF(C2934=C2933,D2933+1,1)</f>
        <v/>
      </c>
      <c r="E2934" s="5">
        <f>+D2934/100</f>
        <v/>
      </c>
      <c r="F2934" s="5">
        <f>+MOD(E2934*10,10)</f>
        <v/>
      </c>
      <c r="G2934" s="5">
        <f>+MOD(D2934,10)</f>
        <v/>
      </c>
      <c r="H2934">
        <f>+INT(E2934)&amp;INT(F2934)&amp;INT(G2934)</f>
        <v/>
      </c>
      <c r="I2934">
        <f>+C2934&amp;"00"&amp;H2934</f>
        <v/>
      </c>
      <c r="J2934" s="2" t="inlineStr">
        <is>
          <t>QCCPO MM</t>
        </is>
      </c>
      <c r="K2934" s="2" t="inlineStr">
        <is>
          <t>QLCLF</t>
        </is>
      </c>
      <c r="L2934" s="2" t="n"/>
      <c r="M2934" s="2" t="inlineStr">
        <is>
          <t>MX01QC000000</t>
        </is>
      </c>
      <c r="N2934" s="2" t="inlineStr">
        <is>
          <t>BBG005MQ0LC6</t>
        </is>
      </c>
      <c r="O2934" s="2" t="inlineStr">
        <is>
          <t>BGRGJ94</t>
        </is>
      </c>
      <c r="P2934" s="2" t="inlineStr">
        <is>
          <t>EQ0000000032766644</t>
        </is>
      </c>
      <c r="Q2934" t="inlineStr">
        <is>
          <t>Mexico</t>
        </is>
      </c>
      <c r="R2934" t="inlineStr">
        <is>
          <t>Qualitas Controladora SAB de C</t>
        </is>
      </c>
      <c r="S2934" t="inlineStr">
        <is>
          <t>Qualitas Controladora SAB de C</t>
        </is>
      </c>
      <c r="T2934" t="inlineStr">
        <is>
          <t>Qualitas Controladora SAB de CV</t>
        </is>
      </c>
      <c r="U2934" t="inlineStr">
        <is>
          <t>Unit</t>
        </is>
      </c>
      <c r="V2934" t="inlineStr">
        <is>
          <t>Financials</t>
        </is>
      </c>
      <c r="W2934" t="inlineStr">
        <is>
          <t>Insurance</t>
        </is>
      </c>
      <c r="X2934" t="inlineStr">
        <is>
          <t>Insurance</t>
        </is>
      </c>
      <c r="Y2934" t="inlineStr">
        <is>
          <t>Property &amp; Casualty Insurance</t>
        </is>
      </c>
      <c r="Z2934" t="inlineStr">
        <is>
          <t>Financials</t>
        </is>
      </c>
      <c r="AA2934" t="inlineStr">
        <is>
          <t>Insurance</t>
        </is>
      </c>
      <c r="AB2934" t="inlineStr">
        <is>
          <t>P&amp;C Insurance</t>
        </is>
      </c>
      <c r="AC2934" t="inlineStr">
        <is>
          <t>#N/A Invalid Field</t>
        </is>
      </c>
    </row>
    <row r="2935">
      <c r="A2935">
        <f>+VLOOKUP(R2935,Aux!$B$3:$I$1107,8,0)</f>
        <v/>
      </c>
      <c r="B2935">
        <f>+VLOOKUP(U2935,Aux!$O$2:$P$23,2,0)</f>
        <v/>
      </c>
      <c r="C2935">
        <f>+A2935&amp;B2935</f>
        <v/>
      </c>
      <c r="D2935">
        <f>+IF(C2935=C2934,D2934+1,1)</f>
        <v/>
      </c>
      <c r="E2935" s="5">
        <f>+D2935/100</f>
        <v/>
      </c>
      <c r="F2935" s="5">
        <f>+MOD(E2935*10,10)</f>
        <v/>
      </c>
      <c r="G2935" s="5">
        <f>+MOD(D2935,10)</f>
        <v/>
      </c>
      <c r="H2935">
        <f>+INT(E2935)&amp;INT(F2935)&amp;INT(G2935)</f>
        <v/>
      </c>
      <c r="I2935">
        <f>+C2935&amp;"00"&amp;H2935</f>
        <v/>
      </c>
      <c r="J2935" t="inlineStr">
        <is>
          <t>RASSICPO MM</t>
        </is>
      </c>
      <c r="K2935" t="inlineStr">
        <is>
          <t>RASSICPO</t>
        </is>
      </c>
      <c r="M2935" t="inlineStr">
        <is>
          <t>MX01RA000035</t>
        </is>
      </c>
      <c r="N2935" t="inlineStr">
        <is>
          <t>BBG000M37J90</t>
        </is>
      </c>
      <c r="O2935" t="inlineStr">
        <is>
          <t>BSHYZ49</t>
        </is>
      </c>
      <c r="P2935" t="inlineStr">
        <is>
          <t>EQ0000000034402820</t>
        </is>
      </c>
      <c r="Q2935" t="inlineStr">
        <is>
          <t>Mexico</t>
        </is>
      </c>
      <c r="R2935" t="inlineStr">
        <is>
          <t>Rassini SAB de CV</t>
        </is>
      </c>
      <c r="S2935" t="inlineStr">
        <is>
          <t>Rassini SAB de CV</t>
        </is>
      </c>
      <c r="T2935" t="inlineStr">
        <is>
          <t>Rassini SAB de CV</t>
        </is>
      </c>
      <c r="U2935" t="inlineStr">
        <is>
          <t>Common Stock</t>
        </is>
      </c>
      <c r="V2935" t="inlineStr">
        <is>
          <t>Consumer Discretionary</t>
        </is>
      </c>
      <c r="W2935" t="inlineStr">
        <is>
          <t>Auto Components</t>
        </is>
      </c>
      <c r="X2935" t="inlineStr">
        <is>
          <t>Automobiles &amp; Components</t>
        </is>
      </c>
      <c r="Y2935" t="inlineStr">
        <is>
          <t>Auto Parts &amp; Equipment</t>
        </is>
      </c>
      <c r="Z2935" t="inlineStr">
        <is>
          <t>Consumer Discretionary</t>
        </is>
      </c>
      <c r="AA2935" t="inlineStr">
        <is>
          <t>Automotive</t>
        </is>
      </c>
      <c r="AB2935" t="inlineStr">
        <is>
          <t>Auto Parts</t>
        </is>
      </c>
      <c r="AC2935" t="inlineStr">
        <is>
          <t>#N/A Invalid Field</t>
        </is>
      </c>
    </row>
    <row r="2936">
      <c r="A2936">
        <f>+VLOOKUP(R2936,Aux!$B$3:$I$1107,8,0)</f>
        <v/>
      </c>
      <c r="B2936">
        <f>+VLOOKUP(U2936,Aux!$O$2:$P$23,2,0)</f>
        <v/>
      </c>
      <c r="C2936">
        <f>+A2936&amp;B2936</f>
        <v/>
      </c>
      <c r="D2936">
        <f>+IF(C2936=C2935,D2935+1,1)</f>
        <v/>
      </c>
      <c r="E2936" s="5">
        <f>+D2936/100</f>
        <v/>
      </c>
      <c r="F2936" s="5">
        <f>+MOD(E2936*10,10)</f>
        <v/>
      </c>
      <c r="G2936" s="5">
        <f>+MOD(D2936,10)</f>
        <v/>
      </c>
      <c r="H2936">
        <f>+INT(E2936)&amp;INT(F2936)&amp;INT(G2936)</f>
        <v/>
      </c>
      <c r="I2936">
        <f>+C2936&amp;"00"&amp;H2936</f>
        <v/>
      </c>
      <c r="J2936" t="inlineStr">
        <is>
          <t>RASSINIA MM</t>
        </is>
      </c>
      <c r="K2936" t="inlineStr">
        <is>
          <t>RASSINIA</t>
        </is>
      </c>
      <c r="M2936" t="inlineStr">
        <is>
          <t>MX01RA000001</t>
        </is>
      </c>
      <c r="N2936" t="inlineStr">
        <is>
          <t>BBG000LXP256</t>
        </is>
      </c>
      <c r="O2936" t="inlineStr">
        <is>
          <t>BSHYYR5</t>
        </is>
      </c>
      <c r="P2936" t="inlineStr">
        <is>
          <t>EQ0000000046785486</t>
        </is>
      </c>
      <c r="Q2936" t="inlineStr">
        <is>
          <t>Mexico</t>
        </is>
      </c>
      <c r="R2936" t="inlineStr">
        <is>
          <t>Rassini SAB de CV</t>
        </is>
      </c>
      <c r="S2936" t="inlineStr">
        <is>
          <t>Rassini SAB de CV</t>
        </is>
      </c>
      <c r="T2936" t="inlineStr">
        <is>
          <t>Rassini SAB de CV</t>
        </is>
      </c>
      <c r="U2936" t="inlineStr">
        <is>
          <t>Common Stock</t>
        </is>
      </c>
      <c r="V2936" t="inlineStr">
        <is>
          <t>Consumer Discretionary</t>
        </is>
      </c>
      <c r="W2936" t="inlineStr">
        <is>
          <t>Auto Components</t>
        </is>
      </c>
      <c r="X2936" t="inlineStr">
        <is>
          <t>Automobiles &amp; Components</t>
        </is>
      </c>
      <c r="Y2936" t="inlineStr">
        <is>
          <t>Auto Parts &amp; Equipment</t>
        </is>
      </c>
      <c r="Z2936" t="inlineStr">
        <is>
          <t>Consumer Discretionary</t>
        </is>
      </c>
      <c r="AA2936" t="inlineStr">
        <is>
          <t>Automotive</t>
        </is>
      </c>
      <c r="AB2936" t="inlineStr">
        <is>
          <t>Auto Parts</t>
        </is>
      </c>
      <c r="AC2936" t="inlineStr">
        <is>
          <t>#N/A Invalid Field</t>
        </is>
      </c>
    </row>
    <row r="2937">
      <c r="A2937" s="2">
        <f>+VLOOKUP(R2937,Aux!$B$3:$I$1107,8,0)</f>
        <v/>
      </c>
      <c r="B2937" s="2">
        <f>+VLOOKUP(U2937,Aux!$O$2:$P$23,2,0)</f>
        <v/>
      </c>
      <c r="C2937">
        <f>+A2937&amp;B2937</f>
        <v/>
      </c>
      <c r="D2937">
        <f>+IF(C2937=C2936,D2936+1,1)</f>
        <v/>
      </c>
      <c r="E2937" s="5">
        <f>+D2937/100</f>
        <v/>
      </c>
      <c r="F2937" s="5">
        <f>+MOD(E2937*10,10)</f>
        <v/>
      </c>
      <c r="G2937" s="5">
        <f>+MOD(D2937,10)</f>
        <v/>
      </c>
      <c r="H2937">
        <f>+INT(E2937)&amp;INT(F2937)&amp;INT(G2937)</f>
        <v/>
      </c>
      <c r="I2937">
        <f>+C2937&amp;"00"&amp;H2937</f>
        <v/>
      </c>
      <c r="J2937" s="2" t="inlineStr">
        <is>
          <t>GFREGIO MM</t>
        </is>
      </c>
      <c r="K2937" s="2" t="inlineStr">
        <is>
          <t>1702014D</t>
        </is>
      </c>
      <c r="L2937" s="2" t="n"/>
      <c r="M2937" s="2" t="inlineStr">
        <is>
          <t>MX01GF0X0008</t>
        </is>
      </c>
      <c r="N2937" s="2" t="inlineStr">
        <is>
          <t>BBG00DW0GHV6</t>
        </is>
      </c>
      <c r="O2937" s="2" t="inlineStr">
        <is>
          <t>BD845Q5</t>
        </is>
      </c>
      <c r="P2937" s="2" t="inlineStr">
        <is>
          <t>EQ0000000051799134</t>
        </is>
      </c>
      <c r="Q2937" t="inlineStr">
        <is>
          <t>Mexico</t>
        </is>
      </c>
      <c r="R2937" t="inlineStr">
        <is>
          <t>Regional SAB de CV</t>
        </is>
      </c>
      <c r="S2937" t="inlineStr">
        <is>
          <t>Banregio Grupo Financiero SAB</t>
        </is>
      </c>
      <c r="T2937" t="inlineStr">
        <is>
          <t>Banregio Grupo Financiero SAB de CV</t>
        </is>
      </c>
      <c r="U2937" t="inlineStr">
        <is>
          <t>Common Stock</t>
        </is>
      </c>
      <c r="V2937" t="inlineStr">
        <is>
          <t>Financials</t>
        </is>
      </c>
      <c r="W2937" t="inlineStr">
        <is>
          <t>Banks</t>
        </is>
      </c>
      <c r="X2937" t="inlineStr">
        <is>
          <t>Banks</t>
        </is>
      </c>
      <c r="Y2937" t="inlineStr">
        <is>
          <t>Regional Banks</t>
        </is>
      </c>
      <c r="Z2937" t="inlineStr">
        <is>
          <t>Financials</t>
        </is>
      </c>
      <c r="AA2937" t="inlineStr">
        <is>
          <t>Banking</t>
        </is>
      </c>
      <c r="AB2937" t="inlineStr">
        <is>
          <t>Banks</t>
        </is>
      </c>
      <c r="AC2937" t="inlineStr">
        <is>
          <t>#N/A Invalid Field</t>
        </is>
      </c>
    </row>
    <row r="2938">
      <c r="A2938">
        <f>+VLOOKUP(R2938,Aux!$B$3:$I$1107,8,0)</f>
        <v/>
      </c>
      <c r="B2938">
        <f>+VLOOKUP(U2938,Aux!$O$2:$P$23,2,0)</f>
        <v/>
      </c>
      <c r="C2938">
        <f>+A2938&amp;B2938</f>
        <v/>
      </c>
      <c r="D2938">
        <f>+IF(C2938=C2937,D2937+1,1)</f>
        <v/>
      </c>
      <c r="E2938" s="5">
        <f>+D2938/100</f>
        <v/>
      </c>
      <c r="F2938" s="5">
        <f>+MOD(E2938*10,10)</f>
        <v/>
      </c>
      <c r="G2938" s="5">
        <f>+MOD(D2938,10)</f>
        <v/>
      </c>
      <c r="H2938">
        <f>+INT(E2938)&amp;INT(F2938)&amp;INT(G2938)</f>
        <v/>
      </c>
      <c r="I2938">
        <f>+C2938&amp;"00"&amp;H2938</f>
        <v/>
      </c>
      <c r="J2938" t="inlineStr">
        <is>
          <t>RA MM</t>
        </is>
      </c>
      <c r="K2938" t="inlineStr">
        <is>
          <t>RA</t>
        </is>
      </c>
      <c r="M2938" t="inlineStr">
        <is>
          <t>MX01R0000006</t>
        </is>
      </c>
      <c r="N2938" t="inlineStr">
        <is>
          <t>BBG00KLJ6QV2</t>
        </is>
      </c>
      <c r="O2938" t="inlineStr">
        <is>
          <t>BG1Z6X0</t>
        </is>
      </c>
      <c r="P2938" t="inlineStr">
        <is>
          <t>EQ0000000064373513</t>
        </is>
      </c>
      <c r="Q2938" t="inlineStr">
        <is>
          <t>Mexico</t>
        </is>
      </c>
      <c r="R2938" t="inlineStr">
        <is>
          <t>Regional SAB de CV</t>
        </is>
      </c>
      <c r="S2938" t="inlineStr">
        <is>
          <t>Regional SAB de CV</t>
        </is>
      </c>
      <c r="T2938" t="inlineStr">
        <is>
          <t>Regional SAB de CV</t>
        </is>
      </c>
      <c r="U2938" t="inlineStr">
        <is>
          <t>Common Stock</t>
        </is>
      </c>
      <c r="V2938" t="inlineStr">
        <is>
          <t>Financials</t>
        </is>
      </c>
      <c r="W2938" t="inlineStr">
        <is>
          <t>Banks</t>
        </is>
      </c>
      <c r="X2938" t="inlineStr">
        <is>
          <t>Banks</t>
        </is>
      </c>
      <c r="Y2938" t="inlineStr">
        <is>
          <t>Regional Banks</t>
        </is>
      </c>
      <c r="Z2938" t="inlineStr">
        <is>
          <t>Financials</t>
        </is>
      </c>
      <c r="AA2938" t="inlineStr">
        <is>
          <t>Banking</t>
        </is>
      </c>
      <c r="AB2938" t="inlineStr">
        <is>
          <t>Banks</t>
        </is>
      </c>
      <c r="AC2938" t="inlineStr">
        <is>
          <t>#N/A Invalid Field</t>
        </is>
      </c>
    </row>
    <row r="2939">
      <c r="A2939">
        <f>+VLOOKUP(R2939,Aux!$B$3:$I$1107,8,0)</f>
        <v/>
      </c>
      <c r="B2939">
        <f>+VLOOKUP(U2939,Aux!$O$2:$P$23,2,0)</f>
        <v/>
      </c>
      <c r="C2939">
        <f>+A2939&amp;B2939</f>
        <v/>
      </c>
      <c r="D2939">
        <f>+IF(C2939=C2938,D2938+1,1)</f>
        <v/>
      </c>
      <c r="E2939" s="5">
        <f>+D2939/100</f>
        <v/>
      </c>
      <c r="F2939" s="5">
        <f>+MOD(E2939*10,10)</f>
        <v/>
      </c>
      <c r="G2939" s="5">
        <f>+MOD(D2939,10)</f>
        <v/>
      </c>
      <c r="H2939">
        <f>+INT(E2939)&amp;INT(F2939)&amp;INT(G2939)</f>
        <v/>
      </c>
      <c r="I2939">
        <f>+C2939&amp;"00"&amp;H2939</f>
        <v/>
      </c>
      <c r="J2939" t="inlineStr">
        <is>
          <t>SCOTIB Float 03/14/22</t>
        </is>
      </c>
      <c r="K2939" t="inlineStr">
        <is>
          <t>SCOTIB</t>
        </is>
      </c>
      <c r="M2939" t="inlineStr">
        <is>
          <t>MX94SC3O00E1</t>
        </is>
      </c>
      <c r="N2939" t="inlineStr">
        <is>
          <t>BBG00KBB6SN5</t>
        </is>
      </c>
      <c r="P2939" t="inlineStr">
        <is>
          <t>COAR7912363</t>
        </is>
      </c>
      <c r="Q2939" t="inlineStr">
        <is>
          <t>Mexico</t>
        </is>
      </c>
      <c r="R2939" t="inlineStr">
        <is>
          <t>Scotiabank Inverlat SA</t>
        </is>
      </c>
      <c r="S2939" t="inlineStr">
        <is>
          <t>SCOTIABANK INVERLAT SA</t>
        </is>
      </c>
      <c r="T2939" t="inlineStr">
        <is>
          <t>Scotiabank Inverlat SA</t>
        </is>
      </c>
      <c r="U2939" t="inlineStr">
        <is>
          <t>DOMESTIC</t>
        </is>
      </c>
      <c r="V2939" t="inlineStr">
        <is>
          <t>#N/A Field Not Applicable</t>
        </is>
      </c>
      <c r="W2939" t="inlineStr">
        <is>
          <t>#N/A Field Not Applicable</t>
        </is>
      </c>
      <c r="X2939" t="inlineStr">
        <is>
          <t>#N/A Field Not Applicable</t>
        </is>
      </c>
      <c r="Y2939" t="inlineStr">
        <is>
          <t>#N/A Field Not Applicable</t>
        </is>
      </c>
      <c r="Z2939" t="inlineStr">
        <is>
          <t>Financials</t>
        </is>
      </c>
      <c r="AA2939" t="inlineStr">
        <is>
          <t>Banks</t>
        </is>
      </c>
      <c r="AB2939" t="inlineStr">
        <is>
          <t>#N/A N/A</t>
        </is>
      </c>
      <c r="AC2939" t="inlineStr">
        <is>
          <t>#N/A Invalid Field</t>
        </is>
      </c>
    </row>
    <row r="2940">
      <c r="A2940">
        <f>+VLOOKUP(R2940,Aux!$B$3:$I$1107,8,0)</f>
        <v/>
      </c>
      <c r="B2940">
        <f>+VLOOKUP(U2940,Aux!$O$2:$P$23,2,0)</f>
        <v/>
      </c>
      <c r="C2940">
        <f>+A2940&amp;B2940</f>
        <v/>
      </c>
      <c r="D2940">
        <f>+IF(C2940=C2939,D2939+1,1)</f>
        <v/>
      </c>
      <c r="E2940" s="5">
        <f>+D2940/100</f>
        <v/>
      </c>
      <c r="F2940" s="5">
        <f>+MOD(E2940*10,10)</f>
        <v/>
      </c>
      <c r="G2940" s="5">
        <f>+MOD(D2940,10)</f>
        <v/>
      </c>
      <c r="H2940">
        <f>+INT(E2940)&amp;INT(F2940)&amp;INT(G2940)</f>
        <v/>
      </c>
      <c r="I2940">
        <f>+C2940&amp;"00"&amp;H2940</f>
        <v/>
      </c>
      <c r="J2940" t="inlineStr">
        <is>
          <t>STORAGE MM</t>
        </is>
      </c>
      <c r="K2940" t="inlineStr">
        <is>
          <t>STORAGE</t>
        </is>
      </c>
      <c r="M2940" t="inlineStr">
        <is>
          <t>MXCFST270008</t>
        </is>
      </c>
      <c r="N2940" t="inlineStr">
        <is>
          <t>BBG00KXH7RL1</t>
        </is>
      </c>
      <c r="O2940" t="inlineStr">
        <is>
          <t>BGGNDG1</t>
        </is>
      </c>
      <c r="P2940" t="inlineStr">
        <is>
          <t>EQ0000000065041471</t>
        </is>
      </c>
      <c r="Q2940" t="inlineStr">
        <is>
          <t>Mexico</t>
        </is>
      </c>
      <c r="R2940" t="inlineStr">
        <is>
          <t>Self Storage Management S de R</t>
        </is>
      </c>
      <c r="S2940" t="inlineStr">
        <is>
          <t>Self Storage Management S de R</t>
        </is>
      </c>
      <c r="T2940" t="inlineStr">
        <is>
          <t>Self Storage Management S de RL de CV</t>
        </is>
      </c>
      <c r="U2940" t="inlineStr">
        <is>
          <t>REIT</t>
        </is>
      </c>
      <c r="V2940" t="inlineStr">
        <is>
          <t>#N/A N/A</t>
        </is>
      </c>
      <c r="W2940" t="inlineStr">
        <is>
          <t>#N/A N/A</t>
        </is>
      </c>
      <c r="X2940" t="inlineStr">
        <is>
          <t>#N/A N/A</t>
        </is>
      </c>
      <c r="Y2940" t="inlineStr">
        <is>
          <t>#N/A N/A</t>
        </is>
      </c>
      <c r="Z2940" t="inlineStr">
        <is>
          <t>Financials</t>
        </is>
      </c>
      <c r="AA2940" t="inlineStr">
        <is>
          <t>Real Estate</t>
        </is>
      </c>
      <c r="AB2940" t="inlineStr">
        <is>
          <t>Real Estate Owners &amp; Developers</t>
        </is>
      </c>
      <c r="AC2940" t="inlineStr">
        <is>
          <t>#N/A Invalid Field</t>
        </is>
      </c>
    </row>
    <row r="2941">
      <c r="A2941">
        <f>+VLOOKUP(R2941,Aux!$B$3:$I$1107,8,0)</f>
        <v/>
      </c>
      <c r="B2941">
        <f>+VLOOKUP(U2941,Aux!$O$2:$P$23,2,0)</f>
        <v/>
      </c>
      <c r="C2941">
        <f>+A2941&amp;B2941</f>
        <v/>
      </c>
      <c r="D2941">
        <f>+IF(C2941=C2940,D2940+1,1)</f>
        <v/>
      </c>
      <c r="E2941" s="5">
        <f>+D2941/100</f>
        <v/>
      </c>
      <c r="F2941" s="5">
        <f>+MOD(E2941*10,10)</f>
        <v/>
      </c>
      <c r="G2941" s="5">
        <f>+MOD(D2941,10)</f>
        <v/>
      </c>
      <c r="H2941">
        <f>+INT(E2941)&amp;INT(F2941)&amp;INT(G2941)</f>
        <v/>
      </c>
      <c r="I2941">
        <f>+C2941&amp;"00"&amp;H2941</f>
        <v/>
      </c>
      <c r="J2941" s="2" t="n"/>
      <c r="K2941" s="2" t="inlineStr">
        <is>
          <t>#N/A Invalid Security</t>
        </is>
      </c>
      <c r="L2941" s="2" t="inlineStr">
        <is>
          <t>93_SENDA_00116</t>
        </is>
      </c>
      <c r="M2941" s="2" t="inlineStr">
        <is>
          <t>MX93SE0M0089</t>
        </is>
      </c>
      <c r="N2941" s="2" t="n"/>
      <c r="O2941" s="2" t="n"/>
      <c r="P2941" s="2" t="n"/>
      <c r="Q2941" t="inlineStr">
        <is>
          <t>Mexico</t>
        </is>
      </c>
      <c r="R2941" t="inlineStr">
        <is>
          <t>Senda</t>
        </is>
      </c>
      <c r="S2941" t="inlineStr">
        <is>
          <t>#N/A Invalid Security</t>
        </is>
      </c>
      <c r="T2941" t="inlineStr">
        <is>
          <t>#N/A Invalid Security</t>
        </is>
      </c>
      <c r="U2941" t="inlineStr">
        <is>
          <t>#N/A Invalid Security</t>
        </is>
      </c>
      <c r="V2941" t="inlineStr">
        <is>
          <t>#N/A Invalid Security</t>
        </is>
      </c>
      <c r="W2941" t="inlineStr">
        <is>
          <t>#N/A Invalid Security</t>
        </is>
      </c>
      <c r="X2941" t="inlineStr">
        <is>
          <t>#N/A Invalid Security</t>
        </is>
      </c>
      <c r="Y2941" t="inlineStr">
        <is>
          <t>#N/A Invalid Security</t>
        </is>
      </c>
      <c r="Z2941" t="inlineStr">
        <is>
          <t>#N/A Invalid Security</t>
        </is>
      </c>
      <c r="AA2941" t="inlineStr">
        <is>
          <t>#N/A Invalid Security</t>
        </is>
      </c>
      <c r="AB2941" t="inlineStr">
        <is>
          <t>#N/A Invalid Security</t>
        </is>
      </c>
      <c r="AC2941" t="inlineStr">
        <is>
          <t>#N/A Invalid Field</t>
        </is>
      </c>
    </row>
    <row r="2942">
      <c r="A2942">
        <f>+VLOOKUP(R2942,Aux!$B$3:$I$1107,8,0)</f>
        <v/>
      </c>
      <c r="B2942">
        <f>+VLOOKUP(U2942,Aux!$O$2:$P$23,2,0)</f>
        <v/>
      </c>
      <c r="C2942">
        <f>+A2942&amp;B2942</f>
        <v/>
      </c>
      <c r="D2942">
        <f>+IF(C2942=C2941,D2941+1,1)</f>
        <v/>
      </c>
      <c r="E2942" s="5">
        <f>+D2942/100</f>
        <v/>
      </c>
      <c r="F2942" s="5">
        <f>+MOD(E2942*10,10)</f>
        <v/>
      </c>
      <c r="G2942" s="5">
        <f>+MOD(D2942,10)</f>
        <v/>
      </c>
      <c r="H2942">
        <f>+INT(E2942)&amp;INT(F2942)&amp;INT(G2942)</f>
        <v/>
      </c>
      <c r="I2942">
        <f>+C2942&amp;"00"&amp;H2942</f>
        <v/>
      </c>
      <c r="J2942" s="2" t="n"/>
      <c r="K2942" s="2" t="inlineStr">
        <is>
          <t>#N/A Invalid Security</t>
        </is>
      </c>
      <c r="L2942" s="2" t="inlineStr">
        <is>
          <t>93_SENDA_00216</t>
        </is>
      </c>
      <c r="M2942" s="2" t="inlineStr">
        <is>
          <t>MX93SE0M0097</t>
        </is>
      </c>
      <c r="N2942" s="2" t="n"/>
      <c r="O2942" s="2" t="n"/>
      <c r="P2942" s="2" t="n"/>
      <c r="Q2942" t="inlineStr">
        <is>
          <t>Mexico</t>
        </is>
      </c>
      <c r="R2942" t="inlineStr">
        <is>
          <t>Senda</t>
        </is>
      </c>
      <c r="S2942" t="inlineStr">
        <is>
          <t>#N/A Invalid Security</t>
        </is>
      </c>
      <c r="T2942" t="inlineStr">
        <is>
          <t>#N/A Invalid Security</t>
        </is>
      </c>
      <c r="U2942" t="inlineStr">
        <is>
          <t>#N/A Invalid Security</t>
        </is>
      </c>
      <c r="V2942" t="inlineStr">
        <is>
          <t>#N/A Invalid Security</t>
        </is>
      </c>
      <c r="W2942" t="inlineStr">
        <is>
          <t>#N/A Invalid Security</t>
        </is>
      </c>
      <c r="X2942" t="inlineStr">
        <is>
          <t>#N/A Invalid Security</t>
        </is>
      </c>
      <c r="Y2942" t="inlineStr">
        <is>
          <t>#N/A Invalid Security</t>
        </is>
      </c>
      <c r="Z2942" t="inlineStr">
        <is>
          <t>#N/A Invalid Security</t>
        </is>
      </c>
      <c r="AA2942" t="inlineStr">
        <is>
          <t>#N/A Invalid Security</t>
        </is>
      </c>
      <c r="AB2942" t="inlineStr">
        <is>
          <t>#N/A Invalid Security</t>
        </is>
      </c>
      <c r="AC2942" t="inlineStr">
        <is>
          <t>#N/A Invalid Field</t>
        </is>
      </c>
    </row>
    <row r="2943">
      <c r="A2943">
        <f>+VLOOKUP(R2943,Aux!$B$3:$I$1107,8,0)</f>
        <v/>
      </c>
      <c r="B2943">
        <f>+VLOOKUP(U2943,Aux!$O$2:$P$23,2,0)</f>
        <v/>
      </c>
      <c r="C2943">
        <f>+A2943&amp;B2943</f>
        <v/>
      </c>
      <c r="D2943">
        <f>+IF(C2943=C2942,D2942+1,1)</f>
        <v/>
      </c>
      <c r="E2943" s="5">
        <f>+D2943/100</f>
        <v/>
      </c>
      <c r="F2943" s="5">
        <f>+MOD(E2943*10,10)</f>
        <v/>
      </c>
      <c r="G2943" s="5">
        <f>+MOD(D2943,10)</f>
        <v/>
      </c>
      <c r="H2943">
        <f>+INT(E2943)&amp;INT(F2943)&amp;INT(G2943)</f>
        <v/>
      </c>
      <c r="I2943">
        <f>+C2943&amp;"00"&amp;H2943</f>
        <v/>
      </c>
      <c r="J2943" s="2" t="n"/>
      <c r="K2943" s="2" t="inlineStr">
        <is>
          <t>#N/A Invalid Security</t>
        </is>
      </c>
      <c r="L2943" s="2" t="inlineStr">
        <is>
          <t>93_SENDA_00217</t>
        </is>
      </c>
      <c r="M2943" s="2" t="inlineStr">
        <is>
          <t>MX93SE0M00C4</t>
        </is>
      </c>
      <c r="N2943" s="2" t="n"/>
      <c r="O2943" s="2" t="n"/>
      <c r="P2943" s="2" t="n"/>
      <c r="Q2943" t="inlineStr">
        <is>
          <t>Mexico</t>
        </is>
      </c>
      <c r="R2943" t="inlineStr">
        <is>
          <t>Senda</t>
        </is>
      </c>
      <c r="S2943" t="inlineStr">
        <is>
          <t>#N/A Invalid Security</t>
        </is>
      </c>
      <c r="T2943" t="inlineStr">
        <is>
          <t>#N/A Invalid Security</t>
        </is>
      </c>
      <c r="U2943" t="inlineStr">
        <is>
          <t>#N/A Invalid Security</t>
        </is>
      </c>
      <c r="V2943" t="inlineStr">
        <is>
          <t>#N/A Invalid Security</t>
        </is>
      </c>
      <c r="W2943" t="inlineStr">
        <is>
          <t>#N/A Invalid Security</t>
        </is>
      </c>
      <c r="X2943" t="inlineStr">
        <is>
          <t>#N/A Invalid Security</t>
        </is>
      </c>
      <c r="Y2943" t="inlineStr">
        <is>
          <t>#N/A Invalid Security</t>
        </is>
      </c>
      <c r="Z2943" t="inlineStr">
        <is>
          <t>#N/A Invalid Security</t>
        </is>
      </c>
      <c r="AA2943" t="inlineStr">
        <is>
          <t>#N/A Invalid Security</t>
        </is>
      </c>
      <c r="AB2943" t="inlineStr">
        <is>
          <t>#N/A Invalid Security</t>
        </is>
      </c>
      <c r="AC2943" t="inlineStr">
        <is>
          <t>#N/A Invalid Field</t>
        </is>
      </c>
    </row>
    <row r="2944">
      <c r="A2944">
        <f>+VLOOKUP(R2944,Aux!$B$3:$I$1107,8,0)</f>
        <v/>
      </c>
      <c r="B2944">
        <f>+VLOOKUP(U2944,Aux!$O$2:$P$23,2,0)</f>
        <v/>
      </c>
      <c r="C2944">
        <f>+A2944&amp;B2944</f>
        <v/>
      </c>
      <c r="D2944">
        <f>+IF(C2944=C2943,D2943+1,1)</f>
        <v/>
      </c>
      <c r="E2944" s="5">
        <f>+D2944/100</f>
        <v/>
      </c>
      <c r="F2944" s="5">
        <f>+MOD(E2944*10,10)</f>
        <v/>
      </c>
      <c r="G2944" s="5">
        <f>+MOD(D2944,10)</f>
        <v/>
      </c>
      <c r="H2944">
        <f>+INT(E2944)&amp;INT(F2944)&amp;INT(G2944)</f>
        <v/>
      </c>
      <c r="I2944">
        <f>+C2944&amp;"00"&amp;H2944</f>
        <v/>
      </c>
      <c r="J2944" s="2" t="n"/>
      <c r="K2944" s="2" t="inlineStr">
        <is>
          <t>#N/A Invalid Security</t>
        </is>
      </c>
      <c r="L2944" s="2" t="inlineStr">
        <is>
          <t>93_SENDA_00316</t>
        </is>
      </c>
      <c r="M2944" s="2" t="inlineStr">
        <is>
          <t>MX93SE0M00A8</t>
        </is>
      </c>
      <c r="N2944" s="2" t="n"/>
      <c r="O2944" s="2" t="n"/>
      <c r="P2944" s="2" t="n"/>
      <c r="Q2944" t="inlineStr">
        <is>
          <t>Mexico</t>
        </is>
      </c>
      <c r="R2944" t="inlineStr">
        <is>
          <t>Senda</t>
        </is>
      </c>
      <c r="S2944" t="inlineStr">
        <is>
          <t>#N/A Invalid Security</t>
        </is>
      </c>
      <c r="T2944" t="inlineStr">
        <is>
          <t>#N/A Invalid Security</t>
        </is>
      </c>
      <c r="U2944" t="inlineStr">
        <is>
          <t>#N/A Invalid Security</t>
        </is>
      </c>
      <c r="V2944" t="inlineStr">
        <is>
          <t>#N/A Invalid Security</t>
        </is>
      </c>
      <c r="W2944" t="inlineStr">
        <is>
          <t>#N/A Invalid Security</t>
        </is>
      </c>
      <c r="X2944" t="inlineStr">
        <is>
          <t>#N/A Invalid Security</t>
        </is>
      </c>
      <c r="Y2944" t="inlineStr">
        <is>
          <t>#N/A Invalid Security</t>
        </is>
      </c>
      <c r="Z2944" t="inlineStr">
        <is>
          <t>#N/A Invalid Security</t>
        </is>
      </c>
      <c r="AA2944" t="inlineStr">
        <is>
          <t>#N/A Invalid Security</t>
        </is>
      </c>
      <c r="AB2944" t="inlineStr">
        <is>
          <t>#N/A Invalid Security</t>
        </is>
      </c>
      <c r="AC2944" t="inlineStr">
        <is>
          <t>#N/A Invalid Field</t>
        </is>
      </c>
    </row>
    <row r="2945">
      <c r="A2945">
        <f>+VLOOKUP(R2945,Aux!$B$3:$I$1107,8,0)</f>
        <v/>
      </c>
      <c r="B2945">
        <f>+VLOOKUP(U2945,Aux!$O$2:$P$23,2,0)</f>
        <v/>
      </c>
      <c r="C2945">
        <f>+A2945&amp;B2945</f>
        <v/>
      </c>
      <c r="D2945">
        <f>+IF(C2945=C2944,D2944+1,1)</f>
        <v/>
      </c>
      <c r="E2945" s="5">
        <f>+D2945/100</f>
        <v/>
      </c>
      <c r="F2945" s="5">
        <f>+MOD(E2945*10,10)</f>
        <v/>
      </c>
      <c r="G2945" s="5">
        <f>+MOD(D2945,10)</f>
        <v/>
      </c>
      <c r="H2945">
        <f>+INT(E2945)&amp;INT(F2945)&amp;INT(G2945)</f>
        <v/>
      </c>
      <c r="I2945">
        <f>+C2945&amp;"00"&amp;H2945</f>
        <v/>
      </c>
      <c r="J2945" s="2" t="n"/>
      <c r="K2945" s="2" t="inlineStr">
        <is>
          <t>#N/A Invalid Security</t>
        </is>
      </c>
      <c r="L2945" s="2" t="inlineStr">
        <is>
          <t>93_SENDA_00417</t>
        </is>
      </c>
      <c r="M2945" s="2" t="inlineStr">
        <is>
          <t>MX93SE0M00E0</t>
        </is>
      </c>
      <c r="N2945" s="2" t="n"/>
      <c r="O2945" s="2" t="n"/>
      <c r="P2945" s="2" t="n"/>
      <c r="Q2945" t="inlineStr">
        <is>
          <t>Mexico</t>
        </is>
      </c>
      <c r="R2945" t="inlineStr">
        <is>
          <t>Senda</t>
        </is>
      </c>
      <c r="S2945" t="inlineStr">
        <is>
          <t>#N/A Invalid Security</t>
        </is>
      </c>
      <c r="T2945" t="inlineStr">
        <is>
          <t>#N/A Invalid Security</t>
        </is>
      </c>
      <c r="U2945" t="inlineStr">
        <is>
          <t>#N/A Invalid Security</t>
        </is>
      </c>
      <c r="V2945" t="inlineStr">
        <is>
          <t>#N/A Invalid Security</t>
        </is>
      </c>
      <c r="W2945" t="inlineStr">
        <is>
          <t>#N/A Invalid Security</t>
        </is>
      </c>
      <c r="X2945" t="inlineStr">
        <is>
          <t>#N/A Invalid Security</t>
        </is>
      </c>
      <c r="Y2945" t="inlineStr">
        <is>
          <t>#N/A Invalid Security</t>
        </is>
      </c>
      <c r="Z2945" t="inlineStr">
        <is>
          <t>#N/A Invalid Security</t>
        </is>
      </c>
      <c r="AA2945" t="inlineStr">
        <is>
          <t>#N/A Invalid Security</t>
        </is>
      </c>
      <c r="AB2945" t="inlineStr">
        <is>
          <t>#N/A Invalid Security</t>
        </is>
      </c>
      <c r="AC2945" t="inlineStr">
        <is>
          <t>#N/A Invalid Field</t>
        </is>
      </c>
    </row>
    <row r="2946">
      <c r="A2946">
        <f>+VLOOKUP(R2946,Aux!$B$3:$I$1107,8,0)</f>
        <v/>
      </c>
      <c r="B2946">
        <f>+VLOOKUP(U2946,Aux!$O$2:$P$23,2,0)</f>
        <v/>
      </c>
      <c r="C2946">
        <f>+A2946&amp;B2946</f>
        <v/>
      </c>
      <c r="D2946">
        <f>+IF(C2946=C2945,D2945+1,1)</f>
        <v/>
      </c>
      <c r="E2946" s="5">
        <f>+D2946/100</f>
        <v/>
      </c>
      <c r="F2946" s="5">
        <f>+MOD(E2946*10,10)</f>
        <v/>
      </c>
      <c r="G2946" s="5">
        <f>+MOD(D2946,10)</f>
        <v/>
      </c>
      <c r="H2946">
        <f>+INT(E2946)&amp;INT(F2946)&amp;INT(G2946)</f>
        <v/>
      </c>
      <c r="I2946">
        <f>+C2946&amp;"00"&amp;H2946</f>
        <v/>
      </c>
      <c r="J2946" t="inlineStr">
        <is>
          <t>JAVER 9 ⅞ 04/06/21</t>
        </is>
      </c>
      <c r="K2946" t="inlineStr">
        <is>
          <t>JAVER</t>
        </is>
      </c>
      <c r="M2946" t="inlineStr">
        <is>
          <t>USP8585LAC65</t>
        </is>
      </c>
      <c r="N2946" t="inlineStr">
        <is>
          <t>BBG001LWF612</t>
        </is>
      </c>
      <c r="O2946" t="inlineStr">
        <is>
          <t>B53GLL7</t>
        </is>
      </c>
      <c r="P2946" t="inlineStr">
        <is>
          <t>COEI6284976</t>
        </is>
      </c>
      <c r="Q2946" t="inlineStr">
        <is>
          <t>Mexico</t>
        </is>
      </c>
      <c r="R2946" t="inlineStr">
        <is>
          <t>Servicios Corporativos Javer S</t>
        </is>
      </c>
      <c r="S2946" t="inlineStr">
        <is>
          <t>SERVICIOS CORP JAVER SAP</t>
        </is>
      </c>
      <c r="T2946" t="inlineStr">
        <is>
          <t>Servicios Corporativos Javer SAB de CV</t>
        </is>
      </c>
      <c r="U2946" t="inlineStr">
        <is>
          <t>EURO-DOLLAR</t>
        </is>
      </c>
      <c r="V2946" t="inlineStr">
        <is>
          <t>Consumer Discretionary</t>
        </is>
      </c>
      <c r="W2946" t="inlineStr">
        <is>
          <t>Household Durables</t>
        </is>
      </c>
      <c r="X2946" t="inlineStr">
        <is>
          <t>Consumer Durables &amp; Apparel</t>
        </is>
      </c>
      <c r="Y2946" t="inlineStr">
        <is>
          <t>Homebuilding</t>
        </is>
      </c>
      <c r="Z2946" t="inlineStr">
        <is>
          <t>Consumer Discretionary</t>
        </is>
      </c>
      <c r="AA2946" t="inlineStr">
        <is>
          <t>Homebuilders</t>
        </is>
      </c>
      <c r="AB2946" t="inlineStr">
        <is>
          <t>#N/A N/A</t>
        </is>
      </c>
      <c r="AC2946" t="inlineStr">
        <is>
          <t>#N/A Invalid Field</t>
        </is>
      </c>
    </row>
    <row r="2947">
      <c r="A2947" s="2">
        <f>+VLOOKUP(R2947,Aux!$B$3:$I$1107,8,0)</f>
        <v/>
      </c>
      <c r="B2947" s="2">
        <f>+VLOOKUP(U2947,Aux!$O$2:$P$23,2,0)</f>
        <v/>
      </c>
      <c r="C2947">
        <f>+A2947&amp;B2947</f>
        <v/>
      </c>
      <c r="D2947">
        <f>+IF(C2947=C2946,D2946+1,1)</f>
        <v/>
      </c>
      <c r="E2947" s="5">
        <f>+D2947/100</f>
        <v/>
      </c>
      <c r="F2947" s="5">
        <f>+MOD(E2947*10,10)</f>
        <v/>
      </c>
      <c r="G2947" s="5">
        <f>+MOD(D2947,10)</f>
        <v/>
      </c>
      <c r="H2947">
        <f>+INT(E2947)&amp;INT(F2947)&amp;INT(G2947)</f>
        <v/>
      </c>
      <c r="I2947">
        <f>+C2947&amp;"00"&amp;H2947</f>
        <v/>
      </c>
      <c r="J2947" s="2" t="n"/>
      <c r="K2947" s="2" t="inlineStr">
        <is>
          <t>SIGMA</t>
        </is>
      </c>
      <c r="L2947" s="2" t="inlineStr">
        <is>
          <t>91_SIGMA_08U</t>
        </is>
      </c>
      <c r="M2947" s="2" t="inlineStr">
        <is>
          <t>MX91SI010051</t>
        </is>
      </c>
      <c r="N2947" s="2" t="inlineStr">
        <is>
          <t>BBG0000R4R41</t>
        </is>
      </c>
      <c r="O2947" s="2" t="n"/>
      <c r="P2947" s="2" t="inlineStr">
        <is>
          <t>COEH4840680</t>
        </is>
      </c>
      <c r="Q2947" t="inlineStr">
        <is>
          <t>Mexico</t>
        </is>
      </c>
      <c r="R2947" t="inlineStr">
        <is>
          <t>Sigma Alimentos SA de CV</t>
        </is>
      </c>
      <c r="S2947" t="inlineStr">
        <is>
          <t>SIGMA ALIMENTOS S.A.</t>
        </is>
      </c>
      <c r="T2947" t="inlineStr">
        <is>
          <t>Sigma Alimentos SA de CV</t>
        </is>
      </c>
      <c r="U2947" t="inlineStr">
        <is>
          <t>DOMESTIC</t>
        </is>
      </c>
      <c r="V2947" t="inlineStr">
        <is>
          <t>#N/A Field Not Applicable</t>
        </is>
      </c>
      <c r="W2947" t="inlineStr">
        <is>
          <t>#N/A Field Not Applicable</t>
        </is>
      </c>
      <c r="X2947" t="inlineStr">
        <is>
          <t>#N/A Field Not Applicable</t>
        </is>
      </c>
      <c r="Y2947" t="inlineStr">
        <is>
          <t>#N/A Field Not Applicable</t>
        </is>
      </c>
      <c r="Z2947" t="inlineStr">
        <is>
          <t>Consumer Staples</t>
        </is>
      </c>
      <c r="AA2947" t="inlineStr">
        <is>
          <t>Food &amp; Beverage</t>
        </is>
      </c>
      <c r="AB2947" t="inlineStr">
        <is>
          <t>#N/A N/A</t>
        </is>
      </c>
      <c r="AC2947" t="inlineStr">
        <is>
          <t>#N/A Invalid Field</t>
        </is>
      </c>
    </row>
    <row r="2948">
      <c r="A2948">
        <f>+VLOOKUP(R2948,Aux!$B$3:$I$1107,8,0)</f>
        <v/>
      </c>
      <c r="B2948">
        <f>+VLOOKUP(U2948,Aux!$O$2:$P$23,2,0)</f>
        <v/>
      </c>
      <c r="C2948">
        <f>+A2948&amp;B2948</f>
        <v/>
      </c>
      <c r="D2948">
        <f>+IF(C2948=C2947,D2947+1,1)</f>
        <v/>
      </c>
      <c r="E2948" s="5">
        <f>+D2948/100</f>
        <v/>
      </c>
      <c r="F2948" s="5">
        <f>+MOD(E2948*10,10)</f>
        <v/>
      </c>
      <c r="G2948" s="5">
        <f>+MOD(D2948,10)</f>
        <v/>
      </c>
      <c r="H2948">
        <f>+INT(E2948)&amp;INT(F2948)&amp;INT(G2948)</f>
        <v/>
      </c>
      <c r="I2948">
        <f>+C2948&amp;"00"&amp;H2948</f>
        <v/>
      </c>
      <c r="J2948" t="inlineStr">
        <is>
          <t>KIONET 7 ½ 05/02/25</t>
        </is>
      </c>
      <c r="K2948" t="inlineStr">
        <is>
          <t>KIONET</t>
        </is>
      </c>
      <c r="M2948" t="inlineStr">
        <is>
          <t>USP8704LAB47</t>
        </is>
      </c>
      <c r="N2948" t="inlineStr">
        <is>
          <t>BBG00KSMMXV5</t>
        </is>
      </c>
      <c r="O2948" t="inlineStr">
        <is>
          <t>BDD86H0</t>
        </is>
      </c>
      <c r="P2948" t="inlineStr">
        <is>
          <t>COAS4136014</t>
        </is>
      </c>
      <c r="Q2948" t="inlineStr">
        <is>
          <t>Mexico</t>
        </is>
      </c>
      <c r="R2948" t="inlineStr">
        <is>
          <t>Sixsigma Networks Mexico SA de</t>
        </is>
      </c>
      <c r="S2948" t="inlineStr">
        <is>
          <t>SIXSIGMA NETWORKS MEXICO</t>
        </is>
      </c>
      <c r="T2948" t="inlineStr">
        <is>
          <t>Sixsigma Networks Mexico SA de CV</t>
        </is>
      </c>
      <c r="U2948" t="inlineStr">
        <is>
          <t>EURO-DOLLAR</t>
        </is>
      </c>
      <c r="V2948" t="inlineStr">
        <is>
          <t>#N/A Field Not Applicable</t>
        </is>
      </c>
      <c r="W2948" t="inlineStr">
        <is>
          <t>#N/A Field Not Applicable</t>
        </is>
      </c>
      <c r="X2948" t="inlineStr">
        <is>
          <t>#N/A Field Not Applicable</t>
        </is>
      </c>
      <c r="Y2948" t="inlineStr">
        <is>
          <t>#N/A Field Not Applicable</t>
        </is>
      </c>
      <c r="Z2948" t="inlineStr">
        <is>
          <t>Technology</t>
        </is>
      </c>
      <c r="AA2948" t="inlineStr">
        <is>
          <t>Software &amp; Services</t>
        </is>
      </c>
      <c r="AB2948" t="inlineStr">
        <is>
          <t>#N/A Field Not Applicable</t>
        </is>
      </c>
      <c r="AC2948" t="inlineStr">
        <is>
          <t>#N/A Invalid Field</t>
        </is>
      </c>
    </row>
    <row r="2949">
      <c r="A2949" s="2">
        <f>+VLOOKUP(R2949,Aux!$B$3:$I$1107,8,0)</f>
        <v/>
      </c>
      <c r="B2949" s="2">
        <f>+VLOOKUP(U2949,Aux!$O$2:$P$23,2,0)</f>
        <v/>
      </c>
      <c r="C2949">
        <f>+A2949&amp;B2949</f>
        <v/>
      </c>
      <c r="D2949">
        <f>+IF(C2949=C2948,D2948+1,1)</f>
        <v/>
      </c>
      <c r="E2949" s="5">
        <f>+D2949/100</f>
        <v/>
      </c>
      <c r="F2949" s="5">
        <f>+MOD(E2949*10,10)</f>
        <v/>
      </c>
      <c r="G2949" s="5">
        <f>+MOD(D2949,10)</f>
        <v/>
      </c>
      <c r="H2949">
        <f>+INT(E2949)&amp;INT(F2949)&amp;INT(G2949)</f>
        <v/>
      </c>
      <c r="I2949">
        <f>+C2949&amp;"00"&amp;H2949</f>
        <v/>
      </c>
      <c r="J2949" s="2" t="inlineStr">
        <is>
          <t>KIONET 8 ¼ 11/07/21</t>
        </is>
      </c>
      <c r="K2949" s="2" t="inlineStr">
        <is>
          <t>KIONET</t>
        </is>
      </c>
      <c r="L2949" s="2" t="n"/>
      <c r="M2949" s="2" t="inlineStr">
        <is>
          <t>USP8704LAA63</t>
        </is>
      </c>
      <c r="N2949" s="2" t="inlineStr">
        <is>
          <t>BBG007GP2CL9</t>
        </is>
      </c>
      <c r="O2949" s="2" t="inlineStr">
        <is>
          <t>BSJWMJ5</t>
        </is>
      </c>
      <c r="P2949" s="2" t="inlineStr">
        <is>
          <t>COEK3658870</t>
        </is>
      </c>
      <c r="Q2949" t="inlineStr">
        <is>
          <t>Mexico</t>
        </is>
      </c>
      <c r="R2949" t="inlineStr">
        <is>
          <t>Sixsigma Networks Mexico SA de</t>
        </is>
      </c>
      <c r="S2949" t="inlineStr">
        <is>
          <t>SIXSIGMA NETWORKS MEXICO</t>
        </is>
      </c>
      <c r="T2949" t="inlineStr">
        <is>
          <t>Sixsigma Networks Mexico SA de CV</t>
        </is>
      </c>
      <c r="U2949" t="inlineStr">
        <is>
          <t>EURO-DOLLAR</t>
        </is>
      </c>
      <c r="V2949" t="inlineStr">
        <is>
          <t>#N/A Field Not Applicable</t>
        </is>
      </c>
      <c r="W2949" t="inlineStr">
        <is>
          <t>#N/A Field Not Applicable</t>
        </is>
      </c>
      <c r="X2949" t="inlineStr">
        <is>
          <t>#N/A Field Not Applicable</t>
        </is>
      </c>
      <c r="Y2949" t="inlineStr">
        <is>
          <t>#N/A Field Not Applicable</t>
        </is>
      </c>
      <c r="Z2949" t="inlineStr">
        <is>
          <t>Technology</t>
        </is>
      </c>
      <c r="AA2949" t="inlineStr">
        <is>
          <t>Software &amp; Services</t>
        </is>
      </c>
      <c r="AB2949" t="inlineStr">
        <is>
          <t>#N/A Field Not Applicable</t>
        </is>
      </c>
      <c r="AC2949" t="inlineStr">
        <is>
          <t>#N/A Invalid Field</t>
        </is>
      </c>
    </row>
    <row r="2950">
      <c r="A2950">
        <f>+VLOOKUP(R2950,Aux!$B$3:$I$1107,8,0)</f>
        <v/>
      </c>
      <c r="B2950">
        <f>+VLOOKUP(U2950,Aux!$O$2:$P$23,2,0)</f>
        <v/>
      </c>
      <c r="C2950">
        <f>+A2950&amp;B2950</f>
        <v/>
      </c>
      <c r="D2950">
        <f>+IF(C2950=C2949,D2949+1,1)</f>
        <v/>
      </c>
      <c r="E2950" s="5">
        <f>+D2950/100</f>
        <v/>
      </c>
      <c r="F2950" s="5">
        <f>+MOD(E2950*10,10)</f>
        <v/>
      </c>
      <c r="G2950" s="5">
        <f>+MOD(D2950,10)</f>
        <v/>
      </c>
      <c r="H2950">
        <f>+INT(E2950)&amp;INT(F2950)&amp;INT(G2950)</f>
        <v/>
      </c>
      <c r="I2950">
        <f>+C2950&amp;"00"&amp;H2950</f>
        <v/>
      </c>
      <c r="J2950" t="inlineStr">
        <is>
          <t>SITESB1 MM</t>
        </is>
      </c>
      <c r="K2950" t="inlineStr">
        <is>
          <t>SITESB1</t>
        </is>
      </c>
      <c r="M2950" t="inlineStr">
        <is>
          <t>MX01SI080038</t>
        </is>
      </c>
      <c r="N2950" t="inlineStr">
        <is>
          <t>BBG00CVS9Y67</t>
        </is>
      </c>
      <c r="O2950" t="inlineStr">
        <is>
          <t>BD0G5P8</t>
        </is>
      </c>
      <c r="P2950" t="inlineStr">
        <is>
          <t>EQ0000000050861131</t>
        </is>
      </c>
      <c r="Q2950" t="inlineStr">
        <is>
          <t>Mexico</t>
        </is>
      </c>
      <c r="R2950" t="inlineStr">
        <is>
          <t>Telesites SAB de CV</t>
        </is>
      </c>
      <c r="S2950" t="inlineStr">
        <is>
          <t>Telesites SAB de CV</t>
        </is>
      </c>
      <c r="T2950" t="inlineStr">
        <is>
          <t>Telesites SAB de CV</t>
        </is>
      </c>
      <c r="U2950" t="inlineStr">
        <is>
          <t>Common Stock</t>
        </is>
      </c>
      <c r="V2950" t="inlineStr">
        <is>
          <t>Communication Services</t>
        </is>
      </c>
      <c r="W2950" t="inlineStr">
        <is>
          <t>Diversified Telecommunication</t>
        </is>
      </c>
      <c r="X2950" t="inlineStr">
        <is>
          <t>Telecommunication Services</t>
        </is>
      </c>
      <c r="Y2950" t="inlineStr">
        <is>
          <t>Integrated Telecommunication S</t>
        </is>
      </c>
      <c r="Z2950" t="inlineStr">
        <is>
          <t>Industrials</t>
        </is>
      </c>
      <c r="AA2950" t="inlineStr">
        <is>
          <t>Engineering &amp; Construction Svcs</t>
        </is>
      </c>
      <c r="AB2950" t="inlineStr">
        <is>
          <t>Infrastructure Construction</t>
        </is>
      </c>
      <c r="AC2950" t="inlineStr">
        <is>
          <t>#N/A Invalid Field</t>
        </is>
      </c>
    </row>
    <row r="2951">
      <c r="A2951" s="2">
        <f>+VLOOKUP(R2951,Aux!$B$3:$I$1107,8,0)</f>
        <v/>
      </c>
      <c r="B2951" s="2">
        <f>+VLOOKUP(U2951,Aux!$O$2:$P$23,2,0)</f>
        <v/>
      </c>
      <c r="C2951">
        <f>+A2951&amp;B2951</f>
        <v/>
      </c>
      <c r="D2951">
        <f>+IF(C2951=C2950,D2950+1,1)</f>
        <v/>
      </c>
      <c r="E2951" s="5">
        <f>+D2951/100</f>
        <v/>
      </c>
      <c r="F2951" s="5">
        <f>+MOD(E2951*10,10)</f>
        <v/>
      </c>
      <c r="G2951" s="5">
        <f>+MOD(D2951,10)</f>
        <v/>
      </c>
      <c r="H2951">
        <f>+INT(E2951)&amp;INT(F2951)&amp;INT(G2951)</f>
        <v/>
      </c>
      <c r="I2951">
        <f>+C2951&amp;"00"&amp;H2951</f>
        <v/>
      </c>
      <c r="J2951" s="2" t="inlineStr">
        <is>
          <t>SITESL MM</t>
        </is>
      </c>
      <c r="K2951" s="2" t="inlineStr">
        <is>
          <t>TLSSF</t>
        </is>
      </c>
      <c r="L2951" s="2" t="n"/>
      <c r="M2951" s="2" t="inlineStr">
        <is>
          <t>MX01SI080020</t>
        </is>
      </c>
      <c r="N2951" s="2" t="inlineStr">
        <is>
          <t>BBG00BS0C8G6</t>
        </is>
      </c>
      <c r="O2951" s="2" t="inlineStr">
        <is>
          <t>BYWZB85</t>
        </is>
      </c>
      <c r="P2951" s="2" t="inlineStr">
        <is>
          <t>EQ0000000047148984</t>
        </is>
      </c>
      <c r="Q2951" t="inlineStr">
        <is>
          <t>Mexico</t>
        </is>
      </c>
      <c r="R2951" t="inlineStr">
        <is>
          <t>Telesites SAB de CV</t>
        </is>
      </c>
      <c r="S2951" t="inlineStr">
        <is>
          <t>Telesites SAB de CV</t>
        </is>
      </c>
      <c r="T2951" t="inlineStr">
        <is>
          <t>Telesites SAB de CV</t>
        </is>
      </c>
      <c r="U2951" t="inlineStr">
        <is>
          <t>Common Stock</t>
        </is>
      </c>
      <c r="V2951" t="inlineStr">
        <is>
          <t>Communication Services</t>
        </is>
      </c>
      <c r="W2951" t="inlineStr">
        <is>
          <t>Diversified Telecommunication</t>
        </is>
      </c>
      <c r="X2951" t="inlineStr">
        <is>
          <t>Telecommunication Services</t>
        </is>
      </c>
      <c r="Y2951" t="inlineStr">
        <is>
          <t>Integrated Telecommunication S</t>
        </is>
      </c>
      <c r="Z2951" t="inlineStr">
        <is>
          <t>Industrials</t>
        </is>
      </c>
      <c r="AA2951" t="inlineStr">
        <is>
          <t>Engineering &amp; Construction Svcs</t>
        </is>
      </c>
      <c r="AB2951" t="inlineStr">
        <is>
          <t>Infrastructure Construction</t>
        </is>
      </c>
      <c r="AC2951" t="inlineStr">
        <is>
          <t>#N/A Invalid Field</t>
        </is>
      </c>
    </row>
    <row r="2952">
      <c r="A2952">
        <f>+VLOOKUP(R2952,Aux!$B$3:$I$1107,8,0)</f>
        <v/>
      </c>
      <c r="B2952">
        <f>+VLOOKUP(U2952,Aux!$O$2:$P$23,2,0)</f>
        <v/>
      </c>
      <c r="C2952">
        <f>+A2952&amp;B2952</f>
        <v/>
      </c>
      <c r="D2952">
        <f>+IF(C2952=C2951,D2951+1,1)</f>
        <v/>
      </c>
      <c r="E2952" s="5">
        <f>+D2952/100</f>
        <v/>
      </c>
      <c r="F2952" s="5">
        <f>+MOD(E2952*10,10)</f>
        <v/>
      </c>
      <c r="G2952" s="5">
        <f>+MOD(D2952,10)</f>
        <v/>
      </c>
      <c r="H2952">
        <f>+INT(E2952)&amp;INT(F2952)&amp;INT(G2952)</f>
        <v/>
      </c>
      <c r="I2952">
        <f>+C2952&amp;"00"&amp;H2952</f>
        <v/>
      </c>
      <c r="J2952" t="inlineStr">
        <is>
          <t>TEN IM</t>
        </is>
      </c>
      <c r="K2952" t="inlineStr">
        <is>
          <t>TEN</t>
        </is>
      </c>
      <c r="M2952" t="inlineStr">
        <is>
          <t>LU0156801721</t>
        </is>
      </c>
      <c r="N2952" t="inlineStr">
        <is>
          <t>BBG000KF3XG0</t>
        </is>
      </c>
      <c r="O2952" t="n">
        <v>7538515</v>
      </c>
      <c r="P2952" t="inlineStr">
        <is>
          <t>EQ0000000000440318</t>
        </is>
      </c>
      <c r="Q2952" t="inlineStr">
        <is>
          <t>Mexico</t>
        </is>
      </c>
      <c r="R2952" t="inlineStr">
        <is>
          <t>Tenaris SA</t>
        </is>
      </c>
      <c r="S2952" t="inlineStr">
        <is>
          <t>Tenaris SA</t>
        </is>
      </c>
      <c r="T2952" t="inlineStr">
        <is>
          <t>Tenaris SA</t>
        </is>
      </c>
      <c r="U2952" t="inlineStr">
        <is>
          <t>Common Stock</t>
        </is>
      </c>
      <c r="V2952" t="inlineStr">
        <is>
          <t>Energy</t>
        </is>
      </c>
      <c r="W2952" t="inlineStr">
        <is>
          <t>Energy Equipment &amp; Services</t>
        </is>
      </c>
      <c r="X2952" t="inlineStr">
        <is>
          <t>Energy</t>
        </is>
      </c>
      <c r="Y2952" t="inlineStr">
        <is>
          <t>Oil &amp; Gas Equipment &amp; Services</t>
        </is>
      </c>
      <c r="Z2952" t="inlineStr">
        <is>
          <t>Materials</t>
        </is>
      </c>
      <c r="AA2952" t="inlineStr">
        <is>
          <t>Iron &amp; Steel</t>
        </is>
      </c>
      <c r="AB2952" t="inlineStr">
        <is>
          <t>Steel Producers</t>
        </is>
      </c>
      <c r="AC2952" t="inlineStr">
        <is>
          <t>#N/A Invalid Field</t>
        </is>
      </c>
    </row>
    <row r="2953">
      <c r="A2953">
        <f>+VLOOKUP(R2953,Aux!$B$3:$I$1107,8,0)</f>
        <v/>
      </c>
      <c r="B2953">
        <f>+VLOOKUP(U2953,Aux!$O$2:$P$23,2,0)</f>
        <v/>
      </c>
      <c r="C2953">
        <f>+A2953&amp;B2953</f>
        <v/>
      </c>
      <c r="D2953">
        <f>+IF(C2953=C2952,D2952+1,1)</f>
        <v/>
      </c>
      <c r="E2953" s="5">
        <f>+D2953/100</f>
        <v/>
      </c>
      <c r="F2953" s="5">
        <f>+MOD(E2953*10,10)</f>
        <v/>
      </c>
      <c r="G2953" s="5">
        <f>+MOD(D2953,10)</f>
        <v/>
      </c>
      <c r="H2953">
        <f>+INT(E2953)&amp;INT(F2953)&amp;INT(G2953)</f>
        <v/>
      </c>
      <c r="I2953">
        <f>+C2953&amp;"00"&amp;H2953</f>
        <v/>
      </c>
      <c r="J2953" t="inlineStr">
        <is>
          <t>TS US</t>
        </is>
      </c>
      <c r="K2953" t="inlineStr">
        <is>
          <t>TS</t>
        </is>
      </c>
      <c r="M2953" t="inlineStr">
        <is>
          <t>US88031M1099</t>
        </is>
      </c>
      <c r="N2953" t="inlineStr">
        <is>
          <t>BBG000PLD4R3</t>
        </is>
      </c>
      <c r="O2953" t="n">
        <v>2167367</v>
      </c>
      <c r="P2953" t="inlineStr">
        <is>
          <t>EQ0000000000399114</t>
        </is>
      </c>
      <c r="Q2953" t="inlineStr">
        <is>
          <t>Mexico</t>
        </is>
      </c>
      <c r="R2953" t="inlineStr">
        <is>
          <t>Tenaris SA</t>
        </is>
      </c>
      <c r="S2953" t="inlineStr">
        <is>
          <t>Tenaris SA</t>
        </is>
      </c>
      <c r="T2953" t="inlineStr">
        <is>
          <t>Tenaris SA</t>
        </is>
      </c>
      <c r="U2953" t="inlineStr">
        <is>
          <t>ADR</t>
        </is>
      </c>
      <c r="V2953" t="inlineStr">
        <is>
          <t>Energy</t>
        </is>
      </c>
      <c r="W2953" t="inlineStr">
        <is>
          <t>Energy Equipment &amp; Services</t>
        </is>
      </c>
      <c r="X2953" t="inlineStr">
        <is>
          <t>Energy</t>
        </is>
      </c>
      <c r="Y2953" t="inlineStr">
        <is>
          <t>Oil &amp; Gas Equipment &amp; Services</t>
        </is>
      </c>
      <c r="Z2953" t="inlineStr">
        <is>
          <t>Materials</t>
        </is>
      </c>
      <c r="AA2953" t="inlineStr">
        <is>
          <t>Iron &amp; Steel</t>
        </is>
      </c>
      <c r="AB2953" t="inlineStr">
        <is>
          <t>Steel Producers</t>
        </is>
      </c>
      <c r="AC2953" t="inlineStr">
        <is>
          <t>#N/A Invalid Field</t>
        </is>
      </c>
    </row>
    <row r="2954">
      <c r="A2954">
        <f>+VLOOKUP(R2954,Aux!$B$3:$I$1107,8,0)</f>
        <v/>
      </c>
      <c r="B2954">
        <f>+VLOOKUP(U2954,Aux!$O$2:$P$23,2,0)</f>
        <v/>
      </c>
      <c r="C2954">
        <f>+A2954&amp;B2954</f>
        <v/>
      </c>
      <c r="D2954">
        <f>+IF(C2954=C2953,D2953+1,1)</f>
        <v/>
      </c>
      <c r="E2954" s="5">
        <f>+D2954/100</f>
        <v/>
      </c>
      <c r="F2954" s="5">
        <f>+MOD(E2954*10,10)</f>
        <v/>
      </c>
      <c r="G2954" s="5">
        <f>+MOD(D2954,10)</f>
        <v/>
      </c>
      <c r="H2954">
        <f>+INT(E2954)&amp;INT(F2954)&amp;INT(G2954)</f>
        <v/>
      </c>
      <c r="I2954">
        <f>+C2954&amp;"00"&amp;H2954</f>
        <v/>
      </c>
      <c r="J2954" t="inlineStr">
        <is>
          <t>TX US</t>
        </is>
      </c>
      <c r="K2954" t="inlineStr">
        <is>
          <t>TX</t>
        </is>
      </c>
      <c r="M2954" t="inlineStr">
        <is>
          <t>US8808901081</t>
        </is>
      </c>
      <c r="N2954" t="inlineStr">
        <is>
          <t>BBG000LTPD97</t>
        </is>
      </c>
      <c r="O2954" t="inlineStr">
        <is>
          <t>B0XGGY0</t>
        </is>
      </c>
      <c r="P2954" t="inlineStr">
        <is>
          <t>EQ0000000002219460</t>
        </is>
      </c>
      <c r="Q2954" t="inlineStr">
        <is>
          <t>Mexico</t>
        </is>
      </c>
      <c r="R2954" t="inlineStr">
        <is>
          <t>Ternium SA</t>
        </is>
      </c>
      <c r="S2954" t="inlineStr">
        <is>
          <t>Ternium SA</t>
        </is>
      </c>
      <c r="T2954" t="inlineStr">
        <is>
          <t>Ternium SA</t>
        </is>
      </c>
      <c r="U2954" t="inlineStr">
        <is>
          <t>ADR</t>
        </is>
      </c>
      <c r="V2954" t="inlineStr">
        <is>
          <t>Materials</t>
        </is>
      </c>
      <c r="W2954" t="inlineStr">
        <is>
          <t>Metals &amp; Mining</t>
        </is>
      </c>
      <c r="X2954" t="inlineStr">
        <is>
          <t>Materials</t>
        </is>
      </c>
      <c r="Y2954" t="inlineStr">
        <is>
          <t>Steel</t>
        </is>
      </c>
      <c r="Z2954" t="inlineStr">
        <is>
          <t>Materials</t>
        </is>
      </c>
      <c r="AA2954" t="inlineStr">
        <is>
          <t>Iron &amp; Steel</t>
        </is>
      </c>
      <c r="AB2954" t="inlineStr">
        <is>
          <t>Steel Producers</t>
        </is>
      </c>
      <c r="AC2954" t="inlineStr">
        <is>
          <t>#N/A Invalid Field</t>
        </is>
      </c>
    </row>
    <row r="2955">
      <c r="A2955" s="2">
        <f>+VLOOKUP(R2955,Aux!$B$3:$I$1107,8,0)</f>
        <v/>
      </c>
      <c r="B2955" s="2">
        <f>+VLOOKUP(U2955,Aux!$O$2:$P$23,2,0)</f>
        <v/>
      </c>
      <c r="C2955">
        <f>+A2955&amp;B2955</f>
        <v/>
      </c>
      <c r="D2955">
        <f>+IF(C2955=C2954,D2954+1,1)</f>
        <v/>
      </c>
      <c r="E2955" s="5">
        <f>+D2955/100</f>
        <v/>
      </c>
      <c r="F2955" s="5">
        <f>+MOD(E2955*10,10)</f>
        <v/>
      </c>
      <c r="G2955" s="5">
        <f>+MOD(D2955,10)</f>
        <v/>
      </c>
      <c r="H2955">
        <f>+INT(E2955)&amp;INT(F2955)&amp;INT(G2955)</f>
        <v/>
      </c>
      <c r="I2955">
        <f>+C2955&amp;"00"&amp;H2955</f>
        <v/>
      </c>
      <c r="J2955" s="2" t="n"/>
      <c r="K2955" s="2" t="inlineStr">
        <is>
          <t>TIPCB</t>
        </is>
      </c>
      <c r="L2955" s="2" t="inlineStr">
        <is>
          <t>91_TIPCB_14</t>
        </is>
      </c>
      <c r="M2955" s="2" t="inlineStr">
        <is>
          <t>MX91TI000002</t>
        </is>
      </c>
      <c r="N2955" s="2" t="inlineStr">
        <is>
          <t>BBG00B404Q71</t>
        </is>
      </c>
      <c r="O2955" s="2" t="inlineStr">
        <is>
          <t>BYVVV28</t>
        </is>
      </c>
      <c r="P2955" s="2" t="inlineStr">
        <is>
          <t>COQJ0437302</t>
        </is>
      </c>
      <c r="Q2955" t="inlineStr">
        <is>
          <t>Mexico</t>
        </is>
      </c>
      <c r="R2955" t="inlineStr">
        <is>
          <t>TIP de Mexico SAPI de CV</t>
        </is>
      </c>
      <c r="S2955" t="inlineStr">
        <is>
          <t>TIP/BANAMEX</t>
        </is>
      </c>
      <c r="T2955" t="inlineStr">
        <is>
          <t>Banco Nacional de Mexico SA / TIP de Mexico SAPI de CV &amp; TIP Auto SA de CV</t>
        </is>
      </c>
      <c r="U2955" t="inlineStr">
        <is>
          <t>DOMESTIC</t>
        </is>
      </c>
      <c r="V2955" t="inlineStr">
        <is>
          <t>#N/A Field Not Applicable</t>
        </is>
      </c>
      <c r="W2955" t="inlineStr">
        <is>
          <t>#N/A Field Not Applicable</t>
        </is>
      </c>
      <c r="X2955" t="inlineStr">
        <is>
          <t>#N/A Field Not Applicable</t>
        </is>
      </c>
      <c r="Y2955" t="inlineStr">
        <is>
          <t>#N/A Field Not Applicable</t>
        </is>
      </c>
      <c r="Z2955" t="inlineStr">
        <is>
          <t>Financials</t>
        </is>
      </c>
      <c r="AA2955" t="inlineStr">
        <is>
          <t>Financial Services</t>
        </is>
      </c>
      <c r="AB2955" t="inlineStr">
        <is>
          <t>#N/A Field Not Applicable</t>
        </is>
      </c>
      <c r="AC2955" t="inlineStr">
        <is>
          <t>#N/A Invalid Field</t>
        </is>
      </c>
    </row>
    <row r="2956">
      <c r="A2956" s="2">
        <f>+VLOOKUP(R2956,Aux!$B$3:$I$1107,8,0)</f>
        <v/>
      </c>
      <c r="B2956" s="2">
        <f>+VLOOKUP(U2956,Aux!$O$2:$P$23,2,0)</f>
        <v/>
      </c>
      <c r="C2956">
        <f>+A2956&amp;B2956</f>
        <v/>
      </c>
      <c r="D2956">
        <f>+IF(C2956=C2955,D2955+1,1)</f>
        <v/>
      </c>
      <c r="E2956" s="5">
        <f>+D2956/100</f>
        <v/>
      </c>
      <c r="F2956" s="5">
        <f>+MOD(E2956*10,10)</f>
        <v/>
      </c>
      <c r="G2956" s="5">
        <f>+MOD(D2956,10)</f>
        <v/>
      </c>
      <c r="H2956">
        <f>+INT(E2956)&amp;INT(F2956)&amp;INT(G2956)</f>
        <v/>
      </c>
      <c r="I2956">
        <f>+C2956&amp;"00"&amp;H2956</f>
        <v/>
      </c>
      <c r="J2956" s="2" t="n"/>
      <c r="K2956" s="2" t="inlineStr">
        <is>
          <t>TIPCB</t>
        </is>
      </c>
      <c r="L2956" s="2" t="inlineStr">
        <is>
          <t>91_TIPCB_17</t>
        </is>
      </c>
      <c r="M2956" s="2" t="inlineStr">
        <is>
          <t>MX91TI000010</t>
        </is>
      </c>
      <c r="N2956" s="2" t="inlineStr">
        <is>
          <t>BBG00GQGSVL8</t>
        </is>
      </c>
      <c r="O2956" s="2" t="n"/>
      <c r="P2956" s="2" t="inlineStr">
        <is>
          <t>COAN6521909</t>
        </is>
      </c>
      <c r="Q2956" t="inlineStr">
        <is>
          <t>Mexico</t>
        </is>
      </c>
      <c r="R2956" t="inlineStr">
        <is>
          <t>TIP de Mexico SAPI de CV</t>
        </is>
      </c>
      <c r="S2956" t="inlineStr">
        <is>
          <t>TIP/BANAMEX</t>
        </is>
      </c>
      <c r="T2956" t="inlineStr">
        <is>
          <t>Banco Nacional de Mexico SA / TIP de Mexico SAPI de CV &amp; TIP Auto SA de CV</t>
        </is>
      </c>
      <c r="U2956" t="inlineStr">
        <is>
          <t>DOMESTIC</t>
        </is>
      </c>
      <c r="V2956" t="inlineStr">
        <is>
          <t>#N/A Field Not Applicable</t>
        </is>
      </c>
      <c r="W2956" t="inlineStr">
        <is>
          <t>#N/A Field Not Applicable</t>
        </is>
      </c>
      <c r="X2956" t="inlineStr">
        <is>
          <t>#N/A Field Not Applicable</t>
        </is>
      </c>
      <c r="Y2956" t="inlineStr">
        <is>
          <t>#N/A Field Not Applicable</t>
        </is>
      </c>
      <c r="Z2956" t="inlineStr">
        <is>
          <t>Financials</t>
        </is>
      </c>
      <c r="AA2956" t="inlineStr">
        <is>
          <t>Financial Services</t>
        </is>
      </c>
      <c r="AB2956" t="inlineStr">
        <is>
          <t>#N/A Field Not Applicable</t>
        </is>
      </c>
      <c r="AC2956" t="inlineStr">
        <is>
          <t>#N/A Invalid Field</t>
        </is>
      </c>
    </row>
    <row r="2957">
      <c r="A2957">
        <f>+VLOOKUP(R2957,Aux!$B$3:$I$1107,8,0)</f>
        <v/>
      </c>
      <c r="B2957">
        <f>+VLOOKUP(U2957,Aux!$O$2:$P$23,2,0)</f>
        <v/>
      </c>
      <c r="C2957">
        <f>+A2957&amp;B2957</f>
        <v/>
      </c>
      <c r="D2957">
        <f>+IF(C2957=C2956,D2956+1,1)</f>
        <v/>
      </c>
      <c r="E2957" s="5">
        <f>+D2957/100</f>
        <v/>
      </c>
      <c r="F2957" s="5">
        <f>+MOD(E2957*10,10)</f>
        <v/>
      </c>
      <c r="G2957" s="5">
        <f>+MOD(D2957,10)</f>
        <v/>
      </c>
      <c r="H2957">
        <f>+INT(E2957)&amp;INT(F2957)&amp;INT(G2957)</f>
        <v/>
      </c>
      <c r="I2957">
        <f>+C2957&amp;"00"&amp;H2957</f>
        <v/>
      </c>
      <c r="J2957" t="inlineStr">
        <is>
          <t>AZTECACP MM</t>
        </is>
      </c>
      <c r="K2957" t="inlineStr">
        <is>
          <t>AZTECACP</t>
        </is>
      </c>
      <c r="M2957" t="inlineStr">
        <is>
          <t>MX01AZ060013</t>
        </is>
      </c>
      <c r="N2957" t="inlineStr">
        <is>
          <t>BBG000CCLQM4</t>
        </is>
      </c>
      <c r="O2957" t="n">
        <v>2096911</v>
      </c>
      <c r="P2957" t="inlineStr">
        <is>
          <t>EQ0000000003351185</t>
        </is>
      </c>
      <c r="Q2957" t="inlineStr">
        <is>
          <t>Mexico</t>
        </is>
      </c>
      <c r="R2957" t="inlineStr">
        <is>
          <t>TV Azteca SAB de CV</t>
        </is>
      </c>
      <c r="S2957" t="inlineStr">
        <is>
          <t>TV Azteca SAB de CV</t>
        </is>
      </c>
      <c r="T2957" t="inlineStr">
        <is>
          <t>TV Azteca SAB de CV</t>
        </is>
      </c>
      <c r="U2957" t="inlineStr">
        <is>
          <t>Unit</t>
        </is>
      </c>
      <c r="V2957" t="inlineStr">
        <is>
          <t>Communication Services</t>
        </is>
      </c>
      <c r="W2957" t="inlineStr">
        <is>
          <t>Media</t>
        </is>
      </c>
      <c r="X2957" t="inlineStr">
        <is>
          <t>Media &amp; Entertainment</t>
        </is>
      </c>
      <c r="Y2957" t="inlineStr">
        <is>
          <t>Broadcasting</t>
        </is>
      </c>
      <c r="Z2957" t="inlineStr">
        <is>
          <t>Communications</t>
        </is>
      </c>
      <c r="AA2957" t="inlineStr">
        <is>
          <t>Media</t>
        </is>
      </c>
      <c r="AB2957" t="inlineStr">
        <is>
          <t>Publishing &amp; Broadcasting</t>
        </is>
      </c>
      <c r="AC2957" t="inlineStr">
        <is>
          <t>#N/A Invalid Field</t>
        </is>
      </c>
    </row>
    <row r="2958">
      <c r="A2958">
        <f>+VLOOKUP(R2958,Aux!$B$3:$I$1107,8,0)</f>
        <v/>
      </c>
      <c r="B2958">
        <f>+VLOOKUP(U2958,Aux!$O$2:$P$23,2,0)</f>
        <v/>
      </c>
      <c r="C2958">
        <f>+A2958&amp;B2958</f>
        <v/>
      </c>
      <c r="D2958">
        <f>+IF(C2958=C2957,D2957+1,1)</f>
        <v/>
      </c>
      <c r="E2958" s="5">
        <f>+D2958/100</f>
        <v/>
      </c>
      <c r="F2958" s="5">
        <f>+MOD(E2958*10,10)</f>
        <v/>
      </c>
      <c r="G2958" s="5">
        <f>+MOD(D2958,10)</f>
        <v/>
      </c>
      <c r="H2958">
        <f>+INT(E2958)&amp;INT(F2958)&amp;INT(G2958)</f>
        <v/>
      </c>
      <c r="I2958">
        <f>+C2958&amp;"00"&amp;H2958</f>
        <v/>
      </c>
      <c r="J2958" t="inlineStr">
        <is>
          <t>TZA 8 ¼ 08/09/24</t>
        </is>
      </c>
      <c r="K2958" t="inlineStr">
        <is>
          <t>TZA</t>
        </is>
      </c>
      <c r="M2958" t="inlineStr">
        <is>
          <t>XS1662406468</t>
        </is>
      </c>
      <c r="N2958" t="inlineStr">
        <is>
          <t>BBG00H9KMNZ5</t>
        </is>
      </c>
      <c r="O2958" t="inlineStr">
        <is>
          <t>BD93Q57</t>
        </is>
      </c>
      <c r="P2958" t="inlineStr">
        <is>
          <t>COAO5163149</t>
        </is>
      </c>
      <c r="Q2958" t="inlineStr">
        <is>
          <t>Mexico</t>
        </is>
      </c>
      <c r="R2958" t="inlineStr">
        <is>
          <t>TV Azteca SAB de CV</t>
        </is>
      </c>
      <c r="S2958" t="inlineStr">
        <is>
          <t>TV AZTECA SA DE CV</t>
        </is>
      </c>
      <c r="T2958" t="inlineStr">
        <is>
          <t>TV Azteca SAB de CV</t>
        </is>
      </c>
      <c r="U2958" t="inlineStr">
        <is>
          <t>EURO-DOLLAR</t>
        </is>
      </c>
      <c r="V2958" t="inlineStr">
        <is>
          <t>Communication Services</t>
        </is>
      </c>
      <c r="W2958" t="inlineStr">
        <is>
          <t>Media</t>
        </is>
      </c>
      <c r="X2958" t="inlineStr">
        <is>
          <t>Media &amp; Entertainment</t>
        </is>
      </c>
      <c r="Y2958" t="inlineStr">
        <is>
          <t>Broadcasting</t>
        </is>
      </c>
      <c r="Z2958" t="inlineStr">
        <is>
          <t>Communications</t>
        </is>
      </c>
      <c r="AA2958" t="inlineStr">
        <is>
          <t>Publishing &amp; Broadcasting</t>
        </is>
      </c>
      <c r="AB2958" t="inlineStr">
        <is>
          <t>#N/A N/A</t>
        </is>
      </c>
      <c r="AC2958" t="inlineStr">
        <is>
          <t>#N/A Invalid Field</t>
        </is>
      </c>
    </row>
    <row r="2959">
      <c r="A2959">
        <f>+VLOOKUP(R2959,Aux!$B$3:$I$1107,8,0)</f>
        <v/>
      </c>
      <c r="B2959">
        <f>+VLOOKUP(U2959,Aux!$O$2:$P$23,2,0)</f>
        <v/>
      </c>
      <c r="C2959">
        <f>+A2959&amp;B2959</f>
        <v/>
      </c>
      <c r="D2959">
        <f>+IF(C2959=C2958,D2958+1,1)</f>
        <v/>
      </c>
      <c r="E2959" s="5">
        <f>+D2959/100</f>
        <v/>
      </c>
      <c r="F2959" s="5">
        <f>+MOD(E2959*10,10)</f>
        <v/>
      </c>
      <c r="G2959" s="5">
        <f>+MOD(D2959,10)</f>
        <v/>
      </c>
      <c r="H2959">
        <f>+INT(E2959)&amp;INT(F2959)&amp;INT(G2959)</f>
        <v/>
      </c>
      <c r="I2959">
        <f>+C2959&amp;"00"&amp;H2959</f>
        <v/>
      </c>
      <c r="J2959" t="inlineStr">
        <is>
          <t>MUDI 2 06/09/22</t>
        </is>
      </c>
      <c r="K2959" t="inlineStr">
        <is>
          <t>MUDI</t>
        </is>
      </c>
      <c r="M2959" t="inlineStr">
        <is>
          <t>MX0SGO0000B9</t>
        </is>
      </c>
      <c r="N2959" t="inlineStr">
        <is>
          <t>BBG003BXZ615</t>
        </is>
      </c>
      <c r="O2959" t="inlineStr">
        <is>
          <t>B7XHC77</t>
        </is>
      </c>
      <c r="P2959" t="inlineStr">
        <is>
          <t>COEJ3475963</t>
        </is>
      </c>
      <c r="Q2959" t="inlineStr">
        <is>
          <t>Mexico</t>
        </is>
      </c>
      <c r="R2959" t="inlineStr">
        <is>
          <t>Udibonos</t>
        </is>
      </c>
      <c r="S2959" t="inlineStr">
        <is>
          <t>MEXICAN UDIBONOS</t>
        </is>
      </c>
      <c r="T2959" t="inlineStr">
        <is>
          <t>Mexican Udibonos</t>
        </is>
      </c>
      <c r="U2959" t="inlineStr">
        <is>
          <t>DOMESTIC</t>
        </is>
      </c>
      <c r="V2959" t="inlineStr">
        <is>
          <t>#N/A Field Not Applicable</t>
        </is>
      </c>
      <c r="W2959" t="inlineStr">
        <is>
          <t>#N/A Field Not Applicable</t>
        </is>
      </c>
      <c r="X2959" t="inlineStr">
        <is>
          <t>#N/A Field Not Applicable</t>
        </is>
      </c>
      <c r="Y2959" t="inlineStr">
        <is>
          <t>#N/A Field Not Applicable</t>
        </is>
      </c>
      <c r="Z2959" t="inlineStr">
        <is>
          <t>Government</t>
        </is>
      </c>
      <c r="AA2959" t="inlineStr">
        <is>
          <t>Sovereigns</t>
        </is>
      </c>
      <c r="AB2959" t="inlineStr">
        <is>
          <t>#N/A Field Not Applicable</t>
        </is>
      </c>
      <c r="AC2959" t="inlineStr">
        <is>
          <t>#N/A Invalid Field</t>
        </is>
      </c>
    </row>
    <row r="2960">
      <c r="A2960">
        <f>+VLOOKUP(R2960,Aux!$B$3:$I$1107,8,0)</f>
        <v/>
      </c>
      <c r="B2960">
        <f>+VLOOKUP(U2960,Aux!$O$2:$P$23,2,0)</f>
        <v/>
      </c>
      <c r="C2960">
        <f>+A2960&amp;B2960</f>
        <v/>
      </c>
      <c r="D2960">
        <f>+IF(C2960=C2959,D2959+1,1)</f>
        <v/>
      </c>
      <c r="E2960" s="5">
        <f>+D2960/100</f>
        <v/>
      </c>
      <c r="F2960" s="5">
        <f>+MOD(E2960*10,10)</f>
        <v/>
      </c>
      <c r="G2960" s="5">
        <f>+MOD(D2960,10)</f>
        <v/>
      </c>
      <c r="H2960">
        <f>+INT(E2960)&amp;INT(F2960)&amp;INT(G2960)</f>
        <v/>
      </c>
      <c r="I2960">
        <f>+C2960&amp;"00"&amp;H2960</f>
        <v/>
      </c>
      <c r="J2960" t="inlineStr">
        <is>
          <t>MUDI 2 ½ 12/10/20</t>
        </is>
      </c>
      <c r="K2960" t="inlineStr">
        <is>
          <t>MUDI</t>
        </is>
      </c>
      <c r="M2960" t="inlineStr">
        <is>
          <t>MX0SGO0000A1</t>
        </is>
      </c>
      <c r="N2960" t="inlineStr">
        <is>
          <t>BBG001K7N8Y9</t>
        </is>
      </c>
      <c r="O2960" t="inlineStr">
        <is>
          <t>B57K9Y4</t>
        </is>
      </c>
      <c r="P2960" t="inlineStr">
        <is>
          <t>COEI5951310</t>
        </is>
      </c>
      <c r="Q2960" t="inlineStr">
        <is>
          <t>Mexico</t>
        </is>
      </c>
      <c r="R2960" t="inlineStr">
        <is>
          <t>Udibonos</t>
        </is>
      </c>
      <c r="S2960" t="inlineStr">
        <is>
          <t>MEXICAN UDIBONOS</t>
        </is>
      </c>
      <c r="T2960" t="inlineStr">
        <is>
          <t>Mexican Udibonos</t>
        </is>
      </c>
      <c r="U2960" t="inlineStr">
        <is>
          <t>DOMESTIC</t>
        </is>
      </c>
      <c r="V2960" t="inlineStr">
        <is>
          <t>#N/A Field Not Applicable</t>
        </is>
      </c>
      <c r="W2960" t="inlineStr">
        <is>
          <t>#N/A Field Not Applicable</t>
        </is>
      </c>
      <c r="X2960" t="inlineStr">
        <is>
          <t>#N/A Field Not Applicable</t>
        </is>
      </c>
      <c r="Y2960" t="inlineStr">
        <is>
          <t>#N/A Field Not Applicable</t>
        </is>
      </c>
      <c r="Z2960" t="inlineStr">
        <is>
          <t>Government</t>
        </is>
      </c>
      <c r="AA2960" t="inlineStr">
        <is>
          <t>Sovereigns</t>
        </is>
      </c>
      <c r="AB2960" t="inlineStr">
        <is>
          <t>#N/A Field Not Applicable</t>
        </is>
      </c>
      <c r="AC2960" t="inlineStr">
        <is>
          <t>#N/A Invalid Field</t>
        </is>
      </c>
    </row>
    <row r="2961">
      <c r="A2961">
        <f>+VLOOKUP(R2961,Aux!$B$3:$I$1107,8,0)</f>
        <v/>
      </c>
      <c r="B2961">
        <f>+VLOOKUP(U2961,Aux!$O$2:$P$23,2,0)</f>
        <v/>
      </c>
      <c r="C2961">
        <f>+A2961&amp;B2961</f>
        <v/>
      </c>
      <c r="D2961">
        <f>+IF(C2961=C2960,D2960+1,1)</f>
        <v/>
      </c>
      <c r="E2961" s="5">
        <f>+D2961/100</f>
        <v/>
      </c>
      <c r="F2961" s="5">
        <f>+MOD(E2961*10,10)</f>
        <v/>
      </c>
      <c r="G2961" s="5">
        <f>+MOD(D2961,10)</f>
        <v/>
      </c>
      <c r="H2961">
        <f>+INT(E2961)&amp;INT(F2961)&amp;INT(G2961)</f>
        <v/>
      </c>
      <c r="I2961">
        <f>+C2961&amp;"00"&amp;H2961</f>
        <v/>
      </c>
      <c r="J2961" t="inlineStr">
        <is>
          <t>MUDI 4 ½ 12/04/25</t>
        </is>
      </c>
      <c r="K2961" t="inlineStr">
        <is>
          <t>MUDI</t>
        </is>
      </c>
      <c r="M2961" t="inlineStr">
        <is>
          <t>MX0SGO000015</t>
        </is>
      </c>
      <c r="N2961" t="inlineStr">
        <is>
          <t>BBG00004MTB0</t>
        </is>
      </c>
      <c r="O2961" t="inlineStr">
        <is>
          <t>B1G0VM9</t>
        </is>
      </c>
      <c r="P2961" t="inlineStr">
        <is>
          <t>COEF2271213</t>
        </is>
      </c>
      <c r="Q2961" t="inlineStr">
        <is>
          <t>Mexico</t>
        </is>
      </c>
      <c r="R2961" t="inlineStr">
        <is>
          <t>Udibonos</t>
        </is>
      </c>
      <c r="S2961" t="inlineStr">
        <is>
          <t>MEXICAN UDIBONOS</t>
        </is>
      </c>
      <c r="T2961" t="inlineStr">
        <is>
          <t>Mexican Udibonos</t>
        </is>
      </c>
      <c r="U2961" t="inlineStr">
        <is>
          <t>DOMESTIC</t>
        </is>
      </c>
      <c r="V2961" t="inlineStr">
        <is>
          <t>#N/A Field Not Applicable</t>
        </is>
      </c>
      <c r="W2961" t="inlineStr">
        <is>
          <t>#N/A Field Not Applicable</t>
        </is>
      </c>
      <c r="X2961" t="inlineStr">
        <is>
          <t>#N/A Field Not Applicable</t>
        </is>
      </c>
      <c r="Y2961" t="inlineStr">
        <is>
          <t>#N/A Field Not Applicable</t>
        </is>
      </c>
      <c r="Z2961" t="inlineStr">
        <is>
          <t>Government</t>
        </is>
      </c>
      <c r="AA2961" t="inlineStr">
        <is>
          <t>Sovereigns</t>
        </is>
      </c>
      <c r="AB2961" t="inlineStr">
        <is>
          <t>#N/A Field Not Applicable</t>
        </is>
      </c>
      <c r="AC2961" t="inlineStr">
        <is>
          <t>#N/A Invalid Field</t>
        </is>
      </c>
    </row>
    <row r="2962">
      <c r="A2962" s="2">
        <f>+VLOOKUP(R2962,Aux!$B$3:$I$1107,8,0)</f>
        <v/>
      </c>
      <c r="B2962" s="2">
        <f>+VLOOKUP(U2962,Aux!$O$2:$P$23,2,0)</f>
        <v/>
      </c>
      <c r="C2962">
        <f>+A2962&amp;B2962</f>
        <v/>
      </c>
      <c r="D2962">
        <f>+IF(C2962=C2961,D2961+1,1)</f>
        <v/>
      </c>
      <c r="E2962" s="5">
        <f>+D2962/100</f>
        <v/>
      </c>
      <c r="F2962" s="5">
        <f>+MOD(E2962*10,10)</f>
        <v/>
      </c>
      <c r="G2962" s="5">
        <f>+MOD(D2962,10)</f>
        <v/>
      </c>
      <c r="H2962">
        <f>+INT(E2962)&amp;INT(F2962)&amp;INT(G2962)</f>
        <v/>
      </c>
      <c r="I2962">
        <f>+C2962&amp;"00"&amp;H2962</f>
        <v/>
      </c>
      <c r="J2962" s="2" t="n"/>
      <c r="K2962" s="2" t="inlineStr">
        <is>
          <t>MUDI</t>
        </is>
      </c>
      <c r="L2962" s="2" t="inlineStr">
        <is>
          <t>S_UDIBONO_171214</t>
        </is>
      </c>
      <c r="M2962" s="2" t="inlineStr">
        <is>
          <t>MX0SGO000056</t>
        </is>
      </c>
      <c r="N2962" s="2" t="inlineStr">
        <is>
          <t>BBG00008J3G7</t>
        </is>
      </c>
      <c r="O2962" s="2" t="inlineStr">
        <is>
          <t>B39TML3</t>
        </is>
      </c>
      <c r="P2962" s="2" t="inlineStr">
        <is>
          <t>COEH1493673</t>
        </is>
      </c>
      <c r="Q2962" t="inlineStr">
        <is>
          <t>Mexico</t>
        </is>
      </c>
      <c r="R2962" t="inlineStr">
        <is>
          <t>Udibonos</t>
        </is>
      </c>
      <c r="S2962" t="inlineStr">
        <is>
          <t>MEXICAN UDIBONOS</t>
        </is>
      </c>
      <c r="T2962" t="inlineStr">
        <is>
          <t>Mexican Udibonos</t>
        </is>
      </c>
      <c r="U2962" t="inlineStr">
        <is>
          <t>DOMESTIC</t>
        </is>
      </c>
      <c r="V2962" t="inlineStr">
        <is>
          <t>#N/A Field Not Applicable</t>
        </is>
      </c>
      <c r="W2962" t="inlineStr">
        <is>
          <t>#N/A Field Not Applicable</t>
        </is>
      </c>
      <c r="X2962" t="inlineStr">
        <is>
          <t>#N/A Field Not Applicable</t>
        </is>
      </c>
      <c r="Y2962" t="inlineStr">
        <is>
          <t>#N/A Field Not Applicable</t>
        </is>
      </c>
      <c r="Z2962" t="inlineStr">
        <is>
          <t>Government</t>
        </is>
      </c>
      <c r="AA2962" t="inlineStr">
        <is>
          <t>Sovereigns</t>
        </is>
      </c>
      <c r="AB2962" t="inlineStr">
        <is>
          <t>#N/A Field Not Applicable</t>
        </is>
      </c>
      <c r="AC2962" t="inlineStr">
        <is>
          <t>#N/A Invalid Field</t>
        </is>
      </c>
    </row>
    <row r="2963">
      <c r="A2963" s="2">
        <f>+VLOOKUP(R2963,Aux!$B$3:$I$1107,8,0)</f>
        <v/>
      </c>
      <c r="B2963" s="2">
        <f>+VLOOKUP(U2963,Aux!$O$2:$P$23,2,0)</f>
        <v/>
      </c>
      <c r="C2963">
        <f>+A2963&amp;B2963</f>
        <v/>
      </c>
      <c r="D2963">
        <f>+IF(C2963=C2962,D2962+1,1)</f>
        <v/>
      </c>
      <c r="E2963" s="5">
        <f>+D2963/100</f>
        <v/>
      </c>
      <c r="F2963" s="5">
        <f>+MOD(E2963*10,10)</f>
        <v/>
      </c>
      <c r="G2963" s="5">
        <f>+MOD(D2963,10)</f>
        <v/>
      </c>
      <c r="H2963">
        <f>+INT(E2963)&amp;INT(F2963)&amp;INT(G2963)</f>
        <v/>
      </c>
      <c r="I2963">
        <f>+C2963&amp;"00"&amp;H2963</f>
        <v/>
      </c>
      <c r="J2963" s="2" t="n"/>
      <c r="K2963" s="2" t="inlineStr">
        <is>
          <t>MUDI</t>
        </is>
      </c>
      <c r="L2963" s="2" t="inlineStr">
        <is>
          <t>S_UDIBONO_190613</t>
        </is>
      </c>
      <c r="M2963" s="2" t="inlineStr">
        <is>
          <t>MX0SGO000072</t>
        </is>
      </c>
      <c r="N2963" s="2" t="inlineStr">
        <is>
          <t>BBG0000HC1F9</t>
        </is>
      </c>
      <c r="O2963" s="2" t="inlineStr">
        <is>
          <t>B59ZFP0</t>
        </is>
      </c>
      <c r="P2963" s="2" t="inlineStr">
        <is>
          <t>COEH9108992</t>
        </is>
      </c>
      <c r="Q2963" t="inlineStr">
        <is>
          <t>Mexico</t>
        </is>
      </c>
      <c r="R2963" t="inlineStr">
        <is>
          <t>Udibonos</t>
        </is>
      </c>
      <c r="S2963" t="inlineStr">
        <is>
          <t>MEXICAN UDIBONOS</t>
        </is>
      </c>
      <c r="T2963" t="inlineStr">
        <is>
          <t>Mexican Udibonos</t>
        </is>
      </c>
      <c r="U2963" t="inlineStr">
        <is>
          <t>DOMESTIC</t>
        </is>
      </c>
      <c r="V2963" t="inlineStr">
        <is>
          <t>#N/A Field Not Applicable</t>
        </is>
      </c>
      <c r="W2963" t="inlineStr">
        <is>
          <t>#N/A Field Not Applicable</t>
        </is>
      </c>
      <c r="X2963" t="inlineStr">
        <is>
          <t>#N/A Field Not Applicable</t>
        </is>
      </c>
      <c r="Y2963" t="inlineStr">
        <is>
          <t>#N/A Field Not Applicable</t>
        </is>
      </c>
      <c r="Z2963" t="inlineStr">
        <is>
          <t>Government</t>
        </is>
      </c>
      <c r="AA2963" t="inlineStr">
        <is>
          <t>Sovereigns</t>
        </is>
      </c>
      <c r="AB2963" t="inlineStr">
        <is>
          <t>#N/A Field Not Applicable</t>
        </is>
      </c>
      <c r="AC2963" t="inlineStr">
        <is>
          <t>#N/A Invalid Field</t>
        </is>
      </c>
    </row>
    <row r="2964">
      <c r="A2964">
        <f>+VLOOKUP(R2964,Aux!$B$3:$I$1107,8,0)</f>
        <v/>
      </c>
      <c r="B2964">
        <f>+VLOOKUP(U2964,Aux!$O$2:$P$23,2,0)</f>
        <v/>
      </c>
      <c r="C2964">
        <f>+A2964&amp;B2964</f>
        <v/>
      </c>
      <c r="D2964">
        <f>+IF(C2964=C2963,D2963+1,1)</f>
        <v/>
      </c>
      <c r="E2964" s="5">
        <f>+D2964/100</f>
        <v/>
      </c>
      <c r="F2964" s="5">
        <f>+MOD(E2964*10,10)</f>
        <v/>
      </c>
      <c r="G2964" s="5">
        <f>+MOD(D2964,10)</f>
        <v/>
      </c>
      <c r="H2964">
        <f>+INT(E2964)&amp;INT(F2964)&amp;INT(G2964)</f>
        <v/>
      </c>
      <c r="I2964">
        <f>+C2964&amp;"00"&amp;H2964</f>
        <v/>
      </c>
      <c r="J2964" t="inlineStr">
        <is>
          <t>MEX 3 ⅝ 03/15/22</t>
        </is>
      </c>
      <c r="K2964" t="inlineStr">
        <is>
          <t>MEX</t>
        </is>
      </c>
      <c r="M2964" t="inlineStr">
        <is>
          <t>US91086QBA58</t>
        </is>
      </c>
      <c r="N2964" t="inlineStr">
        <is>
          <t>BBG002CYM6Z1</t>
        </is>
      </c>
      <c r="O2964" t="inlineStr">
        <is>
          <t>B56YKG6</t>
        </is>
      </c>
      <c r="P2964" t="inlineStr">
        <is>
          <t>COEI9373685</t>
        </is>
      </c>
      <c r="Q2964" t="inlineStr">
        <is>
          <t>Mexico</t>
        </is>
      </c>
      <c r="R2964" t="inlineStr">
        <is>
          <t>UMS</t>
        </is>
      </c>
      <c r="S2964" t="inlineStr">
        <is>
          <t>UNITED MEXICAN STATES</t>
        </is>
      </c>
      <c r="T2964" t="inlineStr">
        <is>
          <t>Mexico Government International Bond</t>
        </is>
      </c>
      <c r="U2964" t="inlineStr">
        <is>
          <t>GLOBAL</t>
        </is>
      </c>
      <c r="V2964" t="inlineStr">
        <is>
          <t>#N/A Field Not Applicable</t>
        </is>
      </c>
      <c r="W2964" t="inlineStr">
        <is>
          <t>#N/A Field Not Applicable</t>
        </is>
      </c>
      <c r="X2964" t="inlineStr">
        <is>
          <t>#N/A Field Not Applicable</t>
        </is>
      </c>
      <c r="Y2964" t="inlineStr">
        <is>
          <t>#N/A Field Not Applicable</t>
        </is>
      </c>
      <c r="Z2964" t="inlineStr">
        <is>
          <t>Government</t>
        </is>
      </c>
      <c r="AA2964" t="inlineStr">
        <is>
          <t>Sovereigns</t>
        </is>
      </c>
      <c r="AB2964" t="inlineStr">
        <is>
          <t>#N/A Field Not Applicable</t>
        </is>
      </c>
      <c r="AC2964" t="inlineStr">
        <is>
          <t>#N/A Invalid Field</t>
        </is>
      </c>
    </row>
    <row r="2965">
      <c r="A2965">
        <f>+VLOOKUP(R2965,Aux!$B$3:$I$1107,8,0)</f>
        <v/>
      </c>
      <c r="B2965">
        <f>+VLOOKUP(U2965,Aux!$O$2:$P$23,2,0)</f>
        <v/>
      </c>
      <c r="C2965">
        <f>+A2965&amp;B2965</f>
        <v/>
      </c>
      <c r="D2965">
        <f>+IF(C2965=C2964,D2964+1,1)</f>
        <v/>
      </c>
      <c r="E2965" s="5">
        <f>+D2965/100</f>
        <v/>
      </c>
      <c r="F2965" s="5">
        <f>+MOD(E2965*10,10)</f>
        <v/>
      </c>
      <c r="G2965" s="5">
        <f>+MOD(D2965,10)</f>
        <v/>
      </c>
      <c r="H2965">
        <f>+INT(E2965)&amp;INT(F2965)&amp;INT(G2965)</f>
        <v/>
      </c>
      <c r="I2965">
        <f>+C2965&amp;"00"&amp;H2965</f>
        <v/>
      </c>
      <c r="J2965" t="inlineStr">
        <is>
          <t>MEX 3.6 01/30/25</t>
        </is>
      </c>
      <c r="K2965" t="inlineStr">
        <is>
          <t>MEX</t>
        </is>
      </c>
      <c r="M2965" t="inlineStr">
        <is>
          <t>US91087BAA89</t>
        </is>
      </c>
      <c r="N2965" t="inlineStr">
        <is>
          <t>BBG007K9LRG2</t>
        </is>
      </c>
      <c r="O2965" t="inlineStr">
        <is>
          <t>BSPLBY4</t>
        </is>
      </c>
      <c r="P2965" t="inlineStr">
        <is>
          <t>COEK6138946</t>
        </is>
      </c>
      <c r="Q2965" t="inlineStr">
        <is>
          <t>Mexico</t>
        </is>
      </c>
      <c r="R2965" t="inlineStr">
        <is>
          <t>UMS</t>
        </is>
      </c>
      <c r="S2965" t="inlineStr">
        <is>
          <t>UNITED MEXICAN STATES</t>
        </is>
      </c>
      <c r="T2965" t="inlineStr">
        <is>
          <t>Mexico Government International Bond</t>
        </is>
      </c>
      <c r="U2965" t="inlineStr">
        <is>
          <t>GLOBAL</t>
        </is>
      </c>
      <c r="V2965" t="inlineStr">
        <is>
          <t>#N/A Field Not Applicable</t>
        </is>
      </c>
      <c r="W2965" t="inlineStr">
        <is>
          <t>#N/A Field Not Applicable</t>
        </is>
      </c>
      <c r="X2965" t="inlineStr">
        <is>
          <t>#N/A Field Not Applicable</t>
        </is>
      </c>
      <c r="Y2965" t="inlineStr">
        <is>
          <t>#N/A Field Not Applicable</t>
        </is>
      </c>
      <c r="Z2965" t="inlineStr">
        <is>
          <t>Government</t>
        </is>
      </c>
      <c r="AA2965" t="inlineStr">
        <is>
          <t>Sovereigns</t>
        </is>
      </c>
      <c r="AB2965" t="inlineStr">
        <is>
          <t>#N/A Field Not Applicable</t>
        </is>
      </c>
      <c r="AC2965" t="inlineStr">
        <is>
          <t>#N/A Invalid Field</t>
        </is>
      </c>
    </row>
    <row r="2966">
      <c r="A2966">
        <f>+VLOOKUP(R2966,Aux!$B$3:$I$1107,8,0)</f>
        <v/>
      </c>
      <c r="B2966">
        <f>+VLOOKUP(U2966,Aux!$O$2:$P$23,2,0)</f>
        <v/>
      </c>
      <c r="C2966">
        <f>+A2966&amp;B2966</f>
        <v/>
      </c>
      <c r="D2966">
        <f>+IF(C2966=C2965,D2965+1,1)</f>
        <v/>
      </c>
      <c r="E2966" s="5">
        <f>+D2966/100</f>
        <v/>
      </c>
      <c r="F2966" s="5">
        <f>+MOD(E2966*10,10)</f>
        <v/>
      </c>
      <c r="G2966" s="5">
        <f>+MOD(D2966,10)</f>
        <v/>
      </c>
      <c r="H2966">
        <f>+INT(E2966)&amp;INT(F2966)&amp;INT(G2966)</f>
        <v/>
      </c>
      <c r="I2966">
        <f>+C2966&amp;"00"&amp;H2966</f>
        <v/>
      </c>
      <c r="J2966" t="inlineStr">
        <is>
          <t>UNIFINA MM</t>
        </is>
      </c>
      <c r="K2966" t="inlineStr">
        <is>
          <t>UNIFINA</t>
        </is>
      </c>
      <c r="M2966" t="inlineStr">
        <is>
          <t>MX00UN000002</t>
        </is>
      </c>
      <c r="N2966" t="inlineStr">
        <is>
          <t>BBG000C1J299</t>
        </is>
      </c>
      <c r="O2966" t="inlineStr">
        <is>
          <t>BXVM276</t>
        </is>
      </c>
      <c r="P2966" t="inlineStr">
        <is>
          <t>EQ0000000044034333</t>
        </is>
      </c>
      <c r="Q2966" t="inlineStr">
        <is>
          <t>Mexico</t>
        </is>
      </c>
      <c r="R2966" t="inlineStr">
        <is>
          <t>Unifin Financiera SAB de CV</t>
        </is>
      </c>
      <c r="S2966" t="inlineStr">
        <is>
          <t>Unifin Financiera SAB de CV SO</t>
        </is>
      </c>
      <c r="T2966" t="inlineStr">
        <is>
          <t>Unifin Financiera SAB de CV SOFOM ENR</t>
        </is>
      </c>
      <c r="U2966" t="inlineStr">
        <is>
          <t>Common Stock</t>
        </is>
      </c>
      <c r="V2966" t="inlineStr">
        <is>
          <t>Financials</t>
        </is>
      </c>
      <c r="W2966" t="inlineStr">
        <is>
          <t>Consumer Finance</t>
        </is>
      </c>
      <c r="X2966" t="inlineStr">
        <is>
          <t>Diversified Financials</t>
        </is>
      </c>
      <c r="Y2966" t="inlineStr">
        <is>
          <t>Consumer Finance</t>
        </is>
      </c>
      <c r="Z2966" t="inlineStr">
        <is>
          <t>Financials</t>
        </is>
      </c>
      <c r="AA2966" t="inlineStr">
        <is>
          <t>Specialty Finance</t>
        </is>
      </c>
      <c r="AB2966" t="inlineStr">
        <is>
          <t>Commercial Finance</t>
        </is>
      </c>
      <c r="AC2966" t="inlineStr">
        <is>
          <t>#N/A Invalid Field</t>
        </is>
      </c>
    </row>
    <row r="2967">
      <c r="A2967">
        <f>+VLOOKUP(R2967,Aux!$B$3:$I$1107,8,0)</f>
        <v/>
      </c>
      <c r="B2967">
        <f>+VLOOKUP(U2967,Aux!$O$2:$P$23,2,0)</f>
        <v/>
      </c>
      <c r="C2967">
        <f>+A2967&amp;B2967</f>
        <v/>
      </c>
      <c r="D2967">
        <f>+IF(C2967=C2966,D2966+1,1)</f>
        <v/>
      </c>
      <c r="E2967" s="5">
        <f>+D2967/100</f>
        <v/>
      </c>
      <c r="F2967" s="5">
        <f>+MOD(E2967*10,10)</f>
        <v/>
      </c>
      <c r="G2967" s="5">
        <f>+MOD(D2967,10)</f>
        <v/>
      </c>
      <c r="H2967">
        <f>+INT(E2967)&amp;INT(F2967)&amp;INT(G2967)</f>
        <v/>
      </c>
      <c r="I2967">
        <f>+C2967&amp;"00"&amp;H2967</f>
        <v/>
      </c>
      <c r="J2967" t="inlineStr">
        <is>
          <t>UNIFIN 7 01/15/25</t>
        </is>
      </c>
      <c r="K2967" t="inlineStr">
        <is>
          <t>UNIFIN</t>
        </is>
      </c>
      <c r="M2967" t="inlineStr">
        <is>
          <t>USP94461AC79</t>
        </is>
      </c>
      <c r="N2967" t="inlineStr">
        <is>
          <t>BBG00GNYY2W7</t>
        </is>
      </c>
      <c r="O2967" t="inlineStr">
        <is>
          <t>BDT74P5</t>
        </is>
      </c>
      <c r="P2967" t="inlineStr">
        <is>
          <t>COAN5558217</t>
        </is>
      </c>
      <c r="Q2967" t="inlineStr">
        <is>
          <t>Mexico</t>
        </is>
      </c>
      <c r="R2967" t="inlineStr">
        <is>
          <t>Unifin Financiera SAB de CV</t>
        </is>
      </c>
      <c r="S2967" t="inlineStr">
        <is>
          <t>UNIFIN FINANCIERA SA DE</t>
        </is>
      </c>
      <c r="T2967" t="inlineStr">
        <is>
          <t>Unifin Financiera SAB de CV SOFOM ENR</t>
        </is>
      </c>
      <c r="U2967" t="inlineStr">
        <is>
          <t>EURO-DOLLAR</t>
        </is>
      </c>
      <c r="V2967" t="inlineStr">
        <is>
          <t>Financials</t>
        </is>
      </c>
      <c r="W2967" t="inlineStr">
        <is>
          <t>Consumer Finance</t>
        </is>
      </c>
      <c r="X2967" t="inlineStr">
        <is>
          <t>Diversified Financials</t>
        </is>
      </c>
      <c r="Y2967" t="inlineStr">
        <is>
          <t>Consumer Finance</t>
        </is>
      </c>
      <c r="Z2967" t="inlineStr">
        <is>
          <t>Financials</t>
        </is>
      </c>
      <c r="AA2967" t="inlineStr">
        <is>
          <t>Commercial Finance</t>
        </is>
      </c>
      <c r="AB2967" t="inlineStr">
        <is>
          <t>#N/A N/A</t>
        </is>
      </c>
      <c r="AC2967" t="inlineStr">
        <is>
          <t>#N/A Invalid Field</t>
        </is>
      </c>
    </row>
    <row r="2968">
      <c r="A2968">
        <f>+VLOOKUP(R2968,Aux!$B$3:$I$1107,8,0)</f>
        <v/>
      </c>
      <c r="B2968">
        <f>+VLOOKUP(U2968,Aux!$O$2:$P$23,2,0)</f>
        <v/>
      </c>
      <c r="C2968">
        <f>+A2968&amp;B2968</f>
        <v/>
      </c>
      <c r="D2968">
        <f>+IF(C2968=C2967,D2967+1,1)</f>
        <v/>
      </c>
      <c r="E2968" s="5">
        <f>+D2968/100</f>
        <v/>
      </c>
      <c r="F2968" s="5">
        <f>+MOD(E2968*10,10)</f>
        <v/>
      </c>
      <c r="G2968" s="5">
        <f>+MOD(D2968,10)</f>
        <v/>
      </c>
      <c r="H2968">
        <f>+INT(E2968)&amp;INT(F2968)&amp;INT(G2968)</f>
        <v/>
      </c>
      <c r="I2968">
        <f>+C2968&amp;"00"&amp;H2968</f>
        <v/>
      </c>
      <c r="J2968" t="inlineStr">
        <is>
          <t>UNIFIN 7 ¼ 09/27/23</t>
        </is>
      </c>
      <c r="K2968" t="inlineStr">
        <is>
          <t>UNIFIN</t>
        </is>
      </c>
      <c r="M2968" t="inlineStr">
        <is>
          <t>USP94461AB96</t>
        </is>
      </c>
      <c r="N2968" t="inlineStr">
        <is>
          <t>BBG00DWVDTC6</t>
        </is>
      </c>
      <c r="O2968" t="inlineStr">
        <is>
          <t>BD878V0</t>
        </is>
      </c>
      <c r="P2968" t="inlineStr">
        <is>
          <t>COQZ6600790</t>
        </is>
      </c>
      <c r="Q2968" t="inlineStr">
        <is>
          <t>Mexico</t>
        </is>
      </c>
      <c r="R2968" t="inlineStr">
        <is>
          <t>Unifin Financiera SAB de CV</t>
        </is>
      </c>
      <c r="S2968" t="inlineStr">
        <is>
          <t>UNIFIN FINANCIERA SA DE</t>
        </is>
      </c>
      <c r="T2968" t="inlineStr">
        <is>
          <t>Unifin Financiera SAB de CV SOFOM ENR</t>
        </is>
      </c>
      <c r="U2968" t="inlineStr">
        <is>
          <t>EURO-DOLLAR</t>
        </is>
      </c>
      <c r="V2968" t="inlineStr">
        <is>
          <t>Financials</t>
        </is>
      </c>
      <c r="W2968" t="inlineStr">
        <is>
          <t>Consumer Finance</t>
        </is>
      </c>
      <c r="X2968" t="inlineStr">
        <is>
          <t>Diversified Financials</t>
        </is>
      </c>
      <c r="Y2968" t="inlineStr">
        <is>
          <t>Consumer Finance</t>
        </is>
      </c>
      <c r="Z2968" t="inlineStr">
        <is>
          <t>Financials</t>
        </is>
      </c>
      <c r="AA2968" t="inlineStr">
        <is>
          <t>Commercial Finance</t>
        </is>
      </c>
      <c r="AB2968" t="inlineStr">
        <is>
          <t>#N/A N/A</t>
        </is>
      </c>
      <c r="AC2968" t="inlineStr">
        <is>
          <t>#N/A Invalid Field</t>
        </is>
      </c>
    </row>
    <row r="2969">
      <c r="A2969">
        <f>+VLOOKUP(R2969,Aux!$B$3:$I$1107,8,0)</f>
        <v/>
      </c>
      <c r="B2969">
        <f>+VLOOKUP(U2969,Aux!$O$2:$P$23,2,0)</f>
        <v/>
      </c>
      <c r="C2969">
        <f>+A2969&amp;B2969</f>
        <v/>
      </c>
      <c r="D2969">
        <f>+IF(C2969=C2968,D2968+1,1)</f>
        <v/>
      </c>
      <c r="E2969" s="5">
        <f>+D2969/100</f>
        <v/>
      </c>
      <c r="F2969" s="5">
        <f>+MOD(E2969*10,10)</f>
        <v/>
      </c>
      <c r="G2969" s="5">
        <f>+MOD(D2969,10)</f>
        <v/>
      </c>
      <c r="H2969">
        <f>+INT(E2969)&amp;INT(F2969)&amp;INT(G2969)</f>
        <v/>
      </c>
      <c r="I2969">
        <f>+C2969&amp;"00"&amp;H2969</f>
        <v/>
      </c>
      <c r="J2969" t="inlineStr">
        <is>
          <t>UNIFIN 7 ⅜ 02/12/26</t>
        </is>
      </c>
      <c r="K2969" t="inlineStr">
        <is>
          <t>UNIFIN</t>
        </is>
      </c>
      <c r="M2969" t="inlineStr">
        <is>
          <t>USP94461AE36</t>
        </is>
      </c>
      <c r="N2969" t="inlineStr">
        <is>
          <t>BBG00K15MLL8</t>
        </is>
      </c>
      <c r="O2969" t="inlineStr">
        <is>
          <t>BG0VHH0</t>
        </is>
      </c>
      <c r="P2969" t="inlineStr">
        <is>
          <t>COAR2141968</t>
        </is>
      </c>
      <c r="Q2969" t="inlineStr">
        <is>
          <t>Mexico</t>
        </is>
      </c>
      <c r="R2969" t="inlineStr">
        <is>
          <t>Unifin Financiera SAB de CV</t>
        </is>
      </c>
      <c r="S2969" t="inlineStr">
        <is>
          <t>UNIFIN FINANCIERA SA DE</t>
        </is>
      </c>
      <c r="T2969" t="inlineStr">
        <is>
          <t>Unifin Financiera SAB de CV SOFOM ENR</t>
        </is>
      </c>
      <c r="U2969" t="inlineStr">
        <is>
          <t>EURO-DOLLAR</t>
        </is>
      </c>
      <c r="V2969" t="inlineStr">
        <is>
          <t>Financials</t>
        </is>
      </c>
      <c r="W2969" t="inlineStr">
        <is>
          <t>Consumer Finance</t>
        </is>
      </c>
      <c r="X2969" t="inlineStr">
        <is>
          <t>Diversified Financials</t>
        </is>
      </c>
      <c r="Y2969" t="inlineStr">
        <is>
          <t>Consumer Finance</t>
        </is>
      </c>
      <c r="Z2969" t="inlineStr">
        <is>
          <t>Financials</t>
        </is>
      </c>
      <c r="AA2969" t="inlineStr">
        <is>
          <t>Commercial Finance</t>
        </is>
      </c>
      <c r="AB2969" t="inlineStr">
        <is>
          <t>#N/A N/A</t>
        </is>
      </c>
      <c r="AC2969" t="inlineStr">
        <is>
          <t>#N/A Invalid Field</t>
        </is>
      </c>
    </row>
    <row r="2970">
      <c r="A2970">
        <f>+VLOOKUP(R2970,Aux!$B$3:$I$1107,8,0)</f>
        <v/>
      </c>
      <c r="B2970">
        <f>+VLOOKUP(U2970,Aux!$O$2:$P$23,2,0)</f>
        <v/>
      </c>
      <c r="C2970">
        <f>+A2970&amp;B2970</f>
        <v/>
      </c>
      <c r="D2970">
        <f>+IF(C2970=C2969,D2969+1,1)</f>
        <v/>
      </c>
      <c r="E2970" s="5">
        <f>+D2970/100</f>
        <v/>
      </c>
      <c r="F2970" s="5">
        <f>+MOD(E2970*10,10)</f>
        <v/>
      </c>
      <c r="G2970" s="5">
        <f>+MOD(D2970,10)</f>
        <v/>
      </c>
      <c r="H2970">
        <f>+INT(E2970)&amp;INT(F2970)&amp;INT(G2970)</f>
        <v/>
      </c>
      <c r="I2970">
        <f>+C2970&amp;"00"&amp;H2970</f>
        <v/>
      </c>
      <c r="J2970" t="inlineStr">
        <is>
          <t>UNIFIN 8 ⅞ PERP</t>
        </is>
      </c>
      <c r="K2970" t="inlineStr">
        <is>
          <t>UNIFIN</t>
        </is>
      </c>
      <c r="M2970" t="inlineStr">
        <is>
          <t>USP94461AD52</t>
        </is>
      </c>
      <c r="N2970" t="inlineStr">
        <is>
          <t>BBG00JVS24R2</t>
        </is>
      </c>
      <c r="O2970" t="inlineStr">
        <is>
          <t>BFX88N4</t>
        </is>
      </c>
      <c r="P2970" t="inlineStr">
        <is>
          <t>COAQ9083439</t>
        </is>
      </c>
      <c r="Q2970" t="inlineStr">
        <is>
          <t>Mexico</t>
        </is>
      </c>
      <c r="R2970" t="inlineStr">
        <is>
          <t>Unifin Financiera SAB de CV</t>
        </is>
      </c>
      <c r="S2970" t="inlineStr">
        <is>
          <t>UNIFIN FINANCIERA SA DE</t>
        </is>
      </c>
      <c r="T2970" t="inlineStr">
        <is>
          <t>Unifin Financiera SAB de CV SOFOM ENR</t>
        </is>
      </c>
      <c r="U2970" t="inlineStr">
        <is>
          <t>EURO-DOLLAR</t>
        </is>
      </c>
      <c r="V2970" t="inlineStr">
        <is>
          <t>Financials</t>
        </is>
      </c>
      <c r="W2970" t="inlineStr">
        <is>
          <t>Consumer Finance</t>
        </is>
      </c>
      <c r="X2970" t="inlineStr">
        <is>
          <t>Diversified Financials</t>
        </is>
      </c>
      <c r="Y2970" t="inlineStr">
        <is>
          <t>Consumer Finance</t>
        </is>
      </c>
      <c r="Z2970" t="inlineStr">
        <is>
          <t>Financials</t>
        </is>
      </c>
      <c r="AA2970" t="inlineStr">
        <is>
          <t>Commercial Finance</t>
        </is>
      </c>
      <c r="AB2970" t="inlineStr">
        <is>
          <t>#N/A N/A</t>
        </is>
      </c>
      <c r="AC2970" t="inlineStr">
        <is>
          <t>#N/A Invalid Field</t>
        </is>
      </c>
    </row>
    <row r="2971">
      <c r="A2971" s="2">
        <f>+VLOOKUP(R2971,Aux!$B$3:$I$1107,8,0)</f>
        <v/>
      </c>
      <c r="B2971" s="2">
        <f>+VLOOKUP(U2971,Aux!$O$2:$P$23,2,0)</f>
        <v/>
      </c>
      <c r="C2971">
        <f>+A2971&amp;B2971</f>
        <v/>
      </c>
      <c r="D2971">
        <f>+IF(C2971=C2970,D2970+1,1)</f>
        <v/>
      </c>
      <c r="E2971" s="5">
        <f>+D2971/100</f>
        <v/>
      </c>
      <c r="F2971" s="5">
        <f>+MOD(E2971*10,10)</f>
        <v/>
      </c>
      <c r="G2971" s="5">
        <f>+MOD(D2971,10)</f>
        <v/>
      </c>
      <c r="H2971">
        <f>+INT(E2971)&amp;INT(F2971)&amp;INT(G2971)</f>
        <v/>
      </c>
      <c r="I2971">
        <f>+C2971&amp;"00"&amp;H2971</f>
        <v/>
      </c>
      <c r="J2971" s="2" t="n"/>
      <c r="K2971" s="2" t="inlineStr">
        <is>
          <t>UNIFIN</t>
        </is>
      </c>
      <c r="L2971" s="2" t="inlineStr">
        <is>
          <t>91_UFINCB_15</t>
        </is>
      </c>
      <c r="M2971" s="2" t="inlineStr">
        <is>
          <t>MX91UF000002</t>
        </is>
      </c>
      <c r="N2971" s="2" t="inlineStr">
        <is>
          <t>BBG00B032KH3</t>
        </is>
      </c>
      <c r="O2971" s="2" t="n"/>
      <c r="P2971" s="2" t="inlineStr">
        <is>
          <t>COUV8666983</t>
        </is>
      </c>
      <c r="Q2971" t="inlineStr">
        <is>
          <t>Mexico</t>
        </is>
      </c>
      <c r="R2971" t="inlineStr">
        <is>
          <t>Unifin Financiera SAB de CV</t>
        </is>
      </c>
      <c r="S2971" t="inlineStr">
        <is>
          <t>UNIFIN FINANCIERA SA DE</t>
        </is>
      </c>
      <c r="T2971" t="inlineStr">
        <is>
          <t>Unifin Financiera SAB de CV SOFOM ENR</t>
        </is>
      </c>
      <c r="U2971" t="inlineStr">
        <is>
          <t>DOMESTIC</t>
        </is>
      </c>
      <c r="V2971" t="inlineStr">
        <is>
          <t>Financials</t>
        </is>
      </c>
      <c r="W2971" t="inlineStr">
        <is>
          <t>Consumer Finance</t>
        </is>
      </c>
      <c r="X2971" t="inlineStr">
        <is>
          <t>Diversified Financials</t>
        </is>
      </c>
      <c r="Y2971" t="inlineStr">
        <is>
          <t>Consumer Finance</t>
        </is>
      </c>
      <c r="Z2971" t="inlineStr">
        <is>
          <t>Financials</t>
        </is>
      </c>
      <c r="AA2971" t="inlineStr">
        <is>
          <t>Commercial Finance</t>
        </is>
      </c>
      <c r="AB2971" t="inlineStr">
        <is>
          <t>#N/A N/A</t>
        </is>
      </c>
      <c r="AC2971" t="inlineStr">
        <is>
          <t>#N/A Invalid Field</t>
        </is>
      </c>
    </row>
    <row r="2972">
      <c r="A2972" s="2">
        <f>+VLOOKUP(R2972,Aux!$B$3:$I$1107,8,0)</f>
        <v/>
      </c>
      <c r="B2972" s="2">
        <f>+VLOOKUP(U2972,Aux!$O$2:$P$23,2,0)</f>
        <v/>
      </c>
      <c r="C2972">
        <f>+A2972&amp;B2972</f>
        <v/>
      </c>
      <c r="D2972">
        <f>+IF(C2972=C2971,D2971+1,1)</f>
        <v/>
      </c>
      <c r="E2972" s="5">
        <f>+D2972/100</f>
        <v/>
      </c>
      <c r="F2972" s="5">
        <f>+MOD(E2972*10,10)</f>
        <v/>
      </c>
      <c r="G2972" s="5">
        <f>+MOD(D2972,10)</f>
        <v/>
      </c>
      <c r="H2972">
        <f>+INT(E2972)&amp;INT(F2972)&amp;INT(G2972)</f>
        <v/>
      </c>
      <c r="I2972">
        <f>+C2972&amp;"00"&amp;H2972</f>
        <v/>
      </c>
      <c r="J2972" s="2" t="n"/>
      <c r="K2972" s="2" t="inlineStr">
        <is>
          <t>UNIFIN</t>
        </is>
      </c>
      <c r="L2972" s="2" t="inlineStr">
        <is>
          <t>91_UFINCB_16</t>
        </is>
      </c>
      <c r="M2972" s="2" t="inlineStr">
        <is>
          <t>MX91UF000010</t>
        </is>
      </c>
      <c r="N2972" s="2" t="inlineStr">
        <is>
          <t>BBG00C7VKBP3</t>
        </is>
      </c>
      <c r="O2972" s="2" t="n"/>
      <c r="P2972" s="2" t="inlineStr">
        <is>
          <t>COJK1660451</t>
        </is>
      </c>
      <c r="Q2972" t="inlineStr">
        <is>
          <t>Mexico</t>
        </is>
      </c>
      <c r="R2972" t="inlineStr">
        <is>
          <t>Unifin Financiera SAB de CV</t>
        </is>
      </c>
      <c r="S2972" t="inlineStr">
        <is>
          <t>UNIFIN FINANCIERA SA DE</t>
        </is>
      </c>
      <c r="T2972" t="inlineStr">
        <is>
          <t>Unifin Financiera SAB de CV SOFOM ENR</t>
        </is>
      </c>
      <c r="U2972" t="inlineStr">
        <is>
          <t>DOMESTIC</t>
        </is>
      </c>
      <c r="V2972" t="inlineStr">
        <is>
          <t>Financials</t>
        </is>
      </c>
      <c r="W2972" t="inlineStr">
        <is>
          <t>Consumer Finance</t>
        </is>
      </c>
      <c r="X2972" t="inlineStr">
        <is>
          <t>Diversified Financials</t>
        </is>
      </c>
      <c r="Y2972" t="inlineStr">
        <is>
          <t>Consumer Finance</t>
        </is>
      </c>
      <c r="Z2972" t="inlineStr">
        <is>
          <t>Financials</t>
        </is>
      </c>
      <c r="AA2972" t="inlineStr">
        <is>
          <t>Commercial Finance</t>
        </is>
      </c>
      <c r="AB2972" t="inlineStr">
        <is>
          <t>#N/A N/A</t>
        </is>
      </c>
      <c r="AC2972" t="inlineStr">
        <is>
          <t>#N/A Invalid Field</t>
        </is>
      </c>
    </row>
    <row r="2973">
      <c r="A2973" s="2">
        <f>+VLOOKUP(R2973,Aux!$B$3:$I$1107,8,0)</f>
        <v/>
      </c>
      <c r="B2973" s="2">
        <f>+VLOOKUP(U2973,Aux!$O$2:$P$23,2,0)</f>
        <v/>
      </c>
      <c r="C2973">
        <f>+A2973&amp;B2973</f>
        <v/>
      </c>
      <c r="D2973">
        <f>+IF(C2973=C2972,D2972+1,1)</f>
        <v/>
      </c>
      <c r="E2973" s="5">
        <f>+D2973/100</f>
        <v/>
      </c>
      <c r="F2973" s="5">
        <f>+MOD(E2973*10,10)</f>
        <v/>
      </c>
      <c r="G2973" s="5">
        <f>+MOD(D2973,10)</f>
        <v/>
      </c>
      <c r="H2973">
        <f>+INT(E2973)&amp;INT(F2973)&amp;INT(G2973)</f>
        <v/>
      </c>
      <c r="I2973">
        <f>+C2973&amp;"00"&amp;H2973</f>
        <v/>
      </c>
      <c r="J2973" s="2" t="n"/>
      <c r="K2973" s="2" t="inlineStr">
        <is>
          <t>UNIFIN</t>
        </is>
      </c>
      <c r="L2973" s="2" t="inlineStr">
        <is>
          <t>91_UNFINCB_13</t>
        </is>
      </c>
      <c r="M2973" s="2" t="inlineStr">
        <is>
          <t>MX91UN060006</t>
        </is>
      </c>
      <c r="N2973" s="2" t="inlineStr">
        <is>
          <t>BBG005MSHM23</t>
        </is>
      </c>
      <c r="O2973" s="2" t="inlineStr">
        <is>
          <t>BYY9431</t>
        </is>
      </c>
      <c r="P2973" s="2" t="inlineStr">
        <is>
          <t>COEJ9569454</t>
        </is>
      </c>
      <c r="Q2973" t="inlineStr">
        <is>
          <t>Mexico</t>
        </is>
      </c>
      <c r="R2973" t="inlineStr">
        <is>
          <t>Unifin Financiera SAB de CV</t>
        </is>
      </c>
      <c r="S2973" t="inlineStr">
        <is>
          <t>UNIFIN FINANCIERA SA DE</t>
        </is>
      </c>
      <c r="T2973" t="inlineStr">
        <is>
          <t>Unifin Financiera SAB de CV SOFOM ENR</t>
        </is>
      </c>
      <c r="U2973" t="inlineStr">
        <is>
          <t>DOMESTIC</t>
        </is>
      </c>
      <c r="V2973" t="inlineStr">
        <is>
          <t>Financials</t>
        </is>
      </c>
      <c r="W2973" t="inlineStr">
        <is>
          <t>Consumer Finance</t>
        </is>
      </c>
      <c r="X2973" t="inlineStr">
        <is>
          <t>Diversified Financials</t>
        </is>
      </c>
      <c r="Y2973" t="inlineStr">
        <is>
          <t>Consumer Finance</t>
        </is>
      </c>
      <c r="Z2973" t="inlineStr">
        <is>
          <t>Financials</t>
        </is>
      </c>
      <c r="AA2973" t="inlineStr">
        <is>
          <t>Commercial Finance</t>
        </is>
      </c>
      <c r="AB2973" t="inlineStr">
        <is>
          <t>#N/A N/A</t>
        </is>
      </c>
      <c r="AC2973" t="inlineStr">
        <is>
          <t>#N/A Invalid Field</t>
        </is>
      </c>
    </row>
    <row r="2974">
      <c r="A2974" s="2">
        <f>+VLOOKUP(R2974,Aux!$B$3:$I$1107,8,0)</f>
        <v/>
      </c>
      <c r="B2974" s="2">
        <f>+VLOOKUP(U2974,Aux!$O$2:$P$23,2,0)</f>
        <v/>
      </c>
      <c r="C2974">
        <f>+A2974&amp;B2974</f>
        <v/>
      </c>
      <c r="D2974">
        <f>+IF(C2974=C2973,D2973+1,1)</f>
        <v/>
      </c>
      <c r="E2974" s="5">
        <f>+D2974/100</f>
        <v/>
      </c>
      <c r="F2974" s="5">
        <f>+MOD(E2974*10,10)</f>
        <v/>
      </c>
      <c r="G2974" s="5">
        <f>+MOD(D2974,10)</f>
        <v/>
      </c>
      <c r="H2974">
        <f>+INT(E2974)&amp;INT(F2974)&amp;INT(G2974)</f>
        <v/>
      </c>
      <c r="I2974">
        <f>+C2974&amp;"00"&amp;H2974</f>
        <v/>
      </c>
      <c r="J2974" s="2" t="n"/>
      <c r="K2974" s="2" t="inlineStr">
        <is>
          <t>UNIFIN</t>
        </is>
      </c>
      <c r="L2974" s="2" t="inlineStr">
        <is>
          <t>91_UNFINCB_15</t>
        </is>
      </c>
      <c r="M2974" s="2" t="inlineStr">
        <is>
          <t>MX91UN060014</t>
        </is>
      </c>
      <c r="N2974" s="2" t="inlineStr">
        <is>
          <t>BBG00875N0N2</t>
        </is>
      </c>
      <c r="O2974" s="2" t="inlineStr">
        <is>
          <t>BYZQKT9</t>
        </is>
      </c>
      <c r="P2974" s="2" t="inlineStr">
        <is>
          <t>COEK7779177</t>
        </is>
      </c>
      <c r="Q2974" t="inlineStr">
        <is>
          <t>Mexico</t>
        </is>
      </c>
      <c r="R2974" t="inlineStr">
        <is>
          <t>Unifin Financiera SAB de CV</t>
        </is>
      </c>
      <c r="S2974" t="inlineStr">
        <is>
          <t>UNIFIN FINANCIERA SA DE</t>
        </is>
      </c>
      <c r="T2974" t="inlineStr">
        <is>
          <t>Unifin Financiera SAB de CV SOFOM ENR</t>
        </is>
      </c>
      <c r="U2974" t="inlineStr">
        <is>
          <t>DOMESTIC</t>
        </is>
      </c>
      <c r="V2974" t="inlineStr">
        <is>
          <t>Financials</t>
        </is>
      </c>
      <c r="W2974" t="inlineStr">
        <is>
          <t>Consumer Finance</t>
        </is>
      </c>
      <c r="X2974" t="inlineStr">
        <is>
          <t>Diversified Financials</t>
        </is>
      </c>
      <c r="Y2974" t="inlineStr">
        <is>
          <t>Consumer Finance</t>
        </is>
      </c>
      <c r="Z2974" t="inlineStr">
        <is>
          <t>Financials</t>
        </is>
      </c>
      <c r="AA2974" t="inlineStr">
        <is>
          <t>Commercial Finance</t>
        </is>
      </c>
      <c r="AB2974" t="inlineStr">
        <is>
          <t>#N/A N/A</t>
        </is>
      </c>
      <c r="AC2974" t="inlineStr">
        <is>
          <t>#N/A Invalid Field</t>
        </is>
      </c>
    </row>
    <row r="2975">
      <c r="A2975" s="2">
        <f>+VLOOKUP(R2975,Aux!$B$3:$I$1107,8,0)</f>
        <v/>
      </c>
      <c r="B2975" s="2">
        <f>+VLOOKUP(U2975,Aux!$O$2:$P$23,2,0)</f>
        <v/>
      </c>
      <c r="C2975">
        <f>+A2975&amp;B2975</f>
        <v/>
      </c>
      <c r="D2975">
        <f>+IF(C2975=C2974,D2974+1,1)</f>
        <v/>
      </c>
      <c r="E2975" s="5">
        <f>+D2975/100</f>
        <v/>
      </c>
      <c r="F2975" s="5">
        <f>+MOD(E2975*10,10)</f>
        <v/>
      </c>
      <c r="G2975" s="5">
        <f>+MOD(D2975,10)</f>
        <v/>
      </c>
      <c r="H2975">
        <f>+INT(E2975)&amp;INT(F2975)&amp;INT(G2975)</f>
        <v/>
      </c>
      <c r="I2975">
        <f>+C2975&amp;"00"&amp;H2975</f>
        <v/>
      </c>
      <c r="J2975" s="2" t="n"/>
      <c r="K2975" s="2" t="inlineStr">
        <is>
          <t>UNIFIN</t>
        </is>
      </c>
      <c r="L2975" s="2" t="inlineStr">
        <is>
          <t>91_UNFINCB_16</t>
        </is>
      </c>
      <c r="M2975" s="2" t="inlineStr">
        <is>
          <t>MX91UN060022</t>
        </is>
      </c>
      <c r="N2975" s="2" t="inlineStr">
        <is>
          <t>BBG00FGY2G88</t>
        </is>
      </c>
      <c r="O2975" s="2" t="n"/>
      <c r="P2975" s="2" t="inlineStr">
        <is>
          <t>COAL6066693</t>
        </is>
      </c>
      <c r="Q2975" t="inlineStr">
        <is>
          <t>Mexico</t>
        </is>
      </c>
      <c r="R2975" t="inlineStr">
        <is>
          <t>Unifin Financiera SAB de CV</t>
        </is>
      </c>
      <c r="S2975" t="inlineStr">
        <is>
          <t>UNIFIN FINANCIERA / BANA</t>
        </is>
      </c>
      <c r="T2975" t="inlineStr">
        <is>
          <t>Banco Nacional de Mexico SA / Unifin Financiera SAB de CV</t>
        </is>
      </c>
      <c r="U2975" t="inlineStr">
        <is>
          <t>DOMESTIC</t>
        </is>
      </c>
      <c r="V2975" t="inlineStr">
        <is>
          <t>#N/A Field Not Applicable</t>
        </is>
      </c>
      <c r="W2975" t="inlineStr">
        <is>
          <t>#N/A Field Not Applicable</t>
        </is>
      </c>
      <c r="X2975" t="inlineStr">
        <is>
          <t>#N/A Field Not Applicable</t>
        </is>
      </c>
      <c r="Y2975" t="inlineStr">
        <is>
          <t>#N/A Field Not Applicable</t>
        </is>
      </c>
      <c r="Z2975" t="inlineStr">
        <is>
          <t>Financials</t>
        </is>
      </c>
      <c r="AA2975" t="inlineStr">
        <is>
          <t>Financial Services</t>
        </is>
      </c>
      <c r="AB2975" t="inlineStr">
        <is>
          <t>#N/A N/A</t>
        </is>
      </c>
      <c r="AC2975" t="inlineStr">
        <is>
          <t>#N/A Invalid Field</t>
        </is>
      </c>
    </row>
    <row r="2976">
      <c r="A2976" s="2">
        <f>+VLOOKUP(R2976,Aux!$B$3:$I$1107,8,0)</f>
        <v/>
      </c>
      <c r="B2976" s="2">
        <f>+VLOOKUP(U2976,Aux!$O$2:$P$23,2,0)</f>
        <v/>
      </c>
      <c r="C2976">
        <f>+A2976&amp;B2976</f>
        <v/>
      </c>
      <c r="D2976">
        <f>+IF(C2976=C2975,D2975+1,1)</f>
        <v/>
      </c>
      <c r="E2976" s="5">
        <f>+D2976/100</f>
        <v/>
      </c>
      <c r="F2976" s="5">
        <f>+MOD(E2976*10,10)</f>
        <v/>
      </c>
      <c r="G2976" s="5">
        <f>+MOD(D2976,10)</f>
        <v/>
      </c>
      <c r="H2976">
        <f>+INT(E2976)&amp;INT(F2976)&amp;INT(G2976)</f>
        <v/>
      </c>
      <c r="I2976">
        <f>+C2976&amp;"00"&amp;H2976</f>
        <v/>
      </c>
      <c r="J2976" s="2" t="n"/>
      <c r="K2976" s="2" t="inlineStr">
        <is>
          <t>UNIFIN</t>
        </is>
      </c>
      <c r="L2976" s="2" t="inlineStr">
        <is>
          <t>91_UNFINCB_17</t>
        </is>
      </c>
      <c r="M2976" s="2" t="inlineStr">
        <is>
          <t>MX91UN060048</t>
        </is>
      </c>
      <c r="N2976" s="2" t="inlineStr">
        <is>
          <t>BBG00GKQT413</t>
        </is>
      </c>
      <c r="O2976" s="2" t="n"/>
      <c r="P2976" s="2" t="inlineStr">
        <is>
          <t>COAN3843132</t>
        </is>
      </c>
      <c r="Q2976" t="inlineStr">
        <is>
          <t>Mexico</t>
        </is>
      </c>
      <c r="R2976" t="inlineStr">
        <is>
          <t>Unifin Financiera SAB de CV</t>
        </is>
      </c>
      <c r="S2976" t="inlineStr">
        <is>
          <t>UNIFIN FINANCIERA / BANA</t>
        </is>
      </c>
      <c r="T2976" t="inlineStr">
        <is>
          <t>Banco Nacional de Mexico SA / Unifin Financiera SAB de CV</t>
        </is>
      </c>
      <c r="U2976" t="inlineStr">
        <is>
          <t>DOMESTIC</t>
        </is>
      </c>
      <c r="V2976" t="inlineStr">
        <is>
          <t>#N/A Field Not Applicable</t>
        </is>
      </c>
      <c r="W2976" t="inlineStr">
        <is>
          <t>#N/A Field Not Applicable</t>
        </is>
      </c>
      <c r="X2976" t="inlineStr">
        <is>
          <t>#N/A Field Not Applicable</t>
        </is>
      </c>
      <c r="Y2976" t="inlineStr">
        <is>
          <t>#N/A Field Not Applicable</t>
        </is>
      </c>
      <c r="Z2976" t="inlineStr">
        <is>
          <t>Financials</t>
        </is>
      </c>
      <c r="AA2976" t="inlineStr">
        <is>
          <t>Financial Services</t>
        </is>
      </c>
      <c r="AB2976" t="inlineStr">
        <is>
          <t>#N/A N/A</t>
        </is>
      </c>
      <c r="AC2976" t="inlineStr">
        <is>
          <t>#N/A Invalid Field</t>
        </is>
      </c>
    </row>
    <row r="2977">
      <c r="A2977" s="2">
        <f>+VLOOKUP(R2977,Aux!$B$3:$I$1107,8,0)</f>
        <v/>
      </c>
      <c r="B2977" s="2">
        <f>+VLOOKUP(U2977,Aux!$O$2:$P$23,2,0)</f>
        <v/>
      </c>
      <c r="C2977">
        <f>+A2977&amp;B2977</f>
        <v/>
      </c>
      <c r="D2977">
        <f>+IF(C2977=C2976,D2976+1,1)</f>
        <v/>
      </c>
      <c r="E2977" s="5">
        <f>+D2977/100</f>
        <v/>
      </c>
      <c r="F2977" s="5">
        <f>+MOD(E2977*10,10)</f>
        <v/>
      </c>
      <c r="G2977" s="5">
        <f>+MOD(D2977,10)</f>
        <v/>
      </c>
      <c r="H2977">
        <f>+INT(E2977)&amp;INT(F2977)&amp;INT(G2977)</f>
        <v/>
      </c>
      <c r="I2977">
        <f>+C2977&amp;"00"&amp;H2977</f>
        <v/>
      </c>
      <c r="J2977" s="2" t="n"/>
      <c r="K2977" s="2" t="inlineStr">
        <is>
          <t>UNIFIN</t>
        </is>
      </c>
      <c r="L2977" s="2" t="inlineStr">
        <is>
          <t>91_UNFINCB_17-4</t>
        </is>
      </c>
      <c r="M2977" s="2" t="inlineStr">
        <is>
          <t>MX91UN060071</t>
        </is>
      </c>
      <c r="N2977" s="2" t="inlineStr">
        <is>
          <t>BBG00HT43DB8</t>
        </is>
      </c>
      <c r="O2977" s="2" t="n"/>
      <c r="P2977" s="2" t="inlineStr">
        <is>
          <t>COAP2658916</t>
        </is>
      </c>
      <c r="Q2977" t="inlineStr">
        <is>
          <t>Mexico</t>
        </is>
      </c>
      <c r="R2977" t="inlineStr">
        <is>
          <t>Unifin Financiera SAB de CV</t>
        </is>
      </c>
      <c r="S2977" t="inlineStr">
        <is>
          <t>UNIFIN FINANCIERA / BANA</t>
        </is>
      </c>
      <c r="T2977" t="inlineStr">
        <is>
          <t>Banco Nacional de Mexico SA / Unifin Financiera SAB de CV</t>
        </is>
      </c>
      <c r="U2977" t="inlineStr">
        <is>
          <t>DOMESTIC</t>
        </is>
      </c>
      <c r="V2977" t="inlineStr">
        <is>
          <t>#N/A Field Not Applicable</t>
        </is>
      </c>
      <c r="W2977" t="inlineStr">
        <is>
          <t>#N/A Field Not Applicable</t>
        </is>
      </c>
      <c r="X2977" t="inlineStr">
        <is>
          <t>#N/A Field Not Applicable</t>
        </is>
      </c>
      <c r="Y2977" t="inlineStr">
        <is>
          <t>#N/A Field Not Applicable</t>
        </is>
      </c>
      <c r="Z2977" t="inlineStr">
        <is>
          <t>Financials</t>
        </is>
      </c>
      <c r="AA2977" t="inlineStr">
        <is>
          <t>Financial Services</t>
        </is>
      </c>
      <c r="AB2977" t="inlineStr">
        <is>
          <t>#N/A N/A</t>
        </is>
      </c>
      <c r="AC2977" t="inlineStr">
        <is>
          <t>#N/A Invalid Field</t>
        </is>
      </c>
    </row>
    <row r="2978">
      <c r="A2978">
        <f>+VLOOKUP(R2978,Aux!$B$3:$I$1107,8,0)</f>
        <v/>
      </c>
      <c r="B2978">
        <f>+VLOOKUP(U2978,Aux!$O$2:$P$23,2,0)</f>
        <v/>
      </c>
      <c r="C2978">
        <f>+A2978&amp;B2978</f>
        <v/>
      </c>
      <c r="D2978">
        <f>+IF(C2978=C2977,D2977+1,1)</f>
        <v/>
      </c>
      <c r="E2978" s="5">
        <f>+D2978/100</f>
        <v/>
      </c>
      <c r="F2978" s="5">
        <f>+MOD(E2978*10,10)</f>
        <v/>
      </c>
      <c r="G2978" s="5">
        <f>+MOD(D2978,10)</f>
        <v/>
      </c>
      <c r="H2978">
        <f>+INT(E2978)&amp;INT(F2978)&amp;INT(G2978)</f>
        <v/>
      </c>
      <c r="I2978">
        <f>+C2978&amp;"00"&amp;H2978</f>
        <v/>
      </c>
      <c r="J2978" t="inlineStr">
        <is>
          <t>FIBRAUP MM</t>
        </is>
      </c>
      <c r="K2978" t="inlineStr">
        <is>
          <t>FIBRAUP</t>
        </is>
      </c>
      <c r="M2978" t="inlineStr">
        <is>
          <t>MXCFFI1U0001</t>
        </is>
      </c>
      <c r="N2978" t="inlineStr">
        <is>
          <t>BBG00HTVPB19</t>
        </is>
      </c>
      <c r="O2978" t="inlineStr">
        <is>
          <t>BDZSPQ0</t>
        </is>
      </c>
      <c r="P2978" t="inlineStr">
        <is>
          <t>EQ0000000059588703</t>
        </is>
      </c>
      <c r="Q2978" t="inlineStr">
        <is>
          <t>Mexico</t>
        </is>
      </c>
      <c r="R2978" t="inlineStr">
        <is>
          <t>Upsite Mexico SAPI de CV</t>
        </is>
      </c>
      <c r="S2978" t="inlineStr">
        <is>
          <t>Upsite Mexico SAPI de CV</t>
        </is>
      </c>
      <c r="T2978" t="inlineStr">
        <is>
          <t>Upsite Mexico SAPI de CV</t>
        </is>
      </c>
      <c r="U2978" t="inlineStr">
        <is>
          <t>REIT</t>
        </is>
      </c>
      <c r="V2978" t="inlineStr">
        <is>
          <t>#N/A N/A</t>
        </is>
      </c>
      <c r="W2978" t="inlineStr">
        <is>
          <t>#N/A N/A</t>
        </is>
      </c>
      <c r="X2978" t="inlineStr">
        <is>
          <t>#N/A N/A</t>
        </is>
      </c>
      <c r="Y2978" t="inlineStr">
        <is>
          <t>#N/A N/A</t>
        </is>
      </c>
      <c r="Z2978" t="inlineStr">
        <is>
          <t>Financials</t>
        </is>
      </c>
      <c r="AA2978" t="inlineStr">
        <is>
          <t>Real Estate</t>
        </is>
      </c>
      <c r="AB2978" t="inlineStr">
        <is>
          <t>REIT</t>
        </is>
      </c>
      <c r="AC2978" t="inlineStr">
        <is>
          <t>#N/A Invalid Field</t>
        </is>
      </c>
    </row>
    <row r="2979">
      <c r="A2979">
        <f>+VLOOKUP(R2979,Aux!$B$3:$I$1107,8,0)</f>
        <v/>
      </c>
      <c r="B2979">
        <f>+VLOOKUP(U2979,Aux!$O$2:$P$23,2,0)</f>
        <v/>
      </c>
      <c r="C2979">
        <f>+A2979&amp;B2979</f>
        <v/>
      </c>
      <c r="D2979">
        <f>+IF(C2979=C2978,D2978+1,1)</f>
        <v/>
      </c>
      <c r="E2979" s="5">
        <f>+D2979/100</f>
        <v/>
      </c>
      <c r="F2979" s="5">
        <f>+MOD(E2979*10,10)</f>
        <v/>
      </c>
      <c r="G2979" s="5">
        <f>+MOD(D2979,10)</f>
        <v/>
      </c>
      <c r="H2979">
        <f>+INT(E2979)&amp;INT(F2979)&amp;INT(G2979)</f>
        <v/>
      </c>
      <c r="I2979">
        <f>+C2979&amp;"00"&amp;H2979</f>
        <v/>
      </c>
      <c r="J2979" t="inlineStr">
        <is>
          <t>URBI* MM</t>
        </is>
      </c>
      <c r="K2979" t="inlineStr">
        <is>
          <t>URBI*</t>
        </is>
      </c>
      <c r="M2979" t="inlineStr">
        <is>
          <t>MX01UR000007</t>
        </is>
      </c>
      <c r="N2979" t="inlineStr">
        <is>
          <t>BBG000C4K1J2</t>
        </is>
      </c>
      <c r="O2979" t="inlineStr">
        <is>
          <t>B0126X9</t>
        </is>
      </c>
      <c r="P2979" t="inlineStr">
        <is>
          <t>EQ0000000001215697</t>
        </is>
      </c>
      <c r="Q2979" t="inlineStr">
        <is>
          <t>Mexico</t>
        </is>
      </c>
      <c r="R2979" t="inlineStr">
        <is>
          <t>Urbi Desarrollos Urbanos SAB d</t>
        </is>
      </c>
      <c r="S2979" t="inlineStr">
        <is>
          <t>Urbi Desarrollos Urbanos SAB d</t>
        </is>
      </c>
      <c r="T2979" t="inlineStr">
        <is>
          <t>Urbi Desarrollos Urbanos SAB de CV</t>
        </is>
      </c>
      <c r="U2979" t="inlineStr">
        <is>
          <t>Common Stock</t>
        </is>
      </c>
      <c r="V2979" t="inlineStr">
        <is>
          <t>Consumer Discretionary</t>
        </is>
      </c>
      <c r="W2979" t="inlineStr">
        <is>
          <t>Household Durables</t>
        </is>
      </c>
      <c r="X2979" t="inlineStr">
        <is>
          <t>Consumer Durables &amp; Apparel</t>
        </is>
      </c>
      <c r="Y2979" t="inlineStr">
        <is>
          <t>Homebuilding</t>
        </is>
      </c>
      <c r="Z2979" t="inlineStr">
        <is>
          <t>Consumer Discretionary</t>
        </is>
      </c>
      <c r="AA2979" t="inlineStr">
        <is>
          <t>Home &amp; Office Products</t>
        </is>
      </c>
      <c r="AB2979" t="inlineStr">
        <is>
          <t>Homebuilders</t>
        </is>
      </c>
      <c r="AC2979" t="inlineStr">
        <is>
          <t>#N/A Invalid Field</t>
        </is>
      </c>
    </row>
    <row r="2980">
      <c r="A2980">
        <f>+VLOOKUP(R2980,Aux!$B$3:$I$1107,8,0)</f>
        <v/>
      </c>
      <c r="B2980">
        <f>+VLOOKUP(U2980,Aux!$O$2:$P$23,2,0)</f>
        <v/>
      </c>
      <c r="C2980">
        <f>+A2980&amp;B2980</f>
        <v/>
      </c>
      <c r="D2980">
        <f>+IF(C2980=C2979,D2979+1,1)</f>
        <v/>
      </c>
      <c r="E2980" s="5">
        <f>+D2980/100</f>
        <v/>
      </c>
      <c r="F2980" s="5">
        <f>+MOD(E2980*10,10)</f>
        <v/>
      </c>
      <c r="G2980" s="5">
        <f>+MOD(D2980,10)</f>
        <v/>
      </c>
      <c r="H2980">
        <f>+INT(E2980)&amp;INT(F2980)&amp;INT(G2980)</f>
        <v/>
      </c>
      <c r="I2980">
        <f>+C2980&amp;"00"&amp;H2980</f>
        <v/>
      </c>
      <c r="J2980" t="inlineStr">
        <is>
          <t>URBIMM 9 ½ 01/21/20</t>
        </is>
      </c>
      <c r="K2980" t="inlineStr">
        <is>
          <t>URBIMM</t>
        </is>
      </c>
      <c r="M2980" t="inlineStr">
        <is>
          <t>USP9592YAD50</t>
        </is>
      </c>
      <c r="N2980" t="inlineStr">
        <is>
          <t>BBG0000F7249</t>
        </is>
      </c>
      <c r="O2980" t="inlineStr">
        <is>
          <t>B5NQBJ5</t>
        </is>
      </c>
      <c r="P2980" t="inlineStr">
        <is>
          <t>COEI1107859</t>
        </is>
      </c>
      <c r="Q2980" t="inlineStr">
        <is>
          <t>Mexico</t>
        </is>
      </c>
      <c r="R2980" t="inlineStr">
        <is>
          <t>Urbi Desarrollos Urbanos SAB d</t>
        </is>
      </c>
      <c r="S2980" t="inlineStr">
        <is>
          <t>URBI DESARROLLOS URBANOS</t>
        </is>
      </c>
      <c r="T2980" t="inlineStr">
        <is>
          <t>Urbi Desarrollos Urbanos SAB de CV</t>
        </is>
      </c>
      <c r="U2980" t="inlineStr">
        <is>
          <t>EURO-DOLLAR</t>
        </is>
      </c>
      <c r="V2980" t="inlineStr">
        <is>
          <t>Consumer Discretionary</t>
        </is>
      </c>
      <c r="W2980" t="inlineStr">
        <is>
          <t>Household Durables</t>
        </is>
      </c>
      <c r="X2980" t="inlineStr">
        <is>
          <t>Consumer Durables &amp; Apparel</t>
        </is>
      </c>
      <c r="Y2980" t="inlineStr">
        <is>
          <t>Homebuilding</t>
        </is>
      </c>
      <c r="Z2980" t="inlineStr">
        <is>
          <t>Consumer Discretionary</t>
        </is>
      </c>
      <c r="AA2980" t="inlineStr">
        <is>
          <t>Homebuilders</t>
        </is>
      </c>
      <c r="AB2980" t="inlineStr">
        <is>
          <t>#N/A N/A</t>
        </is>
      </c>
      <c r="AC2980" t="inlineStr">
        <is>
          <t>#N/A Invalid Field</t>
        </is>
      </c>
    </row>
    <row r="2981">
      <c r="A2981">
        <f>+VLOOKUP(R2981,Aux!$B$3:$I$1107,8,0)</f>
        <v/>
      </c>
      <c r="B2981">
        <f>+VLOOKUP(U2981,Aux!$O$2:$P$23,2,0)</f>
        <v/>
      </c>
      <c r="C2981">
        <f>+A2981&amp;B2981</f>
        <v/>
      </c>
      <c r="D2981">
        <f>+IF(C2981=C2980,D2980+1,1)</f>
        <v/>
      </c>
      <c r="E2981" s="5">
        <f>+D2981/100</f>
        <v/>
      </c>
      <c r="F2981" s="5">
        <f>+MOD(E2981*10,10)</f>
        <v/>
      </c>
      <c r="G2981" s="5">
        <f>+MOD(D2981,10)</f>
        <v/>
      </c>
      <c r="H2981">
        <f>+INT(E2981)&amp;INT(F2981)&amp;INT(G2981)</f>
        <v/>
      </c>
      <c r="I2981">
        <f>+C2981&amp;"00"&amp;H2981</f>
        <v/>
      </c>
      <c r="J2981" t="inlineStr">
        <is>
          <t>URBIMM 9 ¾ 02/03/22</t>
        </is>
      </c>
      <c r="K2981" t="inlineStr">
        <is>
          <t>URBIMM</t>
        </is>
      </c>
      <c r="M2981" t="inlineStr">
        <is>
          <t>USP9592YAL76</t>
        </is>
      </c>
      <c r="N2981" t="inlineStr">
        <is>
          <t>BBG002GDCBF5</t>
        </is>
      </c>
      <c r="O2981" t="inlineStr">
        <is>
          <t>B6YB925</t>
        </is>
      </c>
      <c r="P2981" t="inlineStr">
        <is>
          <t>COEJ0046296</t>
        </is>
      </c>
      <c r="Q2981" t="inlineStr">
        <is>
          <t>Mexico</t>
        </is>
      </c>
      <c r="R2981" t="inlineStr">
        <is>
          <t>Urbi Desarrollos Urbanos SAB d</t>
        </is>
      </c>
      <c r="S2981" t="inlineStr">
        <is>
          <t>URBI DESARROLLOS URBANOS</t>
        </is>
      </c>
      <c r="T2981" t="inlineStr">
        <is>
          <t>Urbi Desarrollos Urbanos SAB de CV</t>
        </is>
      </c>
      <c r="U2981" t="inlineStr">
        <is>
          <t>EURO-DOLLAR</t>
        </is>
      </c>
      <c r="V2981" t="inlineStr">
        <is>
          <t>Consumer Discretionary</t>
        </is>
      </c>
      <c r="W2981" t="inlineStr">
        <is>
          <t>Household Durables</t>
        </is>
      </c>
      <c r="X2981" t="inlineStr">
        <is>
          <t>Consumer Durables &amp; Apparel</t>
        </is>
      </c>
      <c r="Y2981" t="inlineStr">
        <is>
          <t>Homebuilding</t>
        </is>
      </c>
      <c r="Z2981" t="inlineStr">
        <is>
          <t>Consumer Discretionary</t>
        </is>
      </c>
      <c r="AA2981" t="inlineStr">
        <is>
          <t>Homebuilders</t>
        </is>
      </c>
      <c r="AB2981" t="inlineStr">
        <is>
          <t>#N/A N/A</t>
        </is>
      </c>
      <c r="AC2981" t="inlineStr">
        <is>
          <t>#N/A Invalid Field</t>
        </is>
      </c>
    </row>
    <row r="2982">
      <c r="A2982" s="2">
        <f>+VLOOKUP(R2982,Aux!$B$3:$I$1107,8,0)</f>
        <v/>
      </c>
      <c r="B2982" s="2">
        <f>+VLOOKUP(U2982,Aux!$O$2:$P$23,2,0)</f>
        <v/>
      </c>
      <c r="C2982">
        <f>+A2982&amp;B2982</f>
        <v/>
      </c>
      <c r="D2982">
        <f>+IF(C2982=C2981,D2981+1,1)</f>
        <v/>
      </c>
      <c r="E2982" s="5">
        <f>+D2982/100</f>
        <v/>
      </c>
      <c r="F2982" s="5">
        <f>+MOD(E2982*10,10)</f>
        <v/>
      </c>
      <c r="G2982" s="5">
        <f>+MOD(D2982,10)</f>
        <v/>
      </c>
      <c r="H2982">
        <f>+INT(E2982)&amp;INT(F2982)&amp;INT(G2982)</f>
        <v/>
      </c>
      <c r="I2982">
        <f>+C2982&amp;"00"&amp;H2982</f>
        <v/>
      </c>
      <c r="J2982" s="2" t="n"/>
      <c r="K2982" s="2" t="inlineStr">
        <is>
          <t>VINTEV</t>
        </is>
      </c>
      <c r="L2982" s="2" t="inlineStr">
        <is>
          <t>91_VINTE_17</t>
        </is>
      </c>
      <c r="M2982" s="2" t="inlineStr">
        <is>
          <t>MX91VI050045</t>
        </is>
      </c>
      <c r="N2982" s="2" t="inlineStr">
        <is>
          <t>BBG00H2F9042</t>
        </is>
      </c>
      <c r="O2982" s="2" t="n"/>
      <c r="P2982" s="2" t="inlineStr">
        <is>
          <t>COAO1805834</t>
        </is>
      </c>
      <c r="Q2982" t="inlineStr">
        <is>
          <t>Mexico</t>
        </is>
      </c>
      <c r="R2982" t="inlineStr">
        <is>
          <t>Vinte Viviendas Integrales SAB de CV</t>
        </is>
      </c>
      <c r="S2982" t="inlineStr">
        <is>
          <t>VINTE VIVIENDAS INTEGRAL</t>
        </is>
      </c>
      <c r="T2982" t="inlineStr">
        <is>
          <t>Vinte Viviendas Integrales SAB de CV</t>
        </is>
      </c>
      <c r="U2982" t="inlineStr">
        <is>
          <t>DOMESTIC</t>
        </is>
      </c>
      <c r="V2982" t="inlineStr">
        <is>
          <t>Consumer Discretionary</t>
        </is>
      </c>
      <c r="W2982" t="inlineStr">
        <is>
          <t>Household Durables</t>
        </is>
      </c>
      <c r="X2982" t="inlineStr">
        <is>
          <t>Consumer Durables &amp; Apparel</t>
        </is>
      </c>
      <c r="Y2982" t="inlineStr">
        <is>
          <t>Homebuilding</t>
        </is>
      </c>
      <c r="Z2982" t="inlineStr">
        <is>
          <t>Consumer Discretionary</t>
        </is>
      </c>
      <c r="AA2982" t="inlineStr">
        <is>
          <t>Homebuilders</t>
        </is>
      </c>
      <c r="AB2982" t="inlineStr">
        <is>
          <t>#N/A N/A</t>
        </is>
      </c>
      <c r="AC2982" t="inlineStr">
        <is>
          <t>#N/A Invalid Field</t>
        </is>
      </c>
    </row>
    <row r="2983">
      <c r="A2983">
        <f>+VLOOKUP(R2983,Aux!$B$3:$I$1107,8,0)</f>
        <v/>
      </c>
      <c r="B2983">
        <f>+VLOOKUP(U2983,Aux!$O$2:$P$23,2,0)</f>
        <v/>
      </c>
      <c r="C2983">
        <f>+A2983&amp;B2983</f>
        <v/>
      </c>
      <c r="D2983">
        <f>+IF(C2983=C2982,D2982+1,1)</f>
        <v/>
      </c>
      <c r="E2983" s="5">
        <f>+D2983/100</f>
        <v/>
      </c>
      <c r="F2983" s="5">
        <f>+MOD(E2983*10,10)</f>
        <v/>
      </c>
      <c r="G2983" s="5">
        <f>+MOD(D2983,10)</f>
        <v/>
      </c>
      <c r="H2983">
        <f>+INT(E2983)&amp;INT(F2983)&amp;INT(G2983)</f>
        <v/>
      </c>
      <c r="I2983">
        <f>+C2983&amp;"00"&amp;H2983</f>
        <v/>
      </c>
      <c r="J2983" t="inlineStr">
        <is>
          <t>VIST US</t>
        </is>
      </c>
      <c r="K2983" t="inlineStr">
        <is>
          <t>VIST</t>
        </is>
      </c>
      <c r="M2983" t="inlineStr">
        <is>
          <t>US92837L1098</t>
        </is>
      </c>
      <c r="N2983" t="inlineStr">
        <is>
          <t>BBG00PMMBQS1</t>
        </is>
      </c>
      <c r="O2983" t="inlineStr">
        <is>
          <t>BJ84772</t>
        </is>
      </c>
      <c r="P2983" t="inlineStr">
        <is>
          <t>EQ0000000076739748</t>
        </is>
      </c>
      <c r="Q2983" t="inlineStr">
        <is>
          <t>Mexico</t>
        </is>
      </c>
      <c r="R2983" t="inlineStr">
        <is>
          <t>Vista Oil &amp; Gas SAB de CV</t>
        </is>
      </c>
      <c r="S2983" t="inlineStr">
        <is>
          <t>Vista Oil &amp; Gas SAB de CV</t>
        </is>
      </c>
      <c r="T2983" t="inlineStr">
        <is>
          <t>Vista Oil &amp; Gas SAB de CV</t>
        </is>
      </c>
      <c r="U2983" t="inlineStr">
        <is>
          <t>ADR</t>
        </is>
      </c>
      <c r="V2983" t="inlineStr">
        <is>
          <t>Energy</t>
        </is>
      </c>
      <c r="W2983" t="inlineStr">
        <is>
          <t>Oil, Gas &amp; Consumable Fuels</t>
        </is>
      </c>
      <c r="X2983" t="inlineStr">
        <is>
          <t>Energy</t>
        </is>
      </c>
      <c r="Y2983" t="inlineStr">
        <is>
          <t>Oil &amp; Gas Exploration &amp; Produc</t>
        </is>
      </c>
      <c r="Z2983" t="inlineStr">
        <is>
          <t>Energy</t>
        </is>
      </c>
      <c r="AA2983" t="inlineStr">
        <is>
          <t>Oil, Gas &amp; Coal</t>
        </is>
      </c>
      <c r="AB2983" t="inlineStr">
        <is>
          <t>Exploration &amp; Production</t>
        </is>
      </c>
      <c r="AC2983" t="inlineStr">
        <is>
          <t>#N/A Invalid Field</t>
        </is>
      </c>
    </row>
    <row r="2984">
      <c r="A2984">
        <f>+VLOOKUP(R2984,Aux!$B$3:$I$1107,8,0)</f>
        <v/>
      </c>
      <c r="B2984">
        <f>+VLOOKUP(U2984,Aux!$O$2:$P$23,2,0)</f>
        <v/>
      </c>
      <c r="C2984">
        <f>+A2984&amp;B2984</f>
        <v/>
      </c>
      <c r="D2984">
        <f>+IF(C2984=C2983,D2983+1,1)</f>
        <v/>
      </c>
      <c r="E2984" s="5">
        <f>+D2984/100</f>
        <v/>
      </c>
      <c r="F2984" s="5">
        <f>+MOD(E2984*10,10)</f>
        <v/>
      </c>
      <c r="G2984" s="5">
        <f>+MOD(D2984,10)</f>
        <v/>
      </c>
      <c r="H2984">
        <f>+INT(E2984)&amp;INT(F2984)&amp;INT(G2984)</f>
        <v/>
      </c>
      <c r="I2984">
        <f>+C2984&amp;"00"&amp;H2984</f>
        <v/>
      </c>
      <c r="J2984" s="2" t="n"/>
      <c r="K2984" s="2" t="inlineStr">
        <is>
          <t>#N/A Invalid Security</t>
        </is>
      </c>
      <c r="L2984" s="2" t="inlineStr">
        <is>
          <t>93_VIVA_00119</t>
        </is>
      </c>
      <c r="M2984" s="2" t="inlineStr">
        <is>
          <t>MX93VI0A0021</t>
        </is>
      </c>
      <c r="N2984" s="2" t="n"/>
      <c r="O2984" s="2" t="n"/>
      <c r="P2984" s="2" t="n"/>
      <c r="Q2984" t="inlineStr">
        <is>
          <t>Mexico</t>
        </is>
      </c>
      <c r="R2984" t="inlineStr">
        <is>
          <t>Viva Aerobus</t>
        </is>
      </c>
      <c r="S2984" t="inlineStr">
        <is>
          <t>#N/A Invalid Security</t>
        </is>
      </c>
      <c r="T2984" t="inlineStr">
        <is>
          <t>#N/A Invalid Security</t>
        </is>
      </c>
      <c r="U2984" t="inlineStr">
        <is>
          <t>#N/A Invalid Security</t>
        </is>
      </c>
      <c r="V2984" t="inlineStr">
        <is>
          <t>#N/A Invalid Security</t>
        </is>
      </c>
      <c r="W2984" t="inlineStr">
        <is>
          <t>#N/A Invalid Security</t>
        </is>
      </c>
      <c r="X2984" t="inlineStr">
        <is>
          <t>#N/A Invalid Security</t>
        </is>
      </c>
      <c r="Y2984" t="inlineStr">
        <is>
          <t>#N/A Invalid Security</t>
        </is>
      </c>
      <c r="Z2984" t="inlineStr">
        <is>
          <t>#N/A Invalid Security</t>
        </is>
      </c>
      <c r="AA2984" t="inlineStr">
        <is>
          <t>#N/A Invalid Security</t>
        </is>
      </c>
      <c r="AB2984" t="inlineStr">
        <is>
          <t>#N/A Invalid Security</t>
        </is>
      </c>
      <c r="AC2984" t="inlineStr">
        <is>
          <t>#N/A Invalid Field</t>
        </is>
      </c>
    </row>
    <row r="2985">
      <c r="A2985">
        <f>+VLOOKUP(R2985,Aux!$B$3:$I$1107,8,0)</f>
        <v/>
      </c>
      <c r="B2985">
        <f>+VLOOKUP(U2985,Aux!$O$2:$P$23,2,0)</f>
        <v/>
      </c>
      <c r="C2985">
        <f>+A2985&amp;B2985</f>
        <v/>
      </c>
      <c r="D2985">
        <f>+IF(C2985=C2984,D2984+1,1)</f>
        <v/>
      </c>
      <c r="E2985" s="5">
        <f>+D2985/100</f>
        <v/>
      </c>
      <c r="F2985" s="5">
        <f>+MOD(E2985*10,10)</f>
        <v/>
      </c>
      <c r="G2985" s="5">
        <f>+MOD(D2985,10)</f>
        <v/>
      </c>
      <c r="H2985">
        <f>+INT(E2985)&amp;INT(F2985)&amp;INT(G2985)</f>
        <v/>
      </c>
      <c r="I2985">
        <f>+C2985&amp;"00"&amp;H2985</f>
        <v/>
      </c>
      <c r="J2985" s="2" t="n"/>
      <c r="K2985" s="2" t="inlineStr">
        <is>
          <t>#N/A Invalid Security</t>
        </is>
      </c>
      <c r="L2985" s="2" t="inlineStr">
        <is>
          <t>93_VIVA_00219</t>
        </is>
      </c>
      <c r="M2985" s="2" t="inlineStr">
        <is>
          <t>MX93VI0A0039</t>
        </is>
      </c>
      <c r="N2985" s="2" t="n"/>
      <c r="O2985" s="2" t="n"/>
      <c r="P2985" s="2" t="n"/>
      <c r="Q2985" t="inlineStr">
        <is>
          <t>Mexico</t>
        </is>
      </c>
      <c r="R2985" t="inlineStr">
        <is>
          <t>Viva Aerobus</t>
        </is>
      </c>
      <c r="S2985" t="inlineStr">
        <is>
          <t>#N/A Invalid Security</t>
        </is>
      </c>
      <c r="T2985" t="inlineStr">
        <is>
          <t>#N/A Invalid Security</t>
        </is>
      </c>
      <c r="U2985" t="inlineStr">
        <is>
          <t>#N/A Invalid Security</t>
        </is>
      </c>
      <c r="V2985" t="inlineStr">
        <is>
          <t>#N/A Invalid Security</t>
        </is>
      </c>
      <c r="W2985" t="inlineStr">
        <is>
          <t>#N/A Invalid Security</t>
        </is>
      </c>
      <c r="X2985" t="inlineStr">
        <is>
          <t>#N/A Invalid Security</t>
        </is>
      </c>
      <c r="Y2985" t="inlineStr">
        <is>
          <t>#N/A Invalid Security</t>
        </is>
      </c>
      <c r="Z2985" t="inlineStr">
        <is>
          <t>#N/A Invalid Security</t>
        </is>
      </c>
      <c r="AA2985" t="inlineStr">
        <is>
          <t>#N/A Invalid Security</t>
        </is>
      </c>
      <c r="AB2985" t="inlineStr">
        <is>
          <t>#N/A Invalid Security</t>
        </is>
      </c>
      <c r="AC2985" t="inlineStr">
        <is>
          <t>#N/A Invalid Field</t>
        </is>
      </c>
    </row>
    <row r="2986">
      <c r="A2986" s="2">
        <f>+VLOOKUP(R2986,Aux!$B$3:$I$1107,8,0)</f>
        <v/>
      </c>
      <c r="B2986" s="2">
        <f>+VLOOKUP(U2986,Aux!$O$2:$P$23,2,0)</f>
        <v/>
      </c>
      <c r="C2986">
        <f>+A2986&amp;B2986</f>
        <v/>
      </c>
      <c r="D2986">
        <f>+IF(C2986=C2985,D2985+1,1)</f>
        <v/>
      </c>
      <c r="E2986" s="5">
        <f>+D2986/100</f>
        <v/>
      </c>
      <c r="F2986" s="5">
        <f>+MOD(E2986*10,10)</f>
        <v/>
      </c>
      <c r="G2986" s="5">
        <f>+MOD(D2986,10)</f>
        <v/>
      </c>
      <c r="H2986">
        <f>+INT(E2986)&amp;INT(F2986)&amp;INT(G2986)</f>
        <v/>
      </c>
      <c r="I2986">
        <f>+C2986&amp;"00"&amp;H2986</f>
        <v/>
      </c>
      <c r="J2986" s="2" t="n"/>
      <c r="K2986" s="2" t="inlineStr">
        <is>
          <t>VIAEIN</t>
        </is>
      </c>
      <c r="L2986" s="2" t="inlineStr">
        <is>
          <t>91_VIVACB_15</t>
        </is>
      </c>
      <c r="M2986" s="2" t="inlineStr">
        <is>
          <t>MX91VI0B0008</t>
        </is>
      </c>
      <c r="N2986" s="2" t="inlineStr">
        <is>
          <t>BBG0081MYN31</t>
        </is>
      </c>
      <c r="O2986" s="2" t="inlineStr">
        <is>
          <t>BYY93R8</t>
        </is>
      </c>
      <c r="P2986" s="2" t="inlineStr">
        <is>
          <t>COEK7293344</t>
        </is>
      </c>
      <c r="Q2986" t="inlineStr">
        <is>
          <t>Mexico</t>
        </is>
      </c>
      <c r="R2986" t="inlineStr">
        <is>
          <t>Viva Aerobus</t>
        </is>
      </c>
      <c r="S2986" t="inlineStr">
        <is>
          <t>VIVA AEROBUS / INVEX</t>
        </is>
      </c>
      <c r="T2986" t="inlineStr">
        <is>
          <t>Viva Aerobus / Banco Invex</t>
        </is>
      </c>
      <c r="U2986" t="inlineStr">
        <is>
          <t>DOMESTIC</t>
        </is>
      </c>
      <c r="V2986" t="inlineStr">
        <is>
          <t>#N/A Field Not Applicable</t>
        </is>
      </c>
      <c r="W2986" t="inlineStr">
        <is>
          <t>#N/A Field Not Applicable</t>
        </is>
      </c>
      <c r="X2986" t="inlineStr">
        <is>
          <t>#N/A Field Not Applicable</t>
        </is>
      </c>
      <c r="Y2986" t="inlineStr">
        <is>
          <t>#N/A Field Not Applicable</t>
        </is>
      </c>
      <c r="Z2986" t="inlineStr">
        <is>
          <t>Industrials</t>
        </is>
      </c>
      <c r="AA2986" t="inlineStr">
        <is>
          <t>Industrial Other</t>
        </is>
      </c>
      <c r="AB2986" t="inlineStr">
        <is>
          <t>#N/A N/A</t>
        </is>
      </c>
      <c r="AC2986" t="inlineStr">
        <is>
          <t>#N/A Invalid Field</t>
        </is>
      </c>
    </row>
    <row r="2987">
      <c r="A2987" s="2">
        <f>+VLOOKUP(R2987,Aux!$B$3:$I$1107,8,0)</f>
        <v/>
      </c>
      <c r="B2987" s="2">
        <f>+VLOOKUP(U2987,Aux!$O$2:$P$23,2,0)</f>
        <v/>
      </c>
      <c r="C2987">
        <f>+A2987&amp;B2987</f>
        <v/>
      </c>
      <c r="D2987">
        <f>+IF(C2987=C2986,D2986+1,1)</f>
        <v/>
      </c>
      <c r="E2987" s="5">
        <f>+D2987/100</f>
        <v/>
      </c>
      <c r="F2987" s="5">
        <f>+MOD(E2987*10,10)</f>
        <v/>
      </c>
      <c r="G2987" s="5">
        <f>+MOD(D2987,10)</f>
        <v/>
      </c>
      <c r="H2987">
        <f>+INT(E2987)&amp;INT(F2987)&amp;INT(G2987)</f>
        <v/>
      </c>
      <c r="I2987">
        <f>+C2987&amp;"00"&amp;H2987</f>
        <v/>
      </c>
      <c r="J2987" s="2" t="n"/>
      <c r="K2987" s="2" t="inlineStr">
        <is>
          <t>VIVAAC</t>
        </is>
      </c>
      <c r="L2987" s="2" t="inlineStr">
        <is>
          <t>91_VIVAACB_19</t>
        </is>
      </c>
      <c r="M2987" s="2" t="inlineStr">
        <is>
          <t>MX91VI0D0006</t>
        </is>
      </c>
      <c r="N2987" s="2" t="inlineStr">
        <is>
          <t>BBG00NBDFSH2</t>
        </is>
      </c>
      <c r="O2987" s="2" t="n"/>
      <c r="P2987" s="2" t="inlineStr">
        <is>
          <t>COAX2271127</t>
        </is>
      </c>
      <c r="Q2987" t="inlineStr">
        <is>
          <t>Mexico</t>
        </is>
      </c>
      <c r="R2987" t="inlineStr">
        <is>
          <t>Viva Aerobus</t>
        </is>
      </c>
      <c r="S2987" t="inlineStr">
        <is>
          <t>VIVA AEROBUS/ACTINVER</t>
        </is>
      </c>
      <c r="T2987" t="inlineStr">
        <is>
          <t>Viva Aerobus / Actinver</t>
        </is>
      </c>
      <c r="U2987" t="inlineStr">
        <is>
          <t>DOMESTIC</t>
        </is>
      </c>
      <c r="V2987" t="inlineStr">
        <is>
          <t>#N/A Field Not Applicable</t>
        </is>
      </c>
      <c r="W2987" t="inlineStr">
        <is>
          <t>#N/A Field Not Applicable</t>
        </is>
      </c>
      <c r="X2987" t="inlineStr">
        <is>
          <t>#N/A Field Not Applicable</t>
        </is>
      </c>
      <c r="Y2987" t="inlineStr">
        <is>
          <t>#N/A Field Not Applicable</t>
        </is>
      </c>
      <c r="Z2987" t="inlineStr">
        <is>
          <t>Consumer Discretionary</t>
        </is>
      </c>
      <c r="AA2987" t="inlineStr">
        <is>
          <t>Airlines</t>
        </is>
      </c>
      <c r="AB2987" t="inlineStr">
        <is>
          <t>#N/A N/A</t>
        </is>
      </c>
      <c r="AC2987" t="inlineStr">
        <is>
          <t>#N/A Invalid Field</t>
        </is>
      </c>
    </row>
    <row r="2988">
      <c r="A2988">
        <f>+VLOOKUP(R2988,Aux!$B$3:$I$1107,8,0)</f>
        <v/>
      </c>
      <c r="B2988">
        <f>+VLOOKUP(U2988,Aux!$O$2:$P$23,2,0)</f>
        <v/>
      </c>
      <c r="C2988">
        <f>+A2988&amp;B2988</f>
        <v/>
      </c>
      <c r="D2988">
        <f>+IF(C2988=C2987,D2987+1,1)</f>
        <v/>
      </c>
      <c r="E2988" s="5">
        <f>+D2988/100</f>
        <v/>
      </c>
      <c r="F2988" s="5">
        <f>+MOD(E2988*10,10)</f>
        <v/>
      </c>
      <c r="G2988" s="5">
        <f>+MOD(D2988,10)</f>
        <v/>
      </c>
      <c r="H2988">
        <f>+INT(E2988)&amp;INT(F2988)&amp;INT(G2988)</f>
        <v/>
      </c>
      <c r="I2988">
        <f>+C2988&amp;"00"&amp;H2988</f>
        <v/>
      </c>
      <c r="J2988" t="inlineStr">
        <is>
          <t>WALMEX* MM</t>
        </is>
      </c>
      <c r="K2988" t="inlineStr">
        <is>
          <t>WALMEX*</t>
        </is>
      </c>
      <c r="M2988" t="inlineStr">
        <is>
          <t>MX01WA000038</t>
        </is>
      </c>
      <c r="N2988" t="inlineStr">
        <is>
          <t>BBG000BRQ4B8</t>
        </is>
      </c>
      <c r="O2988" t="inlineStr">
        <is>
          <t>BW1YVH8</t>
        </is>
      </c>
      <c r="P2988" t="inlineStr">
        <is>
          <t>EQ0013612500001002</t>
        </is>
      </c>
      <c r="Q2988" t="inlineStr">
        <is>
          <t>Mexico</t>
        </is>
      </c>
      <c r="R2988" t="inlineStr">
        <is>
          <t>Wal-Mart de Mexico SAB de CV</t>
        </is>
      </c>
      <c r="S2988" t="inlineStr">
        <is>
          <t>Wal-Mart de Mexico SAB de CV</t>
        </is>
      </c>
      <c r="T2988" t="inlineStr">
        <is>
          <t>Wal-Mart de Mexico SAB de CV</t>
        </is>
      </c>
      <c r="U2988" t="inlineStr">
        <is>
          <t>Common Stock</t>
        </is>
      </c>
      <c r="V2988" t="inlineStr">
        <is>
          <t>Consumer Staples</t>
        </is>
      </c>
      <c r="W2988" t="inlineStr">
        <is>
          <t>Food &amp; Staples Retailing</t>
        </is>
      </c>
      <c r="X2988" t="inlineStr">
        <is>
          <t>Food &amp; Staples Retailing</t>
        </is>
      </c>
      <c r="Y2988" t="inlineStr">
        <is>
          <t>Hypermarkets &amp; Super Centers</t>
        </is>
      </c>
      <c r="Z2988" t="inlineStr">
        <is>
          <t>Consumer Staples</t>
        </is>
      </c>
      <c r="AA2988" t="inlineStr">
        <is>
          <t>Retail - Consumer Staples</t>
        </is>
      </c>
      <c r="AB2988" t="inlineStr">
        <is>
          <t>Mass Merchants</t>
        </is>
      </c>
      <c r="AC2988" t="inlineStr">
        <is>
          <t>#N/A Invalid Field</t>
        </is>
      </c>
    </row>
    <row r="2989">
      <c r="A2989">
        <f>+VLOOKUP(R2989,Aux!$B$3:$I$1107,8,0)</f>
        <v/>
      </c>
      <c r="B2989">
        <f>+VLOOKUP(U2989,Aux!$O$2:$P$23,2,0)</f>
        <v/>
      </c>
      <c r="C2989">
        <f>+A2989&amp;B2989</f>
        <v/>
      </c>
      <c r="D2989">
        <f>+IF(C2989=C2988,D2988+1,1)</f>
        <v/>
      </c>
      <c r="E2989" s="5">
        <f>+D2989/100</f>
        <v/>
      </c>
      <c r="F2989" s="5">
        <f>+MOD(E2989*10,10)</f>
        <v/>
      </c>
      <c r="G2989" s="5">
        <f>+MOD(D2989,10)</f>
        <v/>
      </c>
      <c r="H2989">
        <f>+INT(E2989)&amp;INT(F2989)&amp;INT(G2989)</f>
        <v/>
      </c>
      <c r="I2989">
        <f>+C2989&amp;"00"&amp;H2989</f>
        <v/>
      </c>
      <c r="J2989" t="inlineStr">
        <is>
          <t>AXA 8.96 11/27/23</t>
        </is>
      </c>
      <c r="K2989" t="inlineStr">
        <is>
          <t>AXA</t>
        </is>
      </c>
      <c r="M2989" t="inlineStr">
        <is>
          <t>MX91XI000055</t>
        </is>
      </c>
      <c r="N2989" t="inlineStr">
        <is>
          <t>BBG005P92TG8</t>
        </is>
      </c>
      <c r="O2989" t="inlineStr">
        <is>
          <t>BLYB856</t>
        </is>
      </c>
      <c r="P2989" t="inlineStr">
        <is>
          <t>COEJ9829049</t>
        </is>
      </c>
      <c r="Q2989" t="inlineStr">
        <is>
          <t>Mexico</t>
        </is>
      </c>
      <c r="R2989" t="inlineStr">
        <is>
          <t>Xignux SA de CV</t>
        </is>
      </c>
      <c r="S2989" t="inlineStr">
        <is>
          <t>XIGNUX SA DE CV</t>
        </is>
      </c>
      <c r="T2989" t="inlineStr">
        <is>
          <t>Xignux SA de CV</t>
        </is>
      </c>
      <c r="U2989" t="inlineStr">
        <is>
          <t>DOMESTIC</t>
        </is>
      </c>
      <c r="V2989" t="inlineStr">
        <is>
          <t>#N/A Field Not Applicable</t>
        </is>
      </c>
      <c r="W2989" t="inlineStr">
        <is>
          <t>#N/A Field Not Applicable</t>
        </is>
      </c>
      <c r="X2989" t="inlineStr">
        <is>
          <t>#N/A Field Not Applicable</t>
        </is>
      </c>
      <c r="Y2989" t="inlineStr">
        <is>
          <t>#N/A Field Not Applicable</t>
        </is>
      </c>
      <c r="Z2989" t="inlineStr">
        <is>
          <t>Industrials</t>
        </is>
      </c>
      <c r="AA2989" t="inlineStr">
        <is>
          <t>Electrical Equipment Manufacturing</t>
        </is>
      </c>
      <c r="AB2989" t="inlineStr">
        <is>
          <t>#N/A N/A</t>
        </is>
      </c>
      <c r="AC2989" t="inlineStr">
        <is>
          <t>#N/A Invalid Field</t>
        </is>
      </c>
    </row>
    <row r="2990">
      <c r="A2990" s="2">
        <f>+VLOOKUP(R2990,Aux!$B$3:$I$1107,8,0)</f>
        <v/>
      </c>
      <c r="B2990" s="2">
        <f>+VLOOKUP(U2990,Aux!$O$2:$P$23,2,0)</f>
        <v/>
      </c>
      <c r="C2990">
        <f>+A2990&amp;B2990</f>
        <v/>
      </c>
      <c r="D2990">
        <f>+IF(C2990=C2989,D2989+1,1)</f>
        <v/>
      </c>
      <c r="E2990" s="5">
        <f>+D2990/100</f>
        <v/>
      </c>
      <c r="F2990" s="5">
        <f>+MOD(E2990*10,10)</f>
        <v/>
      </c>
      <c r="G2990" s="5">
        <f>+MOD(D2990,10)</f>
        <v/>
      </c>
      <c r="H2990">
        <f>+INT(E2990)&amp;INT(F2990)&amp;INT(G2990)</f>
        <v/>
      </c>
      <c r="I2990">
        <f>+C2990&amp;"00"&amp;H2990</f>
        <v/>
      </c>
      <c r="J2990" s="2" t="n"/>
      <c r="K2990" s="2" t="inlineStr">
        <is>
          <t>AXA</t>
        </is>
      </c>
      <c r="L2990" s="2" t="inlineStr">
        <is>
          <t>91_XIGNUX_14</t>
        </is>
      </c>
      <c r="M2990" s="2" t="inlineStr">
        <is>
          <t>MX91XI000063</t>
        </is>
      </c>
      <c r="N2990" s="2" t="inlineStr">
        <is>
          <t>BBG0060CP449</t>
        </is>
      </c>
      <c r="O2990" s="2" t="inlineStr">
        <is>
          <t>BLRLMQ2</t>
        </is>
      </c>
      <c r="P2990" s="2" t="inlineStr">
        <is>
          <t>COEK0785080</t>
        </is>
      </c>
      <c r="Q2990" t="inlineStr">
        <is>
          <t>Mexico</t>
        </is>
      </c>
      <c r="R2990" t="inlineStr">
        <is>
          <t>Xignux SA de CV</t>
        </is>
      </c>
      <c r="S2990" t="inlineStr">
        <is>
          <t>XIGNUX SA DE CV-REPURCH</t>
        </is>
      </c>
      <c r="T2990" t="inlineStr">
        <is>
          <t>Xignux SA de CV</t>
        </is>
      </c>
      <c r="U2990" t="inlineStr">
        <is>
          <t>DOMESTIC</t>
        </is>
      </c>
      <c r="V2990" t="inlineStr">
        <is>
          <t>#N/A Field Not Applicable</t>
        </is>
      </c>
      <c r="W2990" t="inlineStr">
        <is>
          <t>#N/A Field Not Applicable</t>
        </is>
      </c>
      <c r="X2990" t="inlineStr">
        <is>
          <t>#N/A Field Not Applicable</t>
        </is>
      </c>
      <c r="Y2990" t="inlineStr">
        <is>
          <t>#N/A Field Not Applicable</t>
        </is>
      </c>
      <c r="Z2990" t="inlineStr">
        <is>
          <t>Industrials</t>
        </is>
      </c>
      <c r="AA2990" t="inlineStr">
        <is>
          <t>Electrical Equipment Manufacturing</t>
        </is>
      </c>
      <c r="AB2990" t="inlineStr">
        <is>
          <t>#N/A N/A</t>
        </is>
      </c>
      <c r="AC2990" t="inlineStr">
        <is>
          <t>#N/A Invalid Field</t>
        </is>
      </c>
    </row>
    <row r="2991">
      <c r="A2991">
        <f>+VLOOKUP(R2991,Aux!$B$3:$I$1107,8,0)</f>
        <v/>
      </c>
      <c r="B2991">
        <f>+VLOOKUP(U2991,Aux!$O$2:$P$23,2,0)</f>
        <v/>
      </c>
      <c r="C2991">
        <f>+A2991&amp;B2991</f>
        <v/>
      </c>
      <c r="D2991">
        <f>+IF(C2991=C2990,D2990+1,1)</f>
        <v/>
      </c>
      <c r="E2991" s="5">
        <f>+D2991/100</f>
        <v/>
      </c>
      <c r="F2991" s="5">
        <f>+MOD(E2991*10,10)</f>
        <v/>
      </c>
      <c r="G2991" s="5">
        <f>+MOD(D2991,10)</f>
        <v/>
      </c>
      <c r="H2991">
        <f>+INT(E2991)&amp;INT(F2991)&amp;INT(G2991)</f>
        <v/>
      </c>
      <c r="I2991">
        <f>+C2991&amp;"00"&amp;H2991</f>
        <v/>
      </c>
      <c r="J2991" t="inlineStr">
        <is>
          <t>AES 6 06/25/22</t>
        </is>
      </c>
      <c r="K2991" t="inlineStr">
        <is>
          <t>AES</t>
        </is>
      </c>
      <c r="M2991" t="inlineStr">
        <is>
          <t>USP0608CAA01</t>
        </is>
      </c>
      <c r="N2991" t="inlineStr">
        <is>
          <t>BBG009F4X5G0</t>
        </is>
      </c>
      <c r="O2991" t="inlineStr">
        <is>
          <t>BYQ5V36</t>
        </is>
      </c>
      <c r="P2991" t="inlineStr">
        <is>
          <t>COEK9896821</t>
        </is>
      </c>
      <c r="Q2991" t="inlineStr">
        <is>
          <t>Panama</t>
        </is>
      </c>
      <c r="R2991" t="inlineStr">
        <is>
          <t>AES El Salvador</t>
        </is>
      </c>
      <c r="S2991" t="inlineStr">
        <is>
          <t>AES PANAMA SA</t>
        </is>
      </c>
      <c r="T2991" t="inlineStr">
        <is>
          <t>AES Panama SRL</t>
        </is>
      </c>
      <c r="U2991" t="inlineStr">
        <is>
          <t>EURO-DOLLAR</t>
        </is>
      </c>
      <c r="V2991" t="inlineStr">
        <is>
          <t>#N/A Field Not Applicable</t>
        </is>
      </c>
      <c r="W2991" t="inlineStr">
        <is>
          <t>#N/A Field Not Applicable</t>
        </is>
      </c>
      <c r="X2991" t="inlineStr">
        <is>
          <t>#N/A Field Not Applicable</t>
        </is>
      </c>
      <c r="Y2991" t="inlineStr">
        <is>
          <t>#N/A Field Not Applicable</t>
        </is>
      </c>
      <c r="Z2991" t="inlineStr">
        <is>
          <t>Utilities</t>
        </is>
      </c>
      <c r="AA2991" t="inlineStr">
        <is>
          <t>Power Generation</t>
        </is>
      </c>
      <c r="AB2991" t="inlineStr">
        <is>
          <t>#N/A Field Not Applicable</t>
        </is>
      </c>
      <c r="AC2991" t="inlineStr">
        <is>
          <t>#N/A Invalid Field</t>
        </is>
      </c>
    </row>
    <row r="2992">
      <c r="A2992">
        <f>+VLOOKUP(R2992,Aux!$B$3:$I$1107,8,0)</f>
        <v/>
      </c>
      <c r="B2992">
        <f>+VLOOKUP(U2992,Aux!$O$2:$P$23,2,0)</f>
        <v/>
      </c>
      <c r="C2992">
        <f>+A2992&amp;B2992</f>
        <v/>
      </c>
      <c r="D2992">
        <f>+IF(C2992=C2991,D2991+1,1)</f>
        <v/>
      </c>
      <c r="E2992" s="5">
        <f>+D2992/100</f>
        <v/>
      </c>
      <c r="F2992" s="5">
        <f>+MOD(E2992*10,10)</f>
        <v/>
      </c>
      <c r="G2992" s="5">
        <f>+MOD(D2992,10)</f>
        <v/>
      </c>
      <c r="H2992">
        <f>+INT(E2992)&amp;INT(F2992)&amp;INT(G2992)</f>
        <v/>
      </c>
      <c r="I2992">
        <f>+C2992&amp;"00"&amp;H2992</f>
        <v/>
      </c>
      <c r="J2992" t="inlineStr">
        <is>
          <t>AES 6 ¾ 03/28/23</t>
        </is>
      </c>
      <c r="K2992" t="inlineStr">
        <is>
          <t>AES</t>
        </is>
      </c>
      <c r="M2992" t="inlineStr">
        <is>
          <t>USP06076AA49</t>
        </is>
      </c>
      <c r="N2992" t="inlineStr">
        <is>
          <t>BBG004CF4NT8</t>
        </is>
      </c>
      <c r="O2992" t="inlineStr">
        <is>
          <t>B83Z9M2</t>
        </is>
      </c>
      <c r="P2992" t="inlineStr">
        <is>
          <t>COEJ6062818</t>
        </is>
      </c>
      <c r="Q2992" t="inlineStr">
        <is>
          <t>Salvador</t>
        </is>
      </c>
      <c r="R2992" t="inlineStr">
        <is>
          <t>AES El Salvador</t>
        </is>
      </c>
      <c r="S2992" t="inlineStr">
        <is>
          <t>AES EL SALVADOR TRUST II</t>
        </is>
      </c>
      <c r="T2992" t="inlineStr">
        <is>
          <t>AES El Salvador Trust II</t>
        </is>
      </c>
      <c r="U2992" t="inlineStr">
        <is>
          <t>EURO-DOLLAR</t>
        </is>
      </c>
      <c r="V2992" t="inlineStr">
        <is>
          <t>#N/A Field Not Applicable</t>
        </is>
      </c>
      <c r="W2992" t="inlineStr">
        <is>
          <t>#N/A Field Not Applicable</t>
        </is>
      </c>
      <c r="X2992" t="inlineStr">
        <is>
          <t>#N/A Field Not Applicable</t>
        </is>
      </c>
      <c r="Y2992" t="inlineStr">
        <is>
          <t>#N/A Field Not Applicable</t>
        </is>
      </c>
      <c r="Z2992" t="inlineStr">
        <is>
          <t>Utilities</t>
        </is>
      </c>
      <c r="AA2992" t="inlineStr">
        <is>
          <t>Utilities</t>
        </is>
      </c>
      <c r="AB2992" t="inlineStr">
        <is>
          <t>#N/A N/A</t>
        </is>
      </c>
      <c r="AC2992" t="inlineStr">
        <is>
          <t>#N/A Invalid Field</t>
        </is>
      </c>
    </row>
    <row r="2993">
      <c r="A2993">
        <f>+VLOOKUP(R2993,Aux!$B$3:$I$1107,8,0)</f>
        <v/>
      </c>
      <c r="B2993">
        <f>+VLOOKUP(U2993,Aux!$O$2:$P$23,2,0)</f>
        <v/>
      </c>
      <c r="C2993">
        <f>+A2993&amp;B2993</f>
        <v/>
      </c>
      <c r="D2993">
        <f>+IF(C2993=C2992,D2992+1,1)</f>
        <v/>
      </c>
      <c r="E2993" s="5">
        <f>+D2993/100</f>
        <v/>
      </c>
      <c r="F2993" s="5">
        <f>+MOD(E2993*10,10)</f>
        <v/>
      </c>
      <c r="G2993" s="5">
        <f>+MOD(D2993,10)</f>
        <v/>
      </c>
      <c r="H2993">
        <f>+INT(E2993)&amp;INT(F2993)&amp;INT(G2993)</f>
        <v/>
      </c>
      <c r="I2993">
        <f>+C2993&amp;"00"&amp;H2993</f>
        <v/>
      </c>
      <c r="J2993" t="inlineStr">
        <is>
          <t>BANCOG 4 ⅛ 08/07/27</t>
        </is>
      </c>
      <c r="K2993" t="inlineStr">
        <is>
          <t>BANCOG</t>
        </is>
      </c>
      <c r="M2993" t="inlineStr">
        <is>
          <t>USP12651AB49</t>
        </is>
      </c>
      <c r="N2993" t="inlineStr">
        <is>
          <t>BBG00HBV2WC5</t>
        </is>
      </c>
      <c r="O2993" t="inlineStr">
        <is>
          <t>BF08MV3</t>
        </is>
      </c>
      <c r="P2993" t="inlineStr">
        <is>
          <t>COAO5755266</t>
        </is>
      </c>
      <c r="Q2993" t="inlineStr">
        <is>
          <t>Panama</t>
        </is>
      </c>
      <c r="R2993" t="inlineStr">
        <is>
          <t>Banco General SA</t>
        </is>
      </c>
      <c r="S2993" t="inlineStr">
        <is>
          <t>BANCO GENERAL SA</t>
        </is>
      </c>
      <c r="T2993" t="inlineStr">
        <is>
          <t>Banco General SA</t>
        </is>
      </c>
      <c r="U2993" t="inlineStr">
        <is>
          <t>EURO-DOLLAR</t>
        </is>
      </c>
      <c r="V2993" t="inlineStr">
        <is>
          <t>#N/A Field Not Applicable</t>
        </is>
      </c>
      <c r="W2993" t="inlineStr">
        <is>
          <t>#N/A Field Not Applicable</t>
        </is>
      </c>
      <c r="X2993" t="inlineStr">
        <is>
          <t>#N/A Field Not Applicable</t>
        </is>
      </c>
      <c r="Y2993" t="inlineStr">
        <is>
          <t>#N/A Field Not Applicable</t>
        </is>
      </c>
      <c r="Z2993" t="inlineStr">
        <is>
          <t>Financials</t>
        </is>
      </c>
      <c r="AA2993" t="inlineStr">
        <is>
          <t>Banks</t>
        </is>
      </c>
      <c r="AB2993" t="inlineStr">
        <is>
          <t>#N/A N/A</t>
        </is>
      </c>
      <c r="AC2993" t="inlineStr">
        <is>
          <t>#N/A Invalid Field</t>
        </is>
      </c>
    </row>
    <row r="2994">
      <c r="A2994">
        <f>+VLOOKUP(R2994,Aux!$B$3:$I$1107,8,0)</f>
        <v/>
      </c>
      <c r="B2994">
        <f>+VLOOKUP(U2994,Aux!$O$2:$P$23,2,0)</f>
        <v/>
      </c>
      <c r="C2994">
        <f>+A2994&amp;B2994</f>
        <v/>
      </c>
      <c r="D2994">
        <f>+IF(C2994=C2993,D2993+1,1)</f>
        <v/>
      </c>
      <c r="E2994" s="5">
        <f>+D2994/100</f>
        <v/>
      </c>
      <c r="F2994" s="5">
        <f>+MOD(E2994*10,10)</f>
        <v/>
      </c>
      <c r="G2994" s="5">
        <f>+MOD(D2994,10)</f>
        <v/>
      </c>
      <c r="H2994">
        <f>+INT(E2994)&amp;INT(F2994)&amp;INT(G2994)</f>
        <v/>
      </c>
      <c r="I2994">
        <f>+C2994&amp;"00"&amp;H2994</f>
        <v/>
      </c>
      <c r="J2994" t="inlineStr">
        <is>
          <t>BISTPP 3.65 09/19/22</t>
        </is>
      </c>
      <c r="K2994" t="inlineStr">
        <is>
          <t>BISTPP</t>
        </is>
      </c>
      <c r="M2994" t="inlineStr">
        <is>
          <t>USP15383AC95</t>
        </is>
      </c>
      <c r="N2994" t="inlineStr">
        <is>
          <t>BBG00HPL9K59</t>
        </is>
      </c>
      <c r="O2994" t="inlineStr">
        <is>
          <t>BF16807</t>
        </is>
      </c>
      <c r="P2994" t="inlineStr">
        <is>
          <t>COAP1344153</t>
        </is>
      </c>
      <c r="Q2994" t="inlineStr">
        <is>
          <t>Panama</t>
        </is>
      </c>
      <c r="R2994" t="inlineStr">
        <is>
          <t>Banistmo SA</t>
        </is>
      </c>
      <c r="S2994" t="inlineStr">
        <is>
          <t>BANISTMO SA</t>
        </is>
      </c>
      <c r="T2994" t="inlineStr">
        <is>
          <t>Banistmo SA</t>
        </is>
      </c>
      <c r="U2994" t="inlineStr">
        <is>
          <t>EURO-DOLLAR</t>
        </is>
      </c>
      <c r="V2994" t="inlineStr">
        <is>
          <t>#N/A Field Not Applicable</t>
        </is>
      </c>
      <c r="W2994" t="inlineStr">
        <is>
          <t>#N/A Field Not Applicable</t>
        </is>
      </c>
      <c r="X2994" t="inlineStr">
        <is>
          <t>#N/A Field Not Applicable</t>
        </is>
      </c>
      <c r="Y2994" t="inlineStr">
        <is>
          <t>#N/A Field Not Applicable</t>
        </is>
      </c>
      <c r="Z2994" t="inlineStr">
        <is>
          <t>Financials</t>
        </is>
      </c>
      <c r="AA2994" t="inlineStr">
        <is>
          <t>Banks</t>
        </is>
      </c>
      <c r="AB2994" t="inlineStr">
        <is>
          <t>#N/A N/A</t>
        </is>
      </c>
      <c r="AC2994" t="inlineStr">
        <is>
          <t>#N/A Invalid Field</t>
        </is>
      </c>
    </row>
    <row r="2995">
      <c r="A2995">
        <f>+VLOOKUP(R2995,Aux!$B$3:$I$1107,8,0)</f>
        <v/>
      </c>
      <c r="B2995">
        <f>+VLOOKUP(U2995,Aux!$O$2:$P$23,2,0)</f>
        <v/>
      </c>
      <c r="C2995">
        <f>+A2995&amp;B2995</f>
        <v/>
      </c>
      <c r="D2995">
        <f>+IF(C2995=C2994,D2994+1,1)</f>
        <v/>
      </c>
      <c r="E2995" s="5">
        <f>+D2995/100</f>
        <v/>
      </c>
      <c r="F2995" s="5">
        <f>+MOD(E2995*10,10)</f>
        <v/>
      </c>
      <c r="G2995" s="5">
        <f>+MOD(D2995,10)</f>
        <v/>
      </c>
      <c r="H2995">
        <f>+INT(E2995)&amp;INT(F2995)&amp;INT(G2995)</f>
        <v/>
      </c>
      <c r="I2995">
        <f>+C2995&amp;"00"&amp;H2995</f>
        <v/>
      </c>
      <c r="J2995" t="inlineStr">
        <is>
          <t>CWCLN 5 ¾ 09/07/27</t>
        </is>
      </c>
      <c r="K2995" t="inlineStr">
        <is>
          <t>CWCLN</t>
        </is>
      </c>
      <c r="M2995" t="inlineStr">
        <is>
          <t>USG77636AC57</t>
        </is>
      </c>
      <c r="N2995" t="inlineStr">
        <is>
          <t>BBG00NS76BC9</t>
        </is>
      </c>
      <c r="O2995" t="inlineStr">
        <is>
          <t>BJN5MK8</t>
        </is>
      </c>
      <c r="P2995" t="inlineStr">
        <is>
          <t>COZS0018763</t>
        </is>
      </c>
      <c r="Q2995" t="inlineStr">
        <is>
          <t>Panama</t>
        </is>
      </c>
      <c r="R2995" t="inlineStr">
        <is>
          <t>C&amp;W Senior Financing Designate</t>
        </is>
      </c>
      <c r="S2995" t="inlineStr">
        <is>
          <t>SABLE INTL FINANCE LTD</t>
        </is>
      </c>
      <c r="T2995" t="inlineStr">
        <is>
          <t>Sable International Finance Ltd</t>
        </is>
      </c>
      <c r="U2995" t="inlineStr">
        <is>
          <t>EURO-DOLLAR</t>
        </is>
      </c>
      <c r="V2995" t="inlineStr">
        <is>
          <t>#N/A Field Not Applicable</t>
        </is>
      </c>
      <c r="W2995" t="inlineStr">
        <is>
          <t>#N/A Field Not Applicable</t>
        </is>
      </c>
      <c r="X2995" t="inlineStr">
        <is>
          <t>#N/A Field Not Applicable</t>
        </is>
      </c>
      <c r="Y2995" t="inlineStr">
        <is>
          <t>#N/A Field Not Applicable</t>
        </is>
      </c>
      <c r="Z2995" t="inlineStr">
        <is>
          <t>Communications</t>
        </is>
      </c>
      <c r="AA2995" t="inlineStr">
        <is>
          <t>Wireline Telecommunications Services</t>
        </is>
      </c>
      <c r="AB2995" t="inlineStr">
        <is>
          <t>#N/A N/A</t>
        </is>
      </c>
      <c r="AC2995" t="inlineStr">
        <is>
          <t>#N/A Invalid Field</t>
        </is>
      </c>
    </row>
    <row r="2996">
      <c r="A2996">
        <f>+VLOOKUP(R2996,Aux!$B$3:$I$1107,8,0)</f>
        <v/>
      </c>
      <c r="B2996">
        <f>+VLOOKUP(U2996,Aux!$O$2:$P$23,2,0)</f>
        <v/>
      </c>
      <c r="C2996">
        <f>+A2996&amp;B2996</f>
        <v/>
      </c>
      <c r="D2996">
        <f>+IF(C2996=C2995,D2995+1,1)</f>
        <v/>
      </c>
      <c r="E2996" s="5">
        <f>+D2996/100</f>
        <v/>
      </c>
      <c r="F2996" s="5">
        <f>+MOD(E2996*10,10)</f>
        <v/>
      </c>
      <c r="G2996" s="5">
        <f>+MOD(D2996,10)</f>
        <v/>
      </c>
      <c r="H2996">
        <f>+INT(E2996)&amp;INT(F2996)&amp;INT(G2996)</f>
        <v/>
      </c>
      <c r="I2996">
        <f>+C2996&amp;"00"&amp;H2996</f>
        <v/>
      </c>
      <c r="J2996" t="inlineStr">
        <is>
          <t>CWCLN 6 ⅞ 09/15/27</t>
        </is>
      </c>
      <c r="K2996" t="inlineStr">
        <is>
          <t>CWCLN</t>
        </is>
      </c>
      <c r="M2996" t="inlineStr">
        <is>
          <t>USG3165UAA90</t>
        </is>
      </c>
      <c r="N2996" t="inlineStr">
        <is>
          <t>BBG00HDSV948</t>
        </is>
      </c>
      <c r="O2996" t="inlineStr">
        <is>
          <t>BF5Q245</t>
        </is>
      </c>
      <c r="P2996" t="inlineStr">
        <is>
          <t>COAO7226811</t>
        </is>
      </c>
      <c r="Q2996" t="inlineStr">
        <is>
          <t>Panama</t>
        </is>
      </c>
      <c r="R2996" t="inlineStr">
        <is>
          <t>C&amp;W Senior Financing Designate</t>
        </is>
      </c>
      <c r="S2996" t="inlineStr">
        <is>
          <t>C&amp;W SENIOR FINANCING DAC</t>
        </is>
      </c>
      <c r="T2996" t="inlineStr">
        <is>
          <t>C&amp;W Senior Financing DAC</t>
        </is>
      </c>
      <c r="U2996" t="inlineStr">
        <is>
          <t>EURO-DOLLAR</t>
        </is>
      </c>
      <c r="V2996" t="inlineStr">
        <is>
          <t>#N/A Field Not Applicable</t>
        </is>
      </c>
      <c r="W2996" t="inlineStr">
        <is>
          <t>#N/A Field Not Applicable</t>
        </is>
      </c>
      <c r="X2996" t="inlineStr">
        <is>
          <t>#N/A Field Not Applicable</t>
        </is>
      </c>
      <c r="Y2996" t="inlineStr">
        <is>
          <t>#N/A Field Not Applicable</t>
        </is>
      </c>
      <c r="Z2996" t="inlineStr">
        <is>
          <t>Communications</t>
        </is>
      </c>
      <c r="AA2996" t="inlineStr">
        <is>
          <t>Wireless Telecommunications Services</t>
        </is>
      </c>
      <c r="AB2996" t="inlineStr">
        <is>
          <t>#N/A N/A</t>
        </is>
      </c>
      <c r="AC2996" t="inlineStr">
        <is>
          <t>#N/A Invalid Field</t>
        </is>
      </c>
    </row>
    <row r="2997">
      <c r="A2997">
        <f>+VLOOKUP(R2997,Aux!$B$3:$I$1107,8,0)</f>
        <v/>
      </c>
      <c r="B2997">
        <f>+VLOOKUP(U2997,Aux!$O$2:$P$23,2,0)</f>
        <v/>
      </c>
      <c r="C2997">
        <f>+A2997&amp;B2997</f>
        <v/>
      </c>
      <c r="D2997">
        <f>+IF(C2997=C2996,D2996+1,1)</f>
        <v/>
      </c>
      <c r="E2997" s="5">
        <f>+D2997/100</f>
        <v/>
      </c>
      <c r="F2997" s="5">
        <f>+MOD(E2997*10,10)</f>
        <v/>
      </c>
      <c r="G2997" s="5">
        <f>+MOD(D2997,10)</f>
        <v/>
      </c>
      <c r="H2997">
        <f>+INT(E2997)&amp;INT(F2997)&amp;INT(G2997)</f>
        <v/>
      </c>
      <c r="I2997">
        <f>+C2997&amp;"00"&amp;H2997</f>
        <v/>
      </c>
      <c r="J2997" t="inlineStr">
        <is>
          <t>CWCLN 7 ½ 10/15/26</t>
        </is>
      </c>
      <c r="K2997" t="inlineStr">
        <is>
          <t>CWCLN</t>
        </is>
      </c>
      <c r="M2997" t="inlineStr">
        <is>
          <t>USG3165UAB73</t>
        </is>
      </c>
      <c r="N2997" t="inlineStr">
        <is>
          <t>BBG00M59PV37</t>
        </is>
      </c>
      <c r="O2997" t="inlineStr">
        <is>
          <t>BGV8JP2</t>
        </is>
      </c>
      <c r="P2997" t="inlineStr">
        <is>
          <t>COAU8146907</t>
        </is>
      </c>
      <c r="Q2997" t="inlineStr">
        <is>
          <t>Panama</t>
        </is>
      </c>
      <c r="R2997" t="inlineStr">
        <is>
          <t>C&amp;W Senior Financing Designate</t>
        </is>
      </c>
      <c r="S2997" t="inlineStr">
        <is>
          <t>C&amp;W SENIOR FINANCING DAC</t>
        </is>
      </c>
      <c r="T2997" t="inlineStr">
        <is>
          <t>C&amp;W Senior Financing DAC</t>
        </is>
      </c>
      <c r="U2997" t="inlineStr">
        <is>
          <t>EURO-DOLLAR</t>
        </is>
      </c>
      <c r="V2997" t="inlineStr">
        <is>
          <t>#N/A Field Not Applicable</t>
        </is>
      </c>
      <c r="W2997" t="inlineStr">
        <is>
          <t>#N/A Field Not Applicable</t>
        </is>
      </c>
      <c r="X2997" t="inlineStr">
        <is>
          <t>#N/A Field Not Applicable</t>
        </is>
      </c>
      <c r="Y2997" t="inlineStr">
        <is>
          <t>#N/A Field Not Applicable</t>
        </is>
      </c>
      <c r="Z2997" t="inlineStr">
        <is>
          <t>Communications</t>
        </is>
      </c>
      <c r="AA2997" t="inlineStr">
        <is>
          <t>Wireless Telecommunications Services</t>
        </is>
      </c>
      <c r="AB2997" t="inlineStr">
        <is>
          <t>#N/A N/A</t>
        </is>
      </c>
      <c r="AC2997" t="inlineStr">
        <is>
          <t>#N/A Invalid Field</t>
        </is>
      </c>
    </row>
    <row r="2998">
      <c r="A2998">
        <f>+VLOOKUP(R2998,Aux!$B$3:$I$1107,8,0)</f>
        <v/>
      </c>
      <c r="B2998">
        <f>+VLOOKUP(U2998,Aux!$O$2:$P$23,2,0)</f>
        <v/>
      </c>
      <c r="C2998">
        <f>+A2998&amp;B2998</f>
        <v/>
      </c>
      <c r="D2998">
        <f>+IF(C2998=C2997,D2997+1,1)</f>
        <v/>
      </c>
      <c r="E2998" s="5">
        <f>+D2998/100</f>
        <v/>
      </c>
      <c r="F2998" s="5">
        <f>+MOD(E2998*10,10)</f>
        <v/>
      </c>
      <c r="G2998" s="5">
        <f>+MOD(D2998,10)</f>
        <v/>
      </c>
      <c r="H2998">
        <f>+INT(E2998)&amp;INT(F2998)&amp;INT(G2998)</f>
        <v/>
      </c>
      <c r="I2998">
        <f>+C2998&amp;"00"&amp;H2998</f>
        <v/>
      </c>
      <c r="J2998" t="inlineStr">
        <is>
          <t>CPA US</t>
        </is>
      </c>
      <c r="K2998" t="inlineStr">
        <is>
          <t>CPA</t>
        </is>
      </c>
      <c r="M2998" t="inlineStr">
        <is>
          <t>PAP310761054</t>
        </is>
      </c>
      <c r="N2998" t="inlineStr">
        <is>
          <t>BBG000C29813</t>
        </is>
      </c>
      <c r="O2998" t="inlineStr">
        <is>
          <t>B0TNJH9</t>
        </is>
      </c>
      <c r="P2998" t="inlineStr">
        <is>
          <t>EQ0000000002126372</t>
        </is>
      </c>
      <c r="Q2998" t="inlineStr">
        <is>
          <t>Panama</t>
        </is>
      </c>
      <c r="R2998" t="inlineStr">
        <is>
          <t>Copa Holdings SA</t>
        </is>
      </c>
      <c r="S2998" t="inlineStr">
        <is>
          <t>Copa Holdings SA</t>
        </is>
      </c>
      <c r="T2998" t="inlineStr">
        <is>
          <t>Copa Holdings SA</t>
        </is>
      </c>
      <c r="U2998" t="inlineStr">
        <is>
          <t>Common Stock</t>
        </is>
      </c>
      <c r="V2998" t="inlineStr">
        <is>
          <t>Industrials</t>
        </is>
      </c>
      <c r="W2998" t="inlineStr">
        <is>
          <t>Airlines</t>
        </is>
      </c>
      <c r="X2998" t="inlineStr">
        <is>
          <t>Transportation</t>
        </is>
      </c>
      <c r="Y2998" t="inlineStr">
        <is>
          <t>Airlines</t>
        </is>
      </c>
      <c r="Z2998" t="inlineStr">
        <is>
          <t>Consumer Discretionary</t>
        </is>
      </c>
      <c r="AA2998" t="inlineStr">
        <is>
          <t>Passenger Transportation</t>
        </is>
      </c>
      <c r="AB2998" t="inlineStr">
        <is>
          <t>Airlines</t>
        </is>
      </c>
      <c r="AC2998" t="inlineStr">
        <is>
          <t>#N/A Invalid Field</t>
        </is>
      </c>
    </row>
    <row r="2999">
      <c r="A2999">
        <f>+VLOOKUP(R2999,Aux!$B$3:$I$1107,8,0)</f>
        <v/>
      </c>
      <c r="B2999">
        <f>+VLOOKUP(U2999,Aux!$O$2:$P$23,2,0)</f>
        <v/>
      </c>
      <c r="C2999">
        <f>+A2999&amp;B2999</f>
        <v/>
      </c>
      <c r="D2999">
        <f>+IF(C2999=C2998,D2998+1,1)</f>
        <v/>
      </c>
      <c r="E2999" s="5">
        <f>+D2999/100</f>
        <v/>
      </c>
      <c r="F2999" s="5">
        <f>+MOD(E2999*10,10)</f>
        <v/>
      </c>
      <c r="G2999" s="5">
        <f>+MOD(D2999,10)</f>
        <v/>
      </c>
      <c r="H2999">
        <f>+INT(E2999)&amp;INT(F2999)&amp;INT(G2999)</f>
        <v/>
      </c>
      <c r="I2999">
        <f>+C2999&amp;"00"&amp;H2999</f>
        <v/>
      </c>
      <c r="J2999" t="inlineStr">
        <is>
          <t>EMTESA 5 ⅛ 05/02/49</t>
        </is>
      </c>
      <c r="K2999" t="inlineStr">
        <is>
          <t>EMTESA</t>
        </is>
      </c>
      <c r="M2999" t="inlineStr">
        <is>
          <t>USP37146AA81</t>
        </is>
      </c>
      <c r="N2999" t="inlineStr">
        <is>
          <t>BBG00P0Q4SV6</t>
        </is>
      </c>
      <c r="O2999" t="inlineStr">
        <is>
          <t>BK4XMQ4</t>
        </is>
      </c>
      <c r="P2999" t="inlineStr">
        <is>
          <t>COZS3565737</t>
        </is>
      </c>
      <c r="Q2999" t="inlineStr">
        <is>
          <t>Panama</t>
        </is>
      </c>
      <c r="R2999" t="inlineStr">
        <is>
          <t>Empresa de Transmision Electri</t>
        </is>
      </c>
      <c r="S2999" t="inlineStr">
        <is>
          <t>EMPRESA DE TRANSMISION</t>
        </is>
      </c>
      <c r="T2999" t="inlineStr">
        <is>
          <t>Empresa de Transmision Electrica SA</t>
        </is>
      </c>
      <c r="U2999" t="inlineStr">
        <is>
          <t>EURO-DOLLAR</t>
        </is>
      </c>
      <c r="V2999" t="inlineStr">
        <is>
          <t>#N/A Field Not Applicable</t>
        </is>
      </c>
      <c r="W2999" t="inlineStr">
        <is>
          <t>#N/A Field Not Applicable</t>
        </is>
      </c>
      <c r="X2999" t="inlineStr">
        <is>
          <t>#N/A Field Not Applicable</t>
        </is>
      </c>
      <c r="Y2999" t="inlineStr">
        <is>
          <t>#N/A Field Not Applicable</t>
        </is>
      </c>
      <c r="Z2999" t="inlineStr">
        <is>
          <t>Utilities</t>
        </is>
      </c>
      <c r="AA2999" t="inlineStr">
        <is>
          <t>Utilities</t>
        </is>
      </c>
      <c r="AB2999" t="inlineStr">
        <is>
          <t>#N/A Field Not Applicable</t>
        </is>
      </c>
      <c r="AC2999" t="inlineStr">
        <is>
          <t>#N/A Invalid Field</t>
        </is>
      </c>
    </row>
    <row r="3000">
      <c r="A3000">
        <f>+VLOOKUP(R3000,Aux!$B$3:$I$1107,8,0)</f>
        <v/>
      </c>
      <c r="B3000">
        <f>+VLOOKUP(U3000,Aux!$O$2:$P$23,2,0)</f>
        <v/>
      </c>
      <c r="C3000">
        <f>+A3000&amp;B3000</f>
        <v/>
      </c>
      <c r="D3000">
        <f>+IF(C3000=C2999,D2999+1,1)</f>
        <v/>
      </c>
      <c r="E3000" s="5">
        <f>+D3000/100</f>
        <v/>
      </c>
      <c r="F3000" s="5">
        <f>+MOD(E3000*10,10)</f>
        <v/>
      </c>
      <c r="G3000" s="5">
        <f>+MOD(D3000,10)</f>
        <v/>
      </c>
      <c r="H3000">
        <f>+INT(E3000)&amp;INT(F3000)&amp;INT(G3000)</f>
        <v/>
      </c>
      <c r="I3000">
        <f>+C3000&amp;"00"&amp;H3000</f>
        <v/>
      </c>
      <c r="J3000" t="inlineStr">
        <is>
          <t>GLBACO 4 ½ 10/20/21</t>
        </is>
      </c>
      <c r="K3000" t="inlineStr">
        <is>
          <t>GLBACO</t>
        </is>
      </c>
      <c r="M3000" t="inlineStr">
        <is>
          <t>USP47718AC86</t>
        </is>
      </c>
      <c r="N3000" t="inlineStr">
        <is>
          <t>BBG00F0FL8Z3</t>
        </is>
      </c>
      <c r="O3000" t="inlineStr">
        <is>
          <t>BD9NGH9</t>
        </is>
      </c>
      <c r="P3000" t="inlineStr">
        <is>
          <t>COQZ8905304</t>
        </is>
      </c>
      <c r="Q3000" t="inlineStr">
        <is>
          <t>Panama</t>
        </is>
      </c>
      <c r="R3000" t="inlineStr">
        <is>
          <t>Global Bank Corp</t>
        </is>
      </c>
      <c r="S3000" t="inlineStr">
        <is>
          <t>GLOBAL BANK CORPORATION</t>
        </is>
      </c>
      <c r="T3000" t="inlineStr">
        <is>
          <t>Global Bank Corp</t>
        </is>
      </c>
      <c r="U3000" t="inlineStr">
        <is>
          <t>EURO-DOLLAR</t>
        </is>
      </c>
      <c r="V3000" t="inlineStr">
        <is>
          <t>#N/A Field Not Applicable</t>
        </is>
      </c>
      <c r="W3000" t="inlineStr">
        <is>
          <t>#N/A Field Not Applicable</t>
        </is>
      </c>
      <c r="X3000" t="inlineStr">
        <is>
          <t>#N/A Field Not Applicable</t>
        </is>
      </c>
      <c r="Y3000" t="inlineStr">
        <is>
          <t>#N/A Field Not Applicable</t>
        </is>
      </c>
      <c r="Z3000" t="inlineStr">
        <is>
          <t>Financials</t>
        </is>
      </c>
      <c r="AA3000" t="inlineStr">
        <is>
          <t>Banks</t>
        </is>
      </c>
      <c r="AB3000" t="inlineStr">
        <is>
          <t>#N/A N/A</t>
        </is>
      </c>
      <c r="AC3000" t="inlineStr">
        <is>
          <t>#N/A Invalid Field</t>
        </is>
      </c>
    </row>
    <row r="3001">
      <c r="A3001">
        <f>+VLOOKUP(R3001,Aux!$B$3:$I$1107,8,0)</f>
        <v/>
      </c>
      <c r="B3001">
        <f>+VLOOKUP(U3001,Aux!$O$2:$P$23,2,0)</f>
        <v/>
      </c>
      <c r="C3001">
        <f>+A3001&amp;B3001</f>
        <v/>
      </c>
      <c r="D3001">
        <f>+IF(C3001=C3000,D3000+1,1)</f>
        <v/>
      </c>
      <c r="E3001" s="5">
        <f>+D3001/100</f>
        <v/>
      </c>
      <c r="F3001" s="5">
        <f>+MOD(E3001*10,10)</f>
        <v/>
      </c>
      <c r="G3001" s="5">
        <f>+MOD(D3001,10)</f>
        <v/>
      </c>
      <c r="H3001">
        <f>+INT(E3001)&amp;INT(F3001)&amp;INT(G3001)</f>
        <v/>
      </c>
      <c r="I3001">
        <f>+C3001&amp;"00"&amp;H3001</f>
        <v/>
      </c>
      <c r="J3001" t="inlineStr">
        <is>
          <t>GLBACO 5 ¼ 04/16/29</t>
        </is>
      </c>
      <c r="K3001" t="inlineStr">
        <is>
          <t>GLBACO</t>
        </is>
      </c>
      <c r="M3001" t="inlineStr">
        <is>
          <t>USP47718AE43</t>
        </is>
      </c>
      <c r="N3001" t="inlineStr">
        <is>
          <t>BBG00NW1QTZ1</t>
        </is>
      </c>
      <c r="O3001" t="inlineStr">
        <is>
          <t>BJ06806</t>
        </is>
      </c>
      <c r="P3001" t="inlineStr">
        <is>
          <t>COZS1572719</t>
        </is>
      </c>
      <c r="Q3001" t="inlineStr">
        <is>
          <t>Panama</t>
        </is>
      </c>
      <c r="R3001" t="inlineStr">
        <is>
          <t>Global Bank Corp</t>
        </is>
      </c>
      <c r="S3001" t="inlineStr">
        <is>
          <t>GLOBAL BANK CORPORATION</t>
        </is>
      </c>
      <c r="T3001" t="inlineStr">
        <is>
          <t>Global Bank Corp</t>
        </is>
      </c>
      <c r="U3001" t="inlineStr">
        <is>
          <t>EURO-DOLLAR</t>
        </is>
      </c>
      <c r="V3001" t="inlineStr">
        <is>
          <t>#N/A Field Not Applicable</t>
        </is>
      </c>
      <c r="W3001" t="inlineStr">
        <is>
          <t>#N/A Field Not Applicable</t>
        </is>
      </c>
      <c r="X3001" t="inlineStr">
        <is>
          <t>#N/A Field Not Applicable</t>
        </is>
      </c>
      <c r="Y3001" t="inlineStr">
        <is>
          <t>#N/A Field Not Applicable</t>
        </is>
      </c>
      <c r="Z3001" t="inlineStr">
        <is>
          <t>Financials</t>
        </is>
      </c>
      <c r="AA3001" t="inlineStr">
        <is>
          <t>Banks</t>
        </is>
      </c>
      <c r="AB3001" t="inlineStr">
        <is>
          <t>#N/A N/A</t>
        </is>
      </c>
      <c r="AC3001" t="inlineStr">
        <is>
          <t>#N/A Invalid Field</t>
        </is>
      </c>
    </row>
    <row r="3002">
      <c r="A3002">
        <f>+VLOOKUP(R3002,Aux!$B$3:$I$1107,8,0)</f>
        <v/>
      </c>
      <c r="B3002">
        <f>+VLOOKUP(U3002,Aux!$O$2:$P$23,2,0)</f>
        <v/>
      </c>
      <c r="C3002">
        <f>+A3002&amp;B3002</f>
        <v/>
      </c>
      <c r="D3002">
        <f>+IF(C3002=C3001,D3001+1,1)</f>
        <v/>
      </c>
      <c r="E3002" s="5">
        <f>+D3002/100</f>
        <v/>
      </c>
      <c r="F3002" s="5">
        <f>+MOD(E3002*10,10)</f>
        <v/>
      </c>
      <c r="G3002" s="5">
        <f>+MOD(D3002,10)</f>
        <v/>
      </c>
      <c r="H3002">
        <f>+INT(E3002)&amp;INT(F3002)&amp;INT(G3002)</f>
        <v/>
      </c>
      <c r="I3002">
        <f>+C3002&amp;"00"&amp;H3002</f>
        <v/>
      </c>
      <c r="J3002" t="inlineStr">
        <is>
          <t>GLBACO 5 ⅛ 10/30/19</t>
        </is>
      </c>
      <c r="K3002" t="inlineStr">
        <is>
          <t>GLBACO</t>
        </is>
      </c>
      <c r="M3002" t="inlineStr">
        <is>
          <t>USP47718AA21</t>
        </is>
      </c>
      <c r="N3002" t="inlineStr">
        <is>
          <t>BBG007FJRBQ4</t>
        </is>
      </c>
      <c r="O3002" t="inlineStr">
        <is>
          <t>BS9NB02</t>
        </is>
      </c>
      <c r="P3002" t="inlineStr">
        <is>
          <t>COEK5730578</t>
        </is>
      </c>
      <c r="Q3002" t="inlineStr">
        <is>
          <t>Paraguay</t>
        </is>
      </c>
      <c r="R3002" t="inlineStr">
        <is>
          <t>Global Bank Corp</t>
        </is>
      </c>
      <c r="S3002" t="inlineStr">
        <is>
          <t>GLOBAL BANK CORPORATION</t>
        </is>
      </c>
      <c r="T3002" t="inlineStr">
        <is>
          <t>Global Bank Corp</t>
        </is>
      </c>
      <c r="U3002" t="inlineStr">
        <is>
          <t>EURO-DOLLAR</t>
        </is>
      </c>
      <c r="V3002" t="inlineStr">
        <is>
          <t>#N/A Field Not Applicable</t>
        </is>
      </c>
      <c r="W3002" t="inlineStr">
        <is>
          <t>#N/A Field Not Applicable</t>
        </is>
      </c>
      <c r="X3002" t="inlineStr">
        <is>
          <t>#N/A Field Not Applicable</t>
        </is>
      </c>
      <c r="Y3002" t="inlineStr">
        <is>
          <t>#N/A Field Not Applicable</t>
        </is>
      </c>
      <c r="Z3002" t="inlineStr">
        <is>
          <t>Financials</t>
        </is>
      </c>
      <c r="AA3002" t="inlineStr">
        <is>
          <t>Banks</t>
        </is>
      </c>
      <c r="AB3002" t="inlineStr">
        <is>
          <t>#N/A N/A</t>
        </is>
      </c>
      <c r="AC3002" t="inlineStr">
        <is>
          <t>#N/A Invalid Field</t>
        </is>
      </c>
    </row>
    <row r="3003">
      <c r="A3003">
        <f>+VLOOKUP(R3003,Aux!$B$3:$I$1107,8,0)</f>
        <v/>
      </c>
      <c r="B3003">
        <f>+VLOOKUP(U3003,Aux!$O$2:$P$23,2,0)</f>
        <v/>
      </c>
      <c r="C3003">
        <f>+A3003&amp;B3003</f>
        <v/>
      </c>
      <c r="D3003">
        <f>+IF(C3003=C3002,D3002+1,1)</f>
        <v/>
      </c>
      <c r="E3003" s="5">
        <f>+D3003/100</f>
        <v/>
      </c>
      <c r="F3003" s="5">
        <f>+MOD(E3003*10,10)</f>
        <v/>
      </c>
      <c r="G3003" s="5">
        <f>+MOD(D3003,10)</f>
        <v/>
      </c>
      <c r="H3003">
        <f>+INT(E3003)&amp;INT(F3003)&amp;INT(G3003)</f>
        <v/>
      </c>
      <c r="I3003">
        <f>+C3003&amp;"00"&amp;H3003</f>
        <v/>
      </c>
      <c r="J3003" t="inlineStr">
        <is>
          <t>MULT 4 ⅜ 11/09/22</t>
        </is>
      </c>
      <c r="K3003" t="inlineStr">
        <is>
          <t>MULT</t>
        </is>
      </c>
      <c r="M3003" t="inlineStr">
        <is>
          <t>USP69895AA12</t>
        </is>
      </c>
      <c r="N3003" t="inlineStr">
        <is>
          <t>BBG00J3LMQD2</t>
        </is>
      </c>
      <c r="O3003" t="inlineStr">
        <is>
          <t>BF8QD50</t>
        </is>
      </c>
      <c r="P3003" t="inlineStr">
        <is>
          <t>COAP7864931</t>
        </is>
      </c>
      <c r="Q3003" t="inlineStr">
        <is>
          <t>Panama</t>
        </is>
      </c>
      <c r="R3003" t="inlineStr">
        <is>
          <t>Multibank Inc</t>
        </is>
      </c>
      <c r="S3003" t="inlineStr">
        <is>
          <t>MULTIBANK INC.</t>
        </is>
      </c>
      <c r="T3003" t="inlineStr">
        <is>
          <t>Multibank Inc</t>
        </is>
      </c>
      <c r="U3003" t="inlineStr">
        <is>
          <t>EURO-DOLLAR</t>
        </is>
      </c>
      <c r="V3003" t="inlineStr">
        <is>
          <t>#N/A Field Not Applicable</t>
        </is>
      </c>
      <c r="W3003" t="inlineStr">
        <is>
          <t>#N/A Field Not Applicable</t>
        </is>
      </c>
      <c r="X3003" t="inlineStr">
        <is>
          <t>#N/A Field Not Applicable</t>
        </is>
      </c>
      <c r="Y3003" t="inlineStr">
        <is>
          <t>#N/A Field Not Applicable</t>
        </is>
      </c>
      <c r="Z3003" t="inlineStr">
        <is>
          <t>Financials</t>
        </is>
      </c>
      <c r="AA3003" t="inlineStr">
        <is>
          <t>Banks</t>
        </is>
      </c>
      <c r="AB3003" t="inlineStr">
        <is>
          <t>#N/A N/A</t>
        </is>
      </c>
      <c r="AC3003" t="inlineStr">
        <is>
          <t>#N/A Invalid Field</t>
        </is>
      </c>
    </row>
    <row r="3004">
      <c r="A3004">
        <f>+VLOOKUP(R3004,Aux!$B$3:$I$1107,8,0)</f>
        <v/>
      </c>
      <c r="B3004">
        <f>+VLOOKUP(U3004,Aux!$O$2:$P$23,2,0)</f>
        <v/>
      </c>
      <c r="C3004">
        <f>+A3004&amp;B3004</f>
        <v/>
      </c>
      <c r="D3004">
        <f>+IF(C3004=C3003,D3003+1,1)</f>
        <v/>
      </c>
      <c r="E3004" s="5">
        <f>+D3004/100</f>
        <v/>
      </c>
      <c r="F3004" s="5">
        <f>+MOD(E3004*10,10)</f>
        <v/>
      </c>
      <c r="G3004" s="5">
        <f>+MOD(D3004,10)</f>
        <v/>
      </c>
      <c r="H3004">
        <f>+INT(E3004)&amp;INT(F3004)&amp;INT(G3004)</f>
        <v/>
      </c>
      <c r="I3004">
        <f>+C3004&amp;"00"&amp;H3004</f>
        <v/>
      </c>
      <c r="J3004" t="inlineStr">
        <is>
          <t>PANAMA 3 ⅞ 03/17/28</t>
        </is>
      </c>
      <c r="K3004" t="inlineStr">
        <is>
          <t>PANAMA</t>
        </is>
      </c>
      <c r="M3004" t="inlineStr">
        <is>
          <t>US698299BF03</t>
        </is>
      </c>
      <c r="N3004" t="inlineStr">
        <is>
          <t>BBG00CFTJCZ8</t>
        </is>
      </c>
      <c r="O3004" t="inlineStr">
        <is>
          <t>BYSXF47</t>
        </is>
      </c>
      <c r="P3004" t="inlineStr">
        <is>
          <t>COJK4191603</t>
        </is>
      </c>
      <c r="Q3004" t="inlineStr">
        <is>
          <t>Panama</t>
        </is>
      </c>
      <c r="R3004" t="inlineStr">
        <is>
          <t>Panama Government Bond</t>
        </is>
      </c>
      <c r="S3004" t="inlineStr">
        <is>
          <t>REPUBLIC OF PANAMA</t>
        </is>
      </c>
      <c r="T3004" t="inlineStr">
        <is>
          <t>Panama Government International Bond</t>
        </is>
      </c>
      <c r="U3004" t="inlineStr">
        <is>
          <t>GLOBAL</t>
        </is>
      </c>
      <c r="V3004" t="inlineStr">
        <is>
          <t>#N/A Field Not Applicable</t>
        </is>
      </c>
      <c r="W3004" t="inlineStr">
        <is>
          <t>#N/A Field Not Applicable</t>
        </is>
      </c>
      <c r="X3004" t="inlineStr">
        <is>
          <t>#N/A Field Not Applicable</t>
        </is>
      </c>
      <c r="Y3004" t="inlineStr">
        <is>
          <t>#N/A Field Not Applicable</t>
        </is>
      </c>
      <c r="Z3004" t="inlineStr">
        <is>
          <t>Government</t>
        </is>
      </c>
      <c r="AA3004" t="inlineStr">
        <is>
          <t>Sovereigns</t>
        </is>
      </c>
      <c r="AB3004" t="inlineStr">
        <is>
          <t>#N/A Field Not Applicable</t>
        </is>
      </c>
      <c r="AC3004" t="inlineStr">
        <is>
          <t>#N/A Invalid Field</t>
        </is>
      </c>
    </row>
    <row r="3005">
      <c r="A3005" s="2">
        <f>+VLOOKUP(R3005,Aux!$B$3:$I$1107,8,0)</f>
        <v/>
      </c>
      <c r="B3005" s="2">
        <f>+VLOOKUP(U3005,Aux!$O$2:$P$23,2,0)</f>
        <v/>
      </c>
      <c r="C3005">
        <f>+A3005&amp;B3005</f>
        <v/>
      </c>
      <c r="D3005">
        <f>+IF(C3005=C3004,D3004+1,1)</f>
        <v/>
      </c>
      <c r="E3005" s="5">
        <f>+D3005/100</f>
        <v/>
      </c>
      <c r="F3005" s="5">
        <f>+MOD(E3005*10,10)</f>
        <v/>
      </c>
      <c r="G3005" s="5">
        <f>+MOD(D3005,10)</f>
        <v/>
      </c>
      <c r="H3005">
        <f>+INT(E3005)&amp;INT(F3005)&amp;INT(G3005)</f>
        <v/>
      </c>
      <c r="I3005">
        <f>+C3005&amp;"00"&amp;H3005</f>
        <v/>
      </c>
      <c r="J3005" s="2" t="inlineStr">
        <is>
          <t>ACPRIC1 PE</t>
        </is>
      </c>
      <c r="K3005" s="2" t="inlineStr">
        <is>
          <t>ACPRIC1</t>
        </is>
      </c>
      <c r="L3005" s="2" t="n"/>
      <c r="M3005" s="2" t="inlineStr">
        <is>
          <t>PEP770101009</t>
        </is>
      </c>
      <c r="N3005" s="2" t="inlineStr">
        <is>
          <t>BBG0082885K0</t>
        </is>
      </c>
      <c r="O3005" s="2" t="inlineStr">
        <is>
          <t>BVVHYM6</t>
        </is>
      </c>
      <c r="P3005" s="2" t="inlineStr">
        <is>
          <t>EQ0000000037051881</t>
        </is>
      </c>
      <c r="Q3005" t="inlineStr">
        <is>
          <t>Peru</t>
        </is>
      </c>
      <c r="R3005" t="inlineStr">
        <is>
          <t>Agricola Cerro Prieto SA</t>
        </is>
      </c>
      <c r="S3005" t="inlineStr">
        <is>
          <t>Agricola Cerro Prieto SA</t>
        </is>
      </c>
      <c r="T3005" t="inlineStr">
        <is>
          <t>Agricola Cerro Prieto SA</t>
        </is>
      </c>
      <c r="U3005" t="inlineStr">
        <is>
          <t>Common Stock</t>
        </is>
      </c>
      <c r="V3005" t="inlineStr">
        <is>
          <t>Consumer Staples</t>
        </is>
      </c>
      <c r="W3005" t="inlineStr">
        <is>
          <t>Food Products</t>
        </is>
      </c>
      <c r="X3005" t="inlineStr">
        <is>
          <t>Food, Beverage &amp; Tobacco</t>
        </is>
      </c>
      <c r="Y3005" t="inlineStr">
        <is>
          <t>Agricultural Products</t>
        </is>
      </c>
      <c r="Z3005" t="inlineStr">
        <is>
          <t>Consumer Staples</t>
        </is>
      </c>
      <c r="AA3005" t="inlineStr">
        <is>
          <t>Consumer Products</t>
        </is>
      </c>
      <c r="AB3005" t="inlineStr">
        <is>
          <t>Agricultural Producers</t>
        </is>
      </c>
      <c r="AC3005" t="inlineStr">
        <is>
          <t>#N/A Invalid Field</t>
        </is>
      </c>
    </row>
    <row r="3006">
      <c r="A3006">
        <f>+VLOOKUP(R3006,Aux!$B$3:$I$1107,8,0)</f>
        <v/>
      </c>
      <c r="B3006">
        <f>+VLOOKUP(U3006,Aux!$O$2:$P$23,2,0)</f>
        <v/>
      </c>
      <c r="C3006">
        <f>+A3006&amp;B3006</f>
        <v/>
      </c>
      <c r="D3006">
        <f>+IF(C3006=C3005,D3005+1,1)</f>
        <v/>
      </c>
      <c r="E3006" s="5">
        <f>+D3006/100</f>
        <v/>
      </c>
      <c r="F3006" s="5">
        <f>+MOD(E3006*10,10)</f>
        <v/>
      </c>
      <c r="G3006" s="5">
        <f>+MOD(D3006,10)</f>
        <v/>
      </c>
      <c r="H3006">
        <f>+INT(E3006)&amp;INT(F3006)&amp;INT(G3006)</f>
        <v/>
      </c>
      <c r="I3006">
        <f>+C3006&amp;"00"&amp;H3006</f>
        <v/>
      </c>
      <c r="J3006" t="inlineStr">
        <is>
          <t>AJECBV 6 ½ 05/14/22</t>
        </is>
      </c>
      <c r="K3006" t="inlineStr">
        <is>
          <t>AJECBV</t>
        </is>
      </c>
      <c r="M3006" t="inlineStr">
        <is>
          <t>USN01766AA73</t>
        </is>
      </c>
      <c r="N3006" t="inlineStr">
        <is>
          <t>BBG002Z1G3M6</t>
        </is>
      </c>
      <c r="O3006" t="inlineStr">
        <is>
          <t>B849Y95</t>
        </is>
      </c>
      <c r="P3006" t="inlineStr">
        <is>
          <t>COEJ1769516</t>
        </is>
      </c>
      <c r="Q3006" t="inlineStr">
        <is>
          <t>Peru</t>
        </is>
      </c>
      <c r="R3006" t="inlineStr">
        <is>
          <t>Ajecorp BV</t>
        </is>
      </c>
      <c r="S3006" t="inlineStr">
        <is>
          <t>AJECORP BV</t>
        </is>
      </c>
      <c r="T3006" t="inlineStr">
        <is>
          <t>Ajecorp BV</t>
        </is>
      </c>
      <c r="U3006" t="inlineStr">
        <is>
          <t>EURO-DOLLAR</t>
        </is>
      </c>
      <c r="V3006" t="inlineStr">
        <is>
          <t>#N/A Field Not Applicable</t>
        </is>
      </c>
      <c r="W3006" t="inlineStr">
        <is>
          <t>#N/A Field Not Applicable</t>
        </is>
      </c>
      <c r="X3006" t="inlineStr">
        <is>
          <t>#N/A Field Not Applicable</t>
        </is>
      </c>
      <c r="Y3006" t="inlineStr">
        <is>
          <t>#N/A Field Not Applicable</t>
        </is>
      </c>
      <c r="Z3006" t="inlineStr">
        <is>
          <t>Consumer Staples</t>
        </is>
      </c>
      <c r="AA3006" t="inlineStr">
        <is>
          <t>Food &amp; Beverage</t>
        </is>
      </c>
      <c r="AB3006" t="inlineStr">
        <is>
          <t>#N/A Field Not Applicable</t>
        </is>
      </c>
      <c r="AC3006" t="inlineStr">
        <is>
          <t>#N/A Invalid Field</t>
        </is>
      </c>
    </row>
    <row r="3007">
      <c r="A3007">
        <f>+VLOOKUP(R3007,Aux!$B$3:$I$1107,8,0)</f>
        <v/>
      </c>
      <c r="B3007">
        <f>+VLOOKUP(U3007,Aux!$O$2:$P$23,2,0)</f>
        <v/>
      </c>
      <c r="C3007">
        <f>+A3007&amp;B3007</f>
        <v/>
      </c>
      <c r="D3007">
        <f>+IF(C3007=C3006,D3006+1,1)</f>
        <v/>
      </c>
      <c r="E3007" s="5">
        <f>+D3007/100</f>
        <v/>
      </c>
      <c r="F3007" s="5">
        <f>+MOD(E3007*10,10)</f>
        <v/>
      </c>
      <c r="G3007" s="5">
        <f>+MOD(D3007,10)</f>
        <v/>
      </c>
      <c r="H3007">
        <f>+INT(E3007)&amp;INT(F3007)&amp;INT(G3007)</f>
        <v/>
      </c>
      <c r="I3007">
        <f>+C3007&amp;"00"&amp;H3007</f>
        <v/>
      </c>
      <c r="J3007" t="inlineStr">
        <is>
          <t>ALICORC1 PE</t>
        </is>
      </c>
      <c r="K3007" t="inlineStr">
        <is>
          <t>ALICORC1</t>
        </is>
      </c>
      <c r="M3007" t="inlineStr">
        <is>
          <t>PEP214001005</t>
        </is>
      </c>
      <c r="N3007" t="inlineStr">
        <is>
          <t>BBG000J9W5X6</t>
        </is>
      </c>
      <c r="O3007" t="n">
        <v>2162834</v>
      </c>
      <c r="P3007" t="inlineStr">
        <is>
          <t>EQ0000000041745141</t>
        </is>
      </c>
      <c r="Q3007" t="inlineStr">
        <is>
          <t>Peru</t>
        </is>
      </c>
      <c r="R3007" t="inlineStr">
        <is>
          <t>Alicorp SAA</t>
        </is>
      </c>
      <c r="S3007" t="inlineStr">
        <is>
          <t>Alicorp SAA</t>
        </is>
      </c>
      <c r="T3007" t="inlineStr">
        <is>
          <t>Alicorp SAA</t>
        </is>
      </c>
      <c r="U3007" t="inlineStr">
        <is>
          <t>Common Stock</t>
        </is>
      </c>
      <c r="V3007" t="inlineStr">
        <is>
          <t>Consumer Staples</t>
        </is>
      </c>
      <c r="W3007" t="inlineStr">
        <is>
          <t>Food Products</t>
        </is>
      </c>
      <c r="X3007" t="inlineStr">
        <is>
          <t>Food, Beverage &amp; Tobacco</t>
        </is>
      </c>
      <c r="Y3007" t="inlineStr">
        <is>
          <t>Packaged Foods &amp; Meats</t>
        </is>
      </c>
      <c r="Z3007" t="inlineStr">
        <is>
          <t>Consumer Staples</t>
        </is>
      </c>
      <c r="AA3007" t="inlineStr">
        <is>
          <t>Consumer Products</t>
        </is>
      </c>
      <c r="AB3007" t="inlineStr">
        <is>
          <t>Packaged Food</t>
        </is>
      </c>
      <c r="AC3007" t="inlineStr">
        <is>
          <t>#N/A Invalid Field</t>
        </is>
      </c>
    </row>
    <row r="3008">
      <c r="A3008">
        <f>+VLOOKUP(R3008,Aux!$B$3:$I$1107,8,0)</f>
        <v/>
      </c>
      <c r="B3008">
        <f>+VLOOKUP(U3008,Aux!$O$2:$P$23,2,0)</f>
        <v/>
      </c>
      <c r="C3008">
        <f>+A3008&amp;B3008</f>
        <v/>
      </c>
      <c r="D3008">
        <f>+IF(C3008=C3007,D3007+1,1)</f>
        <v/>
      </c>
      <c r="E3008" s="5">
        <f>+D3008/100</f>
        <v/>
      </c>
      <c r="F3008" s="5">
        <f>+MOD(E3008*10,10)</f>
        <v/>
      </c>
      <c r="G3008" s="5">
        <f>+MOD(D3008,10)</f>
        <v/>
      </c>
      <c r="H3008">
        <f>+INT(E3008)&amp;INT(F3008)&amp;INT(G3008)</f>
        <v/>
      </c>
      <c r="I3008">
        <f>+C3008&amp;"00"&amp;H3008</f>
        <v/>
      </c>
      <c r="J3008" t="inlineStr">
        <is>
          <t>ALICORI1 PE</t>
        </is>
      </c>
      <c r="K3008" t="inlineStr">
        <is>
          <t>ALICORI1</t>
        </is>
      </c>
      <c r="M3008" t="inlineStr">
        <is>
          <t>PEP214005006</t>
        </is>
      </c>
      <c r="N3008" t="inlineStr">
        <is>
          <t>BBG000J9W584</t>
        </is>
      </c>
      <c r="O3008" t="n">
        <v>2224091</v>
      </c>
      <c r="P3008" t="inlineStr">
        <is>
          <t>EQ0017120900001000</t>
        </is>
      </c>
      <c r="Q3008" t="inlineStr">
        <is>
          <t>Peru</t>
        </is>
      </c>
      <c r="R3008" t="inlineStr">
        <is>
          <t>Alicorp SAA</t>
        </is>
      </c>
      <c r="S3008" t="inlineStr">
        <is>
          <t>Alicorp SAA</t>
        </is>
      </c>
      <c r="T3008" t="inlineStr">
        <is>
          <t>Alicorp SAA</t>
        </is>
      </c>
      <c r="U3008" t="inlineStr">
        <is>
          <t>Common Stock</t>
        </is>
      </c>
      <c r="V3008" t="inlineStr">
        <is>
          <t>Consumer Staples</t>
        </is>
      </c>
      <c r="W3008" t="inlineStr">
        <is>
          <t>Food Products</t>
        </is>
      </c>
      <c r="X3008" t="inlineStr">
        <is>
          <t>Food, Beverage &amp; Tobacco</t>
        </is>
      </c>
      <c r="Y3008" t="inlineStr">
        <is>
          <t>Packaged Foods &amp; Meats</t>
        </is>
      </c>
      <c r="Z3008" t="inlineStr">
        <is>
          <t>Consumer Staples</t>
        </is>
      </c>
      <c r="AA3008" t="inlineStr">
        <is>
          <t>Consumer Products</t>
        </is>
      </c>
      <c r="AB3008" t="inlineStr">
        <is>
          <t>Packaged Food</t>
        </is>
      </c>
      <c r="AC3008" t="inlineStr">
        <is>
          <t>#N/A Invalid Field</t>
        </is>
      </c>
    </row>
    <row r="3009">
      <c r="A3009">
        <f>+VLOOKUP(R3009,Aux!$B$3:$I$1107,8,0)</f>
        <v/>
      </c>
      <c r="B3009">
        <f>+VLOOKUP(U3009,Aux!$O$2:$P$23,2,0)</f>
        <v/>
      </c>
      <c r="C3009">
        <f>+A3009&amp;B3009</f>
        <v/>
      </c>
      <c r="D3009">
        <f>+IF(C3009=C3008,D3008+1,1)</f>
        <v/>
      </c>
      <c r="E3009" s="5">
        <f>+D3009/100</f>
        <v/>
      </c>
      <c r="F3009" s="5">
        <f>+MOD(E3009*10,10)</f>
        <v/>
      </c>
      <c r="G3009" s="5">
        <f>+MOD(D3009,10)</f>
        <v/>
      </c>
      <c r="H3009">
        <f>+INT(E3009)&amp;INT(F3009)&amp;INT(G3009)</f>
        <v/>
      </c>
      <c r="I3009">
        <f>+C3009&amp;"00"&amp;H3009</f>
        <v/>
      </c>
      <c r="J3009" t="inlineStr">
        <is>
          <t>ALIPE 3 ⅞ 03/20/23</t>
        </is>
      </c>
      <c r="K3009" t="inlineStr">
        <is>
          <t>ALIPE</t>
        </is>
      </c>
      <c r="M3009" t="inlineStr">
        <is>
          <t>USP0161KDN02</t>
        </is>
      </c>
      <c r="N3009" t="inlineStr">
        <is>
          <t>BBG0049FGR74</t>
        </is>
      </c>
      <c r="O3009" t="inlineStr">
        <is>
          <t>B9LBZT8</t>
        </is>
      </c>
      <c r="P3009" t="inlineStr">
        <is>
          <t>COEJ5970466</t>
        </is>
      </c>
      <c r="Q3009" t="inlineStr">
        <is>
          <t>Peru</t>
        </is>
      </c>
      <c r="R3009" t="inlineStr">
        <is>
          <t>Alicorp SAA</t>
        </is>
      </c>
      <c r="S3009" t="inlineStr">
        <is>
          <t>ALICORP SAA</t>
        </is>
      </c>
      <c r="T3009" t="inlineStr">
        <is>
          <t>Alicorp SAA</t>
        </is>
      </c>
      <c r="U3009" t="inlineStr">
        <is>
          <t>EURO-DOLLAR</t>
        </is>
      </c>
      <c r="V3009" t="inlineStr">
        <is>
          <t>Consumer Staples</t>
        </is>
      </c>
      <c r="W3009" t="inlineStr">
        <is>
          <t>Food Products</t>
        </is>
      </c>
      <c r="X3009" t="inlineStr">
        <is>
          <t>Food, Beverage &amp; Tobacco</t>
        </is>
      </c>
      <c r="Y3009" t="inlineStr">
        <is>
          <t>Packaged Foods &amp; Meats</t>
        </is>
      </c>
      <c r="Z3009" t="inlineStr">
        <is>
          <t>Consumer Staples</t>
        </is>
      </c>
      <c r="AA3009" t="inlineStr">
        <is>
          <t>Food &amp; Beverage</t>
        </is>
      </c>
      <c r="AB3009" t="inlineStr">
        <is>
          <t>#N/A N/A</t>
        </is>
      </c>
      <c r="AC3009" t="inlineStr">
        <is>
          <t>#N/A Invalid Field</t>
        </is>
      </c>
    </row>
    <row r="3010">
      <c r="A3010">
        <f>+VLOOKUP(R3010,Aux!$B$3:$I$1107,8,0)</f>
        <v/>
      </c>
      <c r="B3010">
        <f>+VLOOKUP(U3010,Aux!$O$2:$P$23,2,0)</f>
        <v/>
      </c>
      <c r="C3010">
        <f>+A3010&amp;B3010</f>
        <v/>
      </c>
      <c r="D3010">
        <f>+IF(C3010=C3009,D3009+1,1)</f>
        <v/>
      </c>
      <c r="E3010" s="5">
        <f>+D3010/100</f>
        <v/>
      </c>
      <c r="F3010" s="5">
        <f>+MOD(E3010*10,10)</f>
        <v/>
      </c>
      <c r="G3010" s="5">
        <f>+MOD(D3010,10)</f>
        <v/>
      </c>
      <c r="H3010">
        <f>+INT(E3010)&amp;INT(F3010)&amp;INT(G3010)</f>
        <v/>
      </c>
      <c r="I3010">
        <f>+C3010&amp;"00"&amp;H3010</f>
        <v/>
      </c>
      <c r="J3010" t="inlineStr">
        <is>
          <t>AIHC1 PE</t>
        </is>
      </c>
      <c r="K3010" t="inlineStr">
        <is>
          <t>AIHC1</t>
        </is>
      </c>
      <c r="M3010" t="inlineStr">
        <is>
          <t>PEP715001009</t>
        </is>
      </c>
      <c r="N3010" t="inlineStr">
        <is>
          <t>BBG002BBZ205</t>
        </is>
      </c>
      <c r="O3010" t="inlineStr">
        <is>
          <t>B7FNMJ5</t>
        </is>
      </c>
      <c r="P3010" t="inlineStr">
        <is>
          <t>EQ0000000021464498</t>
        </is>
      </c>
      <c r="Q3010" t="inlineStr">
        <is>
          <t>Peru</t>
        </is>
      </c>
      <c r="R3010" t="inlineStr">
        <is>
          <t>Andino Investment Holding SAA</t>
        </is>
      </c>
      <c r="S3010" t="inlineStr">
        <is>
          <t>Andino Investment Holding SAA</t>
        </is>
      </c>
      <c r="T3010" t="inlineStr">
        <is>
          <t>Andino Investment Holding SAA</t>
        </is>
      </c>
      <c r="U3010" t="inlineStr">
        <is>
          <t>Common Stock</t>
        </is>
      </c>
      <c r="V3010" t="inlineStr">
        <is>
          <t>Industrials</t>
        </is>
      </c>
      <c r="W3010" t="inlineStr">
        <is>
          <t>Transportation Infrastructure</t>
        </is>
      </c>
      <c r="X3010" t="inlineStr">
        <is>
          <t>Transportation</t>
        </is>
      </c>
      <c r="Y3010" t="inlineStr">
        <is>
          <t>Marine Ports &amp; Services</t>
        </is>
      </c>
      <c r="Z3010" t="inlineStr">
        <is>
          <t>Industrials</t>
        </is>
      </c>
      <c r="AA3010" t="inlineStr">
        <is>
          <t>Transportation &amp; Logistics</t>
        </is>
      </c>
      <c r="AB3010" t="inlineStr">
        <is>
          <t>Transport Support Services</t>
        </is>
      </c>
      <c r="AC3010" t="inlineStr">
        <is>
          <t>#N/A Invalid Field</t>
        </is>
      </c>
    </row>
    <row r="3011">
      <c r="A3011">
        <f>+VLOOKUP(R3011,Aux!$B$3:$I$1107,8,0)</f>
        <v/>
      </c>
      <c r="B3011">
        <f>+VLOOKUP(U3011,Aux!$O$2:$P$23,2,0)</f>
        <v/>
      </c>
      <c r="C3011">
        <f>+A3011&amp;B3011</f>
        <v/>
      </c>
      <c r="D3011">
        <f>+IF(C3011=C3010,D3010+1,1)</f>
        <v/>
      </c>
      <c r="E3011" s="5">
        <f>+D3011/100</f>
        <v/>
      </c>
      <c r="F3011" s="5">
        <f>+MOD(E3011*10,10)</f>
        <v/>
      </c>
      <c r="G3011" s="5">
        <f>+MOD(D3011,10)</f>
        <v/>
      </c>
      <c r="H3011">
        <f>+INT(E3011)&amp;INT(F3011)&amp;INT(G3011)</f>
        <v/>
      </c>
      <c r="I3011">
        <f>+C3011&amp;"00"&amp;H3011</f>
        <v/>
      </c>
      <c r="J3011" t="inlineStr">
        <is>
          <t>AUSTRAC1 PE</t>
        </is>
      </c>
      <c r="K3011" t="inlineStr">
        <is>
          <t>AUSTRAC1</t>
        </is>
      </c>
      <c r="M3011" t="inlineStr">
        <is>
          <t>PEP216501002</t>
        </is>
      </c>
      <c r="N3011" t="inlineStr">
        <is>
          <t>BBG000CC6B08</t>
        </is>
      </c>
      <c r="O3011" t="inlineStr">
        <is>
          <t>B03N7J3</t>
        </is>
      </c>
      <c r="P3011" t="inlineStr">
        <is>
          <t>EQ0038424100002001</t>
        </is>
      </c>
      <c r="Q3011" t="inlineStr">
        <is>
          <t>Peru</t>
        </is>
      </c>
      <c r="R3011" t="inlineStr">
        <is>
          <t>Austral Group SAA</t>
        </is>
      </c>
      <c r="S3011" t="inlineStr">
        <is>
          <t>Austral Group SAA</t>
        </is>
      </c>
      <c r="T3011" t="inlineStr">
        <is>
          <t>Austral Group SAA</t>
        </is>
      </c>
      <c r="U3011" t="inlineStr">
        <is>
          <t>Common Stock</t>
        </is>
      </c>
      <c r="V3011" t="inlineStr">
        <is>
          <t>Consumer Staples</t>
        </is>
      </c>
      <c r="W3011" t="inlineStr">
        <is>
          <t>Food Products</t>
        </is>
      </c>
      <c r="X3011" t="inlineStr">
        <is>
          <t>Food, Beverage &amp; Tobacco</t>
        </is>
      </c>
      <c r="Y3011" t="inlineStr">
        <is>
          <t>Packaged Foods &amp; Meats</t>
        </is>
      </c>
      <c r="Z3011" t="inlineStr">
        <is>
          <t>Consumer Staples</t>
        </is>
      </c>
      <c r="AA3011" t="inlineStr">
        <is>
          <t>Consumer Products</t>
        </is>
      </c>
      <c r="AB3011" t="inlineStr">
        <is>
          <t>Packaged Food</t>
        </is>
      </c>
      <c r="AC3011" t="inlineStr">
        <is>
          <t>#N/A Invalid Field</t>
        </is>
      </c>
    </row>
    <row r="3012">
      <c r="A3012">
        <f>+VLOOKUP(R3012,Aux!$B$3:$I$1107,8,0)</f>
        <v/>
      </c>
      <c r="B3012">
        <f>+VLOOKUP(U3012,Aux!$O$2:$P$23,2,0)</f>
        <v/>
      </c>
      <c r="C3012">
        <f>+A3012&amp;B3012</f>
        <v/>
      </c>
      <c r="D3012">
        <f>+IF(C3012=C3011,D3011+1,1)</f>
        <v/>
      </c>
      <c r="E3012" s="5">
        <f>+D3012/100</f>
        <v/>
      </c>
      <c r="F3012" s="5">
        <f>+MOD(E3012*10,10)</f>
        <v/>
      </c>
      <c r="G3012" s="5">
        <f>+MOD(D3012,10)</f>
        <v/>
      </c>
      <c r="H3012">
        <f>+INT(E3012)&amp;INT(F3012)&amp;INT(G3012)</f>
        <v/>
      </c>
      <c r="I3012">
        <f>+C3012&amp;"00"&amp;H3012</f>
        <v/>
      </c>
      <c r="J3012" t="inlineStr">
        <is>
          <t>CREDITC1 PE</t>
        </is>
      </c>
      <c r="K3012" t="inlineStr">
        <is>
          <t>CREDITC1</t>
        </is>
      </c>
      <c r="M3012" t="inlineStr">
        <is>
          <t>PEP120001008</t>
        </is>
      </c>
      <c r="N3012" t="inlineStr">
        <is>
          <t>BBG000F4YHW4</t>
        </is>
      </c>
      <c r="O3012" t="n">
        <v>2067854</v>
      </c>
      <c r="P3012" t="inlineStr">
        <is>
          <t>EQ0000000001196954</t>
        </is>
      </c>
      <c r="Q3012" t="inlineStr">
        <is>
          <t>Peru</t>
        </is>
      </c>
      <c r="R3012" t="inlineStr">
        <is>
          <t>Banco de Credito del Peru</t>
        </is>
      </c>
      <c r="S3012" t="inlineStr">
        <is>
          <t>Banco de Credito del Peru</t>
        </is>
      </c>
      <c r="T3012" t="inlineStr">
        <is>
          <t>Banco de Credito del Peru</t>
        </is>
      </c>
      <c r="U3012" t="inlineStr">
        <is>
          <t>Common Stock</t>
        </is>
      </c>
      <c r="V3012" t="inlineStr">
        <is>
          <t>Financials</t>
        </is>
      </c>
      <c r="W3012" t="inlineStr">
        <is>
          <t>Banks</t>
        </is>
      </c>
      <c r="X3012" t="inlineStr">
        <is>
          <t>Banks</t>
        </is>
      </c>
      <c r="Y3012" t="inlineStr">
        <is>
          <t>Diversified Banks</t>
        </is>
      </c>
      <c r="Z3012" t="inlineStr">
        <is>
          <t>Financials</t>
        </is>
      </c>
      <c r="AA3012" t="inlineStr">
        <is>
          <t>Banking</t>
        </is>
      </c>
      <c r="AB3012" t="inlineStr">
        <is>
          <t>Banks</t>
        </is>
      </c>
      <c r="AC3012" t="inlineStr">
        <is>
          <t>#N/A Invalid Field</t>
        </is>
      </c>
    </row>
    <row r="3013">
      <c r="A3013">
        <f>+VLOOKUP(R3013,Aux!$B$3:$I$1107,8,0)</f>
        <v/>
      </c>
      <c r="B3013">
        <f>+VLOOKUP(U3013,Aux!$O$2:$P$23,2,0)</f>
        <v/>
      </c>
      <c r="C3013">
        <f>+A3013&amp;B3013</f>
        <v/>
      </c>
      <c r="D3013">
        <f>+IF(C3013=C3012,D3012+1,1)</f>
        <v/>
      </c>
      <c r="E3013" s="5">
        <f>+D3013/100</f>
        <v/>
      </c>
      <c r="F3013" s="5">
        <f>+MOD(E3013*10,10)</f>
        <v/>
      </c>
      <c r="G3013" s="5">
        <f>+MOD(D3013,10)</f>
        <v/>
      </c>
      <c r="H3013">
        <f>+INT(E3013)&amp;INT(F3013)&amp;INT(G3013)</f>
        <v/>
      </c>
      <c r="I3013">
        <f>+C3013&amp;"00"&amp;H3013</f>
        <v/>
      </c>
      <c r="J3013" t="inlineStr">
        <is>
          <t>BCP 4 ¼ 04/01/23</t>
        </is>
      </c>
      <c r="K3013" t="inlineStr">
        <is>
          <t>BCP</t>
        </is>
      </c>
      <c r="M3013" t="inlineStr">
        <is>
          <t>USP0956JCG87</t>
        </is>
      </c>
      <c r="N3013" t="inlineStr">
        <is>
          <t>BBG004CY01X4</t>
        </is>
      </c>
      <c r="O3013" t="inlineStr">
        <is>
          <t>B9M0KS8</t>
        </is>
      </c>
      <c r="P3013" t="inlineStr">
        <is>
          <t>COEJ6099174</t>
        </is>
      </c>
      <c r="Q3013" t="inlineStr">
        <is>
          <t>Peru</t>
        </is>
      </c>
      <c r="R3013" t="inlineStr">
        <is>
          <t>Banco de Credito del Peru</t>
        </is>
      </c>
      <c r="S3013" t="inlineStr">
        <is>
          <t>BANCO DE CREDITO DEL PER</t>
        </is>
      </c>
      <c r="T3013" t="inlineStr">
        <is>
          <t>Banco de Credito del Peru</t>
        </is>
      </c>
      <c r="U3013" t="inlineStr">
        <is>
          <t>EURO-DOLLAR</t>
        </is>
      </c>
      <c r="V3013" t="inlineStr">
        <is>
          <t>Financials</t>
        </is>
      </c>
      <c r="W3013" t="inlineStr">
        <is>
          <t>Banks</t>
        </is>
      </c>
      <c r="X3013" t="inlineStr">
        <is>
          <t>Banks</t>
        </is>
      </c>
      <c r="Y3013" t="inlineStr">
        <is>
          <t>Diversified Banks</t>
        </is>
      </c>
      <c r="Z3013" t="inlineStr">
        <is>
          <t>Financials</t>
        </is>
      </c>
      <c r="AA3013" t="inlineStr">
        <is>
          <t>Banks</t>
        </is>
      </c>
      <c r="AB3013" t="inlineStr">
        <is>
          <t>#N/A N/A</t>
        </is>
      </c>
      <c r="AC3013" t="inlineStr">
        <is>
          <t>#N/A Invalid Field</t>
        </is>
      </c>
    </row>
    <row r="3014">
      <c r="A3014">
        <f>+VLOOKUP(R3014,Aux!$B$3:$I$1107,8,0)</f>
        <v/>
      </c>
      <c r="B3014">
        <f>+VLOOKUP(U3014,Aux!$O$2:$P$23,2,0)</f>
        <v/>
      </c>
      <c r="C3014">
        <f>+A3014&amp;B3014</f>
        <v/>
      </c>
      <c r="D3014">
        <f>+IF(C3014=C3013,D3013+1,1)</f>
        <v/>
      </c>
      <c r="E3014" s="5">
        <f>+D3014/100</f>
        <v/>
      </c>
      <c r="F3014" s="5">
        <f>+MOD(E3014*10,10)</f>
        <v/>
      </c>
      <c r="G3014" s="5">
        <f>+MOD(D3014,10)</f>
        <v/>
      </c>
      <c r="H3014">
        <f>+INT(E3014)&amp;INT(F3014)&amp;INT(G3014)</f>
        <v/>
      </c>
      <c r="I3014">
        <f>+C3014&amp;"00"&amp;H3014</f>
        <v/>
      </c>
      <c r="J3014" t="inlineStr">
        <is>
          <t>BCP 5 ⅜ 09/16/20</t>
        </is>
      </c>
      <c r="K3014" t="inlineStr">
        <is>
          <t>BCP</t>
        </is>
      </c>
      <c r="M3014" t="inlineStr">
        <is>
          <t>USP09646AC75</t>
        </is>
      </c>
      <c r="N3014" t="inlineStr">
        <is>
          <t>BBG0015XXY99</t>
        </is>
      </c>
      <c r="O3014" t="inlineStr">
        <is>
          <t>B679CQ1</t>
        </is>
      </c>
      <c r="P3014" t="inlineStr">
        <is>
          <t>COEI4025660</t>
        </is>
      </c>
      <c r="Q3014" t="inlineStr">
        <is>
          <t>Peru</t>
        </is>
      </c>
      <c r="R3014" t="inlineStr">
        <is>
          <t>Banco de Credito del Peru</t>
        </is>
      </c>
      <c r="S3014" t="inlineStr">
        <is>
          <t>BANCO DE CREDITO DEL PER</t>
        </is>
      </c>
      <c r="T3014" t="inlineStr">
        <is>
          <t>Banco de Credito del Peru/Panama</t>
        </is>
      </c>
      <c r="U3014" t="inlineStr">
        <is>
          <t>EURO-DOLLAR</t>
        </is>
      </c>
      <c r="V3014" t="inlineStr">
        <is>
          <t>#N/A Field Not Applicable</t>
        </is>
      </c>
      <c r="W3014" t="inlineStr">
        <is>
          <t>#N/A Field Not Applicable</t>
        </is>
      </c>
      <c r="X3014" t="inlineStr">
        <is>
          <t>#N/A Field Not Applicable</t>
        </is>
      </c>
      <c r="Y3014" t="inlineStr">
        <is>
          <t>#N/A Field Not Applicable</t>
        </is>
      </c>
      <c r="Z3014" t="inlineStr">
        <is>
          <t>Financials</t>
        </is>
      </c>
      <c r="AA3014" t="inlineStr">
        <is>
          <t>Banks</t>
        </is>
      </c>
      <c r="AB3014" t="inlineStr">
        <is>
          <t>#N/A N/A</t>
        </is>
      </c>
      <c r="AC3014" t="inlineStr">
        <is>
          <t>#N/A Invalid Field</t>
        </is>
      </c>
    </row>
    <row r="3015">
      <c r="A3015">
        <f>+VLOOKUP(R3015,Aux!$B$3:$I$1107,8,0)</f>
        <v/>
      </c>
      <c r="B3015">
        <f>+VLOOKUP(U3015,Aux!$O$2:$P$23,2,0)</f>
        <v/>
      </c>
      <c r="C3015">
        <f>+A3015&amp;B3015</f>
        <v/>
      </c>
      <c r="D3015">
        <f>+IF(C3015=C3014,D3014+1,1)</f>
        <v/>
      </c>
      <c r="E3015" s="5">
        <f>+D3015/100</f>
        <v/>
      </c>
      <c r="F3015" s="5">
        <f>+MOD(E3015*10,10)</f>
        <v/>
      </c>
      <c r="G3015" s="5">
        <f>+MOD(D3015,10)</f>
        <v/>
      </c>
      <c r="H3015">
        <f>+INT(E3015)&amp;INT(F3015)&amp;INT(G3015)</f>
        <v/>
      </c>
      <c r="I3015">
        <f>+C3015&amp;"00"&amp;H3015</f>
        <v/>
      </c>
      <c r="J3015" t="inlineStr">
        <is>
          <t>BCP 6 ⅛ 04/24/27</t>
        </is>
      </c>
      <c r="K3015" t="inlineStr">
        <is>
          <t>BCP</t>
        </is>
      </c>
      <c r="M3015" t="inlineStr">
        <is>
          <t>USP09646AE32</t>
        </is>
      </c>
      <c r="N3015" t="inlineStr">
        <is>
          <t>BBG002WSK5Z6</t>
        </is>
      </c>
      <c r="O3015" t="inlineStr">
        <is>
          <t>B7MJFJ7</t>
        </is>
      </c>
      <c r="P3015" t="inlineStr">
        <is>
          <t>COEJ1412265</t>
        </is>
      </c>
      <c r="Q3015" t="inlineStr">
        <is>
          <t>Peru</t>
        </is>
      </c>
      <c r="R3015" t="inlineStr">
        <is>
          <t>Banco de Credito del Peru</t>
        </is>
      </c>
      <c r="S3015" t="inlineStr">
        <is>
          <t>BANCO DE CREDITO DEL PER</t>
        </is>
      </c>
      <c r="T3015" t="inlineStr">
        <is>
          <t>Banco de Credito del Peru/Panama</t>
        </is>
      </c>
      <c r="U3015" t="inlineStr">
        <is>
          <t>EURO-DOLLAR</t>
        </is>
      </c>
      <c r="V3015" t="inlineStr">
        <is>
          <t>#N/A Field Not Applicable</t>
        </is>
      </c>
      <c r="W3015" t="inlineStr">
        <is>
          <t>#N/A Field Not Applicable</t>
        </is>
      </c>
      <c r="X3015" t="inlineStr">
        <is>
          <t>#N/A Field Not Applicable</t>
        </is>
      </c>
      <c r="Y3015" t="inlineStr">
        <is>
          <t>#N/A Field Not Applicable</t>
        </is>
      </c>
      <c r="Z3015" t="inlineStr">
        <is>
          <t>Financials</t>
        </is>
      </c>
      <c r="AA3015" t="inlineStr">
        <is>
          <t>Banks</t>
        </is>
      </c>
      <c r="AB3015" t="inlineStr">
        <is>
          <t>#N/A N/A</t>
        </is>
      </c>
      <c r="AC3015" t="inlineStr">
        <is>
          <t>#N/A Invalid Field</t>
        </is>
      </c>
    </row>
    <row r="3016">
      <c r="A3016">
        <f>+VLOOKUP(R3016,Aux!$B$3:$I$1107,8,0)</f>
        <v/>
      </c>
      <c r="B3016">
        <f>+VLOOKUP(U3016,Aux!$O$2:$P$23,2,0)</f>
        <v/>
      </c>
      <c r="C3016">
        <f>+A3016&amp;B3016</f>
        <v/>
      </c>
      <c r="D3016">
        <f>+IF(C3016=C3015,D3015+1,1)</f>
        <v/>
      </c>
      <c r="E3016" s="5">
        <f>+D3016/100</f>
        <v/>
      </c>
      <c r="F3016" s="5">
        <f>+MOD(E3016*10,10)</f>
        <v/>
      </c>
      <c r="G3016" s="5">
        <f>+MOD(D3016,10)</f>
        <v/>
      </c>
      <c r="H3016">
        <f>+INT(E3016)&amp;INT(F3016)&amp;INT(G3016)</f>
        <v/>
      </c>
      <c r="I3016">
        <f>+C3016&amp;"00"&amp;H3016</f>
        <v/>
      </c>
      <c r="J3016" t="inlineStr">
        <is>
          <t>BCP 6 ⅞ 09/16/26</t>
        </is>
      </c>
      <c r="K3016" t="inlineStr">
        <is>
          <t>BCP</t>
        </is>
      </c>
      <c r="M3016" t="inlineStr">
        <is>
          <t>USP09646AD58</t>
        </is>
      </c>
      <c r="N3016" t="inlineStr">
        <is>
          <t>BBG002276H49</t>
        </is>
      </c>
      <c r="O3016" t="inlineStr">
        <is>
          <t>B5KVMR8</t>
        </is>
      </c>
      <c r="P3016" t="inlineStr">
        <is>
          <t>COEI8101681</t>
        </is>
      </c>
      <c r="Q3016" t="inlineStr">
        <is>
          <t>Peru</t>
        </is>
      </c>
      <c r="R3016" t="inlineStr">
        <is>
          <t>Banco de Credito del Peru</t>
        </is>
      </c>
      <c r="S3016" t="inlineStr">
        <is>
          <t>BANCO DE CREDITO DEL PER</t>
        </is>
      </c>
      <c r="T3016" t="inlineStr">
        <is>
          <t>Banco de Credito del Peru/Panama</t>
        </is>
      </c>
      <c r="U3016" t="inlineStr">
        <is>
          <t>EURO-DOLLAR</t>
        </is>
      </c>
      <c r="V3016" t="inlineStr">
        <is>
          <t>#N/A Field Not Applicable</t>
        </is>
      </c>
      <c r="W3016" t="inlineStr">
        <is>
          <t>#N/A Field Not Applicable</t>
        </is>
      </c>
      <c r="X3016" t="inlineStr">
        <is>
          <t>#N/A Field Not Applicable</t>
        </is>
      </c>
      <c r="Y3016" t="inlineStr">
        <is>
          <t>#N/A Field Not Applicable</t>
        </is>
      </c>
      <c r="Z3016" t="inlineStr">
        <is>
          <t>Financials</t>
        </is>
      </c>
      <c r="AA3016" t="inlineStr">
        <is>
          <t>Banks</t>
        </is>
      </c>
      <c r="AB3016" t="inlineStr">
        <is>
          <t>#N/A N/A</t>
        </is>
      </c>
      <c r="AC3016" t="inlineStr">
        <is>
          <t>#N/A Invalid Field</t>
        </is>
      </c>
    </row>
    <row r="3017">
      <c r="A3017">
        <f>+VLOOKUP(R3017,Aux!$B$3:$I$1107,8,0)</f>
        <v/>
      </c>
      <c r="B3017">
        <f>+VLOOKUP(U3017,Aux!$O$2:$P$23,2,0)</f>
        <v/>
      </c>
      <c r="C3017">
        <f>+A3017&amp;B3017</f>
        <v/>
      </c>
      <c r="D3017">
        <f>+IF(C3017=C3016,D3016+1,1)</f>
        <v/>
      </c>
      <c r="E3017" s="5">
        <f>+D3017/100</f>
        <v/>
      </c>
      <c r="F3017" s="5">
        <f>+MOD(E3017*10,10)</f>
        <v/>
      </c>
      <c r="G3017" s="5">
        <f>+MOD(D3017,10)</f>
        <v/>
      </c>
      <c r="H3017">
        <f>+INT(E3017)&amp;INT(F3017)&amp;INT(G3017)</f>
        <v/>
      </c>
      <c r="I3017">
        <f>+C3017&amp;"00"&amp;H3017</f>
        <v/>
      </c>
      <c r="J3017" t="inlineStr">
        <is>
          <t>BINTPE 3 ⅜ 01/18/23</t>
        </is>
      </c>
      <c r="K3017" t="inlineStr">
        <is>
          <t>BINTPE</t>
        </is>
      </c>
      <c r="M3017" t="inlineStr">
        <is>
          <t>USP13435AB16</t>
        </is>
      </c>
      <c r="N3017" t="inlineStr">
        <is>
          <t>BBG00JQCF0J6</t>
        </is>
      </c>
      <c r="O3017" t="inlineStr">
        <is>
          <t>BDDX783</t>
        </is>
      </c>
      <c r="P3017" t="inlineStr">
        <is>
          <t>COAQ7343165</t>
        </is>
      </c>
      <c r="Q3017" t="inlineStr">
        <is>
          <t>Peru</t>
        </is>
      </c>
      <c r="R3017" t="inlineStr">
        <is>
          <t>Banco Internacional del Peru</t>
        </is>
      </c>
      <c r="S3017" t="inlineStr">
        <is>
          <t>BANCO INTERNAC DEL PERU</t>
        </is>
      </c>
      <c r="T3017" t="inlineStr">
        <is>
          <t>Banco Internacional del Peru SAA Interbank</t>
        </is>
      </c>
      <c r="U3017" t="inlineStr">
        <is>
          <t>EURO MTN</t>
        </is>
      </c>
      <c r="V3017" t="inlineStr">
        <is>
          <t>Financials</t>
        </is>
      </c>
      <c r="W3017" t="inlineStr">
        <is>
          <t>Banks</t>
        </is>
      </c>
      <c r="X3017" t="inlineStr">
        <is>
          <t>Banks</t>
        </is>
      </c>
      <c r="Y3017" t="inlineStr">
        <is>
          <t>Regional Banks</t>
        </is>
      </c>
      <c r="Z3017" t="inlineStr">
        <is>
          <t>Financials</t>
        </is>
      </c>
      <c r="AA3017" t="inlineStr">
        <is>
          <t>Banks</t>
        </is>
      </c>
      <c r="AB3017" t="inlineStr">
        <is>
          <t>#N/A N/A</t>
        </is>
      </c>
      <c r="AC3017" t="inlineStr">
        <is>
          <t>#N/A Invalid Field</t>
        </is>
      </c>
    </row>
    <row r="3018">
      <c r="A3018">
        <f>+VLOOKUP(R3018,Aux!$B$3:$I$1107,8,0)</f>
        <v/>
      </c>
      <c r="B3018">
        <f>+VLOOKUP(U3018,Aux!$O$2:$P$23,2,0)</f>
        <v/>
      </c>
      <c r="C3018">
        <f>+A3018&amp;B3018</f>
        <v/>
      </c>
      <c r="D3018">
        <f>+IF(C3018=C3017,D3017+1,1)</f>
        <v/>
      </c>
      <c r="E3018" s="5">
        <f>+D3018/100</f>
        <v/>
      </c>
      <c r="F3018" s="5">
        <f>+MOD(E3018*10,10)</f>
        <v/>
      </c>
      <c r="G3018" s="5">
        <f>+MOD(D3018,10)</f>
        <v/>
      </c>
      <c r="H3018">
        <f>+INT(E3018)&amp;INT(F3018)&amp;INT(G3018)</f>
        <v/>
      </c>
      <c r="I3018">
        <f>+C3018&amp;"00"&amp;H3018</f>
        <v/>
      </c>
      <c r="J3018" t="inlineStr">
        <is>
          <t>BINTPE 5 ¾ 10/07/20</t>
        </is>
      </c>
      <c r="K3018" t="inlineStr">
        <is>
          <t>BINTPE</t>
        </is>
      </c>
      <c r="M3018" t="inlineStr">
        <is>
          <t>USP1342SAC00</t>
        </is>
      </c>
      <c r="N3018" t="inlineStr">
        <is>
          <t>BBG0016YXMM7</t>
        </is>
      </c>
      <c r="O3018" t="inlineStr">
        <is>
          <t>B468QD0</t>
        </is>
      </c>
      <c r="P3018" t="inlineStr">
        <is>
          <t>COEI4237315</t>
        </is>
      </c>
      <c r="Q3018" t="inlineStr">
        <is>
          <t>Peru</t>
        </is>
      </c>
      <c r="R3018" t="inlineStr">
        <is>
          <t>Banco Internacional del Peru</t>
        </is>
      </c>
      <c r="S3018" t="inlineStr">
        <is>
          <t>BANCO INTL DEL PERU/PANA</t>
        </is>
      </c>
      <c r="T3018" t="inlineStr">
        <is>
          <t>Banco Internacional del Peru SAA/Panama</t>
        </is>
      </c>
      <c r="U3018" t="inlineStr">
        <is>
          <t>EURO-DOLLAR</t>
        </is>
      </c>
      <c r="V3018" t="inlineStr">
        <is>
          <t>#N/A Field Not Applicable</t>
        </is>
      </c>
      <c r="W3018" t="inlineStr">
        <is>
          <t>#N/A Field Not Applicable</t>
        </is>
      </c>
      <c r="X3018" t="inlineStr">
        <is>
          <t>#N/A Field Not Applicable</t>
        </is>
      </c>
      <c r="Y3018" t="inlineStr">
        <is>
          <t>#N/A Field Not Applicable</t>
        </is>
      </c>
      <c r="Z3018" t="inlineStr">
        <is>
          <t>Financials</t>
        </is>
      </c>
      <c r="AA3018" t="inlineStr">
        <is>
          <t>Banks</t>
        </is>
      </c>
      <c r="AB3018" t="inlineStr">
        <is>
          <t>#N/A N/A</t>
        </is>
      </c>
      <c r="AC3018" t="inlineStr">
        <is>
          <t>#N/A Invalid Field</t>
        </is>
      </c>
    </row>
    <row r="3019">
      <c r="A3019">
        <f>+VLOOKUP(R3019,Aux!$B$3:$I$1107,8,0)</f>
        <v/>
      </c>
      <c r="B3019">
        <f>+VLOOKUP(U3019,Aux!$O$2:$P$23,2,0)</f>
        <v/>
      </c>
      <c r="C3019">
        <f>+A3019&amp;B3019</f>
        <v/>
      </c>
      <c r="D3019">
        <f>+IF(C3019=C3018,D3018+1,1)</f>
        <v/>
      </c>
      <c r="E3019" s="5">
        <f>+D3019/100</f>
        <v/>
      </c>
      <c r="F3019" s="5">
        <f>+MOD(E3019*10,10)</f>
        <v/>
      </c>
      <c r="G3019" s="5">
        <f>+MOD(D3019,10)</f>
        <v/>
      </c>
      <c r="H3019">
        <f>+INT(E3019)&amp;INT(F3019)&amp;INT(G3019)</f>
        <v/>
      </c>
      <c r="I3019">
        <f>+C3019&amp;"00"&amp;H3019</f>
        <v/>
      </c>
      <c r="J3019" t="inlineStr">
        <is>
          <t>BINTPE 6 ⅝ 03/19/29</t>
        </is>
      </c>
      <c r="K3019" t="inlineStr">
        <is>
          <t>BINTPE</t>
        </is>
      </c>
      <c r="M3019" t="inlineStr">
        <is>
          <t>USP13435AA33</t>
        </is>
      </c>
      <c r="N3019" t="inlineStr">
        <is>
          <t>BBG0064QBTQ0</t>
        </is>
      </c>
      <c r="O3019" t="inlineStr">
        <is>
          <t>BKRTNR7</t>
        </is>
      </c>
      <c r="P3019" t="inlineStr">
        <is>
          <t>COEK1231407</t>
        </is>
      </c>
      <c r="Q3019" t="inlineStr">
        <is>
          <t>Peru</t>
        </is>
      </c>
      <c r="R3019" t="inlineStr">
        <is>
          <t>Banco Internacional del Peru</t>
        </is>
      </c>
      <c r="S3019" t="inlineStr">
        <is>
          <t>BANCO INTERNAC DEL PERU</t>
        </is>
      </c>
      <c r="T3019" t="inlineStr">
        <is>
          <t>Banco Internacional del Peru SAA Interbank</t>
        </is>
      </c>
      <c r="U3019" t="inlineStr">
        <is>
          <t>EURO-DOLLAR</t>
        </is>
      </c>
      <c r="V3019" t="inlineStr">
        <is>
          <t>Financials</t>
        </is>
      </c>
      <c r="W3019" t="inlineStr">
        <is>
          <t>Banks</t>
        </is>
      </c>
      <c r="X3019" t="inlineStr">
        <is>
          <t>Banks</t>
        </is>
      </c>
      <c r="Y3019" t="inlineStr">
        <is>
          <t>Regional Banks</t>
        </is>
      </c>
      <c r="Z3019" t="inlineStr">
        <is>
          <t>Financials</t>
        </is>
      </c>
      <c r="AA3019" t="inlineStr">
        <is>
          <t>Banks</t>
        </is>
      </c>
      <c r="AB3019" t="inlineStr">
        <is>
          <t>#N/A N/A</t>
        </is>
      </c>
      <c r="AC3019" t="inlineStr">
        <is>
          <t>#N/A Invalid Field</t>
        </is>
      </c>
    </row>
    <row r="3020">
      <c r="A3020">
        <f>+VLOOKUP(R3020,Aux!$B$3:$I$1107,8,0)</f>
        <v/>
      </c>
      <c r="B3020">
        <f>+VLOOKUP(U3020,Aux!$O$2:$P$23,2,0)</f>
        <v/>
      </c>
      <c r="C3020">
        <f>+A3020&amp;B3020</f>
        <v/>
      </c>
      <c r="D3020">
        <f>+IF(C3020=C3019,D3019+1,1)</f>
        <v/>
      </c>
      <c r="E3020" s="5">
        <f>+D3020/100</f>
        <v/>
      </c>
      <c r="F3020" s="5">
        <f>+MOD(E3020*10,10)</f>
        <v/>
      </c>
      <c r="G3020" s="5">
        <f>+MOD(D3020,10)</f>
        <v/>
      </c>
      <c r="H3020">
        <f>+INT(E3020)&amp;INT(F3020)&amp;INT(G3020)</f>
        <v/>
      </c>
      <c r="I3020">
        <f>+C3020&amp;"00"&amp;H3020</f>
        <v/>
      </c>
      <c r="J3020" t="inlineStr">
        <is>
          <t>BINTPE 8 ½ 04/23/70</t>
        </is>
      </c>
      <c r="K3020" t="inlineStr">
        <is>
          <t>BINTPE</t>
        </is>
      </c>
      <c r="M3020" t="inlineStr">
        <is>
          <t>XS0504271536</t>
        </is>
      </c>
      <c r="N3020" t="inlineStr">
        <is>
          <t>BBG0000QYNK1</t>
        </is>
      </c>
      <c r="O3020" t="inlineStr">
        <is>
          <t>B3P1NV0</t>
        </is>
      </c>
      <c r="P3020" t="inlineStr">
        <is>
          <t>COEI2270292</t>
        </is>
      </c>
      <c r="Q3020" t="inlineStr">
        <is>
          <t>Peru</t>
        </is>
      </c>
      <c r="R3020" t="inlineStr">
        <is>
          <t>Banco Internacional del Peru</t>
        </is>
      </c>
      <c r="S3020" t="inlineStr">
        <is>
          <t>BANCO INTERNAC DEL PERU</t>
        </is>
      </c>
      <c r="T3020" t="inlineStr">
        <is>
          <t>Banco Internacional del Peru SAA Interbank</t>
        </is>
      </c>
      <c r="U3020" t="inlineStr">
        <is>
          <t>EURO-DOLLAR</t>
        </is>
      </c>
      <c r="V3020" t="inlineStr">
        <is>
          <t>Financials</t>
        </is>
      </c>
      <c r="W3020" t="inlineStr">
        <is>
          <t>Banks</t>
        </is>
      </c>
      <c r="X3020" t="inlineStr">
        <is>
          <t>Banks</t>
        </is>
      </c>
      <c r="Y3020" t="inlineStr">
        <is>
          <t>Regional Banks</t>
        </is>
      </c>
      <c r="Z3020" t="inlineStr">
        <is>
          <t>Financials</t>
        </is>
      </c>
      <c r="AA3020" t="inlineStr">
        <is>
          <t>Banks</t>
        </is>
      </c>
      <c r="AB3020" t="inlineStr">
        <is>
          <t>#N/A N/A</t>
        </is>
      </c>
      <c r="AC3020" t="inlineStr">
        <is>
          <t>#N/A Invalid Field</t>
        </is>
      </c>
    </row>
    <row r="3021">
      <c r="A3021">
        <f>+VLOOKUP(R3021,Aux!$B$3:$I$1107,8,0)</f>
        <v/>
      </c>
      <c r="B3021">
        <f>+VLOOKUP(U3021,Aux!$O$2:$P$23,2,0)</f>
        <v/>
      </c>
      <c r="C3021">
        <f>+A3021&amp;B3021</f>
        <v/>
      </c>
      <c r="D3021">
        <f>+IF(C3021=C3020,D3020+1,1)</f>
        <v/>
      </c>
      <c r="E3021" s="5">
        <f>+D3021/100</f>
        <v/>
      </c>
      <c r="F3021" s="5">
        <f>+MOD(E3021*10,10)</f>
        <v/>
      </c>
      <c r="G3021" s="5">
        <f>+MOD(D3021,10)</f>
        <v/>
      </c>
      <c r="H3021">
        <f>+INT(E3021)&amp;INT(F3021)&amp;INT(G3021)</f>
        <v/>
      </c>
      <c r="I3021">
        <f>+C3021&amp;"00"&amp;H3021</f>
        <v/>
      </c>
      <c r="J3021" t="inlineStr">
        <is>
          <t>BBVAC1 PE</t>
        </is>
      </c>
      <c r="K3021" t="inlineStr">
        <is>
          <t>BBVAC1</t>
        </is>
      </c>
      <c r="M3021" t="inlineStr">
        <is>
          <t>PEP116001004</t>
        </is>
      </c>
      <c r="N3021" t="inlineStr">
        <is>
          <t>BBG000CGZJ73</t>
        </is>
      </c>
      <c r="O3021" t="n">
        <v>2080174</v>
      </c>
      <c r="P3021" t="inlineStr">
        <is>
          <t>EQ0000000001196950</t>
        </is>
      </c>
      <c r="Q3021" t="inlineStr">
        <is>
          <t>Peru</t>
        </is>
      </c>
      <c r="R3021" t="inlineStr">
        <is>
          <t>BBVA Banco Continental SA</t>
        </is>
      </c>
      <c r="S3021" t="inlineStr">
        <is>
          <t>Banco BBVA Peru SA</t>
        </is>
      </c>
      <c r="T3021" t="inlineStr">
        <is>
          <t>Banco BBVA Peru SA</t>
        </is>
      </c>
      <c r="U3021" t="inlineStr">
        <is>
          <t>Common Stock</t>
        </is>
      </c>
      <c r="V3021" t="inlineStr">
        <is>
          <t>Financials</t>
        </is>
      </c>
      <c r="W3021" t="inlineStr">
        <is>
          <t>Banks</t>
        </is>
      </c>
      <c r="X3021" t="inlineStr">
        <is>
          <t>Banks</t>
        </is>
      </c>
      <c r="Y3021" t="inlineStr">
        <is>
          <t>Diversified Banks</t>
        </is>
      </c>
      <c r="Z3021" t="inlineStr">
        <is>
          <t>Financials</t>
        </is>
      </c>
      <c r="AA3021" t="inlineStr">
        <is>
          <t>Banking</t>
        </is>
      </c>
      <c r="AB3021" t="inlineStr">
        <is>
          <t>Banks</t>
        </is>
      </c>
      <c r="AC3021" t="inlineStr">
        <is>
          <t>#N/A Invalid Field</t>
        </is>
      </c>
    </row>
    <row r="3022">
      <c r="A3022">
        <f>+VLOOKUP(R3022,Aux!$B$3:$I$1107,8,0)</f>
        <v/>
      </c>
      <c r="B3022">
        <f>+VLOOKUP(U3022,Aux!$O$2:$P$23,2,0)</f>
        <v/>
      </c>
      <c r="C3022">
        <f>+A3022&amp;B3022</f>
        <v/>
      </c>
      <c r="D3022">
        <f>+IF(C3022=C3021,D3021+1,1)</f>
        <v/>
      </c>
      <c r="E3022" s="5">
        <f>+D3022/100</f>
        <v/>
      </c>
      <c r="F3022" s="5">
        <f>+MOD(E3022*10,10)</f>
        <v/>
      </c>
      <c r="G3022" s="5">
        <f>+MOD(D3022,10)</f>
        <v/>
      </c>
      <c r="H3022">
        <f>+INT(E3022)&amp;INT(F3022)&amp;INT(G3022)</f>
        <v/>
      </c>
      <c r="I3022">
        <f>+C3022&amp;"00"&amp;H3022</f>
        <v/>
      </c>
      <c r="J3022" t="inlineStr">
        <is>
          <t>BCOCPE 5 08/26/22</t>
        </is>
      </c>
      <c r="K3022" t="inlineStr">
        <is>
          <t>BCOCPE</t>
        </is>
      </c>
      <c r="M3022" t="inlineStr">
        <is>
          <t>USP16260AA28</t>
        </is>
      </c>
      <c r="N3022" t="inlineStr">
        <is>
          <t>BBG003BJQTP0</t>
        </is>
      </c>
      <c r="O3022" t="inlineStr">
        <is>
          <t>B8HLLL9</t>
        </is>
      </c>
      <c r="P3022" t="inlineStr">
        <is>
          <t>COEJ3383928</t>
        </is>
      </c>
      <c r="Q3022" t="inlineStr">
        <is>
          <t>Peru</t>
        </is>
      </c>
      <c r="R3022" t="inlineStr">
        <is>
          <t>BBVA Banco Continental SA</t>
        </is>
      </c>
      <c r="S3022" t="inlineStr">
        <is>
          <t>BBVA BANCO CONTINENTAL</t>
        </is>
      </c>
      <c r="T3022" t="inlineStr">
        <is>
          <t>Banco BBVA Peru SA</t>
        </is>
      </c>
      <c r="U3022" t="inlineStr">
        <is>
          <t>EURO-DOLLAR</t>
        </is>
      </c>
      <c r="V3022" t="inlineStr">
        <is>
          <t>Financials</t>
        </is>
      </c>
      <c r="W3022" t="inlineStr">
        <is>
          <t>Banks</t>
        </is>
      </c>
      <c r="X3022" t="inlineStr">
        <is>
          <t>Banks</t>
        </is>
      </c>
      <c r="Y3022" t="inlineStr">
        <is>
          <t>Diversified Banks</t>
        </is>
      </c>
      <c r="Z3022" t="inlineStr">
        <is>
          <t>Financials</t>
        </is>
      </c>
      <c r="AA3022" t="inlineStr">
        <is>
          <t>Banks</t>
        </is>
      </c>
      <c r="AB3022" t="inlineStr">
        <is>
          <t>#N/A N/A</t>
        </is>
      </c>
      <c r="AC3022" t="inlineStr">
        <is>
          <t>#N/A Invalid Field</t>
        </is>
      </c>
    </row>
    <row r="3023">
      <c r="A3023">
        <f>+VLOOKUP(R3023,Aux!$B$3:$I$1107,8,0)</f>
        <v/>
      </c>
      <c r="B3023">
        <f>+VLOOKUP(U3023,Aux!$O$2:$P$23,2,0)</f>
        <v/>
      </c>
      <c r="C3023">
        <f>+A3023&amp;B3023</f>
        <v/>
      </c>
      <c r="D3023">
        <f>+IF(C3023=C3022,D3022+1,1)</f>
        <v/>
      </c>
      <c r="E3023" s="5">
        <f>+D3023/100</f>
        <v/>
      </c>
      <c r="F3023" s="5">
        <f>+MOD(E3023*10,10)</f>
        <v/>
      </c>
      <c r="G3023" s="5">
        <f>+MOD(D3023,10)</f>
        <v/>
      </c>
      <c r="H3023">
        <f>+INT(E3023)&amp;INT(F3023)&amp;INT(G3023)</f>
        <v/>
      </c>
      <c r="I3023">
        <f>+C3023&amp;"00"&amp;H3023</f>
        <v/>
      </c>
      <c r="J3023" t="inlineStr">
        <is>
          <t>BCOCPE 5 ¼ 09/22/29</t>
        </is>
      </c>
      <c r="K3023" t="inlineStr">
        <is>
          <t>BCOCPE</t>
        </is>
      </c>
      <c r="M3023" t="inlineStr">
        <is>
          <t>USP16236AG98</t>
        </is>
      </c>
      <c r="N3023" t="inlineStr">
        <is>
          <t>BBG0074B4V39</t>
        </is>
      </c>
      <c r="O3023" t="inlineStr">
        <is>
          <t>BQVBHX5</t>
        </is>
      </c>
      <c r="P3023" t="inlineStr">
        <is>
          <t>COEK4969359</t>
        </is>
      </c>
      <c r="Q3023" t="inlineStr">
        <is>
          <t>Peru</t>
        </is>
      </c>
      <c r="R3023" t="inlineStr">
        <is>
          <t>BBVA Banco Continental SA</t>
        </is>
      </c>
      <c r="S3023" t="inlineStr">
        <is>
          <t>BBVA BANCO CONTINENTAL</t>
        </is>
      </c>
      <c r="T3023" t="inlineStr">
        <is>
          <t>Banco BBVA Peru SA</t>
        </is>
      </c>
      <c r="U3023" t="inlineStr">
        <is>
          <t>EURO-DOLLAR</t>
        </is>
      </c>
      <c r="V3023" t="inlineStr">
        <is>
          <t>Financials</t>
        </is>
      </c>
      <c r="W3023" t="inlineStr">
        <is>
          <t>Banks</t>
        </is>
      </c>
      <c r="X3023" t="inlineStr">
        <is>
          <t>Banks</t>
        </is>
      </c>
      <c r="Y3023" t="inlineStr">
        <is>
          <t>Diversified Banks</t>
        </is>
      </c>
      <c r="Z3023" t="inlineStr">
        <is>
          <t>Financials</t>
        </is>
      </c>
      <c r="AA3023" t="inlineStr">
        <is>
          <t>Banks</t>
        </is>
      </c>
      <c r="AB3023" t="inlineStr">
        <is>
          <t>#N/A N/A</t>
        </is>
      </c>
      <c r="AC3023" t="inlineStr">
        <is>
          <t>#N/A Invalid Field</t>
        </is>
      </c>
    </row>
    <row r="3024">
      <c r="A3024">
        <f>+VLOOKUP(R3024,Aux!$B$3:$I$1107,8,0)</f>
        <v/>
      </c>
      <c r="B3024">
        <f>+VLOOKUP(U3024,Aux!$O$2:$P$23,2,0)</f>
        <v/>
      </c>
      <c r="C3024">
        <f>+A3024&amp;B3024</f>
        <v/>
      </c>
      <c r="D3024">
        <f>+IF(C3024=C3023,D3023+1,1)</f>
        <v/>
      </c>
      <c r="E3024" s="5">
        <f>+D3024/100</f>
        <v/>
      </c>
      <c r="F3024" s="5">
        <f>+MOD(E3024*10,10)</f>
        <v/>
      </c>
      <c r="G3024" s="5">
        <f>+MOD(D3024,10)</f>
        <v/>
      </c>
      <c r="H3024">
        <f>+INT(E3024)&amp;INT(F3024)&amp;INT(G3024)</f>
        <v/>
      </c>
      <c r="I3024">
        <f>+C3024&amp;"00"&amp;H3024</f>
        <v/>
      </c>
      <c r="J3024" t="inlineStr">
        <is>
          <t>BCOCPE 5 ½ 11/18/20</t>
        </is>
      </c>
      <c r="K3024" t="inlineStr">
        <is>
          <t>BCOCPE</t>
        </is>
      </c>
      <c r="M3024" t="inlineStr">
        <is>
          <t>USG2523RAA52</t>
        </is>
      </c>
      <c r="N3024" t="inlineStr">
        <is>
          <t>BBG0018VJ090</t>
        </is>
      </c>
      <c r="O3024" t="inlineStr">
        <is>
          <t>B617QX6</t>
        </is>
      </c>
      <c r="P3024" t="inlineStr">
        <is>
          <t>COEI4670093</t>
        </is>
      </c>
      <c r="Q3024" t="inlineStr">
        <is>
          <t>Peru</t>
        </is>
      </c>
      <c r="R3024" t="inlineStr">
        <is>
          <t>BBVA Banco Continental SA</t>
        </is>
      </c>
      <c r="S3024" t="inlineStr">
        <is>
          <t>BANCO CONT(CONT SR TRST)</t>
        </is>
      </c>
      <c r="T3024" t="inlineStr">
        <is>
          <t>Banco Continental SA Via Continental Senior Trustees Cayman Ltd</t>
        </is>
      </c>
      <c r="U3024" t="inlineStr">
        <is>
          <t>EURO-DOLLAR</t>
        </is>
      </c>
      <c r="V3024" t="inlineStr">
        <is>
          <t>#N/A Field Not Applicable</t>
        </is>
      </c>
      <c r="W3024" t="inlineStr">
        <is>
          <t>#N/A Field Not Applicable</t>
        </is>
      </c>
      <c r="X3024" t="inlineStr">
        <is>
          <t>#N/A Field Not Applicable</t>
        </is>
      </c>
      <c r="Y3024" t="inlineStr">
        <is>
          <t>#N/A Field Not Applicable</t>
        </is>
      </c>
      <c r="Z3024" t="inlineStr">
        <is>
          <t>Financials</t>
        </is>
      </c>
      <c r="AA3024" t="inlineStr">
        <is>
          <t>Banks</t>
        </is>
      </c>
      <c r="AB3024" t="inlineStr">
        <is>
          <t>#N/A N/A</t>
        </is>
      </c>
      <c r="AC3024" t="inlineStr">
        <is>
          <t>#N/A Invalid Field</t>
        </is>
      </c>
    </row>
    <row r="3025">
      <c r="A3025">
        <f>+VLOOKUP(R3025,Aux!$B$3:$I$1107,8,0)</f>
        <v/>
      </c>
      <c r="B3025">
        <f>+VLOOKUP(U3025,Aux!$O$2:$P$23,2,0)</f>
        <v/>
      </c>
      <c r="C3025">
        <f>+A3025&amp;B3025</f>
        <v/>
      </c>
      <c r="D3025">
        <f>+IF(C3025=C3024,D3024+1,1)</f>
        <v/>
      </c>
      <c r="E3025" s="5">
        <f>+D3025/100</f>
        <v/>
      </c>
      <c r="F3025" s="5">
        <f>+MOD(E3025*10,10)</f>
        <v/>
      </c>
      <c r="G3025" s="5">
        <f>+MOD(D3025,10)</f>
        <v/>
      </c>
      <c r="H3025">
        <f>+INT(E3025)&amp;INT(F3025)&amp;INT(G3025)</f>
        <v/>
      </c>
      <c r="I3025">
        <f>+C3025&amp;"00"&amp;H3025</f>
        <v/>
      </c>
      <c r="J3025" t="inlineStr">
        <is>
          <t>BCOCPE 7 ⅜ 10/07/40</t>
        </is>
      </c>
      <c r="K3025" t="inlineStr">
        <is>
          <t>BCOCPE</t>
        </is>
      </c>
      <c r="M3025" t="inlineStr">
        <is>
          <t>USG23909AA53</t>
        </is>
      </c>
      <c r="N3025" t="inlineStr">
        <is>
          <t>BBG0016YY2R5</t>
        </is>
      </c>
      <c r="O3025" t="inlineStr">
        <is>
          <t>B4RJ4S3</t>
        </is>
      </c>
      <c r="P3025" t="inlineStr">
        <is>
          <t>COEI4237752</t>
        </is>
      </c>
      <c r="Q3025" t="inlineStr">
        <is>
          <t>Peru</t>
        </is>
      </c>
      <c r="R3025" t="inlineStr">
        <is>
          <t>BBVA Banco Continental SA</t>
        </is>
      </c>
      <c r="S3025" t="inlineStr">
        <is>
          <t>BANCO CONT(CONT TRST KY)</t>
        </is>
      </c>
      <c r="T3025" t="inlineStr">
        <is>
          <t>Banco Continental SA Via Continental Trustees Cayman Ltd</t>
        </is>
      </c>
      <c r="U3025" t="inlineStr">
        <is>
          <t>EURO-DOLLAR</t>
        </is>
      </c>
      <c r="V3025" t="inlineStr">
        <is>
          <t>#N/A Field Not Applicable</t>
        </is>
      </c>
      <c r="W3025" t="inlineStr">
        <is>
          <t>#N/A Field Not Applicable</t>
        </is>
      </c>
      <c r="X3025" t="inlineStr">
        <is>
          <t>#N/A Field Not Applicable</t>
        </is>
      </c>
      <c r="Y3025" t="inlineStr">
        <is>
          <t>#N/A Field Not Applicable</t>
        </is>
      </c>
      <c r="Z3025" t="inlineStr">
        <is>
          <t>Financials</t>
        </is>
      </c>
      <c r="AA3025" t="inlineStr">
        <is>
          <t>Banks</t>
        </is>
      </c>
      <c r="AB3025" t="inlineStr">
        <is>
          <t>#N/A N/A</t>
        </is>
      </c>
      <c r="AC3025" t="inlineStr">
        <is>
          <t>#N/A Invalid Field</t>
        </is>
      </c>
    </row>
    <row r="3026">
      <c r="A3026">
        <f>+VLOOKUP(R3026,Aux!$B$3:$I$1107,8,0)</f>
        <v/>
      </c>
      <c r="B3026">
        <f>+VLOOKUP(U3026,Aux!$O$2:$P$23,2,0)</f>
        <v/>
      </c>
      <c r="C3026">
        <f>+A3026&amp;B3026</f>
        <v/>
      </c>
      <c r="D3026">
        <f>+IF(C3026=C3025,D3025+1,1)</f>
        <v/>
      </c>
      <c r="E3026" s="5">
        <f>+D3026/100</f>
        <v/>
      </c>
      <c r="F3026" s="5">
        <f>+MOD(E3026*10,10)</f>
        <v/>
      </c>
      <c r="G3026" s="5">
        <f>+MOD(D3026,10)</f>
        <v/>
      </c>
      <c r="H3026">
        <f>+INT(E3026)&amp;INT(F3026)&amp;INT(G3026)</f>
        <v/>
      </c>
      <c r="I3026">
        <f>+C3026&amp;"00"&amp;H3026</f>
        <v/>
      </c>
      <c r="J3026" t="inlineStr">
        <is>
          <t>BVLAC1 PE</t>
        </is>
      </c>
      <c r="K3026" t="inlineStr">
        <is>
          <t>BVLAC1</t>
        </is>
      </c>
      <c r="M3026" t="inlineStr">
        <is>
          <t>PEP900001103</t>
        </is>
      </c>
      <c r="N3026" t="inlineStr">
        <is>
          <t>BBG000D1WL19</t>
        </is>
      </c>
      <c r="O3026" t="n">
        <v>2315575</v>
      </c>
      <c r="P3026" t="inlineStr">
        <is>
          <t>EQ0000000000903947</t>
        </is>
      </c>
      <c r="Q3026" t="inlineStr">
        <is>
          <t>Peru</t>
        </is>
      </c>
      <c r="R3026" t="inlineStr">
        <is>
          <t>Bolsa de Valores de Lima SAA</t>
        </is>
      </c>
      <c r="S3026" t="inlineStr">
        <is>
          <t>Bolsa de Valores de Lima SAA</t>
        </is>
      </c>
      <c r="T3026" t="inlineStr">
        <is>
          <t>Bolsa de Valores de Lima SAA</t>
        </is>
      </c>
      <c r="U3026" t="inlineStr">
        <is>
          <t>Common Stock</t>
        </is>
      </c>
      <c r="V3026" t="inlineStr">
        <is>
          <t>Financials</t>
        </is>
      </c>
      <c r="W3026" t="inlineStr">
        <is>
          <t>Capital Markets</t>
        </is>
      </c>
      <c r="X3026" t="inlineStr">
        <is>
          <t>Diversified Financials</t>
        </is>
      </c>
      <c r="Y3026" t="inlineStr">
        <is>
          <t>Financial Exchanges &amp; Data</t>
        </is>
      </c>
      <c r="Z3026" t="inlineStr">
        <is>
          <t>Financials</t>
        </is>
      </c>
      <c r="AA3026" t="inlineStr">
        <is>
          <t>Institutional Financial Svcs</t>
        </is>
      </c>
      <c r="AB3026" t="inlineStr">
        <is>
          <t>Security &amp; Cmdty Exchanges</t>
        </is>
      </c>
      <c r="AC3026" t="inlineStr">
        <is>
          <t>#N/A Invalid Field</t>
        </is>
      </c>
    </row>
    <row r="3027">
      <c r="A3027">
        <f>+VLOOKUP(R3027,Aux!$B$3:$I$1107,8,0)</f>
        <v/>
      </c>
      <c r="B3027">
        <f>+VLOOKUP(U3027,Aux!$O$2:$P$23,2,0)</f>
        <v/>
      </c>
      <c r="C3027">
        <f>+A3027&amp;B3027</f>
        <v/>
      </c>
      <c r="D3027">
        <f>+IF(C3027=C3026,D3026+1,1)</f>
        <v/>
      </c>
      <c r="E3027" s="5">
        <f>+D3027/100</f>
        <v/>
      </c>
      <c r="F3027" s="5">
        <f>+MOD(E3027*10,10)</f>
        <v/>
      </c>
      <c r="G3027" s="5">
        <f>+MOD(D3027,10)</f>
        <v/>
      </c>
      <c r="H3027">
        <f>+INT(E3027)&amp;INT(F3027)&amp;INT(G3027)</f>
        <v/>
      </c>
      <c r="I3027">
        <f>+C3027&amp;"00"&amp;H3027</f>
        <v/>
      </c>
      <c r="J3027" t="inlineStr">
        <is>
          <t>FCONFIC1 PE</t>
        </is>
      </c>
      <c r="K3027" t="inlineStr">
        <is>
          <t>FCONFIC1</t>
        </is>
      </c>
      <c r="M3027" t="inlineStr">
        <is>
          <t>PEP169401002</t>
        </is>
      </c>
      <c r="N3027" t="inlineStr">
        <is>
          <t>BBG000R51CQ2</t>
        </is>
      </c>
      <c r="O3027" t="inlineStr">
        <is>
          <t>B3BPRK3</t>
        </is>
      </c>
      <c r="P3027" t="inlineStr">
        <is>
          <t>EQ0000000006512529</t>
        </is>
      </c>
      <c r="Q3027" t="inlineStr">
        <is>
          <t>Peru</t>
        </is>
      </c>
      <c r="R3027" t="inlineStr">
        <is>
          <t>Caja Nuestra Gente</t>
        </is>
      </c>
      <c r="S3027" t="inlineStr">
        <is>
          <t>Caja Rural de Ahorro y Credito</t>
        </is>
      </c>
      <c r="T3027" t="inlineStr">
        <is>
          <t>Caja Rural de Ahorro y Credito Nuestra Gente SAA - Caja Nuestra Gente</t>
        </is>
      </c>
      <c r="U3027" t="inlineStr">
        <is>
          <t>Common Stock</t>
        </is>
      </c>
      <c r="V3027" t="inlineStr">
        <is>
          <t>#N/A N/A</t>
        </is>
      </c>
      <c r="W3027" t="inlineStr">
        <is>
          <t>#N/A N/A</t>
        </is>
      </c>
      <c r="X3027" t="inlineStr">
        <is>
          <t>#N/A N/A</t>
        </is>
      </c>
      <c r="Y3027" t="inlineStr">
        <is>
          <t>#N/A N/A</t>
        </is>
      </c>
      <c r="Z3027" t="inlineStr">
        <is>
          <t>Financials</t>
        </is>
      </c>
      <c r="AA3027" t="inlineStr">
        <is>
          <t>Banking</t>
        </is>
      </c>
      <c r="AB3027" t="inlineStr">
        <is>
          <t>Banks</t>
        </is>
      </c>
      <c r="AC3027" t="inlineStr">
        <is>
          <t>#N/A Invalid Field</t>
        </is>
      </c>
    </row>
    <row r="3028">
      <c r="A3028">
        <f>+VLOOKUP(R3028,Aux!$B$3:$I$1107,8,0)</f>
        <v/>
      </c>
      <c r="B3028">
        <f>+VLOOKUP(U3028,Aux!$O$2:$P$23,2,0)</f>
        <v/>
      </c>
      <c r="C3028">
        <f>+A3028&amp;B3028</f>
        <v/>
      </c>
      <c r="D3028">
        <f>+IF(C3028=C3027,D3027+1,1)</f>
        <v/>
      </c>
      <c r="E3028" s="5">
        <f>+D3028/100</f>
        <v/>
      </c>
      <c r="F3028" s="5">
        <f>+MOD(E3028*10,10)</f>
        <v/>
      </c>
      <c r="G3028" s="5">
        <f>+MOD(D3028,10)</f>
        <v/>
      </c>
      <c r="H3028">
        <f>+INT(E3028)&amp;INT(F3028)&amp;INT(G3028)</f>
        <v/>
      </c>
      <c r="I3028">
        <f>+C3028&amp;"00"&amp;H3028</f>
        <v/>
      </c>
      <c r="J3028" t="inlineStr">
        <is>
          <t>CALLAO 4 ⅜ 04/01/23</t>
        </is>
      </c>
      <c r="K3028" t="inlineStr">
        <is>
          <t>CALLAO</t>
        </is>
      </c>
      <c r="M3028" t="inlineStr">
        <is>
          <t>USP47113AA63</t>
        </is>
      </c>
      <c r="N3028" t="inlineStr">
        <is>
          <t>BBG004CF3HF7</t>
        </is>
      </c>
      <c r="O3028" t="inlineStr">
        <is>
          <t>B9N6L59</t>
        </is>
      </c>
      <c r="P3028" t="inlineStr">
        <is>
          <t>COEJ6061968</t>
        </is>
      </c>
      <c r="Q3028" t="inlineStr">
        <is>
          <t>Peru</t>
        </is>
      </c>
      <c r="R3028" t="inlineStr">
        <is>
          <t>Calidda SA</t>
        </is>
      </c>
      <c r="S3028" t="inlineStr">
        <is>
          <t>GAS NATURAL DE LIMA</t>
        </is>
      </c>
      <c r="T3028" t="inlineStr">
        <is>
          <t>Gas Natural de Lima y Callao SA</t>
        </is>
      </c>
      <c r="U3028" t="inlineStr">
        <is>
          <t>EURO-DOLLAR</t>
        </is>
      </c>
      <c r="V3028" t="inlineStr">
        <is>
          <t>#N/A Field Not Applicable</t>
        </is>
      </c>
      <c r="W3028" t="inlineStr">
        <is>
          <t>#N/A Field Not Applicable</t>
        </is>
      </c>
      <c r="X3028" t="inlineStr">
        <is>
          <t>#N/A Field Not Applicable</t>
        </is>
      </c>
      <c r="Y3028" t="inlineStr">
        <is>
          <t>#N/A Field Not Applicable</t>
        </is>
      </c>
      <c r="Z3028" t="inlineStr">
        <is>
          <t>Utilities</t>
        </is>
      </c>
      <c r="AA3028" t="inlineStr">
        <is>
          <t>Utilities</t>
        </is>
      </c>
      <c r="AB3028" t="inlineStr">
        <is>
          <t>#N/A N/A</t>
        </is>
      </c>
      <c r="AC3028" t="inlineStr">
        <is>
          <t>#N/A Invalid Field</t>
        </is>
      </c>
    </row>
    <row r="3029">
      <c r="A3029">
        <f>+VLOOKUP(R3029,Aux!$B$3:$I$1107,8,0)</f>
        <v/>
      </c>
      <c r="B3029">
        <f>+VLOOKUP(U3029,Aux!$O$2:$P$23,2,0)</f>
        <v/>
      </c>
      <c r="C3029">
        <f>+A3029&amp;B3029</f>
        <v/>
      </c>
      <c r="D3029">
        <f>+IF(C3029=C3028,D3028+1,1)</f>
        <v/>
      </c>
      <c r="E3029" s="5">
        <f>+D3029/100</f>
        <v/>
      </c>
      <c r="F3029" s="5">
        <f>+MOD(E3029*10,10)</f>
        <v/>
      </c>
      <c r="G3029" s="5">
        <f>+MOD(D3029,10)</f>
        <v/>
      </c>
      <c r="H3029">
        <f>+INT(E3029)&amp;INT(F3029)&amp;INT(G3029)</f>
        <v/>
      </c>
      <c r="I3029">
        <f>+C3029&amp;"00"&amp;H3029</f>
        <v/>
      </c>
      <c r="J3029" t="inlineStr">
        <is>
          <t>DNT CN</t>
        </is>
      </c>
      <c r="K3029" t="inlineStr">
        <is>
          <t>DNT</t>
        </is>
      </c>
      <c r="M3029" t="inlineStr">
        <is>
          <t>CA13739Y3041</t>
        </is>
      </c>
      <c r="N3029" t="inlineStr">
        <is>
          <t>BBG000BVMP26</t>
        </is>
      </c>
      <c r="O3029" t="inlineStr">
        <is>
          <t>B7116T1</t>
        </is>
      </c>
      <c r="P3029" t="inlineStr">
        <is>
          <t>EQ0000000021279660</t>
        </is>
      </c>
      <c r="Q3029" t="inlineStr">
        <is>
          <t>Peru</t>
        </is>
      </c>
      <c r="R3029" t="inlineStr">
        <is>
          <t>Candente Copper Corp</t>
        </is>
      </c>
      <c r="S3029" t="inlineStr">
        <is>
          <t>Candente Copper Corp</t>
        </is>
      </c>
      <c r="T3029" t="inlineStr">
        <is>
          <t>Candente Copper Corp</t>
        </is>
      </c>
      <c r="U3029" t="inlineStr">
        <is>
          <t>Common Stock</t>
        </is>
      </c>
      <c r="V3029" t="inlineStr">
        <is>
          <t>Materials</t>
        </is>
      </c>
      <c r="W3029" t="inlineStr">
        <is>
          <t>Metals &amp; Mining</t>
        </is>
      </c>
      <c r="X3029" t="inlineStr">
        <is>
          <t>Materials</t>
        </is>
      </c>
      <c r="Y3029" t="inlineStr">
        <is>
          <t>Diversified Metals &amp; Mining</t>
        </is>
      </c>
      <c r="Z3029" t="inlineStr">
        <is>
          <t>Materials</t>
        </is>
      </c>
      <c r="AA3029" t="inlineStr">
        <is>
          <t>Metals &amp; Mining</t>
        </is>
      </c>
      <c r="AB3029" t="inlineStr">
        <is>
          <t>Base Metals</t>
        </is>
      </c>
      <c r="AC3029" t="inlineStr">
        <is>
          <t>#N/A Invalid Field</t>
        </is>
      </c>
    </row>
    <row r="3030">
      <c r="A3030">
        <f>+VLOOKUP(R3030,Aux!$B$3:$I$1107,8,0)</f>
        <v/>
      </c>
      <c r="B3030">
        <f>+VLOOKUP(U3030,Aux!$O$2:$P$23,2,0)</f>
        <v/>
      </c>
      <c r="C3030">
        <f>+A3030&amp;B3030</f>
        <v/>
      </c>
      <c r="D3030">
        <f>+IF(C3030=C3029,D3029+1,1)</f>
        <v/>
      </c>
      <c r="E3030" s="5">
        <f>+D3030/100</f>
        <v/>
      </c>
      <c r="F3030" s="5">
        <f>+MOD(E3030*10,10)</f>
        <v/>
      </c>
      <c r="G3030" s="5">
        <f>+MOD(D3030,10)</f>
        <v/>
      </c>
      <c r="H3030">
        <f>+INT(E3030)&amp;INT(F3030)&amp;INT(G3030)</f>
        <v/>
      </c>
      <c r="I3030">
        <f>+C3030&amp;"00"&amp;H3030</f>
        <v/>
      </c>
      <c r="J3030" t="inlineStr">
        <is>
          <t>CARTAVC1 PE</t>
        </is>
      </c>
      <c r="K3030" t="inlineStr">
        <is>
          <t>CARTAVC1</t>
        </is>
      </c>
      <c r="M3030" t="inlineStr">
        <is>
          <t>PEP771431009</t>
        </is>
      </c>
      <c r="N3030" t="inlineStr">
        <is>
          <t>BBG000BWT9F9</t>
        </is>
      </c>
      <c r="O3030" t="n">
        <v>2035594</v>
      </c>
      <c r="P3030" t="inlineStr">
        <is>
          <t>EQ0021952900002000</t>
        </is>
      </c>
      <c r="Q3030" t="inlineStr">
        <is>
          <t>Peru</t>
        </is>
      </c>
      <c r="R3030" t="inlineStr">
        <is>
          <t>Cartavio SAA</t>
        </is>
      </c>
      <c r="S3030" t="inlineStr">
        <is>
          <t>Cartavio SAA</t>
        </is>
      </c>
      <c r="T3030" t="inlineStr">
        <is>
          <t>Cartavio SAA</t>
        </is>
      </c>
      <c r="U3030" t="inlineStr">
        <is>
          <t>Common Stock</t>
        </is>
      </c>
      <c r="V3030" t="inlineStr">
        <is>
          <t>Consumer Staples</t>
        </is>
      </c>
      <c r="W3030" t="inlineStr">
        <is>
          <t>Food Products</t>
        </is>
      </c>
      <c r="X3030" t="inlineStr">
        <is>
          <t>Food, Beverage &amp; Tobacco</t>
        </is>
      </c>
      <c r="Y3030" t="inlineStr">
        <is>
          <t>Agricultural Products</t>
        </is>
      </c>
      <c r="Z3030" t="inlineStr">
        <is>
          <t>Consumer Staples</t>
        </is>
      </c>
      <c r="AA3030" t="inlineStr">
        <is>
          <t>Consumer Products</t>
        </is>
      </c>
      <c r="AB3030" t="inlineStr">
        <is>
          <t>Agricultural Producers</t>
        </is>
      </c>
      <c r="AC3030" t="inlineStr">
        <is>
          <t>#N/A Invalid Field</t>
        </is>
      </c>
    </row>
    <row r="3031">
      <c r="A3031">
        <f>+VLOOKUP(R3031,Aux!$B$3:$I$1107,8,0)</f>
        <v/>
      </c>
      <c r="B3031">
        <f>+VLOOKUP(U3031,Aux!$O$2:$P$23,2,0)</f>
        <v/>
      </c>
      <c r="C3031">
        <f>+A3031&amp;B3031</f>
        <v/>
      </c>
      <c r="D3031">
        <f>+IF(C3031=C3030,D3030+1,1)</f>
        <v/>
      </c>
      <c r="E3031" s="5">
        <f>+D3031/100</f>
        <v/>
      </c>
      <c r="F3031" s="5">
        <f>+MOD(E3031*10,10)</f>
        <v/>
      </c>
      <c r="G3031" s="5">
        <f>+MOD(D3031,10)</f>
        <v/>
      </c>
      <c r="H3031">
        <f>+INT(E3031)&amp;INT(F3031)&amp;INT(G3031)</f>
        <v/>
      </c>
      <c r="I3031">
        <f>+C3031&amp;"00"&amp;H3031</f>
        <v/>
      </c>
      <c r="J3031" t="inlineStr">
        <is>
          <t>CASAGRC1 PE</t>
        </is>
      </c>
      <c r="K3031" t="inlineStr">
        <is>
          <t>CASAGRC1</t>
        </is>
      </c>
      <c r="M3031" t="inlineStr">
        <is>
          <t>PEP771461006</t>
        </is>
      </c>
      <c r="N3031" t="inlineStr">
        <is>
          <t>BBG000BX6757</t>
        </is>
      </c>
      <c r="O3031" t="n">
        <v>2037653</v>
      </c>
      <c r="P3031" t="inlineStr">
        <is>
          <t>EQ0000000003520735</t>
        </is>
      </c>
      <c r="Q3031" t="inlineStr">
        <is>
          <t>Peru</t>
        </is>
      </c>
      <c r="R3031" t="inlineStr">
        <is>
          <t>Casa Grande SAA</t>
        </is>
      </c>
      <c r="S3031" t="inlineStr">
        <is>
          <t>Casa Grande SAA</t>
        </is>
      </c>
      <c r="T3031" t="inlineStr">
        <is>
          <t>Casa Grande SAA</t>
        </is>
      </c>
      <c r="U3031" t="inlineStr">
        <is>
          <t>Common Stock</t>
        </is>
      </c>
      <c r="V3031" t="inlineStr">
        <is>
          <t>Consumer Staples</t>
        </is>
      </c>
      <c r="W3031" t="inlineStr">
        <is>
          <t>Food Products</t>
        </is>
      </c>
      <c r="X3031" t="inlineStr">
        <is>
          <t>Food, Beverage &amp; Tobacco</t>
        </is>
      </c>
      <c r="Y3031" t="inlineStr">
        <is>
          <t>Packaged Foods &amp; Meats</t>
        </is>
      </c>
      <c r="Z3031" t="inlineStr">
        <is>
          <t>Consumer Staples</t>
        </is>
      </c>
      <c r="AA3031" t="inlineStr">
        <is>
          <t>Consumer Products</t>
        </is>
      </c>
      <c r="AB3031" t="inlineStr">
        <is>
          <t>Agricultural Producers</t>
        </is>
      </c>
      <c r="AC3031" t="inlineStr">
        <is>
          <t>#N/A Invalid Field</t>
        </is>
      </c>
    </row>
    <row r="3032">
      <c r="A3032" s="2">
        <f>+VLOOKUP(R3032,Aux!$B$3:$I$1107,8,0)</f>
        <v/>
      </c>
      <c r="B3032" s="2">
        <f>+VLOOKUP(U3032,Aux!$O$2:$P$23,2,0)</f>
        <v/>
      </c>
      <c r="C3032">
        <f>+A3032&amp;B3032</f>
        <v/>
      </c>
      <c r="D3032">
        <f>+IF(C3032=C3031,D3031+1,1)</f>
        <v/>
      </c>
      <c r="E3032" s="5">
        <f>+D3032/100</f>
        <v/>
      </c>
      <c r="F3032" s="5">
        <f>+MOD(E3032*10,10)</f>
        <v/>
      </c>
      <c r="G3032" s="5">
        <f>+MOD(D3032,10)</f>
        <v/>
      </c>
      <c r="H3032">
        <f>+INT(E3032)&amp;INT(F3032)&amp;INT(G3032)</f>
        <v/>
      </c>
      <c r="I3032">
        <f>+C3032&amp;"00"&amp;H3032</f>
        <v/>
      </c>
      <c r="J3032" s="2" t="inlineStr">
        <is>
          <t>CASTROC1 PE</t>
        </is>
      </c>
      <c r="K3032" s="2" t="inlineStr">
        <is>
          <t>CASTROC1</t>
        </is>
      </c>
      <c r="L3032" s="2" t="n"/>
      <c r="M3032" s="2" t="inlineStr">
        <is>
          <t>PEP614001001</t>
        </is>
      </c>
      <c r="N3032" s="2" t="inlineStr">
        <is>
          <t>BBG000BT5CN6</t>
        </is>
      </c>
      <c r="O3032" s="2" t="inlineStr">
        <is>
          <t>B01TN73</t>
        </is>
      </c>
      <c r="P3032" s="2" t="inlineStr">
        <is>
          <t>EQ0015414800002000</t>
        </is>
      </c>
      <c r="Q3032" t="inlineStr">
        <is>
          <t>Peru</t>
        </is>
      </c>
      <c r="R3032" t="inlineStr">
        <is>
          <t>Castrovirreyna Cia Minera SA</t>
        </is>
      </c>
      <c r="S3032" t="inlineStr">
        <is>
          <t>Castrovirreyna Cia Minera SA</t>
        </is>
      </c>
      <c r="T3032" t="inlineStr">
        <is>
          <t>Castrovirreyna Cia Minera SA</t>
        </is>
      </c>
      <c r="U3032" t="inlineStr">
        <is>
          <t>Common Stock</t>
        </is>
      </c>
      <c r="V3032" t="inlineStr">
        <is>
          <t>Materials</t>
        </is>
      </c>
      <c r="W3032" t="inlineStr">
        <is>
          <t>Metals &amp; Mining</t>
        </is>
      </c>
      <c r="X3032" t="inlineStr">
        <is>
          <t>Materials</t>
        </is>
      </c>
      <c r="Y3032" t="inlineStr">
        <is>
          <t>Precious Metals &amp; Minerals</t>
        </is>
      </c>
      <c r="Z3032" t="inlineStr">
        <is>
          <t>Materials</t>
        </is>
      </c>
      <c r="AA3032" t="inlineStr">
        <is>
          <t>Metals &amp; Mining</t>
        </is>
      </c>
      <c r="AB3032" t="inlineStr">
        <is>
          <t>Precious Metal Mining</t>
        </is>
      </c>
      <c r="AC3032" t="inlineStr">
        <is>
          <t>#N/A Invalid Field</t>
        </is>
      </c>
    </row>
    <row r="3033">
      <c r="A3033">
        <f>+VLOOKUP(R3033,Aux!$B$3:$I$1107,8,0)</f>
        <v/>
      </c>
      <c r="B3033">
        <f>+VLOOKUP(U3033,Aux!$O$2:$P$23,2,0)</f>
        <v/>
      </c>
      <c r="C3033">
        <f>+A3033&amp;B3033</f>
        <v/>
      </c>
      <c r="D3033">
        <f>+IF(C3033=C3032,D3032+1,1)</f>
        <v/>
      </c>
      <c r="E3033" s="5">
        <f>+D3033/100</f>
        <v/>
      </c>
      <c r="F3033" s="5">
        <f>+MOD(E3033*10,10)</f>
        <v/>
      </c>
      <c r="G3033" s="5">
        <f>+MOD(D3033,10)</f>
        <v/>
      </c>
      <c r="H3033">
        <f>+INT(E3033)&amp;INT(F3033)&amp;INT(G3033)</f>
        <v/>
      </c>
      <c r="I3033">
        <f>+C3033&amp;"00"&amp;H3033</f>
        <v/>
      </c>
      <c r="J3033" t="inlineStr">
        <is>
          <t>CPAC US</t>
        </is>
      </c>
      <c r="K3033" t="inlineStr">
        <is>
          <t>CPAC</t>
        </is>
      </c>
      <c r="M3033" t="inlineStr">
        <is>
          <t>US15126Q2084</t>
        </is>
      </c>
      <c r="N3033" t="inlineStr">
        <is>
          <t>BBG002D68FT4</t>
        </is>
      </c>
      <c r="O3033" t="inlineStr">
        <is>
          <t>BF1HPG5</t>
        </is>
      </c>
      <c r="P3033" t="inlineStr">
        <is>
          <t>EQ0000000021656446</t>
        </is>
      </c>
      <c r="Q3033" t="inlineStr">
        <is>
          <t>Peru</t>
        </is>
      </c>
      <c r="R3033" t="inlineStr">
        <is>
          <t>Cementos Pacasmayo SAA</t>
        </is>
      </c>
      <c r="S3033" t="inlineStr">
        <is>
          <t>Cementos Pacasmayo SAA</t>
        </is>
      </c>
      <c r="T3033" t="inlineStr">
        <is>
          <t>Cementos Pacasmayo SAA</t>
        </is>
      </c>
      <c r="U3033" t="inlineStr">
        <is>
          <t>ADR</t>
        </is>
      </c>
      <c r="V3033" t="inlineStr">
        <is>
          <t>Materials</t>
        </is>
      </c>
      <c r="W3033" t="inlineStr">
        <is>
          <t>Construction Materials</t>
        </is>
      </c>
      <c r="X3033" t="inlineStr">
        <is>
          <t>Materials</t>
        </is>
      </c>
      <c r="Y3033" t="inlineStr">
        <is>
          <t>Construction Materials</t>
        </is>
      </c>
      <c r="Z3033" t="inlineStr">
        <is>
          <t>Materials</t>
        </is>
      </c>
      <c r="AA3033" t="inlineStr">
        <is>
          <t>Construction Materials</t>
        </is>
      </c>
      <c r="AB3033" t="inlineStr">
        <is>
          <t>Cement &amp; Aggregates</t>
        </is>
      </c>
      <c r="AC3033" t="inlineStr">
        <is>
          <t>#N/A Invalid Field</t>
        </is>
      </c>
    </row>
    <row r="3034">
      <c r="A3034">
        <f>+VLOOKUP(R3034,Aux!$B$3:$I$1107,8,0)</f>
        <v/>
      </c>
      <c r="B3034">
        <f>+VLOOKUP(U3034,Aux!$O$2:$P$23,2,0)</f>
        <v/>
      </c>
      <c r="C3034">
        <f>+A3034&amp;B3034</f>
        <v/>
      </c>
      <c r="D3034">
        <f>+IF(C3034=C3033,D3033+1,1)</f>
        <v/>
      </c>
      <c r="E3034" s="5">
        <f>+D3034/100</f>
        <v/>
      </c>
      <c r="F3034" s="5">
        <f>+MOD(E3034*10,10)</f>
        <v/>
      </c>
      <c r="G3034" s="5">
        <f>+MOD(D3034,10)</f>
        <v/>
      </c>
      <c r="H3034">
        <f>+INT(E3034)&amp;INT(F3034)&amp;INT(G3034)</f>
        <v/>
      </c>
      <c r="I3034">
        <f>+C3034&amp;"00"&amp;H3034</f>
        <v/>
      </c>
      <c r="J3034" t="inlineStr">
        <is>
          <t>CPACASC1 PE</t>
        </is>
      </c>
      <c r="K3034" t="inlineStr">
        <is>
          <t>CPACASC1</t>
        </is>
      </c>
      <c r="M3034" t="inlineStr">
        <is>
          <t>PEP239501005</t>
        </is>
      </c>
      <c r="N3034" t="inlineStr">
        <is>
          <t>BBG000D5XCY3</t>
        </is>
      </c>
      <c r="O3034" t="n">
        <v>2441674</v>
      </c>
      <c r="P3034" t="inlineStr">
        <is>
          <t>EQ0038451300002000</t>
        </is>
      </c>
      <c r="Q3034" t="inlineStr">
        <is>
          <t>Peru</t>
        </is>
      </c>
      <c r="R3034" t="inlineStr">
        <is>
          <t>Cementos Pacasmayo SAA</t>
        </is>
      </c>
      <c r="S3034" t="inlineStr">
        <is>
          <t>Cementos Pacasmayo SAA</t>
        </is>
      </c>
      <c r="T3034" t="inlineStr">
        <is>
          <t>Cementos Pacasmayo SAA</t>
        </is>
      </c>
      <c r="U3034" t="inlineStr">
        <is>
          <t>Common Stock</t>
        </is>
      </c>
      <c r="V3034" t="inlineStr">
        <is>
          <t>Materials</t>
        </is>
      </c>
      <c r="W3034" t="inlineStr">
        <is>
          <t>Construction Materials</t>
        </is>
      </c>
      <c r="X3034" t="inlineStr">
        <is>
          <t>Materials</t>
        </is>
      </c>
      <c r="Y3034" t="inlineStr">
        <is>
          <t>Construction Materials</t>
        </is>
      </c>
      <c r="Z3034" t="inlineStr">
        <is>
          <t>Materials</t>
        </is>
      </c>
      <c r="AA3034" t="inlineStr">
        <is>
          <t>Construction Materials</t>
        </is>
      </c>
      <c r="AB3034" t="inlineStr">
        <is>
          <t>Cement &amp; Aggregates</t>
        </is>
      </c>
      <c r="AC3034" t="inlineStr">
        <is>
          <t>#N/A Invalid Field</t>
        </is>
      </c>
    </row>
    <row r="3035">
      <c r="A3035">
        <f>+VLOOKUP(R3035,Aux!$B$3:$I$1107,8,0)</f>
        <v/>
      </c>
      <c r="B3035">
        <f>+VLOOKUP(U3035,Aux!$O$2:$P$23,2,0)</f>
        <v/>
      </c>
      <c r="C3035">
        <f>+A3035&amp;B3035</f>
        <v/>
      </c>
      <c r="D3035">
        <f>+IF(C3035=C3034,D3034+1,1)</f>
        <v/>
      </c>
      <c r="E3035" s="5">
        <f>+D3035/100</f>
        <v/>
      </c>
      <c r="F3035" s="5">
        <f>+MOD(E3035*10,10)</f>
        <v/>
      </c>
      <c r="G3035" s="5">
        <f>+MOD(D3035,10)</f>
        <v/>
      </c>
      <c r="H3035">
        <f>+INT(E3035)&amp;INT(F3035)&amp;INT(G3035)</f>
        <v/>
      </c>
      <c r="I3035">
        <f>+C3035&amp;"00"&amp;H3035</f>
        <v/>
      </c>
      <c r="J3035" t="inlineStr">
        <is>
          <t>CPACASI1 PE</t>
        </is>
      </c>
      <c r="K3035" t="inlineStr">
        <is>
          <t>CPACASI1</t>
        </is>
      </c>
      <c r="M3035" t="inlineStr">
        <is>
          <t>PEP239505006</t>
        </is>
      </c>
      <c r="N3035" t="inlineStr">
        <is>
          <t>BBG000D5XF76</t>
        </is>
      </c>
      <c r="O3035" t="n">
        <v>2441704</v>
      </c>
      <c r="P3035" t="inlineStr">
        <is>
          <t>EQ0038451300001001</t>
        </is>
      </c>
      <c r="Q3035" t="inlineStr">
        <is>
          <t>Peru</t>
        </is>
      </c>
      <c r="R3035" t="inlineStr">
        <is>
          <t>Cementos Pacasmayo SAA</t>
        </is>
      </c>
      <c r="S3035" t="inlineStr">
        <is>
          <t>Cementos Pacasmayo SAA</t>
        </is>
      </c>
      <c r="T3035" t="inlineStr">
        <is>
          <t>Cementos Pacasmayo SAA</t>
        </is>
      </c>
      <c r="U3035" t="inlineStr">
        <is>
          <t>Common Stock</t>
        </is>
      </c>
      <c r="V3035" t="inlineStr">
        <is>
          <t>Materials</t>
        </is>
      </c>
      <c r="W3035" t="inlineStr">
        <is>
          <t>Construction Materials</t>
        </is>
      </c>
      <c r="X3035" t="inlineStr">
        <is>
          <t>Materials</t>
        </is>
      </c>
      <c r="Y3035" t="inlineStr">
        <is>
          <t>Construction Materials</t>
        </is>
      </c>
      <c r="Z3035" t="inlineStr">
        <is>
          <t>Materials</t>
        </is>
      </c>
      <c r="AA3035" t="inlineStr">
        <is>
          <t>Construction Materials</t>
        </is>
      </c>
      <c r="AB3035" t="inlineStr">
        <is>
          <t>Cement &amp; Aggregates</t>
        </is>
      </c>
      <c r="AC3035" t="inlineStr">
        <is>
          <t>#N/A Invalid Field</t>
        </is>
      </c>
    </row>
    <row r="3036">
      <c r="A3036">
        <f>+VLOOKUP(R3036,Aux!$B$3:$I$1107,8,0)</f>
        <v/>
      </c>
      <c r="B3036">
        <f>+VLOOKUP(U3036,Aux!$O$2:$P$23,2,0)</f>
        <v/>
      </c>
      <c r="C3036">
        <f>+A3036&amp;B3036</f>
        <v/>
      </c>
      <c r="D3036">
        <f>+IF(C3036=C3035,D3035+1,1)</f>
        <v/>
      </c>
      <c r="E3036" s="5">
        <f>+D3036/100</f>
        <v/>
      </c>
      <c r="F3036" s="5">
        <f>+MOD(E3036*10,10)</f>
        <v/>
      </c>
      <c r="G3036" s="5">
        <f>+MOD(D3036,10)</f>
        <v/>
      </c>
      <c r="H3036">
        <f>+INT(E3036)&amp;INT(F3036)&amp;INT(G3036)</f>
        <v/>
      </c>
      <c r="I3036">
        <f>+C3036&amp;"00"&amp;H3036</f>
        <v/>
      </c>
      <c r="J3036" t="inlineStr">
        <is>
          <t>CPACPE 4 ½ 02/08/23</t>
        </is>
      </c>
      <c r="K3036" t="inlineStr">
        <is>
          <t>CPACPE</t>
        </is>
      </c>
      <c r="M3036" t="inlineStr">
        <is>
          <t>USP2194PAA77</t>
        </is>
      </c>
      <c r="N3036" t="inlineStr">
        <is>
          <t>BBG0043GDNC4</t>
        </is>
      </c>
      <c r="O3036" t="inlineStr">
        <is>
          <t>B97KQ30</t>
        </is>
      </c>
      <c r="P3036" t="inlineStr">
        <is>
          <t>COEJ5417724</t>
        </is>
      </c>
      <c r="Q3036" t="inlineStr">
        <is>
          <t>Peru</t>
        </is>
      </c>
      <c r="R3036" t="inlineStr">
        <is>
          <t>Cementos Pacasmayo SAA</t>
        </is>
      </c>
      <c r="S3036" t="inlineStr">
        <is>
          <t>CEMENTOS PACASMAYO SAA</t>
        </is>
      </c>
      <c r="T3036" t="inlineStr">
        <is>
          <t>Cementos Pacasmayo SAA</t>
        </is>
      </c>
      <c r="U3036" t="inlineStr">
        <is>
          <t>EURO-DOLLAR</t>
        </is>
      </c>
      <c r="V3036" t="inlineStr">
        <is>
          <t>Materials</t>
        </is>
      </c>
      <c r="W3036" t="inlineStr">
        <is>
          <t>Construction Materials</t>
        </is>
      </c>
      <c r="X3036" t="inlineStr">
        <is>
          <t>Materials</t>
        </is>
      </c>
      <c r="Y3036" t="inlineStr">
        <is>
          <t>Construction Materials</t>
        </is>
      </c>
      <c r="Z3036" t="inlineStr">
        <is>
          <t>Materials</t>
        </is>
      </c>
      <c r="AA3036" t="inlineStr">
        <is>
          <t>Construction Materials Manufacturing</t>
        </is>
      </c>
      <c r="AB3036" t="inlineStr">
        <is>
          <t>#N/A N/A</t>
        </is>
      </c>
      <c r="AC3036" t="inlineStr">
        <is>
          <t>#N/A Invalid Field</t>
        </is>
      </c>
    </row>
    <row r="3037">
      <c r="A3037">
        <f>+VLOOKUP(R3037,Aux!$B$3:$I$1107,8,0)</f>
        <v/>
      </c>
      <c r="B3037">
        <f>+VLOOKUP(U3037,Aux!$O$2:$P$23,2,0)</f>
        <v/>
      </c>
      <c r="C3037">
        <f>+A3037&amp;B3037</f>
        <v/>
      </c>
      <c r="D3037">
        <f>+IF(C3037=C3036,D3036+1,1)</f>
        <v/>
      </c>
      <c r="E3037" s="5">
        <f>+D3037/100</f>
        <v/>
      </c>
      <c r="F3037" s="5">
        <f>+MOD(E3037*10,10)</f>
        <v/>
      </c>
      <c r="G3037" s="5">
        <f>+MOD(D3037,10)</f>
        <v/>
      </c>
      <c r="H3037">
        <f>+INT(E3037)&amp;INT(F3037)&amp;INT(G3037)</f>
        <v/>
      </c>
      <c r="I3037">
        <f>+C3037&amp;"00"&amp;H3037</f>
        <v/>
      </c>
      <c r="J3037" t="inlineStr">
        <is>
          <t>BUENAVC1 PE</t>
        </is>
      </c>
      <c r="K3037" t="inlineStr">
        <is>
          <t>BUENAVC1</t>
        </is>
      </c>
      <c r="M3037" t="inlineStr">
        <is>
          <t>PEP612001003</t>
        </is>
      </c>
      <c r="N3037" t="inlineStr">
        <is>
          <t>BBG000DNPLB8</t>
        </is>
      </c>
      <c r="O3037" t="n">
        <v>2894988</v>
      </c>
      <c r="P3037" t="inlineStr">
        <is>
          <t>EQ0000000000146836</t>
        </is>
      </c>
      <c r="Q3037" t="inlineStr">
        <is>
          <t>Peru</t>
        </is>
      </c>
      <c r="R3037" t="inlineStr">
        <is>
          <t>Cia de Minas Buenaventura SAA</t>
        </is>
      </c>
      <c r="S3037" t="inlineStr">
        <is>
          <t>Cia de Minas Buenaventura SAA</t>
        </is>
      </c>
      <c r="T3037" t="inlineStr">
        <is>
          <t>Cia de Minas Buenaventura SAA</t>
        </is>
      </c>
      <c r="U3037" t="inlineStr">
        <is>
          <t>Common Stock</t>
        </is>
      </c>
      <c r="V3037" t="inlineStr">
        <is>
          <t>Materials</t>
        </is>
      </c>
      <c r="W3037" t="inlineStr">
        <is>
          <t>Metals &amp; Mining</t>
        </is>
      </c>
      <c r="X3037" t="inlineStr">
        <is>
          <t>Materials</t>
        </is>
      </c>
      <c r="Y3037" t="inlineStr">
        <is>
          <t>Gold</t>
        </is>
      </c>
      <c r="Z3037" t="inlineStr">
        <is>
          <t>Materials</t>
        </is>
      </c>
      <c r="AA3037" t="inlineStr">
        <is>
          <t>Metals &amp; Mining</t>
        </is>
      </c>
      <c r="AB3037" t="inlineStr">
        <is>
          <t>Precious Metal Mining</t>
        </is>
      </c>
      <c r="AC3037" t="inlineStr">
        <is>
          <t>#N/A Invalid Field</t>
        </is>
      </c>
    </row>
    <row r="3038">
      <c r="A3038">
        <f>+VLOOKUP(R3038,Aux!$B$3:$I$1107,8,0)</f>
        <v/>
      </c>
      <c r="B3038">
        <f>+VLOOKUP(U3038,Aux!$O$2:$P$23,2,0)</f>
        <v/>
      </c>
      <c r="C3038">
        <f>+A3038&amp;B3038</f>
        <v/>
      </c>
      <c r="D3038">
        <f>+IF(C3038=C3037,D3037+1,1)</f>
        <v/>
      </c>
      <c r="E3038" s="5">
        <f>+D3038/100</f>
        <v/>
      </c>
      <c r="F3038" s="5">
        <f>+MOD(E3038*10,10)</f>
        <v/>
      </c>
      <c r="G3038" s="5">
        <f>+MOD(D3038,10)</f>
        <v/>
      </c>
      <c r="H3038">
        <f>+INT(E3038)&amp;INT(F3038)&amp;INT(G3038)</f>
        <v/>
      </c>
      <c r="I3038">
        <f>+C3038&amp;"00"&amp;H3038</f>
        <v/>
      </c>
      <c r="J3038" t="inlineStr">
        <is>
          <t>BVN US</t>
        </is>
      </c>
      <c r="K3038" t="inlineStr">
        <is>
          <t>BVN</t>
        </is>
      </c>
      <c r="M3038" t="inlineStr">
        <is>
          <t>US2044481040</t>
        </is>
      </c>
      <c r="N3038" t="inlineStr">
        <is>
          <t>BBG000GPXR82</t>
        </is>
      </c>
      <c r="O3038" t="n">
        <v>2210476</v>
      </c>
      <c r="P3038" t="inlineStr">
        <is>
          <t>EQ0015415700009000</t>
        </is>
      </c>
      <c r="Q3038" t="inlineStr">
        <is>
          <t>Peru</t>
        </is>
      </c>
      <c r="R3038" t="inlineStr">
        <is>
          <t>Cia de Minas Buenaventura SAA</t>
        </is>
      </c>
      <c r="S3038" t="inlineStr">
        <is>
          <t>Cia de Minas Buenaventura SAA</t>
        </is>
      </c>
      <c r="T3038" t="inlineStr">
        <is>
          <t>Cia de Minas Buenaventura SAA</t>
        </is>
      </c>
      <c r="U3038" t="inlineStr">
        <is>
          <t>ADR</t>
        </is>
      </c>
      <c r="V3038" t="inlineStr">
        <is>
          <t>Materials</t>
        </is>
      </c>
      <c r="W3038" t="inlineStr">
        <is>
          <t>Metals &amp; Mining</t>
        </is>
      </c>
      <c r="X3038" t="inlineStr">
        <is>
          <t>Materials</t>
        </is>
      </c>
      <c r="Y3038" t="inlineStr">
        <is>
          <t>Gold</t>
        </is>
      </c>
      <c r="Z3038" t="inlineStr">
        <is>
          <t>Materials</t>
        </is>
      </c>
      <c r="AA3038" t="inlineStr">
        <is>
          <t>Metals &amp; Mining</t>
        </is>
      </c>
      <c r="AB3038" t="inlineStr">
        <is>
          <t>Precious Metal Mining</t>
        </is>
      </c>
      <c r="AC3038" t="inlineStr">
        <is>
          <t>#N/A Invalid Field</t>
        </is>
      </c>
    </row>
    <row r="3039">
      <c r="A3039">
        <f>+VLOOKUP(R3039,Aux!$B$3:$I$1107,8,0)</f>
        <v/>
      </c>
      <c r="B3039">
        <f>+VLOOKUP(U3039,Aux!$O$2:$P$23,2,0)</f>
        <v/>
      </c>
      <c r="C3039">
        <f>+A3039&amp;B3039</f>
        <v/>
      </c>
      <c r="D3039">
        <f>+IF(C3039=C3038,D3038+1,1)</f>
        <v/>
      </c>
      <c r="E3039" s="5">
        <f>+D3039/100</f>
        <v/>
      </c>
      <c r="F3039" s="5">
        <f>+MOD(E3039*10,10)</f>
        <v/>
      </c>
      <c r="G3039" s="5">
        <f>+MOD(D3039,10)</f>
        <v/>
      </c>
      <c r="H3039">
        <f>+INT(E3039)&amp;INT(F3039)&amp;INT(G3039)</f>
        <v/>
      </c>
      <c r="I3039">
        <f>+C3039&amp;"00"&amp;H3039</f>
        <v/>
      </c>
      <c r="J3039" t="inlineStr">
        <is>
          <t>GOODYEI1 PE</t>
        </is>
      </c>
      <c r="K3039" t="inlineStr">
        <is>
          <t>GOODYEI1</t>
        </is>
      </c>
      <c r="M3039" t="inlineStr">
        <is>
          <t>PEP362005006</t>
        </is>
      </c>
      <c r="N3039" t="inlineStr">
        <is>
          <t>BBG000CH4W58</t>
        </is>
      </c>
      <c r="O3039" t="n">
        <v>2378062</v>
      </c>
      <c r="P3039" t="inlineStr">
        <is>
          <t>EQ0015418100001001</t>
        </is>
      </c>
      <c r="Q3039" t="inlineStr">
        <is>
          <t>Peru</t>
        </is>
      </c>
      <c r="R3039" t="inlineStr">
        <is>
          <t>Cia Goodyear Del Peru SA</t>
        </is>
      </c>
      <c r="S3039" t="inlineStr">
        <is>
          <t>Cia Goodyear Del Peru SA</t>
        </is>
      </c>
      <c r="T3039" t="inlineStr">
        <is>
          <t>Cia Goodyear Del Peru SA</t>
        </is>
      </c>
      <c r="U3039" t="inlineStr">
        <is>
          <t>Common Stock</t>
        </is>
      </c>
      <c r="V3039" t="inlineStr">
        <is>
          <t>Consumer Discretionary</t>
        </is>
      </c>
      <c r="W3039" t="inlineStr">
        <is>
          <t>Auto Components</t>
        </is>
      </c>
      <c r="X3039" t="inlineStr">
        <is>
          <t>Automobiles &amp; Components</t>
        </is>
      </c>
      <c r="Y3039" t="inlineStr">
        <is>
          <t>Tires &amp; Rubber</t>
        </is>
      </c>
      <c r="Z3039" t="inlineStr">
        <is>
          <t>Consumer Discretionary</t>
        </is>
      </c>
      <c r="AA3039" t="inlineStr">
        <is>
          <t>Automotive</t>
        </is>
      </c>
      <c r="AB3039" t="inlineStr">
        <is>
          <t>Auto Parts</t>
        </is>
      </c>
      <c r="AC3039" t="inlineStr">
        <is>
          <t>#N/A Invalid Field</t>
        </is>
      </c>
    </row>
    <row r="3040">
      <c r="A3040">
        <f>+VLOOKUP(R3040,Aux!$B$3:$I$1107,8,0)</f>
        <v/>
      </c>
      <c r="B3040">
        <f>+VLOOKUP(U3040,Aux!$O$2:$P$23,2,0)</f>
        <v/>
      </c>
      <c r="C3040">
        <f>+A3040&amp;B3040</f>
        <v/>
      </c>
      <c r="D3040">
        <f>+IF(C3040=C3039,D3039+1,1)</f>
        <v/>
      </c>
      <c r="E3040" s="5">
        <f>+D3040/100</f>
        <v/>
      </c>
      <c r="F3040" s="5">
        <f>+MOD(E3040*10,10)</f>
        <v/>
      </c>
      <c r="G3040" s="5">
        <f>+MOD(D3040,10)</f>
        <v/>
      </c>
      <c r="H3040">
        <f>+INT(E3040)&amp;INT(F3040)&amp;INT(G3040)</f>
        <v/>
      </c>
      <c r="I3040">
        <f>+C3040&amp;"00"&amp;H3040</f>
        <v/>
      </c>
      <c r="J3040" t="inlineStr">
        <is>
          <t>ATACOBC1 PE</t>
        </is>
      </c>
      <c r="K3040" t="inlineStr">
        <is>
          <t>ATACOBC1</t>
        </is>
      </c>
      <c r="M3040" t="inlineStr">
        <is>
          <t>PEP608004201</t>
        </is>
      </c>
      <c r="N3040" t="inlineStr">
        <is>
          <t>BBG000QDQJG5</t>
        </is>
      </c>
      <c r="O3040" t="inlineStr">
        <is>
          <t>B1RMJH5</t>
        </is>
      </c>
      <c r="P3040" t="inlineStr">
        <is>
          <t>EQ0000000003278117</t>
        </is>
      </c>
      <c r="Q3040" t="inlineStr">
        <is>
          <t>Peru</t>
        </is>
      </c>
      <c r="R3040" t="inlineStr">
        <is>
          <t>Cia Minera Atacocha SAA</t>
        </is>
      </c>
      <c r="S3040" t="inlineStr">
        <is>
          <t>Nexa Resources Atacocha SAA</t>
        </is>
      </c>
      <c r="T3040" t="inlineStr">
        <is>
          <t>Nexa Resources Atacocha SAA</t>
        </is>
      </c>
      <c r="U3040" t="inlineStr">
        <is>
          <t>Common Stock</t>
        </is>
      </c>
      <c r="V3040" t="inlineStr">
        <is>
          <t>Materials</t>
        </is>
      </c>
      <c r="W3040" t="inlineStr">
        <is>
          <t>Metals &amp; Mining</t>
        </is>
      </c>
      <c r="X3040" t="inlineStr">
        <is>
          <t>Materials</t>
        </is>
      </c>
      <c r="Y3040" t="inlineStr">
        <is>
          <t>Diversified Metals &amp; Mining</t>
        </is>
      </c>
      <c r="Z3040" t="inlineStr">
        <is>
          <t>Materials</t>
        </is>
      </c>
      <c r="AA3040" t="inlineStr">
        <is>
          <t>Metals &amp; Mining</t>
        </is>
      </c>
      <c r="AB3040" t="inlineStr">
        <is>
          <t>Base Metals</t>
        </is>
      </c>
      <c r="AC3040" t="inlineStr">
        <is>
          <t>#N/A Invalid Field</t>
        </is>
      </c>
    </row>
    <row r="3041">
      <c r="A3041">
        <f>+VLOOKUP(R3041,Aux!$B$3:$I$1107,8,0)</f>
        <v/>
      </c>
      <c r="B3041">
        <f>+VLOOKUP(U3041,Aux!$O$2:$P$23,2,0)</f>
        <v/>
      </c>
      <c r="C3041">
        <f>+A3041&amp;B3041</f>
        <v/>
      </c>
      <c r="D3041">
        <f>+IF(C3041=C3040,D3040+1,1)</f>
        <v/>
      </c>
      <c r="E3041" s="5">
        <f>+D3041/100</f>
        <v/>
      </c>
      <c r="F3041" s="5">
        <f>+MOD(E3041*10,10)</f>
        <v/>
      </c>
      <c r="G3041" s="5">
        <f>+MOD(D3041,10)</f>
        <v/>
      </c>
      <c r="H3041">
        <f>+INT(E3041)&amp;INT(F3041)&amp;INT(G3041)</f>
        <v/>
      </c>
      <c r="I3041">
        <f>+C3041&amp;"00"&amp;H3041</f>
        <v/>
      </c>
      <c r="J3041" t="inlineStr">
        <is>
          <t>NEXAPEC1 PE</t>
        </is>
      </c>
      <c r="K3041" t="inlineStr">
        <is>
          <t>NEXAPEC1</t>
        </is>
      </c>
      <c r="M3041" t="inlineStr">
        <is>
          <t>PEP620001003</t>
        </is>
      </c>
      <c r="N3041" t="inlineStr">
        <is>
          <t>BBG000LKM9Z9</t>
        </is>
      </c>
      <c r="O3041" t="n">
        <v>2166698</v>
      </c>
      <c r="P3041" t="inlineStr">
        <is>
          <t>EQ0000000000827226</t>
        </is>
      </c>
      <c r="Q3041" t="inlineStr">
        <is>
          <t>Peru</t>
        </is>
      </c>
      <c r="R3041" t="inlineStr">
        <is>
          <t>Cia Minera Milpo SAA</t>
        </is>
      </c>
      <c r="S3041" t="inlineStr">
        <is>
          <t>Nexa Resources Peru SAA</t>
        </is>
      </c>
      <c r="T3041" t="inlineStr">
        <is>
          <t>Nexa Resources Peru SAA</t>
        </is>
      </c>
      <c r="U3041" t="inlineStr">
        <is>
          <t>Common Stock</t>
        </is>
      </c>
      <c r="V3041" t="inlineStr">
        <is>
          <t>Materials</t>
        </is>
      </c>
      <c r="W3041" t="inlineStr">
        <is>
          <t>Metals &amp; Mining</t>
        </is>
      </c>
      <c r="X3041" t="inlineStr">
        <is>
          <t>Materials</t>
        </is>
      </c>
      <c r="Y3041" t="inlineStr">
        <is>
          <t>Diversified Metals &amp; Mining</t>
        </is>
      </c>
      <c r="Z3041" t="inlineStr">
        <is>
          <t>Materials</t>
        </is>
      </c>
      <c r="AA3041" t="inlineStr">
        <is>
          <t>Metals &amp; Mining</t>
        </is>
      </c>
      <c r="AB3041" t="inlineStr">
        <is>
          <t>Base Metals</t>
        </is>
      </c>
      <c r="AC3041" t="inlineStr">
        <is>
          <t>#N/A Invalid Field</t>
        </is>
      </c>
    </row>
    <row r="3042">
      <c r="A3042">
        <f>+VLOOKUP(R3042,Aux!$B$3:$I$1107,8,0)</f>
        <v/>
      </c>
      <c r="B3042">
        <f>+VLOOKUP(U3042,Aux!$O$2:$P$23,2,0)</f>
        <v/>
      </c>
      <c r="C3042">
        <f>+A3042&amp;B3042</f>
        <v/>
      </c>
      <c r="D3042">
        <f>+IF(C3042=C3041,D3041+1,1)</f>
        <v/>
      </c>
      <c r="E3042" s="5">
        <f>+D3042/100</f>
        <v/>
      </c>
      <c r="F3042" s="5">
        <f>+MOD(E3042*10,10)</f>
        <v/>
      </c>
      <c r="G3042" s="5">
        <f>+MOD(D3042,10)</f>
        <v/>
      </c>
      <c r="H3042">
        <f>+INT(E3042)&amp;INT(F3042)&amp;INT(G3042)</f>
        <v/>
      </c>
      <c r="I3042">
        <f>+C3042&amp;"00"&amp;H3042</f>
        <v/>
      </c>
      <c r="J3042" t="inlineStr">
        <is>
          <t>NEXAPEI1 PE</t>
        </is>
      </c>
      <c r="K3042" t="inlineStr">
        <is>
          <t>NEXAPEI1</t>
        </is>
      </c>
      <c r="M3042" t="inlineStr">
        <is>
          <t>PEP620005004</t>
        </is>
      </c>
      <c r="N3042" t="inlineStr">
        <is>
          <t>BBG000CHKLK7</t>
        </is>
      </c>
      <c r="O3042" t="n">
        <v>2599379</v>
      </c>
      <c r="P3042" t="inlineStr">
        <is>
          <t>EQ0015418400001001</t>
        </is>
      </c>
      <c r="Q3042" t="inlineStr">
        <is>
          <t>Peru</t>
        </is>
      </c>
      <c r="R3042" t="inlineStr">
        <is>
          <t>Cia Minera Milpo SAA</t>
        </is>
      </c>
      <c r="S3042" t="inlineStr">
        <is>
          <t>Nexa Resources Peru SAA</t>
        </is>
      </c>
      <c r="T3042" t="inlineStr">
        <is>
          <t>Nexa Resources Peru SAA</t>
        </is>
      </c>
      <c r="U3042" t="inlineStr">
        <is>
          <t>Common Stock</t>
        </is>
      </c>
      <c r="V3042" t="inlineStr">
        <is>
          <t>Materials</t>
        </is>
      </c>
      <c r="W3042" t="inlineStr">
        <is>
          <t>Metals &amp; Mining</t>
        </is>
      </c>
      <c r="X3042" t="inlineStr">
        <is>
          <t>Materials</t>
        </is>
      </c>
      <c r="Y3042" t="inlineStr">
        <is>
          <t>Diversified Metals &amp; Mining</t>
        </is>
      </c>
      <c r="Z3042" t="inlineStr">
        <is>
          <t>Materials</t>
        </is>
      </c>
      <c r="AA3042" t="inlineStr">
        <is>
          <t>Metals &amp; Mining</t>
        </is>
      </c>
      <c r="AB3042" t="inlineStr">
        <is>
          <t>Base Metals</t>
        </is>
      </c>
      <c r="AC3042" t="inlineStr">
        <is>
          <t>#N/A Invalid Field</t>
        </is>
      </c>
    </row>
    <row r="3043">
      <c r="A3043">
        <f>+VLOOKUP(R3043,Aux!$B$3:$I$1107,8,0)</f>
        <v/>
      </c>
      <c r="B3043">
        <f>+VLOOKUP(U3043,Aux!$O$2:$P$23,2,0)</f>
        <v/>
      </c>
      <c r="C3043">
        <f>+A3043&amp;B3043</f>
        <v/>
      </c>
      <c r="D3043">
        <f>+IF(C3043=C3042,D3042+1,1)</f>
        <v/>
      </c>
      <c r="E3043" s="5">
        <f>+D3043/100</f>
        <v/>
      </c>
      <c r="F3043" s="5">
        <f>+MOD(E3043*10,10)</f>
        <v/>
      </c>
      <c r="G3043" s="5">
        <f>+MOD(D3043,10)</f>
        <v/>
      </c>
      <c r="H3043">
        <f>+INT(E3043)&amp;INT(F3043)&amp;INT(G3043)</f>
        <v/>
      </c>
      <c r="I3043">
        <f>+C3043&amp;"00"&amp;H3043</f>
        <v/>
      </c>
      <c r="J3043" t="inlineStr">
        <is>
          <t>MILPOC 4 ⅝ 03/28/23</t>
        </is>
      </c>
      <c r="K3043" t="inlineStr">
        <is>
          <t>MILPOC</t>
        </is>
      </c>
      <c r="M3043" t="inlineStr">
        <is>
          <t>USP67848AA22</t>
        </is>
      </c>
      <c r="N3043" t="inlineStr">
        <is>
          <t>BBG004CF3CK2</t>
        </is>
      </c>
      <c r="O3043" t="inlineStr">
        <is>
          <t>B8CJ4N1</t>
        </is>
      </c>
      <c r="P3043" t="inlineStr">
        <is>
          <t>COEJ6061612</t>
        </is>
      </c>
      <c r="Q3043" t="inlineStr">
        <is>
          <t>Peru</t>
        </is>
      </c>
      <c r="R3043" t="inlineStr">
        <is>
          <t>Cia Minera Milpo SAA</t>
        </is>
      </c>
      <c r="S3043" t="inlineStr">
        <is>
          <t>NEXA RESOURCES PERU SAA</t>
        </is>
      </c>
      <c r="T3043" t="inlineStr">
        <is>
          <t>Nexa Resources Peru SAA</t>
        </is>
      </c>
      <c r="U3043" t="inlineStr">
        <is>
          <t>EURO-DOLLAR</t>
        </is>
      </c>
      <c r="V3043" t="inlineStr">
        <is>
          <t>Materials</t>
        </is>
      </c>
      <c r="W3043" t="inlineStr">
        <is>
          <t>Metals &amp; Mining</t>
        </is>
      </c>
      <c r="X3043" t="inlineStr">
        <is>
          <t>Materials</t>
        </is>
      </c>
      <c r="Y3043" t="inlineStr">
        <is>
          <t>Diversified Metals &amp; Mining</t>
        </is>
      </c>
      <c r="Z3043" t="inlineStr">
        <is>
          <t>Materials</t>
        </is>
      </c>
      <c r="AA3043" t="inlineStr">
        <is>
          <t>Metals &amp; Mining</t>
        </is>
      </c>
      <c r="AB3043" t="inlineStr">
        <is>
          <t>#N/A N/A</t>
        </is>
      </c>
      <c r="AC3043" t="inlineStr">
        <is>
          <t>#N/A Invalid Field</t>
        </is>
      </c>
    </row>
    <row r="3044">
      <c r="A3044">
        <f>+VLOOKUP(R3044,Aux!$B$3:$I$1107,8,0)</f>
        <v/>
      </c>
      <c r="B3044">
        <f>+VLOOKUP(U3044,Aux!$O$2:$P$23,2,0)</f>
        <v/>
      </c>
      <c r="C3044">
        <f>+A3044&amp;B3044</f>
        <v/>
      </c>
      <c r="D3044">
        <f>+IF(C3044=C3043,D3043+1,1)</f>
        <v/>
      </c>
      <c r="E3044" s="5">
        <f>+D3044/100</f>
        <v/>
      </c>
      <c r="F3044" s="5">
        <f>+MOD(E3044*10,10)</f>
        <v/>
      </c>
      <c r="G3044" s="5">
        <f>+MOD(D3044,10)</f>
        <v/>
      </c>
      <c r="H3044">
        <f>+INT(E3044)&amp;INT(F3044)&amp;INT(G3044)</f>
        <v/>
      </c>
      <c r="I3044">
        <f>+C3044&amp;"00"&amp;H3044</f>
        <v/>
      </c>
      <c r="J3044" t="inlineStr">
        <is>
          <t>PODERC1 PE</t>
        </is>
      </c>
      <c r="K3044" t="inlineStr">
        <is>
          <t>PODERC1</t>
        </is>
      </c>
      <c r="M3044" t="inlineStr">
        <is>
          <t>PEP635001006</t>
        </is>
      </c>
      <c r="N3044" t="inlineStr">
        <is>
          <t>BBG000JM7K99</t>
        </is>
      </c>
      <c r="O3044" t="inlineStr">
        <is>
          <t>B05MQQ8</t>
        </is>
      </c>
      <c r="P3044" t="inlineStr">
        <is>
          <t>EQ0000000001303523</t>
        </is>
      </c>
      <c r="Q3044" t="inlineStr">
        <is>
          <t>Peru</t>
        </is>
      </c>
      <c r="R3044" t="inlineStr">
        <is>
          <t>Cia Minera Poderosa SA</t>
        </is>
      </c>
      <c r="S3044" t="inlineStr">
        <is>
          <t>Cia Minera Poderosa SA</t>
        </is>
      </c>
      <c r="T3044" t="inlineStr">
        <is>
          <t>Cia Minera Poderosa SA</t>
        </is>
      </c>
      <c r="U3044" t="inlineStr">
        <is>
          <t>Common Stock</t>
        </is>
      </c>
      <c r="V3044" t="inlineStr">
        <is>
          <t>Materials</t>
        </is>
      </c>
      <c r="W3044" t="inlineStr">
        <is>
          <t>Metals &amp; Mining</t>
        </is>
      </c>
      <c r="X3044" t="inlineStr">
        <is>
          <t>Materials</t>
        </is>
      </c>
      <c r="Y3044" t="inlineStr">
        <is>
          <t>Gold</t>
        </is>
      </c>
      <c r="Z3044" t="inlineStr">
        <is>
          <t>Materials</t>
        </is>
      </c>
      <c r="AA3044" t="inlineStr">
        <is>
          <t>Metals &amp; Mining</t>
        </is>
      </c>
      <c r="AB3044" t="inlineStr">
        <is>
          <t>Precious Metal Mining</t>
        </is>
      </c>
      <c r="AC3044" t="inlineStr">
        <is>
          <t>#N/A Invalid Field</t>
        </is>
      </c>
    </row>
    <row r="3045">
      <c r="A3045" s="2">
        <f>+VLOOKUP(R3045,Aux!$B$3:$I$1107,8,0)</f>
        <v/>
      </c>
      <c r="B3045" s="2">
        <f>+VLOOKUP(U3045,Aux!$O$2:$P$23,2,0)</f>
        <v/>
      </c>
      <c r="C3045">
        <f>+A3045&amp;B3045</f>
        <v/>
      </c>
      <c r="D3045">
        <f>+IF(C3045=C3044,D3044+1,1)</f>
        <v/>
      </c>
      <c r="E3045" s="5">
        <f>+D3045/100</f>
        <v/>
      </c>
      <c r="F3045" s="5">
        <f>+MOD(E3045*10,10)</f>
        <v/>
      </c>
      <c r="G3045" s="5">
        <f>+MOD(D3045,10)</f>
        <v/>
      </c>
      <c r="H3045">
        <f>+INT(E3045)&amp;INT(F3045)&amp;INT(G3045)</f>
        <v/>
      </c>
      <c r="I3045">
        <f>+C3045&amp;"00"&amp;H3045</f>
        <v/>
      </c>
      <c r="J3045" s="2" t="inlineStr">
        <is>
          <t>RAURAI1 PE</t>
        </is>
      </c>
      <c r="K3045" s="2" t="inlineStr">
        <is>
          <t>RAURAI1</t>
        </is>
      </c>
      <c r="L3045" s="2" t="n"/>
      <c r="M3045" s="2" t="inlineStr">
        <is>
          <t>PEP638005004</t>
        </is>
      </c>
      <c r="N3045" s="2" t="inlineStr">
        <is>
          <t>BBG000CHLPS9</t>
        </is>
      </c>
      <c r="O3045" s="2" t="inlineStr">
        <is>
          <t>2210636</t>
        </is>
      </c>
      <c r="P3045" s="2" t="inlineStr">
        <is>
          <t>EQ0015418600001000</t>
        </is>
      </c>
      <c r="Q3045" t="inlineStr">
        <is>
          <t>Peru</t>
        </is>
      </c>
      <c r="R3045" t="inlineStr">
        <is>
          <t>Cia Minera Raura SA</t>
        </is>
      </c>
      <c r="S3045" t="inlineStr">
        <is>
          <t>Cia Minera Raura SA</t>
        </is>
      </c>
      <c r="T3045" t="inlineStr">
        <is>
          <t>Cia Minera Raura SA</t>
        </is>
      </c>
      <c r="U3045" t="inlineStr">
        <is>
          <t>Common Stock</t>
        </is>
      </c>
      <c r="V3045" t="inlineStr">
        <is>
          <t>Materials</t>
        </is>
      </c>
      <c r="W3045" t="inlineStr">
        <is>
          <t>Metals &amp; Mining</t>
        </is>
      </c>
      <c r="X3045" t="inlineStr">
        <is>
          <t>Materials</t>
        </is>
      </c>
      <c r="Y3045" t="inlineStr">
        <is>
          <t>Diversified Metals &amp; Mining</t>
        </is>
      </c>
      <c r="Z3045" t="inlineStr">
        <is>
          <t>Materials</t>
        </is>
      </c>
      <c r="AA3045" t="inlineStr">
        <is>
          <t>Metals &amp; Mining</t>
        </is>
      </c>
      <c r="AB3045" t="inlineStr">
        <is>
          <t>Base Metals</t>
        </is>
      </c>
      <c r="AC3045" t="inlineStr">
        <is>
          <t>#N/A Invalid Field</t>
        </is>
      </c>
    </row>
    <row r="3046">
      <c r="A3046">
        <f>+VLOOKUP(R3046,Aux!$B$3:$I$1107,8,0)</f>
        <v/>
      </c>
      <c r="B3046">
        <f>+VLOOKUP(U3046,Aux!$O$2:$P$23,2,0)</f>
        <v/>
      </c>
      <c r="C3046">
        <f>+A3046&amp;B3046</f>
        <v/>
      </c>
      <c r="D3046">
        <f>+IF(C3046=C3045,D3045+1,1)</f>
        <v/>
      </c>
      <c r="E3046" s="5">
        <f>+D3046/100</f>
        <v/>
      </c>
      <c r="F3046" s="5">
        <f>+MOD(E3046*10,10)</f>
        <v/>
      </c>
      <c r="G3046" s="5">
        <f>+MOD(D3046,10)</f>
        <v/>
      </c>
      <c r="H3046">
        <f>+INT(E3046)&amp;INT(F3046)&amp;INT(G3046)</f>
        <v/>
      </c>
      <c r="I3046">
        <f>+C3046&amp;"00"&amp;H3046</f>
        <v/>
      </c>
      <c r="J3046" t="inlineStr">
        <is>
          <t>MOROCOI1 PE</t>
        </is>
      </c>
      <c r="K3046" t="inlineStr">
        <is>
          <t>MOROCOI1</t>
        </is>
      </c>
      <c r="M3046" t="inlineStr">
        <is>
          <t>PEP624005000</t>
        </is>
      </c>
      <c r="N3046" t="inlineStr">
        <is>
          <t>BBG000CHLQR8</t>
        </is>
      </c>
      <c r="O3046" t="n">
        <v>2230924</v>
      </c>
      <c r="P3046" t="inlineStr">
        <is>
          <t>EQ0015429400001000</t>
        </is>
      </c>
      <c r="Q3046" t="inlineStr">
        <is>
          <t>Peru</t>
        </is>
      </c>
      <c r="R3046" t="inlineStr">
        <is>
          <t>Cia Minera San Ignacio de Moro</t>
        </is>
      </c>
      <c r="S3046" t="inlineStr">
        <is>
          <t>Simsa</t>
        </is>
      </c>
      <c r="T3046" t="inlineStr">
        <is>
          <t>Cia Minera San Ignacio de Morococha SAA</t>
        </is>
      </c>
      <c r="U3046" t="inlineStr">
        <is>
          <t>Common Stock</t>
        </is>
      </c>
      <c r="V3046" t="inlineStr">
        <is>
          <t>Materials</t>
        </is>
      </c>
      <c r="W3046" t="inlineStr">
        <is>
          <t>Metals &amp; Mining</t>
        </is>
      </c>
      <c r="X3046" t="inlineStr">
        <is>
          <t>Materials</t>
        </is>
      </c>
      <c r="Y3046" t="inlineStr">
        <is>
          <t>Diversified Metals &amp; Mining</t>
        </is>
      </c>
      <c r="Z3046" t="inlineStr">
        <is>
          <t>Materials</t>
        </is>
      </c>
      <c r="AA3046" t="inlineStr">
        <is>
          <t>Metals &amp; Mining</t>
        </is>
      </c>
      <c r="AB3046" t="inlineStr">
        <is>
          <t>Base Metals</t>
        </is>
      </c>
      <c r="AC3046" t="inlineStr">
        <is>
          <t>#N/A Invalid Field</t>
        </is>
      </c>
    </row>
    <row r="3047">
      <c r="A3047">
        <f>+VLOOKUP(R3047,Aux!$B$3:$I$1107,8,0)</f>
        <v/>
      </c>
      <c r="B3047">
        <f>+VLOOKUP(U3047,Aux!$O$2:$P$23,2,0)</f>
        <v/>
      </c>
      <c r="C3047">
        <f>+A3047&amp;B3047</f>
        <v/>
      </c>
      <c r="D3047">
        <f>+IF(C3047=C3046,D3046+1,1)</f>
        <v/>
      </c>
      <c r="E3047" s="5">
        <f>+D3047/100</f>
        <v/>
      </c>
      <c r="F3047" s="5">
        <f>+MOD(E3047*10,10)</f>
        <v/>
      </c>
      <c r="G3047" s="5">
        <f>+MOD(D3047,10)</f>
        <v/>
      </c>
      <c r="H3047">
        <f>+INT(E3047)&amp;INT(F3047)&amp;INT(G3047)</f>
        <v/>
      </c>
      <c r="I3047">
        <f>+C3047&amp;"00"&amp;H3047</f>
        <v/>
      </c>
      <c r="J3047" t="inlineStr">
        <is>
          <t>LUISAI1 PE</t>
        </is>
      </c>
      <c r="K3047" t="inlineStr">
        <is>
          <t>LUISAI1</t>
        </is>
      </c>
      <c r="M3047" t="inlineStr">
        <is>
          <t>PEP644005006</t>
        </is>
      </c>
      <c r="N3047" t="inlineStr">
        <is>
          <t>BBG000CHLRZ7</t>
        </is>
      </c>
      <c r="O3047" t="n">
        <v>2209957</v>
      </c>
      <c r="P3047" t="inlineStr">
        <is>
          <t>EQ0015418700001000</t>
        </is>
      </c>
      <c r="Q3047" t="inlineStr">
        <is>
          <t>Peru</t>
        </is>
      </c>
      <c r="R3047" t="inlineStr">
        <is>
          <t>Cia Minera Santa Luisa SA</t>
        </is>
      </c>
      <c r="S3047" t="inlineStr">
        <is>
          <t>Cia Minera Santa Luisa SA</t>
        </is>
      </c>
      <c r="T3047" t="inlineStr">
        <is>
          <t>Cia Minera Santa Luisa SA</t>
        </is>
      </c>
      <c r="U3047" t="inlineStr">
        <is>
          <t>Common Stock</t>
        </is>
      </c>
      <c r="V3047" t="inlineStr">
        <is>
          <t>Materials</t>
        </is>
      </c>
      <c r="W3047" t="inlineStr">
        <is>
          <t>Metals &amp; Mining</t>
        </is>
      </c>
      <c r="X3047" t="inlineStr">
        <is>
          <t>Materials</t>
        </is>
      </c>
      <c r="Y3047" t="inlineStr">
        <is>
          <t>Diversified Metals &amp; Mining</t>
        </is>
      </c>
      <c r="Z3047" t="inlineStr">
        <is>
          <t>Materials</t>
        </is>
      </c>
      <c r="AA3047" t="inlineStr">
        <is>
          <t>Metals &amp; Mining</t>
        </is>
      </c>
      <c r="AB3047" t="inlineStr">
        <is>
          <t>Base Metals</t>
        </is>
      </c>
      <c r="AC3047" t="inlineStr">
        <is>
          <t>#N/A Invalid Field</t>
        </is>
      </c>
    </row>
    <row r="3048">
      <c r="A3048">
        <f>+VLOOKUP(R3048,Aux!$B$3:$I$1107,8,0)</f>
        <v/>
      </c>
      <c r="B3048">
        <f>+VLOOKUP(U3048,Aux!$O$2:$P$23,2,0)</f>
        <v/>
      </c>
      <c r="C3048">
        <f>+A3048&amp;B3048</f>
        <v/>
      </c>
      <c r="D3048">
        <f>+IF(C3048=C3047,D3047+1,1)</f>
        <v/>
      </c>
      <c r="E3048" s="5">
        <f>+D3048/100</f>
        <v/>
      </c>
      <c r="F3048" s="5">
        <f>+MOD(E3048*10,10)</f>
        <v/>
      </c>
      <c r="G3048" s="5">
        <f>+MOD(D3048,10)</f>
        <v/>
      </c>
      <c r="H3048">
        <f>+INT(E3048)&amp;INT(F3048)&amp;INT(G3048)</f>
        <v/>
      </c>
      <c r="I3048">
        <f>+C3048&amp;"00"&amp;H3048</f>
        <v/>
      </c>
      <c r="J3048" t="inlineStr">
        <is>
          <t>TRANSM 4 ⅜ 05/07/23</t>
        </is>
      </c>
      <c r="K3048" t="inlineStr">
        <is>
          <t>TRANSM</t>
        </is>
      </c>
      <c r="M3048" t="inlineStr">
        <is>
          <t>USP3083SAC90</t>
        </is>
      </c>
      <c r="N3048" t="inlineStr">
        <is>
          <t>BBG004HTR0L6</t>
        </is>
      </c>
      <c r="O3048" t="inlineStr">
        <is>
          <t>B8W6HW2</t>
        </is>
      </c>
      <c r="P3048" t="inlineStr">
        <is>
          <t>COEJ6603033</t>
        </is>
      </c>
      <c r="Q3048" t="inlineStr">
        <is>
          <t>Peru</t>
        </is>
      </c>
      <c r="R3048" t="inlineStr">
        <is>
          <t>Consorcio Transmantaro SA</t>
        </is>
      </c>
      <c r="S3048" t="inlineStr">
        <is>
          <t>TRANSMANTARO</t>
        </is>
      </c>
      <c r="T3048" t="inlineStr">
        <is>
          <t>Consorcio Transmantaro SA</t>
        </is>
      </c>
      <c r="U3048" t="inlineStr">
        <is>
          <t>EURO-DOLLAR</t>
        </is>
      </c>
      <c r="V3048" t="inlineStr">
        <is>
          <t>#N/A Field Not Applicable</t>
        </is>
      </c>
      <c r="W3048" t="inlineStr">
        <is>
          <t>#N/A Field Not Applicable</t>
        </is>
      </c>
      <c r="X3048" t="inlineStr">
        <is>
          <t>#N/A Field Not Applicable</t>
        </is>
      </c>
      <c r="Y3048" t="inlineStr">
        <is>
          <t>#N/A Field Not Applicable</t>
        </is>
      </c>
      <c r="Z3048" t="inlineStr">
        <is>
          <t>Utilities</t>
        </is>
      </c>
      <c r="AA3048" t="inlineStr">
        <is>
          <t>Utilities</t>
        </is>
      </c>
      <c r="AB3048" t="inlineStr">
        <is>
          <t>#N/A N/A</t>
        </is>
      </c>
      <c r="AC3048" t="inlineStr">
        <is>
          <t>#N/A Invalid Field</t>
        </is>
      </c>
    </row>
    <row r="3049">
      <c r="A3049">
        <f>+VLOOKUP(R3049,Aux!$B$3:$I$1107,8,0)</f>
        <v/>
      </c>
      <c r="B3049">
        <f>+VLOOKUP(U3049,Aux!$O$2:$P$23,2,0)</f>
        <v/>
      </c>
      <c r="C3049">
        <f>+A3049&amp;B3049</f>
        <v/>
      </c>
      <c r="D3049">
        <f>+IF(C3049=C3048,D3048+1,1)</f>
        <v/>
      </c>
      <c r="E3049" s="5">
        <f>+D3049/100</f>
        <v/>
      </c>
      <c r="F3049" s="5">
        <f>+MOD(E3049*10,10)</f>
        <v/>
      </c>
      <c r="G3049" s="5">
        <f>+MOD(D3049,10)</f>
        <v/>
      </c>
      <c r="H3049">
        <f>+INT(E3049)&amp;INT(F3049)&amp;INT(G3049)</f>
        <v/>
      </c>
      <c r="I3049">
        <f>+C3049&amp;"00"&amp;H3049</f>
        <v/>
      </c>
      <c r="J3049" t="inlineStr">
        <is>
          <t>CORAREC1 PE</t>
        </is>
      </c>
      <c r="K3049" t="inlineStr">
        <is>
          <t>CORAREC1</t>
        </is>
      </c>
      <c r="M3049" t="inlineStr">
        <is>
          <t>PEP206011004</t>
        </is>
      </c>
      <c r="N3049" t="inlineStr">
        <is>
          <t>BBG000BNM5N5</t>
        </is>
      </c>
      <c r="O3049" t="n">
        <v>2152448</v>
      </c>
      <c r="P3049" t="inlineStr">
        <is>
          <t>EQ0021982400002000</t>
        </is>
      </c>
      <c r="Q3049" t="inlineStr">
        <is>
          <t>Peru</t>
        </is>
      </c>
      <c r="R3049" t="inlineStr">
        <is>
          <t>Corp Aceros Arequipa SA</t>
        </is>
      </c>
      <c r="S3049" t="inlineStr">
        <is>
          <t>Corp Aceros Arequipa SA</t>
        </is>
      </c>
      <c r="T3049" t="inlineStr">
        <is>
          <t>Corp Aceros Arequipa SA</t>
        </is>
      </c>
      <c r="U3049" t="inlineStr">
        <is>
          <t>Common Stock</t>
        </is>
      </c>
      <c r="V3049" t="inlineStr">
        <is>
          <t>Materials</t>
        </is>
      </c>
      <c r="W3049" t="inlineStr">
        <is>
          <t>Metals &amp; Mining</t>
        </is>
      </c>
      <c r="X3049" t="inlineStr">
        <is>
          <t>Materials</t>
        </is>
      </c>
      <c r="Y3049" t="inlineStr">
        <is>
          <t>Steel</t>
        </is>
      </c>
      <c r="Z3049" t="inlineStr">
        <is>
          <t>Materials</t>
        </is>
      </c>
      <c r="AA3049" t="inlineStr">
        <is>
          <t>Iron &amp; Steel</t>
        </is>
      </c>
      <c r="AB3049" t="inlineStr">
        <is>
          <t>Steel Producers</t>
        </is>
      </c>
      <c r="AC3049" t="inlineStr">
        <is>
          <t>#N/A Invalid Field</t>
        </is>
      </c>
    </row>
    <row r="3050">
      <c r="A3050">
        <f>+VLOOKUP(R3050,Aux!$B$3:$I$1107,8,0)</f>
        <v/>
      </c>
      <c r="B3050">
        <f>+VLOOKUP(U3050,Aux!$O$2:$P$23,2,0)</f>
        <v/>
      </c>
      <c r="C3050">
        <f>+A3050&amp;B3050</f>
        <v/>
      </c>
      <c r="D3050">
        <f>+IF(C3050=C3049,D3049+1,1)</f>
        <v/>
      </c>
      <c r="E3050" s="5">
        <f>+D3050/100</f>
        <v/>
      </c>
      <c r="F3050" s="5">
        <f>+MOD(E3050*10,10)</f>
        <v/>
      </c>
      <c r="G3050" s="5">
        <f>+MOD(D3050,10)</f>
        <v/>
      </c>
      <c r="H3050">
        <f>+INT(E3050)&amp;INT(F3050)&amp;INT(G3050)</f>
        <v/>
      </c>
      <c r="I3050">
        <f>+C3050&amp;"00"&amp;H3050</f>
        <v/>
      </c>
      <c r="J3050" t="inlineStr">
        <is>
          <t>CORAREI1 PE</t>
        </is>
      </c>
      <c r="K3050" t="inlineStr">
        <is>
          <t>CORAREI1</t>
        </is>
      </c>
      <c r="M3050" t="inlineStr">
        <is>
          <t>PEP206015005</t>
        </is>
      </c>
      <c r="N3050" t="inlineStr">
        <is>
          <t>BBG000BMVPN3</t>
        </is>
      </c>
      <c r="O3050" t="n">
        <v>2152426</v>
      </c>
      <c r="P3050" t="inlineStr">
        <is>
          <t>EQ0000000003520719</t>
        </is>
      </c>
      <c r="Q3050" t="inlineStr">
        <is>
          <t>Peru</t>
        </is>
      </c>
      <c r="R3050" t="inlineStr">
        <is>
          <t>Corp Aceros Arequipa SA</t>
        </is>
      </c>
      <c r="S3050" t="inlineStr">
        <is>
          <t>Corp Aceros Arequipa SA</t>
        </is>
      </c>
      <c r="T3050" t="inlineStr">
        <is>
          <t>Corp Aceros Arequipa SA</t>
        </is>
      </c>
      <c r="U3050" t="inlineStr">
        <is>
          <t>Common Stock</t>
        </is>
      </c>
      <c r="V3050" t="inlineStr">
        <is>
          <t>Materials</t>
        </is>
      </c>
      <c r="W3050" t="inlineStr">
        <is>
          <t>Metals &amp; Mining</t>
        </is>
      </c>
      <c r="X3050" t="inlineStr">
        <is>
          <t>Materials</t>
        </is>
      </c>
      <c r="Y3050" t="inlineStr">
        <is>
          <t>Steel</t>
        </is>
      </c>
      <c r="Z3050" t="inlineStr">
        <is>
          <t>Materials</t>
        </is>
      </c>
      <c r="AA3050" t="inlineStr">
        <is>
          <t>Iron &amp; Steel</t>
        </is>
      </c>
      <c r="AB3050" t="inlineStr">
        <is>
          <t>Steel Producers</t>
        </is>
      </c>
      <c r="AC3050" t="inlineStr">
        <is>
          <t>#N/A Invalid Field</t>
        </is>
      </c>
    </row>
    <row r="3051">
      <c r="A3051">
        <f>+VLOOKUP(R3051,Aux!$B$3:$I$1107,8,0)</f>
        <v/>
      </c>
      <c r="B3051">
        <f>+VLOOKUP(U3051,Aux!$O$2:$P$23,2,0)</f>
        <v/>
      </c>
      <c r="C3051">
        <f>+A3051&amp;B3051</f>
        <v/>
      </c>
      <c r="D3051">
        <f>+IF(C3051=C3050,D3050+1,1)</f>
        <v/>
      </c>
      <c r="E3051" s="5">
        <f>+D3051/100</f>
        <v/>
      </c>
      <c r="F3051" s="5">
        <f>+MOD(E3051*10,10)</f>
        <v/>
      </c>
      <c r="G3051" s="5">
        <f>+MOD(D3051,10)</f>
        <v/>
      </c>
      <c r="H3051">
        <f>+INT(E3051)&amp;INT(F3051)&amp;INT(G3051)</f>
        <v/>
      </c>
      <c r="I3051">
        <f>+C3051&amp;"00"&amp;H3051</f>
        <v/>
      </c>
      <c r="J3051" t="inlineStr">
        <is>
          <t>COZCAR 6 ⅜ 08/02/22</t>
        </is>
      </c>
      <c r="K3051" t="inlineStr">
        <is>
          <t>COZCAR</t>
        </is>
      </c>
      <c r="M3051" t="inlineStr">
        <is>
          <t>USP31353AA66</t>
        </is>
      </c>
      <c r="N3051" t="inlineStr">
        <is>
          <t>BBG00381VCF5</t>
        </is>
      </c>
      <c r="O3051" t="inlineStr">
        <is>
          <t>B83TGF6</t>
        </is>
      </c>
      <c r="P3051" t="inlineStr">
        <is>
          <t>COEJ3016106</t>
        </is>
      </c>
      <c r="Q3051" t="inlineStr">
        <is>
          <t>Peru</t>
        </is>
      </c>
      <c r="R3051" t="inlineStr">
        <is>
          <t>Corp Azucarera del Peru SA</t>
        </is>
      </c>
      <c r="S3051" t="inlineStr">
        <is>
          <t>CORP AZUCARERA DEL PERU</t>
        </is>
      </c>
      <c r="T3051" t="inlineStr">
        <is>
          <t>Corp Azucarera del Peru SA</t>
        </is>
      </c>
      <c r="U3051" t="inlineStr">
        <is>
          <t>EURO-DOLLAR</t>
        </is>
      </c>
      <c r="V3051" t="inlineStr">
        <is>
          <t>#N/A Field Not Applicable</t>
        </is>
      </c>
      <c r="W3051" t="inlineStr">
        <is>
          <t>#N/A Field Not Applicable</t>
        </is>
      </c>
      <c r="X3051" t="inlineStr">
        <is>
          <t>#N/A Field Not Applicable</t>
        </is>
      </c>
      <c r="Y3051" t="inlineStr">
        <is>
          <t>#N/A Field Not Applicable</t>
        </is>
      </c>
      <c r="Z3051" t="inlineStr">
        <is>
          <t>Consumer Staples</t>
        </is>
      </c>
      <c r="AA3051" t="inlineStr">
        <is>
          <t>Food &amp; Beverage</t>
        </is>
      </c>
      <c r="AB3051" t="inlineStr">
        <is>
          <t>#N/A Field Not Applicable</t>
        </is>
      </c>
      <c r="AC3051" t="inlineStr">
        <is>
          <t>#N/A Invalid Field</t>
        </is>
      </c>
    </row>
    <row r="3052">
      <c r="A3052">
        <f>+VLOOKUP(R3052,Aux!$B$3:$I$1107,8,0)</f>
        <v/>
      </c>
      <c r="B3052">
        <f>+VLOOKUP(U3052,Aux!$O$2:$P$23,2,0)</f>
        <v/>
      </c>
      <c r="C3052">
        <f>+A3052&amp;B3052</f>
        <v/>
      </c>
      <c r="D3052">
        <f>+IF(C3052=C3051,D3051+1,1)</f>
        <v/>
      </c>
      <c r="E3052" s="5">
        <f>+D3052/100</f>
        <v/>
      </c>
      <c r="F3052" s="5">
        <f>+MOD(E3052*10,10)</f>
        <v/>
      </c>
      <c r="G3052" s="5">
        <f>+MOD(D3052,10)</f>
        <v/>
      </c>
      <c r="H3052">
        <f>+INT(E3052)&amp;INT(F3052)&amp;INT(G3052)</f>
        <v/>
      </c>
      <c r="I3052">
        <f>+C3052&amp;"00"&amp;H3052</f>
        <v/>
      </c>
      <c r="J3052" t="inlineStr">
        <is>
          <t>COFIINC1 PE</t>
        </is>
      </c>
      <c r="K3052" t="inlineStr">
        <is>
          <t>COFIINC1</t>
        </is>
      </c>
      <c r="M3052" t="inlineStr">
        <is>
          <t>PEP730801003</t>
        </is>
      </c>
      <c r="N3052" t="inlineStr">
        <is>
          <t>BBG000CPHYR8</t>
        </is>
      </c>
      <c r="O3052" t="n">
        <v>2089364</v>
      </c>
      <c r="P3052" t="inlineStr">
        <is>
          <t>EQ0038424500002000</t>
        </is>
      </c>
      <c r="Q3052" t="inlineStr">
        <is>
          <t>Peru</t>
        </is>
      </c>
      <c r="R3052" t="inlineStr">
        <is>
          <t>Corp Financiera de Inversiones</t>
        </is>
      </c>
      <c r="S3052" t="inlineStr">
        <is>
          <t>Corp Financiera de Inversiones</t>
        </is>
      </c>
      <c r="T3052" t="inlineStr">
        <is>
          <t>Corp Financiera de Inversiones SAA</t>
        </is>
      </c>
      <c r="U3052" t="inlineStr">
        <is>
          <t>Common Stock</t>
        </is>
      </c>
      <c r="V3052" t="inlineStr">
        <is>
          <t>Consumer Staples</t>
        </is>
      </c>
      <c r="W3052" t="inlineStr">
        <is>
          <t>Food Products</t>
        </is>
      </c>
      <c r="X3052" t="inlineStr">
        <is>
          <t>Food, Beverage &amp; Tobacco</t>
        </is>
      </c>
      <c r="Y3052" t="inlineStr">
        <is>
          <t>Agricultural Products</t>
        </is>
      </c>
      <c r="Z3052" t="inlineStr">
        <is>
          <t>Financials</t>
        </is>
      </c>
      <c r="AA3052" t="inlineStr">
        <is>
          <t>Specialty Finance</t>
        </is>
      </c>
      <c r="AB3052" t="inlineStr">
        <is>
          <t>Other Financial Services</t>
        </is>
      </c>
      <c r="AC3052" t="inlineStr">
        <is>
          <t>#N/A Invalid Field</t>
        </is>
      </c>
    </row>
    <row r="3053">
      <c r="A3053">
        <f>+VLOOKUP(R3053,Aux!$B$3:$I$1107,8,0)</f>
        <v/>
      </c>
      <c r="B3053">
        <f>+VLOOKUP(U3053,Aux!$O$2:$P$23,2,0)</f>
        <v/>
      </c>
      <c r="C3053">
        <f>+A3053&amp;B3053</f>
        <v/>
      </c>
      <c r="D3053">
        <f>+IF(C3053=C3052,D3052+1,1)</f>
        <v/>
      </c>
      <c r="E3053" s="5">
        <f>+D3053/100</f>
        <v/>
      </c>
      <c r="F3053" s="5">
        <f>+MOD(E3053*10,10)</f>
        <v/>
      </c>
      <c r="G3053" s="5">
        <f>+MOD(D3053,10)</f>
        <v/>
      </c>
      <c r="H3053">
        <f>+INT(E3053)&amp;INT(F3053)&amp;INT(G3053)</f>
        <v/>
      </c>
      <c r="I3053">
        <f>+C3053&amp;"00"&amp;H3053</f>
        <v/>
      </c>
      <c r="J3053" t="inlineStr">
        <is>
          <t>CORLINI1 PE</t>
        </is>
      </c>
      <c r="K3053" t="inlineStr">
        <is>
          <t>CORLINI1</t>
        </is>
      </c>
      <c r="M3053" t="inlineStr">
        <is>
          <t>PEP434015009</t>
        </is>
      </c>
      <c r="N3053" t="inlineStr">
        <is>
          <t>BBG000C0H2K0</t>
        </is>
      </c>
      <c r="O3053" t="inlineStr">
        <is>
          <t>B0P0112</t>
        </is>
      </c>
      <c r="P3053" t="inlineStr">
        <is>
          <t>EQ0021989200001000</t>
        </is>
      </c>
      <c r="Q3053" t="inlineStr">
        <is>
          <t>Peru</t>
        </is>
      </c>
      <c r="R3053" t="inlineStr">
        <is>
          <t>Corp Lindley SA</t>
        </is>
      </c>
      <c r="S3053" t="inlineStr">
        <is>
          <t>Corp Lindley SA</t>
        </is>
      </c>
      <c r="T3053" t="inlineStr">
        <is>
          <t>Corp Lindley SA</t>
        </is>
      </c>
      <c r="U3053" t="inlineStr">
        <is>
          <t>Common Stock</t>
        </is>
      </c>
      <c r="V3053" t="inlineStr">
        <is>
          <t>Consumer Staples</t>
        </is>
      </c>
      <c r="W3053" t="inlineStr">
        <is>
          <t>Beverages</t>
        </is>
      </c>
      <c r="X3053" t="inlineStr">
        <is>
          <t>Food, Beverage &amp; Tobacco</t>
        </is>
      </c>
      <c r="Y3053" t="inlineStr">
        <is>
          <t>Soft Drinks</t>
        </is>
      </c>
      <c r="Z3053" t="inlineStr">
        <is>
          <t>Consumer Staples</t>
        </is>
      </c>
      <c r="AA3053" t="inlineStr">
        <is>
          <t>Consumer Products</t>
        </is>
      </c>
      <c r="AB3053" t="inlineStr">
        <is>
          <t>Beverages</t>
        </is>
      </c>
      <c r="AC3053" t="inlineStr">
        <is>
          <t>#N/A Invalid Field</t>
        </is>
      </c>
    </row>
    <row r="3054">
      <c r="A3054">
        <f>+VLOOKUP(R3054,Aux!$B$3:$I$1107,8,0)</f>
        <v/>
      </c>
      <c r="B3054">
        <f>+VLOOKUP(U3054,Aux!$O$2:$P$23,2,0)</f>
        <v/>
      </c>
      <c r="C3054">
        <f>+A3054&amp;B3054</f>
        <v/>
      </c>
      <c r="D3054">
        <f>+IF(C3054=C3053,D3053+1,1)</f>
        <v/>
      </c>
      <c r="E3054" s="5">
        <f>+D3054/100</f>
        <v/>
      </c>
      <c r="F3054" s="5">
        <f>+MOD(E3054*10,10)</f>
        <v/>
      </c>
      <c r="G3054" s="5">
        <f>+MOD(D3054,10)</f>
        <v/>
      </c>
      <c r="H3054">
        <f>+INT(E3054)&amp;INT(F3054)&amp;INT(G3054)</f>
        <v/>
      </c>
      <c r="I3054">
        <f>+C3054&amp;"00"&amp;H3054</f>
        <v/>
      </c>
      <c r="J3054" t="inlineStr">
        <is>
          <t>CORJRL 4 ⅝ 04/12/23</t>
        </is>
      </c>
      <c r="K3054" t="inlineStr">
        <is>
          <t>CORJRL</t>
        </is>
      </c>
      <c r="M3054" t="inlineStr">
        <is>
          <t>USP31442AC34</t>
        </is>
      </c>
      <c r="N3054" t="inlineStr">
        <is>
          <t>BBG004F4TTP4</t>
        </is>
      </c>
      <c r="O3054" t="inlineStr">
        <is>
          <t>B8RZLR7</t>
        </is>
      </c>
      <c r="P3054" t="inlineStr">
        <is>
          <t>COEJ6306769</t>
        </is>
      </c>
      <c r="Q3054" t="inlineStr">
        <is>
          <t>Peru</t>
        </is>
      </c>
      <c r="R3054" t="inlineStr">
        <is>
          <t>Corp Lindley SA</t>
        </is>
      </c>
      <c r="S3054" t="inlineStr">
        <is>
          <t>CORP LINDLEY SA</t>
        </is>
      </c>
      <c r="T3054" t="inlineStr">
        <is>
          <t>Corp Lindley SA</t>
        </is>
      </c>
      <c r="U3054" t="inlineStr">
        <is>
          <t>EURO-DOLLAR</t>
        </is>
      </c>
      <c r="V3054" t="inlineStr">
        <is>
          <t>Consumer Staples</t>
        </is>
      </c>
      <c r="W3054" t="inlineStr">
        <is>
          <t>Beverages</t>
        </is>
      </c>
      <c r="X3054" t="inlineStr">
        <is>
          <t>Food, Beverage &amp; Tobacco</t>
        </is>
      </c>
      <c r="Y3054" t="inlineStr">
        <is>
          <t>Soft Drinks</t>
        </is>
      </c>
      <c r="Z3054" t="inlineStr">
        <is>
          <t>Consumer Staples</t>
        </is>
      </c>
      <c r="AA3054" t="inlineStr">
        <is>
          <t>Food &amp; Beverage</t>
        </is>
      </c>
      <c r="AB3054" t="inlineStr">
        <is>
          <t>#N/A N/A</t>
        </is>
      </c>
      <c r="AC3054" t="inlineStr">
        <is>
          <t>#N/A Invalid Field</t>
        </is>
      </c>
    </row>
    <row r="3055">
      <c r="A3055">
        <f>+VLOOKUP(R3055,Aux!$B$3:$I$1107,8,0)</f>
        <v/>
      </c>
      <c r="B3055">
        <f>+VLOOKUP(U3055,Aux!$O$2:$P$23,2,0)</f>
        <v/>
      </c>
      <c r="C3055">
        <f>+A3055&amp;B3055</f>
        <v/>
      </c>
      <c r="D3055">
        <f>+IF(C3055=C3054,D3054+1,1)</f>
        <v/>
      </c>
      <c r="E3055" s="5">
        <f>+D3055/100</f>
        <v/>
      </c>
      <c r="F3055" s="5">
        <f>+MOD(E3055*10,10)</f>
        <v/>
      </c>
      <c r="G3055" s="5">
        <f>+MOD(D3055,10)</f>
        <v/>
      </c>
      <c r="H3055">
        <f>+INT(E3055)&amp;INT(F3055)&amp;INT(G3055)</f>
        <v/>
      </c>
      <c r="I3055">
        <f>+C3055&amp;"00"&amp;H3055</f>
        <v/>
      </c>
      <c r="J3055" t="inlineStr">
        <is>
          <t>CORJRL 6 ¾ 11/23/21</t>
        </is>
      </c>
      <c r="K3055" t="inlineStr">
        <is>
          <t>CORJRL</t>
        </is>
      </c>
      <c r="M3055" t="inlineStr">
        <is>
          <t>USP31442AA77</t>
        </is>
      </c>
      <c r="N3055" t="inlineStr">
        <is>
          <t>BBG0028DSH55</t>
        </is>
      </c>
      <c r="O3055" t="inlineStr">
        <is>
          <t>B6YCD15</t>
        </is>
      </c>
      <c r="P3055" t="inlineStr">
        <is>
          <t>COEI8846376</t>
        </is>
      </c>
      <c r="Q3055" t="inlineStr">
        <is>
          <t>Peru</t>
        </is>
      </c>
      <c r="R3055" t="inlineStr">
        <is>
          <t>Corp Lindley SA</t>
        </is>
      </c>
      <c r="S3055" t="inlineStr">
        <is>
          <t>CORP LINDLEY SA</t>
        </is>
      </c>
      <c r="T3055" t="inlineStr">
        <is>
          <t>Corp Lindley SA</t>
        </is>
      </c>
      <c r="U3055" t="inlineStr">
        <is>
          <t>EURO-DOLLAR</t>
        </is>
      </c>
      <c r="V3055" t="inlineStr">
        <is>
          <t>Consumer Staples</t>
        </is>
      </c>
      <c r="W3055" t="inlineStr">
        <is>
          <t>Beverages</t>
        </is>
      </c>
      <c r="X3055" t="inlineStr">
        <is>
          <t>Food, Beverage &amp; Tobacco</t>
        </is>
      </c>
      <c r="Y3055" t="inlineStr">
        <is>
          <t>Soft Drinks</t>
        </is>
      </c>
      <c r="Z3055" t="inlineStr">
        <is>
          <t>Consumer Staples</t>
        </is>
      </c>
      <c r="AA3055" t="inlineStr">
        <is>
          <t>Food &amp; Beverage</t>
        </is>
      </c>
      <c r="AB3055" t="inlineStr">
        <is>
          <t>#N/A N/A</t>
        </is>
      </c>
      <c r="AC3055" t="inlineStr">
        <is>
          <t>#N/A Invalid Field</t>
        </is>
      </c>
    </row>
    <row r="3056">
      <c r="A3056">
        <f>+VLOOKUP(R3056,Aux!$B$3:$I$1107,8,0)</f>
        <v/>
      </c>
      <c r="B3056">
        <f>+VLOOKUP(U3056,Aux!$O$2:$P$23,2,0)</f>
        <v/>
      </c>
      <c r="C3056">
        <f>+A3056&amp;B3056</f>
        <v/>
      </c>
      <c r="D3056">
        <f>+IF(C3056=C3055,D3055+1,1)</f>
        <v/>
      </c>
      <c r="E3056" s="5">
        <f>+D3056/100</f>
        <v/>
      </c>
      <c r="F3056" s="5">
        <f>+MOD(E3056*10,10)</f>
        <v/>
      </c>
      <c r="G3056" s="5">
        <f>+MOD(D3056,10)</f>
        <v/>
      </c>
      <c r="H3056">
        <f>+INT(E3056)&amp;INT(F3056)&amp;INT(G3056)</f>
        <v/>
      </c>
      <c r="I3056">
        <f>+C3056&amp;"00"&amp;H3056</f>
        <v/>
      </c>
      <c r="J3056" t="inlineStr">
        <is>
          <t>BAP US</t>
        </is>
      </c>
      <c r="K3056" t="inlineStr">
        <is>
          <t>BAP</t>
        </is>
      </c>
      <c r="M3056" t="inlineStr">
        <is>
          <t>BMG2519Y1084</t>
        </is>
      </c>
      <c r="N3056" t="inlineStr">
        <is>
          <t>BBG000FKX7Z8</t>
        </is>
      </c>
      <c r="O3056" t="n">
        <v>2232878</v>
      </c>
      <c r="P3056" t="inlineStr">
        <is>
          <t>EQ0017125800001000</t>
        </is>
      </c>
      <c r="Q3056" t="inlineStr">
        <is>
          <t>Peru</t>
        </is>
      </c>
      <c r="R3056" t="inlineStr">
        <is>
          <t>Credicorp Ltd</t>
        </is>
      </c>
      <c r="S3056" t="inlineStr">
        <is>
          <t>Credicorp Ltd</t>
        </is>
      </c>
      <c r="T3056" t="inlineStr">
        <is>
          <t>Credicorp Ltd</t>
        </is>
      </c>
      <c r="U3056" t="inlineStr">
        <is>
          <t>Common Stock</t>
        </is>
      </c>
      <c r="V3056" t="inlineStr">
        <is>
          <t>Financials</t>
        </is>
      </c>
      <c r="W3056" t="inlineStr">
        <is>
          <t>Banks</t>
        </is>
      </c>
      <c r="X3056" t="inlineStr">
        <is>
          <t>Banks</t>
        </is>
      </c>
      <c r="Y3056" t="inlineStr">
        <is>
          <t>Diversified Banks</t>
        </is>
      </c>
      <c r="Z3056" t="inlineStr">
        <is>
          <t>Financials</t>
        </is>
      </c>
      <c r="AA3056" t="inlineStr">
        <is>
          <t>Banking</t>
        </is>
      </c>
      <c r="AB3056" t="inlineStr">
        <is>
          <t>Banks</t>
        </is>
      </c>
      <c r="AC3056" t="inlineStr">
        <is>
          <t>#N/A Invalid Field</t>
        </is>
      </c>
    </row>
    <row r="3057">
      <c r="A3057">
        <f>+VLOOKUP(R3057,Aux!$B$3:$I$1107,8,0)</f>
        <v/>
      </c>
      <c r="B3057">
        <f>+VLOOKUP(U3057,Aux!$O$2:$P$23,2,0)</f>
        <v/>
      </c>
      <c r="C3057">
        <f>+A3057&amp;B3057</f>
        <v/>
      </c>
      <c r="D3057">
        <f>+IF(C3057=C3056,D3056+1,1)</f>
        <v/>
      </c>
      <c r="E3057" s="5">
        <f>+D3057/100</f>
        <v/>
      </c>
      <c r="F3057" s="5">
        <f>+MOD(E3057*10,10)</f>
        <v/>
      </c>
      <c r="G3057" s="5">
        <f>+MOD(D3057,10)</f>
        <v/>
      </c>
      <c r="H3057">
        <f>+INT(E3057)&amp;INT(F3057)&amp;INT(G3057)</f>
        <v/>
      </c>
      <c r="I3057">
        <f>+C3057&amp;"00"&amp;H3057</f>
        <v/>
      </c>
      <c r="J3057" t="inlineStr">
        <is>
          <t>DIVIC1 PE</t>
        </is>
      </c>
      <c r="K3057" t="inlineStr">
        <is>
          <t>DIVIC1</t>
        </is>
      </c>
      <c r="M3057" t="inlineStr">
        <is>
          <t>PEP753901003</t>
        </is>
      </c>
      <c r="N3057" t="inlineStr">
        <is>
          <t>BBG000TTPYB0</t>
        </is>
      </c>
      <c r="O3057" t="inlineStr">
        <is>
          <t>B27ZBG4</t>
        </is>
      </c>
      <c r="P3057" t="inlineStr">
        <is>
          <t>EQ0000000005019573</t>
        </is>
      </c>
      <c r="Q3057" t="inlineStr">
        <is>
          <t>Peru</t>
        </is>
      </c>
      <c r="R3057" t="inlineStr">
        <is>
          <t>Diviso Grupo Financiero SA</t>
        </is>
      </c>
      <c r="S3057" t="inlineStr">
        <is>
          <t>Diviso Grupo Financiero SA</t>
        </is>
      </c>
      <c r="T3057" t="inlineStr">
        <is>
          <t>Diviso Grupo Financiero SA</t>
        </is>
      </c>
      <c r="U3057" t="inlineStr">
        <is>
          <t>Common Stock</t>
        </is>
      </c>
      <c r="V3057" t="inlineStr">
        <is>
          <t>Financials</t>
        </is>
      </c>
      <c r="W3057" t="inlineStr">
        <is>
          <t>Diversified Financial Services</t>
        </is>
      </c>
      <c r="X3057" t="inlineStr">
        <is>
          <t>Diversified Financials</t>
        </is>
      </c>
      <c r="Y3057" t="inlineStr">
        <is>
          <t>Other Diversified Financial Se</t>
        </is>
      </c>
      <c r="Z3057" t="inlineStr">
        <is>
          <t>Financials</t>
        </is>
      </c>
      <c r="AA3057" t="inlineStr">
        <is>
          <t>Specialty Finance</t>
        </is>
      </c>
      <c r="AB3057" t="inlineStr">
        <is>
          <t>Other Financial Services</t>
        </is>
      </c>
      <c r="AC3057" t="inlineStr">
        <is>
          <t>#N/A Invalid Field</t>
        </is>
      </c>
    </row>
    <row r="3058">
      <c r="A3058" s="2">
        <f>+VLOOKUP(R3058,Aux!$B$3:$I$1107,8,0)</f>
        <v/>
      </c>
      <c r="B3058" s="2">
        <f>+VLOOKUP(U3058,Aux!$O$2:$P$23,2,0)</f>
        <v/>
      </c>
      <c r="C3058">
        <f>+A3058&amp;B3058</f>
        <v/>
      </c>
      <c r="D3058">
        <f>+IF(C3058=C3057,D3057+1,1)</f>
        <v/>
      </c>
      <c r="E3058" s="5">
        <f>+D3058/100</f>
        <v/>
      </c>
      <c r="F3058" s="5">
        <f>+MOD(E3058*10,10)</f>
        <v/>
      </c>
      <c r="G3058" s="5">
        <f>+MOD(D3058,10)</f>
        <v/>
      </c>
      <c r="H3058">
        <f>+INT(E3058)&amp;INT(F3058)&amp;INT(G3058)</f>
        <v/>
      </c>
      <c r="I3058">
        <f>+C3058&amp;"00"&amp;H3058</f>
        <v/>
      </c>
      <c r="J3058" s="2" t="inlineStr">
        <is>
          <t>PSUIZAC1 PE</t>
        </is>
      </c>
      <c r="K3058" s="2" t="inlineStr">
        <is>
          <t>PSUIZAC1</t>
        </is>
      </c>
      <c r="L3058" s="2" t="n"/>
      <c r="M3058" s="2" t="inlineStr">
        <is>
          <t>PEP669001005</t>
        </is>
      </c>
      <c r="N3058" s="2" t="inlineStr">
        <is>
          <t>BBG000BYSGW1</t>
        </is>
      </c>
      <c r="O3058" s="2" t="inlineStr">
        <is>
          <t>2683421</t>
        </is>
      </c>
      <c r="P3058" s="2" t="inlineStr">
        <is>
          <t>EQ0015420300001000</t>
        </is>
      </c>
      <c r="Q3058" t="inlineStr">
        <is>
          <t>Peru</t>
        </is>
      </c>
      <c r="R3058" t="inlineStr">
        <is>
          <t>El Pacifico Peruano-Suiza Cia</t>
        </is>
      </c>
      <c r="S3058" t="inlineStr">
        <is>
          <t>El Pacifico Peruano-Suiza Cia</t>
        </is>
      </c>
      <c r="T3058" t="inlineStr">
        <is>
          <t>El Pacifico Peruano-Suiza Cia de Seguros y Reaseguros</t>
        </is>
      </c>
      <c r="U3058" t="inlineStr">
        <is>
          <t>Common Stock</t>
        </is>
      </c>
      <c r="V3058" t="inlineStr">
        <is>
          <t>Financials</t>
        </is>
      </c>
      <c r="W3058" t="inlineStr">
        <is>
          <t>Insurance</t>
        </is>
      </c>
      <c r="X3058" t="inlineStr">
        <is>
          <t>Insurance</t>
        </is>
      </c>
      <c r="Y3058" t="inlineStr">
        <is>
          <t>Multi-line Insurance</t>
        </is>
      </c>
      <c r="Z3058" t="inlineStr">
        <is>
          <t>Financials</t>
        </is>
      </c>
      <c r="AA3058" t="inlineStr">
        <is>
          <t>Insurance</t>
        </is>
      </c>
      <c r="AB3058" t="inlineStr">
        <is>
          <t>Life Insurance</t>
        </is>
      </c>
      <c r="AC3058" t="inlineStr">
        <is>
          <t>#N/A Invalid Field</t>
        </is>
      </c>
    </row>
    <row r="3059">
      <c r="A3059">
        <f>+VLOOKUP(R3059,Aux!$B$3:$I$1107,8,0)</f>
        <v/>
      </c>
      <c r="B3059">
        <f>+VLOOKUP(U3059,Aux!$O$2:$P$23,2,0)</f>
        <v/>
      </c>
      <c r="C3059">
        <f>+A3059&amp;B3059</f>
        <v/>
      </c>
      <c r="D3059">
        <f>+IF(C3059=C3058,D3058+1,1)</f>
        <v/>
      </c>
      <c r="E3059" s="5">
        <f>+D3059/100</f>
        <v/>
      </c>
      <c r="F3059" s="5">
        <f>+MOD(E3059*10,10)</f>
        <v/>
      </c>
      <c r="G3059" s="5">
        <f>+MOD(D3059,10)</f>
        <v/>
      </c>
      <c r="H3059">
        <f>+INT(E3059)&amp;INT(F3059)&amp;INT(G3059)</f>
        <v/>
      </c>
      <c r="I3059">
        <f>+C3059&amp;"00"&amp;H3059</f>
        <v/>
      </c>
      <c r="J3059" t="inlineStr">
        <is>
          <t>HIDRA2C1 PE</t>
        </is>
      </c>
      <c r="K3059" t="inlineStr">
        <is>
          <t>HIDRA2C1</t>
        </is>
      </c>
      <c r="M3059" t="inlineStr">
        <is>
          <t>PEP702001A04</t>
        </is>
      </c>
      <c r="N3059" t="inlineStr">
        <is>
          <t>BBG000H71584</t>
        </is>
      </c>
      <c r="O3059" t="n">
        <v>2206044</v>
      </c>
      <c r="P3059" t="inlineStr">
        <is>
          <t>EQ0015422500002000</t>
        </is>
      </c>
      <c r="Q3059" t="inlineStr">
        <is>
          <t>Peru</t>
        </is>
      </c>
      <c r="R3059" t="inlineStr">
        <is>
          <t>Electronorte Medio SA</t>
        </is>
      </c>
      <c r="S3059" t="inlineStr">
        <is>
          <t>Hidrandina SA</t>
        </is>
      </c>
      <c r="T3059" t="inlineStr">
        <is>
          <t>Empresa Regional de Servico Publico de Electricidad Electronorte Medio SA</t>
        </is>
      </c>
      <c r="U3059" t="inlineStr">
        <is>
          <t>Common Stock</t>
        </is>
      </c>
      <c r="V3059" t="inlineStr">
        <is>
          <t>Utilities</t>
        </is>
      </c>
      <c r="W3059" t="inlineStr">
        <is>
          <t>Electric Utilities</t>
        </is>
      </c>
      <c r="X3059" t="inlineStr">
        <is>
          <t>Utilities</t>
        </is>
      </c>
      <c r="Y3059" t="inlineStr">
        <is>
          <t>Electric Utilities</t>
        </is>
      </c>
      <c r="Z3059" t="inlineStr">
        <is>
          <t>Utilities</t>
        </is>
      </c>
      <c r="AA3059" t="inlineStr">
        <is>
          <t>Utilities</t>
        </is>
      </c>
      <c r="AB3059" t="inlineStr">
        <is>
          <t>Utility Networks</t>
        </is>
      </c>
      <c r="AC3059" t="inlineStr">
        <is>
          <t>#N/A Invalid Field</t>
        </is>
      </c>
    </row>
    <row r="3060">
      <c r="A3060">
        <f>+VLOOKUP(R3060,Aux!$B$3:$I$1107,8,0)</f>
        <v/>
      </c>
      <c r="B3060">
        <f>+VLOOKUP(U3060,Aux!$O$2:$P$23,2,0)</f>
        <v/>
      </c>
      <c r="C3060">
        <f>+A3060&amp;B3060</f>
        <v/>
      </c>
      <c r="D3060">
        <f>+IF(C3060=C3059,D3059+1,1)</f>
        <v/>
      </c>
      <c r="E3060" s="5">
        <f>+D3060/100</f>
        <v/>
      </c>
      <c r="F3060" s="5">
        <f>+MOD(E3060*10,10)</f>
        <v/>
      </c>
      <c r="G3060" s="5">
        <f>+MOD(D3060,10)</f>
        <v/>
      </c>
      <c r="H3060">
        <f>+INT(E3060)&amp;INT(F3060)&amp;INT(G3060)</f>
        <v/>
      </c>
      <c r="I3060">
        <f>+C3060&amp;"00"&amp;H3060</f>
        <v/>
      </c>
      <c r="J3060" t="inlineStr">
        <is>
          <t>POMALCC1 PE</t>
        </is>
      </c>
      <c r="K3060" t="inlineStr">
        <is>
          <t>POMALCC1</t>
        </is>
      </c>
      <c r="M3060" t="inlineStr">
        <is>
          <t>PEP779301006</t>
        </is>
      </c>
      <c r="N3060" t="inlineStr">
        <is>
          <t>BBG000BW5BH8</t>
        </is>
      </c>
      <c r="O3060" t="n">
        <v>2000859</v>
      </c>
      <c r="P3060" t="inlineStr">
        <is>
          <t>EQ0021948000001000</t>
        </is>
      </c>
      <c r="Q3060" t="inlineStr">
        <is>
          <t>Peru</t>
        </is>
      </c>
      <c r="R3060" t="inlineStr">
        <is>
          <t>Empresa Agroindustrial Pomalca</t>
        </is>
      </c>
      <c r="S3060" t="inlineStr">
        <is>
          <t>Empresa Agroindustrial Pomalca</t>
        </is>
      </c>
      <c r="T3060" t="inlineStr">
        <is>
          <t>Empresa Agroindustrial Pomalca SAA</t>
        </is>
      </c>
      <c r="U3060" t="inlineStr">
        <is>
          <t>Common Stock</t>
        </is>
      </c>
      <c r="V3060" t="inlineStr">
        <is>
          <t>Consumer Staples</t>
        </is>
      </c>
      <c r="W3060" t="inlineStr">
        <is>
          <t>Food Products</t>
        </is>
      </c>
      <c r="X3060" t="inlineStr">
        <is>
          <t>Food, Beverage &amp; Tobacco</t>
        </is>
      </c>
      <c r="Y3060" t="inlineStr">
        <is>
          <t>Agricultural Products</t>
        </is>
      </c>
      <c r="Z3060" t="inlineStr">
        <is>
          <t>Consumer Staples</t>
        </is>
      </c>
      <c r="AA3060" t="inlineStr">
        <is>
          <t>Consumer Products</t>
        </is>
      </c>
      <c r="AB3060" t="inlineStr">
        <is>
          <t>Agricultural Producers</t>
        </is>
      </c>
      <c r="AC3060" t="inlineStr">
        <is>
          <t>#N/A Invalid Field</t>
        </is>
      </c>
    </row>
    <row r="3061">
      <c r="A3061">
        <f>+VLOOKUP(R3061,Aux!$B$3:$I$1107,8,0)</f>
        <v/>
      </c>
      <c r="B3061">
        <f>+VLOOKUP(U3061,Aux!$O$2:$P$23,2,0)</f>
        <v/>
      </c>
      <c r="C3061">
        <f>+A3061&amp;B3061</f>
        <v/>
      </c>
      <c r="D3061">
        <f>+IF(C3061=C3060,D3060+1,1)</f>
        <v/>
      </c>
      <c r="E3061" s="5">
        <f>+D3061/100</f>
        <v/>
      </c>
      <c r="F3061" s="5">
        <f>+MOD(E3061*10,10)</f>
        <v/>
      </c>
      <c r="G3061" s="5">
        <f>+MOD(D3061,10)</f>
        <v/>
      </c>
      <c r="H3061">
        <f>+INT(E3061)&amp;INT(F3061)&amp;INT(G3061)</f>
        <v/>
      </c>
      <c r="I3061">
        <f>+C3061&amp;"00"&amp;H3061</f>
        <v/>
      </c>
      <c r="J3061" t="inlineStr">
        <is>
          <t>ELCOMEI1 PE</t>
        </is>
      </c>
      <c r="K3061" t="inlineStr">
        <is>
          <t>ELCOMEI1</t>
        </is>
      </c>
      <c r="M3061" t="inlineStr">
        <is>
          <t>PEP294015008</t>
        </is>
      </c>
      <c r="N3061" t="inlineStr">
        <is>
          <t>BBG000BVL4G9</t>
        </is>
      </c>
      <c r="O3061" t="n">
        <v>2311335</v>
      </c>
      <c r="P3061" t="inlineStr">
        <is>
          <t>EQ0000000001196962</t>
        </is>
      </c>
      <c r="Q3061" t="inlineStr">
        <is>
          <t>Peru</t>
        </is>
      </c>
      <c r="R3061" t="inlineStr">
        <is>
          <t>Empresa Editorial El Comercio</t>
        </is>
      </c>
      <c r="S3061" t="inlineStr">
        <is>
          <t>Empresa Editora EL Comercio</t>
        </is>
      </c>
      <c r="T3061" t="inlineStr">
        <is>
          <t>Empresa Editora EL Comercio</t>
        </is>
      </c>
      <c r="U3061" t="inlineStr">
        <is>
          <t>Common Stock</t>
        </is>
      </c>
      <c r="V3061" t="inlineStr">
        <is>
          <t>Communication Services</t>
        </is>
      </c>
      <c r="W3061" t="inlineStr">
        <is>
          <t>Media</t>
        </is>
      </c>
      <c r="X3061" t="inlineStr">
        <is>
          <t>Media &amp; Entertainment</t>
        </is>
      </c>
      <c r="Y3061" t="inlineStr">
        <is>
          <t>Publishing</t>
        </is>
      </c>
      <c r="Z3061" t="inlineStr">
        <is>
          <t>Communications</t>
        </is>
      </c>
      <c r="AA3061" t="inlineStr">
        <is>
          <t>Media</t>
        </is>
      </c>
      <c r="AB3061" t="inlineStr">
        <is>
          <t>Publishing &amp; Broadcasting</t>
        </is>
      </c>
      <c r="AC3061" t="inlineStr">
        <is>
          <t>#N/A Invalid Field</t>
        </is>
      </c>
    </row>
    <row r="3062">
      <c r="A3062">
        <f>+VLOOKUP(R3062,Aux!$B$3:$I$1107,8,0)</f>
        <v/>
      </c>
      <c r="B3062">
        <f>+VLOOKUP(U3062,Aux!$O$2:$P$23,2,0)</f>
        <v/>
      </c>
      <c r="C3062">
        <f>+A3062&amp;B3062</f>
        <v/>
      </c>
      <c r="D3062">
        <f>+IF(C3062=C3061,D3061+1,1)</f>
        <v/>
      </c>
      <c r="E3062" s="5">
        <f>+D3062/100</f>
        <v/>
      </c>
      <c r="F3062" s="5">
        <f>+MOD(E3062*10,10)</f>
        <v/>
      </c>
      <c r="G3062" s="5">
        <f>+MOD(D3062,10)</f>
        <v/>
      </c>
      <c r="H3062">
        <f>+INT(E3062)&amp;INT(F3062)&amp;INT(G3062)</f>
        <v/>
      </c>
      <c r="I3062">
        <f>+C3062&amp;"00"&amp;H3062</f>
        <v/>
      </c>
      <c r="J3062" t="inlineStr">
        <is>
          <t>SIDERC1 PE</t>
        </is>
      </c>
      <c r="K3062" t="inlineStr">
        <is>
          <t>SIDERC1</t>
        </is>
      </c>
      <c r="M3062" t="inlineStr">
        <is>
          <t>PEP531001001</t>
        </is>
      </c>
      <c r="N3062" t="inlineStr">
        <is>
          <t>BBG000G4ND90</t>
        </is>
      </c>
      <c r="O3062" t="inlineStr">
        <is>
          <t>B1SBGR0</t>
        </is>
      </c>
      <c r="P3062" t="inlineStr">
        <is>
          <t>EQ0000000001506425</t>
        </is>
      </c>
      <c r="Q3062" t="inlineStr">
        <is>
          <t>Peru</t>
        </is>
      </c>
      <c r="R3062" t="inlineStr">
        <is>
          <t>Empresa Siderurgica del Peru S</t>
        </is>
      </c>
      <c r="S3062" t="inlineStr">
        <is>
          <t>Empresa Siderurgica del Peru S</t>
        </is>
      </c>
      <c r="T3062" t="inlineStr">
        <is>
          <t>Empresa Siderurgica del Peru SAA</t>
        </is>
      </c>
      <c r="U3062" t="inlineStr">
        <is>
          <t>Common Stock</t>
        </is>
      </c>
      <c r="V3062" t="inlineStr">
        <is>
          <t>Materials</t>
        </is>
      </c>
      <c r="W3062" t="inlineStr">
        <is>
          <t>Metals &amp; Mining</t>
        </is>
      </c>
      <c r="X3062" t="inlineStr">
        <is>
          <t>Materials</t>
        </is>
      </c>
      <c r="Y3062" t="inlineStr">
        <is>
          <t>Steel</t>
        </is>
      </c>
      <c r="Z3062" t="inlineStr">
        <is>
          <t>Materials</t>
        </is>
      </c>
      <c r="AA3062" t="inlineStr">
        <is>
          <t>Iron &amp; Steel</t>
        </is>
      </c>
      <c r="AB3062" t="inlineStr">
        <is>
          <t>Steel Producers</t>
        </is>
      </c>
      <c r="AC3062" t="inlineStr">
        <is>
          <t>#N/A Invalid Field</t>
        </is>
      </c>
    </row>
    <row r="3063">
      <c r="A3063">
        <f>+VLOOKUP(R3063,Aux!$B$3:$I$1107,8,0)</f>
        <v/>
      </c>
      <c r="B3063">
        <f>+VLOOKUP(U3063,Aux!$O$2:$P$23,2,0)</f>
        <v/>
      </c>
      <c r="C3063">
        <f>+A3063&amp;B3063</f>
        <v/>
      </c>
      <c r="D3063">
        <f>+IF(C3063=C3062,D3062+1,1)</f>
        <v/>
      </c>
      <c r="E3063" s="5">
        <f>+D3063/100</f>
        <v/>
      </c>
      <c r="F3063" s="5">
        <f>+MOD(E3063*10,10)</f>
        <v/>
      </c>
      <c r="G3063" s="5">
        <f>+MOD(D3063,10)</f>
        <v/>
      </c>
      <c r="H3063">
        <f>+INT(E3063)&amp;INT(F3063)&amp;INT(G3063)</f>
        <v/>
      </c>
      <c r="I3063">
        <f>+C3063&amp;"00"&amp;H3063</f>
        <v/>
      </c>
      <c r="J3063" t="inlineStr">
        <is>
          <t>ENDISPC1 PE</t>
        </is>
      </c>
      <c r="K3063" t="inlineStr">
        <is>
          <t>ENDISPC1</t>
        </is>
      </c>
      <c r="M3063" t="inlineStr">
        <is>
          <t>PEP701011004</t>
        </is>
      </c>
      <c r="N3063" t="inlineStr">
        <is>
          <t>BBG000K62HF7</t>
        </is>
      </c>
      <c r="O3063" t="inlineStr">
        <is>
          <t>B0QGZK6</t>
        </is>
      </c>
      <c r="P3063" t="inlineStr">
        <is>
          <t>EQ0000000001241165</t>
        </is>
      </c>
      <c r="Q3063" t="inlineStr">
        <is>
          <t>Peru</t>
        </is>
      </c>
      <c r="R3063" t="inlineStr">
        <is>
          <t>Enel Distribucion Peru SAA</t>
        </is>
      </c>
      <c r="S3063" t="inlineStr">
        <is>
          <t>Enel Distribucion Peru SAA</t>
        </is>
      </c>
      <c r="T3063" t="inlineStr">
        <is>
          <t>Enel Distribucion Peru SAA</t>
        </is>
      </c>
      <c r="U3063" t="inlineStr">
        <is>
          <t>Common Stock</t>
        </is>
      </c>
      <c r="V3063" t="inlineStr">
        <is>
          <t>Utilities</t>
        </is>
      </c>
      <c r="W3063" t="inlineStr">
        <is>
          <t>Electric Utilities</t>
        </is>
      </c>
      <c r="X3063" t="inlineStr">
        <is>
          <t>Utilities</t>
        </is>
      </c>
      <c r="Y3063" t="inlineStr">
        <is>
          <t>Electric Utilities</t>
        </is>
      </c>
      <c r="Z3063" t="inlineStr">
        <is>
          <t>Utilities</t>
        </is>
      </c>
      <c r="AA3063" t="inlineStr">
        <is>
          <t>Utilities</t>
        </is>
      </c>
      <c r="AB3063" t="inlineStr">
        <is>
          <t>Utility Networks</t>
        </is>
      </c>
      <c r="AC3063" t="inlineStr">
        <is>
          <t>#N/A Invalid Field</t>
        </is>
      </c>
    </row>
    <row r="3064">
      <c r="A3064">
        <f>+VLOOKUP(R3064,Aux!$B$3:$I$1107,8,0)</f>
        <v/>
      </c>
      <c r="B3064">
        <f>+VLOOKUP(U3064,Aux!$O$2:$P$23,2,0)</f>
        <v/>
      </c>
      <c r="C3064">
        <f>+A3064&amp;B3064</f>
        <v/>
      </c>
      <c r="D3064">
        <f>+IF(C3064=C3063,D3063+1,1)</f>
        <v/>
      </c>
      <c r="E3064" s="5">
        <f>+D3064/100</f>
        <v/>
      </c>
      <c r="F3064" s="5">
        <f>+MOD(E3064*10,10)</f>
        <v/>
      </c>
      <c r="G3064" s="5">
        <f>+MOD(D3064,10)</f>
        <v/>
      </c>
      <c r="H3064">
        <f>+INT(E3064)&amp;INT(F3064)&amp;INT(G3064)</f>
        <v/>
      </c>
      <c r="I3064">
        <f>+C3064&amp;"00"&amp;H3064</f>
        <v/>
      </c>
      <c r="J3064" t="inlineStr">
        <is>
          <t>ENGEPEC1 PE</t>
        </is>
      </c>
      <c r="K3064" t="inlineStr">
        <is>
          <t>ENGEPEC1</t>
        </is>
      </c>
      <c r="M3064" t="inlineStr">
        <is>
          <t>PEP700511004</t>
        </is>
      </c>
      <c r="N3064" t="inlineStr">
        <is>
          <t>BBG000NBV1S2</t>
        </is>
      </c>
      <c r="O3064" t="inlineStr">
        <is>
          <t>B17N718</t>
        </is>
      </c>
      <c r="P3064" t="inlineStr">
        <is>
          <t>EQ0000000000149869</t>
        </is>
      </c>
      <c r="Q3064" t="inlineStr">
        <is>
          <t>Peru</t>
        </is>
      </c>
      <c r="R3064" t="inlineStr">
        <is>
          <t>Enel Generacion Peru SAA</t>
        </is>
      </c>
      <c r="S3064" t="inlineStr">
        <is>
          <t>Enel Generacion Peru SAA</t>
        </is>
      </c>
      <c r="T3064" t="inlineStr">
        <is>
          <t>Enel Generacion Peru SAA</t>
        </is>
      </c>
      <c r="U3064" t="inlineStr">
        <is>
          <t>Common Stock</t>
        </is>
      </c>
      <c r="V3064" t="inlineStr">
        <is>
          <t>Utilities</t>
        </is>
      </c>
      <c r="W3064" t="inlineStr">
        <is>
          <t>Independent Power and Renewabl</t>
        </is>
      </c>
      <c r="X3064" t="inlineStr">
        <is>
          <t>Utilities</t>
        </is>
      </c>
      <c r="Y3064" t="inlineStr">
        <is>
          <t>Renewable Electricity</t>
        </is>
      </c>
      <c r="Z3064" t="inlineStr">
        <is>
          <t>Utilities</t>
        </is>
      </c>
      <c r="AA3064" t="inlineStr">
        <is>
          <t>Utilities</t>
        </is>
      </c>
      <c r="AB3064" t="inlineStr">
        <is>
          <t>Power Generation</t>
        </is>
      </c>
      <c r="AC3064" t="inlineStr">
        <is>
          <t>#N/A Invalid Field</t>
        </is>
      </c>
    </row>
    <row r="3065">
      <c r="A3065">
        <f>+VLOOKUP(R3065,Aux!$B$3:$I$1107,8,0)</f>
        <v/>
      </c>
      <c r="B3065">
        <f>+VLOOKUP(U3065,Aux!$O$2:$P$23,2,0)</f>
        <v/>
      </c>
      <c r="C3065">
        <f>+A3065&amp;B3065</f>
        <v/>
      </c>
      <c r="D3065">
        <f>+IF(C3065=C3064,D3064+1,1)</f>
        <v/>
      </c>
      <c r="E3065" s="5">
        <f>+D3065/100</f>
        <v/>
      </c>
      <c r="F3065" s="5">
        <f>+MOD(E3065*10,10)</f>
        <v/>
      </c>
      <c r="G3065" s="5">
        <f>+MOD(D3065,10)</f>
        <v/>
      </c>
      <c r="H3065">
        <f>+INT(E3065)&amp;INT(F3065)&amp;INT(G3065)</f>
        <v/>
      </c>
      <c r="I3065">
        <f>+C3065&amp;"00"&amp;H3065</f>
        <v/>
      </c>
      <c r="J3065" t="inlineStr">
        <is>
          <t>ENGIEC1 PE</t>
        </is>
      </c>
      <c r="K3065" t="inlineStr">
        <is>
          <t>ENGIEC1</t>
        </is>
      </c>
      <c r="M3065" t="inlineStr">
        <is>
          <t>PEP702101002</t>
        </is>
      </c>
      <c r="N3065" t="inlineStr">
        <is>
          <t>BBG000GLMK51</t>
        </is>
      </c>
      <c r="O3065" t="inlineStr">
        <is>
          <t>B0MT457</t>
        </is>
      </c>
      <c r="P3065" t="inlineStr">
        <is>
          <t>EQ0000000002059391</t>
        </is>
      </c>
      <c r="Q3065" t="inlineStr">
        <is>
          <t>Peru</t>
        </is>
      </c>
      <c r="R3065" t="inlineStr">
        <is>
          <t>Engie Energia Peru SA</t>
        </is>
      </c>
      <c r="S3065" t="inlineStr">
        <is>
          <t>Engie Energia Peru SA</t>
        </is>
      </c>
      <c r="T3065" t="inlineStr">
        <is>
          <t>Engie Energia Peru SA</t>
        </is>
      </c>
      <c r="U3065" t="inlineStr">
        <is>
          <t>Common Stock</t>
        </is>
      </c>
      <c r="V3065" t="inlineStr">
        <is>
          <t>Utilities</t>
        </is>
      </c>
      <c r="W3065" t="inlineStr">
        <is>
          <t>Independent Power and Renewabl</t>
        </is>
      </c>
      <c r="X3065" t="inlineStr">
        <is>
          <t>Utilities</t>
        </is>
      </c>
      <c r="Y3065" t="inlineStr">
        <is>
          <t>Independent Power Producers &amp;</t>
        </is>
      </c>
      <c r="Z3065" t="inlineStr">
        <is>
          <t>Utilities</t>
        </is>
      </c>
      <c r="AA3065" t="inlineStr">
        <is>
          <t>Utilities</t>
        </is>
      </c>
      <c r="AB3065" t="inlineStr">
        <is>
          <t>Utility Networks</t>
        </is>
      </c>
      <c r="AC3065" t="inlineStr">
        <is>
          <t>#N/A Invalid Field</t>
        </is>
      </c>
    </row>
    <row r="3066">
      <c r="A3066">
        <f>+VLOOKUP(R3066,Aux!$B$3:$I$1107,8,0)</f>
        <v/>
      </c>
      <c r="B3066">
        <f>+VLOOKUP(U3066,Aux!$O$2:$P$23,2,0)</f>
        <v/>
      </c>
      <c r="C3066">
        <f>+A3066&amp;B3066</f>
        <v/>
      </c>
      <c r="D3066">
        <f>+IF(C3066=C3065,D3065+1,1)</f>
        <v/>
      </c>
      <c r="E3066" s="5">
        <f>+D3066/100</f>
        <v/>
      </c>
      <c r="F3066" s="5">
        <f>+MOD(E3066*10,10)</f>
        <v/>
      </c>
      <c r="G3066" s="5">
        <f>+MOD(D3066,10)</f>
        <v/>
      </c>
      <c r="H3066">
        <f>+INT(E3066)&amp;INT(F3066)&amp;INT(G3066)</f>
        <v/>
      </c>
      <c r="I3066">
        <f>+C3066&amp;"00"&amp;H3066</f>
        <v/>
      </c>
      <c r="J3066" t="inlineStr">
        <is>
          <t>EXSAI PE</t>
        </is>
      </c>
      <c r="K3066" t="inlineStr">
        <is>
          <t>EXSAI</t>
        </is>
      </c>
      <c r="M3066" t="inlineStr">
        <is>
          <t>PEP317005002</t>
        </is>
      </c>
      <c r="N3066" t="inlineStr">
        <is>
          <t>BBG000CH7Q94</t>
        </is>
      </c>
      <c r="O3066" t="n">
        <v>2324128</v>
      </c>
      <c r="P3066" t="inlineStr">
        <is>
          <t>EQ0015420900001001</t>
        </is>
      </c>
      <c r="Q3066" t="inlineStr">
        <is>
          <t>Peru</t>
        </is>
      </c>
      <c r="R3066" t="inlineStr">
        <is>
          <t>EXSA SA</t>
        </is>
      </c>
      <c r="S3066" t="inlineStr">
        <is>
          <t>EXSA SA</t>
        </is>
      </c>
      <c r="T3066" t="inlineStr">
        <is>
          <t>EXSA SA</t>
        </is>
      </c>
      <c r="U3066" t="inlineStr">
        <is>
          <t>Common Stock</t>
        </is>
      </c>
      <c r="V3066" t="inlineStr">
        <is>
          <t>Materials</t>
        </is>
      </c>
      <c r="W3066" t="inlineStr">
        <is>
          <t>Chemicals</t>
        </is>
      </c>
      <c r="X3066" t="inlineStr">
        <is>
          <t>Materials</t>
        </is>
      </c>
      <c r="Y3066" t="inlineStr">
        <is>
          <t>Commodity Chemicals</t>
        </is>
      </c>
      <c r="Z3066" t="inlineStr">
        <is>
          <t>Materials</t>
        </is>
      </c>
      <c r="AA3066" t="inlineStr">
        <is>
          <t>Chemicals</t>
        </is>
      </c>
      <c r="AB3066" t="inlineStr">
        <is>
          <t>Specialty Chemicals</t>
        </is>
      </c>
      <c r="AC3066" t="inlineStr">
        <is>
          <t>#N/A Invalid Field</t>
        </is>
      </c>
    </row>
    <row r="3067">
      <c r="A3067">
        <f>+VLOOKUP(R3067,Aux!$B$3:$I$1107,8,0)</f>
        <v/>
      </c>
      <c r="B3067">
        <f>+VLOOKUP(U3067,Aux!$O$2:$P$23,2,0)</f>
        <v/>
      </c>
      <c r="C3067">
        <f>+A3067&amp;B3067</f>
        <v/>
      </c>
      <c r="D3067">
        <f>+IF(C3067=C3066,D3066+1,1)</f>
        <v/>
      </c>
      <c r="E3067" s="5">
        <f>+D3067/100</f>
        <v/>
      </c>
      <c r="F3067" s="5">
        <f>+MOD(E3067*10,10)</f>
        <v/>
      </c>
      <c r="G3067" s="5">
        <f>+MOD(D3067,10)</f>
        <v/>
      </c>
      <c r="H3067">
        <f>+INT(E3067)&amp;INT(F3067)&amp;INT(G3067)</f>
        <v/>
      </c>
      <c r="I3067">
        <f>+C3067&amp;"00"&amp;H3067</f>
        <v/>
      </c>
      <c r="J3067" t="inlineStr">
        <is>
          <t>FALABEC1 PE</t>
        </is>
      </c>
      <c r="K3067" t="inlineStr">
        <is>
          <t>FALABEC1</t>
        </is>
      </c>
      <c r="M3067" t="inlineStr">
        <is>
          <t>PEP741001007</t>
        </is>
      </c>
      <c r="N3067" t="inlineStr">
        <is>
          <t>BBG000KNHQP3</t>
        </is>
      </c>
      <c r="O3067" t="inlineStr">
        <is>
          <t>B0P32D0</t>
        </is>
      </c>
      <c r="P3067" t="inlineStr">
        <is>
          <t>EQ0000000002095594</t>
        </is>
      </c>
      <c r="Q3067" t="inlineStr">
        <is>
          <t>Peru</t>
        </is>
      </c>
      <c r="R3067" t="inlineStr">
        <is>
          <t>Falabella Peru SAA</t>
        </is>
      </c>
      <c r="S3067" t="inlineStr">
        <is>
          <t>Falabella Peru SAA</t>
        </is>
      </c>
      <c r="T3067" t="inlineStr">
        <is>
          <t>Falabella Peru SAA</t>
        </is>
      </c>
      <c r="U3067" t="inlineStr">
        <is>
          <t>Common Stock</t>
        </is>
      </c>
      <c r="V3067" t="inlineStr">
        <is>
          <t>Consumer Discretionary</t>
        </is>
      </c>
      <c r="W3067" t="inlineStr">
        <is>
          <t>Multiline Retail</t>
        </is>
      </c>
      <c r="X3067" t="inlineStr">
        <is>
          <t>Retailing</t>
        </is>
      </c>
      <c r="Y3067" t="inlineStr">
        <is>
          <t>Department Stores</t>
        </is>
      </c>
      <c r="Z3067" t="inlineStr">
        <is>
          <t>Consumer Discretionary</t>
        </is>
      </c>
      <c r="AA3067" t="inlineStr">
        <is>
          <t>Retail - Discretionary</t>
        </is>
      </c>
      <c r="AB3067" t="inlineStr">
        <is>
          <t>Department Stores</t>
        </is>
      </c>
      <c r="AC3067" t="inlineStr">
        <is>
          <t>#N/A Invalid Field</t>
        </is>
      </c>
    </row>
    <row r="3068">
      <c r="A3068">
        <f>+VLOOKUP(R3068,Aux!$B$3:$I$1107,8,0)</f>
        <v/>
      </c>
      <c r="B3068">
        <f>+VLOOKUP(U3068,Aux!$O$2:$P$23,2,0)</f>
        <v/>
      </c>
      <c r="C3068">
        <f>+A3068&amp;B3068</f>
        <v/>
      </c>
      <c r="D3068">
        <f>+IF(C3068=C3067,D3067+1,1)</f>
        <v/>
      </c>
      <c r="E3068" s="5">
        <f>+D3068/100</f>
        <v/>
      </c>
      <c r="F3068" s="5">
        <f>+MOD(E3068*10,10)</f>
        <v/>
      </c>
      <c r="G3068" s="5">
        <f>+MOD(D3068,10)</f>
        <v/>
      </c>
      <c r="H3068">
        <f>+INT(E3068)&amp;INT(F3068)&amp;INT(G3068)</f>
        <v/>
      </c>
      <c r="I3068">
        <f>+C3068&amp;"00"&amp;H3068</f>
        <v/>
      </c>
      <c r="J3068" t="inlineStr">
        <is>
          <t>FENIPE 4.317 09/20/27</t>
        </is>
      </c>
      <c r="K3068" t="inlineStr">
        <is>
          <t>FENIPE</t>
        </is>
      </c>
      <c r="M3068" t="inlineStr">
        <is>
          <t>USP40070AB35</t>
        </is>
      </c>
      <c r="N3068" t="inlineStr">
        <is>
          <t>BBG00HPS8C44</t>
        </is>
      </c>
      <c r="O3068" t="inlineStr">
        <is>
          <t>BFB5M24</t>
        </is>
      </c>
      <c r="P3068" t="inlineStr">
        <is>
          <t>COAP1549645</t>
        </is>
      </c>
      <c r="Q3068" t="inlineStr">
        <is>
          <t>Peru</t>
        </is>
      </c>
      <c r="R3068" t="inlineStr">
        <is>
          <t>Fenix Power Peru SA</t>
        </is>
      </c>
      <c r="S3068" t="inlineStr">
        <is>
          <t>FENIX POWER PERU SA</t>
        </is>
      </c>
      <c r="T3068" t="inlineStr">
        <is>
          <t>Fenix Power Peru SA</t>
        </is>
      </c>
      <c r="U3068" t="inlineStr">
        <is>
          <t>EURO-DOLLAR</t>
        </is>
      </c>
      <c r="V3068" t="inlineStr">
        <is>
          <t>#N/A Field Not Applicable</t>
        </is>
      </c>
      <c r="W3068" t="inlineStr">
        <is>
          <t>#N/A Field Not Applicable</t>
        </is>
      </c>
      <c r="X3068" t="inlineStr">
        <is>
          <t>#N/A Field Not Applicable</t>
        </is>
      </c>
      <c r="Y3068" t="inlineStr">
        <is>
          <t>#N/A Field Not Applicable</t>
        </is>
      </c>
      <c r="Z3068" t="inlineStr">
        <is>
          <t>Utilities</t>
        </is>
      </c>
      <c r="AA3068" t="inlineStr">
        <is>
          <t>Utilities</t>
        </is>
      </c>
      <c r="AB3068" t="inlineStr">
        <is>
          <t>#N/A N/A</t>
        </is>
      </c>
      <c r="AC3068" t="inlineStr">
        <is>
          <t>#N/A Invalid Field</t>
        </is>
      </c>
    </row>
    <row r="3069">
      <c r="A3069">
        <f>+VLOOKUP(R3069,Aux!$B$3:$I$1107,8,0)</f>
        <v/>
      </c>
      <c r="B3069">
        <f>+VLOOKUP(U3069,Aux!$O$2:$P$23,2,0)</f>
        <v/>
      </c>
      <c r="C3069">
        <f>+A3069&amp;B3069</f>
        <v/>
      </c>
      <c r="D3069">
        <f>+IF(C3069=C3068,D3068+1,1)</f>
        <v/>
      </c>
      <c r="E3069" s="5">
        <f>+D3069/100</f>
        <v/>
      </c>
      <c r="F3069" s="5">
        <f>+MOD(E3069*10,10)</f>
        <v/>
      </c>
      <c r="G3069" s="5">
        <f>+MOD(D3069,10)</f>
        <v/>
      </c>
      <c r="H3069">
        <f>+INT(E3069)&amp;INT(F3069)&amp;INT(G3069)</f>
        <v/>
      </c>
      <c r="I3069">
        <f>+C3069&amp;"00"&amp;H3069</f>
        <v/>
      </c>
      <c r="J3069" t="inlineStr">
        <is>
          <t>FERREYC1 PE</t>
        </is>
      </c>
      <c r="K3069" t="inlineStr">
        <is>
          <t>FERREYC1</t>
        </is>
      </c>
      <c r="M3069" t="inlineStr">
        <is>
          <t>PEP736001004</t>
        </is>
      </c>
      <c r="N3069" t="inlineStr">
        <is>
          <t>BBG000F51R28</t>
        </is>
      </c>
      <c r="O3069" t="n">
        <v>2320126</v>
      </c>
      <c r="P3069" t="inlineStr">
        <is>
          <t>EQ0015904300002000</t>
        </is>
      </c>
      <c r="Q3069" t="inlineStr">
        <is>
          <t>Peru</t>
        </is>
      </c>
      <c r="R3069" t="inlineStr">
        <is>
          <t>Ferreycorp SAA</t>
        </is>
      </c>
      <c r="S3069" t="inlineStr">
        <is>
          <t>Ferreycorp SAA</t>
        </is>
      </c>
      <c r="T3069" t="inlineStr">
        <is>
          <t>Ferreycorp SAA</t>
        </is>
      </c>
      <c r="U3069" t="inlineStr">
        <is>
          <t>Common Stock</t>
        </is>
      </c>
      <c r="V3069" t="inlineStr">
        <is>
          <t>Industrials</t>
        </is>
      </c>
      <c r="W3069" t="inlineStr">
        <is>
          <t>Trading Companies &amp; Distributo</t>
        </is>
      </c>
      <c r="X3069" t="inlineStr">
        <is>
          <t>Capital Goods</t>
        </is>
      </c>
      <c r="Y3069" t="inlineStr">
        <is>
          <t>Trading Companies &amp; Distributo</t>
        </is>
      </c>
      <c r="Z3069" t="inlineStr">
        <is>
          <t>Industrials</t>
        </is>
      </c>
      <c r="AA3069" t="inlineStr">
        <is>
          <t>Industrial Services</t>
        </is>
      </c>
      <c r="AB3069" t="inlineStr">
        <is>
          <t>Industrial Distribution &amp; Rental</t>
        </is>
      </c>
      <c r="AC3069" t="inlineStr">
        <is>
          <t>#N/A Invalid Field</t>
        </is>
      </c>
    </row>
    <row r="3070">
      <c r="A3070" s="2">
        <f>+VLOOKUP(R3070,Aux!$B$3:$I$1107,8,0)</f>
        <v/>
      </c>
      <c r="B3070" s="2">
        <f>+VLOOKUP(U3070,Aux!$O$2:$P$23,2,0)</f>
        <v/>
      </c>
      <c r="C3070">
        <f>+A3070&amp;B3070</f>
        <v/>
      </c>
      <c r="D3070">
        <f>+IF(C3070=C3069,D3069+1,1)</f>
        <v/>
      </c>
      <c r="E3070" s="5">
        <f>+D3070/100</f>
        <v/>
      </c>
      <c r="F3070" s="5">
        <f>+MOD(E3070*10,10)</f>
        <v/>
      </c>
      <c r="G3070" s="5">
        <f>+MOD(D3070,10)</f>
        <v/>
      </c>
      <c r="H3070">
        <f>+INT(E3070)&amp;INT(F3070)&amp;INT(G3070)</f>
        <v/>
      </c>
      <c r="I3070">
        <f>+C3070&amp;"00"&amp;H3070</f>
        <v/>
      </c>
      <c r="J3070" s="2" t="inlineStr">
        <is>
          <t>FCREDIC1 PE</t>
        </is>
      </c>
      <c r="K3070" s="2" t="inlineStr">
        <is>
          <t>FCREDIC1</t>
        </is>
      </c>
      <c r="L3070" s="2" t="n"/>
      <c r="M3070" s="2" t="inlineStr">
        <is>
          <t>PEP168351000</t>
        </is>
      </c>
      <c r="N3070" s="2" t="inlineStr">
        <is>
          <t>BBG005ZV6B28</t>
        </is>
      </c>
      <c r="O3070" s="2" t="inlineStr">
        <is>
          <t>BJS9409</t>
        </is>
      </c>
      <c r="P3070" s="2" t="inlineStr">
        <is>
          <t>EQ0000000034175946</t>
        </is>
      </c>
      <c r="Q3070" t="inlineStr">
        <is>
          <t>Peru</t>
        </is>
      </c>
      <c r="R3070" t="inlineStr">
        <is>
          <t>Financiera Credinka SA</t>
        </is>
      </c>
      <c r="S3070" t="inlineStr">
        <is>
          <t>Financiera Credinka SA</t>
        </is>
      </c>
      <c r="T3070" t="inlineStr">
        <is>
          <t>Financiera Credinka SA</t>
        </is>
      </c>
      <c r="U3070" t="inlineStr">
        <is>
          <t>Common Stock</t>
        </is>
      </c>
      <c r="V3070" t="inlineStr">
        <is>
          <t>#N/A N/A</t>
        </is>
      </c>
      <c r="W3070" t="inlineStr">
        <is>
          <t>#N/A N/A</t>
        </is>
      </c>
      <c r="X3070" t="inlineStr">
        <is>
          <t>#N/A N/A</t>
        </is>
      </c>
      <c r="Y3070" t="inlineStr">
        <is>
          <t>#N/A N/A</t>
        </is>
      </c>
      <c r="Z3070" t="inlineStr">
        <is>
          <t>Financials</t>
        </is>
      </c>
      <c r="AA3070" t="inlineStr">
        <is>
          <t>Specialty Finance</t>
        </is>
      </c>
      <c r="AB3070" t="inlineStr">
        <is>
          <t>Other Financial Services</t>
        </is>
      </c>
      <c r="AC3070" t="inlineStr">
        <is>
          <t>#N/A Invalid Field</t>
        </is>
      </c>
    </row>
    <row r="3071">
      <c r="A3071">
        <f>+VLOOKUP(R3071,Aux!$B$3:$I$1107,8,0)</f>
        <v/>
      </c>
      <c r="B3071">
        <f>+VLOOKUP(U3071,Aux!$O$2:$P$23,2,0)</f>
        <v/>
      </c>
      <c r="C3071">
        <f>+A3071&amp;B3071</f>
        <v/>
      </c>
      <c r="D3071">
        <f>+IF(C3071=C3070,D3070+1,1)</f>
        <v/>
      </c>
      <c r="E3071" s="5">
        <f>+D3071/100</f>
        <v/>
      </c>
      <c r="F3071" s="5">
        <f>+MOD(E3071*10,10)</f>
        <v/>
      </c>
      <c r="G3071" s="5">
        <f>+MOD(D3071,10)</f>
        <v/>
      </c>
      <c r="H3071">
        <f>+INT(E3071)&amp;INT(F3071)&amp;INT(G3071)</f>
        <v/>
      </c>
      <c r="I3071">
        <f>+C3071&amp;"00"&amp;H3071</f>
        <v/>
      </c>
      <c r="J3071" t="inlineStr">
        <is>
          <t>FOSSALC1 PE</t>
        </is>
      </c>
      <c r="K3071" t="inlineStr">
        <is>
          <t>FOSSALC1</t>
        </is>
      </c>
      <c r="M3071" t="inlineStr">
        <is>
          <t>PEP736211009</t>
        </is>
      </c>
      <c r="N3071" t="inlineStr">
        <is>
          <t>BBG00FPMH7Y9</t>
        </is>
      </c>
      <c r="O3071" t="inlineStr">
        <is>
          <t>BDRKDX7</t>
        </is>
      </c>
      <c r="P3071" t="inlineStr">
        <is>
          <t>EQ0000000054161271</t>
        </is>
      </c>
      <c r="Q3071" t="inlineStr">
        <is>
          <t>Peru</t>
        </is>
      </c>
      <c r="R3071" t="inlineStr">
        <is>
          <t>Fossal SAA</t>
        </is>
      </c>
      <c r="S3071" t="inlineStr">
        <is>
          <t>Fossal SAA</t>
        </is>
      </c>
      <c r="T3071" t="inlineStr">
        <is>
          <t>Fossal SAA</t>
        </is>
      </c>
      <c r="U3071" t="inlineStr">
        <is>
          <t>Common Stock</t>
        </is>
      </c>
      <c r="V3071" t="inlineStr">
        <is>
          <t>Materials</t>
        </is>
      </c>
      <c r="W3071" t="inlineStr">
        <is>
          <t>Metals &amp; Mining</t>
        </is>
      </c>
      <c r="X3071" t="inlineStr">
        <is>
          <t>Materials</t>
        </is>
      </c>
      <c r="Y3071" t="inlineStr">
        <is>
          <t>Diversified Metals &amp; Mining</t>
        </is>
      </c>
      <c r="Z3071" t="inlineStr">
        <is>
          <t>Financials</t>
        </is>
      </c>
      <c r="AA3071" t="inlineStr">
        <is>
          <t>Asset Management</t>
        </is>
      </c>
      <c r="AB3071" t="inlineStr">
        <is>
          <t>Investment Companies</t>
        </is>
      </c>
      <c r="AC3071" t="inlineStr">
        <is>
          <t>#N/A Invalid Field</t>
        </is>
      </c>
    </row>
    <row r="3072">
      <c r="A3072">
        <f>+VLOOKUP(R3072,Aux!$B$3:$I$1107,8,0)</f>
        <v/>
      </c>
      <c r="B3072">
        <f>+VLOOKUP(U3072,Aux!$O$2:$P$23,2,0)</f>
        <v/>
      </c>
      <c r="C3072">
        <f>+A3072&amp;B3072</f>
        <v/>
      </c>
      <c r="D3072">
        <f>+IF(C3072=C3071,D3071+1,1)</f>
        <v/>
      </c>
      <c r="E3072" s="5">
        <f>+D3072/100</f>
        <v/>
      </c>
      <c r="F3072" s="5">
        <f>+MOD(E3072*10,10)</f>
        <v/>
      </c>
      <c r="G3072" s="5">
        <f>+MOD(D3072,10)</f>
        <v/>
      </c>
      <c r="H3072">
        <f>+INT(E3072)&amp;INT(F3072)&amp;INT(G3072)</f>
        <v/>
      </c>
      <c r="I3072">
        <f>+C3072&amp;"00"&amp;H3072</f>
        <v/>
      </c>
      <c r="J3072" t="inlineStr">
        <is>
          <t>FSSLY US</t>
        </is>
      </c>
      <c r="K3072" t="inlineStr">
        <is>
          <t>FSSLY</t>
        </is>
      </c>
      <c r="M3072" t="inlineStr">
        <is>
          <t>US34988L1089</t>
        </is>
      </c>
      <c r="N3072" t="inlineStr">
        <is>
          <t>BBG00G2HHPS0</t>
        </is>
      </c>
      <c r="O3072" t="inlineStr">
        <is>
          <t>BF05708</t>
        </is>
      </c>
      <c r="P3072" t="inlineStr">
        <is>
          <t>EQ0000000055155881</t>
        </is>
      </c>
      <c r="Q3072" t="inlineStr">
        <is>
          <t>Peru</t>
        </is>
      </c>
      <c r="R3072" t="inlineStr">
        <is>
          <t>Fossal SAA</t>
        </is>
      </c>
      <c r="S3072" t="inlineStr">
        <is>
          <t>Fossal SAA</t>
        </is>
      </c>
      <c r="T3072" t="inlineStr">
        <is>
          <t>Fossal SAA</t>
        </is>
      </c>
      <c r="U3072" t="inlineStr">
        <is>
          <t>ADR</t>
        </is>
      </c>
      <c r="V3072" t="inlineStr">
        <is>
          <t>Materials</t>
        </is>
      </c>
      <c r="W3072" t="inlineStr">
        <is>
          <t>Metals &amp; Mining</t>
        </is>
      </c>
      <c r="X3072" t="inlineStr">
        <is>
          <t>Materials</t>
        </is>
      </c>
      <c r="Y3072" t="inlineStr">
        <is>
          <t>Diversified Metals &amp; Mining</t>
        </is>
      </c>
      <c r="Z3072" t="inlineStr">
        <is>
          <t>Financials</t>
        </is>
      </c>
      <c r="AA3072" t="inlineStr">
        <is>
          <t>Asset Management</t>
        </is>
      </c>
      <c r="AB3072" t="inlineStr">
        <is>
          <t>Investment Companies</t>
        </is>
      </c>
      <c r="AC3072" t="inlineStr">
        <is>
          <t>#N/A Invalid Field</t>
        </is>
      </c>
    </row>
    <row r="3073">
      <c r="A3073">
        <f>+VLOOKUP(R3073,Aux!$B$3:$I$1107,8,0)</f>
        <v/>
      </c>
      <c r="B3073">
        <f>+VLOOKUP(U3073,Aux!$O$2:$P$23,2,0)</f>
        <v/>
      </c>
      <c r="C3073">
        <f>+A3073&amp;B3073</f>
        <v/>
      </c>
      <c r="D3073">
        <f>+IF(C3073=C3072,D3072+1,1)</f>
        <v/>
      </c>
      <c r="E3073" s="5">
        <f>+D3073/100</f>
        <v/>
      </c>
      <c r="F3073" s="5">
        <f>+MOD(E3073*10,10)</f>
        <v/>
      </c>
      <c r="G3073" s="5">
        <f>+MOD(D3073,10)</f>
        <v/>
      </c>
      <c r="H3073">
        <f>+INT(E3073)&amp;INT(F3073)&amp;INT(G3073)</f>
        <v/>
      </c>
      <c r="I3073">
        <f>+C3073&amp;"00"&amp;H3073</f>
        <v/>
      </c>
      <c r="J3073" t="inlineStr">
        <is>
          <t>GRAM US</t>
        </is>
      </c>
      <c r="K3073" t="inlineStr">
        <is>
          <t>GRAM</t>
        </is>
      </c>
      <c r="M3073" t="inlineStr">
        <is>
          <t>US38500P2083</t>
        </is>
      </c>
      <c r="N3073" t="inlineStr">
        <is>
          <t>BBG004ND4949</t>
        </is>
      </c>
      <c r="O3073" t="inlineStr">
        <is>
          <t>BC9ZHV9</t>
        </is>
      </c>
      <c r="P3073" t="inlineStr">
        <is>
          <t>EQ0000000030444843</t>
        </is>
      </c>
      <c r="Q3073" t="inlineStr">
        <is>
          <t>Peru</t>
        </is>
      </c>
      <c r="R3073" t="inlineStr">
        <is>
          <t>Grana y Montero SAA</t>
        </is>
      </c>
      <c r="S3073" t="inlineStr">
        <is>
          <t>Grana y Montero SAA</t>
        </is>
      </c>
      <c r="T3073" t="inlineStr">
        <is>
          <t>Grana y Montero SAA</t>
        </is>
      </c>
      <c r="U3073" t="inlineStr">
        <is>
          <t>ADR</t>
        </is>
      </c>
      <c r="V3073" t="inlineStr">
        <is>
          <t>Industrials</t>
        </is>
      </c>
      <c r="W3073" t="inlineStr">
        <is>
          <t>Construction &amp; Engineering</t>
        </is>
      </c>
      <c r="X3073" t="inlineStr">
        <is>
          <t>Capital Goods</t>
        </is>
      </c>
      <c r="Y3073" t="inlineStr">
        <is>
          <t>Construction &amp; Engineering</t>
        </is>
      </c>
      <c r="Z3073" t="inlineStr">
        <is>
          <t>Industrials</t>
        </is>
      </c>
      <c r="AA3073" t="inlineStr">
        <is>
          <t>Engineering &amp; Construction Svcs</t>
        </is>
      </c>
      <c r="AB3073" t="inlineStr">
        <is>
          <t>Infrastructure Construction</t>
        </is>
      </c>
      <c r="AC3073" t="inlineStr">
        <is>
          <t>#N/A Invalid Field</t>
        </is>
      </c>
    </row>
    <row r="3074">
      <c r="A3074">
        <f>+VLOOKUP(R3074,Aux!$B$3:$I$1107,8,0)</f>
        <v/>
      </c>
      <c r="B3074">
        <f>+VLOOKUP(U3074,Aux!$O$2:$P$23,2,0)</f>
        <v/>
      </c>
      <c r="C3074">
        <f>+A3074&amp;B3074</f>
        <v/>
      </c>
      <c r="D3074">
        <f>+IF(C3074=C3073,D3073+1,1)</f>
        <v/>
      </c>
      <c r="E3074" s="5">
        <f>+D3074/100</f>
        <v/>
      </c>
      <c r="F3074" s="5">
        <f>+MOD(E3074*10,10)</f>
        <v/>
      </c>
      <c r="G3074" s="5">
        <f>+MOD(D3074,10)</f>
        <v/>
      </c>
      <c r="H3074">
        <f>+INT(E3074)&amp;INT(F3074)&amp;INT(G3074)</f>
        <v/>
      </c>
      <c r="I3074">
        <f>+C3074&amp;"00"&amp;H3074</f>
        <v/>
      </c>
      <c r="J3074" t="inlineStr">
        <is>
          <t>GRAMONC1 PE</t>
        </is>
      </c>
      <c r="K3074" t="inlineStr">
        <is>
          <t>GRAMONC1</t>
        </is>
      </c>
      <c r="M3074" t="inlineStr">
        <is>
          <t>PEP736581005</t>
        </is>
      </c>
      <c r="N3074" t="inlineStr">
        <is>
          <t>BBG000BYLQW6</t>
        </is>
      </c>
      <c r="O3074" t="n">
        <v>2096580</v>
      </c>
      <c r="P3074" t="inlineStr">
        <is>
          <t>EQ0021958800002001</t>
        </is>
      </c>
      <c r="Q3074" t="inlineStr">
        <is>
          <t>Peru</t>
        </is>
      </c>
      <c r="R3074" t="inlineStr">
        <is>
          <t>Grana y Montero SAA</t>
        </is>
      </c>
      <c r="S3074" t="inlineStr">
        <is>
          <t>Grana y Montero SAA</t>
        </is>
      </c>
      <c r="T3074" t="inlineStr">
        <is>
          <t>Grana y Montero SAA</t>
        </is>
      </c>
      <c r="U3074" t="inlineStr">
        <is>
          <t>Common Stock</t>
        </is>
      </c>
      <c r="V3074" t="inlineStr">
        <is>
          <t>Industrials</t>
        </is>
      </c>
      <c r="W3074" t="inlineStr">
        <is>
          <t>Construction &amp; Engineering</t>
        </is>
      </c>
      <c r="X3074" t="inlineStr">
        <is>
          <t>Capital Goods</t>
        </is>
      </c>
      <c r="Y3074" t="inlineStr">
        <is>
          <t>Construction &amp; Engineering</t>
        </is>
      </c>
      <c r="Z3074" t="inlineStr">
        <is>
          <t>Industrials</t>
        </is>
      </c>
      <c r="AA3074" t="inlineStr">
        <is>
          <t>Engineering &amp; Construction Svcs</t>
        </is>
      </c>
      <c r="AB3074" t="inlineStr">
        <is>
          <t>Infrastructure Construction</t>
        </is>
      </c>
      <c r="AC3074" t="inlineStr">
        <is>
          <t>#N/A Invalid Field</t>
        </is>
      </c>
    </row>
    <row r="3075">
      <c r="A3075">
        <f>+VLOOKUP(R3075,Aux!$B$3:$I$1107,8,0)</f>
        <v/>
      </c>
      <c r="B3075">
        <f>+VLOOKUP(U3075,Aux!$O$2:$P$23,2,0)</f>
        <v/>
      </c>
      <c r="C3075">
        <f>+A3075&amp;B3075</f>
        <v/>
      </c>
      <c r="D3075">
        <f>+IF(C3075=C3074,D3074+1,1)</f>
        <v/>
      </c>
      <c r="E3075" s="5">
        <f>+D3075/100</f>
        <v/>
      </c>
      <c r="F3075" s="5">
        <f>+MOD(E3075*10,10)</f>
        <v/>
      </c>
      <c r="G3075" s="5">
        <f>+MOD(D3075,10)</f>
        <v/>
      </c>
      <c r="H3075">
        <f>+INT(E3075)&amp;INT(F3075)&amp;INT(G3075)</f>
        <v/>
      </c>
      <c r="I3075">
        <f>+C3075&amp;"00"&amp;H3075</f>
        <v/>
      </c>
      <c r="J3075" t="inlineStr">
        <is>
          <t>HOC LN</t>
        </is>
      </c>
      <c r="K3075" t="inlineStr">
        <is>
          <t>HOC</t>
        </is>
      </c>
      <c r="M3075" t="inlineStr">
        <is>
          <t>GB00B1FW5029</t>
        </is>
      </c>
      <c r="N3075" t="inlineStr">
        <is>
          <t>BBG000Q49X82</t>
        </is>
      </c>
      <c r="O3075" t="inlineStr">
        <is>
          <t>B1FW502</t>
        </is>
      </c>
      <c r="P3075" t="inlineStr">
        <is>
          <t>EQ0000000003133683</t>
        </is>
      </c>
      <c r="Q3075" t="inlineStr">
        <is>
          <t>Peru</t>
        </is>
      </c>
      <c r="R3075" t="inlineStr">
        <is>
          <t>Hochschild Mining PLC</t>
        </is>
      </c>
      <c r="S3075" t="inlineStr">
        <is>
          <t>Hochschild Mining PLC</t>
        </is>
      </c>
      <c r="T3075" t="inlineStr">
        <is>
          <t>Hochschild Mining PLC</t>
        </is>
      </c>
      <c r="U3075" t="inlineStr">
        <is>
          <t>Common Stock</t>
        </is>
      </c>
      <c r="V3075" t="inlineStr">
        <is>
          <t>Materials</t>
        </is>
      </c>
      <c r="W3075" t="inlineStr">
        <is>
          <t>Metals &amp; Mining</t>
        </is>
      </c>
      <c r="X3075" t="inlineStr">
        <is>
          <t>Materials</t>
        </is>
      </c>
      <c r="Y3075" t="inlineStr">
        <is>
          <t>Silver</t>
        </is>
      </c>
      <c r="Z3075" t="inlineStr">
        <is>
          <t>Materials</t>
        </is>
      </c>
      <c r="AA3075" t="inlineStr">
        <is>
          <t>Metals &amp; Mining</t>
        </is>
      </c>
      <c r="AB3075" t="inlineStr">
        <is>
          <t>Precious Metal Mining</t>
        </is>
      </c>
      <c r="AC3075" t="inlineStr">
        <is>
          <t>#N/A Invalid Field</t>
        </is>
      </c>
    </row>
    <row r="3076">
      <c r="A3076">
        <f>+VLOOKUP(R3076,Aux!$B$3:$I$1107,8,0)</f>
        <v/>
      </c>
      <c r="B3076">
        <f>+VLOOKUP(U3076,Aux!$O$2:$P$23,2,0)</f>
        <v/>
      </c>
      <c r="C3076">
        <f>+A3076&amp;B3076</f>
        <v/>
      </c>
      <c r="D3076">
        <f>+IF(C3076=C3075,D3075+1,1)</f>
        <v/>
      </c>
      <c r="E3076" s="5">
        <f>+D3076/100</f>
        <v/>
      </c>
      <c r="F3076" s="5">
        <f>+MOD(E3076*10,10)</f>
        <v/>
      </c>
      <c r="G3076" s="5">
        <f>+MOD(D3076,10)</f>
        <v/>
      </c>
      <c r="H3076">
        <f>+INT(E3076)&amp;INT(F3076)&amp;INT(G3076)</f>
        <v/>
      </c>
      <c r="I3076">
        <f>+C3076&amp;"00"&amp;H3076</f>
        <v/>
      </c>
      <c r="J3076" t="inlineStr">
        <is>
          <t>HNTOIL 6 ⅜ 06/01/28</t>
        </is>
      </c>
      <c r="K3076" t="inlineStr">
        <is>
          <t>HNTOIL</t>
        </is>
      </c>
      <c r="M3076" t="inlineStr">
        <is>
          <t>USP5300PAB96</t>
        </is>
      </c>
      <c r="N3076" t="inlineStr">
        <is>
          <t>BBG00L0Z5FR7</t>
        </is>
      </c>
      <c r="O3076" t="inlineStr">
        <is>
          <t>BFCCDJ8</t>
        </is>
      </c>
      <c r="P3076" t="inlineStr">
        <is>
          <t>COAS7998121</t>
        </is>
      </c>
      <c r="Q3076" t="inlineStr">
        <is>
          <t>Peru</t>
        </is>
      </c>
      <c r="R3076" t="inlineStr">
        <is>
          <t>Hunt Oil Co of Peru</t>
        </is>
      </c>
      <c r="S3076" t="inlineStr">
        <is>
          <t>HUNT OIL CO OF PERU</t>
        </is>
      </c>
      <c r="T3076" t="inlineStr">
        <is>
          <t>Hunt Oil Co of Peru LLC Sucursal Del Peru</t>
        </is>
      </c>
      <c r="U3076" t="inlineStr">
        <is>
          <t>EURO-DOLLAR</t>
        </is>
      </c>
      <c r="V3076" t="inlineStr">
        <is>
          <t>#N/A Field Not Applicable</t>
        </is>
      </c>
      <c r="W3076" t="inlineStr">
        <is>
          <t>#N/A Field Not Applicable</t>
        </is>
      </c>
      <c r="X3076" t="inlineStr">
        <is>
          <t>#N/A Field Not Applicable</t>
        </is>
      </c>
      <c r="Y3076" t="inlineStr">
        <is>
          <t>#N/A Field Not Applicable</t>
        </is>
      </c>
      <c r="Z3076" t="inlineStr">
        <is>
          <t>Energy</t>
        </is>
      </c>
      <c r="AA3076" t="inlineStr">
        <is>
          <t>Exploration &amp; Production</t>
        </is>
      </c>
      <c r="AB3076" t="inlineStr">
        <is>
          <t>#N/A Field Not Applicable</t>
        </is>
      </c>
      <c r="AC3076" t="inlineStr">
        <is>
          <t>#N/A Invalid Field</t>
        </is>
      </c>
    </row>
    <row r="3077">
      <c r="A3077">
        <f>+VLOOKUP(R3077,Aux!$B$3:$I$1107,8,0)</f>
        <v/>
      </c>
      <c r="B3077">
        <f>+VLOOKUP(U3077,Aux!$O$2:$P$23,2,0)</f>
        <v/>
      </c>
      <c r="C3077">
        <f>+A3077&amp;B3077</f>
        <v/>
      </c>
      <c r="D3077">
        <f>+IF(C3077=C3076,D3076+1,1)</f>
        <v/>
      </c>
      <c r="E3077" s="5">
        <f>+D3077/100</f>
        <v/>
      </c>
      <c r="F3077" s="5">
        <f>+MOD(E3077*10,10)</f>
        <v/>
      </c>
      <c r="G3077" s="5">
        <f>+MOD(D3077,10)</f>
        <v/>
      </c>
      <c r="H3077">
        <f>+INT(E3077)&amp;INT(F3077)&amp;INT(G3077)</f>
        <v/>
      </c>
      <c r="I3077">
        <f>+C3077&amp;"00"&amp;H3077</f>
        <v/>
      </c>
      <c r="J3077" t="inlineStr">
        <is>
          <t>INKENE 5 ⅞ 11/09/27</t>
        </is>
      </c>
      <c r="K3077" t="inlineStr">
        <is>
          <t>INKENE</t>
        </is>
      </c>
      <c r="M3077" t="inlineStr">
        <is>
          <t>USG4808VAC49</t>
        </is>
      </c>
      <c r="N3077" t="inlineStr">
        <is>
          <t>BBG00J4V9MF1</t>
        </is>
      </c>
      <c r="O3077" t="inlineStr">
        <is>
          <t>BDG1353</t>
        </is>
      </c>
      <c r="P3077" t="inlineStr">
        <is>
          <t>COAP8435418</t>
        </is>
      </c>
      <c r="Q3077" t="inlineStr">
        <is>
          <t>Peru</t>
        </is>
      </c>
      <c r="R3077" t="inlineStr">
        <is>
          <t>Inkia Energy Ltd</t>
        </is>
      </c>
      <c r="S3077" t="inlineStr">
        <is>
          <t>INKIA ENERGY LTD</t>
        </is>
      </c>
      <c r="T3077" t="inlineStr">
        <is>
          <t>Inkia Energy Ltd</t>
        </is>
      </c>
      <c r="U3077" t="inlineStr">
        <is>
          <t>EURO-DOLLAR</t>
        </is>
      </c>
      <c r="V3077" t="inlineStr">
        <is>
          <t>#N/A Field Not Applicable</t>
        </is>
      </c>
      <c r="W3077" t="inlineStr">
        <is>
          <t>#N/A Field Not Applicable</t>
        </is>
      </c>
      <c r="X3077" t="inlineStr">
        <is>
          <t>#N/A Field Not Applicable</t>
        </is>
      </c>
      <c r="Y3077" t="inlineStr">
        <is>
          <t>#N/A Field Not Applicable</t>
        </is>
      </c>
      <c r="Z3077" t="inlineStr">
        <is>
          <t>Utilities</t>
        </is>
      </c>
      <c r="AA3077" t="inlineStr">
        <is>
          <t>Power Generation</t>
        </is>
      </c>
      <c r="AB3077" t="inlineStr">
        <is>
          <t>#N/A Field Not Applicable</t>
        </is>
      </c>
      <c r="AC3077" t="inlineStr">
        <is>
          <t>#N/A Invalid Field</t>
        </is>
      </c>
    </row>
    <row r="3078">
      <c r="A3078">
        <f>+VLOOKUP(R3078,Aux!$B$3:$I$1107,8,0)</f>
        <v/>
      </c>
      <c r="B3078">
        <f>+VLOOKUP(U3078,Aux!$O$2:$P$23,2,0)</f>
        <v/>
      </c>
      <c r="C3078">
        <f>+A3078&amp;B3078</f>
        <v/>
      </c>
      <c r="D3078">
        <f>+IF(C3078=C3077,D3077+1,1)</f>
        <v/>
      </c>
      <c r="E3078" s="5">
        <f>+D3078/100</f>
        <v/>
      </c>
      <c r="F3078" s="5">
        <f>+MOD(E3078*10,10)</f>
        <v/>
      </c>
      <c r="G3078" s="5">
        <f>+MOD(D3078,10)</f>
        <v/>
      </c>
      <c r="H3078">
        <f>+INT(E3078)&amp;INT(F3078)&amp;INT(G3078)</f>
        <v/>
      </c>
      <c r="I3078">
        <f>+C3078&amp;"00"&amp;H3078</f>
        <v/>
      </c>
      <c r="J3078" t="inlineStr">
        <is>
          <t>INRETC1 PE</t>
        </is>
      </c>
      <c r="K3078" t="inlineStr">
        <is>
          <t>INRETC1</t>
        </is>
      </c>
      <c r="M3078" t="inlineStr">
        <is>
          <t>PAL1801171A1</t>
        </is>
      </c>
      <c r="N3078" t="inlineStr">
        <is>
          <t>BBG003CPMH20</t>
        </is>
      </c>
      <c r="O3078" t="inlineStr">
        <is>
          <t>B7YYJD2</t>
        </is>
      </c>
      <c r="P3078" t="inlineStr">
        <is>
          <t>EQ0000000070822082</t>
        </is>
      </c>
      <c r="Q3078" t="inlineStr">
        <is>
          <t>Peru</t>
        </is>
      </c>
      <c r="R3078" t="inlineStr">
        <is>
          <t>InRetail Peru Corp</t>
        </is>
      </c>
      <c r="S3078" t="inlineStr">
        <is>
          <t>InRetail Peru Corp</t>
        </is>
      </c>
      <c r="T3078" t="inlineStr">
        <is>
          <t>InRetail Peru Corp</t>
        </is>
      </c>
      <c r="U3078" t="inlineStr">
        <is>
          <t>Common Stock</t>
        </is>
      </c>
      <c r="V3078" t="inlineStr">
        <is>
          <t>Consumer Staples</t>
        </is>
      </c>
      <c r="W3078" t="inlineStr">
        <is>
          <t>Food &amp; Staples Retailing</t>
        </is>
      </c>
      <c r="X3078" t="inlineStr">
        <is>
          <t>Food &amp; Staples Retailing</t>
        </is>
      </c>
      <c r="Y3078" t="inlineStr">
        <is>
          <t>Hypermarkets &amp; Super Centers</t>
        </is>
      </c>
      <c r="Z3078" t="inlineStr">
        <is>
          <t>Consumer Staples</t>
        </is>
      </c>
      <c r="AA3078" t="inlineStr">
        <is>
          <t>Retail - Consumer Staples</t>
        </is>
      </c>
      <c r="AB3078" t="inlineStr">
        <is>
          <t>Food &amp; Drug Stores</t>
        </is>
      </c>
      <c r="AC3078" t="inlineStr">
        <is>
          <t>#N/A Invalid Field</t>
        </is>
      </c>
    </row>
    <row r="3079">
      <c r="A3079">
        <f>+VLOOKUP(R3079,Aux!$B$3:$I$1107,8,0)</f>
        <v/>
      </c>
      <c r="B3079">
        <f>+VLOOKUP(U3079,Aux!$O$2:$P$23,2,0)</f>
        <v/>
      </c>
      <c r="C3079">
        <f>+A3079&amp;B3079</f>
        <v/>
      </c>
      <c r="D3079">
        <f>+IF(C3079=C3078,D3078+1,1)</f>
        <v/>
      </c>
      <c r="E3079" s="5">
        <f>+D3079/100</f>
        <v/>
      </c>
      <c r="F3079" s="5">
        <f>+MOD(E3079*10,10)</f>
        <v/>
      </c>
      <c r="G3079" s="5">
        <f>+MOD(D3079,10)</f>
        <v/>
      </c>
      <c r="H3079">
        <f>+INT(E3079)&amp;INT(F3079)&amp;INT(G3079)</f>
        <v/>
      </c>
      <c r="I3079">
        <f>+C3079&amp;"00"&amp;H3079</f>
        <v/>
      </c>
      <c r="J3079" t="inlineStr">
        <is>
          <t>RETAIL 5 ⅜ 05/02/23</t>
        </is>
      </c>
      <c r="K3079" t="inlineStr">
        <is>
          <t>RETAIL</t>
        </is>
      </c>
      <c r="M3079" t="inlineStr">
        <is>
          <t>USP56237AA16</t>
        </is>
      </c>
      <c r="N3079" t="inlineStr">
        <is>
          <t>BBG00KRWS0J4</t>
        </is>
      </c>
      <c r="O3079" t="inlineStr">
        <is>
          <t>BFND5Z0</t>
        </is>
      </c>
      <c r="P3079" t="inlineStr">
        <is>
          <t>COAS3987789</t>
        </is>
      </c>
      <c r="Q3079" t="inlineStr">
        <is>
          <t>Peru</t>
        </is>
      </c>
      <c r="R3079" t="inlineStr">
        <is>
          <t>Inretail Pharma SA</t>
        </is>
      </c>
      <c r="S3079" t="inlineStr">
        <is>
          <t>INRETAIL PHARMA SA</t>
        </is>
      </c>
      <c r="T3079" t="inlineStr">
        <is>
          <t>Inretail Pharma SA</t>
        </is>
      </c>
      <c r="U3079" t="inlineStr">
        <is>
          <t>EURO-DOLLAR</t>
        </is>
      </c>
      <c r="V3079" t="inlineStr">
        <is>
          <t>#N/A Field Not Applicable</t>
        </is>
      </c>
      <c r="W3079" t="inlineStr">
        <is>
          <t>#N/A Field Not Applicable</t>
        </is>
      </c>
      <c r="X3079" t="inlineStr">
        <is>
          <t>#N/A Field Not Applicable</t>
        </is>
      </c>
      <c r="Y3079" t="inlineStr">
        <is>
          <t>#N/A Field Not Applicable</t>
        </is>
      </c>
      <c r="Z3079" t="inlineStr">
        <is>
          <t>Health Care</t>
        </is>
      </c>
      <c r="AA3079" t="inlineStr">
        <is>
          <t>Pharmaceuticals</t>
        </is>
      </c>
      <c r="AB3079" t="inlineStr">
        <is>
          <t>#N/A Field Not Applicable</t>
        </is>
      </c>
      <c r="AC3079" t="inlineStr">
        <is>
          <t>#N/A Invalid Field</t>
        </is>
      </c>
    </row>
    <row r="3080">
      <c r="A3080">
        <f>+VLOOKUP(R3080,Aux!$B$3:$I$1107,8,0)</f>
        <v/>
      </c>
      <c r="B3080">
        <f>+VLOOKUP(U3080,Aux!$O$2:$P$23,2,0)</f>
        <v/>
      </c>
      <c r="C3080">
        <f>+A3080&amp;B3080</f>
        <v/>
      </c>
      <c r="D3080">
        <f>+IF(C3080=C3079,D3079+1,1)</f>
        <v/>
      </c>
      <c r="E3080" s="5">
        <f>+D3080/100</f>
        <v/>
      </c>
      <c r="F3080" s="5">
        <f>+MOD(E3080*10,10)</f>
        <v/>
      </c>
      <c r="G3080" s="5">
        <f>+MOD(D3080,10)</f>
        <v/>
      </c>
      <c r="H3080">
        <f>+INT(E3080)&amp;INT(F3080)&amp;INT(G3080)</f>
        <v/>
      </c>
      <c r="I3080">
        <f>+C3080&amp;"00"&amp;H3080</f>
        <v/>
      </c>
      <c r="J3080" t="inlineStr">
        <is>
          <t>9IF GR</t>
        </is>
      </c>
      <c r="K3080" t="inlineStr">
        <is>
          <t>9IF</t>
        </is>
      </c>
      <c r="M3080" t="inlineStr">
        <is>
          <t>PAP5626F1020</t>
        </is>
      </c>
      <c r="N3080" t="inlineStr">
        <is>
          <t>BBG007F86PC5</t>
        </is>
      </c>
      <c r="O3080" t="inlineStr">
        <is>
          <t>BTL0KZ6</t>
        </is>
      </c>
      <c r="P3080" t="inlineStr">
        <is>
          <t>EQ0000000003647652</t>
        </is>
      </c>
      <c r="Q3080" t="inlineStr">
        <is>
          <t>Peru</t>
        </is>
      </c>
      <c r="R3080" t="inlineStr">
        <is>
          <t>Intercorp Financial Services I</t>
        </is>
      </c>
      <c r="S3080" t="inlineStr">
        <is>
          <t>Intercorp Financial Services I</t>
        </is>
      </c>
      <c r="T3080" t="inlineStr">
        <is>
          <t>Intercorp Financial Services Inc</t>
        </is>
      </c>
      <c r="U3080" t="inlineStr">
        <is>
          <t>Common Stock</t>
        </is>
      </c>
      <c r="V3080" t="inlineStr">
        <is>
          <t>Financials</t>
        </is>
      </c>
      <c r="W3080" t="inlineStr">
        <is>
          <t>Banks</t>
        </is>
      </c>
      <c r="X3080" t="inlineStr">
        <is>
          <t>Banks</t>
        </is>
      </c>
      <c r="Y3080" t="inlineStr">
        <is>
          <t>Diversified Banks</t>
        </is>
      </c>
      <c r="Z3080" t="inlineStr">
        <is>
          <t>Financials</t>
        </is>
      </c>
      <c r="AA3080" t="inlineStr">
        <is>
          <t>Banking</t>
        </is>
      </c>
      <c r="AB3080" t="inlineStr">
        <is>
          <t>Banks</t>
        </is>
      </c>
      <c r="AC3080" t="inlineStr">
        <is>
          <t>#N/A Invalid Field</t>
        </is>
      </c>
    </row>
    <row r="3081">
      <c r="A3081">
        <f>+VLOOKUP(R3081,Aux!$B$3:$I$1107,8,0)</f>
        <v/>
      </c>
      <c r="B3081">
        <f>+VLOOKUP(U3081,Aux!$O$2:$P$23,2,0)</f>
        <v/>
      </c>
      <c r="C3081">
        <f>+A3081&amp;B3081</f>
        <v/>
      </c>
      <c r="D3081">
        <f>+IF(C3081=C3080,D3080+1,1)</f>
        <v/>
      </c>
      <c r="E3081" s="5">
        <f>+D3081/100</f>
        <v/>
      </c>
      <c r="F3081" s="5">
        <f>+MOD(E3081*10,10)</f>
        <v/>
      </c>
      <c r="G3081" s="5">
        <f>+MOD(D3081,10)</f>
        <v/>
      </c>
      <c r="H3081">
        <f>+INT(E3081)&amp;INT(F3081)&amp;INT(G3081)</f>
        <v/>
      </c>
      <c r="I3081">
        <f>+C3081&amp;"00"&amp;H3081</f>
        <v/>
      </c>
      <c r="J3081" t="inlineStr">
        <is>
          <t>IFS US</t>
        </is>
      </c>
      <c r="K3081" t="inlineStr">
        <is>
          <t>IFS</t>
        </is>
      </c>
      <c r="M3081" t="inlineStr">
        <is>
          <t>PAL2400671A3</t>
        </is>
      </c>
      <c r="N3081" t="inlineStr">
        <is>
          <t>BBG00PNFV2F0</t>
        </is>
      </c>
      <c r="O3081" t="inlineStr">
        <is>
          <t>BK8WRM8</t>
        </is>
      </c>
      <c r="P3081" t="inlineStr">
        <is>
          <t>EQ0000000076788580</t>
        </is>
      </c>
      <c r="Q3081" t="inlineStr">
        <is>
          <t>Peru</t>
        </is>
      </c>
      <c r="R3081" t="inlineStr">
        <is>
          <t>Intercorp Financial Services I</t>
        </is>
      </c>
      <c r="S3081" t="inlineStr">
        <is>
          <t>Intercorp Financial Services I</t>
        </is>
      </c>
      <c r="T3081" t="inlineStr">
        <is>
          <t>Intercorp Financial Services Inc</t>
        </is>
      </c>
      <c r="U3081" t="inlineStr">
        <is>
          <t>Common Stock</t>
        </is>
      </c>
      <c r="V3081" t="inlineStr">
        <is>
          <t>Financials</t>
        </is>
      </c>
      <c r="W3081" t="inlineStr">
        <is>
          <t>Banks</t>
        </is>
      </c>
      <c r="X3081" t="inlineStr">
        <is>
          <t>Banks</t>
        </is>
      </c>
      <c r="Y3081" t="inlineStr">
        <is>
          <t>Diversified Banks</t>
        </is>
      </c>
      <c r="Z3081" t="inlineStr">
        <is>
          <t>Financials</t>
        </is>
      </c>
      <c r="AA3081" t="inlineStr">
        <is>
          <t>Banking</t>
        </is>
      </c>
      <c r="AB3081" t="inlineStr">
        <is>
          <t>Banks</t>
        </is>
      </c>
      <c r="AC3081" t="inlineStr">
        <is>
          <t>#N/A Invalid Field</t>
        </is>
      </c>
    </row>
    <row r="3082">
      <c r="A3082">
        <f>+VLOOKUP(R3082,Aux!$B$3:$I$1107,8,0)</f>
        <v/>
      </c>
      <c r="B3082">
        <f>+VLOOKUP(U3082,Aux!$O$2:$P$23,2,0)</f>
        <v/>
      </c>
      <c r="C3082">
        <f>+A3082&amp;B3082</f>
        <v/>
      </c>
      <c r="D3082">
        <f>+IF(C3082=C3081,D3081+1,1)</f>
        <v/>
      </c>
      <c r="E3082" s="5">
        <f>+D3082/100</f>
        <v/>
      </c>
      <c r="F3082" s="5">
        <f>+MOD(E3082*10,10)</f>
        <v/>
      </c>
      <c r="G3082" s="5">
        <f>+MOD(D3082,10)</f>
        <v/>
      </c>
      <c r="H3082">
        <f>+INT(E3082)&amp;INT(F3082)&amp;INT(G3082)</f>
        <v/>
      </c>
      <c r="I3082">
        <f>+C3082&amp;"00"&amp;H3082</f>
        <v/>
      </c>
      <c r="J3082" t="inlineStr">
        <is>
          <t>IFHBH 3 ⅞ 08/15/29</t>
        </is>
      </c>
      <c r="K3082" t="inlineStr">
        <is>
          <t>IFHBH</t>
        </is>
      </c>
      <c r="M3082" t="inlineStr">
        <is>
          <t>USP5625XAC85</t>
        </is>
      </c>
      <c r="N3082" t="inlineStr">
        <is>
          <t>BBG00PT7GB32</t>
        </is>
      </c>
      <c r="O3082" t="inlineStr">
        <is>
          <t>BK6YK94</t>
        </is>
      </c>
      <c r="P3082" t="inlineStr">
        <is>
          <t>COAZ7913496</t>
        </is>
      </c>
      <c r="Q3082" t="inlineStr">
        <is>
          <t>Peru</t>
        </is>
      </c>
      <c r="R3082" t="inlineStr">
        <is>
          <t>Intercorp Financial Services I</t>
        </is>
      </c>
      <c r="S3082" t="inlineStr">
        <is>
          <t>INTERCORP PERU LTD</t>
        </is>
      </c>
      <c r="T3082" t="inlineStr">
        <is>
          <t>Intercorp Peru Ltd</t>
        </is>
      </c>
      <c r="U3082" t="inlineStr">
        <is>
          <t>EURO-DOLLAR</t>
        </is>
      </c>
      <c r="V3082" t="inlineStr">
        <is>
          <t>Financials</t>
        </is>
      </c>
      <c r="W3082" t="inlineStr">
        <is>
          <t>Banks</t>
        </is>
      </c>
      <c r="X3082" t="inlineStr">
        <is>
          <t>Banks</t>
        </is>
      </c>
      <c r="Y3082" t="inlineStr">
        <is>
          <t>Diversified Banks</t>
        </is>
      </c>
      <c r="Z3082" t="inlineStr">
        <is>
          <t>Financials</t>
        </is>
      </c>
      <c r="AA3082" t="inlineStr">
        <is>
          <t>Financial Services</t>
        </is>
      </c>
      <c r="AB3082" t="inlineStr">
        <is>
          <t>#N/A N/A</t>
        </is>
      </c>
      <c r="AC3082" t="inlineStr">
        <is>
          <t>#N/A Invalid Field</t>
        </is>
      </c>
    </row>
    <row r="3083">
      <c r="A3083">
        <f>+VLOOKUP(R3083,Aux!$B$3:$I$1107,8,0)</f>
        <v/>
      </c>
      <c r="B3083">
        <f>+VLOOKUP(U3083,Aux!$O$2:$P$23,2,0)</f>
        <v/>
      </c>
      <c r="C3083">
        <f>+A3083&amp;B3083</f>
        <v/>
      </c>
      <c r="D3083">
        <f>+IF(C3083=C3082,D3082+1,1)</f>
        <v/>
      </c>
      <c r="E3083" s="5">
        <f>+D3083/100</f>
        <v/>
      </c>
      <c r="F3083" s="5">
        <f>+MOD(E3083*10,10)</f>
        <v/>
      </c>
      <c r="G3083" s="5">
        <f>+MOD(D3083,10)</f>
        <v/>
      </c>
      <c r="H3083">
        <f>+INT(E3083)&amp;INT(F3083)&amp;INT(G3083)</f>
        <v/>
      </c>
      <c r="I3083">
        <f>+C3083&amp;"00"&amp;H3083</f>
        <v/>
      </c>
      <c r="J3083" t="inlineStr">
        <is>
          <t>IFHBH 5 ⅞ 02/12/25</t>
        </is>
      </c>
      <c r="K3083" t="inlineStr">
        <is>
          <t>IFHBH</t>
        </is>
      </c>
      <c r="M3083" t="inlineStr">
        <is>
          <t>USP5625XAB03</t>
        </is>
      </c>
      <c r="N3083" t="inlineStr">
        <is>
          <t>BBG00829QYB5</t>
        </is>
      </c>
      <c r="O3083" t="inlineStr">
        <is>
          <t>BVF9TQ7</t>
        </is>
      </c>
      <c r="P3083" t="inlineStr">
        <is>
          <t>COEK7389134</t>
        </is>
      </c>
      <c r="Q3083" t="inlineStr">
        <is>
          <t>Peru</t>
        </is>
      </c>
      <c r="R3083" t="inlineStr">
        <is>
          <t>Intercorp Financial Services I</t>
        </is>
      </c>
      <c r="S3083" t="inlineStr">
        <is>
          <t>INTERCORP PERU LTD</t>
        </is>
      </c>
      <c r="T3083" t="inlineStr">
        <is>
          <t>Intercorp Peru Ltd</t>
        </is>
      </c>
      <c r="U3083" t="inlineStr">
        <is>
          <t>EURO-DOLLAR</t>
        </is>
      </c>
      <c r="V3083" t="inlineStr">
        <is>
          <t>Financials</t>
        </is>
      </c>
      <c r="W3083" t="inlineStr">
        <is>
          <t>Banks</t>
        </is>
      </c>
      <c r="X3083" t="inlineStr">
        <is>
          <t>Banks</t>
        </is>
      </c>
      <c r="Y3083" t="inlineStr">
        <is>
          <t>Diversified Banks</t>
        </is>
      </c>
      <c r="Z3083" t="inlineStr">
        <is>
          <t>Financials</t>
        </is>
      </c>
      <c r="AA3083" t="inlineStr">
        <is>
          <t>Financial Services</t>
        </is>
      </c>
      <c r="AB3083" t="inlineStr">
        <is>
          <t>#N/A N/A</t>
        </is>
      </c>
      <c r="AC3083" t="inlineStr">
        <is>
          <t>#N/A Invalid Field</t>
        </is>
      </c>
    </row>
    <row r="3084">
      <c r="A3084" s="2">
        <f>+VLOOKUP(R3084,Aux!$B$3:$I$1107,8,0)</f>
        <v/>
      </c>
      <c r="B3084" s="2">
        <f>+VLOOKUP(U3084,Aux!$O$2:$P$23,2,0)</f>
        <v/>
      </c>
      <c r="C3084">
        <f>+A3084&amp;B3084</f>
        <v/>
      </c>
      <c r="D3084">
        <f>+IF(C3084=C3083,D3083+1,1)</f>
        <v/>
      </c>
      <c r="E3084" s="5">
        <f>+D3084/100</f>
        <v/>
      </c>
      <c r="F3084" s="5">
        <f>+MOD(E3084*10,10)</f>
        <v/>
      </c>
      <c r="G3084" s="5">
        <f>+MOD(D3084,10)</f>
        <v/>
      </c>
      <c r="H3084">
        <f>+INT(E3084)&amp;INT(F3084)&amp;INT(G3084)</f>
        <v/>
      </c>
      <c r="I3084">
        <f>+C3084&amp;"00"&amp;H3084</f>
        <v/>
      </c>
      <c r="J3084" s="2" t="inlineStr">
        <is>
          <t>IFHBH 8 ⅝ 06/30/19</t>
        </is>
      </c>
      <c r="K3084" s="2" t="inlineStr">
        <is>
          <t>IFHBH</t>
        </is>
      </c>
      <c r="L3084" s="2" t="n"/>
      <c r="M3084" s="2" t="inlineStr">
        <is>
          <t>XS0459231857</t>
        </is>
      </c>
      <c r="N3084" s="2" t="inlineStr">
        <is>
          <t>BBG0000LTCK2</t>
        </is>
      </c>
      <c r="O3084" s="2" t="inlineStr">
        <is>
          <t>B4R3BZ1</t>
        </is>
      </c>
      <c r="P3084" s="2" t="inlineStr">
        <is>
          <t>COEI0159364</t>
        </is>
      </c>
      <c r="Q3084" t="inlineStr">
        <is>
          <t>Peru</t>
        </is>
      </c>
      <c r="R3084" t="inlineStr">
        <is>
          <t>Intercorp Financial Services I</t>
        </is>
      </c>
      <c r="S3084" t="inlineStr">
        <is>
          <t>INTERCORP PERU LTD</t>
        </is>
      </c>
      <c r="T3084" t="inlineStr">
        <is>
          <t>Intercorp Peru Ltd</t>
        </is>
      </c>
      <c r="U3084" t="inlineStr">
        <is>
          <t>EURO-DOLLAR</t>
        </is>
      </c>
      <c r="V3084" t="inlineStr">
        <is>
          <t>Financials</t>
        </is>
      </c>
      <c r="W3084" t="inlineStr">
        <is>
          <t>Banks</t>
        </is>
      </c>
      <c r="X3084" t="inlineStr">
        <is>
          <t>Banks</t>
        </is>
      </c>
      <c r="Y3084" t="inlineStr">
        <is>
          <t>Diversified Banks</t>
        </is>
      </c>
      <c r="Z3084" t="inlineStr">
        <is>
          <t>Financials</t>
        </is>
      </c>
      <c r="AA3084" t="inlineStr">
        <is>
          <t>Financial Services</t>
        </is>
      </c>
      <c r="AB3084" t="inlineStr">
        <is>
          <t>#N/A N/A</t>
        </is>
      </c>
      <c r="AC3084" t="inlineStr">
        <is>
          <t>#N/A Invalid Field</t>
        </is>
      </c>
    </row>
    <row r="3085">
      <c r="A3085" s="2">
        <f>+VLOOKUP(R3085,Aux!$B$3:$I$1107,8,0)</f>
        <v/>
      </c>
      <c r="B3085" s="2">
        <f>+VLOOKUP(U3085,Aux!$O$2:$P$23,2,0)</f>
        <v/>
      </c>
      <c r="C3085">
        <f>+A3085&amp;B3085</f>
        <v/>
      </c>
      <c r="D3085">
        <f>+IF(C3085=C3084,D3084+1,1)</f>
        <v/>
      </c>
      <c r="E3085" s="5">
        <f>+D3085/100</f>
        <v/>
      </c>
      <c r="F3085" s="5">
        <f>+MOD(E3085*10,10)</f>
        <v/>
      </c>
      <c r="G3085" s="5">
        <f>+MOD(D3085,10)</f>
        <v/>
      </c>
      <c r="H3085">
        <f>+INT(E3085)&amp;INT(F3085)&amp;INT(G3085)</f>
        <v/>
      </c>
      <c r="I3085">
        <f>+C3085&amp;"00"&amp;H3085</f>
        <v/>
      </c>
      <c r="J3085" s="2" t="inlineStr">
        <is>
          <t>IFHBH 8 ⅞ 11/14/18</t>
        </is>
      </c>
      <c r="K3085" s="2" t="inlineStr">
        <is>
          <t>IFHBH</t>
        </is>
      </c>
      <c r="L3085" s="2" t="n"/>
      <c r="M3085" s="2" t="inlineStr">
        <is>
          <t>USG48051AA72</t>
        </is>
      </c>
      <c r="N3085" s="2" t="inlineStr">
        <is>
          <t>BBG0027T5GN8</t>
        </is>
      </c>
      <c r="O3085" s="2" t="inlineStr">
        <is>
          <t>B6V9461</t>
        </is>
      </c>
      <c r="P3085" s="2" t="inlineStr">
        <is>
          <t>COEI8712057</t>
        </is>
      </c>
      <c r="Q3085" t="inlineStr">
        <is>
          <t>Peru</t>
        </is>
      </c>
      <c r="R3085" t="inlineStr">
        <is>
          <t>Intercorp Financial Services I</t>
        </is>
      </c>
      <c r="S3085" t="inlineStr">
        <is>
          <t>INTERCORP RETAIL TRUST</t>
        </is>
      </c>
      <c r="T3085" t="inlineStr">
        <is>
          <t>Intercorp Retail Trust</t>
        </is>
      </c>
      <c r="U3085" t="inlineStr">
        <is>
          <t>EURO-DOLLAR</t>
        </is>
      </c>
      <c r="V3085" t="inlineStr">
        <is>
          <t>#N/A Field Not Applicable</t>
        </is>
      </c>
      <c r="W3085" t="inlineStr">
        <is>
          <t>#N/A Field Not Applicable</t>
        </is>
      </c>
      <c r="X3085" t="inlineStr">
        <is>
          <t>#N/A Field Not Applicable</t>
        </is>
      </c>
      <c r="Y3085" t="inlineStr">
        <is>
          <t>#N/A Field Not Applicable</t>
        </is>
      </c>
      <c r="Z3085" t="inlineStr">
        <is>
          <t>Financials</t>
        </is>
      </c>
      <c r="AA3085" t="inlineStr">
        <is>
          <t>Financial Services</t>
        </is>
      </c>
      <c r="AB3085" t="inlineStr">
        <is>
          <t>#N/A N/A</t>
        </is>
      </c>
      <c r="AC3085" t="inlineStr">
        <is>
          <t>#N/A Invalid Field</t>
        </is>
      </c>
    </row>
    <row r="3086">
      <c r="A3086">
        <f>+VLOOKUP(R3086,Aux!$B$3:$I$1107,8,0)</f>
        <v/>
      </c>
      <c r="B3086">
        <f>+VLOOKUP(U3086,Aux!$O$2:$P$23,2,0)</f>
        <v/>
      </c>
      <c r="C3086">
        <f>+A3086&amp;B3086</f>
        <v/>
      </c>
      <c r="D3086">
        <f>+IF(C3086=C3085,D3085+1,1)</f>
        <v/>
      </c>
      <c r="E3086" s="5">
        <f>+D3086/100</f>
        <v/>
      </c>
      <c r="F3086" s="5">
        <f>+MOD(E3086*10,10)</f>
        <v/>
      </c>
      <c r="G3086" s="5">
        <f>+MOD(D3086,10)</f>
        <v/>
      </c>
      <c r="H3086">
        <f>+INT(E3086)&amp;INT(F3086)&amp;INT(G3086)</f>
        <v/>
      </c>
      <c r="I3086">
        <f>+C3086&amp;"00"&amp;H3086</f>
        <v/>
      </c>
      <c r="J3086" t="inlineStr">
        <is>
          <t>IFSPE 4 ⅛ 10/19/27</t>
        </is>
      </c>
      <c r="K3086" t="inlineStr">
        <is>
          <t>IFSPE</t>
        </is>
      </c>
      <c r="M3086" t="inlineStr">
        <is>
          <t>USP5626FAA05</t>
        </is>
      </c>
      <c r="N3086" t="inlineStr">
        <is>
          <t>BBG00HYZBB00</t>
        </is>
      </c>
      <c r="O3086" t="inlineStr">
        <is>
          <t>BF08ZF8</t>
        </is>
      </c>
      <c r="P3086" t="inlineStr">
        <is>
          <t>COAP5716067</t>
        </is>
      </c>
      <c r="Q3086" t="inlineStr">
        <is>
          <t>Peru</t>
        </is>
      </c>
      <c r="R3086" t="inlineStr">
        <is>
          <t>Intercorp Financial Services I</t>
        </is>
      </c>
      <c r="S3086" t="inlineStr">
        <is>
          <t>INTERCORP FIN SER INC</t>
        </is>
      </c>
      <c r="T3086" t="inlineStr">
        <is>
          <t>Intercorp Financial Services Inc</t>
        </is>
      </c>
      <c r="U3086" t="inlineStr">
        <is>
          <t>EURO-DOLLAR</t>
        </is>
      </c>
      <c r="V3086" t="inlineStr">
        <is>
          <t>Financials</t>
        </is>
      </c>
      <c r="W3086" t="inlineStr">
        <is>
          <t>Banks</t>
        </is>
      </c>
      <c r="X3086" t="inlineStr">
        <is>
          <t>Banks</t>
        </is>
      </c>
      <c r="Y3086" t="inlineStr">
        <is>
          <t>Diversified Banks</t>
        </is>
      </c>
      <c r="Z3086" t="inlineStr">
        <is>
          <t>Financials</t>
        </is>
      </c>
      <c r="AA3086" t="inlineStr">
        <is>
          <t>Banks</t>
        </is>
      </c>
      <c r="AB3086" t="inlineStr">
        <is>
          <t>#N/A N/A</t>
        </is>
      </c>
      <c r="AC3086" t="inlineStr">
        <is>
          <t>#N/A Invalid Field</t>
        </is>
      </c>
    </row>
    <row r="3087">
      <c r="A3087">
        <f>+VLOOKUP(R3087,Aux!$B$3:$I$1107,8,0)</f>
        <v/>
      </c>
      <c r="B3087">
        <f>+VLOOKUP(U3087,Aux!$O$2:$P$23,2,0)</f>
        <v/>
      </c>
      <c r="C3087">
        <f>+A3087&amp;B3087</f>
        <v/>
      </c>
      <c r="D3087">
        <f>+IF(C3087=C3086,D3086+1,1)</f>
        <v/>
      </c>
      <c r="E3087" s="5">
        <f>+D3087/100</f>
        <v/>
      </c>
      <c r="F3087" s="5">
        <f>+MOD(E3087*10,10)</f>
        <v/>
      </c>
      <c r="G3087" s="5">
        <f>+MOD(D3087,10)</f>
        <v/>
      </c>
      <c r="H3087">
        <f>+INT(E3087)&amp;INT(F3087)&amp;INT(G3087)</f>
        <v/>
      </c>
      <c r="I3087">
        <f>+C3087&amp;"00"&amp;H3087</f>
        <v/>
      </c>
      <c r="J3087" t="inlineStr">
        <is>
          <t>IFSPE 4 ⅛ 10/19/27</t>
        </is>
      </c>
      <c r="K3087" t="inlineStr">
        <is>
          <t>IFSPE</t>
        </is>
      </c>
      <c r="M3087" t="inlineStr">
        <is>
          <t>US45866EAA55</t>
        </is>
      </c>
      <c r="N3087" t="inlineStr">
        <is>
          <t>BBG00HYZBHM3</t>
        </is>
      </c>
      <c r="O3087" t="inlineStr">
        <is>
          <t>BJLM3P3</t>
        </is>
      </c>
      <c r="P3087" t="inlineStr">
        <is>
          <t>COAP5716141</t>
        </is>
      </c>
      <c r="Q3087" t="inlineStr">
        <is>
          <t>Peru</t>
        </is>
      </c>
      <c r="R3087" t="inlineStr">
        <is>
          <t>Intercorp Financial Services I</t>
        </is>
      </c>
      <c r="S3087" t="inlineStr">
        <is>
          <t>INTERCORP FIN SER INC</t>
        </is>
      </c>
      <c r="T3087" t="inlineStr">
        <is>
          <t>Intercorp Financial Services Inc</t>
        </is>
      </c>
      <c r="U3087" t="inlineStr">
        <is>
          <t>PRIV PLACEMENT</t>
        </is>
      </c>
      <c r="V3087" t="inlineStr">
        <is>
          <t>Financials</t>
        </is>
      </c>
      <c r="W3087" t="inlineStr">
        <is>
          <t>Banks</t>
        </is>
      </c>
      <c r="X3087" t="inlineStr">
        <is>
          <t>Banks</t>
        </is>
      </c>
      <c r="Y3087" t="inlineStr">
        <is>
          <t>Diversified Banks</t>
        </is>
      </c>
      <c r="Z3087" t="inlineStr">
        <is>
          <t>Financials</t>
        </is>
      </c>
      <c r="AA3087" t="inlineStr">
        <is>
          <t>Banks</t>
        </is>
      </c>
      <c r="AB3087" t="inlineStr">
        <is>
          <t>#N/A N/A</t>
        </is>
      </c>
      <c r="AC3087" t="inlineStr">
        <is>
          <t>#N/A Invalid Field</t>
        </is>
      </c>
    </row>
    <row r="3088">
      <c r="A3088" s="2">
        <f>+VLOOKUP(R3088,Aux!$B$3:$I$1107,8,0)</f>
        <v/>
      </c>
      <c r="B3088" s="2">
        <f>+VLOOKUP(U3088,Aux!$O$2:$P$23,2,0)</f>
        <v/>
      </c>
      <c r="C3088">
        <f>+A3088&amp;B3088</f>
        <v/>
      </c>
      <c r="D3088">
        <f>+IF(C3088=C3087,D3087+1,1)</f>
        <v/>
      </c>
      <c r="E3088" s="5">
        <f>+D3088/100</f>
        <v/>
      </c>
      <c r="F3088" s="5">
        <f>+MOD(E3088*10,10)</f>
        <v/>
      </c>
      <c r="G3088" s="5">
        <f>+MOD(D3088,10)</f>
        <v/>
      </c>
      <c r="H3088">
        <f>+INT(E3088)&amp;INT(F3088)&amp;INT(G3088)</f>
        <v/>
      </c>
      <c r="I3088">
        <f>+C3088&amp;"00"&amp;H3088</f>
        <v/>
      </c>
      <c r="J3088" s="2" t="inlineStr">
        <is>
          <t>INRCON 5 ¼ 10/10/21</t>
        </is>
      </c>
      <c r="K3088" s="2" t="inlineStr">
        <is>
          <t>INRCON</t>
        </is>
      </c>
      <c r="L3088" s="2" t="n"/>
      <c r="M3088" s="2" t="inlineStr">
        <is>
          <t>USP56236AA33</t>
        </is>
      </c>
      <c r="N3088" s="2" t="inlineStr">
        <is>
          <t>BBG00790VXN2</t>
        </is>
      </c>
      <c r="O3088" s="2" t="inlineStr">
        <is>
          <t>BRJ6VC6</t>
        </is>
      </c>
      <c r="P3088" s="2" t="inlineStr">
        <is>
          <t>COEK5362455</t>
        </is>
      </c>
      <c r="Q3088" t="inlineStr">
        <is>
          <t>Peru</t>
        </is>
      </c>
      <c r="R3088" t="inlineStr">
        <is>
          <t>Intercorp Financial Services I</t>
        </is>
      </c>
      <c r="S3088" t="inlineStr">
        <is>
          <t>INRETAIL CONSUMER</t>
        </is>
      </c>
      <c r="T3088" t="inlineStr">
        <is>
          <t>InRetail Consumer</t>
        </is>
      </c>
      <c r="U3088" t="inlineStr">
        <is>
          <t>EURO-DOLLAR</t>
        </is>
      </c>
      <c r="V3088" t="inlineStr">
        <is>
          <t>#N/A Field Not Applicable</t>
        </is>
      </c>
      <c r="W3088" t="inlineStr">
        <is>
          <t>#N/A Field Not Applicable</t>
        </is>
      </c>
      <c r="X3088" t="inlineStr">
        <is>
          <t>#N/A Field Not Applicable</t>
        </is>
      </c>
      <c r="Y3088" t="inlineStr">
        <is>
          <t>#N/A Field Not Applicable</t>
        </is>
      </c>
      <c r="Z3088" t="inlineStr">
        <is>
          <t>Consumer Staples</t>
        </is>
      </c>
      <c r="AA3088" t="inlineStr">
        <is>
          <t>Supermarkets &amp; Pharmacies</t>
        </is>
      </c>
      <c r="AB3088" t="inlineStr">
        <is>
          <t>#N/A N/A</t>
        </is>
      </c>
      <c r="AC3088" t="inlineStr">
        <is>
          <t>#N/A Invalid Field</t>
        </is>
      </c>
    </row>
    <row r="3089">
      <c r="A3089">
        <f>+VLOOKUP(R3089,Aux!$B$3:$I$1107,8,0)</f>
        <v/>
      </c>
      <c r="B3089">
        <f>+VLOOKUP(U3089,Aux!$O$2:$P$23,2,0)</f>
        <v/>
      </c>
      <c r="C3089">
        <f>+A3089&amp;B3089</f>
        <v/>
      </c>
      <c r="D3089">
        <f>+IF(C3089=C3088,D3088+1,1)</f>
        <v/>
      </c>
      <c r="E3089" s="5">
        <f>+D3089/100</f>
        <v/>
      </c>
      <c r="F3089" s="5">
        <f>+MOD(E3089*10,10)</f>
        <v/>
      </c>
      <c r="G3089" s="5">
        <f>+MOD(D3089,10)</f>
        <v/>
      </c>
      <c r="H3089">
        <f>+INT(E3089)&amp;INT(F3089)&amp;INT(G3089)</f>
        <v/>
      </c>
      <c r="I3089">
        <f>+C3089&amp;"00"&amp;H3089</f>
        <v/>
      </c>
      <c r="J3089" t="inlineStr">
        <is>
          <t>INRSHM 5 ¾ 04/03/28</t>
        </is>
      </c>
      <c r="K3089" t="inlineStr">
        <is>
          <t>INRSHM</t>
        </is>
      </c>
      <c r="M3089" t="inlineStr">
        <is>
          <t>USP56243AD31</t>
        </is>
      </c>
      <c r="N3089" t="inlineStr">
        <is>
          <t>BBG00KG49TW1</t>
        </is>
      </c>
      <c r="O3089" t="inlineStr">
        <is>
          <t>BFMNPM8</t>
        </is>
      </c>
      <c r="P3089" t="inlineStr">
        <is>
          <t>COAR9465592</t>
        </is>
      </c>
      <c r="Q3089" t="inlineStr">
        <is>
          <t>Peru</t>
        </is>
      </c>
      <c r="R3089" t="inlineStr">
        <is>
          <t>Intercorp Financial Services I</t>
        </is>
      </c>
      <c r="S3089" t="inlineStr">
        <is>
          <t>FIDEICOMISO INRETAIL</t>
        </is>
      </c>
      <c r="T3089" t="inlineStr">
        <is>
          <t>Patrimonio EN Fideicomiso DS 093-2002-EF-Inretail Shopping Malls</t>
        </is>
      </c>
      <c r="U3089" t="inlineStr">
        <is>
          <t>EURO-DOLLAR</t>
        </is>
      </c>
      <c r="V3089" t="inlineStr">
        <is>
          <t>#N/A Field Not Applicable</t>
        </is>
      </c>
      <c r="W3089" t="inlineStr">
        <is>
          <t>#N/A Field Not Applicable</t>
        </is>
      </c>
      <c r="X3089" t="inlineStr">
        <is>
          <t>#N/A Field Not Applicable</t>
        </is>
      </c>
      <c r="Y3089" t="inlineStr">
        <is>
          <t>#N/A Field Not Applicable</t>
        </is>
      </c>
      <c r="Z3089" t="inlineStr">
        <is>
          <t>Financials</t>
        </is>
      </c>
      <c r="AA3089" t="inlineStr">
        <is>
          <t>Funds &amp; Trusts</t>
        </is>
      </c>
      <c r="AB3089" t="inlineStr">
        <is>
          <t>#N/A N/A</t>
        </is>
      </c>
      <c r="AC3089" t="inlineStr">
        <is>
          <t>#N/A Invalid Field</t>
        </is>
      </c>
    </row>
    <row r="3090">
      <c r="A3090" s="2">
        <f>+VLOOKUP(R3090,Aux!$B$3:$I$1107,8,0)</f>
        <v/>
      </c>
      <c r="B3090" s="2">
        <f>+VLOOKUP(U3090,Aux!$O$2:$P$23,2,0)</f>
        <v/>
      </c>
      <c r="C3090">
        <f>+A3090&amp;B3090</f>
        <v/>
      </c>
      <c r="D3090">
        <f>+IF(C3090=C3089,D3089+1,1)</f>
        <v/>
      </c>
      <c r="E3090" s="5">
        <f>+D3090/100</f>
        <v/>
      </c>
      <c r="F3090" s="5">
        <f>+MOD(E3090*10,10)</f>
        <v/>
      </c>
      <c r="G3090" s="5">
        <f>+MOD(D3090,10)</f>
        <v/>
      </c>
      <c r="H3090">
        <f>+INT(E3090)&amp;INT(F3090)&amp;INT(G3090)</f>
        <v/>
      </c>
      <c r="I3090">
        <f>+C3090&amp;"00"&amp;H3090</f>
        <v/>
      </c>
      <c r="J3090" s="2" t="inlineStr">
        <is>
          <t>INRSHM 6 ½ 07/09/21</t>
        </is>
      </c>
      <c r="K3090" s="2" t="inlineStr">
        <is>
          <t>INRSHM</t>
        </is>
      </c>
      <c r="L3090" s="2" t="n"/>
      <c r="M3090" s="2" t="inlineStr">
        <is>
          <t>USP56243AA91</t>
        </is>
      </c>
      <c r="N3090" s="2" t="inlineStr">
        <is>
          <t>BBG006RB29K8</t>
        </is>
      </c>
      <c r="O3090" s="2" t="inlineStr">
        <is>
          <t>BNZB4J5</t>
        </is>
      </c>
      <c r="P3090" s="2" t="inlineStr">
        <is>
          <t>COEK3654606</t>
        </is>
      </c>
      <c r="Q3090" t="inlineStr">
        <is>
          <t>Peru</t>
        </is>
      </c>
      <c r="R3090" t="inlineStr">
        <is>
          <t>Intercorp Financial Services I</t>
        </is>
      </c>
      <c r="S3090" t="inlineStr">
        <is>
          <t>INRETAIL SHOPPING MALLS</t>
        </is>
      </c>
      <c r="T3090" t="inlineStr">
        <is>
          <t>InRetail Shopping Malls</t>
        </is>
      </c>
      <c r="U3090" t="inlineStr">
        <is>
          <t>EURO-DOLLAR</t>
        </is>
      </c>
      <c r="V3090" t="inlineStr">
        <is>
          <t>#N/A Field Not Applicable</t>
        </is>
      </c>
      <c r="W3090" t="inlineStr">
        <is>
          <t>#N/A Field Not Applicable</t>
        </is>
      </c>
      <c r="X3090" t="inlineStr">
        <is>
          <t>#N/A Field Not Applicable</t>
        </is>
      </c>
      <c r="Y3090" t="inlineStr">
        <is>
          <t>#N/A Field Not Applicable</t>
        </is>
      </c>
      <c r="Z3090" t="inlineStr">
        <is>
          <t>Financials</t>
        </is>
      </c>
      <c r="AA3090" t="inlineStr">
        <is>
          <t>Real Estate</t>
        </is>
      </c>
      <c r="AB3090" t="inlineStr">
        <is>
          <t>#N/A N/A</t>
        </is>
      </c>
      <c r="AC3090" t="inlineStr">
        <is>
          <t>#N/A Invalid Field</t>
        </is>
      </c>
    </row>
    <row r="3091">
      <c r="A3091" s="2">
        <f>+VLOOKUP(R3091,Aux!$B$3:$I$1107,8,0)</f>
        <v/>
      </c>
      <c r="B3091" s="2">
        <f>+VLOOKUP(U3091,Aux!$O$2:$P$23,2,0)</f>
        <v/>
      </c>
      <c r="C3091">
        <f>+A3091&amp;B3091</f>
        <v/>
      </c>
      <c r="D3091">
        <f>+IF(C3091=C3090,D3090+1,1)</f>
        <v/>
      </c>
      <c r="E3091" s="5">
        <f>+D3091/100</f>
        <v/>
      </c>
      <c r="F3091" s="5">
        <f>+MOD(E3091*10,10)</f>
        <v/>
      </c>
      <c r="G3091" s="5">
        <f>+MOD(D3091,10)</f>
        <v/>
      </c>
      <c r="H3091">
        <f>+INT(E3091)&amp;INT(F3091)&amp;INT(G3091)</f>
        <v/>
      </c>
      <c r="I3091">
        <f>+C3091&amp;"00"&amp;H3091</f>
        <v/>
      </c>
      <c r="J3091" s="2" t="inlineStr">
        <is>
          <t>INTINDI1 PE</t>
        </is>
      </c>
      <c r="K3091" s="2" t="inlineStr">
        <is>
          <t>INTINDI1</t>
        </is>
      </c>
      <c r="L3091" s="2" t="n"/>
      <c r="M3091" s="2" t="inlineStr">
        <is>
          <t>PEP404505005</t>
        </is>
      </c>
      <c r="N3091" s="2" t="inlineStr">
        <is>
          <t>BBG000BSWJ35</t>
        </is>
      </c>
      <c r="O3091" s="2" t="inlineStr">
        <is>
          <t>2576822</t>
        </is>
      </c>
      <c r="P3091" s="2" t="inlineStr">
        <is>
          <t>EQ0141426200001000</t>
        </is>
      </c>
      <c r="Q3091" t="inlineStr">
        <is>
          <t>Peru</t>
        </is>
      </c>
      <c r="R3091" t="inlineStr">
        <is>
          <t>Intradevco Industrial SA</t>
        </is>
      </c>
      <c r="S3091" t="inlineStr">
        <is>
          <t>Intradevco Industrial SA</t>
        </is>
      </c>
      <c r="T3091" t="inlineStr">
        <is>
          <t>Intradevco Industrial SA</t>
        </is>
      </c>
      <c r="U3091" t="inlineStr">
        <is>
          <t>Common Stock</t>
        </is>
      </c>
      <c r="V3091" t="inlineStr">
        <is>
          <t>Consumer Staples</t>
        </is>
      </c>
      <c r="W3091" t="inlineStr">
        <is>
          <t>Household Products</t>
        </is>
      </c>
      <c r="X3091" t="inlineStr">
        <is>
          <t>Household &amp; Personal Products</t>
        </is>
      </c>
      <c r="Y3091" t="inlineStr">
        <is>
          <t>Household Products</t>
        </is>
      </c>
      <c r="Z3091" t="inlineStr">
        <is>
          <t>Consumer Staples</t>
        </is>
      </c>
      <c r="AA3091" t="inlineStr">
        <is>
          <t>Consumer Products</t>
        </is>
      </c>
      <c r="AB3091" t="inlineStr">
        <is>
          <t>Household Products</t>
        </is>
      </c>
      <c r="AC3091" t="inlineStr">
        <is>
          <t>#N/A Invalid Field</t>
        </is>
      </c>
    </row>
    <row r="3092">
      <c r="A3092">
        <f>+VLOOKUP(R3092,Aux!$B$3:$I$1107,8,0)</f>
        <v/>
      </c>
      <c r="B3092">
        <f>+VLOOKUP(U3092,Aux!$O$2:$P$23,2,0)</f>
        <v/>
      </c>
      <c r="C3092">
        <f>+A3092&amp;B3092</f>
        <v/>
      </c>
      <c r="D3092">
        <f>+IF(C3092=C3091,D3091+1,1)</f>
        <v/>
      </c>
      <c r="E3092" s="5">
        <f>+D3092/100</f>
        <v/>
      </c>
      <c r="F3092" s="5">
        <f>+MOD(E3092*10,10)</f>
        <v/>
      </c>
      <c r="G3092" s="5">
        <f>+MOD(D3092,10)</f>
        <v/>
      </c>
      <c r="H3092">
        <f>+INT(E3092)&amp;INT(F3092)&amp;INT(G3092)</f>
        <v/>
      </c>
      <c r="I3092">
        <f>+C3092&amp;"00"&amp;H3092</f>
        <v/>
      </c>
      <c r="J3092" t="inlineStr">
        <is>
          <t>INVCENC1 PE</t>
        </is>
      </c>
      <c r="K3092" t="inlineStr">
        <is>
          <t>INVCENC1</t>
        </is>
      </c>
      <c r="M3092" t="inlineStr">
        <is>
          <t>PEP728001004</t>
        </is>
      </c>
      <c r="N3092" t="inlineStr">
        <is>
          <t>BBG000F52W80</t>
        </is>
      </c>
      <c r="O3092" t="n">
        <v>2471916</v>
      </c>
      <c r="P3092" t="inlineStr">
        <is>
          <t>EQ0015904200002000</t>
        </is>
      </c>
      <c r="Q3092" t="inlineStr">
        <is>
          <t>Peru</t>
        </is>
      </c>
      <c r="R3092" t="inlineStr">
        <is>
          <t>Inversiones Centenario</t>
        </is>
      </c>
      <c r="S3092" t="inlineStr">
        <is>
          <t>Inversiones Centenario</t>
        </is>
      </c>
      <c r="T3092" t="inlineStr">
        <is>
          <t>Inversiones Centenario</t>
        </is>
      </c>
      <c r="U3092" t="inlineStr">
        <is>
          <t>Common Stock</t>
        </is>
      </c>
      <c r="V3092" t="inlineStr">
        <is>
          <t>Real Estate</t>
        </is>
      </c>
      <c r="W3092" t="inlineStr">
        <is>
          <t>Real Estate Management &amp; Devel</t>
        </is>
      </c>
      <c r="X3092" t="inlineStr">
        <is>
          <t>Real Estate</t>
        </is>
      </c>
      <c r="Y3092" t="inlineStr">
        <is>
          <t>Diversified Real Estate Activi</t>
        </is>
      </c>
      <c r="Z3092" t="inlineStr">
        <is>
          <t>Financials</t>
        </is>
      </c>
      <c r="AA3092" t="inlineStr">
        <is>
          <t>Real Estate</t>
        </is>
      </c>
      <c r="AB3092" t="inlineStr">
        <is>
          <t>Real Estate Services</t>
        </is>
      </c>
      <c r="AC3092" t="inlineStr">
        <is>
          <t>#N/A Invalid Field</t>
        </is>
      </c>
    </row>
    <row r="3093">
      <c r="A3093" s="2">
        <f>+VLOOKUP(R3093,Aux!$B$3:$I$1107,8,0)</f>
        <v/>
      </c>
      <c r="B3093" s="2">
        <f>+VLOOKUP(U3093,Aux!$O$2:$P$23,2,0)</f>
        <v/>
      </c>
      <c r="C3093">
        <f>+A3093&amp;B3093</f>
        <v/>
      </c>
      <c r="D3093">
        <f>+IF(C3093=C3092,D3092+1,1)</f>
        <v/>
      </c>
      <c r="E3093" s="5">
        <f>+D3093/100</f>
        <v/>
      </c>
      <c r="F3093" s="5">
        <f>+MOD(E3093*10,10)</f>
        <v/>
      </c>
      <c r="G3093" s="5">
        <f>+MOD(D3093,10)</f>
        <v/>
      </c>
      <c r="H3093">
        <f>+INT(E3093)&amp;INT(F3093)&amp;INT(G3093)</f>
        <v/>
      </c>
      <c r="I3093">
        <f>+C3093&amp;"00"&amp;H3093</f>
        <v/>
      </c>
      <c r="J3093" s="2" t="inlineStr">
        <is>
          <t>EPU US</t>
        </is>
      </c>
      <c r="K3093" s="2" t="inlineStr">
        <is>
          <t>EPU</t>
        </is>
      </c>
      <c r="L3093" s="2" t="n"/>
      <c r="M3093" s="2" t="inlineStr">
        <is>
          <t>US4642898427</t>
        </is>
      </c>
      <c r="N3093" s="2" t="inlineStr">
        <is>
          <t>BBG000MF3YP6</t>
        </is>
      </c>
      <c r="O3093" s="2" t="inlineStr">
        <is>
          <t>B605C22</t>
        </is>
      </c>
      <c r="P3093" s="2" t="inlineStr">
        <is>
          <t>EQ0000000008501122</t>
        </is>
      </c>
      <c r="Q3093" t="inlineStr">
        <is>
          <t>Peru</t>
        </is>
      </c>
      <c r="R3093" t="inlineStr">
        <is>
          <t>iShares MSCI All Peru Capped E</t>
        </is>
      </c>
      <c r="S3093" t="inlineStr">
        <is>
          <t>iShares MSCI Peru ETF</t>
        </is>
      </c>
      <c r="T3093" t="inlineStr">
        <is>
          <t>iShares MSCI Peru ETF</t>
        </is>
      </c>
      <c r="U3093" t="inlineStr">
        <is>
          <t>ETP</t>
        </is>
      </c>
      <c r="V3093" t="inlineStr">
        <is>
          <t>#N/A N/A</t>
        </is>
      </c>
      <c r="W3093" t="inlineStr">
        <is>
          <t>#N/A N/A</t>
        </is>
      </c>
      <c r="X3093" t="inlineStr">
        <is>
          <t>#N/A N/A</t>
        </is>
      </c>
      <c r="Y3093" t="inlineStr">
        <is>
          <t>#N/A N/A</t>
        </is>
      </c>
      <c r="Z3093" t="inlineStr">
        <is>
          <t>#N/A N/A</t>
        </is>
      </c>
      <c r="AA3093" t="inlineStr">
        <is>
          <t>#N/A N/A</t>
        </is>
      </c>
      <c r="AB3093" t="inlineStr">
        <is>
          <t>#N/A N/A</t>
        </is>
      </c>
      <c r="AC3093" t="inlineStr">
        <is>
          <t>#N/A Invalid Field</t>
        </is>
      </c>
    </row>
    <row r="3094">
      <c r="A3094">
        <f>+VLOOKUP(R3094,Aux!$B$3:$I$1107,8,0)</f>
        <v/>
      </c>
      <c r="B3094">
        <f>+VLOOKUP(U3094,Aux!$O$2:$P$23,2,0)</f>
        <v/>
      </c>
      <c r="C3094">
        <f>+A3094&amp;B3094</f>
        <v/>
      </c>
      <c r="D3094">
        <f>+IF(C3094=C3093,D3093+1,1)</f>
        <v/>
      </c>
      <c r="E3094" s="5">
        <f>+D3094/100</f>
        <v/>
      </c>
      <c r="F3094" s="5">
        <f>+MOD(E3094*10,10)</f>
        <v/>
      </c>
      <c r="G3094" s="5">
        <f>+MOD(D3094,10)</f>
        <v/>
      </c>
      <c r="H3094">
        <f>+INT(E3094)&amp;INT(F3094)&amp;INT(G3094)</f>
        <v/>
      </c>
      <c r="I3094">
        <f>+C3094&amp;"00"&amp;H3094</f>
        <v/>
      </c>
      <c r="J3094" t="inlineStr">
        <is>
          <t>KALLPA 4 ⅛ 08/16/27</t>
        </is>
      </c>
      <c r="K3094" t="inlineStr">
        <is>
          <t>KALLPA</t>
        </is>
      </c>
      <c r="M3094" t="inlineStr">
        <is>
          <t>USP2400PAA77</t>
        </is>
      </c>
      <c r="N3094" t="inlineStr">
        <is>
          <t>BBG00HDL8S10</t>
        </is>
      </c>
      <c r="O3094" t="inlineStr">
        <is>
          <t>BF53JC3</t>
        </is>
      </c>
      <c r="P3094" t="inlineStr">
        <is>
          <t>COAO7016063</t>
        </is>
      </c>
      <c r="Q3094" t="inlineStr">
        <is>
          <t>Peru</t>
        </is>
      </c>
      <c r="R3094" t="inlineStr">
        <is>
          <t>Kallpa Generacion SA</t>
        </is>
      </c>
      <c r="S3094" t="inlineStr">
        <is>
          <t>KALLPA GENERACION SA</t>
        </is>
      </c>
      <c r="T3094" t="inlineStr">
        <is>
          <t>Kallpa Generacion SA</t>
        </is>
      </c>
      <c r="U3094" t="inlineStr">
        <is>
          <t>EURO-DOLLAR</t>
        </is>
      </c>
      <c r="V3094" t="inlineStr">
        <is>
          <t>#N/A Field Not Applicable</t>
        </is>
      </c>
      <c r="W3094" t="inlineStr">
        <is>
          <t>#N/A Field Not Applicable</t>
        </is>
      </c>
      <c r="X3094" t="inlineStr">
        <is>
          <t>#N/A Field Not Applicable</t>
        </is>
      </c>
      <c r="Y3094" t="inlineStr">
        <is>
          <t>#N/A Field Not Applicable</t>
        </is>
      </c>
      <c r="Z3094" t="inlineStr">
        <is>
          <t>Utilities</t>
        </is>
      </c>
      <c r="AA3094" t="inlineStr">
        <is>
          <t>Power Generation</t>
        </is>
      </c>
      <c r="AB3094" t="inlineStr">
        <is>
          <t>#N/A Field Not Applicable</t>
        </is>
      </c>
      <c r="AC3094" t="inlineStr">
        <is>
          <t>#N/A Invalid Field</t>
        </is>
      </c>
    </row>
    <row r="3095">
      <c r="A3095">
        <f>+VLOOKUP(R3095,Aux!$B$3:$I$1107,8,0)</f>
        <v/>
      </c>
      <c r="B3095">
        <f>+VLOOKUP(U3095,Aux!$O$2:$P$23,2,0)</f>
        <v/>
      </c>
      <c r="C3095">
        <f>+A3095&amp;B3095</f>
        <v/>
      </c>
      <c r="D3095">
        <f>+IF(C3095=C3094,D3094+1,1)</f>
        <v/>
      </c>
      <c r="E3095" s="5">
        <f>+D3095/100</f>
        <v/>
      </c>
      <c r="F3095" s="5">
        <f>+MOD(E3095*10,10)</f>
        <v/>
      </c>
      <c r="G3095" s="5">
        <f>+MOD(D3095,10)</f>
        <v/>
      </c>
      <c r="H3095">
        <f>+INT(E3095)&amp;INT(F3095)&amp;INT(G3095)</f>
        <v/>
      </c>
      <c r="I3095">
        <f>+C3095&amp;"00"&amp;H3095</f>
        <v/>
      </c>
      <c r="J3095" t="inlineStr">
        <is>
          <t>KALLPA 4 ⅞ 05/24/26</t>
        </is>
      </c>
      <c r="K3095" t="inlineStr">
        <is>
          <t>KALLPA</t>
        </is>
      </c>
      <c r="M3095" t="inlineStr">
        <is>
          <t>USP6040KAB37</t>
        </is>
      </c>
      <c r="N3095" t="inlineStr">
        <is>
          <t>BBG00CXK1G69</t>
        </is>
      </c>
      <c r="O3095" t="inlineStr">
        <is>
          <t>BYSYR00</t>
        </is>
      </c>
      <c r="P3095" t="inlineStr">
        <is>
          <t>COLW1794947</t>
        </is>
      </c>
      <c r="Q3095" t="inlineStr">
        <is>
          <t>Peru</t>
        </is>
      </c>
      <c r="R3095" t="inlineStr">
        <is>
          <t>Kallpa Generacion SA</t>
        </is>
      </c>
      <c r="S3095" t="inlineStr">
        <is>
          <t>KALLPA GENERACION SA</t>
        </is>
      </c>
      <c r="T3095" t="inlineStr">
        <is>
          <t>Kallpa Generacion SA</t>
        </is>
      </c>
      <c r="U3095" t="inlineStr">
        <is>
          <t>EURO-DOLLAR</t>
        </is>
      </c>
      <c r="V3095" t="inlineStr">
        <is>
          <t>#N/A Field Not Applicable</t>
        </is>
      </c>
      <c r="W3095" t="inlineStr">
        <is>
          <t>#N/A Field Not Applicable</t>
        </is>
      </c>
      <c r="X3095" t="inlineStr">
        <is>
          <t>#N/A Field Not Applicable</t>
        </is>
      </c>
      <c r="Y3095" t="inlineStr">
        <is>
          <t>#N/A Field Not Applicable</t>
        </is>
      </c>
      <c r="Z3095" t="inlineStr">
        <is>
          <t>Utilities</t>
        </is>
      </c>
      <c r="AA3095" t="inlineStr">
        <is>
          <t>Power Generation</t>
        </is>
      </c>
      <c r="AB3095" t="inlineStr">
        <is>
          <t>#N/A Field Not Applicable</t>
        </is>
      </c>
      <c r="AC3095" t="inlineStr">
        <is>
          <t>#N/A Invalid Field</t>
        </is>
      </c>
    </row>
    <row r="3096">
      <c r="A3096">
        <f>+VLOOKUP(R3096,Aux!$B$3:$I$1107,8,0)</f>
        <v/>
      </c>
      <c r="B3096">
        <f>+VLOOKUP(U3096,Aux!$O$2:$P$23,2,0)</f>
        <v/>
      </c>
      <c r="C3096">
        <f>+A3096&amp;B3096</f>
        <v/>
      </c>
      <c r="D3096">
        <f>+IF(C3096=C3095,D3095+1,1)</f>
        <v/>
      </c>
      <c r="E3096" s="5">
        <f>+D3096/100</f>
        <v/>
      </c>
      <c r="F3096" s="5">
        <f>+MOD(E3096*10,10)</f>
        <v/>
      </c>
      <c r="G3096" s="5">
        <f>+MOD(D3096,10)</f>
        <v/>
      </c>
      <c r="H3096">
        <f>+INT(E3096)&amp;INT(F3096)&amp;INT(G3096)</f>
        <v/>
      </c>
      <c r="I3096">
        <f>+C3096&amp;"00"&amp;H3096</f>
        <v/>
      </c>
      <c r="J3096" t="inlineStr">
        <is>
          <t>POSITIC1 PE</t>
        </is>
      </c>
      <c r="K3096" t="inlineStr">
        <is>
          <t>POSITIC1</t>
        </is>
      </c>
      <c r="M3096" t="inlineStr">
        <is>
          <t>PEP666501007</t>
        </is>
      </c>
      <c r="N3096" t="inlineStr">
        <is>
          <t>BBG000C12091</t>
        </is>
      </c>
      <c r="O3096" t="n">
        <v>2517995</v>
      </c>
      <c r="P3096" t="inlineStr">
        <is>
          <t>EQ0017321200002000</t>
        </is>
      </c>
      <c r="Q3096" t="inlineStr">
        <is>
          <t>Peru</t>
        </is>
      </c>
      <c r="R3096" t="inlineStr">
        <is>
          <t>La Positiva Seguros y Reasegur</t>
        </is>
      </c>
      <c r="S3096" t="inlineStr">
        <is>
          <t>La Positiva Seguros y Reasegur</t>
        </is>
      </c>
      <c r="T3096" t="inlineStr">
        <is>
          <t>La Positiva Seguros y Reaseguros SA</t>
        </is>
      </c>
      <c r="U3096" t="inlineStr">
        <is>
          <t>Common Stock</t>
        </is>
      </c>
      <c r="V3096" t="inlineStr">
        <is>
          <t>Financials</t>
        </is>
      </c>
      <c r="W3096" t="inlineStr">
        <is>
          <t>Insurance</t>
        </is>
      </c>
      <c r="X3096" t="inlineStr">
        <is>
          <t>Insurance</t>
        </is>
      </c>
      <c r="Y3096" t="inlineStr">
        <is>
          <t>Multi-line Insurance</t>
        </is>
      </c>
      <c r="Z3096" t="inlineStr">
        <is>
          <t>Financials</t>
        </is>
      </c>
      <c r="AA3096" t="inlineStr">
        <is>
          <t>Insurance</t>
        </is>
      </c>
      <c r="AB3096" t="inlineStr">
        <is>
          <t>P&amp;C Insurance</t>
        </is>
      </c>
      <c r="AC3096" t="inlineStr">
        <is>
          <t>#N/A Invalid Field</t>
        </is>
      </c>
    </row>
    <row r="3097">
      <c r="A3097">
        <f>+VLOOKUP(R3097,Aux!$B$3:$I$1107,8,0)</f>
        <v/>
      </c>
      <c r="B3097">
        <f>+VLOOKUP(U3097,Aux!$O$2:$P$23,2,0)</f>
        <v/>
      </c>
      <c r="C3097">
        <f>+A3097&amp;B3097</f>
        <v/>
      </c>
      <c r="D3097">
        <f>+IF(C3097=C3096,D3096+1,1)</f>
        <v/>
      </c>
      <c r="E3097" s="5">
        <f>+D3097/100</f>
        <v/>
      </c>
      <c r="F3097" s="5">
        <f>+MOD(E3097*10,10)</f>
        <v/>
      </c>
      <c r="G3097" s="5">
        <f>+MOD(D3097,10)</f>
        <v/>
      </c>
      <c r="H3097">
        <f>+INT(E3097)&amp;INT(F3097)&amp;INT(G3097)</f>
        <v/>
      </c>
      <c r="I3097">
        <f>+C3097&amp;"00"&amp;H3097</f>
        <v/>
      </c>
      <c r="J3097" t="inlineStr">
        <is>
          <t>LIMAMT 4.35 04/05/36</t>
        </is>
      </c>
      <c r="K3097" t="inlineStr">
        <is>
          <t>LIMAMT</t>
        </is>
      </c>
      <c r="M3097" t="inlineStr">
        <is>
          <t>USG54897AB28</t>
        </is>
      </c>
      <c r="N3097" t="inlineStr">
        <is>
          <t>BBG00PQMQNR9</t>
        </is>
      </c>
      <c r="O3097" t="inlineStr">
        <is>
          <t>BK0YKQ7</t>
        </is>
      </c>
      <c r="P3097" t="inlineStr">
        <is>
          <t>COAZ7194543</t>
        </is>
      </c>
      <c r="Q3097" t="inlineStr">
        <is>
          <t>Peru</t>
        </is>
      </c>
      <c r="R3097" t="inlineStr">
        <is>
          <t>Lima Metro Line 2 Finance Ltd</t>
        </is>
      </c>
      <c r="S3097" t="inlineStr">
        <is>
          <t>LIMA METRO LINE 2 FIN LT</t>
        </is>
      </c>
      <c r="T3097" t="inlineStr">
        <is>
          <t>Lima Metro Line 2 Finance Ltd</t>
        </is>
      </c>
      <c r="U3097" t="inlineStr">
        <is>
          <t>EURO-DOLLAR</t>
        </is>
      </c>
      <c r="V3097" t="inlineStr">
        <is>
          <t>#N/A Field Not Applicable</t>
        </is>
      </c>
      <c r="W3097" t="inlineStr">
        <is>
          <t>#N/A Field Not Applicable</t>
        </is>
      </c>
      <c r="X3097" t="inlineStr">
        <is>
          <t>#N/A Field Not Applicable</t>
        </is>
      </c>
      <c r="Y3097" t="inlineStr">
        <is>
          <t>#N/A Field Not Applicable</t>
        </is>
      </c>
      <c r="Z3097" t="inlineStr">
        <is>
          <t>Industrials</t>
        </is>
      </c>
      <c r="AA3097" t="inlineStr">
        <is>
          <t>Railroad</t>
        </is>
      </c>
      <c r="AB3097" t="inlineStr">
        <is>
          <t>#N/A Field Not Applicable</t>
        </is>
      </c>
      <c r="AC3097" t="inlineStr">
        <is>
          <t>#N/A Invalid Field</t>
        </is>
      </c>
    </row>
    <row r="3098">
      <c r="A3098">
        <f>+VLOOKUP(R3098,Aux!$B$3:$I$1107,8,0)</f>
        <v/>
      </c>
      <c r="B3098">
        <f>+VLOOKUP(U3098,Aux!$O$2:$P$23,2,0)</f>
        <v/>
      </c>
      <c r="C3098">
        <f>+A3098&amp;B3098</f>
        <v/>
      </c>
      <c r="D3098">
        <f>+IF(C3098=C3097,D3097+1,1)</f>
        <v/>
      </c>
      <c r="E3098" s="5">
        <f>+D3098/100</f>
        <v/>
      </c>
      <c r="F3098" s="5">
        <f>+MOD(E3098*10,10)</f>
        <v/>
      </c>
      <c r="G3098" s="5">
        <f>+MOD(D3098,10)</f>
        <v/>
      </c>
      <c r="H3098">
        <f>+INT(E3098)&amp;INT(F3098)&amp;INT(G3098)</f>
        <v/>
      </c>
      <c r="I3098">
        <f>+C3098&amp;"00"&amp;H3098</f>
        <v/>
      </c>
      <c r="J3098" t="inlineStr">
        <is>
          <t>LIMAMT 5 ⅞ 07/05/34</t>
        </is>
      </c>
      <c r="K3098" t="inlineStr">
        <is>
          <t>LIMAMT</t>
        </is>
      </c>
      <c r="M3098" t="inlineStr">
        <is>
          <t>USG54897AA45</t>
        </is>
      </c>
      <c r="N3098" t="inlineStr">
        <is>
          <t>BBG009CXB3Q7</t>
        </is>
      </c>
      <c r="O3098" t="inlineStr">
        <is>
          <t>BZ0W0D3</t>
        </is>
      </c>
      <c r="P3098" t="inlineStr">
        <is>
          <t>COEK9717506</t>
        </is>
      </c>
      <c r="Q3098" t="inlineStr">
        <is>
          <t>Peru</t>
        </is>
      </c>
      <c r="R3098" t="inlineStr">
        <is>
          <t>Lima Metro Line 2 Finance Ltd</t>
        </is>
      </c>
      <c r="S3098" t="inlineStr">
        <is>
          <t>LIMA METRO LINE 2 FIN LT</t>
        </is>
      </c>
      <c r="T3098" t="inlineStr">
        <is>
          <t>Lima Metro Line 2 Finance Ltd</t>
        </is>
      </c>
      <c r="U3098" t="inlineStr">
        <is>
          <t>EURO-DOLLAR</t>
        </is>
      </c>
      <c r="V3098" t="inlineStr">
        <is>
          <t>#N/A Field Not Applicable</t>
        </is>
      </c>
      <c r="W3098" t="inlineStr">
        <is>
          <t>#N/A Field Not Applicable</t>
        </is>
      </c>
      <c r="X3098" t="inlineStr">
        <is>
          <t>#N/A Field Not Applicable</t>
        </is>
      </c>
      <c r="Y3098" t="inlineStr">
        <is>
          <t>#N/A Field Not Applicable</t>
        </is>
      </c>
      <c r="Z3098" t="inlineStr">
        <is>
          <t>Industrials</t>
        </is>
      </c>
      <c r="AA3098" t="inlineStr">
        <is>
          <t>Railroad</t>
        </is>
      </c>
      <c r="AB3098" t="inlineStr">
        <is>
          <t>#N/A Field Not Applicable</t>
        </is>
      </c>
      <c r="AC3098" t="inlineStr">
        <is>
          <t>#N/A Invalid Field</t>
        </is>
      </c>
    </row>
    <row r="3099">
      <c r="A3099" s="2">
        <f>+VLOOKUP(R3099,Aux!$B$3:$I$1107,8,0)</f>
        <v/>
      </c>
      <c r="B3099" s="2">
        <f>+VLOOKUP(U3099,Aux!$O$2:$P$23,2,0)</f>
        <v/>
      </c>
      <c r="C3099">
        <f>+A3099&amp;B3099</f>
        <v/>
      </c>
      <c r="D3099">
        <f>+IF(C3099=C3098,D3098+1,1)</f>
        <v/>
      </c>
      <c r="E3099" s="5">
        <f>+D3099/100</f>
        <v/>
      </c>
      <c r="F3099" s="5">
        <f>+MOD(E3099*10,10)</f>
        <v/>
      </c>
      <c r="G3099" s="5">
        <f>+MOD(D3099,10)</f>
        <v/>
      </c>
      <c r="H3099">
        <f>+INT(E3099)&amp;INT(F3099)&amp;INT(G3099)</f>
        <v/>
      </c>
      <c r="I3099">
        <f>+C3099&amp;"00"&amp;H3099</f>
        <v/>
      </c>
      <c r="J3099" s="2" t="inlineStr">
        <is>
          <t>LGC PE</t>
        </is>
      </c>
      <c r="K3099" s="2" t="inlineStr">
        <is>
          <t>LGC</t>
        </is>
      </c>
      <c r="L3099" s="2" t="n"/>
      <c r="M3099" s="2" t="inlineStr">
        <is>
          <t>CA5503443031</t>
        </is>
      </c>
      <c r="N3099" s="2" t="inlineStr">
        <is>
          <t>BBG001QK5JS7</t>
        </is>
      </c>
      <c r="O3099" s="2" t="inlineStr">
        <is>
          <t>B7MP1T7</t>
        </is>
      </c>
      <c r="P3099" s="2" t="inlineStr">
        <is>
          <t>EQ0000000017577413</t>
        </is>
      </c>
      <c r="Q3099" t="inlineStr">
        <is>
          <t>Peru</t>
        </is>
      </c>
      <c r="R3099" t="inlineStr">
        <is>
          <t>Luna Gold Corp</t>
        </is>
      </c>
      <c r="S3099" t="inlineStr">
        <is>
          <t>Luna Gold Corp</t>
        </is>
      </c>
      <c r="T3099" t="inlineStr">
        <is>
          <t>Luna Gold Corp</t>
        </is>
      </c>
      <c r="U3099" t="inlineStr">
        <is>
          <t>Common Stock</t>
        </is>
      </c>
      <c r="V3099" t="inlineStr">
        <is>
          <t>Materials</t>
        </is>
      </c>
      <c r="W3099" t="inlineStr">
        <is>
          <t>Metals &amp; Mining</t>
        </is>
      </c>
      <c r="X3099" t="inlineStr">
        <is>
          <t>Materials</t>
        </is>
      </c>
      <c r="Y3099" t="inlineStr">
        <is>
          <t>Gold</t>
        </is>
      </c>
      <c r="Z3099" t="inlineStr">
        <is>
          <t>Materials</t>
        </is>
      </c>
      <c r="AA3099" t="inlineStr">
        <is>
          <t>Metals &amp; Mining</t>
        </is>
      </c>
      <c r="AB3099" t="inlineStr">
        <is>
          <t>Precious Metal Mining</t>
        </is>
      </c>
      <c r="AC3099" t="inlineStr">
        <is>
          <t>#N/A Invalid Field</t>
        </is>
      </c>
    </row>
    <row r="3100">
      <c r="A3100">
        <f>+VLOOKUP(R3100,Aux!$B$3:$I$1107,8,0)</f>
        <v/>
      </c>
      <c r="B3100">
        <f>+VLOOKUP(U3100,Aux!$O$2:$P$23,2,0)</f>
        <v/>
      </c>
      <c r="C3100">
        <f>+A3100&amp;B3100</f>
        <v/>
      </c>
      <c r="D3100">
        <f>+IF(C3100=C3099,D3099+1,1)</f>
        <v/>
      </c>
      <c r="E3100" s="5">
        <f>+D3100/100</f>
        <v/>
      </c>
      <c r="F3100" s="5">
        <f>+MOD(E3100*10,10)</f>
        <v/>
      </c>
      <c r="G3100" s="5">
        <f>+MOD(D3100,10)</f>
        <v/>
      </c>
      <c r="H3100">
        <f>+INT(E3100)&amp;INT(F3100)&amp;INT(G3100)</f>
        <v/>
      </c>
      <c r="I3100">
        <f>+C3100&amp;"00"&amp;H3100</f>
        <v/>
      </c>
      <c r="J3100" t="inlineStr">
        <is>
          <t>LUSURC1 PE</t>
        </is>
      </c>
      <c r="K3100" t="inlineStr">
        <is>
          <t>LUSURC1</t>
        </is>
      </c>
      <c r="M3100" t="inlineStr">
        <is>
          <t>PEP702521001</t>
        </is>
      </c>
      <c r="N3100" t="inlineStr">
        <is>
          <t>BBG000L2Q011</t>
        </is>
      </c>
      <c r="O3100" t="n">
        <v>2485263</v>
      </c>
      <c r="P3100" t="inlineStr">
        <is>
          <t>EQ0000000002598526</t>
        </is>
      </c>
      <c r="Q3100" t="inlineStr">
        <is>
          <t>Peru</t>
        </is>
      </c>
      <c r="R3100" t="inlineStr">
        <is>
          <t>Luz del Sur SAA</t>
        </is>
      </c>
      <c r="S3100" t="inlineStr">
        <is>
          <t>Luz del Sur SAA</t>
        </is>
      </c>
      <c r="T3100" t="inlineStr">
        <is>
          <t>Luz del Sur SAA</t>
        </is>
      </c>
      <c r="U3100" t="inlineStr">
        <is>
          <t>Common Stock</t>
        </is>
      </c>
      <c r="V3100" t="inlineStr">
        <is>
          <t>Utilities</t>
        </is>
      </c>
      <c r="W3100" t="inlineStr">
        <is>
          <t>Electric Utilities</t>
        </is>
      </c>
      <c r="X3100" t="inlineStr">
        <is>
          <t>Utilities</t>
        </is>
      </c>
      <c r="Y3100" t="inlineStr">
        <is>
          <t>Electric Utilities</t>
        </is>
      </c>
      <c r="Z3100" t="inlineStr">
        <is>
          <t>Utilities</t>
        </is>
      </c>
      <c r="AA3100" t="inlineStr">
        <is>
          <t>Utilities</t>
        </is>
      </c>
      <c r="AB3100" t="inlineStr">
        <is>
          <t>Utility Networks</t>
        </is>
      </c>
      <c r="AC3100" t="inlineStr">
        <is>
          <t>#N/A Invalid Field</t>
        </is>
      </c>
    </row>
    <row r="3101">
      <c r="A3101" s="2">
        <f>+VLOOKUP(R3101,Aux!$B$3:$I$1107,8,0)</f>
        <v/>
      </c>
      <c r="B3101" s="2">
        <f>+VLOOKUP(U3101,Aux!$O$2:$P$23,2,0)</f>
        <v/>
      </c>
      <c r="C3101">
        <f>+A3101&amp;B3101</f>
        <v/>
      </c>
      <c r="D3101">
        <f>+IF(C3101=C3100,D3100+1,1)</f>
        <v/>
      </c>
      <c r="E3101" s="5">
        <f>+D3101/100</f>
        <v/>
      </c>
      <c r="F3101" s="5">
        <f>+MOD(E3101*10,10)</f>
        <v/>
      </c>
      <c r="G3101" s="5">
        <f>+MOD(D3101,10)</f>
        <v/>
      </c>
      <c r="H3101">
        <f>+INT(E3101)&amp;INT(F3101)&amp;INT(G3101)</f>
        <v/>
      </c>
      <c r="I3101">
        <f>+C3101&amp;"00"&amp;H3101</f>
        <v/>
      </c>
      <c r="J3101" s="2" t="inlineStr">
        <is>
          <t>MAESPE 6 ¾ 09/26/19</t>
        </is>
      </c>
      <c r="K3101" s="2" t="inlineStr">
        <is>
          <t>MAESPE</t>
        </is>
      </c>
      <c r="L3101" s="2" t="n"/>
      <c r="M3101" s="2" t="inlineStr">
        <is>
          <t>USP6426CAA73</t>
        </is>
      </c>
      <c r="N3101" s="2" t="inlineStr">
        <is>
          <t>BBG003DNRFK3</t>
        </is>
      </c>
      <c r="O3101" s="2" t="inlineStr">
        <is>
          <t>B8GNNL0</t>
        </is>
      </c>
      <c r="P3101" s="2" t="inlineStr">
        <is>
          <t>COEJ3771957</t>
        </is>
      </c>
      <c r="Q3101" t="inlineStr">
        <is>
          <t>Peru</t>
        </is>
      </c>
      <c r="R3101" t="inlineStr">
        <is>
          <t>Maestro Peru SA</t>
        </is>
      </c>
      <c r="S3101" t="inlineStr">
        <is>
          <t>MAESTRO PERU SA</t>
        </is>
      </c>
      <c r="T3101" t="inlineStr">
        <is>
          <t>Maestro Peru SA</t>
        </is>
      </c>
      <c r="U3101" t="inlineStr">
        <is>
          <t>EURO-DOLLAR</t>
        </is>
      </c>
      <c r="V3101" t="inlineStr">
        <is>
          <t>Consumer Discretionary</t>
        </is>
      </c>
      <c r="W3101" t="inlineStr">
        <is>
          <t>Specialty Retail</t>
        </is>
      </c>
      <c r="X3101" t="inlineStr">
        <is>
          <t>Retailing</t>
        </is>
      </c>
      <c r="Y3101" t="inlineStr">
        <is>
          <t>Home Improvement Retail</t>
        </is>
      </c>
      <c r="Z3101" t="inlineStr">
        <is>
          <t>Consumer Discretionary</t>
        </is>
      </c>
      <c r="AA3101" t="inlineStr">
        <is>
          <t>Retail - Consumer Discretionary</t>
        </is>
      </c>
      <c r="AB3101" t="inlineStr">
        <is>
          <t>#N/A N/A</t>
        </is>
      </c>
      <c r="AC3101" t="inlineStr">
        <is>
          <t>#N/A Invalid Field</t>
        </is>
      </c>
    </row>
    <row r="3102">
      <c r="A3102">
        <f>+VLOOKUP(R3102,Aux!$B$3:$I$1107,8,0)</f>
        <v/>
      </c>
      <c r="B3102">
        <f>+VLOOKUP(U3102,Aux!$O$2:$P$23,2,0)</f>
        <v/>
      </c>
      <c r="C3102">
        <f>+A3102&amp;B3102</f>
        <v/>
      </c>
      <c r="D3102">
        <f>+IF(C3102=C3101,D3101+1,1)</f>
        <v/>
      </c>
      <c r="E3102" s="5">
        <f>+D3102/100</f>
        <v/>
      </c>
      <c r="F3102" s="5">
        <f>+MOD(E3102*10,10)</f>
        <v/>
      </c>
      <c r="G3102" s="5">
        <f>+MOD(D3102,10)</f>
        <v/>
      </c>
      <c r="H3102">
        <f>+INT(E3102)&amp;INT(F3102)&amp;INT(G3102)</f>
        <v/>
      </c>
      <c r="I3102">
        <f>+C3102&amp;"00"&amp;H3102</f>
        <v/>
      </c>
      <c r="J3102" t="inlineStr">
        <is>
          <t>RECORDI1 PE</t>
        </is>
      </c>
      <c r="K3102" t="inlineStr">
        <is>
          <t>RECORDI1</t>
        </is>
      </c>
      <c r="M3102" t="inlineStr">
        <is>
          <t>PEP518005009</t>
        </is>
      </c>
      <c r="N3102" t="inlineStr">
        <is>
          <t>BBG000CHGP05</t>
        </is>
      </c>
      <c r="O3102" t="n">
        <v>2454746</v>
      </c>
      <c r="P3102" t="inlineStr">
        <is>
          <t>EQ0015426400001000</t>
        </is>
      </c>
      <c r="Q3102" t="inlineStr">
        <is>
          <t>Peru</t>
        </is>
      </c>
      <c r="R3102" t="inlineStr">
        <is>
          <t>Manufactura de Metales y Alumi</t>
        </is>
      </c>
      <c r="S3102" t="inlineStr">
        <is>
          <t>Manufactura de Metales y Alumi</t>
        </is>
      </c>
      <c r="T3102" t="inlineStr">
        <is>
          <t>Manufactura de Metales y Aluminio Record SA</t>
        </is>
      </c>
      <c r="U3102" t="inlineStr">
        <is>
          <t>Common Stock</t>
        </is>
      </c>
      <c r="V3102" t="inlineStr">
        <is>
          <t>Consumer Discretionary</t>
        </is>
      </c>
      <c r="W3102" t="inlineStr">
        <is>
          <t>Household Durables</t>
        </is>
      </c>
      <c r="X3102" t="inlineStr">
        <is>
          <t>Consumer Durables &amp; Apparel</t>
        </is>
      </c>
      <c r="Y3102" t="inlineStr">
        <is>
          <t>Housewares &amp; Specialties</t>
        </is>
      </c>
      <c r="Z3102" t="inlineStr">
        <is>
          <t>Consumer Discretionary</t>
        </is>
      </c>
      <c r="AA3102" t="inlineStr">
        <is>
          <t>Home &amp; Office Products</t>
        </is>
      </c>
      <c r="AB3102" t="inlineStr">
        <is>
          <t>Home &amp; Office Furnishings</t>
        </is>
      </c>
      <c r="AC3102" t="inlineStr">
        <is>
          <t>#N/A Invalid Field</t>
        </is>
      </c>
    </row>
    <row r="3103">
      <c r="A3103" s="2">
        <f>+VLOOKUP(R3103,Aux!$B$3:$I$1107,8,0)</f>
        <v/>
      </c>
      <c r="B3103" s="2">
        <f>+VLOOKUP(U3103,Aux!$O$2:$P$23,2,0)</f>
        <v/>
      </c>
      <c r="C3103">
        <f>+A3103&amp;B3103</f>
        <v/>
      </c>
      <c r="D3103">
        <f>+IF(C3103=C3102,D3102+1,1)</f>
        <v/>
      </c>
      <c r="E3103" s="5">
        <f>+D3103/100</f>
        <v/>
      </c>
      <c r="F3103" s="5">
        <f>+MOD(E3103*10,10)</f>
        <v/>
      </c>
      <c r="G3103" s="5">
        <f>+MOD(D3103,10)</f>
        <v/>
      </c>
      <c r="H3103">
        <f>+INT(E3103)&amp;INT(F3103)&amp;INT(G3103)</f>
        <v/>
      </c>
      <c r="I3103">
        <f>+C3103&amp;"00"&amp;H3103</f>
        <v/>
      </c>
      <c r="J3103" s="2" t="inlineStr">
        <is>
          <t>MPLE PE</t>
        </is>
      </c>
      <c r="K3103" s="2" t="inlineStr">
        <is>
          <t>MEYPF</t>
        </is>
      </c>
      <c r="L3103" s="2" t="n"/>
      <c r="M3103" s="2" t="inlineStr">
        <is>
          <t>IE00B1FRPX03</t>
        </is>
      </c>
      <c r="N3103" s="2" t="inlineStr">
        <is>
          <t>BBG000TFPZ45</t>
        </is>
      </c>
      <c r="O3103" s="2" t="inlineStr">
        <is>
          <t>B2NC3V8</t>
        </is>
      </c>
      <c r="P3103" s="2" t="inlineStr">
        <is>
          <t>EQ0000000005316361</t>
        </is>
      </c>
      <c r="Q3103" t="inlineStr">
        <is>
          <t>Peru</t>
        </is>
      </c>
      <c r="R3103" t="inlineStr">
        <is>
          <t>Maple Energy PLC</t>
        </is>
      </c>
      <c r="S3103" t="inlineStr">
        <is>
          <t>Maple Energy PLC</t>
        </is>
      </c>
      <c r="T3103" t="inlineStr">
        <is>
          <t>Maple Energy PLC</t>
        </is>
      </c>
      <c r="U3103" t="inlineStr">
        <is>
          <t>Common Stock</t>
        </is>
      </c>
      <c r="V3103" t="inlineStr">
        <is>
          <t>Energy</t>
        </is>
      </c>
      <c r="W3103" t="inlineStr">
        <is>
          <t>Oil, Gas &amp; Consumable Fuels</t>
        </is>
      </c>
      <c r="X3103" t="inlineStr">
        <is>
          <t>Energy</t>
        </is>
      </c>
      <c r="Y3103" t="inlineStr">
        <is>
          <t>Integrated Oil &amp; Gas</t>
        </is>
      </c>
      <c r="Z3103" t="inlineStr">
        <is>
          <t>Energy</t>
        </is>
      </c>
      <c r="AA3103" t="inlineStr">
        <is>
          <t>Oil, Gas &amp; Coal</t>
        </is>
      </c>
      <c r="AB3103" t="inlineStr">
        <is>
          <t>Exploration &amp; Production</t>
        </is>
      </c>
      <c r="AC3103" t="inlineStr">
        <is>
          <t>#N/A Invalid Field</t>
        </is>
      </c>
    </row>
    <row r="3104">
      <c r="A3104">
        <f>+VLOOKUP(R3104,Aux!$B$3:$I$1107,8,0)</f>
        <v/>
      </c>
      <c r="B3104">
        <f>+VLOOKUP(U3104,Aux!$O$2:$P$23,2,0)</f>
        <v/>
      </c>
      <c r="C3104">
        <f>+A3104&amp;B3104</f>
        <v/>
      </c>
      <c r="D3104">
        <f>+IF(C3104=C3103,D3103+1,1)</f>
        <v/>
      </c>
      <c r="E3104" s="5">
        <f>+D3104/100</f>
        <v/>
      </c>
      <c r="F3104" s="5">
        <f>+MOD(E3104*10,10)</f>
        <v/>
      </c>
      <c r="G3104" s="5">
        <f>+MOD(D3104,10)</f>
        <v/>
      </c>
      <c r="H3104">
        <f>+INT(E3104)&amp;INT(F3104)&amp;INT(G3104)</f>
        <v/>
      </c>
      <c r="I3104">
        <f>+C3104&amp;"00"&amp;H3104</f>
        <v/>
      </c>
      <c r="J3104" t="inlineStr">
        <is>
          <t>MEPSAI1 PE</t>
        </is>
      </c>
      <c r="K3104" t="inlineStr">
        <is>
          <t>MEPSAI1</t>
        </is>
      </c>
      <c r="M3104" t="inlineStr">
        <is>
          <t>PEP449005003</t>
        </is>
      </c>
      <c r="N3104" t="inlineStr">
        <is>
          <t>BBG000CHGR83</t>
        </is>
      </c>
      <c r="O3104" t="n">
        <v>2560342</v>
      </c>
      <c r="P3104" t="inlineStr">
        <is>
          <t>EQ0015426700001000</t>
        </is>
      </c>
      <c r="Q3104" t="inlineStr">
        <is>
          <t>Peru</t>
        </is>
      </c>
      <c r="R3104" t="inlineStr">
        <is>
          <t>Metalurgica Peruana SA</t>
        </is>
      </c>
      <c r="S3104" t="inlineStr">
        <is>
          <t>Metalurgica Peruana SA</t>
        </is>
      </c>
      <c r="T3104" t="inlineStr">
        <is>
          <t>Metalurgica Peruana SA</t>
        </is>
      </c>
      <c r="U3104" t="inlineStr">
        <is>
          <t>Common Stock</t>
        </is>
      </c>
      <c r="V3104" t="inlineStr">
        <is>
          <t>Materials</t>
        </is>
      </c>
      <c r="W3104" t="inlineStr">
        <is>
          <t>Metals &amp; Mining</t>
        </is>
      </c>
      <c r="X3104" t="inlineStr">
        <is>
          <t>Materials</t>
        </is>
      </c>
      <c r="Y3104" t="inlineStr">
        <is>
          <t>Steel</t>
        </is>
      </c>
      <c r="Z3104" t="inlineStr">
        <is>
          <t>Materials</t>
        </is>
      </c>
      <c r="AA3104" t="inlineStr">
        <is>
          <t>Iron &amp; Steel</t>
        </is>
      </c>
      <c r="AB3104" t="inlineStr">
        <is>
          <t>Iron &amp; Steel Foundry</t>
        </is>
      </c>
      <c r="AC3104" t="inlineStr">
        <is>
          <t>#N/A Invalid Field</t>
        </is>
      </c>
    </row>
    <row r="3105">
      <c r="A3105">
        <f>+VLOOKUP(R3105,Aux!$B$3:$I$1107,8,0)</f>
        <v/>
      </c>
      <c r="B3105">
        <f>+VLOOKUP(U3105,Aux!$O$2:$P$23,2,0)</f>
        <v/>
      </c>
      <c r="C3105">
        <f>+A3105&amp;B3105</f>
        <v/>
      </c>
      <c r="D3105">
        <f>+IF(C3105=C3104,D3104+1,1)</f>
        <v/>
      </c>
      <c r="E3105" s="5">
        <f>+D3105/100</f>
        <v/>
      </c>
      <c r="F3105" s="5">
        <f>+MOD(E3105*10,10)</f>
        <v/>
      </c>
      <c r="G3105" s="5">
        <f>+MOD(D3105,10)</f>
        <v/>
      </c>
      <c r="H3105">
        <f>+INT(E3105)&amp;INT(F3105)&amp;INT(G3105)</f>
        <v/>
      </c>
      <c r="I3105">
        <f>+C3105&amp;"00"&amp;H3105</f>
        <v/>
      </c>
      <c r="J3105" t="inlineStr">
        <is>
          <t>MIRL CN</t>
        </is>
      </c>
      <c r="K3105" t="inlineStr">
        <is>
          <t>MIRL</t>
        </is>
      </c>
      <c r="M3105" t="inlineStr">
        <is>
          <t>JE00B1HNYF12</t>
        </is>
      </c>
      <c r="N3105" t="inlineStr">
        <is>
          <t>BBG000WCFQF7</t>
        </is>
      </c>
      <c r="O3105" t="inlineStr">
        <is>
          <t>B3VJYT3</t>
        </is>
      </c>
      <c r="P3105" t="inlineStr">
        <is>
          <t>EQ0000000011464331</t>
        </is>
      </c>
      <c r="Q3105" t="inlineStr">
        <is>
          <t>Peru</t>
        </is>
      </c>
      <c r="R3105" t="inlineStr">
        <is>
          <t>Minera IRL Ltd</t>
        </is>
      </c>
      <c r="S3105" t="inlineStr">
        <is>
          <t>Minera IRL Ltd</t>
        </is>
      </c>
      <c r="T3105" t="inlineStr">
        <is>
          <t>Minera IRL Ltd</t>
        </is>
      </c>
      <c r="U3105" t="inlineStr">
        <is>
          <t>Common Stock</t>
        </is>
      </c>
      <c r="V3105" t="inlineStr">
        <is>
          <t>Materials</t>
        </is>
      </c>
      <c r="W3105" t="inlineStr">
        <is>
          <t>Metals &amp; Mining</t>
        </is>
      </c>
      <c r="X3105" t="inlineStr">
        <is>
          <t>Materials</t>
        </is>
      </c>
      <c r="Y3105" t="inlineStr">
        <is>
          <t>Gold</t>
        </is>
      </c>
      <c r="Z3105" t="inlineStr">
        <is>
          <t>Materials</t>
        </is>
      </c>
      <c r="AA3105" t="inlineStr">
        <is>
          <t>Metals &amp; Mining</t>
        </is>
      </c>
      <c r="AB3105" t="inlineStr">
        <is>
          <t>Precious Metal Mining</t>
        </is>
      </c>
      <c r="AC3105" t="inlineStr">
        <is>
          <t>#N/A Invalid Field</t>
        </is>
      </c>
    </row>
    <row r="3106">
      <c r="A3106">
        <f>+VLOOKUP(R3106,Aux!$B$3:$I$1107,8,0)</f>
        <v/>
      </c>
      <c r="B3106">
        <f>+VLOOKUP(U3106,Aux!$O$2:$P$23,2,0)</f>
        <v/>
      </c>
      <c r="C3106">
        <f>+A3106&amp;B3106</f>
        <v/>
      </c>
      <c r="D3106">
        <f>+IF(C3106=C3105,D3105+1,1)</f>
        <v/>
      </c>
      <c r="E3106" s="5">
        <f>+D3106/100</f>
        <v/>
      </c>
      <c r="F3106" s="5">
        <f>+MOD(E3106*10,10)</f>
        <v/>
      </c>
      <c r="G3106" s="5">
        <f>+MOD(D3106,10)</f>
        <v/>
      </c>
      <c r="H3106">
        <f>+INT(E3106)&amp;INT(F3106)&amp;INT(G3106)</f>
        <v/>
      </c>
      <c r="I3106">
        <f>+C3106&amp;"00"&amp;H3106</f>
        <v/>
      </c>
      <c r="J3106" t="inlineStr">
        <is>
          <t>MINSURI1 PE</t>
        </is>
      </c>
      <c r="K3106" t="inlineStr">
        <is>
          <t>MINSURI1</t>
        </is>
      </c>
      <c r="M3106" t="inlineStr">
        <is>
          <t>PEP622005002</t>
        </is>
      </c>
      <c r="N3106" t="inlineStr">
        <is>
          <t>BBG000DNP4H0</t>
        </is>
      </c>
      <c r="O3106" t="n">
        <v>2595797</v>
      </c>
      <c r="P3106" t="inlineStr">
        <is>
          <t>EQ0000000001196970</t>
        </is>
      </c>
      <c r="Q3106" t="inlineStr">
        <is>
          <t>Peru</t>
        </is>
      </c>
      <c r="R3106" t="inlineStr">
        <is>
          <t>Minsur SA</t>
        </is>
      </c>
      <c r="S3106" t="inlineStr">
        <is>
          <t>Minsur SA</t>
        </is>
      </c>
      <c r="T3106" t="inlineStr">
        <is>
          <t>Minsur SA</t>
        </is>
      </c>
      <c r="U3106" t="inlineStr">
        <is>
          <t>Common Stock</t>
        </is>
      </c>
      <c r="V3106" t="inlineStr">
        <is>
          <t>Materials</t>
        </is>
      </c>
      <c r="W3106" t="inlineStr">
        <is>
          <t>Metals &amp; Mining</t>
        </is>
      </c>
      <c r="X3106" t="inlineStr">
        <is>
          <t>Materials</t>
        </is>
      </c>
      <c r="Y3106" t="inlineStr">
        <is>
          <t>Diversified Metals &amp; Mining</t>
        </is>
      </c>
      <c r="Z3106" t="inlineStr">
        <is>
          <t>Materials</t>
        </is>
      </c>
      <c r="AA3106" t="inlineStr">
        <is>
          <t>Metals &amp; Mining</t>
        </is>
      </c>
      <c r="AB3106" t="inlineStr">
        <is>
          <t>Base Metals</t>
        </is>
      </c>
      <c r="AC3106" t="inlineStr">
        <is>
          <t>#N/A Invalid Field</t>
        </is>
      </c>
    </row>
    <row r="3107">
      <c r="A3107">
        <f>+VLOOKUP(R3107,Aux!$B$3:$I$1107,8,0)</f>
        <v/>
      </c>
      <c r="B3107">
        <f>+VLOOKUP(U3107,Aux!$O$2:$P$23,2,0)</f>
        <v/>
      </c>
      <c r="C3107">
        <f>+A3107&amp;B3107</f>
        <v/>
      </c>
      <c r="D3107">
        <f>+IF(C3107=C3106,D3106+1,1)</f>
        <v/>
      </c>
      <c r="E3107" s="5">
        <f>+D3107/100</f>
        <v/>
      </c>
      <c r="F3107" s="5">
        <f>+MOD(E3107*10,10)</f>
        <v/>
      </c>
      <c r="G3107" s="5">
        <f>+MOD(D3107,10)</f>
        <v/>
      </c>
      <c r="H3107">
        <f>+INT(E3107)&amp;INT(F3107)&amp;INT(G3107)</f>
        <v/>
      </c>
      <c r="I3107">
        <f>+C3107&amp;"00"&amp;H3107</f>
        <v/>
      </c>
      <c r="J3107" t="inlineStr">
        <is>
          <t>MINSUR 6 ¼ 02/07/24</t>
        </is>
      </c>
      <c r="K3107" t="inlineStr">
        <is>
          <t>MINSUR</t>
        </is>
      </c>
      <c r="M3107" t="inlineStr">
        <is>
          <t>USP6811TAA36</t>
        </is>
      </c>
      <c r="N3107" t="inlineStr">
        <is>
          <t>BBG005YQB769</t>
        </is>
      </c>
      <c r="O3107" t="inlineStr">
        <is>
          <t>BJS8VV6</t>
        </is>
      </c>
      <c r="P3107" t="inlineStr">
        <is>
          <t>COEK0560087</t>
        </is>
      </c>
      <c r="Q3107" t="inlineStr">
        <is>
          <t>Peru</t>
        </is>
      </c>
      <c r="R3107" t="inlineStr">
        <is>
          <t>Minsur SA</t>
        </is>
      </c>
      <c r="S3107" t="inlineStr">
        <is>
          <t>MINSUR SA</t>
        </is>
      </c>
      <c r="T3107" t="inlineStr">
        <is>
          <t>Minsur SA</t>
        </is>
      </c>
      <c r="U3107" t="inlineStr">
        <is>
          <t>EURO-DOLLAR</t>
        </is>
      </c>
      <c r="V3107" t="inlineStr">
        <is>
          <t>Materials</t>
        </is>
      </c>
      <c r="W3107" t="inlineStr">
        <is>
          <t>Metals &amp; Mining</t>
        </is>
      </c>
      <c r="X3107" t="inlineStr">
        <is>
          <t>Materials</t>
        </is>
      </c>
      <c r="Y3107" t="inlineStr">
        <is>
          <t>Diversified Metals &amp; Mining</t>
        </is>
      </c>
      <c r="Z3107" t="inlineStr">
        <is>
          <t>Materials</t>
        </is>
      </c>
      <c r="AA3107" t="inlineStr">
        <is>
          <t>Metals &amp; Mining</t>
        </is>
      </c>
      <c r="AB3107" t="inlineStr">
        <is>
          <t>#N/A N/A</t>
        </is>
      </c>
      <c r="AC3107" t="inlineStr">
        <is>
          <t>#N/A Invalid Field</t>
        </is>
      </c>
    </row>
    <row r="3108">
      <c r="A3108">
        <f>+VLOOKUP(R3108,Aux!$B$3:$I$1107,8,0)</f>
        <v/>
      </c>
      <c r="B3108">
        <f>+VLOOKUP(U3108,Aux!$O$2:$P$23,2,0)</f>
        <v/>
      </c>
      <c r="C3108">
        <f>+A3108&amp;B3108</f>
        <v/>
      </c>
      <c r="D3108">
        <f>+IF(C3108=C3107,D3107+1,1)</f>
        <v/>
      </c>
      <c r="E3108" s="5">
        <f>+D3108/100</f>
        <v/>
      </c>
      <c r="F3108" s="5">
        <f>+MOD(E3108*10,10)</f>
        <v/>
      </c>
      <c r="G3108" s="5">
        <f>+MOD(D3108,10)</f>
        <v/>
      </c>
      <c r="H3108">
        <f>+INT(E3108)&amp;INT(F3108)&amp;INT(G3108)</f>
        <v/>
      </c>
      <c r="I3108">
        <f>+C3108&amp;"00"&amp;H3108</f>
        <v/>
      </c>
      <c r="J3108" t="inlineStr">
        <is>
          <t>MODIANI1 PE</t>
        </is>
      </c>
      <c r="K3108" t="inlineStr">
        <is>
          <t>MODIANI1</t>
        </is>
      </c>
      <c r="M3108" t="inlineStr">
        <is>
          <t>PEP461015005</t>
        </is>
      </c>
      <c r="N3108" t="inlineStr">
        <is>
          <t>BBG000BLYWH4</t>
        </is>
      </c>
      <c r="O3108" t="n">
        <v>2543127</v>
      </c>
      <c r="P3108" t="inlineStr">
        <is>
          <t>EQ0038476000001000</t>
        </is>
      </c>
      <c r="Q3108" t="inlineStr">
        <is>
          <t>Peru</t>
        </is>
      </c>
      <c r="R3108" t="inlineStr">
        <is>
          <t>Motores Diesel Andinos SA</t>
        </is>
      </c>
      <c r="S3108" t="inlineStr">
        <is>
          <t>Motores Diesel Andinos SA</t>
        </is>
      </c>
      <c r="T3108" t="inlineStr">
        <is>
          <t>Motores Diesel Andinos SA</t>
        </is>
      </c>
      <c r="U3108" t="inlineStr">
        <is>
          <t>Common Stock</t>
        </is>
      </c>
      <c r="V3108" t="inlineStr">
        <is>
          <t>Industrials</t>
        </is>
      </c>
      <c r="W3108" t="inlineStr">
        <is>
          <t>Machinery</t>
        </is>
      </c>
      <c r="X3108" t="inlineStr">
        <is>
          <t>Capital Goods</t>
        </is>
      </c>
      <c r="Y3108" t="inlineStr">
        <is>
          <t>Construction Machinery &amp; Heavy</t>
        </is>
      </c>
      <c r="Z3108" t="inlineStr">
        <is>
          <t>Consumer Discretionary</t>
        </is>
      </c>
      <c r="AA3108" t="inlineStr">
        <is>
          <t>Automotive</t>
        </is>
      </c>
      <c r="AB3108" t="inlineStr">
        <is>
          <t>Automobiles</t>
        </is>
      </c>
      <c r="AC3108" t="inlineStr">
        <is>
          <t>#N/A Invalid Field</t>
        </is>
      </c>
    </row>
    <row r="3109">
      <c r="A3109" s="2">
        <f>+VLOOKUP(R3109,Aux!$B$3:$I$1107,8,0)</f>
        <v/>
      </c>
      <c r="B3109" s="2">
        <f>+VLOOKUP(U3109,Aux!$O$2:$P$23,2,0)</f>
        <v/>
      </c>
      <c r="C3109">
        <f>+A3109&amp;B3109</f>
        <v/>
      </c>
      <c r="D3109">
        <f>+IF(C3109=C3108,D3108+1,1)</f>
        <v/>
      </c>
      <c r="E3109" s="5">
        <f>+D3109/100</f>
        <v/>
      </c>
      <c r="F3109" s="5">
        <f>+MOD(E3109*10,10)</f>
        <v/>
      </c>
      <c r="G3109" s="5">
        <f>+MOD(D3109,10)</f>
        <v/>
      </c>
      <c r="H3109">
        <f>+INT(E3109)&amp;INT(F3109)&amp;INT(G3109)</f>
        <v/>
      </c>
      <c r="I3109">
        <f>+C3109&amp;"00"&amp;H3109</f>
        <v/>
      </c>
      <c r="J3109" s="2" t="inlineStr">
        <is>
          <t>NEGOCIC1 PE</t>
        </is>
      </c>
      <c r="K3109" s="2" t="inlineStr">
        <is>
          <t>NEGOCIC1</t>
        </is>
      </c>
      <c r="L3109" s="2" t="n"/>
      <c r="M3109" s="2" t="inlineStr">
        <is>
          <t>PEP754001001</t>
        </is>
      </c>
      <c r="N3109" s="2" t="inlineStr">
        <is>
          <t>BBG000CJN847</t>
        </is>
      </c>
      <c r="O3109" s="2" t="inlineStr">
        <is>
          <t>2628198</t>
        </is>
      </c>
      <c r="P3109" s="2" t="inlineStr">
        <is>
          <t>EQ0015427300001000</t>
        </is>
      </c>
      <c r="Q3109" t="inlineStr">
        <is>
          <t>Peru</t>
        </is>
      </c>
      <c r="R3109" t="inlineStr">
        <is>
          <t>Negocios e Inmuebles SA</t>
        </is>
      </c>
      <c r="S3109" t="inlineStr">
        <is>
          <t>Negocios e Inmuebles SA</t>
        </is>
      </c>
      <c r="T3109" t="inlineStr">
        <is>
          <t>Negocios e Inmuebles SA</t>
        </is>
      </c>
      <c r="U3109" t="inlineStr">
        <is>
          <t>Common Stock</t>
        </is>
      </c>
      <c r="V3109" t="inlineStr">
        <is>
          <t>Real Estate</t>
        </is>
      </c>
      <c r="W3109" t="inlineStr">
        <is>
          <t>Real Estate Management &amp; Devel</t>
        </is>
      </c>
      <c r="X3109" t="inlineStr">
        <is>
          <t>Real Estate</t>
        </is>
      </c>
      <c r="Y3109" t="inlineStr">
        <is>
          <t>Diversified Real Estate Activi</t>
        </is>
      </c>
      <c r="Z3109" t="inlineStr">
        <is>
          <t>Financials</t>
        </is>
      </c>
      <c r="AA3109" t="inlineStr">
        <is>
          <t>Real Estate</t>
        </is>
      </c>
      <c r="AB3109" t="inlineStr">
        <is>
          <t>Real Estate Owners &amp; Developers</t>
        </is>
      </c>
      <c r="AC3109" t="inlineStr">
        <is>
          <t>#N/A Invalid Field</t>
        </is>
      </c>
    </row>
    <row r="3110">
      <c r="A3110">
        <f>+VLOOKUP(R3110,Aux!$B$3:$I$1107,8,0)</f>
        <v/>
      </c>
      <c r="B3110">
        <f>+VLOOKUP(U3110,Aux!$O$2:$P$23,2,0)</f>
        <v/>
      </c>
      <c r="C3110">
        <f>+A3110&amp;B3110</f>
        <v/>
      </c>
      <c r="D3110">
        <f>+IF(C3110=C3109,D3109+1,1)</f>
        <v/>
      </c>
      <c r="E3110" s="5">
        <f>+D3110/100</f>
        <v/>
      </c>
      <c r="F3110" s="5">
        <f>+MOD(E3110*10,10)</f>
        <v/>
      </c>
      <c r="G3110" s="5">
        <f>+MOD(D3110,10)</f>
        <v/>
      </c>
      <c r="H3110">
        <f>+INT(E3110)&amp;INT(F3110)&amp;INT(G3110)</f>
        <v/>
      </c>
      <c r="I3110">
        <f>+C3110&amp;"00"&amp;H3110</f>
        <v/>
      </c>
      <c r="J3110" t="inlineStr">
        <is>
          <t>NEXA US</t>
        </is>
      </c>
      <c r="K3110" t="inlineStr">
        <is>
          <t>NEXA</t>
        </is>
      </c>
      <c r="M3110" t="inlineStr">
        <is>
          <t>LU1701428291</t>
        </is>
      </c>
      <c r="N3110" t="inlineStr">
        <is>
          <t>BBG00HT47FH3</t>
        </is>
      </c>
      <c r="O3110" t="inlineStr">
        <is>
          <t>BF02YN1</t>
        </is>
      </c>
      <c r="P3110" t="inlineStr">
        <is>
          <t>EQ0000000059437878</t>
        </is>
      </c>
      <c r="Q3110" t="inlineStr">
        <is>
          <t>Peru</t>
        </is>
      </c>
      <c r="R3110" t="inlineStr">
        <is>
          <t>Nexa Resources SA</t>
        </is>
      </c>
      <c r="S3110" t="inlineStr">
        <is>
          <t>Nexa Resources SA</t>
        </is>
      </c>
      <c r="T3110" t="inlineStr">
        <is>
          <t>Nexa Resources SA</t>
        </is>
      </c>
      <c r="U3110" t="inlineStr">
        <is>
          <t>Common Stock</t>
        </is>
      </c>
      <c r="V3110" t="inlineStr">
        <is>
          <t>Materials</t>
        </is>
      </c>
      <c r="W3110" t="inlineStr">
        <is>
          <t>Metals &amp; Mining</t>
        </is>
      </c>
      <c r="X3110" t="inlineStr">
        <is>
          <t>Materials</t>
        </is>
      </c>
      <c r="Y3110" t="inlineStr">
        <is>
          <t>Diversified Metals &amp; Mining</t>
        </is>
      </c>
      <c r="Z3110" t="inlineStr">
        <is>
          <t>Materials</t>
        </is>
      </c>
      <c r="AA3110" t="inlineStr">
        <is>
          <t>Metals &amp; Mining</t>
        </is>
      </c>
      <c r="AB3110" t="inlineStr">
        <is>
          <t>Base Metals</t>
        </is>
      </c>
      <c r="AC3110" t="inlineStr">
        <is>
          <t>#N/A Invalid Field</t>
        </is>
      </c>
    </row>
    <row r="3111">
      <c r="A3111">
        <f>+VLOOKUP(R3111,Aux!$B$3:$I$1107,8,0)</f>
        <v/>
      </c>
      <c r="B3111">
        <f>+VLOOKUP(U3111,Aux!$O$2:$P$23,2,0)</f>
        <v/>
      </c>
      <c r="C3111">
        <f>+A3111&amp;B3111</f>
        <v/>
      </c>
      <c r="D3111">
        <f>+IF(C3111=C3110,D3110+1,1)</f>
        <v/>
      </c>
      <c r="E3111" s="5">
        <f>+D3111/100</f>
        <v/>
      </c>
      <c r="F3111" s="5">
        <f>+MOD(E3111*10,10)</f>
        <v/>
      </c>
      <c r="G3111" s="5">
        <f>+MOD(D3111,10)</f>
        <v/>
      </c>
      <c r="H3111">
        <f>+INT(E3111)&amp;INT(F3111)&amp;INT(G3111)</f>
        <v/>
      </c>
      <c r="I3111">
        <f>+C3111&amp;"00"&amp;H3111</f>
        <v/>
      </c>
      <c r="J3111" t="inlineStr">
        <is>
          <t>NEXA 5 ⅜ 05/04/27</t>
        </is>
      </c>
      <c r="K3111" t="inlineStr">
        <is>
          <t>NEXA</t>
        </is>
      </c>
      <c r="M3111" t="inlineStr">
        <is>
          <t>USP98118AA38</t>
        </is>
      </c>
      <c r="N3111" t="inlineStr">
        <is>
          <t>BBG00GLTMWC9</t>
        </is>
      </c>
      <c r="O3111" t="inlineStr">
        <is>
          <t>BD372Q8</t>
        </is>
      </c>
      <c r="P3111" t="inlineStr">
        <is>
          <t>COAN4186275</t>
        </is>
      </c>
      <c r="Q3111" t="inlineStr">
        <is>
          <t>Peru</t>
        </is>
      </c>
      <c r="R3111" t="inlineStr">
        <is>
          <t>Nexa Resources SA</t>
        </is>
      </c>
      <c r="S3111" t="inlineStr">
        <is>
          <t>NEXA RESOURCES SA</t>
        </is>
      </c>
      <c r="T3111" t="inlineStr">
        <is>
          <t>Nexa Resources SA</t>
        </is>
      </c>
      <c r="U3111" t="inlineStr">
        <is>
          <t>EURO-DOLLAR</t>
        </is>
      </c>
      <c r="V3111" t="inlineStr">
        <is>
          <t>Materials</t>
        </is>
      </c>
      <c r="W3111" t="inlineStr">
        <is>
          <t>Metals &amp; Mining</t>
        </is>
      </c>
      <c r="X3111" t="inlineStr">
        <is>
          <t>Materials</t>
        </is>
      </c>
      <c r="Y3111" t="inlineStr">
        <is>
          <t>Diversified Metals &amp; Mining</t>
        </is>
      </c>
      <c r="Z3111" t="inlineStr">
        <is>
          <t>Materials</t>
        </is>
      </c>
      <c r="AA3111" t="inlineStr">
        <is>
          <t>Metals &amp; Mining</t>
        </is>
      </c>
      <c r="AB3111" t="inlineStr">
        <is>
          <t>#N/A N/A</t>
        </is>
      </c>
      <c r="AC3111" t="inlineStr">
        <is>
          <t>#N/A Invalid Field</t>
        </is>
      </c>
    </row>
    <row r="3112">
      <c r="A3112">
        <f>+VLOOKUP(R3112,Aux!$B$3:$I$1107,8,0)</f>
        <v/>
      </c>
      <c r="B3112">
        <f>+VLOOKUP(U3112,Aux!$O$2:$P$23,2,0)</f>
        <v/>
      </c>
      <c r="C3112">
        <f>+A3112&amp;B3112</f>
        <v/>
      </c>
      <c r="D3112">
        <f>+IF(C3112=C3111,D3111+1,1)</f>
        <v/>
      </c>
      <c r="E3112" s="5">
        <f>+D3112/100</f>
        <v/>
      </c>
      <c r="F3112" s="5">
        <f>+MOD(E3112*10,10)</f>
        <v/>
      </c>
      <c r="G3112" s="5">
        <f>+MOD(D3112,10)</f>
        <v/>
      </c>
      <c r="H3112">
        <f>+INT(E3112)&amp;INT(F3112)&amp;INT(G3112)</f>
        <v/>
      </c>
      <c r="I3112">
        <f>+C3112&amp;"00"&amp;H3112</f>
        <v/>
      </c>
      <c r="J3112" t="inlineStr">
        <is>
          <t>NEXA 5 ⅜ 05/04/27</t>
        </is>
      </c>
      <c r="K3112" t="inlineStr">
        <is>
          <t>NEXA</t>
        </is>
      </c>
      <c r="M3112" t="inlineStr">
        <is>
          <t>US91832CAA45</t>
        </is>
      </c>
      <c r="N3112" t="inlineStr">
        <is>
          <t>BBG00GLTNBJ7</t>
        </is>
      </c>
      <c r="O3112" t="inlineStr">
        <is>
          <t>BDZ8B95</t>
        </is>
      </c>
      <c r="P3112" t="inlineStr">
        <is>
          <t>COAN4186309</t>
        </is>
      </c>
      <c r="Q3112" t="inlineStr">
        <is>
          <t>Peru</t>
        </is>
      </c>
      <c r="R3112" t="inlineStr">
        <is>
          <t>Nexa Resources SA</t>
        </is>
      </c>
      <c r="S3112" t="inlineStr">
        <is>
          <t>NEXA RESOURCES SA</t>
        </is>
      </c>
      <c r="T3112" t="inlineStr">
        <is>
          <t>Nexa Resources SA</t>
        </is>
      </c>
      <c r="U3112" t="inlineStr">
        <is>
          <t>PRIV PLACEMENT</t>
        </is>
      </c>
      <c r="V3112" t="inlineStr">
        <is>
          <t>Materials</t>
        </is>
      </c>
      <c r="W3112" t="inlineStr">
        <is>
          <t>Metals &amp; Mining</t>
        </is>
      </c>
      <c r="X3112" t="inlineStr">
        <is>
          <t>Materials</t>
        </is>
      </c>
      <c r="Y3112" t="inlineStr">
        <is>
          <t>Diversified Metals &amp; Mining</t>
        </is>
      </c>
      <c r="Z3112" t="inlineStr">
        <is>
          <t>Materials</t>
        </is>
      </c>
      <c r="AA3112" t="inlineStr">
        <is>
          <t>Metals &amp; Mining</t>
        </is>
      </c>
      <c r="AB3112" t="inlineStr">
        <is>
          <t>#N/A N/A</t>
        </is>
      </c>
      <c r="AC3112" t="inlineStr">
        <is>
          <t>#N/A Invalid Field</t>
        </is>
      </c>
    </row>
    <row r="3113">
      <c r="A3113">
        <f>+VLOOKUP(R3113,Aux!$B$3:$I$1107,8,0)</f>
        <v/>
      </c>
      <c r="B3113">
        <f>+VLOOKUP(U3113,Aux!$O$2:$P$23,2,0)</f>
        <v/>
      </c>
      <c r="C3113">
        <f>+A3113&amp;B3113</f>
        <v/>
      </c>
      <c r="D3113">
        <f>+IF(C3113=C3112,D3112+1,1)</f>
        <v/>
      </c>
      <c r="E3113" s="5">
        <f>+D3113/100</f>
        <v/>
      </c>
      <c r="F3113" s="5">
        <f>+MOD(E3113*10,10)</f>
        <v/>
      </c>
      <c r="G3113" s="5">
        <f>+MOD(D3113,10)</f>
        <v/>
      </c>
      <c r="H3113">
        <f>+INT(E3113)&amp;INT(F3113)&amp;INT(G3113)</f>
        <v/>
      </c>
      <c r="I3113">
        <f>+C3113&amp;"00"&amp;H3113</f>
        <v/>
      </c>
      <c r="J3113" t="inlineStr">
        <is>
          <t>ORAZEN 5 ⅝ 04/28/27</t>
        </is>
      </c>
      <c r="K3113" t="inlineStr">
        <is>
          <t>ORAZEN</t>
        </is>
      </c>
      <c r="M3113" t="inlineStr">
        <is>
          <t>USP7372BAA19</t>
        </is>
      </c>
      <c r="N3113" t="inlineStr">
        <is>
          <t>BBG00GKL65W2</t>
        </is>
      </c>
      <c r="O3113" t="inlineStr">
        <is>
          <t>BZ3FXQ3</t>
        </is>
      </c>
      <c r="P3113" t="inlineStr">
        <is>
          <t>COAN3641437</t>
        </is>
      </c>
      <c r="Q3113" t="inlineStr">
        <is>
          <t>Peru</t>
        </is>
      </c>
      <c r="R3113" t="inlineStr">
        <is>
          <t>Orazul Energy Egenor S en C po</t>
        </is>
      </c>
      <c r="S3113" t="inlineStr">
        <is>
          <t>ORAZUL ENERGY EGENOR</t>
        </is>
      </c>
      <c r="T3113" t="inlineStr">
        <is>
          <t>Orazul Energy Egenor S en C por A</t>
        </is>
      </c>
      <c r="U3113" t="inlineStr">
        <is>
          <t>EURO-DOLLAR</t>
        </is>
      </c>
      <c r="V3113" t="inlineStr">
        <is>
          <t>#N/A Field Not Applicable</t>
        </is>
      </c>
      <c r="W3113" t="inlineStr">
        <is>
          <t>#N/A Field Not Applicable</t>
        </is>
      </c>
      <c r="X3113" t="inlineStr">
        <is>
          <t>#N/A Field Not Applicable</t>
        </is>
      </c>
      <c r="Y3113" t="inlineStr">
        <is>
          <t>#N/A Field Not Applicable</t>
        </is>
      </c>
      <c r="Z3113" t="inlineStr">
        <is>
          <t>Utilities</t>
        </is>
      </c>
      <c r="AA3113" t="inlineStr">
        <is>
          <t>Utilities</t>
        </is>
      </c>
      <c r="AB3113" t="inlineStr">
        <is>
          <t>#N/A Field Not Applicable</t>
        </is>
      </c>
      <c r="AC3113" t="inlineStr">
        <is>
          <t>#N/A Invalid Field</t>
        </is>
      </c>
    </row>
    <row r="3114">
      <c r="A3114">
        <f>+VLOOKUP(R3114,Aux!$B$3:$I$1107,8,0)</f>
        <v/>
      </c>
      <c r="B3114">
        <f>+VLOOKUP(U3114,Aux!$O$2:$P$23,2,0)</f>
        <v/>
      </c>
      <c r="C3114">
        <f>+A3114&amp;B3114</f>
        <v/>
      </c>
      <c r="D3114">
        <f>+IF(C3114=C3113,D3113+1,1)</f>
        <v/>
      </c>
      <c r="E3114" s="5">
        <f>+D3114/100</f>
        <v/>
      </c>
      <c r="F3114" s="5">
        <f>+MOD(E3114*10,10)</f>
        <v/>
      </c>
      <c r="G3114" s="5">
        <f>+MOD(D3114,10)</f>
        <v/>
      </c>
      <c r="H3114">
        <f>+INT(E3114)&amp;INT(F3114)&amp;INT(G3114)</f>
        <v/>
      </c>
      <c r="I3114">
        <f>+C3114&amp;"00"&amp;H3114</f>
        <v/>
      </c>
      <c r="J3114" t="inlineStr">
        <is>
          <t>ORAZEN 5 ⅝ 04/28/27</t>
        </is>
      </c>
      <c r="K3114" t="inlineStr">
        <is>
          <t>ORAZEN</t>
        </is>
      </c>
      <c r="M3114" t="inlineStr">
        <is>
          <t>US68559BAA52</t>
        </is>
      </c>
      <c r="N3114" t="inlineStr">
        <is>
          <t>BBG00GKKG027</t>
        </is>
      </c>
      <c r="O3114" t="inlineStr">
        <is>
          <t>BYPF245</t>
        </is>
      </c>
      <c r="P3114" t="inlineStr">
        <is>
          <t>COAN3593232</t>
        </is>
      </c>
      <c r="Q3114" t="inlineStr">
        <is>
          <t>Peru</t>
        </is>
      </c>
      <c r="R3114" t="inlineStr">
        <is>
          <t>Orazul Energy Egenor S en C po</t>
        </is>
      </c>
      <c r="S3114" t="inlineStr">
        <is>
          <t>ORAZUL ENERGY EGENOR</t>
        </is>
      </c>
      <c r="T3114" t="inlineStr">
        <is>
          <t>Orazul Energy Egenor S en C por A</t>
        </is>
      </c>
      <c r="U3114" t="inlineStr">
        <is>
          <t>PRIV PLACEMENT</t>
        </is>
      </c>
      <c r="V3114" t="inlineStr">
        <is>
          <t>#N/A Field Not Applicable</t>
        </is>
      </c>
      <c r="W3114" t="inlineStr">
        <is>
          <t>#N/A Field Not Applicable</t>
        </is>
      </c>
      <c r="X3114" t="inlineStr">
        <is>
          <t>#N/A Field Not Applicable</t>
        </is>
      </c>
      <c r="Y3114" t="inlineStr">
        <is>
          <t>#N/A Field Not Applicable</t>
        </is>
      </c>
      <c r="Z3114" t="inlineStr">
        <is>
          <t>Utilities</t>
        </is>
      </c>
      <c r="AA3114" t="inlineStr">
        <is>
          <t>Utilities</t>
        </is>
      </c>
      <c r="AB3114" t="inlineStr">
        <is>
          <t>#N/A Field Not Applicable</t>
        </is>
      </c>
      <c r="AC3114" t="inlineStr">
        <is>
          <t>#N/A Invalid Field</t>
        </is>
      </c>
    </row>
    <row r="3115">
      <c r="A3115">
        <f>+VLOOKUP(R3115,Aux!$B$3:$I$1107,8,0)</f>
        <v/>
      </c>
      <c r="B3115">
        <f>+VLOOKUP(U3115,Aux!$O$2:$P$23,2,0)</f>
        <v/>
      </c>
      <c r="C3115">
        <f>+A3115&amp;B3115</f>
        <v/>
      </c>
      <c r="D3115">
        <f>+IF(C3115=C3114,D3114+1,1)</f>
        <v/>
      </c>
      <c r="E3115" s="5">
        <f>+D3115/100</f>
        <v/>
      </c>
      <c r="F3115" s="5">
        <f>+MOD(E3115*10,10)</f>
        <v/>
      </c>
      <c r="G3115" s="5">
        <f>+MOD(D3115,10)</f>
        <v/>
      </c>
      <c r="H3115">
        <f>+INT(E3115)&amp;INT(F3115)&amp;INT(G3115)</f>
        <v/>
      </c>
      <c r="I3115">
        <f>+C3115&amp;"00"&amp;H3115</f>
        <v/>
      </c>
      <c r="J3115" t="inlineStr">
        <is>
          <t>PML CN</t>
        </is>
      </c>
      <c r="K3115" t="inlineStr">
        <is>
          <t>PML</t>
        </is>
      </c>
      <c r="M3115" t="inlineStr">
        <is>
          <t>CA69863Q1037</t>
        </is>
      </c>
      <c r="N3115" t="inlineStr">
        <is>
          <t>BBG000P7YFZ7</t>
        </is>
      </c>
      <c r="O3115" t="n">
        <v>2001551</v>
      </c>
      <c r="P3115" t="inlineStr">
        <is>
          <t>EQ0000000000667286</t>
        </is>
      </c>
      <c r="Q3115" t="inlineStr">
        <is>
          <t>Peru</t>
        </is>
      </c>
      <c r="R3115" t="inlineStr">
        <is>
          <t>Panoro Minerals Ltd</t>
        </is>
      </c>
      <c r="S3115" t="inlineStr">
        <is>
          <t>Panoro Minerals Ltd</t>
        </is>
      </c>
      <c r="T3115" t="inlineStr">
        <is>
          <t>Panoro Minerals Ltd</t>
        </is>
      </c>
      <c r="U3115" t="inlineStr">
        <is>
          <t>Common Stock</t>
        </is>
      </c>
      <c r="V3115" t="inlineStr">
        <is>
          <t>Materials</t>
        </is>
      </c>
      <c r="W3115" t="inlineStr">
        <is>
          <t>Metals &amp; Mining</t>
        </is>
      </c>
      <c r="X3115" t="inlineStr">
        <is>
          <t>Materials</t>
        </is>
      </c>
      <c r="Y3115" t="inlineStr">
        <is>
          <t>Diversified Metals &amp; Mining</t>
        </is>
      </c>
      <c r="Z3115" t="inlineStr">
        <is>
          <t>Materials</t>
        </is>
      </c>
      <c r="AA3115" t="inlineStr">
        <is>
          <t>Metals &amp; Mining</t>
        </is>
      </c>
      <c r="AB3115" t="inlineStr">
        <is>
          <t>Base Metals</t>
        </is>
      </c>
      <c r="AC3115" t="inlineStr">
        <is>
          <t>#N/A Invalid Field</t>
        </is>
      </c>
    </row>
    <row r="3116">
      <c r="A3116">
        <f>+VLOOKUP(R3116,Aux!$B$3:$I$1107,8,0)</f>
        <v/>
      </c>
      <c r="B3116">
        <f>+VLOOKUP(U3116,Aux!$O$2:$P$23,2,0)</f>
        <v/>
      </c>
      <c r="C3116">
        <f>+A3116&amp;B3116</f>
        <v/>
      </c>
      <c r="D3116">
        <f>+IF(C3116=C3115,D3115+1,1)</f>
        <v/>
      </c>
      <c r="E3116" s="5">
        <f>+D3116/100</f>
        <v/>
      </c>
      <c r="F3116" s="5">
        <f>+MOD(E3116*10,10)</f>
        <v/>
      </c>
      <c r="G3116" s="5">
        <f>+MOD(D3116,10)</f>
        <v/>
      </c>
      <c r="H3116">
        <f>+INT(E3116)&amp;INT(F3116)&amp;INT(G3116)</f>
        <v/>
      </c>
      <c r="I3116">
        <f>+C3116&amp;"00"&amp;H3116</f>
        <v/>
      </c>
      <c r="J3116" t="inlineStr">
        <is>
          <t>PERLNG 5 ⅜ 03/22/30</t>
        </is>
      </c>
      <c r="K3116" t="inlineStr">
        <is>
          <t>PERLNG</t>
        </is>
      </c>
      <c r="M3116" t="inlineStr">
        <is>
          <t>USP7721BAE13</t>
        </is>
      </c>
      <c r="N3116" t="inlineStr">
        <is>
          <t>BBG00KB8MXS8</t>
        </is>
      </c>
      <c r="O3116" t="inlineStr">
        <is>
          <t>BD216F8</t>
        </is>
      </c>
      <c r="P3116" t="inlineStr">
        <is>
          <t>COAR7830417</t>
        </is>
      </c>
      <c r="Q3116" t="inlineStr">
        <is>
          <t>Peru</t>
        </is>
      </c>
      <c r="R3116" t="inlineStr">
        <is>
          <t>Peru LNG Srl</t>
        </is>
      </c>
      <c r="S3116" t="inlineStr">
        <is>
          <t>PERU LNG SRL</t>
        </is>
      </c>
      <c r="T3116" t="inlineStr">
        <is>
          <t>Peru LNG Srl</t>
        </is>
      </c>
      <c r="U3116" t="inlineStr">
        <is>
          <t>EURO-DOLLAR</t>
        </is>
      </c>
      <c r="V3116" t="inlineStr">
        <is>
          <t>#N/A Field Not Applicable</t>
        </is>
      </c>
      <c r="W3116" t="inlineStr">
        <is>
          <t>#N/A Field Not Applicable</t>
        </is>
      </c>
      <c r="X3116" t="inlineStr">
        <is>
          <t>#N/A Field Not Applicable</t>
        </is>
      </c>
      <c r="Y3116" t="inlineStr">
        <is>
          <t>#N/A Field Not Applicable</t>
        </is>
      </c>
      <c r="Z3116" t="inlineStr">
        <is>
          <t>Energy</t>
        </is>
      </c>
      <c r="AA3116" t="inlineStr">
        <is>
          <t>Pipeline</t>
        </is>
      </c>
      <c r="AB3116" t="inlineStr">
        <is>
          <t>#N/A Field Not Applicable</t>
        </is>
      </c>
      <c r="AC3116" t="inlineStr">
        <is>
          <t>#N/A Invalid Field</t>
        </is>
      </c>
    </row>
    <row r="3117">
      <c r="A3117">
        <f>+VLOOKUP(R3117,Aux!$B$3:$I$1107,8,0)</f>
        <v/>
      </c>
      <c r="B3117">
        <f>+VLOOKUP(U3117,Aux!$O$2:$P$23,2,0)</f>
        <v/>
      </c>
      <c r="C3117">
        <f>+A3117&amp;B3117</f>
        <v/>
      </c>
      <c r="D3117">
        <f>+IF(C3117=C3116,D3116+1,1)</f>
        <v/>
      </c>
      <c r="E3117" s="5">
        <f>+D3117/100</f>
        <v/>
      </c>
      <c r="F3117" s="5">
        <f>+MOD(E3117*10,10)</f>
        <v/>
      </c>
      <c r="G3117" s="5">
        <f>+MOD(D3117,10)</f>
        <v/>
      </c>
      <c r="H3117">
        <f>+INT(E3117)&amp;INT(F3117)&amp;INT(G3117)</f>
        <v/>
      </c>
      <c r="I3117">
        <f>+C3117&amp;"00"&amp;H3117</f>
        <v/>
      </c>
      <c r="J3117" t="inlineStr">
        <is>
          <t>EXALMC1 PE</t>
        </is>
      </c>
      <c r="K3117" t="inlineStr">
        <is>
          <t>EXALMC1</t>
        </is>
      </c>
      <c r="M3117" t="inlineStr">
        <is>
          <t>PEP504001004</t>
        </is>
      </c>
      <c r="N3117" t="inlineStr">
        <is>
          <t>BBG0019ZX520</t>
        </is>
      </c>
      <c r="O3117" t="inlineStr">
        <is>
          <t>B7V1NG7</t>
        </is>
      </c>
      <c r="P3117" t="inlineStr">
        <is>
          <t>EQ0000000008124784</t>
        </is>
      </c>
      <c r="Q3117" t="inlineStr">
        <is>
          <t>Peru</t>
        </is>
      </c>
      <c r="R3117" t="inlineStr">
        <is>
          <t>Pesquera Exalmar SAA</t>
        </is>
      </c>
      <c r="S3117" t="inlineStr">
        <is>
          <t>Pesquera Exalmar SAA</t>
        </is>
      </c>
      <c r="T3117" t="inlineStr">
        <is>
          <t>Pesquera Exalmar SAA</t>
        </is>
      </c>
      <c r="U3117" t="inlineStr">
        <is>
          <t>Common Stock</t>
        </is>
      </c>
      <c r="V3117" t="inlineStr">
        <is>
          <t>Consumer Staples</t>
        </is>
      </c>
      <c r="W3117" t="inlineStr">
        <is>
          <t>Food Products</t>
        </is>
      </c>
      <c r="X3117" t="inlineStr">
        <is>
          <t>Food, Beverage &amp; Tobacco</t>
        </is>
      </c>
      <c r="Y3117" t="inlineStr">
        <is>
          <t>Packaged Foods &amp; Meats</t>
        </is>
      </c>
      <c r="Z3117" t="inlineStr">
        <is>
          <t>Consumer Staples</t>
        </is>
      </c>
      <c r="AA3117" t="inlineStr">
        <is>
          <t>Consumer Products</t>
        </is>
      </c>
      <c r="AB3117" t="inlineStr">
        <is>
          <t>Agricultural Producers</t>
        </is>
      </c>
      <c r="AC3117" t="inlineStr">
        <is>
          <t>#N/A Invalid Field</t>
        </is>
      </c>
    </row>
    <row r="3118">
      <c r="A3118" s="2">
        <f>+VLOOKUP(R3118,Aux!$B$3:$I$1107,8,0)</f>
        <v/>
      </c>
      <c r="B3118" s="2">
        <f>+VLOOKUP(U3118,Aux!$O$2:$P$23,2,0)</f>
        <v/>
      </c>
      <c r="C3118">
        <f>+A3118&amp;B3118</f>
        <v/>
      </c>
      <c r="D3118">
        <f>+IF(C3118=C3117,D3117+1,1)</f>
        <v/>
      </c>
      <c r="E3118" s="5">
        <f>+D3118/100</f>
        <v/>
      </c>
      <c r="F3118" s="5">
        <f>+MOD(E3118*10,10)</f>
        <v/>
      </c>
      <c r="G3118" s="5">
        <f>+MOD(D3118,10)</f>
        <v/>
      </c>
      <c r="H3118">
        <f>+INT(E3118)&amp;INT(F3118)&amp;INT(G3118)</f>
        <v/>
      </c>
      <c r="I3118">
        <f>+C3118&amp;"00"&amp;H3118</f>
        <v/>
      </c>
      <c r="J3118" s="2" t="inlineStr">
        <is>
          <t>PESEXA 7 ⅜ 01/31/20</t>
        </is>
      </c>
      <c r="K3118" s="2" t="inlineStr">
        <is>
          <t>PESEXA</t>
        </is>
      </c>
      <c r="L3118" s="2" t="n"/>
      <c r="M3118" s="2" t="inlineStr">
        <is>
          <t>USP7744AAA45</t>
        </is>
      </c>
      <c r="N3118" s="2" t="inlineStr">
        <is>
          <t>BBG0042QKVH2</t>
        </is>
      </c>
      <c r="O3118" s="2" t="inlineStr">
        <is>
          <t>B9L66W3</t>
        </is>
      </c>
      <c r="P3118" s="2" t="inlineStr">
        <is>
          <t>COEJ5324789</t>
        </is>
      </c>
      <c r="Q3118" t="inlineStr">
        <is>
          <t>Peru</t>
        </is>
      </c>
      <c r="R3118" t="inlineStr">
        <is>
          <t>Pesquera Exalmar SAA</t>
        </is>
      </c>
      <c r="S3118" t="inlineStr">
        <is>
          <t>PESQUERA EXALMAR</t>
        </is>
      </c>
      <c r="T3118" t="inlineStr">
        <is>
          <t>Pesquera Exalmar SAA</t>
        </is>
      </c>
      <c r="U3118" t="inlineStr">
        <is>
          <t>EURO-DOLLAR</t>
        </is>
      </c>
      <c r="V3118" t="inlineStr">
        <is>
          <t>Consumer Staples</t>
        </is>
      </c>
      <c r="W3118" t="inlineStr">
        <is>
          <t>Food Products</t>
        </is>
      </c>
      <c r="X3118" t="inlineStr">
        <is>
          <t>Food, Beverage &amp; Tobacco</t>
        </is>
      </c>
      <c r="Y3118" t="inlineStr">
        <is>
          <t>Packaged Foods &amp; Meats</t>
        </is>
      </c>
      <c r="Z3118" t="inlineStr">
        <is>
          <t>Consumer Staples</t>
        </is>
      </c>
      <c r="AA3118" t="inlineStr">
        <is>
          <t>Food &amp; Beverage</t>
        </is>
      </c>
      <c r="AB3118" t="inlineStr">
        <is>
          <t>#N/A N/A</t>
        </is>
      </c>
      <c r="AC3118" t="inlineStr">
        <is>
          <t>#N/A Invalid Field</t>
        </is>
      </c>
    </row>
    <row r="3119">
      <c r="A3119">
        <f>+VLOOKUP(R3119,Aux!$B$3:$I$1107,8,0)</f>
        <v/>
      </c>
      <c r="B3119">
        <f>+VLOOKUP(U3119,Aux!$O$2:$P$23,2,0)</f>
        <v/>
      </c>
      <c r="C3119">
        <f>+A3119&amp;B3119</f>
        <v/>
      </c>
      <c r="D3119">
        <f>+IF(C3119=C3118,D3118+1,1)</f>
        <v/>
      </c>
      <c r="E3119" s="5">
        <f>+D3119/100</f>
        <v/>
      </c>
      <c r="F3119" s="5">
        <f>+MOD(E3119*10,10)</f>
        <v/>
      </c>
      <c r="G3119" s="5">
        <f>+MOD(D3119,10)</f>
        <v/>
      </c>
      <c r="H3119">
        <f>+INT(E3119)&amp;INT(F3119)&amp;INT(G3119)</f>
        <v/>
      </c>
      <c r="I3119">
        <f>+C3119&amp;"00"&amp;H3119</f>
        <v/>
      </c>
      <c r="J3119" t="inlineStr">
        <is>
          <t>PETRPE 4 ¾ 06/19/32</t>
        </is>
      </c>
      <c r="K3119" t="inlineStr">
        <is>
          <t>PETRPE</t>
        </is>
      </c>
      <c r="M3119" t="inlineStr">
        <is>
          <t>USP7808BAA54</t>
        </is>
      </c>
      <c r="N3119" t="inlineStr">
        <is>
          <t>BBG00GXFNZ74</t>
        </is>
      </c>
      <c r="O3119" t="inlineStr">
        <is>
          <t>BZ3ZZ12</t>
        </is>
      </c>
      <c r="P3119" t="inlineStr">
        <is>
          <t>COAN9551200</t>
        </is>
      </c>
      <c r="Q3119" t="inlineStr">
        <is>
          <t>Peru</t>
        </is>
      </c>
      <c r="R3119" t="inlineStr">
        <is>
          <t>Petroleos del Peru SA</t>
        </is>
      </c>
      <c r="S3119" t="inlineStr">
        <is>
          <t>PETROLEOS DEL PERU SA</t>
        </is>
      </c>
      <c r="T3119" t="inlineStr">
        <is>
          <t>Petroleos del Peru SA</t>
        </is>
      </c>
      <c r="U3119" t="inlineStr">
        <is>
          <t>EURO-DOLLAR</t>
        </is>
      </c>
      <c r="V3119" t="inlineStr">
        <is>
          <t>#N/A Field Not Applicable</t>
        </is>
      </c>
      <c r="W3119" t="inlineStr">
        <is>
          <t>#N/A Field Not Applicable</t>
        </is>
      </c>
      <c r="X3119" t="inlineStr">
        <is>
          <t>#N/A Field Not Applicable</t>
        </is>
      </c>
      <c r="Y3119" t="inlineStr">
        <is>
          <t>#N/A Field Not Applicable</t>
        </is>
      </c>
      <c r="Z3119" t="inlineStr">
        <is>
          <t>Energy</t>
        </is>
      </c>
      <c r="AA3119" t="inlineStr">
        <is>
          <t>Refining &amp; Marketing</t>
        </is>
      </c>
      <c r="AB3119" t="inlineStr">
        <is>
          <t>#N/A N/A</t>
        </is>
      </c>
      <c r="AC3119" t="inlineStr">
        <is>
          <t>#N/A Invalid Field</t>
        </is>
      </c>
    </row>
    <row r="3120">
      <c r="A3120">
        <f>+VLOOKUP(R3120,Aux!$B$3:$I$1107,8,0)</f>
        <v/>
      </c>
      <c r="B3120">
        <f>+VLOOKUP(U3120,Aux!$O$2:$P$23,2,0)</f>
        <v/>
      </c>
      <c r="C3120">
        <f>+A3120&amp;B3120</f>
        <v/>
      </c>
      <c r="D3120">
        <f>+IF(C3120=C3119,D3119+1,1)</f>
        <v/>
      </c>
      <c r="E3120" s="5">
        <f>+D3120/100</f>
        <v/>
      </c>
      <c r="F3120" s="5">
        <f>+MOD(E3120*10,10)</f>
        <v/>
      </c>
      <c r="G3120" s="5">
        <f>+MOD(D3120,10)</f>
        <v/>
      </c>
      <c r="H3120">
        <f>+INT(E3120)&amp;INT(F3120)&amp;INT(G3120)</f>
        <v/>
      </c>
      <c r="I3120">
        <f>+C3120&amp;"00"&amp;H3120</f>
        <v/>
      </c>
      <c r="J3120" t="inlineStr">
        <is>
          <t>PPX CN</t>
        </is>
      </c>
      <c r="K3120" t="inlineStr">
        <is>
          <t>PPX</t>
        </is>
      </c>
      <c r="M3120" t="inlineStr">
        <is>
          <t>CA69354U1003</t>
        </is>
      </c>
      <c r="N3120" t="inlineStr">
        <is>
          <t>BBG000FFZ1S8</t>
        </is>
      </c>
      <c r="O3120" t="inlineStr">
        <is>
          <t>BZ02Y19</t>
        </is>
      </c>
      <c r="P3120" t="inlineStr">
        <is>
          <t>EQ0011090600001001</t>
        </is>
      </c>
      <c r="Q3120" t="inlineStr">
        <is>
          <t>Peru</t>
        </is>
      </c>
      <c r="R3120" t="inlineStr">
        <is>
          <t>PPX Mining Corp</t>
        </is>
      </c>
      <c r="S3120" t="inlineStr">
        <is>
          <t>PPX Mining Corp</t>
        </is>
      </c>
      <c r="T3120" t="inlineStr">
        <is>
          <t>PPX Mining Corp</t>
        </is>
      </c>
      <c r="U3120" t="inlineStr">
        <is>
          <t>Common Stock</t>
        </is>
      </c>
      <c r="V3120" t="inlineStr">
        <is>
          <t>Materials</t>
        </is>
      </c>
      <c r="W3120" t="inlineStr">
        <is>
          <t>Metals &amp; Mining</t>
        </is>
      </c>
      <c r="X3120" t="inlineStr">
        <is>
          <t>Materials</t>
        </is>
      </c>
      <c r="Y3120" t="inlineStr">
        <is>
          <t>Gold</t>
        </is>
      </c>
      <c r="Z3120" t="inlineStr">
        <is>
          <t>Materials</t>
        </is>
      </c>
      <c r="AA3120" t="inlineStr">
        <is>
          <t>Metals &amp; Mining</t>
        </is>
      </c>
      <c r="AB3120" t="inlineStr">
        <is>
          <t>Precious Metal Mining</t>
        </is>
      </c>
      <c r="AC3120" t="inlineStr">
        <is>
          <t>#N/A Invalid Field</t>
        </is>
      </c>
    </row>
    <row r="3121">
      <c r="A3121">
        <f>+VLOOKUP(R3121,Aux!$B$3:$I$1107,8,0)</f>
        <v/>
      </c>
      <c r="B3121">
        <f>+VLOOKUP(U3121,Aux!$O$2:$P$23,2,0)</f>
        <v/>
      </c>
      <c r="C3121">
        <f>+A3121&amp;B3121</f>
        <v/>
      </c>
      <c r="D3121">
        <f>+IF(C3121=C3120,D3120+1,1)</f>
        <v/>
      </c>
      <c r="E3121" s="5">
        <f>+D3121/100</f>
        <v/>
      </c>
      <c r="F3121" s="5">
        <f>+MOD(E3121*10,10)</f>
        <v/>
      </c>
      <c r="G3121" s="5">
        <f>+MOD(D3121,10)</f>
        <v/>
      </c>
      <c r="H3121">
        <f>+INT(E3121)&amp;INT(F3121)&amp;INT(G3121)</f>
        <v/>
      </c>
      <c r="I3121">
        <f>+C3121&amp;"00"&amp;H3121</f>
        <v/>
      </c>
      <c r="J3121" t="inlineStr">
        <is>
          <t>RELAPAC1 PE</t>
        </is>
      </c>
      <c r="K3121" t="inlineStr">
        <is>
          <t>RELAPAC1</t>
        </is>
      </c>
      <c r="M3121" t="inlineStr">
        <is>
          <t>PEP521051107</t>
        </is>
      </c>
      <c r="N3121" t="inlineStr">
        <is>
          <t>BBG000JWL3C5</t>
        </is>
      </c>
      <c r="O3121" t="n">
        <v>2351933</v>
      </c>
      <c r="P3121" t="inlineStr">
        <is>
          <t>EQ0000000003520743</t>
        </is>
      </c>
      <c r="Q3121" t="inlineStr">
        <is>
          <t>Peru</t>
        </is>
      </c>
      <c r="R3121" t="inlineStr">
        <is>
          <t>Refineria La Pampilla SAA Rela</t>
        </is>
      </c>
      <c r="S3121" t="inlineStr">
        <is>
          <t>Refineria La Pampilla SAA Rela</t>
        </is>
      </c>
      <c r="T3121" t="inlineStr">
        <is>
          <t>Refineria La Pampilla SAA Relapasa</t>
        </is>
      </c>
      <c r="U3121" t="inlineStr">
        <is>
          <t>Common Stock</t>
        </is>
      </c>
      <c r="V3121" t="inlineStr">
        <is>
          <t>Energy</t>
        </is>
      </c>
      <c r="W3121" t="inlineStr">
        <is>
          <t>Oil, Gas &amp; Consumable Fuels</t>
        </is>
      </c>
      <c r="X3121" t="inlineStr">
        <is>
          <t>Energy</t>
        </is>
      </c>
      <c r="Y3121" t="inlineStr">
        <is>
          <t>Oil &amp; Gas Refining &amp; Marketing</t>
        </is>
      </c>
      <c r="Z3121" t="inlineStr">
        <is>
          <t>Energy</t>
        </is>
      </c>
      <c r="AA3121" t="inlineStr">
        <is>
          <t>Oil, Gas &amp; Coal</t>
        </is>
      </c>
      <c r="AB3121" t="inlineStr">
        <is>
          <t>Refining &amp; Marketing</t>
        </is>
      </c>
      <c r="AC3121" t="inlineStr">
        <is>
          <t>#N/A Invalid Field</t>
        </is>
      </c>
    </row>
    <row r="3122">
      <c r="A3122">
        <f>+VLOOKUP(R3122,Aux!$B$3:$I$1107,8,0)</f>
        <v/>
      </c>
      <c r="B3122">
        <f>+VLOOKUP(U3122,Aux!$O$2:$P$23,2,0)</f>
        <v/>
      </c>
      <c r="C3122">
        <f>+A3122&amp;B3122</f>
        <v/>
      </c>
      <c r="D3122">
        <f>+IF(C3122=C3121,D3121+1,1)</f>
        <v/>
      </c>
      <c r="E3122" s="5">
        <f>+D3122/100</f>
        <v/>
      </c>
      <c r="F3122" s="5">
        <f>+MOD(E3122*10,10)</f>
        <v/>
      </c>
      <c r="G3122" s="5">
        <f>+MOD(D3122,10)</f>
        <v/>
      </c>
      <c r="H3122">
        <f>+INT(E3122)&amp;INT(F3122)&amp;INT(G3122)</f>
        <v/>
      </c>
      <c r="I3122">
        <f>+C3122&amp;"00"&amp;H3122</f>
        <v/>
      </c>
      <c r="J3122" t="inlineStr">
        <is>
          <t>RIMSEGC1 PE</t>
        </is>
      </c>
      <c r="K3122" t="inlineStr">
        <is>
          <t>RIMSEGC1</t>
        </is>
      </c>
      <c r="M3122" t="inlineStr">
        <is>
          <t>PEP672001000</t>
        </is>
      </c>
      <c r="N3122" t="inlineStr">
        <is>
          <t>BBG000BNBJW7</t>
        </is>
      </c>
      <c r="O3122" t="n">
        <v>2224057</v>
      </c>
      <c r="P3122" t="inlineStr">
        <is>
          <t>EQ0015429300001000</t>
        </is>
      </c>
      <c r="Q3122" t="inlineStr">
        <is>
          <t>Peru</t>
        </is>
      </c>
      <c r="R3122" t="inlineStr">
        <is>
          <t>Rimac Seguros y Reaseguros</t>
        </is>
      </c>
      <c r="S3122" t="inlineStr">
        <is>
          <t>Rimac Seguros y Reaseguros</t>
        </is>
      </c>
      <c r="T3122" t="inlineStr">
        <is>
          <t>Rimac Seguros y Reaseguros</t>
        </is>
      </c>
      <c r="U3122" t="inlineStr">
        <is>
          <t>Common Stock</t>
        </is>
      </c>
      <c r="V3122" t="inlineStr">
        <is>
          <t>Financials</t>
        </is>
      </c>
      <c r="W3122" t="inlineStr">
        <is>
          <t>Insurance</t>
        </is>
      </c>
      <c r="X3122" t="inlineStr">
        <is>
          <t>Insurance</t>
        </is>
      </c>
      <c r="Y3122" t="inlineStr">
        <is>
          <t>Multi-line Insurance</t>
        </is>
      </c>
      <c r="Z3122" t="inlineStr">
        <is>
          <t>Health Care</t>
        </is>
      </c>
      <c r="AA3122" t="inlineStr">
        <is>
          <t>Health Care Facilities &amp; Svcs</t>
        </is>
      </c>
      <c r="AB3122" t="inlineStr">
        <is>
          <t>Managed Care</t>
        </is>
      </c>
      <c r="AC3122" t="inlineStr">
        <is>
          <t>#N/A Invalid Field</t>
        </is>
      </c>
    </row>
    <row r="3123">
      <c r="A3123" s="2">
        <f>+VLOOKUP(R3123,Aux!$B$3:$I$1107,8,0)</f>
        <v/>
      </c>
      <c r="B3123" s="2">
        <f>+VLOOKUP(U3123,Aux!$O$2:$P$23,2,0)</f>
        <v/>
      </c>
      <c r="C3123">
        <f>+A3123&amp;B3123</f>
        <v/>
      </c>
      <c r="D3123">
        <f>+IF(C3123=C3122,D3122+1,1)</f>
        <v/>
      </c>
      <c r="E3123" s="5">
        <f>+D3123/100</f>
        <v/>
      </c>
      <c r="F3123" s="5">
        <f>+MOD(E3123*10,10)</f>
        <v/>
      </c>
      <c r="G3123" s="5">
        <f>+MOD(D3123,10)</f>
        <v/>
      </c>
      <c r="H3123">
        <f>+INT(E3123)&amp;INT(F3123)&amp;INT(G3123)</f>
        <v/>
      </c>
      <c r="I3123">
        <f>+C3123&amp;"00"&amp;H3123</f>
        <v/>
      </c>
      <c r="J3123" s="2" t="inlineStr">
        <is>
          <t>1506604D CN</t>
        </is>
      </c>
      <c r="K3123" s="2" t="inlineStr">
        <is>
          <t>RIOM</t>
        </is>
      </c>
      <c r="L3123" s="2" t="n"/>
      <c r="M3123" s="2" t="inlineStr">
        <is>
          <t>CA76689T1049</t>
        </is>
      </c>
      <c r="N3123" s="2" t="inlineStr">
        <is>
          <t>BBG000CK79W9</t>
        </is>
      </c>
      <c r="O3123" s="2" t="inlineStr">
        <is>
          <t>B06MF04</t>
        </is>
      </c>
      <c r="P3123" s="2" t="inlineStr">
        <is>
          <t>EQ0011091800001001</t>
        </is>
      </c>
      <c r="Q3123" t="inlineStr">
        <is>
          <t>Peru</t>
        </is>
      </c>
      <c r="R3123" t="inlineStr">
        <is>
          <t>Rio Alto Mining Ltd</t>
        </is>
      </c>
      <c r="S3123" t="inlineStr">
        <is>
          <t>Rio Alto Mining Ltd</t>
        </is>
      </c>
      <c r="T3123" t="inlineStr">
        <is>
          <t>Rio Alto Mining Ltd</t>
        </is>
      </c>
      <c r="U3123" t="inlineStr">
        <is>
          <t>Common Stock</t>
        </is>
      </c>
      <c r="V3123" t="inlineStr">
        <is>
          <t>Materials</t>
        </is>
      </c>
      <c r="W3123" t="inlineStr">
        <is>
          <t>Metals &amp; Mining</t>
        </is>
      </c>
      <c r="X3123" t="inlineStr">
        <is>
          <t>Materials</t>
        </is>
      </c>
      <c r="Y3123" t="inlineStr">
        <is>
          <t>Gold</t>
        </is>
      </c>
      <c r="Z3123" t="inlineStr">
        <is>
          <t>Materials</t>
        </is>
      </c>
      <c r="AA3123" t="inlineStr">
        <is>
          <t>Metals &amp; Mining</t>
        </is>
      </c>
      <c r="AB3123" t="inlineStr">
        <is>
          <t>Precious Metal Mining</t>
        </is>
      </c>
      <c r="AC3123" t="inlineStr">
        <is>
          <t>#N/A Invalid Field</t>
        </is>
      </c>
    </row>
    <row r="3124">
      <c r="A3124">
        <f>+VLOOKUP(R3124,Aux!$B$3:$I$1107,8,0)</f>
        <v/>
      </c>
      <c r="B3124">
        <f>+VLOOKUP(U3124,Aux!$O$2:$P$23,2,0)</f>
        <v/>
      </c>
      <c r="C3124">
        <f>+A3124&amp;B3124</f>
        <v/>
      </c>
      <c r="D3124">
        <f>+IF(C3124=C3123,D3123+1,1)</f>
        <v/>
      </c>
      <c r="E3124" s="5">
        <f>+D3124/100</f>
        <v/>
      </c>
      <c r="F3124" s="5">
        <f>+MOD(E3124*10,10)</f>
        <v/>
      </c>
      <c r="G3124" s="5">
        <f>+MOD(D3124,10)</f>
        <v/>
      </c>
      <c r="H3124">
        <f>+INT(E3124)&amp;INT(F3124)&amp;INT(G3124)</f>
        <v/>
      </c>
      <c r="I3124">
        <f>+C3124&amp;"00"&amp;H3124</f>
        <v/>
      </c>
      <c r="J3124" t="inlineStr">
        <is>
          <t>SAGAC1 PE</t>
        </is>
      </c>
      <c r="K3124" t="inlineStr">
        <is>
          <t>SAGAC1</t>
        </is>
      </c>
      <c r="M3124" t="inlineStr">
        <is>
          <t>PEP757001008</t>
        </is>
      </c>
      <c r="N3124" t="inlineStr">
        <is>
          <t>BBG000BXSL07</t>
        </is>
      </c>
      <c r="O3124" t="inlineStr">
        <is>
          <t>B0PVNJ7</t>
        </is>
      </c>
      <c r="P3124" t="inlineStr">
        <is>
          <t>EQ0017312300002000</t>
        </is>
      </c>
      <c r="Q3124" t="inlineStr">
        <is>
          <t>Peru</t>
        </is>
      </c>
      <c r="R3124" t="inlineStr">
        <is>
          <t>Saga Falabella SA</t>
        </is>
      </c>
      <c r="S3124" t="inlineStr">
        <is>
          <t>Saga Falabella SA</t>
        </is>
      </c>
      <c r="T3124" t="inlineStr">
        <is>
          <t>Saga Falabella SA</t>
        </is>
      </c>
      <c r="U3124" t="inlineStr">
        <is>
          <t>Common Stock</t>
        </is>
      </c>
      <c r="V3124" t="inlineStr">
        <is>
          <t>Consumer Discretionary</t>
        </is>
      </c>
      <c r="W3124" t="inlineStr">
        <is>
          <t>Multiline Retail</t>
        </is>
      </c>
      <c r="X3124" t="inlineStr">
        <is>
          <t>Retailing</t>
        </is>
      </c>
      <c r="Y3124" t="inlineStr">
        <is>
          <t>Department Stores</t>
        </is>
      </c>
      <c r="Z3124" t="inlineStr">
        <is>
          <t>Consumer Discretionary</t>
        </is>
      </c>
      <c r="AA3124" t="inlineStr">
        <is>
          <t>Retail - Discretionary</t>
        </is>
      </c>
      <c r="AB3124" t="inlineStr">
        <is>
          <t>Department Stores</t>
        </is>
      </c>
      <c r="AC3124" t="inlineStr">
        <is>
          <t>#N/A Invalid Field</t>
        </is>
      </c>
    </row>
    <row r="3125">
      <c r="A3125">
        <f>+VLOOKUP(R3125,Aux!$B$3:$I$1107,8,0)</f>
        <v/>
      </c>
      <c r="B3125">
        <f>+VLOOKUP(U3125,Aux!$O$2:$P$23,2,0)</f>
        <v/>
      </c>
      <c r="C3125">
        <f>+A3125&amp;B3125</f>
        <v/>
      </c>
      <c r="D3125">
        <f>+IF(C3125=C3124,D3124+1,1)</f>
        <v/>
      </c>
      <c r="E3125" s="5">
        <f>+D3125/100</f>
        <v/>
      </c>
      <c r="F3125" s="5">
        <f>+MOD(E3125*10,10)</f>
        <v/>
      </c>
      <c r="G3125" s="5">
        <f>+MOD(D3125,10)</f>
        <v/>
      </c>
      <c r="H3125">
        <f>+INT(E3125)&amp;INT(F3125)&amp;INT(G3125)</f>
        <v/>
      </c>
      <c r="I3125">
        <f>+C3125&amp;"00"&amp;H3125</f>
        <v/>
      </c>
      <c r="J3125" t="inlineStr">
        <is>
          <t>SMIPET 4 ½ 09/18/22</t>
        </is>
      </c>
      <c r="K3125" t="inlineStr">
        <is>
          <t>SMIPET</t>
        </is>
      </c>
      <c r="M3125" t="inlineStr">
        <is>
          <t>USP84523AB85</t>
        </is>
      </c>
      <c r="N3125" t="inlineStr">
        <is>
          <t>BBG00HPLDCT6</t>
        </is>
      </c>
      <c r="O3125" t="inlineStr">
        <is>
          <t>BYWJVS7</t>
        </is>
      </c>
      <c r="P3125" t="inlineStr">
        <is>
          <t>COAP1352750</t>
        </is>
      </c>
      <c r="Q3125" t="inlineStr">
        <is>
          <t>Peru</t>
        </is>
      </c>
      <c r="R3125" t="inlineStr">
        <is>
          <t>San Miguel Industrias</t>
        </is>
      </c>
      <c r="S3125" t="inlineStr">
        <is>
          <t>SAN MIGUEL INDUSTRIAS</t>
        </is>
      </c>
      <c r="T3125" t="inlineStr">
        <is>
          <t>SAN Miguel Industrias Pet SA</t>
        </is>
      </c>
      <c r="U3125" t="inlineStr">
        <is>
          <t>EURO-DOLLAR</t>
        </is>
      </c>
      <c r="V3125" t="inlineStr">
        <is>
          <t>#N/A Field Not Applicable</t>
        </is>
      </c>
      <c r="W3125" t="inlineStr">
        <is>
          <t>#N/A Field Not Applicable</t>
        </is>
      </c>
      <c r="X3125" t="inlineStr">
        <is>
          <t>#N/A Field Not Applicable</t>
        </is>
      </c>
      <c r="Y3125" t="inlineStr">
        <is>
          <t>#N/A Field Not Applicable</t>
        </is>
      </c>
      <c r="Z3125" t="inlineStr">
        <is>
          <t>Materials</t>
        </is>
      </c>
      <c r="AA3125" t="inlineStr">
        <is>
          <t>Containers &amp; Packaging</t>
        </is>
      </c>
      <c r="AB3125" t="inlineStr">
        <is>
          <t>#N/A Field Not Applicable</t>
        </is>
      </c>
      <c r="AC3125" t="inlineStr">
        <is>
          <t>#N/A Invalid Field</t>
        </is>
      </c>
    </row>
    <row r="3126">
      <c r="A3126">
        <f>+VLOOKUP(R3126,Aux!$B$3:$I$1107,8,0)</f>
        <v/>
      </c>
      <c r="B3126">
        <f>+VLOOKUP(U3126,Aux!$O$2:$P$23,2,0)</f>
        <v/>
      </c>
      <c r="C3126">
        <f>+A3126&amp;B3126</f>
        <v/>
      </c>
      <c r="D3126">
        <f>+IF(C3126=C3125,D3125+1,1)</f>
        <v/>
      </c>
      <c r="E3126" s="5">
        <f>+D3126/100</f>
        <v/>
      </c>
      <c r="F3126" s="5">
        <f>+MOD(E3126*10,10)</f>
        <v/>
      </c>
      <c r="G3126" s="5">
        <f>+MOD(D3126,10)</f>
        <v/>
      </c>
      <c r="H3126">
        <f>+INT(E3126)&amp;INT(F3126)&amp;INT(G3126)</f>
        <v/>
      </c>
      <c r="I3126">
        <f>+C3126&amp;"00"&amp;H3126</f>
        <v/>
      </c>
      <c r="J3126" t="inlineStr">
        <is>
          <t>SCOTIAC1 PE</t>
        </is>
      </c>
      <c r="K3126" t="inlineStr">
        <is>
          <t>SCOTIAC1</t>
        </is>
      </c>
      <c r="M3126" t="inlineStr">
        <is>
          <t>PEP140001004</t>
        </is>
      </c>
      <c r="N3126" t="inlineStr">
        <is>
          <t>BBG000F504H4</t>
        </is>
      </c>
      <c r="O3126" t="n">
        <v>2088877</v>
      </c>
      <c r="P3126" t="inlineStr">
        <is>
          <t>EQ0015414400001001</t>
        </is>
      </c>
      <c r="Q3126" t="inlineStr">
        <is>
          <t>Peru</t>
        </is>
      </c>
      <c r="R3126" t="inlineStr">
        <is>
          <t>Scotiabank Peru SAA</t>
        </is>
      </c>
      <c r="S3126" t="inlineStr">
        <is>
          <t>Scotiabank Peru SAA</t>
        </is>
      </c>
      <c r="T3126" t="inlineStr">
        <is>
          <t>Scotiabank Peru SAA</t>
        </is>
      </c>
      <c r="U3126" t="inlineStr">
        <is>
          <t>Common Stock</t>
        </is>
      </c>
      <c r="V3126" t="inlineStr">
        <is>
          <t>Financials</t>
        </is>
      </c>
      <c r="W3126" t="inlineStr">
        <is>
          <t>Banks</t>
        </is>
      </c>
      <c r="X3126" t="inlineStr">
        <is>
          <t>Banks</t>
        </is>
      </c>
      <c r="Y3126" t="inlineStr">
        <is>
          <t>Diversified Banks</t>
        </is>
      </c>
      <c r="Z3126" t="inlineStr">
        <is>
          <t>Financials</t>
        </is>
      </c>
      <c r="AA3126" t="inlineStr">
        <is>
          <t>Banking</t>
        </is>
      </c>
      <c r="AB3126" t="inlineStr">
        <is>
          <t>Banks</t>
        </is>
      </c>
      <c r="AC3126" t="inlineStr">
        <is>
          <t>#N/A Invalid Field</t>
        </is>
      </c>
    </row>
    <row r="3127">
      <c r="A3127">
        <f>+VLOOKUP(R3127,Aux!$B$3:$I$1107,8,0)</f>
        <v/>
      </c>
      <c r="B3127">
        <f>+VLOOKUP(U3127,Aux!$O$2:$P$23,2,0)</f>
        <v/>
      </c>
      <c r="C3127">
        <f>+A3127&amp;B3127</f>
        <v/>
      </c>
      <c r="D3127">
        <f>+IF(C3127=C3126,D3126+1,1)</f>
        <v/>
      </c>
      <c r="E3127" s="5">
        <f>+D3127/100</f>
        <v/>
      </c>
      <c r="F3127" s="5">
        <f>+MOD(E3127*10,10)</f>
        <v/>
      </c>
      <c r="G3127" s="5">
        <f>+MOD(D3127,10)</f>
        <v/>
      </c>
      <c r="H3127">
        <f>+INT(E3127)&amp;INT(F3127)&amp;INT(G3127)</f>
        <v/>
      </c>
      <c r="I3127">
        <f>+C3127&amp;"00"&amp;H3127</f>
        <v/>
      </c>
      <c r="J3127" t="inlineStr">
        <is>
          <t>BNSCN 4 ½ 12/13/27</t>
        </is>
      </c>
      <c r="K3127" t="inlineStr">
        <is>
          <t>BNSCN</t>
        </is>
      </c>
      <c r="M3127" t="inlineStr">
        <is>
          <t>USP8542TAP23</t>
        </is>
      </c>
      <c r="N3127" t="inlineStr">
        <is>
          <t>BBG003PN3Z86</t>
        </is>
      </c>
      <c r="O3127" t="inlineStr">
        <is>
          <t>B95K160</t>
        </is>
      </c>
      <c r="P3127" t="inlineStr">
        <is>
          <t>COEJ4751123</t>
        </is>
      </c>
      <c r="Q3127" t="inlineStr">
        <is>
          <t>Peru</t>
        </is>
      </c>
      <c r="R3127" t="inlineStr">
        <is>
          <t>Scotiabank Peru SAA</t>
        </is>
      </c>
      <c r="S3127" t="inlineStr">
        <is>
          <t>SCOTIABANK PERU SA</t>
        </is>
      </c>
      <c r="T3127" t="inlineStr">
        <is>
          <t>Scotiabank Peru SAA</t>
        </is>
      </c>
      <c r="U3127" t="inlineStr">
        <is>
          <t>EURO-DOLLAR</t>
        </is>
      </c>
      <c r="V3127" t="inlineStr">
        <is>
          <t>Financials</t>
        </is>
      </c>
      <c r="W3127" t="inlineStr">
        <is>
          <t>Banks</t>
        </is>
      </c>
      <c r="X3127" t="inlineStr">
        <is>
          <t>Banks</t>
        </is>
      </c>
      <c r="Y3127" t="inlineStr">
        <is>
          <t>Diversified Banks</t>
        </is>
      </c>
      <c r="Z3127" t="inlineStr">
        <is>
          <t>Financials</t>
        </is>
      </c>
      <c r="AA3127" t="inlineStr">
        <is>
          <t>Banks</t>
        </is>
      </c>
      <c r="AB3127" t="inlineStr">
        <is>
          <t>#N/A N/A</t>
        </is>
      </c>
      <c r="AC3127" t="inlineStr">
        <is>
          <t>#N/A Invalid Field</t>
        </is>
      </c>
    </row>
    <row r="3128">
      <c r="A3128">
        <f>+VLOOKUP(R3128,Aux!$B$3:$I$1107,8,0)</f>
        <v/>
      </c>
      <c r="B3128">
        <f>+VLOOKUP(U3128,Aux!$O$2:$P$23,2,0)</f>
        <v/>
      </c>
      <c r="C3128">
        <f>+A3128&amp;B3128</f>
        <v/>
      </c>
      <c r="D3128">
        <f>+IF(C3128=C3127,D3127+1,1)</f>
        <v/>
      </c>
      <c r="E3128" s="5">
        <f>+D3128/100</f>
        <v/>
      </c>
      <c r="F3128" s="5">
        <f>+MOD(E3128*10,10)</f>
        <v/>
      </c>
      <c r="G3128" s="5">
        <f>+MOD(D3128,10)</f>
        <v/>
      </c>
      <c r="H3128">
        <f>+INT(E3128)&amp;INT(F3128)&amp;INT(G3128)</f>
        <v/>
      </c>
      <c r="I3128">
        <f>+C3128&amp;"00"&amp;H3128</f>
        <v/>
      </c>
      <c r="J3128" t="inlineStr">
        <is>
          <t>CVERDEC1 PE</t>
        </is>
      </c>
      <c r="K3128" t="inlineStr">
        <is>
          <t>CVERDEC1</t>
        </is>
      </c>
      <c r="M3128" t="inlineStr">
        <is>
          <t>PEP646501002</t>
        </is>
      </c>
      <c r="N3128" t="inlineStr">
        <is>
          <t>BBG000DNHYN6</t>
        </is>
      </c>
      <c r="O3128" t="n">
        <v>2677929</v>
      </c>
      <c r="P3128" t="inlineStr">
        <is>
          <t>EQ0000000005196126</t>
        </is>
      </c>
      <c r="Q3128" t="inlineStr">
        <is>
          <t>Peru</t>
        </is>
      </c>
      <c r="R3128" t="inlineStr">
        <is>
          <t>Sociedad Minera Cerro Verde SA</t>
        </is>
      </c>
      <c r="S3128" t="inlineStr">
        <is>
          <t>Sociedad Minera Cerro Verde SA</t>
        </is>
      </c>
      <c r="T3128" t="inlineStr">
        <is>
          <t>Sociedad Minera Cerro Verde SAA</t>
        </is>
      </c>
      <c r="U3128" t="inlineStr">
        <is>
          <t>Common Stock</t>
        </is>
      </c>
      <c r="V3128" t="inlineStr">
        <is>
          <t>Materials</t>
        </is>
      </c>
      <c r="W3128" t="inlineStr">
        <is>
          <t>Metals &amp; Mining</t>
        </is>
      </c>
      <c r="X3128" t="inlineStr">
        <is>
          <t>Materials</t>
        </is>
      </c>
      <c r="Y3128" t="inlineStr">
        <is>
          <t>Copper</t>
        </is>
      </c>
      <c r="Z3128" t="inlineStr">
        <is>
          <t>Materials</t>
        </is>
      </c>
      <c r="AA3128" t="inlineStr">
        <is>
          <t>Metals &amp; Mining</t>
        </is>
      </c>
      <c r="AB3128" t="inlineStr">
        <is>
          <t>Base Metals</t>
        </is>
      </c>
      <c r="AC3128" t="inlineStr">
        <is>
          <t>#N/A Invalid Field</t>
        </is>
      </c>
    </row>
    <row r="3129">
      <c r="A3129">
        <f>+VLOOKUP(R3129,Aux!$B$3:$I$1107,8,0)</f>
        <v/>
      </c>
      <c r="B3129">
        <f>+VLOOKUP(U3129,Aux!$O$2:$P$23,2,0)</f>
        <v/>
      </c>
      <c r="C3129">
        <f>+A3129&amp;B3129</f>
        <v/>
      </c>
      <c r="D3129">
        <f>+IF(C3129=C3128,D3128+1,1)</f>
        <v/>
      </c>
      <c r="E3129" s="5">
        <f>+D3129/100</f>
        <v/>
      </c>
      <c r="F3129" s="5">
        <f>+MOD(E3129*10,10)</f>
        <v/>
      </c>
      <c r="G3129" s="5">
        <f>+MOD(D3129,10)</f>
        <v/>
      </c>
      <c r="H3129">
        <f>+INT(E3129)&amp;INT(F3129)&amp;INT(G3129)</f>
        <v/>
      </c>
      <c r="I3129">
        <f>+C3129&amp;"00"&amp;H3129</f>
        <v/>
      </c>
      <c r="J3129" t="inlineStr">
        <is>
          <t>MINCORI1 PE</t>
        </is>
      </c>
      <c r="K3129" t="inlineStr">
        <is>
          <t>MINCORI1</t>
        </is>
      </c>
      <c r="M3129" t="inlineStr">
        <is>
          <t>PEP616305004</t>
        </is>
      </c>
      <c r="N3129" t="inlineStr">
        <is>
          <t>BBG000CT2K23</t>
        </is>
      </c>
      <c r="O3129" t="inlineStr">
        <is>
          <t>B01K3C1</t>
        </is>
      </c>
      <c r="P3129" t="inlineStr">
        <is>
          <t>EQ0038427700001000</t>
        </is>
      </c>
      <c r="Q3129" t="inlineStr">
        <is>
          <t>Peru</t>
        </is>
      </c>
      <c r="R3129" t="inlineStr">
        <is>
          <t>Sociedad Minera Corona SA</t>
        </is>
      </c>
      <c r="S3129" t="inlineStr">
        <is>
          <t>Sociedad Minera Corona SA</t>
        </is>
      </c>
      <c r="T3129" t="inlineStr">
        <is>
          <t>Sociedad Minera Corona SA</t>
        </is>
      </c>
      <c r="U3129" t="inlineStr">
        <is>
          <t>Common Stock</t>
        </is>
      </c>
      <c r="V3129" t="inlineStr">
        <is>
          <t>Materials</t>
        </is>
      </c>
      <c r="W3129" t="inlineStr">
        <is>
          <t>Metals &amp; Mining</t>
        </is>
      </c>
      <c r="X3129" t="inlineStr">
        <is>
          <t>Materials</t>
        </is>
      </c>
      <c r="Y3129" t="inlineStr">
        <is>
          <t>Diversified Metals &amp; Mining</t>
        </is>
      </c>
      <c r="Z3129" t="inlineStr">
        <is>
          <t>Materials</t>
        </is>
      </c>
      <c r="AA3129" t="inlineStr">
        <is>
          <t>Metals &amp; Mining</t>
        </is>
      </c>
      <c r="AB3129" t="inlineStr">
        <is>
          <t>Base Metals</t>
        </is>
      </c>
      <c r="AC3129" t="inlineStr">
        <is>
          <t>#N/A Invalid Field</t>
        </is>
      </c>
    </row>
    <row r="3130">
      <c r="A3130">
        <f>+VLOOKUP(R3130,Aux!$B$3:$I$1107,8,0)</f>
        <v/>
      </c>
      <c r="B3130">
        <f>+VLOOKUP(U3130,Aux!$O$2:$P$23,2,0)</f>
        <v/>
      </c>
      <c r="C3130">
        <f>+A3130&amp;B3130</f>
        <v/>
      </c>
      <c r="D3130">
        <f>+IF(C3130=C3129,D3129+1,1)</f>
        <v/>
      </c>
      <c r="E3130" s="5">
        <f>+D3130/100</f>
        <v/>
      </c>
      <c r="F3130" s="5">
        <f>+MOD(E3130*10,10)</f>
        <v/>
      </c>
      <c r="G3130" s="5">
        <f>+MOD(D3130,10)</f>
        <v/>
      </c>
      <c r="H3130">
        <f>+INT(E3130)&amp;INT(F3130)&amp;INT(G3130)</f>
        <v/>
      </c>
      <c r="I3130">
        <f>+C3130&amp;"00"&amp;H3130</f>
        <v/>
      </c>
      <c r="J3130" t="inlineStr">
        <is>
          <t>BROCALC1 PE</t>
        </is>
      </c>
      <c r="K3130" t="inlineStr">
        <is>
          <t>BROCALC1</t>
        </is>
      </c>
      <c r="M3130" t="inlineStr">
        <is>
          <t>PEP617001008</t>
        </is>
      </c>
      <c r="N3130" t="inlineStr">
        <is>
          <t>BBG000LVNC05</t>
        </is>
      </c>
      <c r="O3130" t="n">
        <v>2595065</v>
      </c>
      <c r="P3130" t="inlineStr">
        <is>
          <t>EQ0000000000471407</t>
        </is>
      </c>
      <c r="Q3130" t="inlineStr">
        <is>
          <t>Peru</t>
        </is>
      </c>
      <c r="R3130" t="inlineStr">
        <is>
          <t>Sociedad Minera el Brocal SAA</t>
        </is>
      </c>
      <c r="S3130" t="inlineStr">
        <is>
          <t>Sociedad Minera el Brocal SAA</t>
        </is>
      </c>
      <c r="T3130" t="inlineStr">
        <is>
          <t>Sociedad Minera el Brocal SAA</t>
        </is>
      </c>
      <c r="U3130" t="inlineStr">
        <is>
          <t>Common Stock</t>
        </is>
      </c>
      <c r="V3130" t="inlineStr">
        <is>
          <t>Materials</t>
        </is>
      </c>
      <c r="W3130" t="inlineStr">
        <is>
          <t>Metals &amp; Mining</t>
        </is>
      </c>
      <c r="X3130" t="inlineStr">
        <is>
          <t>Materials</t>
        </is>
      </c>
      <c r="Y3130" t="inlineStr">
        <is>
          <t>Diversified Metals &amp; Mining</t>
        </is>
      </c>
      <c r="Z3130" t="inlineStr">
        <is>
          <t>Materials</t>
        </is>
      </c>
      <c r="AA3130" t="inlineStr">
        <is>
          <t>Metals &amp; Mining</t>
        </is>
      </c>
      <c r="AB3130" t="inlineStr">
        <is>
          <t>Base Metals</t>
        </is>
      </c>
      <c r="AC3130" t="inlineStr">
        <is>
          <t>#N/A Invalid Field</t>
        </is>
      </c>
    </row>
    <row r="3131">
      <c r="A3131">
        <f>+VLOOKUP(R3131,Aux!$B$3:$I$1107,8,0)</f>
        <v/>
      </c>
      <c r="B3131">
        <f>+VLOOKUP(U3131,Aux!$O$2:$P$23,2,0)</f>
        <v/>
      </c>
      <c r="C3131">
        <f>+A3131&amp;B3131</f>
        <v/>
      </c>
      <c r="D3131">
        <f>+IF(C3131=C3130,D3130+1,1)</f>
        <v/>
      </c>
      <c r="E3131" s="5">
        <f>+D3131/100</f>
        <v/>
      </c>
      <c r="F3131" s="5">
        <f>+MOD(E3131*10,10)</f>
        <v/>
      </c>
      <c r="G3131" s="5">
        <f>+MOD(D3131,10)</f>
        <v/>
      </c>
      <c r="H3131">
        <f>+INT(E3131)&amp;INT(F3131)&amp;INT(G3131)</f>
        <v/>
      </c>
      <c r="I3131">
        <f>+C3131&amp;"00"&amp;H3131</f>
        <v/>
      </c>
      <c r="J3131" t="inlineStr">
        <is>
          <t>BROCALI1 PE</t>
        </is>
      </c>
      <c r="K3131" t="inlineStr">
        <is>
          <t>BROCALI1</t>
        </is>
      </c>
      <c r="M3131" t="inlineStr">
        <is>
          <t>PEP617005009</t>
        </is>
      </c>
      <c r="N3131" t="inlineStr">
        <is>
          <t>BBG000CHLY46</t>
        </is>
      </c>
      <c r="O3131" t="n">
        <v>2819107</v>
      </c>
      <c r="P3131" t="inlineStr">
        <is>
          <t>EQ0015430000001000</t>
        </is>
      </c>
      <c r="Q3131" t="inlineStr">
        <is>
          <t>Peru</t>
        </is>
      </c>
      <c r="R3131" t="inlineStr">
        <is>
          <t>Sociedad Minera el Brocal SAA</t>
        </is>
      </c>
      <c r="S3131" t="inlineStr">
        <is>
          <t>Sociedad Minera el Brocal SAA</t>
        </is>
      </c>
      <c r="T3131" t="inlineStr">
        <is>
          <t>Sociedad Minera el Brocal SAA</t>
        </is>
      </c>
      <c r="U3131" t="inlineStr">
        <is>
          <t>Common Stock</t>
        </is>
      </c>
      <c r="V3131" t="inlineStr">
        <is>
          <t>Materials</t>
        </is>
      </c>
      <c r="W3131" t="inlineStr">
        <is>
          <t>Metals &amp; Mining</t>
        </is>
      </c>
      <c r="X3131" t="inlineStr">
        <is>
          <t>Materials</t>
        </is>
      </c>
      <c r="Y3131" t="inlineStr">
        <is>
          <t>Diversified Metals &amp; Mining</t>
        </is>
      </c>
      <c r="Z3131" t="inlineStr">
        <is>
          <t>Materials</t>
        </is>
      </c>
      <c r="AA3131" t="inlineStr">
        <is>
          <t>Metals &amp; Mining</t>
        </is>
      </c>
      <c r="AB3131" t="inlineStr">
        <is>
          <t>Base Metals</t>
        </is>
      </c>
      <c r="AC3131" t="inlineStr">
        <is>
          <t>#N/A Invalid Field</t>
        </is>
      </c>
    </row>
    <row r="3132">
      <c r="A3132">
        <f>+VLOOKUP(R3132,Aux!$B$3:$I$1107,8,0)</f>
        <v/>
      </c>
      <c r="B3132">
        <f>+VLOOKUP(U3132,Aux!$O$2:$P$23,2,0)</f>
        <v/>
      </c>
      <c r="C3132">
        <f>+A3132&amp;B3132</f>
        <v/>
      </c>
      <c r="D3132">
        <f>+IF(C3132=C3131,D3131+1,1)</f>
        <v/>
      </c>
      <c r="E3132" s="5">
        <f>+D3132/100</f>
        <v/>
      </c>
      <c r="F3132" s="5">
        <f>+MOD(E3132*10,10)</f>
        <v/>
      </c>
      <c r="G3132" s="5">
        <f>+MOD(D3132,10)</f>
        <v/>
      </c>
      <c r="H3132">
        <f>+INT(E3132)&amp;INT(F3132)&amp;INT(G3132)</f>
        <v/>
      </c>
      <c r="I3132">
        <f>+C3132&amp;"00"&amp;H3132</f>
        <v/>
      </c>
      <c r="J3132" t="inlineStr">
        <is>
          <t>SCCO US</t>
        </is>
      </c>
      <c r="K3132" t="inlineStr">
        <is>
          <t>SCCO</t>
        </is>
      </c>
      <c r="M3132" t="inlineStr">
        <is>
          <t>US84265V1052</t>
        </is>
      </c>
      <c r="N3132" t="inlineStr">
        <is>
          <t>BBG000BSHH72</t>
        </is>
      </c>
      <c r="O3132" t="n">
        <v>2823777</v>
      </c>
      <c r="P3132" t="inlineStr">
        <is>
          <t>EQ0015430200003001</t>
        </is>
      </c>
      <c r="Q3132" t="inlineStr">
        <is>
          <t>Peru</t>
        </is>
      </c>
      <c r="R3132" t="inlineStr">
        <is>
          <t>Southern Copper Corp</t>
        </is>
      </c>
      <c r="S3132" t="inlineStr">
        <is>
          <t>Southern Copper Corp</t>
        </is>
      </c>
      <c r="T3132" t="inlineStr">
        <is>
          <t>Southern Copper Corp</t>
        </is>
      </c>
      <c r="U3132" t="inlineStr">
        <is>
          <t>Common Stock</t>
        </is>
      </c>
      <c r="V3132" t="inlineStr">
        <is>
          <t>Materials</t>
        </is>
      </c>
      <c r="W3132" t="inlineStr">
        <is>
          <t>Metals &amp; Mining</t>
        </is>
      </c>
      <c r="X3132" t="inlineStr">
        <is>
          <t>Materials</t>
        </is>
      </c>
      <c r="Y3132" t="inlineStr">
        <is>
          <t>Copper</t>
        </is>
      </c>
      <c r="Z3132" t="inlineStr">
        <is>
          <t>Materials</t>
        </is>
      </c>
      <c r="AA3132" t="inlineStr">
        <is>
          <t>Metals &amp; Mining</t>
        </is>
      </c>
      <c r="AB3132" t="inlineStr">
        <is>
          <t>Base Metals</t>
        </is>
      </c>
      <c r="AC3132" t="inlineStr">
        <is>
          <t>#N/A Invalid Field</t>
        </is>
      </c>
    </row>
    <row r="3133">
      <c r="A3133">
        <f>+VLOOKUP(R3133,Aux!$B$3:$I$1107,8,0)</f>
        <v/>
      </c>
      <c r="B3133">
        <f>+VLOOKUP(U3133,Aux!$O$2:$P$23,2,0)</f>
        <v/>
      </c>
      <c r="C3133">
        <f>+A3133&amp;B3133</f>
        <v/>
      </c>
      <c r="D3133">
        <f>+IF(C3133=C3132,D3132+1,1)</f>
        <v/>
      </c>
      <c r="E3133" s="5">
        <f>+D3133/100</f>
        <v/>
      </c>
      <c r="F3133" s="5">
        <f>+MOD(E3133*10,10)</f>
        <v/>
      </c>
      <c r="G3133" s="5">
        <f>+MOD(D3133,10)</f>
        <v/>
      </c>
      <c r="H3133">
        <f>+INT(E3133)&amp;INT(F3133)&amp;INT(G3133)</f>
        <v/>
      </c>
      <c r="I3133">
        <f>+C3133&amp;"00"&amp;H3133</f>
        <v/>
      </c>
      <c r="J3133" t="inlineStr">
        <is>
          <t>SCCO 3 ½ 11/08/22</t>
        </is>
      </c>
      <c r="K3133" t="inlineStr">
        <is>
          <t>SCCO</t>
        </is>
      </c>
      <c r="M3133" t="inlineStr">
        <is>
          <t>US84265VAF22</t>
        </is>
      </c>
      <c r="N3133" t="inlineStr">
        <is>
          <t>BBG003BMYNH6</t>
        </is>
      </c>
      <c r="O3133" t="inlineStr">
        <is>
          <t>B8XF449</t>
        </is>
      </c>
      <c r="P3133" t="inlineStr">
        <is>
          <t>COEJ3415555</t>
        </is>
      </c>
      <c r="Q3133" t="inlineStr">
        <is>
          <t>Peru</t>
        </is>
      </c>
      <c r="R3133" t="inlineStr">
        <is>
          <t>Southern Copper Corp</t>
        </is>
      </c>
      <c r="S3133" t="inlineStr">
        <is>
          <t>SOUTHERN COPPER CORP</t>
        </is>
      </c>
      <c r="T3133" t="inlineStr">
        <is>
          <t>Southern Copper Corp</t>
        </is>
      </c>
      <c r="U3133" t="inlineStr">
        <is>
          <t>GLOBAL</t>
        </is>
      </c>
      <c r="V3133" t="inlineStr">
        <is>
          <t>Materials</t>
        </is>
      </c>
      <c r="W3133" t="inlineStr">
        <is>
          <t>Metals &amp; Mining</t>
        </is>
      </c>
      <c r="X3133" t="inlineStr">
        <is>
          <t>Materials</t>
        </is>
      </c>
      <c r="Y3133" t="inlineStr">
        <is>
          <t>Copper</t>
        </is>
      </c>
      <c r="Z3133" t="inlineStr">
        <is>
          <t>Materials</t>
        </is>
      </c>
      <c r="AA3133" t="inlineStr">
        <is>
          <t>Metals &amp; Mining</t>
        </is>
      </c>
      <c r="AB3133" t="inlineStr">
        <is>
          <t>#N/A N/A</t>
        </is>
      </c>
      <c r="AC3133" t="inlineStr">
        <is>
          <t>#N/A Invalid Field</t>
        </is>
      </c>
    </row>
    <row r="3134">
      <c r="A3134">
        <f>+VLOOKUP(R3134,Aux!$B$3:$I$1107,8,0)</f>
        <v/>
      </c>
      <c r="B3134">
        <f>+VLOOKUP(U3134,Aux!$O$2:$P$23,2,0)</f>
        <v/>
      </c>
      <c r="C3134">
        <f>+A3134&amp;B3134</f>
        <v/>
      </c>
      <c r="D3134">
        <f>+IF(C3134=C3133,D3133+1,1)</f>
        <v/>
      </c>
      <c r="E3134" s="5">
        <f>+D3134/100</f>
        <v/>
      </c>
      <c r="F3134" s="5">
        <f>+MOD(E3134*10,10)</f>
        <v/>
      </c>
      <c r="G3134" s="5">
        <f>+MOD(D3134,10)</f>
        <v/>
      </c>
      <c r="H3134">
        <f>+INT(E3134)&amp;INT(F3134)&amp;INT(G3134)</f>
        <v/>
      </c>
      <c r="I3134">
        <f>+C3134&amp;"00"&amp;H3134</f>
        <v/>
      </c>
      <c r="J3134" t="inlineStr">
        <is>
          <t>SCCO 3 ⅞ 04/23/25</t>
        </is>
      </c>
      <c r="K3134" t="inlineStr">
        <is>
          <t>SCCO</t>
        </is>
      </c>
      <c r="M3134" t="inlineStr">
        <is>
          <t>US84265VAH87</t>
        </is>
      </c>
      <c r="N3134" t="inlineStr">
        <is>
          <t>BBG008K95NB2</t>
        </is>
      </c>
      <c r="O3134" t="inlineStr">
        <is>
          <t>BWXV3K4</t>
        </is>
      </c>
      <c r="P3134" t="inlineStr">
        <is>
          <t>COEK8709363</t>
        </is>
      </c>
      <c r="Q3134" t="inlineStr">
        <is>
          <t>Peru</t>
        </is>
      </c>
      <c r="R3134" t="inlineStr">
        <is>
          <t>Southern Copper Corp</t>
        </is>
      </c>
      <c r="S3134" t="inlineStr">
        <is>
          <t>SOUTHERN COPPER CORP</t>
        </is>
      </c>
      <c r="T3134" t="inlineStr">
        <is>
          <t>Southern Copper Corp</t>
        </is>
      </c>
      <c r="U3134" t="inlineStr">
        <is>
          <t>GLOBAL</t>
        </is>
      </c>
      <c r="V3134" t="inlineStr">
        <is>
          <t>Materials</t>
        </is>
      </c>
      <c r="W3134" t="inlineStr">
        <is>
          <t>Metals &amp; Mining</t>
        </is>
      </c>
      <c r="X3134" t="inlineStr">
        <is>
          <t>Materials</t>
        </is>
      </c>
      <c r="Y3134" t="inlineStr">
        <is>
          <t>Copper</t>
        </is>
      </c>
      <c r="Z3134" t="inlineStr">
        <is>
          <t>Materials</t>
        </is>
      </c>
      <c r="AA3134" t="inlineStr">
        <is>
          <t>Metals &amp; Mining</t>
        </is>
      </c>
      <c r="AB3134" t="inlineStr">
        <is>
          <t>#N/A N/A</t>
        </is>
      </c>
      <c r="AC3134" t="inlineStr">
        <is>
          <t>#N/A Invalid Field</t>
        </is>
      </c>
    </row>
    <row r="3135">
      <c r="A3135">
        <f>+VLOOKUP(R3135,Aux!$B$3:$I$1107,8,0)</f>
        <v/>
      </c>
      <c r="B3135">
        <f>+VLOOKUP(U3135,Aux!$O$2:$P$23,2,0)</f>
        <v/>
      </c>
      <c r="C3135">
        <f>+A3135&amp;B3135</f>
        <v/>
      </c>
      <c r="D3135">
        <f>+IF(C3135=C3134,D3134+1,1)</f>
        <v/>
      </c>
      <c r="E3135" s="5">
        <f>+D3135/100</f>
        <v/>
      </c>
      <c r="F3135" s="5">
        <f>+MOD(E3135*10,10)</f>
        <v/>
      </c>
      <c r="G3135" s="5">
        <f>+MOD(D3135,10)</f>
        <v/>
      </c>
      <c r="H3135">
        <f>+INT(E3135)&amp;INT(F3135)&amp;INT(G3135)</f>
        <v/>
      </c>
      <c r="I3135">
        <f>+C3135&amp;"00"&amp;H3135</f>
        <v/>
      </c>
      <c r="J3135" t="inlineStr">
        <is>
          <t>SCCO 5 ¼ 11/08/42</t>
        </is>
      </c>
      <c r="K3135" t="inlineStr">
        <is>
          <t>SCCO</t>
        </is>
      </c>
      <c r="M3135" t="inlineStr">
        <is>
          <t>US84265VAG05</t>
        </is>
      </c>
      <c r="N3135" t="inlineStr">
        <is>
          <t>BBG003BMYPW4</t>
        </is>
      </c>
      <c r="O3135" t="inlineStr">
        <is>
          <t>B8ZRND5</t>
        </is>
      </c>
      <c r="P3135" t="inlineStr">
        <is>
          <t>COEJ3415605</t>
        </is>
      </c>
      <c r="Q3135" t="inlineStr">
        <is>
          <t>Peru</t>
        </is>
      </c>
      <c r="R3135" t="inlineStr">
        <is>
          <t>Southern Copper Corp</t>
        </is>
      </c>
      <c r="S3135" t="inlineStr">
        <is>
          <t>SOUTHERN COPPER CORP</t>
        </is>
      </c>
      <c r="T3135" t="inlineStr">
        <is>
          <t>Southern Copper Corp</t>
        </is>
      </c>
      <c r="U3135" t="inlineStr">
        <is>
          <t>GLOBAL</t>
        </is>
      </c>
      <c r="V3135" t="inlineStr">
        <is>
          <t>Materials</t>
        </is>
      </c>
      <c r="W3135" t="inlineStr">
        <is>
          <t>Metals &amp; Mining</t>
        </is>
      </c>
      <c r="X3135" t="inlineStr">
        <is>
          <t>Materials</t>
        </is>
      </c>
      <c r="Y3135" t="inlineStr">
        <is>
          <t>Copper</t>
        </is>
      </c>
      <c r="Z3135" t="inlineStr">
        <is>
          <t>Materials</t>
        </is>
      </c>
      <c r="AA3135" t="inlineStr">
        <is>
          <t>Metals &amp; Mining</t>
        </is>
      </c>
      <c r="AB3135" t="inlineStr">
        <is>
          <t>#N/A N/A</t>
        </is>
      </c>
      <c r="AC3135" t="inlineStr">
        <is>
          <t>#N/A Invalid Field</t>
        </is>
      </c>
    </row>
    <row r="3136">
      <c r="A3136">
        <f>+VLOOKUP(R3136,Aux!$B$3:$I$1107,8,0)</f>
        <v/>
      </c>
      <c r="B3136">
        <f>+VLOOKUP(U3136,Aux!$O$2:$P$23,2,0)</f>
        <v/>
      </c>
      <c r="C3136">
        <f>+A3136&amp;B3136</f>
        <v/>
      </c>
      <c r="D3136">
        <f>+IF(C3136=C3135,D3135+1,1)</f>
        <v/>
      </c>
      <c r="E3136" s="5">
        <f>+D3136/100</f>
        <v/>
      </c>
      <c r="F3136" s="5">
        <f>+MOD(E3136*10,10)</f>
        <v/>
      </c>
      <c r="G3136" s="5">
        <f>+MOD(D3136,10)</f>
        <v/>
      </c>
      <c r="H3136">
        <f>+INT(E3136)&amp;INT(F3136)&amp;INT(G3136)</f>
        <v/>
      </c>
      <c r="I3136">
        <f>+C3136&amp;"00"&amp;H3136</f>
        <v/>
      </c>
      <c r="J3136" t="inlineStr">
        <is>
          <t>SCCO 5 ⅜ 04/16/20</t>
        </is>
      </c>
      <c r="K3136" t="inlineStr">
        <is>
          <t>SCCO</t>
        </is>
      </c>
      <c r="M3136" t="inlineStr">
        <is>
          <t>US84265VAD73</t>
        </is>
      </c>
      <c r="N3136" t="inlineStr">
        <is>
          <t>BBG0000D4PJ0</t>
        </is>
      </c>
      <c r="O3136" t="inlineStr">
        <is>
          <t>B5WD5Q2</t>
        </is>
      </c>
      <c r="P3136" t="inlineStr">
        <is>
          <t>COEI2133805</t>
        </is>
      </c>
      <c r="Q3136" t="inlineStr">
        <is>
          <t>Peru</t>
        </is>
      </c>
      <c r="R3136" t="inlineStr">
        <is>
          <t>Southern Copper Corp</t>
        </is>
      </c>
      <c r="S3136" t="inlineStr">
        <is>
          <t>SOUTHERN COPPER CORP</t>
        </is>
      </c>
      <c r="T3136" t="inlineStr">
        <is>
          <t>Southern Copper Corp</t>
        </is>
      </c>
      <c r="U3136" t="inlineStr">
        <is>
          <t>GLOBAL</t>
        </is>
      </c>
      <c r="V3136" t="inlineStr">
        <is>
          <t>Materials</t>
        </is>
      </c>
      <c r="W3136" t="inlineStr">
        <is>
          <t>Metals &amp; Mining</t>
        </is>
      </c>
      <c r="X3136" t="inlineStr">
        <is>
          <t>Materials</t>
        </is>
      </c>
      <c r="Y3136" t="inlineStr">
        <is>
          <t>Copper</t>
        </is>
      </c>
      <c r="Z3136" t="inlineStr">
        <is>
          <t>Materials</t>
        </is>
      </c>
      <c r="AA3136" t="inlineStr">
        <is>
          <t>Metals &amp; Mining</t>
        </is>
      </c>
      <c r="AB3136" t="inlineStr">
        <is>
          <t>#N/A N/A</t>
        </is>
      </c>
      <c r="AC3136" t="inlineStr">
        <is>
          <t>#N/A Invalid Field</t>
        </is>
      </c>
    </row>
    <row r="3137">
      <c r="A3137">
        <f>+VLOOKUP(R3137,Aux!$B$3:$I$1107,8,0)</f>
        <v/>
      </c>
      <c r="B3137">
        <f>+VLOOKUP(U3137,Aux!$O$2:$P$23,2,0)</f>
        <v/>
      </c>
      <c r="C3137">
        <f>+A3137&amp;B3137</f>
        <v/>
      </c>
      <c r="D3137">
        <f>+IF(C3137=C3136,D3136+1,1)</f>
        <v/>
      </c>
      <c r="E3137" s="5">
        <f>+D3137/100</f>
        <v/>
      </c>
      <c r="F3137" s="5">
        <f>+MOD(E3137*10,10)</f>
        <v/>
      </c>
      <c r="G3137" s="5">
        <f>+MOD(D3137,10)</f>
        <v/>
      </c>
      <c r="H3137">
        <f>+INT(E3137)&amp;INT(F3137)&amp;INT(G3137)</f>
        <v/>
      </c>
      <c r="I3137">
        <f>+C3137&amp;"00"&amp;H3137</f>
        <v/>
      </c>
      <c r="J3137" t="inlineStr">
        <is>
          <t>SCCO 5 ⅞ 04/23/45</t>
        </is>
      </c>
      <c r="K3137" t="inlineStr">
        <is>
          <t>SCCO</t>
        </is>
      </c>
      <c r="M3137" t="inlineStr">
        <is>
          <t>US84265VAJ44</t>
        </is>
      </c>
      <c r="N3137" t="inlineStr">
        <is>
          <t>BBG008K96NQ5</t>
        </is>
      </c>
      <c r="O3137" t="inlineStr">
        <is>
          <t>BWXV3J3</t>
        </is>
      </c>
      <c r="P3137" t="inlineStr">
        <is>
          <t>COEK8709843</t>
        </is>
      </c>
      <c r="Q3137" t="inlineStr">
        <is>
          <t>Peru</t>
        </is>
      </c>
      <c r="R3137" t="inlineStr">
        <is>
          <t>Southern Copper Corp</t>
        </is>
      </c>
      <c r="S3137" t="inlineStr">
        <is>
          <t>SOUTHERN COPPER CORP</t>
        </is>
      </c>
      <c r="T3137" t="inlineStr">
        <is>
          <t>Southern Copper Corp</t>
        </is>
      </c>
      <c r="U3137" t="inlineStr">
        <is>
          <t>GLOBAL</t>
        </is>
      </c>
      <c r="V3137" t="inlineStr">
        <is>
          <t>Materials</t>
        </is>
      </c>
      <c r="W3137" t="inlineStr">
        <is>
          <t>Metals &amp; Mining</t>
        </is>
      </c>
      <c r="X3137" t="inlineStr">
        <is>
          <t>Materials</t>
        </is>
      </c>
      <c r="Y3137" t="inlineStr">
        <is>
          <t>Copper</t>
        </is>
      </c>
      <c r="Z3137" t="inlineStr">
        <is>
          <t>Materials</t>
        </is>
      </c>
      <c r="AA3137" t="inlineStr">
        <is>
          <t>Metals &amp; Mining</t>
        </is>
      </c>
      <c r="AB3137" t="inlineStr">
        <is>
          <t>#N/A N/A</t>
        </is>
      </c>
      <c r="AC3137" t="inlineStr">
        <is>
          <t>#N/A Invalid Field</t>
        </is>
      </c>
    </row>
    <row r="3138">
      <c r="A3138">
        <f>+VLOOKUP(R3138,Aux!$B$3:$I$1107,8,0)</f>
        <v/>
      </c>
      <c r="B3138">
        <f>+VLOOKUP(U3138,Aux!$O$2:$P$23,2,0)</f>
        <v/>
      </c>
      <c r="C3138">
        <f>+A3138&amp;B3138</f>
        <v/>
      </c>
      <c r="D3138">
        <f>+IF(C3138=C3137,D3137+1,1)</f>
        <v/>
      </c>
      <c r="E3138" s="5">
        <f>+D3138/100</f>
        <v/>
      </c>
      <c r="F3138" s="5">
        <f>+MOD(E3138*10,10)</f>
        <v/>
      </c>
      <c r="G3138" s="5">
        <f>+MOD(D3138,10)</f>
        <v/>
      </c>
      <c r="H3138">
        <f>+INT(E3138)&amp;INT(F3138)&amp;INT(G3138)</f>
        <v/>
      </c>
      <c r="I3138">
        <f>+C3138&amp;"00"&amp;H3138</f>
        <v/>
      </c>
      <c r="J3138" t="inlineStr">
        <is>
          <t>SCCO 6 ¾ 04/16/40</t>
        </is>
      </c>
      <c r="K3138" t="inlineStr">
        <is>
          <t>SCCO</t>
        </is>
      </c>
      <c r="M3138" t="inlineStr">
        <is>
          <t>US84265VAE56</t>
        </is>
      </c>
      <c r="N3138" t="inlineStr">
        <is>
          <t>BBG0000D4SF8</t>
        </is>
      </c>
      <c r="O3138" t="inlineStr">
        <is>
          <t>B57GT08</t>
        </is>
      </c>
      <c r="P3138" t="inlineStr">
        <is>
          <t>COEI2133847</t>
        </is>
      </c>
      <c r="Q3138" t="inlineStr">
        <is>
          <t>Peru</t>
        </is>
      </c>
      <c r="R3138" t="inlineStr">
        <is>
          <t>Southern Copper Corp</t>
        </is>
      </c>
      <c r="S3138" t="inlineStr">
        <is>
          <t>SOUTHERN COPPER CORP</t>
        </is>
      </c>
      <c r="T3138" t="inlineStr">
        <is>
          <t>Southern Copper Corp</t>
        </is>
      </c>
      <c r="U3138" t="inlineStr">
        <is>
          <t>GLOBAL</t>
        </is>
      </c>
      <c r="V3138" t="inlineStr">
        <is>
          <t>Materials</t>
        </is>
      </c>
      <c r="W3138" t="inlineStr">
        <is>
          <t>Metals &amp; Mining</t>
        </is>
      </c>
      <c r="X3138" t="inlineStr">
        <is>
          <t>Materials</t>
        </is>
      </c>
      <c r="Y3138" t="inlineStr">
        <is>
          <t>Copper</t>
        </is>
      </c>
      <c r="Z3138" t="inlineStr">
        <is>
          <t>Materials</t>
        </is>
      </c>
      <c r="AA3138" t="inlineStr">
        <is>
          <t>Metals &amp; Mining</t>
        </is>
      </c>
      <c r="AB3138" t="inlineStr">
        <is>
          <t>#N/A N/A</t>
        </is>
      </c>
      <c r="AC3138" t="inlineStr">
        <is>
          <t>#N/A Invalid Field</t>
        </is>
      </c>
    </row>
    <row r="3139">
      <c r="A3139">
        <f>+VLOOKUP(R3139,Aux!$B$3:$I$1107,8,0)</f>
        <v/>
      </c>
      <c r="B3139">
        <f>+VLOOKUP(U3139,Aux!$O$2:$P$23,2,0)</f>
        <v/>
      </c>
      <c r="C3139">
        <f>+A3139&amp;B3139</f>
        <v/>
      </c>
      <c r="D3139">
        <f>+IF(C3139=C3138,D3138+1,1)</f>
        <v/>
      </c>
      <c r="E3139" s="5">
        <f>+D3139/100</f>
        <v/>
      </c>
      <c r="F3139" s="5">
        <f>+MOD(E3139*10,10)</f>
        <v/>
      </c>
      <c r="G3139" s="5">
        <f>+MOD(D3139,10)</f>
        <v/>
      </c>
      <c r="H3139">
        <f>+INT(E3139)&amp;INT(F3139)&amp;INT(G3139)</f>
        <v/>
      </c>
      <c r="I3139">
        <f>+C3139&amp;"00"&amp;H3139</f>
        <v/>
      </c>
      <c r="J3139" t="inlineStr">
        <is>
          <t>SCCO 7 ½ 07/27/35</t>
        </is>
      </c>
      <c r="K3139" t="inlineStr">
        <is>
          <t>SCCO</t>
        </is>
      </c>
      <c r="M3139" t="inlineStr">
        <is>
          <t>US84265VAA35</t>
        </is>
      </c>
      <c r="N3139" t="inlineStr">
        <is>
          <t>BBG000061M96</t>
        </is>
      </c>
      <c r="O3139" t="inlineStr">
        <is>
          <t>B0W5M84</t>
        </is>
      </c>
      <c r="P3139" t="inlineStr">
        <is>
          <t>COEF1771510</t>
        </is>
      </c>
      <c r="Q3139" t="inlineStr">
        <is>
          <t>Peru</t>
        </is>
      </c>
      <c r="R3139" t="inlineStr">
        <is>
          <t>Southern Copper Corp</t>
        </is>
      </c>
      <c r="S3139" t="inlineStr">
        <is>
          <t>SOUTHERN COPPER CORP</t>
        </is>
      </c>
      <c r="T3139" t="inlineStr">
        <is>
          <t>Southern Copper Corp</t>
        </is>
      </c>
      <c r="U3139" t="inlineStr">
        <is>
          <t>GLOBAL</t>
        </is>
      </c>
      <c r="V3139" t="inlineStr">
        <is>
          <t>Materials</t>
        </is>
      </c>
      <c r="W3139" t="inlineStr">
        <is>
          <t>Metals &amp; Mining</t>
        </is>
      </c>
      <c r="X3139" t="inlineStr">
        <is>
          <t>Materials</t>
        </is>
      </c>
      <c r="Y3139" t="inlineStr">
        <is>
          <t>Copper</t>
        </is>
      </c>
      <c r="Z3139" t="inlineStr">
        <is>
          <t>Materials</t>
        </is>
      </c>
      <c r="AA3139" t="inlineStr">
        <is>
          <t>Metals &amp; Mining</t>
        </is>
      </c>
      <c r="AB3139" t="inlineStr">
        <is>
          <t>#N/A N/A</t>
        </is>
      </c>
      <c r="AC3139" t="inlineStr">
        <is>
          <t>#N/A Invalid Field</t>
        </is>
      </c>
    </row>
    <row r="3140">
      <c r="A3140">
        <f>+VLOOKUP(R3140,Aux!$B$3:$I$1107,8,0)</f>
        <v/>
      </c>
      <c r="B3140">
        <f>+VLOOKUP(U3140,Aux!$O$2:$P$23,2,0)</f>
        <v/>
      </c>
      <c r="C3140">
        <f>+A3140&amp;B3140</f>
        <v/>
      </c>
      <c r="D3140">
        <f>+IF(C3140=C3139,D3139+1,1)</f>
        <v/>
      </c>
      <c r="E3140" s="5">
        <f>+D3140/100</f>
        <v/>
      </c>
      <c r="F3140" s="5">
        <f>+MOD(E3140*10,10)</f>
        <v/>
      </c>
      <c r="G3140" s="5">
        <f>+MOD(D3140,10)</f>
        <v/>
      </c>
      <c r="H3140">
        <f>+INT(E3140)&amp;INT(F3140)&amp;INT(G3140)</f>
        <v/>
      </c>
      <c r="I3140">
        <f>+C3140&amp;"00"&amp;H3140</f>
        <v/>
      </c>
      <c r="J3140" t="inlineStr">
        <is>
          <t>SCCO 7 ½ 07/27/35</t>
        </is>
      </c>
      <c r="K3140" t="inlineStr">
        <is>
          <t>SCCO</t>
        </is>
      </c>
      <c r="M3140" t="inlineStr">
        <is>
          <t>USU84360AB99</t>
        </is>
      </c>
      <c r="N3140" t="inlineStr">
        <is>
          <t>BBG0000B9TT0</t>
        </is>
      </c>
      <c r="O3140" t="inlineStr">
        <is>
          <t>B0F7221</t>
        </is>
      </c>
      <c r="P3140" t="inlineStr">
        <is>
          <t>COEF0303372</t>
        </is>
      </c>
      <c r="Q3140" t="inlineStr">
        <is>
          <t>Peru</t>
        </is>
      </c>
      <c r="R3140" t="inlineStr">
        <is>
          <t>Southern Copper Corp</t>
        </is>
      </c>
      <c r="S3140" t="inlineStr">
        <is>
          <t>SOUTHERN COPPER CORP</t>
        </is>
      </c>
      <c r="T3140" t="inlineStr">
        <is>
          <t>Southern Copper Corp</t>
        </is>
      </c>
      <c r="U3140" t="inlineStr">
        <is>
          <t>EURO-DOLLAR</t>
        </is>
      </c>
      <c r="V3140" t="inlineStr">
        <is>
          <t>Materials</t>
        </is>
      </c>
      <c r="W3140" t="inlineStr">
        <is>
          <t>Metals &amp; Mining</t>
        </is>
      </c>
      <c r="X3140" t="inlineStr">
        <is>
          <t>Materials</t>
        </is>
      </c>
      <c r="Y3140" t="inlineStr">
        <is>
          <t>Copper</t>
        </is>
      </c>
      <c r="Z3140" t="inlineStr">
        <is>
          <t>Materials</t>
        </is>
      </c>
      <c r="AA3140" t="inlineStr">
        <is>
          <t>Metals &amp; Mining</t>
        </is>
      </c>
      <c r="AB3140" t="inlineStr">
        <is>
          <t>#N/A N/A</t>
        </is>
      </c>
      <c r="AC3140" t="inlineStr">
        <is>
          <t>#N/A Invalid Field</t>
        </is>
      </c>
    </row>
    <row r="3141">
      <c r="A3141">
        <f>+VLOOKUP(R3141,Aux!$B$3:$I$1107,8,0)</f>
        <v/>
      </c>
      <c r="B3141">
        <f>+VLOOKUP(U3141,Aux!$O$2:$P$23,2,0)</f>
        <v/>
      </c>
      <c r="C3141">
        <f>+A3141&amp;B3141</f>
        <v/>
      </c>
      <c r="D3141">
        <f>+IF(C3141=C3140,D3140+1,1)</f>
        <v/>
      </c>
      <c r="E3141" s="5">
        <f>+D3141/100</f>
        <v/>
      </c>
      <c r="F3141" s="5">
        <f>+MOD(E3141*10,10)</f>
        <v/>
      </c>
      <c r="G3141" s="5">
        <f>+MOD(D3141,10)</f>
        <v/>
      </c>
      <c r="H3141">
        <f>+INT(E3141)&amp;INT(F3141)&amp;INT(G3141)</f>
        <v/>
      </c>
      <c r="I3141">
        <f>+C3141&amp;"00"&amp;H3141</f>
        <v/>
      </c>
      <c r="J3141" t="inlineStr">
        <is>
          <t>TELEFBC1 PE</t>
        </is>
      </c>
      <c r="K3141" t="inlineStr">
        <is>
          <t>TELEFBC1</t>
        </is>
      </c>
      <c r="M3141" t="inlineStr">
        <is>
          <t>PEP705001209</t>
        </is>
      </c>
      <c r="N3141" t="inlineStr">
        <is>
          <t>BBG000BR0M71</t>
        </is>
      </c>
      <c r="O3141" t="n">
        <v>2186986</v>
      </c>
      <c r="P3141" t="inlineStr">
        <is>
          <t>EQ0015417200001001</t>
        </is>
      </c>
      <c r="Q3141" t="inlineStr">
        <is>
          <t>Peru</t>
        </is>
      </c>
      <c r="R3141" t="inlineStr">
        <is>
          <t>Telefonica del Peru SAA</t>
        </is>
      </c>
      <c r="S3141" t="inlineStr">
        <is>
          <t>Telefonica del Peru SAA</t>
        </is>
      </c>
      <c r="T3141" t="inlineStr">
        <is>
          <t>Telefonica del Peru SAA</t>
        </is>
      </c>
      <c r="U3141" t="inlineStr">
        <is>
          <t>Common Stock</t>
        </is>
      </c>
      <c r="V3141" t="inlineStr">
        <is>
          <t>Communication Services</t>
        </is>
      </c>
      <c r="W3141" t="inlineStr">
        <is>
          <t>Diversified Telecommunication</t>
        </is>
      </c>
      <c r="X3141" t="inlineStr">
        <is>
          <t>Telecommunication Services</t>
        </is>
      </c>
      <c r="Y3141" t="inlineStr">
        <is>
          <t>Integrated Telecommunication S</t>
        </is>
      </c>
      <c r="Z3141" t="inlineStr">
        <is>
          <t>Communications</t>
        </is>
      </c>
      <c r="AA3141" t="inlineStr">
        <is>
          <t>Telecom</t>
        </is>
      </c>
      <c r="AB3141" t="inlineStr">
        <is>
          <t>Telecom Carriers</t>
        </is>
      </c>
      <c r="AC3141" t="inlineStr">
        <is>
          <t>#N/A Invalid Field</t>
        </is>
      </c>
    </row>
    <row r="3142">
      <c r="A3142">
        <f>+VLOOKUP(R3142,Aux!$B$3:$I$1107,8,0)</f>
        <v/>
      </c>
      <c r="B3142">
        <f>+VLOOKUP(U3142,Aux!$O$2:$P$23,2,0)</f>
        <v/>
      </c>
      <c r="C3142">
        <f>+A3142&amp;B3142</f>
        <v/>
      </c>
      <c r="D3142">
        <f>+IF(C3142=C3141,D3141+1,1)</f>
        <v/>
      </c>
      <c r="E3142" s="5">
        <f>+D3142/100</f>
        <v/>
      </c>
      <c r="F3142" s="5">
        <f>+MOD(E3142*10,10)</f>
        <v/>
      </c>
      <c r="G3142" s="5">
        <f>+MOD(D3142,10)</f>
        <v/>
      </c>
      <c r="H3142">
        <f>+INT(E3142)&amp;INT(F3142)&amp;INT(G3142)</f>
        <v/>
      </c>
      <c r="I3142">
        <f>+C3142&amp;"00"&amp;H3142</f>
        <v/>
      </c>
      <c r="J3142" t="inlineStr">
        <is>
          <t>TGPERU 4 ¼ 04/30/28</t>
        </is>
      </c>
      <c r="K3142" t="inlineStr">
        <is>
          <t>TGPERU</t>
        </is>
      </c>
      <c r="M3142" t="inlineStr">
        <is>
          <t>USP9367RAG67</t>
        </is>
      </c>
      <c r="N3142" t="inlineStr">
        <is>
          <t>BBG004H63F02</t>
        </is>
      </c>
      <c r="O3142" t="inlineStr">
        <is>
          <t>B7ZRB45</t>
        </is>
      </c>
      <c r="P3142" t="inlineStr">
        <is>
          <t>COEJ6504421</t>
        </is>
      </c>
      <c r="Q3142" t="inlineStr">
        <is>
          <t>Peru</t>
        </is>
      </c>
      <c r="R3142" t="inlineStr">
        <is>
          <t>Transportadora de Gas del Peru</t>
        </is>
      </c>
      <c r="S3142" t="inlineStr">
        <is>
          <t>TRANSPORT DE GAS PERU</t>
        </is>
      </c>
      <c r="T3142" t="inlineStr">
        <is>
          <t>Transportadora de Gas del Peru SA</t>
        </is>
      </c>
      <c r="U3142" t="inlineStr">
        <is>
          <t>EURO-DOLLAR</t>
        </is>
      </c>
      <c r="V3142" t="inlineStr">
        <is>
          <t>#N/A Field Not Applicable</t>
        </is>
      </c>
      <c r="W3142" t="inlineStr">
        <is>
          <t>#N/A Field Not Applicable</t>
        </is>
      </c>
      <c r="X3142" t="inlineStr">
        <is>
          <t>#N/A Field Not Applicable</t>
        </is>
      </c>
      <c r="Y3142" t="inlineStr">
        <is>
          <t>#N/A Field Not Applicable</t>
        </is>
      </c>
      <c r="Z3142" t="inlineStr">
        <is>
          <t>Energy</t>
        </is>
      </c>
      <c r="AA3142" t="inlineStr">
        <is>
          <t>Pipeline</t>
        </is>
      </c>
      <c r="AB3142" t="inlineStr">
        <is>
          <t>#N/A N/A</t>
        </is>
      </c>
      <c r="AC3142" t="inlineStr">
        <is>
          <t>#N/A Invalid Field</t>
        </is>
      </c>
    </row>
    <row r="3143">
      <c r="A3143">
        <f>+VLOOKUP(R3143,Aux!$B$3:$I$1107,8,0)</f>
        <v/>
      </c>
      <c r="B3143">
        <f>+VLOOKUP(U3143,Aux!$O$2:$P$23,2,0)</f>
        <v/>
      </c>
      <c r="C3143">
        <f>+A3143&amp;B3143</f>
        <v/>
      </c>
      <c r="D3143">
        <f>+IF(C3143=C3142,D3142+1,1)</f>
        <v/>
      </c>
      <c r="E3143" s="5">
        <f>+D3143/100</f>
        <v/>
      </c>
      <c r="F3143" s="5">
        <f>+MOD(E3143*10,10)</f>
        <v/>
      </c>
      <c r="G3143" s="5">
        <f>+MOD(D3143,10)</f>
        <v/>
      </c>
      <c r="H3143">
        <f>+INT(E3143)&amp;INT(F3143)&amp;INT(G3143)</f>
        <v/>
      </c>
      <c r="I3143">
        <f>+C3143&amp;"00"&amp;H3143</f>
        <v/>
      </c>
      <c r="J3143" t="inlineStr">
        <is>
          <t>TV CN</t>
        </is>
      </c>
      <c r="K3143" t="inlineStr">
        <is>
          <t>TV</t>
        </is>
      </c>
      <c r="M3143" t="inlineStr">
        <is>
          <t>CA89531J1093</t>
        </is>
      </c>
      <c r="N3143" t="inlineStr">
        <is>
          <t>BBG000V1C4V6</t>
        </is>
      </c>
      <c r="O3143" t="inlineStr">
        <is>
          <t>B66J1R6</t>
        </is>
      </c>
      <c r="P3143" t="inlineStr">
        <is>
          <t>EQ0000000005693257</t>
        </is>
      </c>
      <c r="Q3143" t="inlineStr">
        <is>
          <t>Peru</t>
        </is>
      </c>
      <c r="R3143" t="inlineStr">
        <is>
          <t>Trevali Mining Corp</t>
        </is>
      </c>
      <c r="S3143" t="inlineStr">
        <is>
          <t>Trevali Mining Corp</t>
        </is>
      </c>
      <c r="T3143" t="inlineStr">
        <is>
          <t>Trevali Mining Corp</t>
        </is>
      </c>
      <c r="U3143" t="inlineStr">
        <is>
          <t>Common Stock</t>
        </is>
      </c>
      <c r="V3143" t="inlineStr">
        <is>
          <t>Materials</t>
        </is>
      </c>
      <c r="W3143" t="inlineStr">
        <is>
          <t>Metals &amp; Mining</t>
        </is>
      </c>
      <c r="X3143" t="inlineStr">
        <is>
          <t>Materials</t>
        </is>
      </c>
      <c r="Y3143" t="inlineStr">
        <is>
          <t>Diversified Metals &amp; Mining</t>
        </is>
      </c>
      <c r="Z3143" t="inlineStr">
        <is>
          <t>Materials</t>
        </is>
      </c>
      <c r="AA3143" t="inlineStr">
        <is>
          <t>Metals &amp; Mining</t>
        </is>
      </c>
      <c r="AB3143" t="inlineStr">
        <is>
          <t>Base Metals</t>
        </is>
      </c>
      <c r="AC3143" t="inlineStr">
        <is>
          <t>#N/A Invalid Field</t>
        </is>
      </c>
    </row>
    <row r="3144">
      <c r="A3144">
        <f>+VLOOKUP(R3144,Aux!$B$3:$I$1107,8,0)</f>
        <v/>
      </c>
      <c r="B3144">
        <f>+VLOOKUP(U3144,Aux!$O$2:$P$23,2,0)</f>
        <v/>
      </c>
      <c r="C3144">
        <f>+A3144&amp;B3144</f>
        <v/>
      </c>
      <c r="D3144">
        <f>+IF(C3144=C3143,D3143+1,1)</f>
        <v/>
      </c>
      <c r="E3144" s="5">
        <f>+D3144/100</f>
        <v/>
      </c>
      <c r="F3144" s="5">
        <f>+MOD(E3144*10,10)</f>
        <v/>
      </c>
      <c r="G3144" s="5">
        <f>+MOD(D3144,10)</f>
        <v/>
      </c>
      <c r="H3144">
        <f>+INT(E3144)&amp;INT(F3144)&amp;INT(G3144)</f>
        <v/>
      </c>
      <c r="I3144">
        <f>+C3144&amp;"00"&amp;H3144</f>
        <v/>
      </c>
      <c r="J3144" t="inlineStr">
        <is>
          <t>UNACEMC1 PE</t>
        </is>
      </c>
      <c r="K3144" t="inlineStr">
        <is>
          <t>UNACEMC1</t>
        </is>
      </c>
      <c r="M3144" t="inlineStr">
        <is>
          <t>PEP239001006</t>
        </is>
      </c>
      <c r="N3144" t="inlineStr">
        <is>
          <t>BBG000DLVH06</t>
        </is>
      </c>
      <c r="O3144" t="n">
        <v>2185648</v>
      </c>
      <c r="P3144" t="inlineStr">
        <is>
          <t>EQ0000000052292812</t>
        </is>
      </c>
      <c r="Q3144" t="inlineStr">
        <is>
          <t>Peru</t>
        </is>
      </c>
      <c r="R3144" t="inlineStr">
        <is>
          <t>Union Andina de Cementos SAA</t>
        </is>
      </c>
      <c r="S3144" t="inlineStr">
        <is>
          <t>Union Andina de Cementos SAA</t>
        </is>
      </c>
      <c r="T3144" t="inlineStr">
        <is>
          <t>Union Andina de Cementos SAA</t>
        </is>
      </c>
      <c r="U3144" t="inlineStr">
        <is>
          <t>Common Stock</t>
        </is>
      </c>
      <c r="V3144" t="inlineStr">
        <is>
          <t>Materials</t>
        </is>
      </c>
      <c r="W3144" t="inlineStr">
        <is>
          <t>Construction Materials</t>
        </is>
      </c>
      <c r="X3144" t="inlineStr">
        <is>
          <t>Materials</t>
        </is>
      </c>
      <c r="Y3144" t="inlineStr">
        <is>
          <t>Construction Materials</t>
        </is>
      </c>
      <c r="Z3144" t="inlineStr">
        <is>
          <t>Materials</t>
        </is>
      </c>
      <c r="AA3144" t="inlineStr">
        <is>
          <t>Construction Materials</t>
        </is>
      </c>
      <c r="AB3144" t="inlineStr">
        <is>
          <t>Cement &amp; Aggregates</t>
        </is>
      </c>
      <c r="AC3144" t="inlineStr">
        <is>
          <t>#N/A Invalid Field</t>
        </is>
      </c>
    </row>
    <row r="3145">
      <c r="A3145">
        <f>+VLOOKUP(R3145,Aux!$B$3:$I$1107,8,0)</f>
        <v/>
      </c>
      <c r="B3145">
        <f>+VLOOKUP(U3145,Aux!$O$2:$P$23,2,0)</f>
        <v/>
      </c>
      <c r="C3145">
        <f>+A3145&amp;B3145</f>
        <v/>
      </c>
      <c r="D3145">
        <f>+IF(C3145=C3144,D3144+1,1)</f>
        <v/>
      </c>
      <c r="E3145" s="5">
        <f>+D3145/100</f>
        <v/>
      </c>
      <c r="F3145" s="5">
        <f>+MOD(E3145*10,10)</f>
        <v/>
      </c>
      <c r="G3145" s="5">
        <f>+MOD(D3145,10)</f>
        <v/>
      </c>
      <c r="H3145">
        <f>+INT(E3145)&amp;INT(F3145)&amp;INT(G3145)</f>
        <v/>
      </c>
      <c r="I3145">
        <f>+C3145&amp;"00"&amp;H3145</f>
        <v/>
      </c>
      <c r="J3145" t="inlineStr">
        <is>
          <t>UNACEM 5 ⅞ 10/30/21</t>
        </is>
      </c>
      <c r="K3145" t="inlineStr">
        <is>
          <t>UNACEM</t>
        </is>
      </c>
      <c r="M3145" t="inlineStr">
        <is>
          <t>USP9451YAC77</t>
        </is>
      </c>
      <c r="N3145" t="inlineStr">
        <is>
          <t>BBG007FJR2Z4</t>
        </is>
      </c>
      <c r="O3145" t="inlineStr">
        <is>
          <t>BS9N9Z3</t>
        </is>
      </c>
      <c r="P3145" t="inlineStr">
        <is>
          <t>COEK5730453</t>
        </is>
      </c>
      <c r="Q3145" t="inlineStr">
        <is>
          <t>Peru</t>
        </is>
      </c>
      <c r="R3145" t="inlineStr">
        <is>
          <t>Union Andina de Cementos SAA</t>
        </is>
      </c>
      <c r="S3145" t="inlineStr">
        <is>
          <t>UNION ANDINA DE CEMENTOS</t>
        </is>
      </c>
      <c r="T3145" t="inlineStr">
        <is>
          <t>Union Andina de Cementos SAA</t>
        </is>
      </c>
      <c r="U3145" t="inlineStr">
        <is>
          <t>EURO-DOLLAR</t>
        </is>
      </c>
      <c r="V3145" t="inlineStr">
        <is>
          <t>Materials</t>
        </is>
      </c>
      <c r="W3145" t="inlineStr">
        <is>
          <t>Construction Materials</t>
        </is>
      </c>
      <c r="X3145" t="inlineStr">
        <is>
          <t>Materials</t>
        </is>
      </c>
      <c r="Y3145" t="inlineStr">
        <is>
          <t>Construction Materials</t>
        </is>
      </c>
      <c r="Z3145" t="inlineStr">
        <is>
          <t>Materials</t>
        </is>
      </c>
      <c r="AA3145" t="inlineStr">
        <is>
          <t>Construction Materials Manufacturing</t>
        </is>
      </c>
      <c r="AB3145" t="inlineStr">
        <is>
          <t>#N/A N/A</t>
        </is>
      </c>
      <c r="AC3145" t="inlineStr">
        <is>
          <t>#N/A Invalid Field</t>
        </is>
      </c>
    </row>
    <row r="3146">
      <c r="A3146">
        <f>+VLOOKUP(R3146,Aux!$B$3:$I$1107,8,0)</f>
        <v/>
      </c>
      <c r="B3146">
        <f>+VLOOKUP(U3146,Aux!$O$2:$P$23,2,0)</f>
        <v/>
      </c>
      <c r="C3146">
        <f>+A3146&amp;B3146</f>
        <v/>
      </c>
      <c r="D3146">
        <f>+IF(C3146=C3145,D3145+1,1)</f>
        <v/>
      </c>
      <c r="E3146" s="5">
        <f>+D3146/100</f>
        <v/>
      </c>
      <c r="F3146" s="5">
        <f>+MOD(E3146*10,10)</f>
        <v/>
      </c>
      <c r="G3146" s="5">
        <f>+MOD(D3146,10)</f>
        <v/>
      </c>
      <c r="H3146">
        <f>+INT(E3146)&amp;INT(F3146)&amp;INT(G3146)</f>
        <v/>
      </c>
      <c r="I3146">
        <f>+C3146&amp;"00"&amp;H3146</f>
        <v/>
      </c>
      <c r="J3146" t="inlineStr">
        <is>
          <t>BACKUBC1 PE</t>
        </is>
      </c>
      <c r="K3146" t="inlineStr">
        <is>
          <t>BACKUBC1</t>
        </is>
      </c>
      <c r="M3146" t="inlineStr">
        <is>
          <t>PEP218024201</t>
        </is>
      </c>
      <c r="N3146" t="inlineStr">
        <is>
          <t>BBG000DFVMP1</t>
        </is>
      </c>
      <c r="O3146" t="n">
        <v>2191753</v>
      </c>
      <c r="P3146" t="inlineStr">
        <is>
          <t>EQ0015415200004001</t>
        </is>
      </c>
      <c r="Q3146" t="inlineStr">
        <is>
          <t>Peru</t>
        </is>
      </c>
      <c r="R3146" t="inlineStr">
        <is>
          <t>Union de Cervecerias Peruanas</t>
        </is>
      </c>
      <c r="S3146" t="inlineStr">
        <is>
          <t>Union de Cervecerias Peruanas</t>
        </is>
      </c>
      <c r="T3146" t="inlineStr">
        <is>
          <t>Union de Cervecerias Peruanas Backus y Johnston SAA</t>
        </is>
      </c>
      <c r="U3146" t="inlineStr">
        <is>
          <t>Preference</t>
        </is>
      </c>
      <c r="V3146" t="inlineStr">
        <is>
          <t>Consumer Staples</t>
        </is>
      </c>
      <c r="W3146" t="inlineStr">
        <is>
          <t>Beverages</t>
        </is>
      </c>
      <c r="X3146" t="inlineStr">
        <is>
          <t>Food, Beverage &amp; Tobacco</t>
        </is>
      </c>
      <c r="Y3146" t="inlineStr">
        <is>
          <t>Brewers</t>
        </is>
      </c>
      <c r="Z3146" t="inlineStr">
        <is>
          <t>Consumer Staples</t>
        </is>
      </c>
      <c r="AA3146" t="inlineStr">
        <is>
          <t>Consumer Products</t>
        </is>
      </c>
      <c r="AB3146" t="inlineStr">
        <is>
          <t>Beverages</t>
        </is>
      </c>
      <c r="AC3146" t="inlineStr">
        <is>
          <t>#N/A Invalid Field</t>
        </is>
      </c>
    </row>
    <row r="3147">
      <c r="A3147">
        <f>+VLOOKUP(R3147,Aux!$B$3:$I$1107,8,0)</f>
        <v/>
      </c>
      <c r="B3147">
        <f>+VLOOKUP(U3147,Aux!$O$2:$P$23,2,0)</f>
        <v/>
      </c>
      <c r="C3147">
        <f>+A3147&amp;B3147</f>
        <v/>
      </c>
      <c r="D3147">
        <f>+IF(C3147=C3146,D3146+1,1)</f>
        <v/>
      </c>
      <c r="E3147" s="5">
        <f>+D3147/100</f>
        <v/>
      </c>
      <c r="F3147" s="5">
        <f>+MOD(E3147*10,10)</f>
        <v/>
      </c>
      <c r="G3147" s="5">
        <f>+MOD(D3147,10)</f>
        <v/>
      </c>
      <c r="H3147">
        <f>+INT(E3147)&amp;INT(F3147)&amp;INT(G3147)</f>
        <v/>
      </c>
      <c r="I3147">
        <f>+C3147&amp;"00"&amp;H3147</f>
        <v/>
      </c>
      <c r="J3147" t="inlineStr">
        <is>
          <t>BACKUSI1 PE</t>
        </is>
      </c>
      <c r="K3147" t="inlineStr">
        <is>
          <t>BACKUSI1</t>
        </is>
      </c>
      <c r="M3147" t="inlineStr">
        <is>
          <t>PEP218025000</t>
        </is>
      </c>
      <c r="N3147" t="inlineStr">
        <is>
          <t>BBG000C4JYC9</t>
        </is>
      </c>
      <c r="O3147" t="n">
        <v>2191742</v>
      </c>
      <c r="P3147" t="inlineStr">
        <is>
          <t>EQ0015415200001001</t>
        </is>
      </c>
      <c r="Q3147" t="inlineStr">
        <is>
          <t>Peru</t>
        </is>
      </c>
      <c r="R3147" t="inlineStr">
        <is>
          <t>Union de Cervecerias Peruanas</t>
        </is>
      </c>
      <c r="S3147" t="inlineStr">
        <is>
          <t>Union de Cervecerias Peruanas</t>
        </is>
      </c>
      <c r="T3147" t="inlineStr">
        <is>
          <t>Union de Cervecerias Peruanas Backus y Johnston SAA</t>
        </is>
      </c>
      <c r="U3147" t="inlineStr">
        <is>
          <t>Common Stock</t>
        </is>
      </c>
      <c r="V3147" t="inlineStr">
        <is>
          <t>Consumer Staples</t>
        </is>
      </c>
      <c r="W3147" t="inlineStr">
        <is>
          <t>Beverages</t>
        </is>
      </c>
      <c r="X3147" t="inlineStr">
        <is>
          <t>Food, Beverage &amp; Tobacco</t>
        </is>
      </c>
      <c r="Y3147" t="inlineStr">
        <is>
          <t>Brewers</t>
        </is>
      </c>
      <c r="Z3147" t="inlineStr">
        <is>
          <t>Consumer Staples</t>
        </is>
      </c>
      <c r="AA3147" t="inlineStr">
        <is>
          <t>Consumer Products</t>
        </is>
      </c>
      <c r="AB3147" t="inlineStr">
        <is>
          <t>Beverages</t>
        </is>
      </c>
      <c r="AC3147" t="inlineStr">
        <is>
          <t>#N/A Invalid Field</t>
        </is>
      </c>
    </row>
    <row r="3148">
      <c r="A3148">
        <f>+VLOOKUP(R3148,Aux!$B$3:$I$1107,8,0)</f>
        <v/>
      </c>
      <c r="B3148">
        <f>+VLOOKUP(U3148,Aux!$O$2:$P$23,2,0)</f>
        <v/>
      </c>
      <c r="C3148">
        <f>+A3148&amp;B3148</f>
        <v/>
      </c>
      <c r="D3148">
        <f>+IF(C3148=C3147,D3147+1,1)</f>
        <v/>
      </c>
      <c r="E3148" s="5">
        <f>+D3148/100</f>
        <v/>
      </c>
      <c r="F3148" s="5">
        <f>+MOD(E3148*10,10)</f>
        <v/>
      </c>
      <c r="G3148" s="5">
        <f>+MOD(D3148,10)</f>
        <v/>
      </c>
      <c r="H3148">
        <f>+INT(E3148)&amp;INT(F3148)&amp;INT(G3148)</f>
        <v/>
      </c>
      <c r="I3148">
        <f>+C3148&amp;"00"&amp;H3148</f>
        <v/>
      </c>
      <c r="J3148" t="inlineStr">
        <is>
          <t>VOLCAAC1 PE</t>
        </is>
      </c>
      <c r="K3148" t="inlineStr">
        <is>
          <t>VOLCAAC1</t>
        </is>
      </c>
      <c r="M3148" t="inlineStr">
        <is>
          <t>PEP648011109</t>
        </is>
      </c>
      <c r="N3148" t="inlineStr">
        <is>
          <t>BBG000H9WJV0</t>
        </is>
      </c>
      <c r="O3148" t="n">
        <v>2236052</v>
      </c>
      <c r="P3148" t="inlineStr">
        <is>
          <t>EQ0015431400002000</t>
        </is>
      </c>
      <c r="Q3148" t="inlineStr">
        <is>
          <t>Peru</t>
        </is>
      </c>
      <c r="R3148" t="inlineStr">
        <is>
          <t>Volcan Cia Minera SAA</t>
        </is>
      </c>
      <c r="S3148" t="inlineStr">
        <is>
          <t>Volcan Cia Minera SAA</t>
        </is>
      </c>
      <c r="T3148" t="inlineStr">
        <is>
          <t>Volcan Cia Minera SAA</t>
        </is>
      </c>
      <c r="U3148" t="inlineStr">
        <is>
          <t>Common Stock</t>
        </is>
      </c>
      <c r="V3148" t="inlineStr">
        <is>
          <t>Materials</t>
        </is>
      </c>
      <c r="W3148" t="inlineStr">
        <is>
          <t>Metals &amp; Mining</t>
        </is>
      </c>
      <c r="X3148" t="inlineStr">
        <is>
          <t>Materials</t>
        </is>
      </c>
      <c r="Y3148" t="inlineStr">
        <is>
          <t>Diversified Metals &amp; Mining</t>
        </is>
      </c>
      <c r="Z3148" t="inlineStr">
        <is>
          <t>Materials</t>
        </is>
      </c>
      <c r="AA3148" t="inlineStr">
        <is>
          <t>Metals &amp; Mining</t>
        </is>
      </c>
      <c r="AB3148" t="inlineStr">
        <is>
          <t>Base Metals</t>
        </is>
      </c>
      <c r="AC3148" t="inlineStr">
        <is>
          <t>#N/A Invalid Field</t>
        </is>
      </c>
    </row>
    <row r="3149">
      <c r="A3149">
        <f>+VLOOKUP(R3149,Aux!$B$3:$I$1107,8,0)</f>
        <v/>
      </c>
      <c r="B3149">
        <f>+VLOOKUP(U3149,Aux!$O$2:$P$23,2,0)</f>
        <v/>
      </c>
      <c r="C3149">
        <f>+A3149&amp;B3149</f>
        <v/>
      </c>
      <c r="D3149">
        <f>+IF(C3149=C3148,D3148+1,1)</f>
        <v/>
      </c>
      <c r="E3149" s="5">
        <f>+D3149/100</f>
        <v/>
      </c>
      <c r="F3149" s="5">
        <f>+MOD(E3149*10,10)</f>
        <v/>
      </c>
      <c r="G3149" s="5">
        <f>+MOD(D3149,10)</f>
        <v/>
      </c>
      <c r="H3149">
        <f>+INT(E3149)&amp;INT(F3149)&amp;INT(G3149)</f>
        <v/>
      </c>
      <c r="I3149">
        <f>+C3149&amp;"00"&amp;H3149</f>
        <v/>
      </c>
      <c r="J3149" t="inlineStr">
        <is>
          <t>VOLCABC1 PE</t>
        </is>
      </c>
      <c r="K3149" t="inlineStr">
        <is>
          <t>VOLCABC1</t>
        </is>
      </c>
      <c r="M3149" t="inlineStr">
        <is>
          <t>PEP648014202</t>
        </is>
      </c>
      <c r="N3149" t="inlineStr">
        <is>
          <t>BBG000GVX248</t>
        </is>
      </c>
      <c r="O3149" t="n">
        <v>2236063</v>
      </c>
      <c r="P3149" t="inlineStr">
        <is>
          <t>EQ0000000001183226</t>
        </is>
      </c>
      <c r="Q3149" t="inlineStr">
        <is>
          <t>Peru</t>
        </is>
      </c>
      <c r="R3149" t="inlineStr">
        <is>
          <t>Volcan Cia Minera SAA</t>
        </is>
      </c>
      <c r="S3149" t="inlineStr">
        <is>
          <t>Volcan Cia Minera SAA</t>
        </is>
      </c>
      <c r="T3149" t="inlineStr">
        <is>
          <t>Volcan Cia Minera SAA</t>
        </is>
      </c>
      <c r="U3149" t="inlineStr">
        <is>
          <t>Common Stock</t>
        </is>
      </c>
      <c r="V3149" t="inlineStr">
        <is>
          <t>Materials</t>
        </is>
      </c>
      <c r="W3149" t="inlineStr">
        <is>
          <t>Metals &amp; Mining</t>
        </is>
      </c>
      <c r="X3149" t="inlineStr">
        <is>
          <t>Materials</t>
        </is>
      </c>
      <c r="Y3149" t="inlineStr">
        <is>
          <t>Diversified Metals &amp; Mining</t>
        </is>
      </c>
      <c r="Z3149" t="inlineStr">
        <is>
          <t>Materials</t>
        </is>
      </c>
      <c r="AA3149" t="inlineStr">
        <is>
          <t>Metals &amp; Mining</t>
        </is>
      </c>
      <c r="AB3149" t="inlineStr">
        <is>
          <t>Base Metals</t>
        </is>
      </c>
      <c r="AC3149" t="inlineStr">
        <is>
          <t>#N/A Invalid Field</t>
        </is>
      </c>
    </row>
    <row r="3150">
      <c r="A3150">
        <f>+VLOOKUP(R3150,Aux!$B$3:$I$1107,8,0)</f>
        <v/>
      </c>
      <c r="B3150">
        <f>+VLOOKUP(U3150,Aux!$O$2:$P$23,2,0)</f>
        <v/>
      </c>
      <c r="C3150">
        <f>+A3150&amp;B3150</f>
        <v/>
      </c>
      <c r="D3150">
        <f>+IF(C3150=C3149,D3149+1,1)</f>
        <v/>
      </c>
      <c r="E3150" s="5">
        <f>+D3150/100</f>
        <v/>
      </c>
      <c r="F3150" s="5">
        <f>+MOD(E3150*10,10)</f>
        <v/>
      </c>
      <c r="G3150" s="5">
        <f>+MOD(D3150,10)</f>
        <v/>
      </c>
      <c r="H3150">
        <f>+INT(E3150)&amp;INT(F3150)&amp;INT(G3150)</f>
        <v/>
      </c>
      <c r="I3150">
        <f>+C3150&amp;"00"&amp;H3150</f>
        <v/>
      </c>
      <c r="J3150" t="inlineStr">
        <is>
          <t>VOLCAN 5 ⅜ 02/02/22</t>
        </is>
      </c>
      <c r="K3150" t="inlineStr">
        <is>
          <t>VOLCAN</t>
        </is>
      </c>
      <c r="M3150" t="inlineStr">
        <is>
          <t>USP98047AA42</t>
        </is>
      </c>
      <c r="N3150" t="inlineStr">
        <is>
          <t>BBG002G9B1Y6</t>
        </is>
      </c>
      <c r="O3150" t="inlineStr">
        <is>
          <t>B71QCV0</t>
        </is>
      </c>
      <c r="P3150" t="inlineStr">
        <is>
          <t>COEJ0029086</t>
        </is>
      </c>
      <c r="Q3150" t="inlineStr">
        <is>
          <t>Peru</t>
        </is>
      </c>
      <c r="R3150" t="inlineStr">
        <is>
          <t>Volcan Cia Minera SAA</t>
        </is>
      </c>
      <c r="S3150" t="inlineStr">
        <is>
          <t>VOLCAN CIA MINERA SAA-CM</t>
        </is>
      </c>
      <c r="T3150" t="inlineStr">
        <is>
          <t>Volcan Cia Minera SAA</t>
        </is>
      </c>
      <c r="U3150" t="inlineStr">
        <is>
          <t>EURO-DOLLAR</t>
        </is>
      </c>
      <c r="V3150" t="inlineStr">
        <is>
          <t>Materials</t>
        </is>
      </c>
      <c r="W3150" t="inlineStr">
        <is>
          <t>Metals &amp; Mining</t>
        </is>
      </c>
      <c r="X3150" t="inlineStr">
        <is>
          <t>Materials</t>
        </is>
      </c>
      <c r="Y3150" t="inlineStr">
        <is>
          <t>Diversified Metals &amp; Mining</t>
        </is>
      </c>
      <c r="Z3150" t="inlineStr">
        <is>
          <t>Materials</t>
        </is>
      </c>
      <c r="AA3150" t="inlineStr">
        <is>
          <t>Metals &amp; Mining</t>
        </is>
      </c>
      <c r="AB3150" t="inlineStr">
        <is>
          <t>#N/A N/A</t>
        </is>
      </c>
      <c r="AC3150" t="inlineStr">
        <is>
          <t>#N/A Invalid Field</t>
        </is>
      </c>
    </row>
    <row r="3151">
      <c r="A3151">
        <f>+VLOOKUP(R3151,Aux!$B$3:$I$1107,8,0)</f>
        <v/>
      </c>
      <c r="B3151">
        <f>+VLOOKUP(U3151,Aux!$O$2:$P$23,2,0)</f>
        <v/>
      </c>
      <c r="C3151">
        <f>+A3151&amp;B3151</f>
        <v/>
      </c>
      <c r="D3151">
        <f>+IF(C3151=C3150,D3150+1,1)</f>
        <v/>
      </c>
      <c r="E3151" s="5">
        <f>+D3151/100</f>
        <v/>
      </c>
      <c r="F3151" s="5">
        <f>+MOD(E3151*10,10)</f>
        <v/>
      </c>
      <c r="G3151" s="5">
        <f>+MOD(D3151,10)</f>
        <v/>
      </c>
      <c r="H3151">
        <f>+INT(E3151)&amp;INT(F3151)&amp;INT(G3151)</f>
        <v/>
      </c>
      <c r="I3151">
        <f>+C3151&amp;"00"&amp;H3151</f>
        <v/>
      </c>
      <c r="J3151" t="inlineStr">
        <is>
          <t>BLX 3 ¼ 05/07/20</t>
        </is>
      </c>
      <c r="K3151" t="inlineStr">
        <is>
          <t>BLX</t>
        </is>
      </c>
      <c r="M3151" t="inlineStr">
        <is>
          <t>USP1393HAB44</t>
        </is>
      </c>
      <c r="N3151" t="inlineStr">
        <is>
          <t>BBG008MM5XS1</t>
        </is>
      </c>
      <c r="O3151" t="inlineStr">
        <is>
          <t>BXB0515</t>
        </is>
      </c>
      <c r="P3151" t="inlineStr">
        <is>
          <t>COEK8928070</t>
        </is>
      </c>
      <c r="Q3151" t="inlineStr">
        <is>
          <t>Paraguay</t>
        </is>
      </c>
      <c r="R3151" t="inlineStr">
        <is>
          <t>Banco Latinoamericano de Comer</t>
        </is>
      </c>
      <c r="S3151" t="inlineStr">
        <is>
          <t>BANCO LATINOAMERICANO SA</t>
        </is>
      </c>
      <c r="T3151" t="inlineStr">
        <is>
          <t>Banco Latinoamericano de Comercio Exterior SA</t>
        </is>
      </c>
      <c r="U3151" t="inlineStr">
        <is>
          <t>EURO-DOLLAR</t>
        </is>
      </c>
      <c r="V3151" t="inlineStr">
        <is>
          <t>Financials</t>
        </is>
      </c>
      <c r="W3151" t="inlineStr">
        <is>
          <t>Diversified Financial Services</t>
        </is>
      </c>
      <c r="X3151" t="inlineStr">
        <is>
          <t>Diversified Financials</t>
        </is>
      </c>
      <c r="Y3151" t="inlineStr">
        <is>
          <t>Specialized Finance</t>
        </is>
      </c>
      <c r="Z3151" t="inlineStr">
        <is>
          <t>Government</t>
        </is>
      </c>
      <c r="AA3151" t="inlineStr">
        <is>
          <t>Supranationals</t>
        </is>
      </c>
      <c r="AB3151" t="inlineStr">
        <is>
          <t>#N/A N/A</t>
        </is>
      </c>
      <c r="AC3151" t="inlineStr">
        <is>
          <t>#N/A Invalid Field</t>
        </is>
      </c>
    </row>
    <row r="3152">
      <c r="A3152">
        <f>+VLOOKUP(R3152,Aux!$B$3:$I$1107,8,0)</f>
        <v/>
      </c>
      <c r="B3152">
        <f>+VLOOKUP(U3152,Aux!$O$2:$P$23,2,0)</f>
        <v/>
      </c>
      <c r="C3152">
        <f>+A3152&amp;B3152</f>
        <v/>
      </c>
      <c r="D3152">
        <f>+IF(C3152=C3151,D3151+1,1)</f>
        <v/>
      </c>
      <c r="E3152" s="5">
        <f>+D3152/100</f>
        <v/>
      </c>
      <c r="F3152" s="5">
        <f>+MOD(E3152*10,10)</f>
        <v/>
      </c>
      <c r="G3152" s="5">
        <f>+MOD(D3152,10)</f>
        <v/>
      </c>
      <c r="H3152">
        <f>+INT(E3152)&amp;INT(F3152)&amp;INT(G3152)</f>
        <v/>
      </c>
      <c r="I3152">
        <f>+C3152&amp;"00"&amp;H3152</f>
        <v/>
      </c>
      <c r="J3152" t="inlineStr">
        <is>
          <t>PARCRT 0 06/05/34</t>
        </is>
      </c>
      <c r="K3152" t="inlineStr">
        <is>
          <t>PARCRT</t>
        </is>
      </c>
      <c r="M3152" t="inlineStr">
        <is>
          <t>USG11176AA54</t>
        </is>
      </c>
      <c r="N3152" t="inlineStr">
        <is>
          <t>BBG00P3CMK96</t>
        </is>
      </c>
      <c r="O3152" t="inlineStr">
        <is>
          <t>BK8KJQ0</t>
        </is>
      </c>
      <c r="P3152" t="inlineStr">
        <is>
          <t>COZS5584637</t>
        </is>
      </c>
      <c r="Q3152" t="inlineStr">
        <is>
          <t>Paraguay</t>
        </is>
      </c>
      <c r="R3152" t="inlineStr">
        <is>
          <t>Bioceanico Sovereign Certifica</t>
        </is>
      </c>
      <c r="S3152" t="inlineStr">
        <is>
          <t>BIOCEANICO SOVEREIGN</t>
        </is>
      </c>
      <c r="T3152" t="inlineStr">
        <is>
          <t>Bioceanico Sovereign Certificate Ltd</t>
        </is>
      </c>
      <c r="U3152" t="inlineStr">
        <is>
          <t>EURO-DOLLAR</t>
        </is>
      </c>
      <c r="V3152" t="inlineStr">
        <is>
          <t>#N/A Field Not Applicable</t>
        </is>
      </c>
      <c r="W3152" t="inlineStr">
        <is>
          <t>#N/A Field Not Applicable</t>
        </is>
      </c>
      <c r="X3152" t="inlineStr">
        <is>
          <t>#N/A Field Not Applicable</t>
        </is>
      </c>
      <c r="Y3152" t="inlineStr">
        <is>
          <t>#N/A Field Not Applicable</t>
        </is>
      </c>
      <c r="Z3152" t="inlineStr">
        <is>
          <t>Industrials</t>
        </is>
      </c>
      <c r="AA3152" t="inlineStr">
        <is>
          <t>Industrial Other</t>
        </is>
      </c>
      <c r="AB3152" t="inlineStr">
        <is>
          <t>#N/A Field Not Applicable</t>
        </is>
      </c>
      <c r="AC3152" t="inlineStr">
        <is>
          <t>#N/A Invalid Field</t>
        </is>
      </c>
    </row>
    <row r="3153">
      <c r="A3153">
        <f>+VLOOKUP(R3153,Aux!$B$3:$I$1107,8,0)</f>
        <v/>
      </c>
      <c r="B3153">
        <f>+VLOOKUP(U3153,Aux!$O$2:$P$23,2,0)</f>
        <v/>
      </c>
      <c r="C3153">
        <f>+A3153&amp;B3153</f>
        <v/>
      </c>
      <c r="D3153">
        <f>+IF(C3153=C3152,D3152+1,1)</f>
        <v/>
      </c>
      <c r="E3153" s="5">
        <f>+D3153/100</f>
        <v/>
      </c>
      <c r="F3153" s="5">
        <f>+MOD(E3153*10,10)</f>
        <v/>
      </c>
      <c r="G3153" s="5">
        <f>+MOD(D3153,10)</f>
        <v/>
      </c>
      <c r="H3153">
        <f>+INT(E3153)&amp;INT(F3153)&amp;INT(G3153)</f>
        <v/>
      </c>
      <c r="I3153">
        <f>+C3153&amp;"00"&amp;H3153</f>
        <v/>
      </c>
      <c r="J3153" t="inlineStr">
        <is>
          <t>PARGUY 4 ⅝ 01/25/23</t>
        </is>
      </c>
      <c r="K3153" t="inlineStr">
        <is>
          <t>PARGUY</t>
        </is>
      </c>
      <c r="M3153" t="inlineStr">
        <is>
          <t>USP75744AA38</t>
        </is>
      </c>
      <c r="N3153" t="inlineStr">
        <is>
          <t>BBG003Y64SW1</t>
        </is>
      </c>
      <c r="O3153" t="inlineStr">
        <is>
          <t>B95ZS31</t>
        </is>
      </c>
      <c r="P3153" t="inlineStr">
        <is>
          <t>COEJ5221902</t>
        </is>
      </c>
      <c r="Q3153" t="inlineStr">
        <is>
          <t>Paraguay</t>
        </is>
      </c>
      <c r="R3153" t="inlineStr">
        <is>
          <t>Paraguay Government Bond</t>
        </is>
      </c>
      <c r="S3153" t="inlineStr">
        <is>
          <t>REPUBLIC OF PARAGUAY</t>
        </is>
      </c>
      <c r="T3153" t="inlineStr">
        <is>
          <t>Paraguay Government International Bond</t>
        </is>
      </c>
      <c r="U3153" t="inlineStr">
        <is>
          <t>EURO-DOLLAR</t>
        </is>
      </c>
      <c r="V3153" t="inlineStr">
        <is>
          <t>#N/A Field Not Applicable</t>
        </is>
      </c>
      <c r="W3153" t="inlineStr">
        <is>
          <t>#N/A Field Not Applicable</t>
        </is>
      </c>
      <c r="X3153" t="inlineStr">
        <is>
          <t>#N/A Field Not Applicable</t>
        </is>
      </c>
      <c r="Y3153" t="inlineStr">
        <is>
          <t>#N/A Field Not Applicable</t>
        </is>
      </c>
      <c r="Z3153" t="inlineStr">
        <is>
          <t>Government</t>
        </is>
      </c>
      <c r="AA3153" t="inlineStr">
        <is>
          <t>Sovereigns</t>
        </is>
      </c>
      <c r="AB3153" t="inlineStr">
        <is>
          <t>#N/A Field Not Applicable</t>
        </is>
      </c>
      <c r="AC3153" t="inlineStr">
        <is>
          <t>#N/A Invalid Field</t>
        </is>
      </c>
    </row>
    <row r="3154">
      <c r="A3154" s="2">
        <f>+VLOOKUP(R3154,Aux!$B$3:$I$1107,8,0)</f>
        <v/>
      </c>
      <c r="B3154" s="2">
        <f>+VLOOKUP(U3154,Aux!$O$2:$P$23,2,0)</f>
        <v/>
      </c>
      <c r="C3154">
        <f>+A3154&amp;B3154</f>
        <v/>
      </c>
      <c r="D3154">
        <f>+IF(C3154=C3153,D3153+1,1)</f>
        <v/>
      </c>
      <c r="E3154" s="5">
        <f>+D3154/100</f>
        <v/>
      </c>
      <c r="F3154" s="5">
        <f>+MOD(E3154*10,10)</f>
        <v/>
      </c>
      <c r="G3154" s="5">
        <f>+MOD(D3154,10)</f>
        <v/>
      </c>
      <c r="H3154">
        <f>+INT(E3154)&amp;INT(F3154)&amp;INT(G3154)</f>
        <v/>
      </c>
      <c r="I3154">
        <f>+C3154&amp;"00"&amp;H3154</f>
        <v/>
      </c>
      <c r="J3154" s="2" t="inlineStr">
        <is>
          <t>PARGUY 4 ⅝ 01/25/23</t>
        </is>
      </c>
      <c r="K3154" s="2" t="inlineStr">
        <is>
          <t>PARGUY</t>
        </is>
      </c>
      <c r="L3154" s="2" t="n"/>
      <c r="M3154" s="2" t="inlineStr">
        <is>
          <t>USP75744AC93</t>
        </is>
      </c>
      <c r="N3154" s="2" t="inlineStr">
        <is>
          <t>BBG008LJ31K9</t>
        </is>
      </c>
      <c r="O3154" s="2" t="inlineStr">
        <is>
          <t>BXVMDB7</t>
        </is>
      </c>
      <c r="P3154" s="2" t="inlineStr">
        <is>
          <t>COEK8821614</t>
        </is>
      </c>
      <c r="Q3154" t="inlineStr">
        <is>
          <t>Paraguay</t>
        </is>
      </c>
      <c r="R3154" t="inlineStr">
        <is>
          <t>Paraguay Government Bond</t>
        </is>
      </c>
      <c r="S3154" t="inlineStr">
        <is>
          <t>REPUBLIC OF PARAGUAY</t>
        </is>
      </c>
      <c r="T3154" t="inlineStr">
        <is>
          <t>Paraguay Government International Bond</t>
        </is>
      </c>
      <c r="U3154" t="inlineStr">
        <is>
          <t>EURO-DOLLAR</t>
        </is>
      </c>
      <c r="V3154" t="inlineStr">
        <is>
          <t>#N/A Field Not Applicable</t>
        </is>
      </c>
      <c r="W3154" t="inlineStr">
        <is>
          <t>#N/A Field Not Applicable</t>
        </is>
      </c>
      <c r="X3154" t="inlineStr">
        <is>
          <t>#N/A Field Not Applicable</t>
        </is>
      </c>
      <c r="Y3154" t="inlineStr">
        <is>
          <t>#N/A Field Not Applicable</t>
        </is>
      </c>
      <c r="Z3154" t="inlineStr">
        <is>
          <t>Government</t>
        </is>
      </c>
      <c r="AA3154" t="inlineStr">
        <is>
          <t>Sovereigns</t>
        </is>
      </c>
      <c r="AB3154" t="inlineStr">
        <is>
          <t>#N/A Field Not Applicable</t>
        </is>
      </c>
      <c r="AC3154" t="inlineStr">
        <is>
          <t>#N/A Invalid Field</t>
        </is>
      </c>
    </row>
    <row r="3155">
      <c r="A3155">
        <f>+VLOOKUP(R3155,Aux!$B$3:$I$1107,8,0)</f>
        <v/>
      </c>
      <c r="B3155">
        <f>+VLOOKUP(U3155,Aux!$O$2:$P$23,2,0)</f>
        <v/>
      </c>
      <c r="C3155">
        <f>+A3155&amp;B3155</f>
        <v/>
      </c>
      <c r="D3155">
        <f>+IF(C3155=C3154,D3154+1,1)</f>
        <v/>
      </c>
      <c r="E3155" s="5">
        <f>+D3155/100</f>
        <v/>
      </c>
      <c r="F3155" s="5">
        <f>+MOD(E3155*10,10)</f>
        <v/>
      </c>
      <c r="G3155" s="5">
        <f>+MOD(D3155,10)</f>
        <v/>
      </c>
      <c r="H3155">
        <f>+INT(E3155)&amp;INT(F3155)&amp;INT(G3155)</f>
        <v/>
      </c>
      <c r="I3155">
        <f>+C3155&amp;"00"&amp;H3155</f>
        <v/>
      </c>
      <c r="J3155" t="inlineStr">
        <is>
          <t>PARGUY 5 04/15/26</t>
        </is>
      </c>
      <c r="K3155" t="inlineStr">
        <is>
          <t>PARGUY</t>
        </is>
      </c>
      <c r="M3155" t="inlineStr">
        <is>
          <t>USP75744AD76</t>
        </is>
      </c>
      <c r="N3155" t="inlineStr">
        <is>
          <t>BBG00CKKN545</t>
        </is>
      </c>
      <c r="O3155" t="inlineStr">
        <is>
          <t>BD2MDP0</t>
        </is>
      </c>
      <c r="P3155" t="inlineStr">
        <is>
          <t>COJK5851023</t>
        </is>
      </c>
      <c r="Q3155" t="inlineStr">
        <is>
          <t>Paraguay</t>
        </is>
      </c>
      <c r="R3155" t="inlineStr">
        <is>
          <t>Paraguay Government Bond</t>
        </is>
      </c>
      <c r="S3155" t="inlineStr">
        <is>
          <t>REPUBLIC OF PARAGUAY</t>
        </is>
      </c>
      <c r="T3155" t="inlineStr">
        <is>
          <t>Paraguay Government International Bond</t>
        </is>
      </c>
      <c r="U3155" t="inlineStr">
        <is>
          <t>EURO-DOLLAR</t>
        </is>
      </c>
      <c r="V3155" t="inlineStr">
        <is>
          <t>#N/A Field Not Applicable</t>
        </is>
      </c>
      <c r="W3155" t="inlineStr">
        <is>
          <t>#N/A Field Not Applicable</t>
        </is>
      </c>
      <c r="X3155" t="inlineStr">
        <is>
          <t>#N/A Field Not Applicable</t>
        </is>
      </c>
      <c r="Y3155" t="inlineStr">
        <is>
          <t>#N/A Field Not Applicable</t>
        </is>
      </c>
      <c r="Z3155" t="inlineStr">
        <is>
          <t>Government</t>
        </is>
      </c>
      <c r="AA3155" t="inlineStr">
        <is>
          <t>Sovereigns</t>
        </is>
      </c>
      <c r="AB3155" t="inlineStr">
        <is>
          <t>#N/A Field Not Applicable</t>
        </is>
      </c>
      <c r="AC3155" t="inlineStr">
        <is>
          <t>#N/A Invalid Field</t>
        </is>
      </c>
    </row>
    <row r="3156">
      <c r="A3156">
        <f>+VLOOKUP(R3156,Aux!$B$3:$I$1107,8,0)</f>
        <v/>
      </c>
      <c r="B3156">
        <f>+VLOOKUP(U3156,Aux!$O$2:$P$23,2,0)</f>
        <v/>
      </c>
      <c r="C3156">
        <f>+A3156&amp;B3156</f>
        <v/>
      </c>
      <c r="D3156">
        <f>+IF(C3156=C3155,D3155+1,1)</f>
        <v/>
      </c>
      <c r="E3156" s="5">
        <f>+D3156/100</f>
        <v/>
      </c>
      <c r="F3156" s="5">
        <f>+MOD(E3156*10,10)</f>
        <v/>
      </c>
      <c r="G3156" s="5">
        <f>+MOD(D3156,10)</f>
        <v/>
      </c>
      <c r="H3156">
        <f>+INT(E3156)&amp;INT(F3156)&amp;INT(G3156)</f>
        <v/>
      </c>
      <c r="I3156">
        <f>+C3156&amp;"00"&amp;H3156</f>
        <v/>
      </c>
      <c r="J3156" t="inlineStr">
        <is>
          <t>PARGUY 6.1 08/11/44</t>
        </is>
      </c>
      <c r="K3156" t="inlineStr">
        <is>
          <t>PARGUY</t>
        </is>
      </c>
      <c r="M3156" t="inlineStr">
        <is>
          <t>USP75744AB11</t>
        </is>
      </c>
      <c r="N3156" t="inlineStr">
        <is>
          <t>BBG006XT8T40</t>
        </is>
      </c>
      <c r="O3156" t="inlineStr">
        <is>
          <t>BPY3HY2</t>
        </is>
      </c>
      <c r="P3156" t="inlineStr">
        <is>
          <t>COEK4231057</t>
        </is>
      </c>
      <c r="Q3156" t="inlineStr">
        <is>
          <t>Paraguay</t>
        </is>
      </c>
      <c r="R3156" t="inlineStr">
        <is>
          <t>Paraguay Government Bond</t>
        </is>
      </c>
      <c r="S3156" t="inlineStr">
        <is>
          <t>REPUBLIC OF PARAGUAY</t>
        </is>
      </c>
      <c r="T3156" t="inlineStr">
        <is>
          <t>Paraguay Government International Bond</t>
        </is>
      </c>
      <c r="U3156" t="inlineStr">
        <is>
          <t>EURO-DOLLAR</t>
        </is>
      </c>
      <c r="V3156" t="inlineStr">
        <is>
          <t>#N/A Field Not Applicable</t>
        </is>
      </c>
      <c r="W3156" t="inlineStr">
        <is>
          <t>#N/A Field Not Applicable</t>
        </is>
      </c>
      <c r="X3156" t="inlineStr">
        <is>
          <t>#N/A Field Not Applicable</t>
        </is>
      </c>
      <c r="Y3156" t="inlineStr">
        <is>
          <t>#N/A Field Not Applicable</t>
        </is>
      </c>
      <c r="Z3156" t="inlineStr">
        <is>
          <t>Government</t>
        </is>
      </c>
      <c r="AA3156" t="inlineStr">
        <is>
          <t>Sovereigns</t>
        </is>
      </c>
      <c r="AB3156" t="inlineStr">
        <is>
          <t>#N/A Field Not Applicable</t>
        </is>
      </c>
      <c r="AC3156" t="inlineStr">
        <is>
          <t>#N/A Invalid Field</t>
        </is>
      </c>
    </row>
    <row r="3157">
      <c r="A3157">
        <f>+VLOOKUP(R3157,Aux!$B$3:$I$1107,8,0)</f>
        <v/>
      </c>
      <c r="B3157">
        <f>+VLOOKUP(U3157,Aux!$O$2:$P$23,2,0)</f>
        <v/>
      </c>
      <c r="C3157">
        <f>+A3157&amp;B3157</f>
        <v/>
      </c>
      <c r="D3157">
        <f>+IF(C3157=C3156,D3156+1,1)</f>
        <v/>
      </c>
      <c r="E3157" s="5">
        <f>+D3157/100</f>
        <v/>
      </c>
      <c r="F3157" s="5">
        <f>+MOD(E3157*10,10)</f>
        <v/>
      </c>
      <c r="G3157" s="5">
        <f>+MOD(D3157,10)</f>
        <v/>
      </c>
      <c r="H3157">
        <f>+INT(E3157)&amp;INT(F3157)&amp;INT(G3157)</f>
        <v/>
      </c>
      <c r="I3157">
        <f>+C3157&amp;"00"&amp;H3157</f>
        <v/>
      </c>
      <c r="J3157" t="inlineStr">
        <is>
          <t>BACEL 6 ¾ 06/18/20</t>
        </is>
      </c>
      <c r="K3157" t="inlineStr">
        <is>
          <t>BACEL</t>
        </is>
      </c>
      <c r="M3157" t="inlineStr">
        <is>
          <t>USG4109CAA65</t>
        </is>
      </c>
      <c r="N3157" t="inlineStr">
        <is>
          <t>BBG009DFZ1S1</t>
        </is>
      </c>
      <c r="O3157" t="inlineStr">
        <is>
          <t>BYM0ZL1</t>
        </is>
      </c>
      <c r="P3157" t="inlineStr">
        <is>
          <t>COEK9749558</t>
        </is>
      </c>
      <c r="Q3157" t="inlineStr">
        <is>
          <t>Salvador</t>
        </is>
      </c>
      <c r="R3157" t="inlineStr">
        <is>
          <t>Agricola Senior Trust</t>
        </is>
      </c>
      <c r="S3157" t="inlineStr">
        <is>
          <t>AGRICOLA SENIOR TRUST</t>
        </is>
      </c>
      <c r="T3157" t="inlineStr">
        <is>
          <t>Agricola Senior Trust</t>
        </is>
      </c>
      <c r="U3157" t="inlineStr">
        <is>
          <t>EURO-DOLLAR</t>
        </is>
      </c>
      <c r="V3157" t="inlineStr">
        <is>
          <t>#N/A Field Not Applicable</t>
        </is>
      </c>
      <c r="W3157" t="inlineStr">
        <is>
          <t>#N/A Field Not Applicable</t>
        </is>
      </c>
      <c r="X3157" t="inlineStr">
        <is>
          <t>#N/A Field Not Applicable</t>
        </is>
      </c>
      <c r="Y3157" t="inlineStr">
        <is>
          <t>#N/A Field Not Applicable</t>
        </is>
      </c>
      <c r="Z3157" t="inlineStr">
        <is>
          <t>Financials</t>
        </is>
      </c>
      <c r="AA3157" t="inlineStr">
        <is>
          <t>Banks</t>
        </is>
      </c>
      <c r="AB3157" t="inlineStr">
        <is>
          <t>#N/A N/A</t>
        </is>
      </c>
      <c r="AC3157" t="inlineStr">
        <is>
          <t>#N/A Invalid Field</t>
        </is>
      </c>
    </row>
    <row r="3158">
      <c r="A3158">
        <f>+VLOOKUP(R3158,Aux!$B$3:$I$1107,8,0)</f>
        <v/>
      </c>
      <c r="B3158">
        <f>+VLOOKUP(U3158,Aux!$O$2:$P$23,2,0)</f>
        <v/>
      </c>
      <c r="C3158">
        <f>+A3158&amp;B3158</f>
        <v/>
      </c>
      <c r="D3158">
        <f>+IF(C3158=C3157,D3157+1,1)</f>
        <v/>
      </c>
      <c r="E3158" s="5">
        <f>+D3158/100</f>
        <v/>
      </c>
      <c r="F3158" s="5">
        <f>+MOD(E3158*10,10)</f>
        <v/>
      </c>
      <c r="G3158" s="5">
        <f>+MOD(D3158,10)</f>
        <v/>
      </c>
      <c r="H3158">
        <f>+INT(E3158)&amp;INT(F3158)&amp;INT(G3158)</f>
        <v/>
      </c>
      <c r="I3158">
        <f>+C3158&amp;"00"&amp;H3158</f>
        <v/>
      </c>
      <c r="J3158" t="inlineStr">
        <is>
          <t>ELSALV 8 ⅝ 02/28/29</t>
        </is>
      </c>
      <c r="K3158" t="inlineStr">
        <is>
          <t>ELSALV</t>
        </is>
      </c>
      <c r="M3158" t="inlineStr">
        <is>
          <t>USP01012BX31</t>
        </is>
      </c>
      <c r="N3158" t="inlineStr">
        <is>
          <t>BBG00G2BVGX1</t>
        </is>
      </c>
      <c r="O3158" t="inlineStr">
        <is>
          <t>BYXQ9Y9</t>
        </is>
      </c>
      <c r="P3158" t="inlineStr">
        <is>
          <t>COAM6097357</t>
        </is>
      </c>
      <c r="Q3158" t="inlineStr">
        <is>
          <t>Salvador</t>
        </is>
      </c>
      <c r="R3158" t="inlineStr">
        <is>
          <t>El Salvador Government Interna</t>
        </is>
      </c>
      <c r="S3158" t="inlineStr">
        <is>
          <t>REPUBLIC OF EL SALVADOR</t>
        </is>
      </c>
      <c r="T3158" t="inlineStr">
        <is>
          <t>El Salvador Government International Bond</t>
        </is>
      </c>
      <c r="U3158" t="inlineStr">
        <is>
          <t>EURO-DOLLAR</t>
        </is>
      </c>
      <c r="V3158" t="inlineStr">
        <is>
          <t>#N/A Field Not Applicable</t>
        </is>
      </c>
      <c r="W3158" t="inlineStr">
        <is>
          <t>#N/A Field Not Applicable</t>
        </is>
      </c>
      <c r="X3158" t="inlineStr">
        <is>
          <t>#N/A Field Not Applicable</t>
        </is>
      </c>
      <c r="Y3158" t="inlineStr">
        <is>
          <t>#N/A Field Not Applicable</t>
        </is>
      </c>
      <c r="Z3158" t="inlineStr">
        <is>
          <t>Government</t>
        </is>
      </c>
      <c r="AA3158" t="inlineStr">
        <is>
          <t>Sovereigns</t>
        </is>
      </c>
      <c r="AB3158" t="inlineStr">
        <is>
          <t>#N/A Field Not Applicable</t>
        </is>
      </c>
      <c r="AC3158" t="inlineStr">
        <is>
          <t>#N/A Invalid Field</t>
        </is>
      </c>
    </row>
    <row r="3159">
      <c r="A3159">
        <f>+VLOOKUP(R3159,Aux!$B$3:$I$1107,8,0)</f>
        <v/>
      </c>
      <c r="B3159">
        <f>+VLOOKUP(U3159,Aux!$O$2:$P$23,2,0)</f>
        <v/>
      </c>
      <c r="C3159">
        <f>+A3159&amp;B3159</f>
        <v/>
      </c>
      <c r="D3159">
        <f>+IF(C3159=C3158,D3158+1,1)</f>
        <v/>
      </c>
      <c r="E3159" s="5">
        <f>+D3159/100</f>
        <v/>
      </c>
      <c r="F3159" s="5">
        <f>+MOD(E3159*10,10)</f>
        <v/>
      </c>
      <c r="G3159" s="5">
        <f>+MOD(D3159,10)</f>
        <v/>
      </c>
      <c r="H3159">
        <f>+INT(E3159)&amp;INT(F3159)&amp;INT(G3159)</f>
        <v/>
      </c>
      <c r="I3159">
        <f>+C3159&amp;"00"&amp;H3159</f>
        <v/>
      </c>
      <c r="J3159" t="inlineStr">
        <is>
          <t>UNICMR 7 ⅞ 04/01/24</t>
        </is>
      </c>
      <c r="K3159" t="inlineStr">
        <is>
          <t>UNICMR</t>
        </is>
      </c>
      <c r="M3159" t="inlineStr">
        <is>
          <t>USG42037AA25</t>
        </is>
      </c>
      <c r="N3159" t="inlineStr">
        <is>
          <t>BBG00G782H81</t>
        </is>
      </c>
      <c r="O3159" t="inlineStr">
        <is>
          <t>BDFB1C7</t>
        </is>
      </c>
      <c r="P3159" t="inlineStr">
        <is>
          <t>COAM9034589</t>
        </is>
      </c>
      <c r="Q3159" t="inlineStr">
        <is>
          <t>Salvador</t>
        </is>
      </c>
      <c r="R3159" t="inlineStr">
        <is>
          <t>Grupo Unicomer Co Ltd</t>
        </is>
      </c>
      <c r="S3159" t="inlineStr">
        <is>
          <t>GRUPO UNICOMER CO LTD</t>
        </is>
      </c>
      <c r="T3159" t="inlineStr">
        <is>
          <t>Grupo Unicomer Co Ltd</t>
        </is>
      </c>
      <c r="U3159" t="inlineStr">
        <is>
          <t>EURO-DOLLAR</t>
        </is>
      </c>
      <c r="V3159" t="inlineStr">
        <is>
          <t>#N/A Field Not Applicable</t>
        </is>
      </c>
      <c r="W3159" t="inlineStr">
        <is>
          <t>#N/A Field Not Applicable</t>
        </is>
      </c>
      <c r="X3159" t="inlineStr">
        <is>
          <t>#N/A Field Not Applicable</t>
        </is>
      </c>
      <c r="Y3159" t="inlineStr">
        <is>
          <t>#N/A Field Not Applicable</t>
        </is>
      </c>
      <c r="Z3159" t="inlineStr">
        <is>
          <t>Consumer Discretionary</t>
        </is>
      </c>
      <c r="AA3159" t="inlineStr">
        <is>
          <t>Retail - Consumer Discretionary</t>
        </is>
      </c>
      <c r="AB3159" t="inlineStr">
        <is>
          <t>#N/A Field Not Applicable</t>
        </is>
      </c>
      <c r="AC3159" t="inlineStr">
        <is>
          <t>#N/A Invalid Field</t>
        </is>
      </c>
    </row>
    <row r="3160">
      <c r="A3160">
        <f>+VLOOKUP(R3160,Aux!$B$3:$I$1107,8,0)</f>
        <v/>
      </c>
      <c r="B3160">
        <f>+VLOOKUP(U3160,Aux!$O$2:$P$23,2,0)</f>
        <v/>
      </c>
      <c r="C3160">
        <f>+A3160&amp;B3160</f>
        <v/>
      </c>
      <c r="D3160">
        <f>+IF(C3160=C3159,D3159+1,1)</f>
        <v/>
      </c>
      <c r="E3160" s="5">
        <f>+D3160/100</f>
        <v/>
      </c>
      <c r="F3160" s="5">
        <f>+MOD(E3160*10,10)</f>
        <v/>
      </c>
      <c r="G3160" s="5">
        <f>+MOD(D3160,10)</f>
        <v/>
      </c>
      <c r="H3160">
        <f>+INT(E3160)&amp;INT(F3160)&amp;INT(G3160)</f>
        <v/>
      </c>
      <c r="I3160">
        <f>+C3160&amp;"00"&amp;H3160</f>
        <v/>
      </c>
      <c r="J3160" t="inlineStr">
        <is>
          <t>TRNGEN 5 ¼ 11/04/27</t>
        </is>
      </c>
      <c r="K3160" t="inlineStr">
        <is>
          <t>TRNGEN</t>
        </is>
      </c>
      <c r="M3160" t="inlineStr">
        <is>
          <t>USP9400VAA90</t>
        </is>
      </c>
      <c r="N3160" t="inlineStr">
        <is>
          <t>BBG00F3BTN97</t>
        </is>
      </c>
      <c r="O3160" t="inlineStr">
        <is>
          <t>BYMPZ27</t>
        </is>
      </c>
      <c r="P3160" t="inlineStr">
        <is>
          <t>COAL0289713</t>
        </is>
      </c>
      <c r="Q3160" t="inlineStr">
        <is>
          <t>Trinidad y Tobago</t>
        </is>
      </c>
      <c r="R3160" t="inlineStr">
        <is>
          <t>Trinidad Generation UnLtd</t>
        </is>
      </c>
      <c r="S3160" t="inlineStr">
        <is>
          <t>TRINIDAD GEN UNLTD</t>
        </is>
      </c>
      <c r="T3160" t="inlineStr">
        <is>
          <t>Trinidad Generation UnLtd</t>
        </is>
      </c>
      <c r="U3160" t="inlineStr">
        <is>
          <t>EURO-DOLLAR</t>
        </is>
      </c>
      <c r="V3160" t="inlineStr">
        <is>
          <t>#N/A Field Not Applicable</t>
        </is>
      </c>
      <c r="W3160" t="inlineStr">
        <is>
          <t>#N/A Field Not Applicable</t>
        </is>
      </c>
      <c r="X3160" t="inlineStr">
        <is>
          <t>#N/A Field Not Applicable</t>
        </is>
      </c>
      <c r="Y3160" t="inlineStr">
        <is>
          <t>#N/A Field Not Applicable</t>
        </is>
      </c>
      <c r="Z3160" t="inlineStr">
        <is>
          <t>Utilities</t>
        </is>
      </c>
      <c r="AA3160" t="inlineStr">
        <is>
          <t>Power Generation</t>
        </is>
      </c>
      <c r="AB3160" t="inlineStr">
        <is>
          <t>#N/A Field Not Applicable</t>
        </is>
      </c>
      <c r="AC3160" t="inlineStr">
        <is>
          <t>#N/A Invalid Field</t>
        </is>
      </c>
    </row>
    <row r="3161">
      <c r="A3161">
        <f>+VLOOKUP(R3161,Aux!$B$3:$I$1107,8,0)</f>
        <v/>
      </c>
      <c r="B3161">
        <f>+VLOOKUP(U3161,Aux!$O$2:$P$23,2,0)</f>
        <v/>
      </c>
      <c r="C3161">
        <f>+A3161&amp;B3161</f>
        <v/>
      </c>
      <c r="D3161">
        <f>+IF(C3161=C3160,D3160+1,1)</f>
        <v/>
      </c>
      <c r="E3161" s="5">
        <f>+D3161/100</f>
        <v/>
      </c>
      <c r="F3161" s="5">
        <f>+MOD(E3161*10,10)</f>
        <v/>
      </c>
      <c r="G3161" s="5">
        <f>+MOD(D3161,10)</f>
        <v/>
      </c>
      <c r="H3161">
        <f>+INT(E3161)&amp;INT(F3161)&amp;INT(G3161)</f>
        <v/>
      </c>
      <c r="I3161">
        <f>+C3161&amp;"00"&amp;H3161</f>
        <v/>
      </c>
      <c r="J3161" t="inlineStr">
        <is>
          <t>ACIAIR 6 ⅞ 11/29/32</t>
        </is>
      </c>
      <c r="K3161" t="inlineStr">
        <is>
          <t>ACIAIR</t>
        </is>
      </c>
      <c r="M3161" t="inlineStr">
        <is>
          <t>USE0351QAA07</t>
        </is>
      </c>
      <c r="N3161" t="inlineStr">
        <is>
          <t>BBG008LTKZ41</t>
        </is>
      </c>
      <c r="O3161" t="inlineStr">
        <is>
          <t>BX8ZYG1</t>
        </is>
      </c>
      <c r="P3161" t="inlineStr">
        <is>
          <t>COEK8874175</t>
        </is>
      </c>
      <c r="Q3161" t="inlineStr">
        <is>
          <t>Uruguay</t>
        </is>
      </c>
      <c r="R3161" t="inlineStr">
        <is>
          <t>ACI Airport Sudamerica SA</t>
        </is>
      </c>
      <c r="S3161" t="inlineStr">
        <is>
          <t>ACI AIRPORT SUDAMERICA S</t>
        </is>
      </c>
      <c r="T3161" t="inlineStr">
        <is>
          <t>ACI Airport Sudamerica SA</t>
        </is>
      </c>
      <c r="U3161" t="inlineStr">
        <is>
          <t>EURO-DOLLAR</t>
        </is>
      </c>
      <c r="V3161" t="inlineStr">
        <is>
          <t>#N/A Field Not Applicable</t>
        </is>
      </c>
      <c r="W3161" t="inlineStr">
        <is>
          <t>#N/A Field Not Applicable</t>
        </is>
      </c>
      <c r="X3161" t="inlineStr">
        <is>
          <t>#N/A Field Not Applicable</t>
        </is>
      </c>
      <c r="Y3161" t="inlineStr">
        <is>
          <t>#N/A Field Not Applicable</t>
        </is>
      </c>
      <c r="Z3161" t="inlineStr">
        <is>
          <t>Industrials</t>
        </is>
      </c>
      <c r="AA3161" t="inlineStr">
        <is>
          <t>Transportation &amp; Logistics</t>
        </is>
      </c>
      <c r="AB3161" t="inlineStr">
        <is>
          <t>#N/A N/A</t>
        </is>
      </c>
      <c r="AC3161" t="inlineStr">
        <is>
          <t>#N/A Invalid Field</t>
        </is>
      </c>
    </row>
    <row r="3162">
      <c r="A3162">
        <f>+VLOOKUP(R3162,Aux!$B$3:$I$1107,8,0)</f>
        <v/>
      </c>
      <c r="B3162">
        <f>+VLOOKUP(U3162,Aux!$O$2:$P$23,2,0)</f>
        <v/>
      </c>
      <c r="C3162">
        <f>+A3162&amp;B3162</f>
        <v/>
      </c>
      <c r="D3162">
        <f>+IF(C3162=C3161,D3161+1,1)</f>
        <v/>
      </c>
      <c r="E3162" s="5">
        <f>+D3162/100</f>
        <v/>
      </c>
      <c r="F3162" s="5">
        <f>+MOD(E3162*10,10)</f>
        <v/>
      </c>
      <c r="G3162" s="5">
        <f>+MOD(D3162,10)</f>
        <v/>
      </c>
      <c r="H3162">
        <f>+INT(E3162)&amp;INT(F3162)&amp;INT(G3162)</f>
        <v/>
      </c>
      <c r="I3162">
        <f>+C3162&amp;"00"&amp;H3162</f>
        <v/>
      </c>
      <c r="J3162" t="inlineStr">
        <is>
          <t>URUGUA 4 ⅜ 10/27/27</t>
        </is>
      </c>
      <c r="K3162" t="inlineStr">
        <is>
          <t>URUGUA</t>
        </is>
      </c>
      <c r="M3162" t="inlineStr">
        <is>
          <t>US760942BB71</t>
        </is>
      </c>
      <c r="N3162" t="inlineStr">
        <is>
          <t>BBG00B8GLLX5</t>
        </is>
      </c>
      <c r="O3162" t="inlineStr">
        <is>
          <t>BYRPDX9</t>
        </is>
      </c>
      <c r="P3162" t="inlineStr">
        <is>
          <t>COQJ2218924</t>
        </is>
      </c>
      <c r="Q3162" t="inlineStr">
        <is>
          <t>Uruguay</t>
        </is>
      </c>
      <c r="R3162" t="inlineStr">
        <is>
          <t>Uruguay Government Bond</t>
        </is>
      </c>
      <c r="S3162" t="inlineStr">
        <is>
          <t>REPUBLICA ORIENT URUGUAY</t>
        </is>
      </c>
      <c r="T3162" t="inlineStr">
        <is>
          <t>Uruguay Government International Bond</t>
        </is>
      </c>
      <c r="U3162" t="inlineStr">
        <is>
          <t>GLOBAL</t>
        </is>
      </c>
      <c r="V3162" t="inlineStr">
        <is>
          <t>#N/A Field Not Applicable</t>
        </is>
      </c>
      <c r="W3162" t="inlineStr">
        <is>
          <t>#N/A Field Not Applicable</t>
        </is>
      </c>
      <c r="X3162" t="inlineStr">
        <is>
          <t>#N/A Field Not Applicable</t>
        </is>
      </c>
      <c r="Y3162" t="inlineStr">
        <is>
          <t>#N/A Field Not Applicable</t>
        </is>
      </c>
      <c r="Z3162" t="inlineStr">
        <is>
          <t>Government</t>
        </is>
      </c>
      <c r="AA3162" t="inlineStr">
        <is>
          <t>Sovereigns</t>
        </is>
      </c>
      <c r="AB3162" t="inlineStr">
        <is>
          <t>#N/A Field Not Applicable</t>
        </is>
      </c>
      <c r="AC3162" t="inlineStr">
        <is>
          <t>#N/A Invalid Field</t>
        </is>
      </c>
    </row>
    <row r="3163">
      <c r="A3163">
        <f>+VLOOKUP(R3163,Aux!$B$3:$I$1107,8,0)</f>
        <v/>
      </c>
      <c r="B3163">
        <f>+VLOOKUP(U3163,Aux!$O$2:$P$23,2,0)</f>
        <v/>
      </c>
      <c r="C3163">
        <f>+A3163&amp;B3163</f>
        <v/>
      </c>
      <c r="D3163">
        <f>+IF(C3163=C3162,D3162+1,1)</f>
        <v/>
      </c>
      <c r="E3163" s="5">
        <f>+D3163/100</f>
        <v/>
      </c>
      <c r="F3163" s="5">
        <f>+MOD(E3163*10,10)</f>
        <v/>
      </c>
      <c r="G3163" s="5">
        <f>+MOD(D3163,10)</f>
        <v/>
      </c>
      <c r="H3163">
        <f>+INT(E3163)&amp;INT(F3163)&amp;INT(G3163)</f>
        <v/>
      </c>
      <c r="I3163">
        <f>+C3163&amp;"00"&amp;H3163</f>
        <v/>
      </c>
      <c r="J3163" t="inlineStr">
        <is>
          <t>CAT US</t>
        </is>
      </c>
      <c r="K3163" t="inlineStr">
        <is>
          <t>CAT</t>
        </is>
      </c>
      <c r="M3163" t="inlineStr">
        <is>
          <t>US1491231015</t>
        </is>
      </c>
      <c r="N3163" t="inlineStr">
        <is>
          <t>BBG000BF0K17</t>
        </is>
      </c>
      <c r="O3163" t="n">
        <v>2180201</v>
      </c>
      <c r="P3163" t="inlineStr">
        <is>
          <t>EQ0010028500001000</t>
        </is>
      </c>
      <c r="Q3163" t="inlineStr">
        <is>
          <t>Estados Unidos</t>
        </is>
      </c>
      <c r="R3163" t="inlineStr">
        <is>
          <t>Caterpillar Inc</t>
        </is>
      </c>
      <c r="S3163" t="inlineStr">
        <is>
          <t>Caterpillar Inc</t>
        </is>
      </c>
      <c r="T3163" t="inlineStr">
        <is>
          <t>Caterpillar Inc</t>
        </is>
      </c>
      <c r="U3163" t="inlineStr">
        <is>
          <t>Common Stock</t>
        </is>
      </c>
      <c r="V3163" t="inlineStr">
        <is>
          <t>Industrials</t>
        </is>
      </c>
      <c r="W3163" t="inlineStr">
        <is>
          <t>Machinery</t>
        </is>
      </c>
      <c r="X3163" t="inlineStr">
        <is>
          <t>Capital Goods</t>
        </is>
      </c>
      <c r="Y3163" t="inlineStr">
        <is>
          <t>Construction Machinery &amp; Heavy</t>
        </is>
      </c>
      <c r="Z3163" t="inlineStr">
        <is>
          <t>Industrials</t>
        </is>
      </c>
      <c r="AA3163" t="inlineStr">
        <is>
          <t>Machinery</t>
        </is>
      </c>
      <c r="AB3163" t="inlineStr">
        <is>
          <t>Construction &amp; Mining Machinery</t>
        </is>
      </c>
      <c r="AC3163" t="inlineStr">
        <is>
          <t>#N/A Invalid Field</t>
        </is>
      </c>
    </row>
    <row r="3164">
      <c r="A3164">
        <f>+VLOOKUP(R3164,Aux!$B$3:$I$1107,8,0)</f>
        <v/>
      </c>
      <c r="B3164">
        <f>+VLOOKUP(U3164,Aux!$O$2:$P$23,2,0)</f>
        <v/>
      </c>
      <c r="C3164">
        <f>+A3164&amp;B3164</f>
        <v/>
      </c>
      <c r="D3164">
        <f>+IF(C3164=C3163,D3163+1,1)</f>
        <v/>
      </c>
      <c r="E3164" s="5">
        <f>+D3164/100</f>
        <v/>
      </c>
      <c r="F3164" s="5">
        <f>+MOD(E3164*10,10)</f>
        <v/>
      </c>
      <c r="G3164" s="5">
        <f>+MOD(D3164,10)</f>
        <v/>
      </c>
      <c r="H3164">
        <f>+INT(E3164)&amp;INT(F3164)&amp;INT(G3164)</f>
        <v/>
      </c>
      <c r="I3164">
        <f>+C3164&amp;"00"&amp;H3164</f>
        <v/>
      </c>
      <c r="J3164" t="inlineStr">
        <is>
          <t>CAF 4 ⅜ 06/15/22</t>
        </is>
      </c>
      <c r="K3164" t="inlineStr">
        <is>
          <t>CAF</t>
        </is>
      </c>
      <c r="M3164" t="inlineStr">
        <is>
          <t>US219868BS46</t>
        </is>
      </c>
      <c r="N3164" t="inlineStr">
        <is>
          <t>BBG00337Z2J1</t>
        </is>
      </c>
      <c r="O3164" t="inlineStr">
        <is>
          <t>B7VZ4D3</t>
        </is>
      </c>
      <c r="P3164" t="inlineStr">
        <is>
          <t>COEJ2318495</t>
        </is>
      </c>
      <c r="Q3164" t="inlineStr">
        <is>
          <t>Venezuela</t>
        </is>
      </c>
      <c r="R3164" t="inlineStr">
        <is>
          <t>Corp Andina de Fomento</t>
        </is>
      </c>
      <c r="S3164" t="inlineStr">
        <is>
          <t>CORP ANDINA DE FOMENTO</t>
        </is>
      </c>
      <c r="T3164" t="inlineStr">
        <is>
          <t>Corp Andina de Fomento</t>
        </is>
      </c>
      <c r="U3164" t="inlineStr">
        <is>
          <t>GLOBAL</t>
        </is>
      </c>
      <c r="V3164" t="inlineStr">
        <is>
          <t>#N/A Field Not Applicable</t>
        </is>
      </c>
      <c r="W3164" t="inlineStr">
        <is>
          <t>#N/A Field Not Applicable</t>
        </is>
      </c>
      <c r="X3164" t="inlineStr">
        <is>
          <t>#N/A Field Not Applicable</t>
        </is>
      </c>
      <c r="Y3164" t="inlineStr">
        <is>
          <t>#N/A Field Not Applicable</t>
        </is>
      </c>
      <c r="Z3164" t="inlineStr">
        <is>
          <t>Government</t>
        </is>
      </c>
      <c r="AA3164" t="inlineStr">
        <is>
          <t>Supranationals</t>
        </is>
      </c>
      <c r="AB3164" t="inlineStr">
        <is>
          <t>#N/A N/A</t>
        </is>
      </c>
      <c r="AC3164" t="inlineStr">
        <is>
          <t>#N/A Invalid Field</t>
        </is>
      </c>
    </row>
    <row r="3165">
      <c r="A3165" s="2">
        <f>+VLOOKUP(R3165,Aux!$B$3:$I$1107,8,0)</f>
        <v/>
      </c>
      <c r="B3165" s="2">
        <f>+VLOOKUP(U3165,Aux!$O$2:$P$23,2,0)</f>
        <v/>
      </c>
      <c r="C3165">
        <f>+A3165&amp;B3165</f>
        <v/>
      </c>
      <c r="D3165">
        <f>+IF(C3165=C3164,D3164+1,1)</f>
        <v/>
      </c>
      <c r="E3165" s="5">
        <f>+D3165/100</f>
        <v/>
      </c>
      <c r="F3165" s="5">
        <f>+MOD(E3165*10,10)</f>
        <v/>
      </c>
      <c r="G3165" s="5">
        <f>+MOD(D3165,10)</f>
        <v/>
      </c>
      <c r="H3165">
        <f>+INT(E3165)&amp;INT(F3165)&amp;INT(G3165)</f>
        <v/>
      </c>
      <c r="I3165">
        <f>+C3165&amp;"00"&amp;H3165</f>
        <v/>
      </c>
      <c r="J3165" s="2" t="inlineStr">
        <is>
          <t>PDVSA 5 ⅜ 04/12/27</t>
        </is>
      </c>
      <c r="K3165" s="2" t="inlineStr">
        <is>
          <t>PDVSA</t>
        </is>
      </c>
      <c r="L3165" s="2" t="n"/>
      <c r="M3165" s="2" t="inlineStr">
        <is>
          <t>XS0294364954</t>
        </is>
      </c>
      <c r="N3165" s="2" t="inlineStr">
        <is>
          <t>BBG0000DRB15</t>
        </is>
      </c>
      <c r="O3165" s="2" t="inlineStr">
        <is>
          <t>B1VX673</t>
        </is>
      </c>
      <c r="P3165" s="2" t="inlineStr">
        <is>
          <t>COEG3110533</t>
        </is>
      </c>
      <c r="Q3165" t="inlineStr">
        <is>
          <t>Venezuela</t>
        </is>
      </c>
      <c r="R3165" t="inlineStr">
        <is>
          <t>Petroleos de Venezuela SA</t>
        </is>
      </c>
      <c r="S3165" t="inlineStr">
        <is>
          <t>PETROLEOS DE VENEZUELA S</t>
        </is>
      </c>
      <c r="T3165" t="inlineStr">
        <is>
          <t>Petroleos de Venezuela SA</t>
        </is>
      </c>
      <c r="U3165" t="inlineStr">
        <is>
          <t>EURO-DOLLAR</t>
        </is>
      </c>
      <c r="V3165" t="inlineStr">
        <is>
          <t>#N/A Field Not Applicable</t>
        </is>
      </c>
      <c r="W3165" t="inlineStr">
        <is>
          <t>#N/A Field Not Applicable</t>
        </is>
      </c>
      <c r="X3165" t="inlineStr">
        <is>
          <t>#N/A Field Not Applicable</t>
        </is>
      </c>
      <c r="Y3165" t="inlineStr">
        <is>
          <t>#N/A Field Not Applicable</t>
        </is>
      </c>
      <c r="Z3165" t="inlineStr">
        <is>
          <t>Energy</t>
        </is>
      </c>
      <c r="AA3165" t="inlineStr">
        <is>
          <t>Integrated Oils</t>
        </is>
      </c>
      <c r="AB3165" t="inlineStr">
        <is>
          <t>#N/A Field Not Applicable</t>
        </is>
      </c>
      <c r="AC3165" t="inlineStr">
        <is>
          <t>#N/A Invalid Field</t>
        </is>
      </c>
    </row>
    <row r="3166">
      <c r="A3166" s="2">
        <f>+VLOOKUP(R3166,Aux!$B$3:$I$1107,8,0)</f>
        <v/>
      </c>
      <c r="B3166" s="2">
        <f>+VLOOKUP(U3166,Aux!$O$2:$P$23,2,0)</f>
        <v/>
      </c>
      <c r="C3166">
        <f>+A3166&amp;B3166</f>
        <v/>
      </c>
      <c r="D3166">
        <f>+IF(C3166=C3165,D3165+1,1)</f>
        <v/>
      </c>
      <c r="E3166" s="5">
        <f>+D3166/100</f>
        <v/>
      </c>
      <c r="F3166" s="5">
        <f>+MOD(E3166*10,10)</f>
        <v/>
      </c>
      <c r="G3166" s="5">
        <f>+MOD(D3166,10)</f>
        <v/>
      </c>
      <c r="H3166">
        <f>+INT(E3166)&amp;INT(F3166)&amp;INT(G3166)</f>
        <v/>
      </c>
      <c r="I3166">
        <f>+C3166&amp;"00"&amp;H3166</f>
        <v/>
      </c>
      <c r="J3166" s="2" t="inlineStr">
        <is>
          <t>PDVSA 8 ½ 11/02/17</t>
        </is>
      </c>
      <c r="K3166" s="2" t="inlineStr">
        <is>
          <t>PDVSA</t>
        </is>
      </c>
      <c r="L3166" s="2" t="n"/>
      <c r="M3166" s="2" t="inlineStr">
        <is>
          <t>USP7807HAK16</t>
        </is>
      </c>
      <c r="N3166" s="2" t="inlineStr">
        <is>
          <t>BBG0016STNW2</t>
        </is>
      </c>
      <c r="O3166" s="2" t="inlineStr">
        <is>
          <t>B5SC0L3</t>
        </is>
      </c>
      <c r="P3166" s="2" t="inlineStr">
        <is>
          <t>COEI4173619</t>
        </is>
      </c>
      <c r="Q3166" t="inlineStr">
        <is>
          <t>Venezuela</t>
        </is>
      </c>
      <c r="R3166" t="inlineStr">
        <is>
          <t>Petroleos de Venezuela SA</t>
        </is>
      </c>
      <c r="S3166" t="inlineStr">
        <is>
          <t>PETROLEOS DE VENEZUELA S</t>
        </is>
      </c>
      <c r="T3166" t="inlineStr">
        <is>
          <t>Petroleos de Venezuela SA</t>
        </is>
      </c>
      <c r="U3166" t="inlineStr">
        <is>
          <t>EURO-DOLLAR</t>
        </is>
      </c>
      <c r="V3166" t="inlineStr">
        <is>
          <t>#N/A Field Not Applicable</t>
        </is>
      </c>
      <c r="W3166" t="inlineStr">
        <is>
          <t>#N/A Field Not Applicable</t>
        </is>
      </c>
      <c r="X3166" t="inlineStr">
        <is>
          <t>#N/A Field Not Applicable</t>
        </is>
      </c>
      <c r="Y3166" t="inlineStr">
        <is>
          <t>#N/A Field Not Applicable</t>
        </is>
      </c>
      <c r="Z3166" t="inlineStr">
        <is>
          <t>Energy</t>
        </is>
      </c>
      <c r="AA3166" t="inlineStr">
        <is>
          <t>Integrated Oils</t>
        </is>
      </c>
      <c r="AB3166" t="inlineStr">
        <is>
          <t>#N/A Field Not Applicable</t>
        </is>
      </c>
      <c r="AC3166" t="inlineStr">
        <is>
          <t>#N/A Invalid Field</t>
        </is>
      </c>
    </row>
  </sheetData>
  <autoFilter ref="A1:AB3166">
    <sortState ref="A2:AB3166">
      <sortCondition ref="C1:C3166"/>
    </sortState>
  </autoFilter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C1109"/>
  <sheetViews>
    <sheetView workbookViewId="0">
      <selection activeCell="A1" sqref="A1"/>
    </sheetView>
  </sheetViews>
  <sheetFormatPr baseColWidth="10" defaultColWidth="10.85546875" defaultRowHeight="15"/>
  <cols>
    <col bestFit="1" customWidth="1" max="1" min="1" style="4" width="76.28515625"/>
    <col bestFit="1" customWidth="1" max="2" min="2" style="4" width="24.28515625"/>
    <col bestFit="1" customWidth="1" max="3" min="3" style="4" width="27.42578125"/>
    <col customWidth="1" max="4" min="4" style="4" width="27.42578125"/>
  </cols>
  <sheetData>
    <row r="1">
      <c r="A1" t="inlineStr">
        <is>
          <t>(UD_COMPASS_ISSUER)U6459351409087217776</t>
        </is>
      </c>
      <c r="B1" t="inlineStr">
        <is>
          <t>GICS_SECTOR_NAME</t>
        </is>
      </c>
      <c r="C1" t="inlineStr">
        <is>
          <t>BICS_LEVEL_1_SECTOR_NAME</t>
        </is>
      </c>
    </row>
    <row r="2">
      <c r="A2" t="inlineStr">
        <is>
          <t>Actual SA</t>
        </is>
      </c>
      <c r="C2" t="inlineStr">
        <is>
          <t>Financials</t>
        </is>
      </c>
    </row>
    <row r="3">
      <c r="A3" t="inlineStr">
        <is>
          <t>Adecoagro SA</t>
        </is>
      </c>
      <c r="B3" t="inlineStr">
        <is>
          <t>Consumer Staples</t>
        </is>
      </c>
      <c r="C3" t="inlineStr">
        <is>
          <t>Consumer Staples</t>
        </is>
      </c>
    </row>
    <row r="4">
      <c r="A4" t="inlineStr">
        <is>
          <t>Aeropuertos Argentina 2000 SA</t>
        </is>
      </c>
      <c r="C4" t="inlineStr">
        <is>
          <t>Industrials</t>
        </is>
      </c>
    </row>
    <row r="5">
      <c r="A5" t="inlineStr">
        <is>
          <t>AES Argentina Generacion SA</t>
        </is>
      </c>
      <c r="C5" t="inlineStr">
        <is>
          <t>Utilities</t>
        </is>
      </c>
    </row>
    <row r="6">
      <c r="A6" t="inlineStr">
        <is>
          <t>Agro Ganadera Vidoret</t>
        </is>
      </c>
    </row>
    <row r="7">
      <c r="A7" t="inlineStr">
        <is>
          <t>Agro Transportes</t>
        </is>
      </c>
    </row>
    <row r="8">
      <c r="A8" t="inlineStr">
        <is>
          <t>Agrofina SA</t>
        </is>
      </c>
      <c r="C8" t="inlineStr">
        <is>
          <t>Materials</t>
        </is>
      </c>
    </row>
    <row r="9">
      <c r="A9" t="inlineStr">
        <is>
          <t>Agrometal SA</t>
        </is>
      </c>
      <c r="B9" t="inlineStr">
        <is>
          <t>Industrials</t>
        </is>
      </c>
      <c r="C9" t="inlineStr">
        <is>
          <t>Industrials</t>
        </is>
      </c>
    </row>
    <row r="10">
      <c r="A10" t="inlineStr">
        <is>
          <t>Agua y Saneamientos Argentinos</t>
        </is>
      </c>
      <c r="C10" t="inlineStr">
        <is>
          <t>Utilities</t>
        </is>
      </c>
    </row>
    <row r="11">
      <c r="A11" t="inlineStr">
        <is>
          <t>Algabo SA</t>
        </is>
      </c>
      <c r="C11" t="inlineStr">
        <is>
          <t>Consumer Staples</t>
        </is>
      </c>
    </row>
    <row r="12">
      <c r="A12" t="inlineStr">
        <is>
          <t>Alianza</t>
        </is>
      </c>
    </row>
    <row r="13">
      <c r="A13" t="inlineStr">
        <is>
          <t>Aluar Aluminio Argentino SAIC</t>
        </is>
      </c>
      <c r="B13" t="inlineStr">
        <is>
          <t>Materials</t>
        </is>
      </c>
      <c r="C13" t="inlineStr">
        <is>
          <t>Materials</t>
        </is>
      </c>
    </row>
    <row r="14">
      <c r="A14" t="inlineStr">
        <is>
          <t>Alvarez Hnos</t>
        </is>
      </c>
    </row>
    <row r="15">
      <c r="A15" t="inlineStr">
        <is>
          <t>Amargot</t>
        </is>
      </c>
    </row>
    <row r="16">
      <c r="A16" t="inlineStr">
        <is>
          <t>AMES</t>
        </is>
      </c>
    </row>
    <row r="17">
      <c r="A17" t="inlineStr">
        <is>
          <t>AMFAyS</t>
        </is>
      </c>
    </row>
    <row r="18">
      <c r="A18" t="inlineStr">
        <is>
          <t>Angel Estrada y Cia SA</t>
        </is>
      </c>
      <c r="B18" t="inlineStr">
        <is>
          <t>Industrials</t>
        </is>
      </c>
      <c r="C18" t="inlineStr">
        <is>
          <t>Consumer Discretionary</t>
        </is>
      </c>
    </row>
    <row r="19">
      <c r="A19" t="inlineStr">
        <is>
          <t>Arco Platform Ltd</t>
        </is>
      </c>
      <c r="B19" t="inlineStr">
        <is>
          <t>Consumer Discretionary</t>
        </is>
      </c>
      <c r="C19" t="inlineStr">
        <is>
          <t>Technology</t>
        </is>
      </c>
    </row>
    <row r="20">
      <c r="A20" t="inlineStr">
        <is>
          <t>Arcor SAIC</t>
        </is>
      </c>
      <c r="C20" t="inlineStr">
        <is>
          <t>Consumer Staples</t>
        </is>
      </c>
    </row>
    <row r="21">
      <c r="A21" t="inlineStr">
        <is>
          <t>Arcos Dorados Holdings Inc</t>
        </is>
      </c>
      <c r="B21" t="inlineStr">
        <is>
          <t>Consumer Discretionary</t>
        </is>
      </c>
      <c r="C21" t="inlineStr">
        <is>
          <t>Consumer Discretionary</t>
        </is>
      </c>
    </row>
    <row r="22">
      <c r="A22" t="inlineStr">
        <is>
          <t>Argentina de Granos</t>
        </is>
      </c>
    </row>
    <row r="23">
      <c r="A23" t="inlineStr">
        <is>
          <t>Argentine Republic Government</t>
        </is>
      </c>
      <c r="C23" t="inlineStr">
        <is>
          <t>Government</t>
        </is>
      </c>
    </row>
    <row r="24">
      <c r="A24" t="inlineStr">
        <is>
          <t>Auntral Tex</t>
        </is>
      </c>
    </row>
    <row r="25">
      <c r="A25" t="inlineStr">
        <is>
          <t>Autopistas del Sol SA/Argentin</t>
        </is>
      </c>
      <c r="B25" t="inlineStr">
        <is>
          <t>Industrials</t>
        </is>
      </c>
      <c r="C25" t="inlineStr">
        <is>
          <t>Industrials</t>
        </is>
      </c>
    </row>
    <row r="26">
      <c r="A26" t="inlineStr">
        <is>
          <t>AXION energy Argentina SA</t>
        </is>
      </c>
      <c r="C26" t="inlineStr">
        <is>
          <t>Energy</t>
        </is>
      </c>
    </row>
    <row r="27">
      <c r="A27" t="inlineStr">
        <is>
          <t>BACS Banco de Credito y Securitizacion SA</t>
        </is>
      </c>
      <c r="C27" t="inlineStr">
        <is>
          <t>Financials</t>
        </is>
      </c>
    </row>
    <row r="28">
      <c r="A28" t="inlineStr">
        <is>
          <t>Banco Bica SA</t>
        </is>
      </c>
      <c r="C28" t="inlineStr">
        <is>
          <t>Financials</t>
        </is>
      </c>
    </row>
    <row r="29">
      <c r="A29" t="inlineStr">
        <is>
          <t>Banco CMF SA</t>
        </is>
      </c>
      <c r="C29" t="inlineStr">
        <is>
          <t>Financials</t>
        </is>
      </c>
    </row>
    <row r="30">
      <c r="A30" t="inlineStr">
        <is>
          <t>Banco Columbia SA</t>
        </is>
      </c>
      <c r="C30" t="inlineStr">
        <is>
          <t>Financials</t>
        </is>
      </c>
    </row>
    <row r="31">
      <c r="A31" t="inlineStr">
        <is>
          <t>Banco Comafi SA</t>
        </is>
      </c>
      <c r="C31" t="inlineStr">
        <is>
          <t>Financials</t>
        </is>
      </c>
    </row>
    <row r="32">
      <c r="A32" t="inlineStr">
        <is>
          <t>Banco de Inversion y Comercio Exterior SA</t>
        </is>
      </c>
      <c r="C32" t="inlineStr">
        <is>
          <t>Financials</t>
        </is>
      </c>
    </row>
    <row r="33">
      <c r="A33" t="inlineStr">
        <is>
          <t>Banco De Servicios Financieros SA</t>
        </is>
      </c>
      <c r="C33" t="inlineStr">
        <is>
          <t>Financials</t>
        </is>
      </c>
    </row>
    <row r="34">
      <c r="A34" t="inlineStr">
        <is>
          <t>Banco de Servicios y Transacciones SA</t>
        </is>
      </c>
      <c r="C34" t="inlineStr">
        <is>
          <t>Financials</t>
        </is>
      </c>
    </row>
    <row r="35">
      <c r="A35" t="inlineStr">
        <is>
          <t>Banco Hipotecario SA</t>
        </is>
      </c>
      <c r="B35" t="inlineStr">
        <is>
          <t>Financials</t>
        </is>
      </c>
      <c r="C35" t="inlineStr">
        <is>
          <t>Financials</t>
        </is>
      </c>
    </row>
    <row r="36">
      <c r="A36" t="inlineStr">
        <is>
          <t>Banco Hipotecario SA</t>
        </is>
      </c>
      <c r="C36" t="inlineStr">
        <is>
          <t>Financials</t>
        </is>
      </c>
    </row>
    <row r="37">
      <c r="A37" t="inlineStr">
        <is>
          <t>Banco Itau Argentina SA</t>
        </is>
      </c>
      <c r="C37" t="inlineStr">
        <is>
          <t>Financials</t>
        </is>
      </c>
    </row>
    <row r="38">
      <c r="A38" t="inlineStr">
        <is>
          <t>Banco Macro SA</t>
        </is>
      </c>
      <c r="B38" t="inlineStr">
        <is>
          <t>Financials</t>
        </is>
      </c>
      <c r="C38" t="inlineStr">
        <is>
          <t>Financials</t>
        </is>
      </c>
    </row>
    <row r="39">
      <c r="A39" t="inlineStr">
        <is>
          <t>Banco Mariva SA</t>
        </is>
      </c>
      <c r="C39" t="inlineStr">
        <is>
          <t>Financials</t>
        </is>
      </c>
    </row>
    <row r="40">
      <c r="A40" t="inlineStr">
        <is>
          <t>Banco Patagonia SA</t>
        </is>
      </c>
      <c r="B40" t="inlineStr">
        <is>
          <t>Financials</t>
        </is>
      </c>
      <c r="C40" t="inlineStr">
        <is>
          <t>Financials</t>
        </is>
      </c>
    </row>
    <row r="41">
      <c r="A41" t="inlineStr">
        <is>
          <t>Banco Saenz SA</t>
        </is>
      </c>
      <c r="C41" t="inlineStr">
        <is>
          <t>Financials</t>
        </is>
      </c>
    </row>
    <row r="42">
      <c r="A42" t="inlineStr">
        <is>
          <t>Banco Santander Rio SA</t>
        </is>
      </c>
      <c r="B42" t="inlineStr">
        <is>
          <t>Financials</t>
        </is>
      </c>
      <c r="C42" t="inlineStr">
        <is>
          <t>Financials</t>
        </is>
      </c>
    </row>
    <row r="43">
      <c r="A43" t="inlineStr">
        <is>
          <t>Banco VOII</t>
        </is>
      </c>
      <c r="C43" t="inlineStr">
        <is>
          <t>Financials</t>
        </is>
      </c>
    </row>
    <row r="44">
      <c r="A44" t="inlineStr">
        <is>
          <t>Bandex SA</t>
        </is>
      </c>
      <c r="C44" t="inlineStr">
        <is>
          <t>Materials</t>
        </is>
      </c>
    </row>
    <row r="45">
      <c r="A45" t="inlineStr">
        <is>
          <t>BBVA Banco Frances SA</t>
        </is>
      </c>
      <c r="B45" t="inlineStr">
        <is>
          <t>Financials</t>
        </is>
      </c>
      <c r="C45" t="inlineStr">
        <is>
          <t>Financials</t>
        </is>
      </c>
    </row>
    <row r="46">
      <c r="A46" t="inlineStr">
        <is>
          <t>BE Enterprises SA</t>
        </is>
      </c>
      <c r="C46" t="inlineStr">
        <is>
          <t>Consumer Discretionary</t>
        </is>
      </c>
    </row>
    <row r="47">
      <c r="A47" t="inlineStr">
        <is>
          <t>Best Consumer</t>
        </is>
      </c>
    </row>
    <row r="48">
      <c r="A48" t="inlineStr">
        <is>
          <t>BF Argentina SA</t>
        </is>
      </c>
      <c r="C48" t="inlineStr">
        <is>
          <t>Financials</t>
        </is>
      </c>
    </row>
    <row r="49">
      <c r="A49" t="inlineStr">
        <is>
          <t>B-Gaming SA</t>
        </is>
      </c>
      <c r="B49" t="inlineStr">
        <is>
          <t>#N/A N/A</t>
        </is>
      </c>
      <c r="C49" t="inlineStr">
        <is>
          <t>Technology</t>
        </is>
      </c>
    </row>
    <row r="50">
      <c r="A50" t="inlineStr">
        <is>
          <t>Bicentenario</t>
        </is>
      </c>
    </row>
    <row r="51">
      <c r="A51" t="inlineStr">
        <is>
          <t>Big Bloom SA</t>
        </is>
      </c>
      <c r="C51" t="inlineStr">
        <is>
          <t>Consumer Discretionary</t>
        </is>
      </c>
    </row>
    <row r="52">
      <c r="A52" t="inlineStr">
        <is>
          <t>Boldt SA</t>
        </is>
      </c>
      <c r="B52" t="inlineStr">
        <is>
          <t>Information Technology</t>
        </is>
      </c>
      <c r="C52" t="inlineStr">
        <is>
          <t>Technology</t>
        </is>
      </c>
    </row>
    <row r="53">
      <c r="A53" t="inlineStr">
        <is>
          <t>Bolsas y Mercados Argentinos SA</t>
        </is>
      </c>
      <c r="B53" t="inlineStr">
        <is>
          <t>Financials</t>
        </is>
      </c>
      <c r="C53" t="inlineStr">
        <is>
          <t>Financials</t>
        </is>
      </c>
    </row>
    <row r="54">
      <c r="A54" t="inlineStr">
        <is>
          <t>Bronway</t>
        </is>
      </c>
    </row>
    <row r="55">
      <c r="A55" t="inlineStr">
        <is>
          <t>Cablevision Holding SA</t>
        </is>
      </c>
      <c r="B55" t="inlineStr">
        <is>
          <t>Communication Services</t>
        </is>
      </c>
      <c r="C55" t="inlineStr">
        <is>
          <t>Technology</t>
        </is>
      </c>
    </row>
    <row r="56">
      <c r="A56" t="inlineStr">
        <is>
          <t>Cablevision SA</t>
        </is>
      </c>
      <c r="B56" t="inlineStr">
        <is>
          <t>Communication Services</t>
        </is>
      </c>
      <c r="C56" t="inlineStr">
        <is>
          <t>Communications</t>
        </is>
      </c>
    </row>
    <row r="57">
      <c r="A57" t="inlineStr">
        <is>
          <t>Caja de Credito Cooperativa La Capital del Plata Ltda</t>
        </is>
      </c>
      <c r="C57" t="inlineStr">
        <is>
          <t>Financials</t>
        </is>
      </c>
    </row>
    <row r="58">
      <c r="A58" t="inlineStr">
        <is>
          <t>Capex SA</t>
        </is>
      </c>
      <c r="B58" t="inlineStr">
        <is>
          <t>Utilities</t>
        </is>
      </c>
      <c r="C58" t="inlineStr">
        <is>
          <t>Utilities</t>
        </is>
      </c>
    </row>
    <row r="59">
      <c r="A59" t="inlineStr">
        <is>
          <t>Caputo SA</t>
        </is>
      </c>
      <c r="B59" t="inlineStr">
        <is>
          <t>Industrials</t>
        </is>
      </c>
      <c r="C59" t="inlineStr">
        <is>
          <t>Industrials</t>
        </is>
      </c>
    </row>
    <row r="60">
      <c r="A60" t="inlineStr">
        <is>
          <t>Carboclor SA</t>
        </is>
      </c>
      <c r="B60" t="inlineStr">
        <is>
          <t>Industrials</t>
        </is>
      </c>
      <c r="C60" t="inlineStr">
        <is>
          <t>Materials</t>
        </is>
      </c>
    </row>
    <row r="61">
      <c r="A61" t="inlineStr">
        <is>
          <t>Carsa SA</t>
        </is>
      </c>
      <c r="C61" t="inlineStr">
        <is>
          <t>Consumer Discretionary</t>
        </is>
      </c>
    </row>
    <row r="62">
      <c r="A62" t="inlineStr">
        <is>
          <t>Cartasur Cards</t>
        </is>
      </c>
    </row>
    <row r="63">
      <c r="A63" t="inlineStr">
        <is>
          <t>CartaSur Cards SA</t>
        </is>
      </c>
      <c r="C63" t="inlineStr">
        <is>
          <t>Financials</t>
        </is>
      </c>
    </row>
    <row r="64">
      <c r="A64" t="inlineStr">
        <is>
          <t>Cash</t>
        </is>
      </c>
    </row>
    <row r="65">
      <c r="A65" t="inlineStr">
        <is>
          <t>CCF</t>
        </is>
      </c>
    </row>
    <row r="66">
      <c r="A66" t="inlineStr">
        <is>
          <t>Ceibo</t>
        </is>
      </c>
    </row>
    <row r="67">
      <c r="A67" t="inlineStr">
        <is>
          <t>Celulosa Argentina</t>
        </is>
      </c>
      <c r="B67" t="inlineStr">
        <is>
          <t>Materials</t>
        </is>
      </c>
      <c r="C67" t="inlineStr">
        <is>
          <t>Materials</t>
        </is>
      </c>
    </row>
    <row r="68">
      <c r="A68" t="inlineStr">
        <is>
          <t>Central Puerto SA</t>
        </is>
      </c>
      <c r="B68" t="inlineStr">
        <is>
          <t>Utilities</t>
        </is>
      </c>
      <c r="C68" t="inlineStr">
        <is>
          <t>Utilities</t>
        </is>
      </c>
    </row>
    <row r="69">
      <c r="A69" t="inlineStr">
        <is>
          <t>Central Termica Guemes SA</t>
        </is>
      </c>
      <c r="B69" t="inlineStr">
        <is>
          <t>Utilities</t>
        </is>
      </c>
      <c r="C69" t="inlineStr">
        <is>
          <t>Utilities</t>
        </is>
      </c>
    </row>
    <row r="70">
      <c r="A70" t="inlineStr">
        <is>
          <t>Central Termica Loma de la Lata SA</t>
        </is>
      </c>
      <c r="C70" t="inlineStr">
        <is>
          <t>Utilities</t>
        </is>
      </c>
    </row>
    <row r="71">
      <c r="A71" t="inlineStr">
        <is>
          <t>Centro Card SA</t>
        </is>
      </c>
      <c r="C71" t="inlineStr">
        <is>
          <t>Financials</t>
        </is>
      </c>
    </row>
    <row r="72">
      <c r="A72" t="inlineStr">
        <is>
          <t>CFN SA</t>
        </is>
      </c>
      <c r="C72" t="inlineStr">
        <is>
          <t>Financials</t>
        </is>
      </c>
    </row>
    <row r="73">
      <c r="A73" t="inlineStr">
        <is>
          <t>CGM Leasing Argentina SA</t>
        </is>
      </c>
      <c r="C73" t="inlineStr">
        <is>
          <t>Financials</t>
        </is>
      </c>
    </row>
    <row r="74">
      <c r="A74" t="inlineStr">
        <is>
          <t>CHAU</t>
        </is>
      </c>
    </row>
    <row r="75">
      <c r="A75" t="inlineStr">
        <is>
          <t>Cia General de Combustibles SA</t>
        </is>
      </c>
      <c r="C75" t="inlineStr">
        <is>
          <t>Energy</t>
        </is>
      </c>
    </row>
    <row r="76">
      <c r="A76" t="inlineStr">
        <is>
          <t>Cia Latam de Infraestructura &amp;</t>
        </is>
      </c>
      <c r="C76" t="inlineStr">
        <is>
          <t>Industrials</t>
        </is>
      </c>
    </row>
    <row r="77">
      <c r="A77" t="inlineStr">
        <is>
          <t>CIASA</t>
        </is>
      </c>
    </row>
    <row r="78">
      <c r="A78" t="inlineStr">
        <is>
          <t>Cilbrake SRL</t>
        </is>
      </c>
      <c r="C78" t="inlineStr">
        <is>
          <t>Consumer Discretionary</t>
        </is>
      </c>
    </row>
    <row r="79">
      <c r="A79" t="inlineStr">
        <is>
          <t>Ciudad de Buenos Aires</t>
        </is>
      </c>
      <c r="C79" t="inlineStr">
        <is>
          <t>Government</t>
        </is>
      </c>
    </row>
    <row r="80">
      <c r="A80" t="inlineStr">
        <is>
          <t>Ciudad de Buenos Aires/Argenti</t>
        </is>
      </c>
      <c r="C80" t="inlineStr">
        <is>
          <t>Government</t>
        </is>
      </c>
    </row>
    <row r="81">
      <c r="A81" t="inlineStr">
        <is>
          <t>CMR Falabella</t>
        </is>
      </c>
    </row>
    <row r="82">
      <c r="A82" t="inlineStr">
        <is>
          <t>Colcar</t>
        </is>
      </c>
    </row>
    <row r="83">
      <c r="A83" t="inlineStr">
        <is>
          <t>Construir SA</t>
        </is>
      </c>
      <c r="C83" t="inlineStr">
        <is>
          <t>Consumer Discretionary</t>
        </is>
      </c>
    </row>
    <row r="84">
      <c r="A84" t="inlineStr">
        <is>
          <t>Consultatio Catalinas</t>
        </is>
      </c>
    </row>
    <row r="85">
      <c r="A85" t="inlineStr">
        <is>
          <t>Consultatio SA</t>
        </is>
      </c>
      <c r="B85" t="inlineStr">
        <is>
          <t>Real Estate</t>
        </is>
      </c>
      <c r="C85" t="inlineStr">
        <is>
          <t>Financials</t>
        </is>
      </c>
    </row>
    <row r="86">
      <c r="A86" t="inlineStr">
        <is>
          <t>Consumax</t>
        </is>
      </c>
    </row>
    <row r="87">
      <c r="A87" t="inlineStr">
        <is>
          <t>Consumo Vida</t>
        </is>
      </c>
    </row>
    <row r="88">
      <c r="A88" t="inlineStr">
        <is>
          <t>Cordial Cia Financiera SA</t>
        </is>
      </c>
      <c r="C88" t="inlineStr">
        <is>
          <t>Financials</t>
        </is>
      </c>
    </row>
    <row r="89">
      <c r="A89" t="inlineStr">
        <is>
          <t>Corp America Airports SA</t>
        </is>
      </c>
      <c r="B89" t="inlineStr">
        <is>
          <t>Industrials</t>
        </is>
      </c>
      <c r="C89" t="inlineStr">
        <is>
          <t>Industrials</t>
        </is>
      </c>
    </row>
    <row r="90">
      <c r="A90" t="inlineStr">
        <is>
          <t>Cosas Nuestras SA</t>
        </is>
      </c>
      <c r="C90" t="inlineStr">
        <is>
          <t>Consumer Discretionary</t>
        </is>
      </c>
    </row>
    <row r="91">
      <c r="A91" t="inlineStr">
        <is>
          <t>Crecer Pecuario</t>
        </is>
      </c>
    </row>
    <row r="92">
      <c r="A92" t="inlineStr">
        <is>
          <t>Credibel</t>
        </is>
      </c>
    </row>
    <row r="93">
      <c r="A93" t="inlineStr">
        <is>
          <t>Credimas</t>
        </is>
      </c>
    </row>
    <row r="94">
      <c r="A94" t="inlineStr">
        <is>
          <t>Credinamico</t>
        </is>
      </c>
    </row>
    <row r="95">
      <c r="A95" t="inlineStr">
        <is>
          <t>Credinea SA</t>
        </is>
      </c>
      <c r="C95" t="inlineStr">
        <is>
          <t>Financials</t>
        </is>
      </c>
    </row>
    <row r="96">
      <c r="A96" t="inlineStr">
        <is>
          <t>Credito Directo SA</t>
        </is>
      </c>
      <c r="C96" t="inlineStr">
        <is>
          <t>Financials</t>
        </is>
      </c>
    </row>
    <row r="97">
      <c r="A97" t="inlineStr">
        <is>
          <t>Cresud SACIF y A</t>
        </is>
      </c>
      <c r="B97" t="inlineStr">
        <is>
          <t>Real Estate</t>
        </is>
      </c>
      <c r="C97" t="inlineStr">
        <is>
          <t>Financials</t>
        </is>
      </c>
    </row>
    <row r="98">
      <c r="A98" t="inlineStr">
        <is>
          <t>Cuidad de Cordoba Argentina</t>
        </is>
      </c>
      <c r="C98" t="inlineStr">
        <is>
          <t>Government</t>
        </is>
      </c>
    </row>
    <row r="99">
      <c r="A99" t="inlineStr">
        <is>
          <t>Cuotas Cencosud</t>
        </is>
      </c>
    </row>
    <row r="100">
      <c r="A100" t="inlineStr">
        <is>
          <t>DAP</t>
        </is>
      </c>
    </row>
    <row r="101">
      <c r="A101" t="inlineStr">
        <is>
          <t>Decreditos SA</t>
        </is>
      </c>
      <c r="C101" t="inlineStr">
        <is>
          <t>Financials</t>
        </is>
      </c>
    </row>
    <row r="102">
      <c r="A102" t="inlineStr">
        <is>
          <t>Despegar.com</t>
        </is>
      </c>
      <c r="B102" t="inlineStr">
        <is>
          <t>Consumer Discretionary</t>
        </is>
      </c>
      <c r="C102" t="inlineStr">
        <is>
          <t>Communications</t>
        </is>
      </c>
    </row>
    <row r="103">
      <c r="A103" t="inlineStr">
        <is>
          <t>Dietrich SA</t>
        </is>
      </c>
      <c r="C103" t="inlineStr">
        <is>
          <t>Consumer Discretionary</t>
        </is>
      </c>
    </row>
    <row r="104">
      <c r="A104" t="inlineStr">
        <is>
          <t>Disal SA</t>
        </is>
      </c>
      <c r="C104" t="inlineStr">
        <is>
          <t>Materials</t>
        </is>
      </c>
    </row>
    <row r="105">
      <c r="A105" t="inlineStr">
        <is>
          <t>Distribuidora de Gas Cuyana SA</t>
        </is>
      </c>
      <c r="B105" t="inlineStr">
        <is>
          <t>Utilities</t>
        </is>
      </c>
      <c r="C105" t="inlineStr">
        <is>
          <t>Utilities</t>
        </is>
      </c>
    </row>
    <row r="106">
      <c r="A106" t="inlineStr">
        <is>
          <t>Dulcor SA</t>
        </is>
      </c>
      <c r="C106" t="inlineStr">
        <is>
          <t>Consumer Staples</t>
        </is>
      </c>
    </row>
    <row r="107">
      <c r="A107" t="inlineStr">
        <is>
          <t>Ebucar SA</t>
        </is>
      </c>
      <c r="C107" t="inlineStr">
        <is>
          <t>Consumer Staples</t>
        </is>
      </c>
    </row>
    <row r="108">
      <c r="A108" t="inlineStr">
        <is>
          <t>Ebucar SA</t>
        </is>
      </c>
      <c r="C108" t="inlineStr">
        <is>
          <t>Financials</t>
        </is>
      </c>
    </row>
    <row r="109">
      <c r="A109" t="inlineStr">
        <is>
          <t>ECIPSA Holding SA</t>
        </is>
      </c>
      <c r="C109" t="inlineStr">
        <is>
          <t>Financials</t>
        </is>
      </c>
    </row>
    <row r="110">
      <c r="A110" t="inlineStr">
        <is>
          <t>EDESA Holding SA</t>
        </is>
      </c>
      <c r="B110" t="inlineStr">
        <is>
          <t>Utilities</t>
        </is>
      </c>
      <c r="C110" t="inlineStr">
        <is>
          <t>Utilities</t>
        </is>
      </c>
    </row>
    <row r="111">
      <c r="A111" t="inlineStr">
        <is>
          <t>EDESAL Holding SA</t>
        </is>
      </c>
      <c r="B111" t="inlineStr">
        <is>
          <t>#N/A N/A</t>
        </is>
      </c>
      <c r="C111" t="inlineStr">
        <is>
          <t>Utilities</t>
        </is>
      </c>
    </row>
    <row r="112">
      <c r="A112" t="inlineStr">
        <is>
          <t>Eisa</t>
        </is>
      </c>
    </row>
    <row r="113">
      <c r="A113" t="inlineStr">
        <is>
          <t>Elebar</t>
        </is>
      </c>
    </row>
    <row r="114">
      <c r="A114" t="inlineStr">
        <is>
          <t>Electroingenieria SA</t>
        </is>
      </c>
      <c r="C114" t="inlineStr">
        <is>
          <t>Industrials</t>
        </is>
      </c>
    </row>
    <row r="115">
      <c r="A115" t="inlineStr">
        <is>
          <t>Electronic System SA</t>
        </is>
      </c>
      <c r="C115" t="inlineStr">
        <is>
          <t>Technology</t>
        </is>
      </c>
    </row>
    <row r="116">
      <c r="A116" t="inlineStr">
        <is>
          <t>Emprendimiento Industrial Mediterraneo SA</t>
        </is>
      </c>
      <c r="C116" t="inlineStr">
        <is>
          <t>Consumer Discretionary</t>
        </is>
      </c>
    </row>
    <row r="117">
      <c r="A117" t="inlineStr">
        <is>
          <t>Empresa Distribuidora Electric</t>
        </is>
      </c>
      <c r="B117" t="inlineStr">
        <is>
          <t>Utilities</t>
        </is>
      </c>
      <c r="C117" t="inlineStr">
        <is>
          <t>Utilities</t>
        </is>
      </c>
    </row>
    <row r="118">
      <c r="A118" t="inlineStr">
        <is>
          <t>Empresa Distribuidora Y Comerc</t>
        </is>
      </c>
      <c r="B118" t="inlineStr">
        <is>
          <t>Utilities</t>
        </is>
      </c>
      <c r="C118" t="inlineStr">
        <is>
          <t>Utilities</t>
        </is>
      </c>
    </row>
    <row r="119">
      <c r="A119" t="inlineStr">
        <is>
          <t>Empresa Provincial de Energia</t>
        </is>
      </c>
      <c r="C119" t="inlineStr">
        <is>
          <t>Government</t>
        </is>
      </c>
    </row>
    <row r="120">
      <c r="A120" t="inlineStr">
        <is>
          <t>Empresur SA</t>
        </is>
      </c>
      <c r="C120" t="inlineStr">
        <is>
          <t>Financials</t>
        </is>
      </c>
    </row>
    <row r="121">
      <c r="A121" t="inlineStr">
        <is>
          <t>Enel Generacion Costanera SA</t>
        </is>
      </c>
      <c r="B121" t="inlineStr">
        <is>
          <t>Utilities</t>
        </is>
      </c>
      <c r="C121" t="inlineStr">
        <is>
          <t>Utilities</t>
        </is>
      </c>
    </row>
    <row r="122">
      <c r="A122" t="inlineStr">
        <is>
          <t>EURO S</t>
        </is>
      </c>
      <c r="C122" t="inlineStr">
        <is>
          <t>Consumer Staples</t>
        </is>
      </c>
    </row>
    <row r="123">
      <c r="A123" t="inlineStr">
        <is>
          <t>Euro SA</t>
        </is>
      </c>
      <c r="C123" t="inlineStr">
        <is>
          <t>Consumer Staples</t>
        </is>
      </c>
    </row>
    <row r="124">
      <c r="A124" t="inlineStr">
        <is>
          <t>Farmanor</t>
        </is>
      </c>
    </row>
    <row r="125">
      <c r="A125" t="inlineStr">
        <is>
          <t>FCA Cia Financiera SA</t>
        </is>
      </c>
      <c r="C125" t="inlineStr">
        <is>
          <t>Consumer Discretionary</t>
        </is>
      </c>
    </row>
    <row r="126">
      <c r="A126" t="inlineStr">
        <is>
          <t>Financiera Cerrito</t>
        </is>
      </c>
    </row>
    <row r="127">
      <c r="A127" t="inlineStr">
        <is>
          <t>Financiera Enarsa</t>
        </is>
      </c>
    </row>
    <row r="128">
      <c r="A128" t="inlineStr">
        <is>
          <t>Financiera Ernesto</t>
        </is>
      </c>
    </row>
    <row r="129">
      <c r="A129" t="inlineStr">
        <is>
          <t>Financiera Loma</t>
        </is>
      </c>
    </row>
    <row r="130">
      <c r="A130" t="inlineStr">
        <is>
          <t>Financiera Nasa</t>
        </is>
      </c>
    </row>
    <row r="131">
      <c r="A131" t="inlineStr">
        <is>
          <t>Financiera Pluna</t>
        </is>
      </c>
    </row>
    <row r="132">
      <c r="A132" t="inlineStr">
        <is>
          <t>Financiera Sifer</t>
        </is>
      </c>
    </row>
    <row r="133">
      <c r="A133" t="inlineStr">
        <is>
          <t>Financiera Sisvial</t>
        </is>
      </c>
    </row>
    <row r="134">
      <c r="A134" t="inlineStr">
        <is>
          <t>Fraher Group SA</t>
        </is>
      </c>
      <c r="C134" t="inlineStr">
        <is>
          <t>Financials</t>
        </is>
      </c>
    </row>
    <row r="135">
      <c r="A135" t="inlineStr">
        <is>
          <t>Generacion Frias SA</t>
        </is>
      </c>
      <c r="C135" t="inlineStr">
        <is>
          <t>Utilities</t>
        </is>
      </c>
    </row>
    <row r="136">
      <c r="A136" t="inlineStr">
        <is>
          <t>Generacion Independencia SA</t>
        </is>
      </c>
      <c r="C136" t="inlineStr">
        <is>
          <t>Utilities</t>
        </is>
      </c>
    </row>
    <row r="137">
      <c r="A137" t="inlineStr">
        <is>
          <t>Generacion Mediterranea SA</t>
        </is>
      </c>
      <c r="C137" t="inlineStr">
        <is>
          <t>Utilities</t>
        </is>
      </c>
    </row>
    <row r="138">
      <c r="A138" t="inlineStr">
        <is>
          <t>Genneia SA</t>
        </is>
      </c>
      <c r="C138" t="inlineStr">
        <is>
          <t>Utilities</t>
        </is>
      </c>
    </row>
    <row r="139">
      <c r="A139" t="inlineStr">
        <is>
          <t>Gleba</t>
        </is>
      </c>
    </row>
    <row r="140">
      <c r="A140" t="inlineStr">
        <is>
          <t>Global Medica</t>
        </is>
      </c>
    </row>
    <row r="141">
      <c r="A141" t="inlineStr">
        <is>
          <t>Globant SA</t>
        </is>
      </c>
      <c r="B141" t="inlineStr">
        <is>
          <t>Information Technology</t>
        </is>
      </c>
      <c r="C141" t="inlineStr">
        <is>
          <t>Technology</t>
        </is>
      </c>
    </row>
    <row r="142">
      <c r="A142" t="inlineStr">
        <is>
          <t>GPAT Cia Financiera SA</t>
        </is>
      </c>
      <c r="C142" t="inlineStr">
        <is>
          <t>Financials</t>
        </is>
      </c>
    </row>
    <row r="143">
      <c r="A143" t="inlineStr">
        <is>
          <t>GPAT Cia Financiera SA</t>
        </is>
      </c>
    </row>
    <row r="144">
      <c r="A144" t="inlineStr">
        <is>
          <t>Grimoldi SA</t>
        </is>
      </c>
      <c r="B144" t="inlineStr">
        <is>
          <t>Consumer Discretionary</t>
        </is>
      </c>
      <c r="C144" t="inlineStr">
        <is>
          <t>Consumer Discretionary</t>
        </is>
      </c>
    </row>
    <row r="145">
      <c r="A145" t="inlineStr">
        <is>
          <t>Grupar</t>
        </is>
      </c>
    </row>
    <row r="146">
      <c r="A146" t="inlineStr">
        <is>
          <t>Grupo Clarin SA</t>
        </is>
      </c>
      <c r="B146" t="inlineStr">
        <is>
          <t>Communication Services</t>
        </is>
      </c>
      <c r="C146" t="inlineStr">
        <is>
          <t>Communications</t>
        </is>
      </c>
    </row>
    <row r="147">
      <c r="A147" t="inlineStr">
        <is>
          <t>Grupo Concesionario del Oeste</t>
        </is>
      </c>
      <c r="B147" t="inlineStr">
        <is>
          <t>Industrials</t>
        </is>
      </c>
      <c r="C147" t="inlineStr">
        <is>
          <t>Industrials</t>
        </is>
      </c>
    </row>
    <row r="148">
      <c r="A148" t="inlineStr">
        <is>
          <t>Grupo Financiero Galicia SA</t>
        </is>
      </c>
      <c r="B148" t="inlineStr">
        <is>
          <t>Financials</t>
        </is>
      </c>
      <c r="C148" t="inlineStr">
        <is>
          <t>Financials</t>
        </is>
      </c>
    </row>
    <row r="149">
      <c r="A149" t="inlineStr">
        <is>
          <t>Grupo Financiero Galicia SA</t>
        </is>
      </c>
      <c r="C149" t="inlineStr">
        <is>
          <t>Financials</t>
        </is>
      </c>
    </row>
    <row r="150">
      <c r="A150" t="inlineStr">
        <is>
          <t>Grupo Financiero Valores SA</t>
        </is>
      </c>
      <c r="B150" t="inlineStr">
        <is>
          <t>Financials</t>
        </is>
      </c>
      <c r="C150" t="inlineStr">
        <is>
          <t>Financials</t>
        </is>
      </c>
    </row>
    <row r="151">
      <c r="A151" t="inlineStr">
        <is>
          <t>Grupo Monarca</t>
        </is>
      </c>
    </row>
    <row r="152">
      <c r="A152" t="inlineStr">
        <is>
          <t>Grupo Supervielle SA</t>
        </is>
      </c>
      <c r="B152" t="inlineStr">
        <is>
          <t>Financials</t>
        </is>
      </c>
      <c r="C152" t="inlineStr">
        <is>
          <t>Financials</t>
        </is>
      </c>
    </row>
    <row r="153">
      <c r="A153" t="inlineStr">
        <is>
          <t>Grupo Supervielle SA</t>
        </is>
      </c>
      <c r="C153" t="inlineStr">
        <is>
          <t>Financials</t>
        </is>
      </c>
    </row>
    <row r="154">
      <c r="A154" t="inlineStr">
        <is>
          <t>Grupo Vuasa</t>
        </is>
      </c>
    </row>
    <row r="155">
      <c r="A155" t="inlineStr">
        <is>
          <t>Guapaletas</t>
        </is>
      </c>
    </row>
    <row r="156">
      <c r="A156" t="inlineStr">
        <is>
          <t>Holcim Argentina SA</t>
        </is>
      </c>
      <c r="B156" t="inlineStr">
        <is>
          <t>Materials</t>
        </is>
      </c>
      <c r="C156" t="inlineStr">
        <is>
          <t>Materials</t>
        </is>
      </c>
    </row>
    <row r="157">
      <c r="A157" t="inlineStr">
        <is>
          <t>HSBC Bank Argentina SA</t>
        </is>
      </c>
      <c r="C157" t="inlineStr">
        <is>
          <t>Financials</t>
        </is>
      </c>
    </row>
    <row r="158">
      <c r="A158" t="inlineStr">
        <is>
          <t>Importadora y Exportadora de l</t>
        </is>
      </c>
      <c r="B158" t="inlineStr">
        <is>
          <t>Consumer Staples</t>
        </is>
      </c>
      <c r="C158" t="inlineStr">
        <is>
          <t>Consumer Staples</t>
        </is>
      </c>
    </row>
    <row r="159">
      <c r="A159" t="inlineStr">
        <is>
          <t>Incisa SA</t>
        </is>
      </c>
      <c r="C159" t="inlineStr">
        <is>
          <t>Industrials</t>
        </is>
      </c>
    </row>
    <row r="160">
      <c r="A160" t="inlineStr">
        <is>
          <t>Individual Asistir</t>
        </is>
      </c>
    </row>
    <row r="161">
      <c r="A161" t="inlineStr">
        <is>
          <t>Industrial &amp; Commercial Bank of China Argentina SA</t>
        </is>
      </c>
      <c r="C161" t="inlineStr">
        <is>
          <t>Financials</t>
        </is>
      </c>
    </row>
    <row r="162">
      <c r="A162" t="inlineStr">
        <is>
          <t>Industrias Metalurgicas Pescarmona SAICF</t>
        </is>
      </c>
      <c r="C162" t="inlineStr">
        <is>
          <t>Energy</t>
        </is>
      </c>
    </row>
    <row r="163">
      <c r="A163" t="inlineStr">
        <is>
          <t>Infraestructura Electrica</t>
        </is>
      </c>
    </row>
    <row r="164">
      <c r="A164" t="inlineStr">
        <is>
          <t>Ingacot</t>
        </is>
      </c>
    </row>
    <row r="165">
      <c r="A165" t="inlineStr">
        <is>
          <t>Integracion Electrica Sur Argentina SA</t>
        </is>
      </c>
      <c r="C165" t="inlineStr">
        <is>
          <t>Utilities</t>
        </is>
      </c>
    </row>
    <row r="166">
      <c r="A166" t="inlineStr">
        <is>
          <t>Intek</t>
        </is>
      </c>
    </row>
    <row r="167">
      <c r="A167" t="inlineStr">
        <is>
          <t>Inverlease</t>
        </is>
      </c>
    </row>
    <row r="168">
      <c r="A168" t="inlineStr">
        <is>
          <t>Inversora Juramento SA</t>
        </is>
      </c>
      <c r="B168" t="inlineStr">
        <is>
          <t>Consumer Staples</t>
        </is>
      </c>
      <c r="C168" t="inlineStr">
        <is>
          <t>Consumer Staples</t>
        </is>
      </c>
    </row>
    <row r="169">
      <c r="A169" t="inlineStr">
        <is>
          <t>IRSA Propiedades Comerciales S</t>
        </is>
      </c>
      <c r="B169" t="inlineStr">
        <is>
          <t>Real Estate</t>
        </is>
      </c>
      <c r="C169" t="inlineStr">
        <is>
          <t>Financials</t>
        </is>
      </c>
    </row>
    <row r="170">
      <c r="A170" t="inlineStr">
        <is>
          <t>IRSA Propiedades Comerciales S</t>
        </is>
      </c>
      <c r="B170" t="inlineStr">
        <is>
          <t>Real Estate</t>
        </is>
      </c>
      <c r="C170" t="inlineStr">
        <is>
          <t>Consumer Staples</t>
        </is>
      </c>
    </row>
    <row r="171">
      <c r="A171" t="inlineStr">
        <is>
          <t>John Deere Credit Cia Financiera SA</t>
        </is>
      </c>
      <c r="C171" t="inlineStr">
        <is>
          <t>Industrials</t>
        </is>
      </c>
    </row>
    <row r="172">
      <c r="A172" t="inlineStr">
        <is>
          <t>Jose Cartellone Construcciones Civiles SA</t>
        </is>
      </c>
      <c r="C172" t="inlineStr">
        <is>
          <t>Industrials</t>
        </is>
      </c>
    </row>
    <row r="173">
      <c r="A173" t="inlineStr">
        <is>
          <t>La Rioja Viviendas</t>
        </is>
      </c>
    </row>
    <row r="174">
      <c r="A174" t="inlineStr">
        <is>
          <t>Laboratorios Pretty SA</t>
        </is>
      </c>
      <c r="C174" t="inlineStr">
        <is>
          <t>Consumer Staples</t>
        </is>
      </c>
    </row>
    <row r="175">
      <c r="A175" t="inlineStr">
        <is>
          <t>Ledesma SA</t>
        </is>
      </c>
      <c r="B175" t="inlineStr">
        <is>
          <t>Consumer Staples</t>
        </is>
      </c>
      <c r="C175" t="inlineStr">
        <is>
          <t>Consumer Staples</t>
        </is>
      </c>
    </row>
    <row r="176">
      <c r="A176" t="inlineStr">
        <is>
          <t>Letras del Banco Central de la</t>
        </is>
      </c>
      <c r="C176" t="inlineStr">
        <is>
          <t>Government</t>
        </is>
      </c>
    </row>
    <row r="177">
      <c r="A177" t="inlineStr">
        <is>
          <t>Letras del Banco Central de la</t>
        </is>
      </c>
    </row>
    <row r="178">
      <c r="A178" t="inlineStr">
        <is>
          <t>Letras Municipales Corrientes</t>
        </is>
      </c>
    </row>
    <row r="179">
      <c r="A179" t="inlineStr">
        <is>
          <t>Liag Argentina SA</t>
        </is>
      </c>
      <c r="C179" t="inlineStr">
        <is>
          <t>Consumer Staples</t>
        </is>
      </c>
    </row>
    <row r="180">
      <c r="A180" t="inlineStr">
        <is>
          <t>Loma Negra Cia Industrial SA</t>
        </is>
      </c>
      <c r="B180" t="inlineStr">
        <is>
          <t>Materials</t>
        </is>
      </c>
      <c r="C180" t="inlineStr">
        <is>
          <t>Materials</t>
        </is>
      </c>
    </row>
    <row r="181">
      <c r="A181" t="inlineStr">
        <is>
          <t>Longvie SA</t>
        </is>
      </c>
      <c r="B181" t="inlineStr">
        <is>
          <t>Consumer Discretionary</t>
        </is>
      </c>
      <c r="C181" t="inlineStr">
        <is>
          <t>Consumer Discretionary</t>
        </is>
      </c>
    </row>
    <row r="182">
      <c r="A182" t="inlineStr">
        <is>
          <t>Los Grobo Agropecuaria SA</t>
        </is>
      </c>
      <c r="C182" t="inlineStr">
        <is>
          <t>Consumer Staples</t>
        </is>
      </c>
    </row>
    <row r="183">
      <c r="A183" t="inlineStr">
        <is>
          <t>Lustramax</t>
        </is>
      </c>
    </row>
    <row r="184">
      <c r="A184" t="inlineStr">
        <is>
          <t>Marcelo Rossini</t>
        </is>
      </c>
    </row>
    <row r="185">
      <c r="A185" t="inlineStr">
        <is>
          <t>Mas Cuotas</t>
        </is>
      </c>
    </row>
    <row r="186">
      <c r="A186" t="inlineStr">
        <is>
          <t>Mastellone Hermanos SA</t>
        </is>
      </c>
      <c r="C186" t="inlineStr">
        <is>
          <t>Consumer Staples</t>
        </is>
      </c>
    </row>
    <row r="187">
      <c r="A187" t="inlineStr">
        <is>
          <t>Medanito SA</t>
        </is>
      </c>
      <c r="C187" t="inlineStr">
        <is>
          <t>Energy</t>
        </is>
      </c>
    </row>
    <row r="188">
      <c r="A188" t="inlineStr">
        <is>
          <t>Meranol SACI</t>
        </is>
      </c>
      <c r="B188" t="inlineStr">
        <is>
          <t>Materials</t>
        </is>
      </c>
      <c r="C188" t="inlineStr">
        <is>
          <t>Materials</t>
        </is>
      </c>
    </row>
    <row r="189">
      <c r="A189" t="inlineStr">
        <is>
          <t>MercadoLibre Inc</t>
        </is>
      </c>
      <c r="B189" t="inlineStr">
        <is>
          <t>Consumer Discretionary</t>
        </is>
      </c>
      <c r="C189" t="inlineStr">
        <is>
          <t>Consumer Discretionary</t>
        </is>
      </c>
    </row>
    <row r="190">
      <c r="A190" t="inlineStr">
        <is>
          <t>Mercedes Benz Cia Financiera Argentina SA</t>
        </is>
      </c>
      <c r="C190" t="inlineStr">
        <is>
          <t>Financials</t>
        </is>
      </c>
    </row>
    <row r="191">
      <c r="A191" t="inlineStr">
        <is>
          <t>MetroGas SA</t>
        </is>
      </c>
      <c r="B191" t="inlineStr">
        <is>
          <t>Utilities</t>
        </is>
      </c>
      <c r="C191" t="inlineStr">
        <is>
          <t>Utilities</t>
        </is>
      </c>
    </row>
    <row r="192">
      <c r="A192" t="inlineStr">
        <is>
          <t>Micro Lending SA</t>
        </is>
      </c>
      <c r="C192" t="inlineStr">
        <is>
          <t>Financials</t>
        </is>
      </c>
    </row>
    <row r="193">
      <c r="A193" t="inlineStr">
        <is>
          <t>Milicic SA</t>
        </is>
      </c>
      <c r="C193" t="inlineStr">
        <is>
          <t>Industrials</t>
        </is>
      </c>
    </row>
    <row r="194">
      <c r="A194" t="inlineStr">
        <is>
          <t>Mirgor SACIFIA</t>
        </is>
      </c>
      <c r="B194" t="inlineStr">
        <is>
          <t>Consumer Discretionary</t>
        </is>
      </c>
      <c r="C194" t="inlineStr">
        <is>
          <t>Industrials</t>
        </is>
      </c>
    </row>
    <row r="195">
      <c r="A195" t="inlineStr">
        <is>
          <t>Molinos Agro SA</t>
        </is>
      </c>
      <c r="B195" t="inlineStr">
        <is>
          <t>Consumer Staples</t>
        </is>
      </c>
      <c r="C195" t="inlineStr">
        <is>
          <t>Consumer Staples</t>
        </is>
      </c>
    </row>
    <row r="196">
      <c r="A196" t="inlineStr">
        <is>
          <t>Molinos Rio de la Plata SA</t>
        </is>
      </c>
      <c r="B196" t="inlineStr">
        <is>
          <t>Consumer Staples</t>
        </is>
      </c>
      <c r="C196" t="inlineStr">
        <is>
          <t>Consumer Staples</t>
        </is>
      </c>
    </row>
    <row r="197">
      <c r="A197" t="inlineStr">
        <is>
          <t>Montever SA</t>
        </is>
      </c>
      <c r="C197" t="inlineStr">
        <is>
          <t>Consumer Staples</t>
        </is>
      </c>
    </row>
    <row r="198">
      <c r="A198" t="inlineStr">
        <is>
          <t>MSU SA</t>
        </is>
      </c>
      <c r="C198" t="inlineStr">
        <is>
          <t>Consumer Staples</t>
        </is>
      </c>
    </row>
    <row r="199">
      <c r="A199" t="inlineStr">
        <is>
          <t>Multiply Card</t>
        </is>
      </c>
    </row>
    <row r="200">
      <c r="A200" t="inlineStr">
        <is>
          <t>Municipalidad de Rio Cuarto</t>
        </is>
      </c>
      <c r="C200" t="inlineStr">
        <is>
          <t>Utilities</t>
        </is>
      </c>
    </row>
    <row r="201">
      <c r="A201" t="inlineStr">
        <is>
          <t>Municipalidad de Rio Cuarto</t>
        </is>
      </c>
      <c r="C201" t="inlineStr">
        <is>
          <t>Government</t>
        </is>
      </c>
    </row>
    <row r="202">
      <c r="A202" t="inlineStr">
        <is>
          <t>Mutual</t>
        </is>
      </c>
    </row>
    <row r="203">
      <c r="A203" t="inlineStr">
        <is>
          <t>Navios South American Logistic</t>
        </is>
      </c>
      <c r="C203" t="inlineStr">
        <is>
          <t>Industrials</t>
        </is>
      </c>
    </row>
    <row r="204">
      <c r="A204" t="inlineStr">
        <is>
          <t>Newsan SA</t>
        </is>
      </c>
      <c r="C204" t="inlineStr">
        <is>
          <t>Technology</t>
        </is>
      </c>
    </row>
    <row r="205">
      <c r="A205" t="inlineStr">
        <is>
          <t>OAS SA</t>
        </is>
      </c>
      <c r="C205" t="inlineStr">
        <is>
          <t>Industrials</t>
        </is>
      </c>
    </row>
    <row r="206">
      <c r="A206" t="inlineStr">
        <is>
          <t>Ovoprot International SA</t>
        </is>
      </c>
      <c r="B206" t="inlineStr">
        <is>
          <t>Consumer Staples</t>
        </is>
      </c>
      <c r="C206" t="inlineStr">
        <is>
          <t>Consumer Staples</t>
        </is>
      </c>
    </row>
    <row r="207">
      <c r="A207" t="inlineStr">
        <is>
          <t>Pampa Energia SA</t>
        </is>
      </c>
      <c r="B207" t="inlineStr">
        <is>
          <t>Utilities</t>
        </is>
      </c>
      <c r="C207" t="inlineStr">
        <is>
          <t>Utilities</t>
        </is>
      </c>
    </row>
    <row r="208">
      <c r="A208" t="inlineStr">
        <is>
          <t>Pampa Energia SA</t>
        </is>
      </c>
      <c r="B208" t="inlineStr">
        <is>
          <t>Energy</t>
        </is>
      </c>
      <c r="C208" t="inlineStr">
        <is>
          <t>Energy</t>
        </is>
      </c>
    </row>
    <row r="209">
      <c r="A209" t="inlineStr">
        <is>
          <t>Pan American Energy LLC</t>
        </is>
      </c>
      <c r="C209" t="inlineStr">
        <is>
          <t>Energy</t>
        </is>
      </c>
    </row>
    <row r="210">
      <c r="A210" t="inlineStr">
        <is>
          <t>Paredes Construccciones</t>
        </is>
      </c>
    </row>
    <row r="211">
      <c r="A211" t="inlineStr">
        <is>
          <t>Petroagro SA</t>
        </is>
      </c>
      <c r="C211" t="inlineStr">
        <is>
          <t>Consumer Staples</t>
        </is>
      </c>
    </row>
    <row r="212">
      <c r="A212" t="inlineStr">
        <is>
          <t>Petrolera del Conosur SA</t>
        </is>
      </c>
      <c r="B212" t="inlineStr">
        <is>
          <t>Consumer Discretionary</t>
        </is>
      </c>
      <c r="C212" t="inlineStr">
        <is>
          <t>Energy</t>
        </is>
      </c>
    </row>
    <row r="213">
      <c r="A213" t="inlineStr">
        <is>
          <t>Petroquimica Comodoro Rivadavia SA</t>
        </is>
      </c>
      <c r="C213" t="inlineStr">
        <is>
          <t>Materials</t>
        </is>
      </c>
    </row>
    <row r="214">
      <c r="A214" t="inlineStr">
        <is>
          <t>Phenix Leasing SA</t>
        </is>
      </c>
      <c r="C214" t="inlineStr">
        <is>
          <t>Financials</t>
        </is>
      </c>
    </row>
    <row r="215">
      <c r="A215" t="inlineStr">
        <is>
          <t>Phoenix Global Resources PLC</t>
        </is>
      </c>
      <c r="B215" t="inlineStr">
        <is>
          <t>Energy</t>
        </is>
      </c>
      <c r="C215" t="inlineStr">
        <is>
          <t>Energy</t>
        </is>
      </c>
    </row>
    <row r="216">
      <c r="A216" t="inlineStr">
        <is>
          <t>PLA</t>
        </is>
      </c>
    </row>
    <row r="217">
      <c r="A217" t="inlineStr">
        <is>
          <t>Plasticos Dise SA</t>
        </is>
      </c>
      <c r="C217" t="inlineStr">
        <is>
          <t>Industrials</t>
        </is>
      </c>
    </row>
    <row r="218">
      <c r="A218" t="inlineStr">
        <is>
          <t>Plaza Logistica SRL</t>
        </is>
      </c>
      <c r="C218" t="inlineStr">
        <is>
          <t>Industrials</t>
        </is>
      </c>
    </row>
    <row r="219">
      <c r="A219" t="inlineStr">
        <is>
          <t>Plena</t>
        </is>
      </c>
    </row>
    <row r="220">
      <c r="A220" t="inlineStr">
        <is>
          <t>Plural Coop</t>
        </is>
      </c>
      <c r="C220" t="inlineStr">
        <is>
          <t>Financials</t>
        </is>
      </c>
    </row>
    <row r="221">
      <c r="A221" t="inlineStr">
        <is>
          <t>Prear Pretensados Argentinos SA</t>
        </is>
      </c>
      <c r="C221" t="inlineStr">
        <is>
          <t>Materials</t>
        </is>
      </c>
    </row>
    <row r="222">
      <c r="A222" t="inlineStr">
        <is>
          <t>Presto Hoy</t>
        </is>
      </c>
    </row>
    <row r="223">
      <c r="A223" t="inlineStr">
        <is>
          <t>Producir</t>
        </is>
      </c>
    </row>
    <row r="224">
      <c r="A224" t="inlineStr">
        <is>
          <t>Provincia de Buenos Aires</t>
        </is>
      </c>
      <c r="C224" t="inlineStr">
        <is>
          <t>Government</t>
        </is>
      </c>
    </row>
    <row r="225">
      <c r="A225" t="inlineStr">
        <is>
          <t>Provincia de Buenos Aires</t>
        </is>
      </c>
      <c r="C225" t="inlineStr">
        <is>
          <t>Financials</t>
        </is>
      </c>
    </row>
    <row r="226">
      <c r="A226" t="inlineStr">
        <is>
          <t>Provincia de Cordoba</t>
        </is>
      </c>
      <c r="C226" t="inlineStr">
        <is>
          <t>Government</t>
        </is>
      </c>
    </row>
    <row r="227">
      <c r="A227" t="inlineStr">
        <is>
          <t>Provincia de Cordoba</t>
        </is>
      </c>
      <c r="C227" t="inlineStr">
        <is>
          <t>Financials</t>
        </is>
      </c>
    </row>
    <row r="228">
      <c r="A228" t="inlineStr">
        <is>
          <t>Provincia de Entre Rios</t>
        </is>
      </c>
      <c r="C228" t="inlineStr">
        <is>
          <t>Government</t>
        </is>
      </c>
    </row>
    <row r="229">
      <c r="A229" t="inlineStr">
        <is>
          <t>Provincia de Jujuy</t>
        </is>
      </c>
      <c r="C229" t="inlineStr">
        <is>
          <t>Government</t>
        </is>
      </c>
    </row>
    <row r="230">
      <c r="A230" t="inlineStr">
        <is>
          <t>Provincia de la Rioja</t>
        </is>
      </c>
      <c r="C230" t="inlineStr">
        <is>
          <t>Government</t>
        </is>
      </c>
    </row>
    <row r="231">
      <c r="A231" t="inlineStr">
        <is>
          <t>Provincia de Mendoza</t>
        </is>
      </c>
      <c r="C231" t="inlineStr">
        <is>
          <t>Government</t>
        </is>
      </c>
    </row>
    <row r="232">
      <c r="A232" t="inlineStr">
        <is>
          <t>Provincia de Neuquen</t>
        </is>
      </c>
      <c r="C232" t="inlineStr">
        <is>
          <t>Government</t>
        </is>
      </c>
    </row>
    <row r="233">
      <c r="A233" t="inlineStr">
        <is>
          <t>Provincia de Rio Negro</t>
        </is>
      </c>
      <c r="C233" t="inlineStr">
        <is>
          <t>Government</t>
        </is>
      </c>
    </row>
    <row r="234">
      <c r="A234" t="inlineStr">
        <is>
          <t>Provincia de Salta</t>
        </is>
      </c>
      <c r="C234" t="inlineStr">
        <is>
          <t>Government</t>
        </is>
      </c>
    </row>
    <row r="235">
      <c r="A235" t="inlineStr">
        <is>
          <t>Provincia de San Juan</t>
        </is>
      </c>
    </row>
    <row r="236">
      <c r="A236" t="inlineStr">
        <is>
          <t>Provincia de Santa Fe</t>
        </is>
      </c>
      <c r="C236" t="inlineStr">
        <is>
          <t>Government</t>
        </is>
      </c>
    </row>
    <row r="237">
      <c r="A237" t="inlineStr">
        <is>
          <t>Provincia de Tierra Del Fuego</t>
        </is>
      </c>
      <c r="C237" t="inlineStr">
        <is>
          <t>Government</t>
        </is>
      </c>
    </row>
    <row r="238">
      <c r="A238" t="inlineStr">
        <is>
          <t>Provincia del Chaco</t>
        </is>
      </c>
      <c r="C238" t="inlineStr">
        <is>
          <t>Government</t>
        </is>
      </c>
    </row>
    <row r="239">
      <c r="A239" t="inlineStr">
        <is>
          <t>Provincia del Chubut</t>
        </is>
      </c>
      <c r="C239" t="inlineStr">
        <is>
          <t>Government</t>
        </is>
      </c>
    </row>
    <row r="240">
      <c r="A240" t="inlineStr">
        <is>
          <t>PSA Finance Argentina Cia Financiera SA</t>
        </is>
      </c>
      <c r="C240" t="inlineStr">
        <is>
          <t>Financials</t>
        </is>
      </c>
    </row>
    <row r="241">
      <c r="A241" t="inlineStr">
        <is>
          <t>Publicidad Sarmiento SA</t>
        </is>
      </c>
      <c r="C241" t="inlineStr">
        <is>
          <t>Communications</t>
        </is>
      </c>
    </row>
    <row r="242">
      <c r="A242" t="inlineStr">
        <is>
          <t>Puente Hnos MAE SA</t>
        </is>
      </c>
      <c r="C242" t="inlineStr">
        <is>
          <t>Financials</t>
        </is>
      </c>
    </row>
    <row r="243">
      <c r="A243" t="inlineStr">
        <is>
          <t>Puerto Las Palmas SA</t>
        </is>
      </c>
      <c r="C243" t="inlineStr">
        <is>
          <t>Industrials</t>
        </is>
      </c>
    </row>
    <row r="244">
      <c r="A244" t="inlineStr">
        <is>
          <t>PVCRED</t>
        </is>
      </c>
    </row>
    <row r="245">
      <c r="A245" t="inlineStr">
        <is>
          <t>QSN SA</t>
        </is>
      </c>
      <c r="C245" t="inlineStr">
        <is>
          <t>Technology</t>
        </is>
      </c>
    </row>
    <row r="246">
      <c r="A246" t="inlineStr">
        <is>
          <t>Quickfood SA</t>
        </is>
      </c>
      <c r="B246" t="inlineStr">
        <is>
          <t>Consumer Staples</t>
        </is>
      </c>
      <c r="C246" t="inlineStr">
        <is>
          <t>Consumer Staples</t>
        </is>
      </c>
    </row>
    <row r="247">
      <c r="A247" t="inlineStr">
        <is>
          <t>Raghsa SA</t>
        </is>
      </c>
      <c r="C247" t="inlineStr">
        <is>
          <t>Financials</t>
        </is>
      </c>
    </row>
    <row r="248">
      <c r="A248" t="inlineStr">
        <is>
          <t>RDA Renting SA</t>
        </is>
      </c>
      <c r="C248" t="inlineStr">
        <is>
          <t>Consumer Discretionary</t>
        </is>
      </c>
    </row>
    <row r="249">
      <c r="A249" t="inlineStr">
        <is>
          <t>RED Surcos SA</t>
        </is>
      </c>
      <c r="C249" t="inlineStr">
        <is>
          <t>Materials</t>
        </is>
      </c>
    </row>
    <row r="250">
      <c r="A250" t="inlineStr">
        <is>
          <t>Regional Trade</t>
        </is>
      </c>
    </row>
    <row r="251">
      <c r="A251" t="inlineStr">
        <is>
          <t>Rio Energy SA</t>
        </is>
      </c>
      <c r="C251" t="inlineStr">
        <is>
          <t>Utilities</t>
        </is>
      </c>
    </row>
    <row r="252">
      <c r="A252" t="inlineStr">
        <is>
          <t>Rizobacter</t>
        </is>
      </c>
    </row>
    <row r="253">
      <c r="A253" t="inlineStr">
        <is>
          <t>Roch SA</t>
        </is>
      </c>
      <c r="C253" t="inlineStr">
        <is>
          <t>Energy</t>
        </is>
      </c>
    </row>
    <row r="254">
      <c r="A254" t="inlineStr">
        <is>
          <t>Rogiro Aceros SA</t>
        </is>
      </c>
      <c r="C254" t="inlineStr">
        <is>
          <t>Materials</t>
        </is>
      </c>
    </row>
    <row r="255">
      <c r="A255" t="inlineStr">
        <is>
          <t>Rombo Cia Financiera SA</t>
        </is>
      </c>
      <c r="C255" t="inlineStr">
        <is>
          <t>Consumer Discretionary</t>
        </is>
      </c>
    </row>
    <row r="256">
      <c r="A256" t="inlineStr">
        <is>
          <t>SA San Miguel AGICI y F</t>
        </is>
      </c>
      <c r="B256" t="inlineStr">
        <is>
          <t>Consumer Staples</t>
        </is>
      </c>
      <c r="C256" t="inlineStr">
        <is>
          <t>Consumer Staples</t>
        </is>
      </c>
    </row>
    <row r="257">
      <c r="A257" t="inlineStr">
        <is>
          <t>Santiago Saenz SA</t>
        </is>
      </c>
      <c r="C257" t="inlineStr">
        <is>
          <t>Consumer Staples</t>
        </is>
      </c>
    </row>
    <row r="258">
      <c r="A258" t="inlineStr">
        <is>
          <t>Savant Pharm SA</t>
        </is>
      </c>
      <c r="C258" t="inlineStr">
        <is>
          <t>Health Care</t>
        </is>
      </c>
    </row>
    <row r="259">
      <c r="A259" t="inlineStr">
        <is>
          <t>SBM Creditos SA</t>
        </is>
      </c>
      <c r="C259" t="inlineStr">
        <is>
          <t>Financials</t>
        </is>
      </c>
    </row>
    <row r="260">
      <c r="A260" t="inlineStr">
        <is>
          <t>Sensei</t>
        </is>
      </c>
    </row>
    <row r="261">
      <c r="A261" t="inlineStr">
        <is>
          <t>Serviaut SA</t>
        </is>
      </c>
      <c r="C261" t="inlineStr">
        <is>
          <t>Consumer Discretionary</t>
        </is>
      </c>
    </row>
    <row r="262">
      <c r="A262" t="inlineStr">
        <is>
          <t>Sicom SA</t>
        </is>
      </c>
      <c r="C262" t="inlineStr">
        <is>
          <t>Financials</t>
        </is>
      </c>
    </row>
    <row r="263">
      <c r="A263" t="inlineStr">
        <is>
          <t>Siderar SAIC</t>
        </is>
      </c>
      <c r="B263" t="inlineStr">
        <is>
          <t>Materials</t>
        </is>
      </c>
      <c r="C263" t="inlineStr">
        <is>
          <t>Materials</t>
        </is>
      </c>
    </row>
    <row r="264">
      <c r="A264" t="inlineStr">
        <is>
          <t>Sion SA</t>
        </is>
      </c>
      <c r="C264" t="inlineStr">
        <is>
          <t>Communications</t>
        </is>
      </c>
    </row>
    <row r="265">
      <c r="A265" t="inlineStr">
        <is>
          <t>Sistemas Unificados De Credito Dirigido SA</t>
        </is>
      </c>
      <c r="C265" t="inlineStr">
        <is>
          <t>Financials</t>
        </is>
      </c>
    </row>
    <row r="266">
      <c r="A266" t="inlineStr">
        <is>
          <t>Sociedad Comercial del Plata SA</t>
        </is>
      </c>
      <c r="B266" t="inlineStr">
        <is>
          <t>Energy</t>
        </is>
      </c>
      <c r="C266" t="inlineStr">
        <is>
          <t>Consumer Discretionary</t>
        </is>
      </c>
    </row>
    <row r="267">
      <c r="A267" t="inlineStr">
        <is>
          <t>Sojas Argentinas</t>
        </is>
      </c>
    </row>
    <row r="268">
      <c r="A268" t="inlineStr">
        <is>
          <t>Solvay Indupa SAIC</t>
        </is>
      </c>
      <c r="B268" t="inlineStr">
        <is>
          <t>Materials</t>
        </is>
      </c>
      <c r="C268" t="inlineStr">
        <is>
          <t>Materials</t>
        </is>
      </c>
    </row>
    <row r="269">
      <c r="A269" t="inlineStr">
        <is>
          <t>South Management SA</t>
        </is>
      </c>
      <c r="C269" t="inlineStr">
        <is>
          <t>Consumer Discretionary</t>
        </is>
      </c>
    </row>
    <row r="270">
      <c r="A270" t="inlineStr">
        <is>
          <t>Southcross Logistics SA</t>
        </is>
      </c>
      <c r="C270" t="inlineStr">
        <is>
          <t>Industrials</t>
        </is>
      </c>
    </row>
    <row r="271">
      <c r="A271" t="inlineStr">
        <is>
          <t>Stoneway Capital Corp</t>
        </is>
      </c>
      <c r="C271" t="inlineStr">
        <is>
          <t>Utilities</t>
        </is>
      </c>
    </row>
    <row r="272">
      <c r="A272" t="inlineStr">
        <is>
          <t>Sucredito</t>
        </is>
      </c>
    </row>
    <row r="273">
      <c r="A273" t="inlineStr">
        <is>
          <t>Super Ahorro</t>
        </is>
      </c>
    </row>
    <row r="274">
      <c r="A274" t="inlineStr">
        <is>
          <t>Tarjeta Fertil</t>
        </is>
      </c>
    </row>
    <row r="275">
      <c r="A275" t="inlineStr">
        <is>
          <t>Tarshop</t>
        </is>
      </c>
    </row>
    <row r="276">
      <c r="A276" t="inlineStr">
        <is>
          <t>TCAP</t>
        </is>
      </c>
    </row>
    <row r="277">
      <c r="A277" t="inlineStr">
        <is>
          <t>TDF</t>
        </is>
      </c>
    </row>
    <row r="278">
      <c r="A278" t="inlineStr">
        <is>
          <t>Tecnoseeds</t>
        </is>
      </c>
    </row>
    <row r="279">
      <c r="A279" t="inlineStr">
        <is>
          <t>Tecpetrol SA</t>
        </is>
      </c>
      <c r="C279" t="inlineStr">
        <is>
          <t>Energy</t>
        </is>
      </c>
    </row>
    <row r="280">
      <c r="A280" t="inlineStr">
        <is>
          <t>Telecom Personal SA</t>
        </is>
      </c>
      <c r="C280" t="inlineStr">
        <is>
          <t>Communications</t>
        </is>
      </c>
    </row>
    <row r="281">
      <c r="A281" t="inlineStr">
        <is>
          <t>TGLT SA</t>
        </is>
      </c>
      <c r="B281" t="inlineStr">
        <is>
          <t>Consumer Discretionary</t>
        </is>
      </c>
      <c r="C281" t="inlineStr">
        <is>
          <t>Financials</t>
        </is>
      </c>
    </row>
    <row r="282">
      <c r="A282" t="inlineStr">
        <is>
          <t>Tinuviel</t>
        </is>
      </c>
    </row>
    <row r="283">
      <c r="A283" t="inlineStr">
        <is>
          <t>TISER SRL</t>
        </is>
      </c>
      <c r="C283" t="inlineStr">
        <is>
          <t>Energy</t>
        </is>
      </c>
    </row>
    <row r="284">
      <c r="A284" t="inlineStr">
        <is>
          <t>Toyota Argentina SA</t>
        </is>
      </c>
      <c r="C284" t="inlineStr">
        <is>
          <t>Consumer Discretionary</t>
        </is>
      </c>
    </row>
    <row r="285">
      <c r="A285" t="inlineStr">
        <is>
          <t>Tradimex</t>
        </is>
      </c>
    </row>
    <row r="286">
      <c r="A286" t="inlineStr">
        <is>
          <t>Transener SA</t>
        </is>
      </c>
      <c r="B286" t="inlineStr">
        <is>
          <t>Utilities</t>
        </is>
      </c>
      <c r="C286" t="inlineStr">
        <is>
          <t>Utilities</t>
        </is>
      </c>
    </row>
    <row r="287">
      <c r="A287" t="inlineStr">
        <is>
          <t>Transportadora de Gas del Sur</t>
        </is>
      </c>
      <c r="B287" t="inlineStr">
        <is>
          <t>Energy</t>
        </is>
      </c>
      <c r="C287" t="inlineStr">
        <is>
          <t>Energy</t>
        </is>
      </c>
    </row>
    <row r="288">
      <c r="A288" t="inlineStr">
        <is>
          <t>Transportadora Gas del Norte S</t>
        </is>
      </c>
      <c r="B288" t="inlineStr">
        <is>
          <t>Energy</t>
        </is>
      </c>
      <c r="C288" t="inlineStr">
        <is>
          <t>Utilities</t>
        </is>
      </c>
    </row>
    <row r="289">
      <c r="A289" t="inlineStr">
        <is>
          <t>Tresnal</t>
        </is>
      </c>
    </row>
    <row r="290">
      <c r="A290" t="inlineStr">
        <is>
          <t>Ultracongelados</t>
        </is>
      </c>
    </row>
    <row r="291">
      <c r="A291" t="inlineStr">
        <is>
          <t>Unicred</t>
        </is>
      </c>
    </row>
    <row r="292">
      <c r="A292" t="inlineStr">
        <is>
          <t>Varcam</t>
        </is>
      </c>
    </row>
    <row r="293">
      <c r="A293" t="inlineStr">
        <is>
          <t>Vicentin Exportaciones</t>
        </is>
      </c>
    </row>
    <row r="294">
      <c r="A294" t="inlineStr">
        <is>
          <t>YPF SA</t>
        </is>
      </c>
      <c r="B294" t="inlineStr">
        <is>
          <t>Energy</t>
        </is>
      </c>
      <c r="C294" t="inlineStr">
        <is>
          <t>Energy</t>
        </is>
      </c>
    </row>
    <row r="295">
      <c r="A295" t="inlineStr">
        <is>
          <t>YPFLuz SA</t>
        </is>
      </c>
      <c r="C295" t="inlineStr">
        <is>
          <t>Utilities</t>
        </is>
      </c>
    </row>
    <row r="296">
      <c r="A296" t="inlineStr">
        <is>
          <t>Aegea Finance SARL</t>
        </is>
      </c>
      <c r="C296" t="inlineStr">
        <is>
          <t>Utilities</t>
        </is>
      </c>
    </row>
    <row r="297">
      <c r="A297" t="inlineStr">
        <is>
          <t>AES Tiete Energia SA</t>
        </is>
      </c>
      <c r="B297" t="inlineStr">
        <is>
          <t>Utilities</t>
        </is>
      </c>
      <c r="C297" t="inlineStr">
        <is>
          <t>Utilities</t>
        </is>
      </c>
    </row>
    <row r="298">
      <c r="A298" t="inlineStr">
        <is>
          <t>Afya</t>
        </is>
      </c>
      <c r="B298" t="inlineStr">
        <is>
          <t>Consumer Discretionary</t>
        </is>
      </c>
      <c r="C298" t="inlineStr">
        <is>
          <t>Consumer Discretionary</t>
        </is>
      </c>
    </row>
    <row r="299">
      <c r="A299" t="inlineStr">
        <is>
          <t>Aliansce Shopping Centers SA</t>
        </is>
      </c>
      <c r="B299" t="inlineStr">
        <is>
          <t>Real Estate</t>
        </is>
      </c>
      <c r="C299" t="inlineStr">
        <is>
          <t>Financials</t>
        </is>
      </c>
    </row>
    <row r="300">
      <c r="A300" t="inlineStr">
        <is>
          <t>Alliar Medicos A Frente SA</t>
        </is>
      </c>
      <c r="B300" t="inlineStr">
        <is>
          <t>Health Care</t>
        </is>
      </c>
      <c r="C300" t="inlineStr">
        <is>
          <t>Health Care</t>
        </is>
      </c>
    </row>
    <row r="301">
      <c r="A301" t="inlineStr">
        <is>
          <t>Alpargatas SA</t>
        </is>
      </c>
      <c r="B301" t="inlineStr">
        <is>
          <t>Consumer Discretionary</t>
        </is>
      </c>
      <c r="C301" t="inlineStr">
        <is>
          <t>Consumer Discretionary</t>
        </is>
      </c>
    </row>
    <row r="302">
      <c r="A302" t="inlineStr">
        <is>
          <t>Alper Consultoria e Corretora de Seguros SA</t>
        </is>
      </c>
      <c r="B302" t="inlineStr">
        <is>
          <t>Financials</t>
        </is>
      </c>
      <c r="C302" t="inlineStr">
        <is>
          <t>Financials</t>
        </is>
      </c>
    </row>
    <row r="303">
      <c r="A303" t="inlineStr">
        <is>
          <t>Alupar Investimento SA</t>
        </is>
      </c>
      <c r="B303" t="inlineStr">
        <is>
          <t>Utilities</t>
        </is>
      </c>
      <c r="C303" t="inlineStr">
        <is>
          <t>Utilities</t>
        </is>
      </c>
    </row>
    <row r="304">
      <c r="A304" t="inlineStr">
        <is>
          <t>Ambev SA</t>
        </is>
      </c>
      <c r="B304" t="inlineStr">
        <is>
          <t>Consumer Staples</t>
        </is>
      </c>
      <c r="C304" t="inlineStr">
        <is>
          <t>Consumer Staples</t>
        </is>
      </c>
    </row>
    <row r="305">
      <c r="A305" t="inlineStr">
        <is>
          <t>Andrade Gutierrez Internationa</t>
        </is>
      </c>
      <c r="C305" t="inlineStr">
        <is>
          <t>Industrials</t>
        </is>
      </c>
    </row>
    <row r="306">
      <c r="A306" t="inlineStr">
        <is>
          <t>Anhanguera Educacional Participacoes SA</t>
        </is>
      </c>
      <c r="B306" t="inlineStr">
        <is>
          <t>Consumer Discretionary</t>
        </is>
      </c>
      <c r="C306" t="inlineStr">
        <is>
          <t>Consumer Discretionary</t>
        </is>
      </c>
    </row>
    <row r="307">
      <c r="A307" t="inlineStr">
        <is>
          <t>Arezzo Industria e Comercio SA</t>
        </is>
      </c>
      <c r="B307" t="inlineStr">
        <is>
          <t>Consumer Discretionary</t>
        </is>
      </c>
      <c r="C307" t="inlineStr">
        <is>
          <t>Consumer Discretionary</t>
        </is>
      </c>
    </row>
    <row r="308">
      <c r="A308" t="inlineStr">
        <is>
          <t>Arteris SA</t>
        </is>
      </c>
      <c r="B308" t="inlineStr">
        <is>
          <t>Industrials</t>
        </is>
      </c>
      <c r="C308" t="inlineStr">
        <is>
          <t>Industrials</t>
        </is>
      </c>
    </row>
    <row r="309">
      <c r="A309" t="inlineStr">
        <is>
          <t>Atacadao Distribuicao Comercio</t>
        </is>
      </c>
      <c r="B309" t="inlineStr">
        <is>
          <t>Consumer Staples</t>
        </is>
      </c>
      <c r="C309" t="inlineStr">
        <is>
          <t>Consumer Staples</t>
        </is>
      </c>
    </row>
    <row r="310">
      <c r="A310" t="inlineStr">
        <is>
          <t>Atento SA</t>
        </is>
      </c>
      <c r="B310" t="inlineStr">
        <is>
          <t>Industrials</t>
        </is>
      </c>
      <c r="C310" t="inlineStr">
        <is>
          <t>Technology</t>
        </is>
      </c>
    </row>
    <row r="311">
      <c r="A311" t="inlineStr">
        <is>
          <t>Atento SA</t>
        </is>
      </c>
      <c r="C311" t="inlineStr">
        <is>
          <t>Consumer Discretionary</t>
        </is>
      </c>
    </row>
    <row r="312">
      <c r="A312" t="inlineStr">
        <is>
          <t>Autometal SA</t>
        </is>
      </c>
      <c r="B312" t="inlineStr">
        <is>
          <t>Consumer Discretionary</t>
        </is>
      </c>
      <c r="C312" t="inlineStr">
        <is>
          <t>Consumer Discretionary</t>
        </is>
      </c>
    </row>
    <row r="313">
      <c r="A313" t="inlineStr">
        <is>
          <t>Azul SA</t>
        </is>
      </c>
      <c r="B313" t="inlineStr">
        <is>
          <t>Industrials</t>
        </is>
      </c>
      <c r="C313" t="inlineStr">
        <is>
          <t>Consumer Discretionary</t>
        </is>
      </c>
    </row>
    <row r="314">
      <c r="A314" t="inlineStr">
        <is>
          <t>B2W Cia Digital</t>
        </is>
      </c>
      <c r="B314" t="inlineStr">
        <is>
          <t>Consumer Discretionary</t>
        </is>
      </c>
      <c r="C314" t="inlineStr">
        <is>
          <t>Consumer Discretionary</t>
        </is>
      </c>
    </row>
    <row r="315">
      <c r="A315" t="inlineStr">
        <is>
          <t>B3 SA - Brasil Bolsa Balcao</t>
        </is>
      </c>
      <c r="B315" t="inlineStr">
        <is>
          <t>Financials</t>
        </is>
      </c>
      <c r="C315" t="inlineStr">
        <is>
          <t>Financials</t>
        </is>
      </c>
    </row>
    <row r="316">
      <c r="A316" t="inlineStr">
        <is>
          <t>Banco ABC Brasil SA</t>
        </is>
      </c>
      <c r="B316" t="inlineStr">
        <is>
          <t>Financials</t>
        </is>
      </c>
      <c r="C316" t="inlineStr">
        <is>
          <t>Financials</t>
        </is>
      </c>
    </row>
    <row r="317">
      <c r="A317" t="inlineStr">
        <is>
          <t>Banco BMG SA</t>
        </is>
      </c>
      <c r="C317" t="inlineStr">
        <is>
          <t>Financials</t>
        </is>
      </c>
    </row>
    <row r="318">
      <c r="A318" t="inlineStr">
        <is>
          <t>Banco Bonsucesso SA</t>
        </is>
      </c>
      <c r="C318" t="inlineStr">
        <is>
          <t>Financials</t>
        </is>
      </c>
    </row>
    <row r="319">
      <c r="A319" t="inlineStr">
        <is>
          <t>Banco Bradesco SA</t>
        </is>
      </c>
      <c r="B319" t="inlineStr">
        <is>
          <t>Financials</t>
        </is>
      </c>
      <c r="C319" t="inlineStr">
        <is>
          <t>Financials</t>
        </is>
      </c>
    </row>
    <row r="320">
      <c r="A320" t="inlineStr">
        <is>
          <t>Banco Brasil</t>
        </is>
      </c>
      <c r="B320" t="inlineStr">
        <is>
          <t>Financials</t>
        </is>
      </c>
      <c r="C320" t="inlineStr">
        <is>
          <t>Financials</t>
        </is>
      </c>
    </row>
    <row r="321">
      <c r="A321" t="inlineStr">
        <is>
          <t>Banco BTG Pactual SA</t>
        </is>
      </c>
      <c r="B321" t="inlineStr">
        <is>
          <t>Financials</t>
        </is>
      </c>
      <c r="C321" t="inlineStr">
        <is>
          <t>Financials</t>
        </is>
      </c>
    </row>
    <row r="322">
      <c r="A322" t="inlineStr">
        <is>
          <t>Banco Cruzeiro do Sul SA</t>
        </is>
      </c>
      <c r="C322" t="inlineStr">
        <is>
          <t>Financials</t>
        </is>
      </c>
    </row>
    <row r="323">
      <c r="A323" t="inlineStr">
        <is>
          <t>Banco Daycoval SA</t>
        </is>
      </c>
      <c r="B323" t="inlineStr">
        <is>
          <t>Financials</t>
        </is>
      </c>
      <c r="C323" t="inlineStr">
        <is>
          <t>Financials</t>
        </is>
      </c>
    </row>
    <row r="324">
      <c r="A324" t="inlineStr">
        <is>
          <t>Banco do Brasil SA</t>
        </is>
      </c>
      <c r="B324" t="inlineStr">
        <is>
          <t>Financials</t>
        </is>
      </c>
      <c r="C324" t="inlineStr">
        <is>
          <t>Financials</t>
        </is>
      </c>
    </row>
    <row r="325">
      <c r="A325" t="inlineStr">
        <is>
          <t>Banco do Estado do Rio Grande</t>
        </is>
      </c>
      <c r="B325" t="inlineStr">
        <is>
          <t>Financials</t>
        </is>
      </c>
      <c r="C325" t="inlineStr">
        <is>
          <t>Financials</t>
        </is>
      </c>
    </row>
    <row r="326">
      <c r="A326" t="inlineStr">
        <is>
          <t>Banco Inter SA</t>
        </is>
      </c>
      <c r="B326" t="inlineStr">
        <is>
          <t>Financials</t>
        </is>
      </c>
      <c r="C326" t="inlineStr">
        <is>
          <t>Financials</t>
        </is>
      </c>
    </row>
    <row r="327">
      <c r="A327" t="inlineStr">
        <is>
          <t>Banco Mercantil do Brasil SA</t>
        </is>
      </c>
      <c r="B327" t="inlineStr">
        <is>
          <t>Financials</t>
        </is>
      </c>
      <c r="C327" t="inlineStr">
        <is>
          <t>Financials</t>
        </is>
      </c>
    </row>
    <row r="328">
      <c r="A328" t="inlineStr">
        <is>
          <t>Banco Multiplo SA</t>
        </is>
      </c>
      <c r="B328" t="inlineStr">
        <is>
          <t>Financials</t>
        </is>
      </c>
      <c r="C328" t="inlineStr">
        <is>
          <t>Financials</t>
        </is>
      </c>
    </row>
    <row r="329">
      <c r="A329" t="inlineStr">
        <is>
          <t>Banco Nacional de Desenvolvime</t>
        </is>
      </c>
      <c r="C329" t="inlineStr">
        <is>
          <t>Government</t>
        </is>
      </c>
    </row>
    <row r="330">
      <c r="A330" t="inlineStr">
        <is>
          <t>Banco Pan SA</t>
        </is>
      </c>
      <c r="B330" t="inlineStr">
        <is>
          <t>Financials</t>
        </is>
      </c>
      <c r="C330" t="inlineStr">
        <is>
          <t>Financials</t>
        </is>
      </c>
    </row>
    <row r="331">
      <c r="A331" t="inlineStr">
        <is>
          <t>Banco Pine SA</t>
        </is>
      </c>
      <c r="B331" t="inlineStr">
        <is>
          <t>Financials</t>
        </is>
      </c>
      <c r="C331" t="inlineStr">
        <is>
          <t>Financials</t>
        </is>
      </c>
    </row>
    <row r="332">
      <c r="A332" t="inlineStr">
        <is>
          <t>Banco Safra SA</t>
        </is>
      </c>
      <c r="C332" t="inlineStr">
        <is>
          <t>Financials</t>
        </is>
      </c>
    </row>
    <row r="333">
      <c r="A333" t="inlineStr">
        <is>
          <t>Banco Santander Brasil SA</t>
        </is>
      </c>
      <c r="B333" t="inlineStr">
        <is>
          <t>Financials</t>
        </is>
      </c>
      <c r="C333" t="inlineStr">
        <is>
          <t>Financials</t>
        </is>
      </c>
    </row>
    <row r="334">
      <c r="A334" t="inlineStr">
        <is>
          <t>Banco Votorantim SA</t>
        </is>
      </c>
      <c r="C334" t="inlineStr">
        <is>
          <t>Financials</t>
        </is>
      </c>
    </row>
    <row r="335">
      <c r="A335" t="inlineStr">
        <is>
          <t>BB Seguridade Participacoes SA</t>
        </is>
      </c>
      <c r="B335" t="inlineStr">
        <is>
          <t>Financials</t>
        </is>
      </c>
      <c r="C335" t="inlineStr">
        <is>
          <t>Financials</t>
        </is>
      </c>
    </row>
    <row r="336">
      <c r="A336" t="inlineStr">
        <is>
          <t>BHG SA - Brazil Hospitality Gr</t>
        </is>
      </c>
      <c r="B336" t="inlineStr">
        <is>
          <t>Consumer Discretionary</t>
        </is>
      </c>
      <c r="C336" t="inlineStr">
        <is>
          <t>Consumer Discretionary</t>
        </is>
      </c>
    </row>
    <row r="337">
      <c r="A337" t="inlineStr">
        <is>
          <t>Biotoscana Investments SA</t>
        </is>
      </c>
      <c r="B337" t="inlineStr">
        <is>
          <t>Health Care</t>
        </is>
      </c>
      <c r="C337" t="inlineStr">
        <is>
          <t>Health Care</t>
        </is>
      </c>
    </row>
    <row r="338">
      <c r="A338" t="inlineStr">
        <is>
          <t>BK Brasil Operacao e Assessori</t>
        </is>
      </c>
      <c r="B338" t="inlineStr">
        <is>
          <t>Consumer Discretionary</t>
        </is>
      </c>
      <c r="C338" t="inlineStr">
        <is>
          <t>Consumer Discretionary</t>
        </is>
      </c>
    </row>
    <row r="339">
      <c r="A339" t="inlineStr">
        <is>
          <t>BM&amp;FBovespa SA</t>
        </is>
      </c>
      <c r="B339" t="inlineStr">
        <is>
          <t>Financials</t>
        </is>
      </c>
      <c r="C339" t="inlineStr">
        <is>
          <t>Financials</t>
        </is>
      </c>
    </row>
    <row r="340">
      <c r="A340" t="inlineStr">
        <is>
          <t>BR Malls Participacoes SA</t>
        </is>
      </c>
      <c r="B340" t="inlineStr">
        <is>
          <t>Real Estate</t>
        </is>
      </c>
      <c r="C340" t="inlineStr">
        <is>
          <t>Financials</t>
        </is>
      </c>
    </row>
    <row r="341">
      <c r="A341" t="inlineStr">
        <is>
          <t>BR Properties SA</t>
        </is>
      </c>
      <c r="B341" t="inlineStr">
        <is>
          <t>Real Estate</t>
        </is>
      </c>
      <c r="C341" t="inlineStr">
        <is>
          <t>Financials</t>
        </is>
      </c>
    </row>
    <row r="342">
      <c r="A342" t="inlineStr">
        <is>
          <t>Bradespar SA</t>
        </is>
      </c>
      <c r="B342" t="inlineStr">
        <is>
          <t>Materials</t>
        </is>
      </c>
      <c r="C342" t="inlineStr">
        <is>
          <t>Financials</t>
        </is>
      </c>
    </row>
    <row r="343">
      <c r="A343" t="inlineStr">
        <is>
          <t>Brasil Brokers Participacoes SA</t>
        </is>
      </c>
      <c r="B343" t="inlineStr">
        <is>
          <t>Real Estate</t>
        </is>
      </c>
      <c r="C343" t="inlineStr">
        <is>
          <t>Financials</t>
        </is>
      </c>
    </row>
    <row r="344">
      <c r="A344" t="inlineStr">
        <is>
          <t>Brasil Pharma SA</t>
        </is>
      </c>
      <c r="B344" t="inlineStr">
        <is>
          <t>Consumer Staples</t>
        </is>
      </c>
      <c r="C344" t="inlineStr">
        <is>
          <t>Consumer Staples</t>
        </is>
      </c>
    </row>
    <row r="345">
      <c r="A345" t="inlineStr">
        <is>
          <t>BrasilAgro - Co Brasileira de Propriedades Agricolas</t>
        </is>
      </c>
      <c r="B345" t="inlineStr">
        <is>
          <t>Consumer Staples</t>
        </is>
      </c>
      <c r="C345" t="inlineStr">
        <is>
          <t>Consumer Staples</t>
        </is>
      </c>
    </row>
    <row r="346">
      <c r="A346" t="inlineStr">
        <is>
          <t>Braskem SA</t>
        </is>
      </c>
      <c r="B346" t="inlineStr">
        <is>
          <t>Materials</t>
        </is>
      </c>
      <c r="C346" t="inlineStr">
        <is>
          <t>Materials</t>
        </is>
      </c>
    </row>
    <row r="347">
      <c r="A347" t="inlineStr">
        <is>
          <t>Brazilian Government</t>
        </is>
      </c>
      <c r="C347" t="inlineStr">
        <is>
          <t>Government</t>
        </is>
      </c>
    </row>
    <row r="348">
      <c r="A348" t="inlineStr">
        <is>
          <t>BRF SA</t>
        </is>
      </c>
      <c r="B348" t="inlineStr">
        <is>
          <t>Consumer Staples</t>
        </is>
      </c>
      <c r="C348" t="inlineStr">
        <is>
          <t>Consumer Staples</t>
        </is>
      </c>
    </row>
    <row r="349">
      <c r="A349" t="inlineStr">
        <is>
          <t>Brookfield Incorporacoes SA</t>
        </is>
      </c>
      <c r="B349" t="inlineStr">
        <is>
          <t>Consumer Discretionary</t>
        </is>
      </c>
      <c r="C349" t="inlineStr">
        <is>
          <t>Financials</t>
        </is>
      </c>
    </row>
    <row r="350">
      <c r="A350" t="inlineStr">
        <is>
          <t>Caixa Economica Federal</t>
        </is>
      </c>
      <c r="C350" t="inlineStr">
        <is>
          <t>Financials</t>
        </is>
      </c>
    </row>
    <row r="351">
      <c r="A351" t="inlineStr">
        <is>
          <t>Camil Alimentos SA</t>
        </is>
      </c>
      <c r="B351" t="inlineStr">
        <is>
          <t>Consumer Staples</t>
        </is>
      </c>
      <c r="C351" t="inlineStr">
        <is>
          <t>Consumer Staples</t>
        </is>
      </c>
    </row>
    <row r="352">
      <c r="A352" t="inlineStr">
        <is>
          <t>CCR SA</t>
        </is>
      </c>
      <c r="B352" t="inlineStr">
        <is>
          <t>Industrials</t>
        </is>
      </c>
      <c r="C352" t="inlineStr">
        <is>
          <t>Industrials</t>
        </is>
      </c>
    </row>
    <row r="353">
      <c r="A353" t="inlineStr">
        <is>
          <t>CCX Carvao da Colombia SA</t>
        </is>
      </c>
      <c r="B353" t="inlineStr">
        <is>
          <t>Energy</t>
        </is>
      </c>
      <c r="C353" t="inlineStr">
        <is>
          <t>Energy</t>
        </is>
      </c>
    </row>
    <row r="354">
      <c r="A354" t="inlineStr">
        <is>
          <t>Ceagro Agricola Ltda</t>
        </is>
      </c>
      <c r="C354" t="inlineStr">
        <is>
          <t>Consumer Staples</t>
        </is>
      </c>
    </row>
    <row r="355">
      <c r="A355" t="inlineStr">
        <is>
          <t>Cemig Geracao e Transmissao SA</t>
        </is>
      </c>
      <c r="C355" t="inlineStr">
        <is>
          <t>Utilities</t>
        </is>
      </c>
    </row>
    <row r="356">
      <c r="A356" t="inlineStr">
        <is>
          <t>Centrais Eletricas Brasileiras</t>
        </is>
      </c>
      <c r="B356" t="inlineStr">
        <is>
          <t>Utilities</t>
        </is>
      </c>
      <c r="C356" t="inlineStr">
        <is>
          <t>Utilities</t>
        </is>
      </c>
    </row>
    <row r="357">
      <c r="A357" t="inlineStr">
        <is>
          <t>Centrais Eletricas Santa Catar</t>
        </is>
      </c>
      <c r="B357" t="inlineStr">
        <is>
          <t>Utilities</t>
        </is>
      </c>
      <c r="C357" t="inlineStr">
        <is>
          <t>Utilities</t>
        </is>
      </c>
    </row>
    <row r="358">
      <c r="A358" t="inlineStr">
        <is>
          <t>CETIP SA - Mercados Organizado</t>
        </is>
      </c>
      <c r="B358" t="inlineStr">
        <is>
          <t>Financials</t>
        </is>
      </c>
      <c r="C358" t="inlineStr">
        <is>
          <t>Financials</t>
        </is>
      </c>
    </row>
    <row r="359">
      <c r="A359" t="inlineStr">
        <is>
          <t>China Construction Bank Brasil</t>
        </is>
      </c>
      <c r="B359" t="inlineStr">
        <is>
          <t>Financials</t>
        </is>
      </c>
      <c r="C359" t="inlineStr">
        <is>
          <t>Financials</t>
        </is>
      </c>
    </row>
    <row r="360">
      <c r="A360" t="inlineStr">
        <is>
          <t>Cia Brasileira de Distribuicao</t>
        </is>
      </c>
      <c r="B360" t="inlineStr">
        <is>
          <t>Consumer Staples</t>
        </is>
      </c>
      <c r="C360" t="inlineStr">
        <is>
          <t>Consumer Staples</t>
        </is>
      </c>
    </row>
    <row r="361">
      <c r="A361" t="inlineStr">
        <is>
          <t>Cia de Gas de Sao Paulo - COMG</t>
        </is>
      </c>
      <c r="B361" t="inlineStr">
        <is>
          <t>Utilities</t>
        </is>
      </c>
      <c r="C361" t="inlineStr">
        <is>
          <t>Utilities</t>
        </is>
      </c>
    </row>
    <row r="362">
      <c r="A362" t="inlineStr">
        <is>
          <t>Cia de Locacao das Americas</t>
        </is>
      </c>
      <c r="B362" t="inlineStr">
        <is>
          <t>Industrials</t>
        </is>
      </c>
      <c r="C362" t="inlineStr">
        <is>
          <t>Consumer Discretionary</t>
        </is>
      </c>
    </row>
    <row r="363">
      <c r="A363" t="inlineStr">
        <is>
          <t>Cia de Saneamento Basico do Es</t>
        </is>
      </c>
      <c r="B363" t="inlineStr">
        <is>
          <t>Utilities</t>
        </is>
      </c>
      <c r="C363" t="inlineStr">
        <is>
          <t>Utilities</t>
        </is>
      </c>
    </row>
    <row r="364">
      <c r="A364" t="inlineStr">
        <is>
          <t>Cia de Saneamento de Minas Ger</t>
        </is>
      </c>
      <c r="B364" t="inlineStr">
        <is>
          <t>Utilities</t>
        </is>
      </c>
      <c r="C364" t="inlineStr">
        <is>
          <t>Utilities</t>
        </is>
      </c>
    </row>
    <row r="365">
      <c r="A365" t="inlineStr">
        <is>
          <t>Cia de Saneamento do Parana</t>
        </is>
      </c>
      <c r="B365" t="inlineStr">
        <is>
          <t>Utilities</t>
        </is>
      </c>
      <c r="C365" t="inlineStr">
        <is>
          <t>Utilities</t>
        </is>
      </c>
    </row>
    <row r="366">
      <c r="A366" t="inlineStr">
        <is>
          <t>Cia de Transmissao de Energia</t>
        </is>
      </c>
      <c r="B366" t="inlineStr">
        <is>
          <t>Utilities</t>
        </is>
      </c>
      <c r="C366" t="inlineStr">
        <is>
          <t>Utilities</t>
        </is>
      </c>
    </row>
    <row r="367">
      <c r="A367" t="inlineStr">
        <is>
          <t>Cia Energetica de Minas Gerais</t>
        </is>
      </c>
      <c r="B367" t="inlineStr">
        <is>
          <t>Utilities</t>
        </is>
      </c>
      <c r="C367" t="inlineStr">
        <is>
          <t>Utilities</t>
        </is>
      </c>
    </row>
    <row r="368">
      <c r="A368" t="inlineStr">
        <is>
          <t>Cia Energetica de Sao Paulo</t>
        </is>
      </c>
      <c r="B368" t="inlineStr">
        <is>
          <t>Utilities</t>
        </is>
      </c>
      <c r="C368" t="inlineStr">
        <is>
          <t>Utilities</t>
        </is>
      </c>
    </row>
    <row r="369">
      <c r="A369" t="inlineStr">
        <is>
          <t>Cia Energetica do Ceara</t>
        </is>
      </c>
      <c r="B369" t="inlineStr">
        <is>
          <t>Utilities</t>
        </is>
      </c>
      <c r="C369" t="inlineStr">
        <is>
          <t>Utilities</t>
        </is>
      </c>
    </row>
    <row r="370">
      <c r="A370" t="inlineStr">
        <is>
          <t>Cia Ferro Ligas da Bahia</t>
        </is>
      </c>
      <c r="B370" t="inlineStr">
        <is>
          <t>Materials</t>
        </is>
      </c>
      <c r="C370" t="inlineStr">
        <is>
          <t>Materials</t>
        </is>
      </c>
    </row>
    <row r="371">
      <c r="A371" t="inlineStr">
        <is>
          <t>Cia Hering</t>
        </is>
      </c>
      <c r="B371" t="inlineStr">
        <is>
          <t>Consumer Discretionary</t>
        </is>
      </c>
      <c r="C371" t="inlineStr">
        <is>
          <t>Consumer Discretionary</t>
        </is>
      </c>
    </row>
    <row r="372">
      <c r="A372" t="inlineStr">
        <is>
          <t>Cia Paranaense de Energia</t>
        </is>
      </c>
      <c r="B372" t="inlineStr">
        <is>
          <t>Utilities</t>
        </is>
      </c>
      <c r="C372" t="inlineStr">
        <is>
          <t>Utilities</t>
        </is>
      </c>
    </row>
    <row r="373">
      <c r="A373" t="inlineStr">
        <is>
          <t>Cia Providencia Industria e Co</t>
        </is>
      </c>
      <c r="B373" t="inlineStr">
        <is>
          <t>Consumer Discretionary</t>
        </is>
      </c>
      <c r="C373" t="inlineStr">
        <is>
          <t>Materials</t>
        </is>
      </c>
    </row>
    <row r="374">
      <c r="A374" t="inlineStr">
        <is>
          <t>Cia Siderurgica Nacional SA</t>
        </is>
      </c>
      <c r="B374" t="inlineStr">
        <is>
          <t>Materials</t>
        </is>
      </c>
      <c r="C374" t="inlineStr">
        <is>
          <t>Materials</t>
        </is>
      </c>
    </row>
    <row r="375">
      <c r="A375" t="inlineStr">
        <is>
          <t>Cielo SA</t>
        </is>
      </c>
      <c r="B375" t="inlineStr">
        <is>
          <t>Information Technology</t>
        </is>
      </c>
      <c r="C375" t="inlineStr">
        <is>
          <t>Financials</t>
        </is>
      </c>
    </row>
    <row r="376">
      <c r="A376" t="inlineStr">
        <is>
          <t>Columbus Intl</t>
        </is>
      </c>
      <c r="C376" t="inlineStr">
        <is>
          <t>Communications</t>
        </is>
      </c>
    </row>
    <row r="377">
      <c r="A377" t="inlineStr">
        <is>
          <t>Construtora Tenda SA</t>
        </is>
      </c>
      <c r="B377" t="inlineStr">
        <is>
          <t>Consumer Discretionary</t>
        </is>
      </c>
      <c r="C377" t="inlineStr">
        <is>
          <t>Financials</t>
        </is>
      </c>
    </row>
    <row r="378">
      <c r="A378" t="inlineStr">
        <is>
          <t>Contax Participacoes SA</t>
        </is>
      </c>
      <c r="B378" t="inlineStr">
        <is>
          <t>Industrials</t>
        </is>
      </c>
      <c r="C378" t="inlineStr">
        <is>
          <t>Technology</t>
        </is>
      </c>
    </row>
    <row r="379">
      <c r="A379" t="inlineStr">
        <is>
          <t>Corp Financiera de Desarrollo</t>
        </is>
      </c>
      <c r="C379" t="inlineStr">
        <is>
          <t>Government</t>
        </is>
      </c>
    </row>
    <row r="380">
      <c r="A380" t="inlineStr">
        <is>
          <t>Cosan Logistica SA</t>
        </is>
      </c>
      <c r="B380" t="inlineStr">
        <is>
          <t>Industrials</t>
        </is>
      </c>
      <c r="C380" t="inlineStr">
        <is>
          <t>Industrials</t>
        </is>
      </c>
    </row>
    <row r="381">
      <c r="A381" t="inlineStr">
        <is>
          <t>Cosan Logistica SA</t>
        </is>
      </c>
      <c r="B381" t="inlineStr">
        <is>
          <t>Energy</t>
        </is>
      </c>
      <c r="C381" t="inlineStr">
        <is>
          <t>Energy</t>
        </is>
      </c>
    </row>
    <row r="382">
      <c r="A382" t="inlineStr">
        <is>
          <t>Cosan SA Industria e Comercio</t>
        </is>
      </c>
      <c r="B382" t="inlineStr">
        <is>
          <t>Energy</t>
        </is>
      </c>
      <c r="C382" t="inlineStr">
        <is>
          <t>Energy</t>
        </is>
      </c>
    </row>
    <row r="383">
      <c r="A383" t="inlineStr">
        <is>
          <t>Cosan SA Industria e Comercio</t>
        </is>
      </c>
      <c r="B383" t="inlineStr">
        <is>
          <t>Energy</t>
        </is>
      </c>
      <c r="C383" t="inlineStr">
        <is>
          <t>Consumer Staples</t>
        </is>
      </c>
    </row>
    <row r="384">
      <c r="A384" t="inlineStr">
        <is>
          <t>CPFL Energia SA</t>
        </is>
      </c>
      <c r="B384" t="inlineStr">
        <is>
          <t>Utilities</t>
        </is>
      </c>
      <c r="C384" t="inlineStr">
        <is>
          <t>Utilities</t>
        </is>
      </c>
    </row>
    <row r="385">
      <c r="A385" t="inlineStr">
        <is>
          <t>CVC Brasil Operadora e Agencia</t>
        </is>
      </c>
      <c r="B385" t="inlineStr">
        <is>
          <t>Consumer Discretionary</t>
        </is>
      </c>
      <c r="C385" t="inlineStr">
        <is>
          <t>Consumer Discretionary</t>
        </is>
      </c>
    </row>
    <row r="386">
      <c r="A386" t="inlineStr">
        <is>
          <t>Cyrela Brazil Realty SA Empree</t>
        </is>
      </c>
      <c r="B386" t="inlineStr">
        <is>
          <t>Consumer Discretionary</t>
        </is>
      </c>
      <c r="C386" t="inlineStr">
        <is>
          <t>Financials</t>
        </is>
      </c>
    </row>
    <row r="387">
      <c r="A387" t="inlineStr">
        <is>
          <t>Cyrela Commercial Properties SA Empreendimentos e Participacoes</t>
        </is>
      </c>
      <c r="B387" t="inlineStr">
        <is>
          <t>Real Estate</t>
        </is>
      </c>
      <c r="C387" t="inlineStr">
        <is>
          <t>Financials</t>
        </is>
      </c>
    </row>
    <row r="388">
      <c r="A388" t="inlineStr">
        <is>
          <t>Diagnosticos da America SA</t>
        </is>
      </c>
      <c r="B388" t="inlineStr">
        <is>
          <t>Health Care</t>
        </is>
      </c>
      <c r="C388" t="inlineStr">
        <is>
          <t>Health Care</t>
        </is>
      </c>
    </row>
    <row r="389">
      <c r="A389" t="inlineStr">
        <is>
          <t>Direcional Engenharia SA</t>
        </is>
      </c>
      <c r="B389" t="inlineStr">
        <is>
          <t>Consumer Discretionary</t>
        </is>
      </c>
      <c r="C389" t="inlineStr">
        <is>
          <t>Financials</t>
        </is>
      </c>
    </row>
    <row r="390">
      <c r="A390" t="inlineStr">
        <is>
          <t>Duratex SA</t>
        </is>
      </c>
      <c r="B390" t="inlineStr">
        <is>
          <t>Materials</t>
        </is>
      </c>
      <c r="C390" t="inlineStr">
        <is>
          <t>Materials</t>
        </is>
      </c>
    </row>
    <row r="391">
      <c r="A391" t="inlineStr">
        <is>
          <t>EcoRodovias Infraestrutura e L</t>
        </is>
      </c>
      <c r="B391" t="inlineStr">
        <is>
          <t>Industrials</t>
        </is>
      </c>
      <c r="C391" t="inlineStr">
        <is>
          <t>Industrials</t>
        </is>
      </c>
    </row>
    <row r="392">
      <c r="A392" t="inlineStr">
        <is>
          <t>EDP - Energias do Brasil SA</t>
        </is>
      </c>
      <c r="B392" t="inlineStr">
        <is>
          <t>Utilities</t>
        </is>
      </c>
      <c r="C392" t="inlineStr">
        <is>
          <t>Utilities</t>
        </is>
      </c>
    </row>
    <row r="393">
      <c r="A393" t="inlineStr">
        <is>
          <t>Eldorado Intl. Finance</t>
        </is>
      </c>
      <c r="C393" t="inlineStr">
        <is>
          <t>Materials</t>
        </is>
      </c>
    </row>
    <row r="394">
      <c r="A394" t="inlineStr">
        <is>
          <t>Eletropaulo Metropolitana Elet</t>
        </is>
      </c>
      <c r="B394" t="inlineStr">
        <is>
          <t>Utilities</t>
        </is>
      </c>
      <c r="C394" t="inlineStr">
        <is>
          <t>Utilities</t>
        </is>
      </c>
    </row>
    <row r="395">
      <c r="A395" t="inlineStr">
        <is>
          <t>Embraer SA</t>
        </is>
      </c>
      <c r="B395" t="inlineStr">
        <is>
          <t>Industrials</t>
        </is>
      </c>
      <c r="C395" t="inlineStr">
        <is>
          <t>Industrials</t>
        </is>
      </c>
    </row>
    <row r="396">
      <c r="A396" t="inlineStr">
        <is>
          <t>Empresas COPEC SA</t>
        </is>
      </c>
      <c r="B396" t="inlineStr">
        <is>
          <t>Energy</t>
        </is>
      </c>
      <c r="C396" t="inlineStr">
        <is>
          <t>Energy</t>
        </is>
      </c>
    </row>
    <row r="397">
      <c r="A397" t="inlineStr">
        <is>
          <t>Empresas COPEC SA</t>
        </is>
      </c>
      <c r="B397" t="inlineStr">
        <is>
          <t>Energy</t>
        </is>
      </c>
      <c r="C397" t="inlineStr">
        <is>
          <t>Materials</t>
        </is>
      </c>
    </row>
    <row r="398">
      <c r="A398" t="inlineStr">
        <is>
          <t>Energisa SA</t>
        </is>
      </c>
      <c r="B398" t="inlineStr">
        <is>
          <t>Utilities</t>
        </is>
      </c>
      <c r="C398" t="inlineStr">
        <is>
          <t>Utilities</t>
        </is>
      </c>
    </row>
    <row r="399">
      <c r="A399" t="inlineStr">
        <is>
          <t>Eneva SA</t>
        </is>
      </c>
      <c r="B399" t="inlineStr">
        <is>
          <t>Utilities</t>
        </is>
      </c>
      <c r="C399" t="inlineStr">
        <is>
          <t>Utilities</t>
        </is>
      </c>
    </row>
    <row r="400">
      <c r="A400" t="inlineStr">
        <is>
          <t>Engie Brasil Energia SA</t>
        </is>
      </c>
      <c r="B400" t="inlineStr">
        <is>
          <t>Utilities</t>
        </is>
      </c>
      <c r="C400" t="inlineStr">
        <is>
          <t>Utilities</t>
        </is>
      </c>
    </row>
    <row r="401">
      <c r="A401" t="inlineStr">
        <is>
          <t>Equatorial Energia SA</t>
        </is>
      </c>
      <c r="B401" t="inlineStr">
        <is>
          <t>Utilities</t>
        </is>
      </c>
      <c r="C401" t="inlineStr">
        <is>
          <t>Utilities</t>
        </is>
      </c>
    </row>
    <row r="402">
      <c r="A402" t="inlineStr">
        <is>
          <t>Estacio Participacoes SA</t>
        </is>
      </c>
      <c r="B402" t="inlineStr">
        <is>
          <t>Consumer Discretionary</t>
        </is>
      </c>
      <c r="C402" t="inlineStr">
        <is>
          <t>Consumer Discretionary</t>
        </is>
      </c>
    </row>
    <row r="403">
      <c r="A403" t="inlineStr">
        <is>
          <t>Eternit SA</t>
        </is>
      </c>
      <c r="B403" t="inlineStr">
        <is>
          <t>Materials</t>
        </is>
      </c>
      <c r="C403" t="inlineStr">
        <is>
          <t>Materials</t>
        </is>
      </c>
    </row>
    <row r="404">
      <c r="A404" t="inlineStr">
        <is>
          <t>Eucatex SA Industria e Comerci</t>
        </is>
      </c>
      <c r="B404" t="inlineStr">
        <is>
          <t>Materials</t>
        </is>
      </c>
      <c r="C404" t="inlineStr">
        <is>
          <t>Materials</t>
        </is>
      </c>
    </row>
    <row r="405">
      <c r="A405" t="inlineStr">
        <is>
          <t>Even Construtora e Incorporado</t>
        </is>
      </c>
      <c r="B405" t="inlineStr">
        <is>
          <t>Consumer Discretionary</t>
        </is>
      </c>
      <c r="C405" t="inlineStr">
        <is>
          <t>Consumer Discretionary</t>
        </is>
      </c>
    </row>
    <row r="406">
      <c r="A406" t="inlineStr">
        <is>
          <t>Ez Tec Empreendimentos e Parti</t>
        </is>
      </c>
      <c r="B406" t="inlineStr">
        <is>
          <t>Consumer Discretionary</t>
        </is>
      </c>
      <c r="C406" t="inlineStr">
        <is>
          <t>Financials</t>
        </is>
      </c>
    </row>
    <row r="407">
      <c r="A407" t="inlineStr">
        <is>
          <t>Fertilizantes Heringer SA</t>
        </is>
      </c>
      <c r="B407" t="inlineStr">
        <is>
          <t>Materials</t>
        </is>
      </c>
      <c r="C407" t="inlineStr">
        <is>
          <t>Materials</t>
        </is>
      </c>
    </row>
    <row r="408">
      <c r="A408" t="inlineStr">
        <is>
          <t>Fibria Celulose SA</t>
        </is>
      </c>
      <c r="B408" t="inlineStr">
        <is>
          <t>Materials</t>
        </is>
      </c>
      <c r="C408" t="inlineStr">
        <is>
          <t>Materials</t>
        </is>
      </c>
    </row>
    <row r="409">
      <c r="A409" t="inlineStr">
        <is>
          <t>Fibria Overseas Finance Ltd</t>
        </is>
      </c>
      <c r="C409" t="inlineStr">
        <is>
          <t>Materials</t>
        </is>
      </c>
    </row>
    <row r="410">
      <c r="A410" t="inlineStr">
        <is>
          <t>Fleury SA</t>
        </is>
      </c>
      <c r="B410" t="inlineStr">
        <is>
          <t>Health Care</t>
        </is>
      </c>
      <c r="C410" t="inlineStr">
        <is>
          <t>Health Care</t>
        </is>
      </c>
    </row>
    <row r="411">
      <c r="A411" t="inlineStr">
        <is>
          <t>Forjas Taurus SA</t>
        </is>
      </c>
      <c r="B411" t="inlineStr">
        <is>
          <t>Industrials</t>
        </is>
      </c>
      <c r="C411" t="inlineStr">
        <is>
          <t>Industrials</t>
        </is>
      </c>
    </row>
    <row r="412">
      <c r="A412" t="inlineStr">
        <is>
          <t>GAEC Educacao SA</t>
        </is>
      </c>
      <c r="B412" t="inlineStr">
        <is>
          <t>Consumer Discretionary</t>
        </is>
      </c>
      <c r="C412" t="inlineStr">
        <is>
          <t>Consumer Discretionary</t>
        </is>
      </c>
    </row>
    <row r="413">
      <c r="A413" t="inlineStr">
        <is>
          <t>Gafisa SA</t>
        </is>
      </c>
      <c r="B413" t="inlineStr">
        <is>
          <t>Consumer Discretionary</t>
        </is>
      </c>
      <c r="C413" t="inlineStr">
        <is>
          <t>Consumer Discretionary</t>
        </is>
      </c>
    </row>
    <row r="414">
      <c r="A414" t="inlineStr">
        <is>
          <t>General Shopping Brasil SA</t>
        </is>
      </c>
      <c r="B414" t="inlineStr">
        <is>
          <t>Real Estate</t>
        </is>
      </c>
      <c r="C414" t="inlineStr">
        <is>
          <t>Financials</t>
        </is>
      </c>
    </row>
    <row r="415">
      <c r="A415" t="inlineStr">
        <is>
          <t>Gerdau SA</t>
        </is>
      </c>
      <c r="B415" t="inlineStr">
        <is>
          <t>Materials</t>
        </is>
      </c>
      <c r="C415" t="inlineStr">
        <is>
          <t>Materials</t>
        </is>
      </c>
    </row>
    <row r="416">
      <c r="A416" t="inlineStr">
        <is>
          <t>Globo Comunicacao e Participac</t>
        </is>
      </c>
      <c r="C416" t="inlineStr">
        <is>
          <t>Communications</t>
        </is>
      </c>
    </row>
    <row r="417">
      <c r="A417" t="inlineStr">
        <is>
          <t>Gol Linhas Aereas Inteligentes</t>
        </is>
      </c>
      <c r="B417" t="inlineStr">
        <is>
          <t>Industrials</t>
        </is>
      </c>
      <c r="C417" t="inlineStr">
        <is>
          <t>Consumer Discretionary</t>
        </is>
      </c>
    </row>
    <row r="418">
      <c r="A418" t="inlineStr">
        <is>
          <t>Grendene SA</t>
        </is>
      </c>
      <c r="B418" t="inlineStr">
        <is>
          <t>Consumer Discretionary</t>
        </is>
      </c>
      <c r="C418" t="inlineStr">
        <is>
          <t>Consumer Discretionary</t>
        </is>
      </c>
    </row>
    <row r="419">
      <c r="A419" t="inlineStr">
        <is>
          <t>Grupo SBF SA</t>
        </is>
      </c>
      <c r="B419" t="inlineStr">
        <is>
          <t>Consumer Discretionary</t>
        </is>
      </c>
      <c r="C419" t="inlineStr">
        <is>
          <t>Consumer Discretionary</t>
        </is>
      </c>
    </row>
    <row r="420">
      <c r="A420" t="inlineStr">
        <is>
          <t>GTL Trade Finance Inc</t>
        </is>
      </c>
      <c r="C420" t="inlineStr">
        <is>
          <t>Materials</t>
        </is>
      </c>
    </row>
    <row r="421">
      <c r="A421" t="inlineStr">
        <is>
          <t>Guararapes Confeccoes SA</t>
        </is>
      </c>
      <c r="B421" t="inlineStr">
        <is>
          <t>Consumer Discretionary</t>
        </is>
      </c>
      <c r="C421" t="inlineStr">
        <is>
          <t>Consumer Discretionary</t>
        </is>
      </c>
    </row>
    <row r="422">
      <c r="A422" t="inlineStr">
        <is>
          <t>Hapvida Participacoes e Invest</t>
        </is>
      </c>
      <c r="B422" t="inlineStr">
        <is>
          <t>Health Care</t>
        </is>
      </c>
      <c r="C422" t="inlineStr">
        <is>
          <t>Health Care</t>
        </is>
      </c>
    </row>
    <row r="423">
      <c r="A423" t="inlineStr">
        <is>
          <t>Helbor Empreendimentos SA</t>
        </is>
      </c>
      <c r="B423" t="inlineStr">
        <is>
          <t>Real Estate</t>
        </is>
      </c>
      <c r="C423" t="inlineStr">
        <is>
          <t>Financials</t>
        </is>
      </c>
    </row>
    <row r="424">
      <c r="A424" t="inlineStr">
        <is>
          <t>Hidrovias do Brasil SA</t>
        </is>
      </c>
      <c r="C424" t="inlineStr">
        <is>
          <t>Industrials</t>
        </is>
      </c>
    </row>
    <row r="425">
      <c r="A425" t="inlineStr">
        <is>
          <t>Hypermarcas SA</t>
        </is>
      </c>
      <c r="B425" t="inlineStr">
        <is>
          <t>Health Care</t>
        </is>
      </c>
      <c r="C425" t="inlineStr">
        <is>
          <t>Health Care</t>
        </is>
      </c>
    </row>
    <row r="426">
      <c r="A426" t="inlineStr">
        <is>
          <t>Ideiasnet SA</t>
        </is>
      </c>
      <c r="B426" t="inlineStr">
        <is>
          <t>Financials</t>
        </is>
      </c>
      <c r="C426" t="inlineStr">
        <is>
          <t>Financials</t>
        </is>
      </c>
    </row>
    <row r="427">
      <c r="A427" t="inlineStr">
        <is>
          <t>Iguatemi Empresa de Shopping C</t>
        </is>
      </c>
      <c r="B427" t="inlineStr">
        <is>
          <t>Real Estate</t>
        </is>
      </c>
      <c r="C427" t="inlineStr">
        <is>
          <t>Financials</t>
        </is>
      </c>
    </row>
    <row r="428">
      <c r="A428" t="inlineStr">
        <is>
          <t>Industrias Romi SA</t>
        </is>
      </c>
      <c r="B428" t="inlineStr">
        <is>
          <t>Industrials</t>
        </is>
      </c>
      <c r="C428" t="inlineStr">
        <is>
          <t>Industrials</t>
        </is>
      </c>
    </row>
    <row r="429">
      <c r="A429" t="inlineStr">
        <is>
          <t>Inepar SA Industria e Construc</t>
        </is>
      </c>
      <c r="B429" t="inlineStr">
        <is>
          <t>Industrials</t>
        </is>
      </c>
      <c r="C429" t="inlineStr">
        <is>
          <t>Industrials</t>
        </is>
      </c>
    </row>
    <row r="430">
      <c r="A430" t="inlineStr">
        <is>
          <t>Instituto Hermes Pardini SA</t>
        </is>
      </c>
      <c r="B430" t="inlineStr">
        <is>
          <t>Health Care</t>
        </is>
      </c>
      <c r="C430" t="inlineStr">
        <is>
          <t>Health Care</t>
        </is>
      </c>
    </row>
    <row r="431">
      <c r="A431" t="inlineStr">
        <is>
          <t>Intercement Brasil SA</t>
        </is>
      </c>
      <c r="C431" t="inlineStr">
        <is>
          <t>Materials</t>
        </is>
      </c>
    </row>
    <row r="432">
      <c r="A432" t="inlineStr">
        <is>
          <t>International Meal Co Alimenta</t>
        </is>
      </c>
      <c r="B432" t="inlineStr">
        <is>
          <t>Consumer Discretionary</t>
        </is>
      </c>
      <c r="C432" t="inlineStr">
        <is>
          <t>Consumer Discretionary</t>
        </is>
      </c>
    </row>
    <row r="433">
      <c r="A433" t="inlineStr">
        <is>
          <t>Iochpe Maxion SA</t>
        </is>
      </c>
      <c r="B433" t="inlineStr">
        <is>
          <t>Industrials</t>
        </is>
      </c>
      <c r="C433" t="inlineStr">
        <is>
          <t>Consumer Discretionary</t>
        </is>
      </c>
    </row>
    <row r="434">
      <c r="A434" t="inlineStr">
        <is>
          <t>IRB Brasil Resseguros S/A</t>
        </is>
      </c>
      <c r="B434" t="inlineStr">
        <is>
          <t>Financials</t>
        </is>
      </c>
      <c r="C434" t="inlineStr">
        <is>
          <t>Financials</t>
        </is>
      </c>
    </row>
    <row r="435">
      <c r="A435" t="inlineStr">
        <is>
          <t>Itau Unibanco Holding SA</t>
        </is>
      </c>
      <c r="B435" t="inlineStr">
        <is>
          <t>Financials</t>
        </is>
      </c>
      <c r="C435" t="inlineStr">
        <is>
          <t>Financials</t>
        </is>
      </c>
    </row>
    <row r="436">
      <c r="A436" t="inlineStr">
        <is>
          <t>Itausa - Investimentos Itau SA</t>
        </is>
      </c>
      <c r="B436" t="inlineStr">
        <is>
          <t>Financials</t>
        </is>
      </c>
      <c r="C436" t="inlineStr">
        <is>
          <t>Financials</t>
        </is>
      </c>
    </row>
    <row r="437">
      <c r="A437" t="inlineStr">
        <is>
          <t>JBS SA</t>
        </is>
      </c>
      <c r="B437" t="inlineStr">
        <is>
          <t>Consumer Staples</t>
        </is>
      </c>
      <c r="C437" t="inlineStr">
        <is>
          <t>Consumer Staples</t>
        </is>
      </c>
    </row>
    <row r="438">
      <c r="A438" t="inlineStr">
        <is>
          <t>Jereissati Participacoes SA</t>
        </is>
      </c>
      <c r="B438" t="inlineStr">
        <is>
          <t>Communication Services</t>
        </is>
      </c>
      <c r="C438" t="inlineStr">
        <is>
          <t>Financials</t>
        </is>
      </c>
    </row>
    <row r="439">
      <c r="A439" t="inlineStr">
        <is>
          <t>JHSF Participacoes SA</t>
        </is>
      </c>
      <c r="B439" t="inlineStr">
        <is>
          <t>Real Estate</t>
        </is>
      </c>
      <c r="C439" t="inlineStr">
        <is>
          <t>Financials</t>
        </is>
      </c>
    </row>
    <row r="440">
      <c r="A440" t="inlineStr">
        <is>
          <t>JSL SA</t>
        </is>
      </c>
      <c r="B440" t="inlineStr">
        <is>
          <t>Industrials</t>
        </is>
      </c>
      <c r="C440" t="inlineStr">
        <is>
          <t>Industrials</t>
        </is>
      </c>
    </row>
    <row r="441">
      <c r="A441" t="inlineStr">
        <is>
          <t>Kepler Weber SA</t>
        </is>
      </c>
      <c r="B441" t="inlineStr">
        <is>
          <t>Industrials</t>
        </is>
      </c>
      <c r="C441" t="inlineStr">
        <is>
          <t>Industrials</t>
        </is>
      </c>
    </row>
    <row r="442">
      <c r="A442" t="inlineStr">
        <is>
          <t>Klabin SA</t>
        </is>
      </c>
      <c r="B442" t="inlineStr">
        <is>
          <t>Materials</t>
        </is>
      </c>
      <c r="C442" t="inlineStr">
        <is>
          <t>Materials</t>
        </is>
      </c>
    </row>
    <row r="443">
      <c r="A443" t="inlineStr">
        <is>
          <t>Kroton Educacional SA</t>
        </is>
      </c>
      <c r="B443" t="inlineStr">
        <is>
          <t>Consumer Discretionary</t>
        </is>
      </c>
      <c r="C443" t="inlineStr">
        <is>
          <t>Consumer Discretionary</t>
        </is>
      </c>
    </row>
    <row r="444">
      <c r="A444" t="inlineStr">
        <is>
          <t>Latam Airlines Group SA</t>
        </is>
      </c>
      <c r="B444" t="inlineStr">
        <is>
          <t>Industrials</t>
        </is>
      </c>
      <c r="C444" t="inlineStr">
        <is>
          <t>Consumer Discretionary</t>
        </is>
      </c>
    </row>
    <row r="445">
      <c r="A445" t="inlineStr">
        <is>
          <t>Light SA</t>
        </is>
      </c>
      <c r="B445" t="inlineStr">
        <is>
          <t>Utilities</t>
        </is>
      </c>
      <c r="C445" t="inlineStr">
        <is>
          <t>Utilities</t>
        </is>
      </c>
    </row>
    <row r="446">
      <c r="A446" t="inlineStr">
        <is>
          <t>Linx SA</t>
        </is>
      </c>
      <c r="B446" t="inlineStr">
        <is>
          <t>Information Technology</t>
        </is>
      </c>
      <c r="C446" t="inlineStr">
        <is>
          <t>Technology</t>
        </is>
      </c>
    </row>
    <row r="447">
      <c r="A447" t="inlineStr">
        <is>
          <t>Localiza Rent a Car SA</t>
        </is>
      </c>
      <c r="B447" t="inlineStr">
        <is>
          <t>Industrials</t>
        </is>
      </c>
      <c r="C447" t="inlineStr">
        <is>
          <t>Consumer Discretionary</t>
        </is>
      </c>
    </row>
    <row r="448">
      <c r="A448" t="inlineStr">
        <is>
          <t>LOG Commercial Properties</t>
        </is>
      </c>
      <c r="B448" t="inlineStr">
        <is>
          <t>Real Estate</t>
        </is>
      </c>
      <c r="C448" t="inlineStr">
        <is>
          <t>Financials</t>
        </is>
      </c>
    </row>
    <row r="449">
      <c r="A449" t="inlineStr">
        <is>
          <t>Log-in Logistica Intermodal SA</t>
        </is>
      </c>
      <c r="B449" t="inlineStr">
        <is>
          <t>Industrials</t>
        </is>
      </c>
      <c r="C449" t="inlineStr">
        <is>
          <t>Industrials</t>
        </is>
      </c>
    </row>
    <row r="450">
      <c r="A450" t="inlineStr">
        <is>
          <t>Lojas Americanas SA</t>
        </is>
      </c>
      <c r="B450" t="inlineStr">
        <is>
          <t>Consumer Discretionary</t>
        </is>
      </c>
      <c r="C450" t="inlineStr">
        <is>
          <t>Consumer Discretionary</t>
        </is>
      </c>
    </row>
    <row r="451">
      <c r="A451" t="inlineStr">
        <is>
          <t>Lojas Renner SA</t>
        </is>
      </c>
      <c r="B451" t="inlineStr">
        <is>
          <t>Consumer Discretionary</t>
        </is>
      </c>
      <c r="C451" t="inlineStr">
        <is>
          <t>Consumer Discretionary</t>
        </is>
      </c>
    </row>
    <row r="452">
      <c r="A452" t="inlineStr">
        <is>
          <t>LPS Brasil Consultoria de Imov</t>
        </is>
      </c>
      <c r="B452" t="inlineStr">
        <is>
          <t>Real Estate</t>
        </is>
      </c>
      <c r="C452" t="inlineStr">
        <is>
          <t>Financials</t>
        </is>
      </c>
    </row>
    <row r="453">
      <c r="A453" t="inlineStr">
        <is>
          <t>Lupatech SA</t>
        </is>
      </c>
      <c r="B453" t="inlineStr">
        <is>
          <t>Energy</t>
        </is>
      </c>
      <c r="C453" t="inlineStr">
        <is>
          <t>Energy</t>
        </is>
      </c>
    </row>
    <row r="454">
      <c r="A454" t="inlineStr">
        <is>
          <t>M Dias Branco SA</t>
        </is>
      </c>
      <c r="B454" t="inlineStr">
        <is>
          <t>Consumer Staples</t>
        </is>
      </c>
      <c r="C454" t="inlineStr">
        <is>
          <t>Consumer Staples</t>
        </is>
      </c>
    </row>
    <row r="455">
      <c r="A455" t="inlineStr">
        <is>
          <t>Magazine Luiza SA</t>
        </is>
      </c>
      <c r="B455" t="inlineStr">
        <is>
          <t>Consumer Discretionary</t>
        </is>
      </c>
      <c r="C455" t="inlineStr">
        <is>
          <t>Consumer Discretionary</t>
        </is>
      </c>
    </row>
    <row r="456">
      <c r="A456" t="inlineStr">
        <is>
          <t>Magnesita Refratarios SA</t>
        </is>
      </c>
      <c r="B456" t="inlineStr">
        <is>
          <t>Materials</t>
        </is>
      </c>
      <c r="C456" t="inlineStr">
        <is>
          <t>Materials</t>
        </is>
      </c>
    </row>
    <row r="457">
      <c r="A457" t="inlineStr">
        <is>
          <t>Mahle-Metal Leve SA</t>
        </is>
      </c>
      <c r="B457" t="inlineStr">
        <is>
          <t>Consumer Discretionary</t>
        </is>
      </c>
      <c r="C457" t="inlineStr">
        <is>
          <t>Consumer Discretionary</t>
        </is>
      </c>
    </row>
    <row r="458">
      <c r="A458" t="inlineStr">
        <is>
          <t>Marcopolo SA</t>
        </is>
      </c>
      <c r="B458" t="inlineStr">
        <is>
          <t>Industrials</t>
        </is>
      </c>
      <c r="C458" t="inlineStr">
        <is>
          <t>Consumer Discretionary</t>
        </is>
      </c>
    </row>
    <row r="459">
      <c r="A459" t="inlineStr">
        <is>
          <t>Marfrig Global Foods SA</t>
        </is>
      </c>
      <c r="B459" t="inlineStr">
        <is>
          <t>Consumer Staples</t>
        </is>
      </c>
      <c r="C459" t="inlineStr">
        <is>
          <t>Consumer Staples</t>
        </is>
      </c>
    </row>
    <row r="460">
      <c r="A460" t="inlineStr">
        <is>
          <t>Marisa Lojas SA</t>
        </is>
      </c>
      <c r="B460" t="inlineStr">
        <is>
          <t>Consumer Discretionary</t>
        </is>
      </c>
      <c r="C460" t="inlineStr">
        <is>
          <t>Consumer Discretionary</t>
        </is>
      </c>
    </row>
    <row r="461">
      <c r="A461" t="inlineStr">
        <is>
          <t>Metalurgica Gerdau SA</t>
        </is>
      </c>
      <c r="B461" t="inlineStr">
        <is>
          <t>Materials</t>
        </is>
      </c>
      <c r="C461" t="inlineStr">
        <is>
          <t>Materials</t>
        </is>
      </c>
    </row>
    <row r="462">
      <c r="A462" t="inlineStr">
        <is>
          <t>Mills Estruturas e Servicos de</t>
        </is>
      </c>
      <c r="B462" t="inlineStr">
        <is>
          <t>Industrials</t>
        </is>
      </c>
      <c r="C462" t="inlineStr">
        <is>
          <t>Industrials</t>
        </is>
      </c>
    </row>
    <row r="463">
      <c r="A463" t="inlineStr">
        <is>
          <t>Minerva SA/Brazil</t>
        </is>
      </c>
      <c r="B463" t="inlineStr">
        <is>
          <t>Consumer Staples</t>
        </is>
      </c>
      <c r="C463" t="inlineStr">
        <is>
          <t>Consumer Staples</t>
        </is>
      </c>
    </row>
    <row r="464">
      <c r="A464" t="inlineStr">
        <is>
          <t>MMX Mineracao e Metalicos SA</t>
        </is>
      </c>
      <c r="B464" t="inlineStr">
        <is>
          <t>Materials</t>
        </is>
      </c>
      <c r="C464" t="inlineStr">
        <is>
          <t>Materials</t>
        </is>
      </c>
    </row>
    <row r="465">
      <c r="A465" t="inlineStr">
        <is>
          <t>Movida Participacoes SA</t>
        </is>
      </c>
      <c r="B465" t="inlineStr">
        <is>
          <t>Industrials</t>
        </is>
      </c>
      <c r="C465" t="inlineStr">
        <is>
          <t>Consumer Discretionary</t>
        </is>
      </c>
    </row>
    <row r="466">
      <c r="A466" t="inlineStr">
        <is>
          <t>MRV Engenharia e Participacoes</t>
        </is>
      </c>
      <c r="B466" t="inlineStr">
        <is>
          <t>Consumer Discretionary</t>
        </is>
      </c>
      <c r="C466" t="inlineStr">
        <is>
          <t>Consumer Discretionary</t>
        </is>
      </c>
    </row>
    <row r="467">
      <c r="A467" t="inlineStr">
        <is>
          <t>Multiplan Empreendimentos Imob</t>
        </is>
      </c>
      <c r="B467" t="inlineStr">
        <is>
          <t>Real Estate</t>
        </is>
      </c>
      <c r="C467" t="inlineStr">
        <is>
          <t>Financials</t>
        </is>
      </c>
    </row>
    <row r="468">
      <c r="A468" t="inlineStr">
        <is>
          <t>Multiplus SA</t>
        </is>
      </c>
      <c r="B468" t="inlineStr">
        <is>
          <t>Communication Services</t>
        </is>
      </c>
      <c r="C468" t="inlineStr">
        <is>
          <t>Communications</t>
        </is>
      </c>
    </row>
    <row r="469">
      <c r="A469" t="inlineStr">
        <is>
          <t>MV24 Capital</t>
        </is>
      </c>
      <c r="C469" t="inlineStr">
        <is>
          <t>Industrials</t>
        </is>
      </c>
    </row>
    <row r="470">
      <c r="A470" t="inlineStr">
        <is>
          <t>Natura Cosmeticos SA</t>
        </is>
      </c>
      <c r="B470" t="inlineStr">
        <is>
          <t>Consumer Staples</t>
        </is>
      </c>
      <c r="C470" t="inlineStr">
        <is>
          <t>Consumer Staples</t>
        </is>
      </c>
    </row>
    <row r="471">
      <c r="A471" t="inlineStr">
        <is>
          <t>Netshoes Cayman Ltd</t>
        </is>
      </c>
      <c r="B471" t="inlineStr">
        <is>
          <t>Consumer Discretionary</t>
        </is>
      </c>
      <c r="C471" t="inlineStr">
        <is>
          <t>Consumer Discretionary</t>
        </is>
      </c>
    </row>
    <row r="472">
      <c r="A472" t="inlineStr">
        <is>
          <t>Notre Dame Intermedica Partici</t>
        </is>
      </c>
      <c r="B472" t="inlineStr">
        <is>
          <t>Health Care</t>
        </is>
      </c>
      <c r="C472" t="inlineStr">
        <is>
          <t>Health Care</t>
        </is>
      </c>
    </row>
    <row r="473">
      <c r="A473" t="inlineStr">
        <is>
          <t>Odebrecht Construction</t>
        </is>
      </c>
      <c r="C473" t="inlineStr">
        <is>
          <t>Industrials</t>
        </is>
      </c>
    </row>
    <row r="474">
      <c r="A474" t="inlineStr">
        <is>
          <t>Odebrecht Construction</t>
        </is>
      </c>
      <c r="C474" t="inlineStr">
        <is>
          <t>Energy</t>
        </is>
      </c>
    </row>
    <row r="475">
      <c r="A475" t="inlineStr">
        <is>
          <t>Odebrecht Oil &amp; Gas Finance Lt</t>
        </is>
      </c>
      <c r="C475" t="inlineStr">
        <is>
          <t>Energy</t>
        </is>
      </c>
    </row>
    <row r="476">
      <c r="A476" t="inlineStr">
        <is>
          <t>Odontoprev SA</t>
        </is>
      </c>
      <c r="B476" t="inlineStr">
        <is>
          <t>Health Care</t>
        </is>
      </c>
      <c r="C476" t="inlineStr">
        <is>
          <t>Health Care</t>
        </is>
      </c>
    </row>
    <row r="477">
      <c r="A477" t="inlineStr">
        <is>
          <t>OGX Austria GmbH</t>
        </is>
      </c>
      <c r="B477" t="inlineStr">
        <is>
          <t>Energy</t>
        </is>
      </c>
      <c r="C477" t="inlineStr">
        <is>
          <t>Energy</t>
        </is>
      </c>
    </row>
    <row r="478">
      <c r="A478" t="inlineStr">
        <is>
          <t>Oi SA</t>
        </is>
      </c>
      <c r="B478" t="inlineStr">
        <is>
          <t>Communication Services</t>
        </is>
      </c>
      <c r="C478" t="inlineStr">
        <is>
          <t>Communications</t>
        </is>
      </c>
    </row>
    <row r="479">
      <c r="A479" t="inlineStr">
        <is>
          <t>Omega Geracao SA</t>
        </is>
      </c>
      <c r="B479" t="inlineStr">
        <is>
          <t>Utilities</t>
        </is>
      </c>
      <c r="C479" t="inlineStr">
        <is>
          <t>Energy</t>
        </is>
      </c>
    </row>
    <row r="480">
      <c r="A480" t="inlineStr">
        <is>
          <t>OSX 3 Leasing BV</t>
        </is>
      </c>
      <c r="C480" t="inlineStr">
        <is>
          <t>Industrials</t>
        </is>
      </c>
    </row>
    <row r="481">
      <c r="A481" t="inlineStr">
        <is>
          <t>Ouro Fino Saude Animal Partici</t>
        </is>
      </c>
      <c r="B481" t="inlineStr">
        <is>
          <t>Health Care</t>
        </is>
      </c>
      <c r="C481" t="inlineStr">
        <is>
          <t>Health Care</t>
        </is>
      </c>
    </row>
    <row r="482">
      <c r="A482" t="inlineStr">
        <is>
          <t>Pagseguro Digital Ltd</t>
        </is>
      </c>
      <c r="B482" t="inlineStr">
        <is>
          <t>Information Technology</t>
        </is>
      </c>
      <c r="C482" t="inlineStr">
        <is>
          <t>Financials</t>
        </is>
      </c>
    </row>
    <row r="483">
      <c r="A483" t="inlineStr">
        <is>
          <t>Paranapanema SA</t>
        </is>
      </c>
      <c r="B483" t="inlineStr">
        <is>
          <t>Materials</t>
        </is>
      </c>
      <c r="C483" t="inlineStr">
        <is>
          <t>Materials</t>
        </is>
      </c>
    </row>
    <row r="484">
      <c r="A484" t="inlineStr">
        <is>
          <t>PDG Realty SA Empreendimentos</t>
        </is>
      </c>
      <c r="B484" t="inlineStr">
        <is>
          <t>Consumer Discretionary</t>
        </is>
      </c>
      <c r="C484" t="inlineStr">
        <is>
          <t>Financials</t>
        </is>
      </c>
    </row>
    <row r="485">
      <c r="A485" t="inlineStr">
        <is>
          <t>Petro Rio SA</t>
        </is>
      </c>
      <c r="B485" t="inlineStr">
        <is>
          <t>Energy</t>
        </is>
      </c>
      <c r="C485" t="inlineStr">
        <is>
          <t>Energy</t>
        </is>
      </c>
    </row>
    <row r="486">
      <c r="A486" t="inlineStr">
        <is>
          <t>Petrobras Distribuidora SA</t>
        </is>
      </c>
      <c r="B486" t="inlineStr">
        <is>
          <t>Consumer Discretionary</t>
        </is>
      </c>
      <c r="C486" t="inlineStr">
        <is>
          <t>Energy</t>
        </is>
      </c>
    </row>
    <row r="487">
      <c r="A487" t="inlineStr">
        <is>
          <t>Petroleo Brasileiro SA</t>
        </is>
      </c>
      <c r="B487" t="inlineStr">
        <is>
          <t>Energy</t>
        </is>
      </c>
      <c r="C487" t="inlineStr">
        <is>
          <t>Energy</t>
        </is>
      </c>
    </row>
    <row r="488">
      <c r="A488" t="inlineStr">
        <is>
          <t>Plascar Participacoes Industri</t>
        </is>
      </c>
      <c r="B488" t="inlineStr">
        <is>
          <t>Consumer Discretionary</t>
        </is>
      </c>
      <c r="C488" t="inlineStr">
        <is>
          <t>Consumer Discretionary</t>
        </is>
      </c>
    </row>
    <row r="489">
      <c r="A489" t="inlineStr">
        <is>
          <t>Pontis IV Ltd</t>
        </is>
      </c>
      <c r="C489" t="inlineStr">
        <is>
          <t>Financials</t>
        </is>
      </c>
    </row>
    <row r="490">
      <c r="A490" t="inlineStr">
        <is>
          <t>Porto Seguro SA</t>
        </is>
      </c>
      <c r="B490" t="inlineStr">
        <is>
          <t>Financials</t>
        </is>
      </c>
      <c r="C490" t="inlineStr">
        <is>
          <t>Financials</t>
        </is>
      </c>
    </row>
    <row r="491">
      <c r="A491" t="inlineStr">
        <is>
          <t>Portobello SA</t>
        </is>
      </c>
      <c r="B491" t="inlineStr">
        <is>
          <t>Industrials</t>
        </is>
      </c>
      <c r="C491" t="inlineStr">
        <is>
          <t>Consumer Discretionary</t>
        </is>
      </c>
    </row>
    <row r="492">
      <c r="A492" t="inlineStr">
        <is>
          <t>Positivo Tecnologia SA</t>
        </is>
      </c>
      <c r="B492" t="inlineStr">
        <is>
          <t>Information Technology</t>
        </is>
      </c>
      <c r="C492" t="inlineStr">
        <is>
          <t>Technology</t>
        </is>
      </c>
    </row>
    <row r="493">
      <c r="A493" t="inlineStr">
        <is>
          <t>Profarma Distribuidora de Prod</t>
        </is>
      </c>
      <c r="B493" t="inlineStr">
        <is>
          <t>Health Care</t>
        </is>
      </c>
      <c r="C493" t="inlineStr">
        <is>
          <t>Health Care</t>
        </is>
      </c>
    </row>
    <row r="494">
      <c r="A494" t="inlineStr">
        <is>
          <t>Prumo Logistica SA</t>
        </is>
      </c>
      <c r="B494" t="inlineStr">
        <is>
          <t>Industrials</t>
        </is>
      </c>
      <c r="C494" t="inlineStr">
        <is>
          <t>Industrials</t>
        </is>
      </c>
    </row>
    <row r="495">
      <c r="A495" t="inlineStr">
        <is>
          <t>QGEP Participacoes SA</t>
        </is>
      </c>
      <c r="B495" t="inlineStr">
        <is>
          <t>Energy</t>
        </is>
      </c>
      <c r="C495" t="inlineStr">
        <is>
          <t>Energy</t>
        </is>
      </c>
    </row>
    <row r="496">
      <c r="A496" t="inlineStr">
        <is>
          <t>QGOG Constellation SA</t>
        </is>
      </c>
      <c r="C496" t="inlineStr">
        <is>
          <t>Energy</t>
        </is>
      </c>
    </row>
    <row r="497">
      <c r="A497" t="inlineStr">
        <is>
          <t>Qualicorp SA</t>
        </is>
      </c>
      <c r="B497" t="inlineStr">
        <is>
          <t>Health Care</t>
        </is>
      </c>
      <c r="C497" t="inlineStr">
        <is>
          <t>Consumer Discretionary</t>
        </is>
      </c>
    </row>
    <row r="498">
      <c r="A498" t="inlineStr">
        <is>
          <t>Raia Drogasil SA</t>
        </is>
      </c>
      <c r="B498" t="inlineStr">
        <is>
          <t>Consumer Staples</t>
        </is>
      </c>
      <c r="C498" t="inlineStr">
        <is>
          <t>Consumer Staples</t>
        </is>
      </c>
    </row>
    <row r="499">
      <c r="A499" t="inlineStr">
        <is>
          <t>Raizen Energy Finance SA</t>
        </is>
      </c>
      <c r="C499" t="inlineStr">
        <is>
          <t>Energy</t>
        </is>
      </c>
    </row>
    <row r="500">
      <c r="A500" t="inlineStr">
        <is>
          <t>Randon SA Implementos e Partic</t>
        </is>
      </c>
      <c r="B500" t="inlineStr">
        <is>
          <t>Industrials</t>
        </is>
      </c>
      <c r="C500" t="inlineStr">
        <is>
          <t>Consumer Discretionary</t>
        </is>
      </c>
    </row>
    <row r="501">
      <c r="A501" t="inlineStr">
        <is>
          <t>RBS-Zero Hora Editora Jornalis</t>
        </is>
      </c>
      <c r="C501" t="inlineStr">
        <is>
          <t>Communications</t>
        </is>
      </c>
    </row>
    <row r="502">
      <c r="A502" t="inlineStr">
        <is>
          <t>Rede D'</t>
        </is>
      </c>
      <c r="C502" t="inlineStr">
        <is>
          <t>Health Care</t>
        </is>
      </c>
    </row>
    <row r="503">
      <c r="A503" t="inlineStr">
        <is>
          <t>Rede Energia Participacoes SA</t>
        </is>
      </c>
      <c r="B503" t="inlineStr">
        <is>
          <t>Utilities</t>
        </is>
      </c>
      <c r="C503" t="inlineStr">
        <is>
          <t>Utilities</t>
        </is>
      </c>
    </row>
    <row r="504">
      <c r="A504" t="inlineStr">
        <is>
          <t>Refinaria de Petroleos de Mang</t>
        </is>
      </c>
      <c r="B504" t="inlineStr">
        <is>
          <t>Energy</t>
        </is>
      </c>
      <c r="C504" t="inlineStr">
        <is>
          <t>Energy</t>
        </is>
      </c>
    </row>
    <row r="505">
      <c r="A505" t="inlineStr">
        <is>
          <t>Restoque Comercio e Confeccoes</t>
        </is>
      </c>
      <c r="B505" t="inlineStr">
        <is>
          <t>Consumer Discretionary</t>
        </is>
      </c>
      <c r="C505" t="inlineStr">
        <is>
          <t>Consumer Discretionary</t>
        </is>
      </c>
    </row>
    <row r="506">
      <c r="A506" t="inlineStr">
        <is>
          <t>Rio Oil Finance Trust</t>
        </is>
      </c>
      <c r="C506" t="inlineStr">
        <is>
          <t>Energy</t>
        </is>
      </c>
    </row>
    <row r="507">
      <c r="A507" t="inlineStr">
        <is>
          <t>Rodobens Negocios Imobiliarios</t>
        </is>
      </c>
      <c r="B507" t="inlineStr">
        <is>
          <t>Consumer Discretionary</t>
        </is>
      </c>
      <c r="C507" t="inlineStr">
        <is>
          <t>Consumer Discretionary</t>
        </is>
      </c>
    </row>
    <row r="508">
      <c r="A508" t="inlineStr">
        <is>
          <t>Rossi Residencial SA</t>
        </is>
      </c>
      <c r="B508" t="inlineStr">
        <is>
          <t>Consumer Discretionary</t>
        </is>
      </c>
      <c r="C508" t="inlineStr">
        <is>
          <t>Consumer Discretionary</t>
        </is>
      </c>
    </row>
    <row r="509">
      <c r="A509" t="inlineStr">
        <is>
          <t>Rumo SA</t>
        </is>
      </c>
      <c r="B509" t="inlineStr">
        <is>
          <t>Industrials</t>
        </is>
      </c>
      <c r="C509" t="inlineStr">
        <is>
          <t>Industrials</t>
        </is>
      </c>
    </row>
    <row r="510">
      <c r="A510" t="inlineStr">
        <is>
          <t>Samarco Mineracao SA</t>
        </is>
      </c>
      <c r="C510" t="inlineStr">
        <is>
          <t>Materials</t>
        </is>
      </c>
    </row>
    <row r="511">
      <c r="A511" t="inlineStr">
        <is>
          <t>Santos Brasil Participacoes SA</t>
        </is>
      </c>
      <c r="B511" t="inlineStr">
        <is>
          <t>Industrials</t>
        </is>
      </c>
      <c r="C511" t="inlineStr">
        <is>
          <t>Industrials</t>
        </is>
      </c>
    </row>
    <row r="512">
      <c r="A512" t="inlineStr">
        <is>
          <t>Sao Carlos Empreendimentos e P</t>
        </is>
      </c>
      <c r="B512" t="inlineStr">
        <is>
          <t>Real Estate</t>
        </is>
      </c>
      <c r="C512" t="inlineStr">
        <is>
          <t>Financials</t>
        </is>
      </c>
    </row>
    <row r="513">
      <c r="A513" t="inlineStr">
        <is>
          <t>Sao Martinho SA</t>
        </is>
      </c>
      <c r="B513" t="inlineStr">
        <is>
          <t>Consumer Staples</t>
        </is>
      </c>
      <c r="C513" t="inlineStr">
        <is>
          <t>Energy</t>
        </is>
      </c>
    </row>
    <row r="514">
      <c r="A514" t="inlineStr">
        <is>
          <t>Saraiva SA Livreiros Editores</t>
        </is>
      </c>
      <c r="B514" t="inlineStr">
        <is>
          <t>Consumer Discretionary</t>
        </is>
      </c>
      <c r="C514" t="inlineStr">
        <is>
          <t>Consumer Discretionary</t>
        </is>
      </c>
    </row>
    <row r="515">
      <c r="A515" t="inlineStr">
        <is>
          <t>Schahin II Finance Co SPV Ltd</t>
        </is>
      </c>
      <c r="C515" t="inlineStr">
        <is>
          <t>Energy</t>
        </is>
      </c>
    </row>
    <row r="516">
      <c r="A516" t="inlineStr">
        <is>
          <t>Ser Educacional SA</t>
        </is>
      </c>
      <c r="B516" t="inlineStr">
        <is>
          <t>Consumer Discretionary</t>
        </is>
      </c>
      <c r="C516" t="inlineStr">
        <is>
          <t>Consumer Discretionary</t>
        </is>
      </c>
    </row>
    <row r="517">
      <c r="A517" t="inlineStr">
        <is>
          <t>SLC Agricola SA</t>
        </is>
      </c>
      <c r="B517" t="inlineStr">
        <is>
          <t>Consumer Staples</t>
        </is>
      </c>
      <c r="C517" t="inlineStr">
        <is>
          <t>Consumer Discretionary</t>
        </is>
      </c>
    </row>
    <row r="518">
      <c r="A518" t="inlineStr">
        <is>
          <t>Smiles SA</t>
        </is>
      </c>
      <c r="B518" t="inlineStr">
        <is>
          <t>Communication Services</t>
        </is>
      </c>
      <c r="C518" t="inlineStr">
        <is>
          <t>Communications</t>
        </is>
      </c>
    </row>
    <row r="519">
      <c r="A519" t="inlineStr">
        <is>
          <t>Somos Educacao SA</t>
        </is>
      </c>
      <c r="B519" t="inlineStr">
        <is>
          <t>Consumer Discretionary</t>
        </is>
      </c>
      <c r="C519" t="inlineStr">
        <is>
          <t>Consumer Discretionary</t>
        </is>
      </c>
    </row>
    <row r="520">
      <c r="A520" t="inlineStr">
        <is>
          <t>Sonae Sierra Brasil SA</t>
        </is>
      </c>
      <c r="B520" t="inlineStr">
        <is>
          <t>Real Estate</t>
        </is>
      </c>
      <c r="C520" t="inlineStr">
        <is>
          <t>Financials</t>
        </is>
      </c>
    </row>
    <row r="521">
      <c r="A521" t="inlineStr">
        <is>
          <t>Souza Cruz Ltda</t>
        </is>
      </c>
      <c r="B521" t="inlineStr">
        <is>
          <t>Consumer Staples</t>
        </is>
      </c>
      <c r="C521" t="inlineStr">
        <is>
          <t>Consumer Staples</t>
        </is>
      </c>
    </row>
    <row r="522">
      <c r="A522" t="inlineStr">
        <is>
          <t>Sul America SA</t>
        </is>
      </c>
      <c r="B522" t="inlineStr">
        <is>
          <t>Financials</t>
        </is>
      </c>
      <c r="C522" t="inlineStr">
        <is>
          <t>Health Care</t>
        </is>
      </c>
    </row>
    <row r="523">
      <c r="A523" t="inlineStr">
        <is>
          <t>Suzano Papel e Celulose SA</t>
        </is>
      </c>
      <c r="B523" t="inlineStr">
        <is>
          <t>Materials</t>
        </is>
      </c>
      <c r="C523" t="inlineStr">
        <is>
          <t>Materials</t>
        </is>
      </c>
    </row>
    <row r="524">
      <c r="A524" t="inlineStr">
        <is>
          <t>T4F Entretenimento SA</t>
        </is>
      </c>
      <c r="B524" t="inlineStr">
        <is>
          <t>Communication Services</t>
        </is>
      </c>
      <c r="C524" t="inlineStr">
        <is>
          <t>Consumer Discretionary</t>
        </is>
      </c>
    </row>
    <row r="525">
      <c r="A525" t="inlineStr">
        <is>
          <t>Technos SA</t>
        </is>
      </c>
      <c r="B525" t="inlineStr">
        <is>
          <t>Consumer Discretionary</t>
        </is>
      </c>
      <c r="C525" t="inlineStr">
        <is>
          <t>Consumer Discretionary</t>
        </is>
      </c>
    </row>
    <row r="526">
      <c r="A526" t="inlineStr">
        <is>
          <t>Tecnisa SA</t>
        </is>
      </c>
      <c r="B526" t="inlineStr">
        <is>
          <t>Consumer Discretionary</t>
        </is>
      </c>
      <c r="C526" t="inlineStr">
        <is>
          <t>Financials</t>
        </is>
      </c>
    </row>
    <row r="527">
      <c r="A527" t="inlineStr">
        <is>
          <t>Tegma Gestao Logistica SA</t>
        </is>
      </c>
      <c r="B527" t="inlineStr">
        <is>
          <t>Industrials</t>
        </is>
      </c>
      <c r="C527" t="inlineStr">
        <is>
          <t>Industrials</t>
        </is>
      </c>
    </row>
    <row r="528">
      <c r="A528" t="inlineStr">
        <is>
          <t>Telefonica Brasil SA</t>
        </is>
      </c>
      <c r="B528" t="inlineStr">
        <is>
          <t>Communication Services</t>
        </is>
      </c>
      <c r="C528" t="inlineStr">
        <is>
          <t>Communications</t>
        </is>
      </c>
    </row>
    <row r="529">
      <c r="A529" t="inlineStr">
        <is>
          <t>Tempo Participacoes SA</t>
        </is>
      </c>
      <c r="B529" t="inlineStr">
        <is>
          <t>Health Care</t>
        </is>
      </c>
      <c r="C529" t="inlineStr">
        <is>
          <t>Financials</t>
        </is>
      </c>
    </row>
    <row r="530">
      <c r="A530" t="inlineStr">
        <is>
          <t>Tereos Internacional SA</t>
        </is>
      </c>
      <c r="B530" t="inlineStr">
        <is>
          <t>Consumer Staples</t>
        </is>
      </c>
      <c r="C530" t="inlineStr">
        <is>
          <t>Energy</t>
        </is>
      </c>
    </row>
    <row r="531">
      <c r="A531" t="inlineStr">
        <is>
          <t>Terra Santa Agro SA</t>
        </is>
      </c>
      <c r="B531" t="inlineStr">
        <is>
          <t>Consumer Staples</t>
        </is>
      </c>
      <c r="C531" t="inlineStr">
        <is>
          <t>Consumer Staples</t>
        </is>
      </c>
    </row>
    <row r="532">
      <c r="A532" t="inlineStr">
        <is>
          <t>Terraform Global Operating LLC</t>
        </is>
      </c>
      <c r="C532" t="inlineStr">
        <is>
          <t>Utilities</t>
        </is>
      </c>
    </row>
    <row r="533">
      <c r="A533" t="inlineStr">
        <is>
          <t>TIM Participacoes SA</t>
        </is>
      </c>
      <c r="B533" t="inlineStr">
        <is>
          <t>Communication Services</t>
        </is>
      </c>
      <c r="C533" t="inlineStr">
        <is>
          <t>Communications</t>
        </is>
      </c>
    </row>
    <row r="534">
      <c r="A534" t="inlineStr">
        <is>
          <t>Tonon Bioenergia SA</t>
        </is>
      </c>
      <c r="C534" t="inlineStr">
        <is>
          <t>Consumer Staples</t>
        </is>
      </c>
    </row>
    <row r="535">
      <c r="A535" t="inlineStr">
        <is>
          <t>TOTVS SA</t>
        </is>
      </c>
      <c r="B535" t="inlineStr">
        <is>
          <t>Information Technology</t>
        </is>
      </c>
      <c r="C535" t="inlineStr">
        <is>
          <t>Technology</t>
        </is>
      </c>
    </row>
    <row r="536">
      <c r="A536" t="inlineStr">
        <is>
          <t>TPI - Triunfo Participacoes e</t>
        </is>
      </c>
      <c r="B536" t="inlineStr">
        <is>
          <t>Industrials</t>
        </is>
      </c>
      <c r="C536" t="inlineStr">
        <is>
          <t>Industrials</t>
        </is>
      </c>
    </row>
    <row r="537">
      <c r="A537" t="inlineStr">
        <is>
          <t>Transmissora Alianca de Energi</t>
        </is>
      </c>
      <c r="B537" t="inlineStr">
        <is>
          <t>Utilities</t>
        </is>
      </c>
      <c r="C537" t="inlineStr">
        <is>
          <t>Utilities</t>
        </is>
      </c>
    </row>
    <row r="538">
      <c r="A538" t="inlineStr">
        <is>
          <t>Trisul SA</t>
        </is>
      </c>
      <c r="B538" t="inlineStr">
        <is>
          <t>Consumer Discretionary</t>
        </is>
      </c>
      <c r="C538" t="inlineStr">
        <is>
          <t>Financials</t>
        </is>
      </c>
    </row>
    <row r="539">
      <c r="A539" t="inlineStr">
        <is>
          <t>Tupy SA</t>
        </is>
      </c>
      <c r="B539" t="inlineStr">
        <is>
          <t>Consumer Discretionary</t>
        </is>
      </c>
      <c r="C539" t="inlineStr">
        <is>
          <t>Consumer Discretionary</t>
        </is>
      </c>
    </row>
    <row r="540">
      <c r="A540" t="inlineStr">
        <is>
          <t>Ultrapar Participacoes SA</t>
        </is>
      </c>
      <c r="B540" t="inlineStr">
        <is>
          <t>Energy</t>
        </is>
      </c>
      <c r="C540" t="inlineStr">
        <is>
          <t>Energy</t>
        </is>
      </c>
    </row>
    <row r="541">
      <c r="A541" t="inlineStr">
        <is>
          <t>Unicasa Industria de Moveis SA</t>
        </is>
      </c>
      <c r="B541" t="inlineStr">
        <is>
          <t>Consumer Discretionary</t>
        </is>
      </c>
      <c r="C541" t="inlineStr">
        <is>
          <t>Consumer Discretionary</t>
        </is>
      </c>
    </row>
    <row r="542">
      <c r="A542" t="inlineStr">
        <is>
          <t>Unigel Participacoes SA</t>
        </is>
      </c>
      <c r="C542" t="inlineStr">
        <is>
          <t>Financials</t>
        </is>
      </c>
    </row>
    <row r="543">
      <c r="A543" t="inlineStr">
        <is>
          <t>Unipar Carbocloro SA</t>
        </is>
      </c>
      <c r="B543" t="inlineStr">
        <is>
          <t>Materials</t>
        </is>
      </c>
      <c r="C543" t="inlineStr">
        <is>
          <t>Materials</t>
        </is>
      </c>
    </row>
    <row r="544">
      <c r="A544" t="inlineStr">
        <is>
          <t>Usiminas Commercial Ltd</t>
        </is>
      </c>
      <c r="C544" t="inlineStr">
        <is>
          <t>Materials</t>
        </is>
      </c>
    </row>
    <row r="545">
      <c r="A545" t="inlineStr">
        <is>
          <t>Usinas Siderurgicas de Minas G</t>
        </is>
      </c>
      <c r="B545" t="inlineStr">
        <is>
          <t>Materials</t>
        </is>
      </c>
      <c r="C545" t="inlineStr">
        <is>
          <t>Materials</t>
        </is>
      </c>
    </row>
    <row r="546">
      <c r="A546" t="inlineStr">
        <is>
          <t>USJ Acucar e Alcool SA</t>
        </is>
      </c>
      <c r="C546" t="inlineStr">
        <is>
          <t>Consumer Staples</t>
        </is>
      </c>
    </row>
    <row r="547">
      <c r="A547" t="inlineStr">
        <is>
          <t>Vale SA</t>
        </is>
      </c>
      <c r="B547" t="inlineStr">
        <is>
          <t>Materials</t>
        </is>
      </c>
      <c r="C547" t="inlineStr">
        <is>
          <t>Materials</t>
        </is>
      </c>
    </row>
    <row r="548">
      <c r="A548" t="inlineStr">
        <is>
          <t>Valid Solucoes SA</t>
        </is>
      </c>
      <c r="B548" t="inlineStr">
        <is>
          <t>Industrials</t>
        </is>
      </c>
      <c r="C548" t="inlineStr">
        <is>
          <t>Financials</t>
        </is>
      </c>
    </row>
    <row r="549">
      <c r="A549" t="inlineStr">
        <is>
          <t>Via Varejo SA</t>
        </is>
      </c>
      <c r="B549" t="inlineStr">
        <is>
          <t>Consumer Discretionary</t>
        </is>
      </c>
      <c r="C549" t="inlineStr">
        <is>
          <t>Consumer Discretionary</t>
        </is>
      </c>
    </row>
    <row r="550">
      <c r="A550" t="inlineStr">
        <is>
          <t>Virgolino de Oliveira Finance</t>
        </is>
      </c>
      <c r="C550" t="inlineStr">
        <is>
          <t>Consumer Staples</t>
        </is>
      </c>
    </row>
    <row r="551">
      <c r="A551" t="inlineStr">
        <is>
          <t>Viver Incorporadora e Construt</t>
        </is>
      </c>
      <c r="B551" t="inlineStr">
        <is>
          <t>Consumer Discretionary</t>
        </is>
      </c>
      <c r="C551" t="inlineStr">
        <is>
          <t>Financials</t>
        </is>
      </c>
    </row>
    <row r="552">
      <c r="A552" t="inlineStr">
        <is>
          <t>Votorantim SA</t>
        </is>
      </c>
      <c r="C552" t="inlineStr">
        <is>
          <t>Materials</t>
        </is>
      </c>
    </row>
    <row r="553">
      <c r="A553" t="inlineStr">
        <is>
          <t>Vrio Finco</t>
        </is>
      </c>
      <c r="C553" t="inlineStr">
        <is>
          <t>Communications</t>
        </is>
      </c>
    </row>
    <row r="554">
      <c r="A554" t="inlineStr">
        <is>
          <t>Vulcabras Azaleia SA</t>
        </is>
      </c>
      <c r="B554" t="inlineStr">
        <is>
          <t>Consumer Discretionary</t>
        </is>
      </c>
      <c r="C554" t="inlineStr">
        <is>
          <t>Consumer Discretionary</t>
        </is>
      </c>
    </row>
    <row r="555">
      <c r="A555" t="inlineStr">
        <is>
          <t>WEG SA</t>
        </is>
      </c>
      <c r="B555" t="inlineStr">
        <is>
          <t>Industrials</t>
        </is>
      </c>
      <c r="C555" t="inlineStr">
        <is>
          <t>Industrials</t>
        </is>
      </c>
    </row>
    <row r="556">
      <c r="A556" t="inlineStr">
        <is>
          <t>Wiz Solucoes e Corretagem de S</t>
        </is>
      </c>
      <c r="B556" t="inlineStr">
        <is>
          <t>Financials</t>
        </is>
      </c>
      <c r="C556" t="inlineStr">
        <is>
          <t>Financials</t>
        </is>
      </c>
    </row>
    <row r="557">
      <c r="A557" t="inlineStr">
        <is>
          <t>WPE International Cooperatief</t>
        </is>
      </c>
      <c r="C557" t="inlineStr">
        <is>
          <t>Industrials</t>
        </is>
      </c>
    </row>
    <row r="558">
      <c r="A558" t="inlineStr">
        <is>
          <t>AES Gener SA</t>
        </is>
      </c>
      <c r="B558" t="inlineStr">
        <is>
          <t>Utilities</t>
        </is>
      </c>
      <c r="C558" t="inlineStr">
        <is>
          <t>Utilities</t>
        </is>
      </c>
    </row>
    <row r="559">
      <c r="A559" t="inlineStr">
        <is>
          <t>AFP Cuprum SA</t>
        </is>
      </c>
      <c r="B559" t="inlineStr">
        <is>
          <t>Financials</t>
        </is>
      </c>
      <c r="C559" t="inlineStr">
        <is>
          <t>Financials</t>
        </is>
      </c>
    </row>
    <row r="560">
      <c r="A560" t="inlineStr">
        <is>
          <t>AFP Habitat SA</t>
        </is>
      </c>
      <c r="B560" t="inlineStr">
        <is>
          <t>Financials</t>
        </is>
      </c>
      <c r="C560" t="inlineStr">
        <is>
          <t>Financials</t>
        </is>
      </c>
    </row>
    <row r="561">
      <c r="A561" t="inlineStr">
        <is>
          <t>AFP Provida SA</t>
        </is>
      </c>
      <c r="B561" t="inlineStr">
        <is>
          <t>Financials</t>
        </is>
      </c>
      <c r="C561" t="inlineStr">
        <is>
          <t>Financials</t>
        </is>
      </c>
    </row>
    <row r="562">
      <c r="A562" t="inlineStr">
        <is>
          <t>Agencias Universales SA</t>
        </is>
      </c>
      <c r="B562" t="inlineStr">
        <is>
          <t>Industrials</t>
        </is>
      </c>
      <c r="C562" t="inlineStr">
        <is>
          <t>Industrials</t>
        </is>
      </c>
    </row>
    <row r="563">
      <c r="A563" t="inlineStr">
        <is>
          <t>Aguas Andinas SA</t>
        </is>
      </c>
      <c r="B563" t="inlineStr">
        <is>
          <t>Utilities</t>
        </is>
      </c>
      <c r="C563" t="inlineStr">
        <is>
          <t>Utilities</t>
        </is>
      </c>
    </row>
    <row r="564">
      <c r="A564" t="inlineStr">
        <is>
          <t>Almendral SA</t>
        </is>
      </c>
      <c r="B564" t="inlineStr">
        <is>
          <t>Communication Services</t>
        </is>
      </c>
      <c r="C564" t="inlineStr">
        <is>
          <t>Financials</t>
        </is>
      </c>
    </row>
    <row r="565">
      <c r="A565" t="inlineStr">
        <is>
          <t>AntarChile SA</t>
        </is>
      </c>
      <c r="B565" t="inlineStr">
        <is>
          <t>Industrials</t>
        </is>
      </c>
      <c r="C565" t="inlineStr">
        <is>
          <t>Energy</t>
        </is>
      </c>
    </row>
    <row r="566">
      <c r="A566" t="inlineStr">
        <is>
          <t>Antofagasta PLC</t>
        </is>
      </c>
      <c r="B566" t="inlineStr">
        <is>
          <t>Materials</t>
        </is>
      </c>
      <c r="C566" t="inlineStr">
        <is>
          <t>Materials</t>
        </is>
      </c>
    </row>
    <row r="567">
      <c r="A567" t="inlineStr">
        <is>
          <t>Australis Seafoods SA</t>
        </is>
      </c>
      <c r="B567" t="inlineStr">
        <is>
          <t>Consumer Staples</t>
        </is>
      </c>
      <c r="C567" t="inlineStr">
        <is>
          <t>Consumer Staples</t>
        </is>
      </c>
    </row>
    <row r="568">
      <c r="A568" t="inlineStr">
        <is>
          <t>Automotores Gildemeister SA</t>
        </is>
      </c>
      <c r="C568" t="inlineStr">
        <is>
          <t>Consumer Discretionary</t>
        </is>
      </c>
    </row>
    <row r="569">
      <c r="A569" t="inlineStr">
        <is>
          <t>Banco de Chile</t>
        </is>
      </c>
      <c r="B569" t="inlineStr">
        <is>
          <t>Financials</t>
        </is>
      </c>
      <c r="C569" t="inlineStr">
        <is>
          <t>Financials</t>
        </is>
      </c>
    </row>
    <row r="570">
      <c r="A570" t="inlineStr">
        <is>
          <t>Banco de Credito e Inversiones</t>
        </is>
      </c>
      <c r="B570" t="inlineStr">
        <is>
          <t>Financials</t>
        </is>
      </c>
      <c r="C570" t="inlineStr">
        <is>
          <t>Financials</t>
        </is>
      </c>
    </row>
    <row r="571">
      <c r="A571" t="inlineStr">
        <is>
          <t>Banco Santander Chile</t>
        </is>
      </c>
      <c r="B571" t="inlineStr">
        <is>
          <t>Financials</t>
        </is>
      </c>
      <c r="C571" t="inlineStr">
        <is>
          <t>Financials</t>
        </is>
      </c>
    </row>
    <row r="572">
      <c r="A572" t="inlineStr">
        <is>
          <t>Banmedica SA</t>
        </is>
      </c>
      <c r="B572" t="inlineStr">
        <is>
          <t>Health Care</t>
        </is>
      </c>
      <c r="C572" t="inlineStr">
        <is>
          <t>Health Care</t>
        </is>
      </c>
    </row>
    <row r="573">
      <c r="A573" t="inlineStr">
        <is>
          <t>Banvida SA</t>
        </is>
      </c>
      <c r="B573" t="inlineStr">
        <is>
          <t>Financials</t>
        </is>
      </c>
      <c r="C573" t="inlineStr">
        <is>
          <t>Financials</t>
        </is>
      </c>
    </row>
    <row r="574">
      <c r="A574" t="inlineStr">
        <is>
          <t>Besalco SA</t>
        </is>
      </c>
      <c r="B574" t="inlineStr">
        <is>
          <t>Industrials</t>
        </is>
      </c>
      <c r="C574" t="inlineStr">
        <is>
          <t>Industrials</t>
        </is>
      </c>
    </row>
    <row r="575">
      <c r="A575" t="inlineStr">
        <is>
          <t>Blanco y Negro SA</t>
        </is>
      </c>
      <c r="B575" t="inlineStr">
        <is>
          <t>Communication Services</t>
        </is>
      </c>
      <c r="C575" t="inlineStr">
        <is>
          <t>Communications</t>
        </is>
      </c>
    </row>
    <row r="576">
      <c r="A576" t="inlineStr">
        <is>
          <t>Blumar SA</t>
        </is>
      </c>
      <c r="B576" t="inlineStr">
        <is>
          <t>Consumer Staples</t>
        </is>
      </c>
      <c r="C576" t="inlineStr">
        <is>
          <t>Consumer Staples</t>
        </is>
      </c>
    </row>
    <row r="577">
      <c r="A577" t="inlineStr">
        <is>
          <t>Bupa Chile SA</t>
        </is>
      </c>
      <c r="B577" t="inlineStr">
        <is>
          <t>Health Care</t>
        </is>
      </c>
      <c r="C577" t="inlineStr">
        <is>
          <t>Health Care</t>
        </is>
      </c>
    </row>
    <row r="578">
      <c r="A578" t="inlineStr">
        <is>
          <t>CAP SA</t>
        </is>
      </c>
      <c r="B578" t="inlineStr">
        <is>
          <t>Materials</t>
        </is>
      </c>
      <c r="C578" t="inlineStr">
        <is>
          <t>Materials</t>
        </is>
      </c>
    </row>
    <row r="579">
      <c r="A579" t="inlineStr">
        <is>
          <t>Carozzi SA</t>
        </is>
      </c>
      <c r="B579" t="inlineStr">
        <is>
          <t>Consumer Staples</t>
        </is>
      </c>
      <c r="C579" t="inlineStr">
        <is>
          <t>Consumer Staples</t>
        </is>
      </c>
    </row>
    <row r="580">
      <c r="A580" t="inlineStr">
        <is>
          <t>Celeo Redes Operación Cl</t>
        </is>
      </c>
      <c r="C580" t="inlineStr">
        <is>
          <t>Utilities</t>
        </is>
      </c>
    </row>
    <row r="581">
      <c r="A581" t="inlineStr">
        <is>
          <t>Celulosa Arauco y Constitucion</t>
        </is>
      </c>
      <c r="C581" t="inlineStr">
        <is>
          <t>Materials</t>
        </is>
      </c>
    </row>
    <row r="582">
      <c r="A582" t="inlineStr">
        <is>
          <t>Cemento Polpaico SA</t>
        </is>
      </c>
      <c r="B582" t="inlineStr">
        <is>
          <t>Materials</t>
        </is>
      </c>
      <c r="C582" t="inlineStr">
        <is>
          <t>Materials</t>
        </is>
      </c>
    </row>
    <row r="583">
      <c r="A583" t="inlineStr">
        <is>
          <t>Cementos BIO BIO SA</t>
        </is>
      </c>
      <c r="B583" t="inlineStr">
        <is>
          <t>Materials</t>
        </is>
      </c>
      <c r="C583" t="inlineStr">
        <is>
          <t>Materials</t>
        </is>
      </c>
    </row>
    <row r="584">
      <c r="A584" t="inlineStr">
        <is>
          <t>Cencosud SA</t>
        </is>
      </c>
      <c r="B584" t="inlineStr">
        <is>
          <t>Consumer Staples</t>
        </is>
      </c>
      <c r="C584" t="inlineStr">
        <is>
          <t>Consumer Staples</t>
        </is>
      </c>
    </row>
    <row r="585">
      <c r="A585" t="inlineStr">
        <is>
          <t>Cencosud Shopping SA</t>
        </is>
      </c>
      <c r="B585" t="inlineStr">
        <is>
          <t>Real Estate</t>
        </is>
      </c>
      <c r="C585" t="inlineStr">
        <is>
          <t>Consumer Discretionary</t>
        </is>
      </c>
    </row>
    <row r="586">
      <c r="A586" t="inlineStr">
        <is>
          <t>CFR International SpA</t>
        </is>
      </c>
      <c r="C586" t="inlineStr">
        <is>
          <t>Financials</t>
        </is>
      </c>
    </row>
    <row r="587">
      <c r="A587" t="inlineStr">
        <is>
          <t>Chile Government International Bond</t>
        </is>
      </c>
      <c r="C587" t="inlineStr">
        <is>
          <t>Government</t>
        </is>
      </c>
    </row>
    <row r="588">
      <c r="A588" t="inlineStr">
        <is>
          <t>Cia Cervecerias Unidas SA</t>
        </is>
      </c>
      <c r="B588" t="inlineStr">
        <is>
          <t>Consumer Staples</t>
        </is>
      </c>
      <c r="C588" t="inlineStr">
        <is>
          <t>Consumer Staples</t>
        </is>
      </c>
    </row>
    <row r="589">
      <c r="A589" t="inlineStr">
        <is>
          <t>Cia Chilena de Fosforos SA</t>
        </is>
      </c>
      <c r="B589" t="inlineStr">
        <is>
          <t>Consumer Staples</t>
        </is>
      </c>
      <c r="C589" t="inlineStr">
        <is>
          <t>Materials</t>
        </is>
      </c>
    </row>
    <row r="590">
      <c r="A590" t="inlineStr">
        <is>
          <t>Cia Electro Metalurgica SA</t>
        </is>
      </c>
      <c r="B590" t="inlineStr">
        <is>
          <t>Industrials</t>
        </is>
      </c>
      <c r="C590" t="inlineStr">
        <is>
          <t>Materials</t>
        </is>
      </c>
    </row>
    <row r="591">
      <c r="A591" t="inlineStr">
        <is>
          <t>Cia General de Electricidad SA</t>
        </is>
      </c>
      <c r="B591" t="inlineStr">
        <is>
          <t>Utilities</t>
        </is>
      </c>
      <c r="C591" t="inlineStr">
        <is>
          <t>Utilities</t>
        </is>
      </c>
    </row>
    <row r="592">
      <c r="A592" t="inlineStr">
        <is>
          <t>Cia Industrial El Volcan SA</t>
        </is>
      </c>
      <c r="B592" t="inlineStr">
        <is>
          <t>Materials</t>
        </is>
      </c>
      <c r="C592" t="inlineStr">
        <is>
          <t>Materials</t>
        </is>
      </c>
    </row>
    <row r="593">
      <c r="A593" t="inlineStr">
        <is>
          <t>Cia Maritima Chilena SA</t>
        </is>
      </c>
      <c r="B593" t="inlineStr">
        <is>
          <t>Industrials</t>
        </is>
      </c>
      <c r="C593" t="inlineStr">
        <is>
          <t>Industrials</t>
        </is>
      </c>
    </row>
    <row r="594">
      <c r="A594" t="inlineStr">
        <is>
          <t>Cia Pesquera Camanchaca SA</t>
        </is>
      </c>
      <c r="B594" t="inlineStr">
        <is>
          <t>Consumer Staples</t>
        </is>
      </c>
      <c r="C594" t="inlineStr">
        <is>
          <t>Consumer Staples</t>
        </is>
      </c>
    </row>
    <row r="595">
      <c r="A595" t="inlineStr">
        <is>
          <t>Cia Sud Americana de Vapores S</t>
        </is>
      </c>
      <c r="B595" t="inlineStr">
        <is>
          <t>Industrials</t>
        </is>
      </c>
      <c r="C595" t="inlineStr">
        <is>
          <t>Industrials</t>
        </is>
      </c>
    </row>
    <row r="596">
      <c r="A596" t="inlineStr">
        <is>
          <t>Cintac SA</t>
        </is>
      </c>
      <c r="B596" t="inlineStr">
        <is>
          <t>Materials</t>
        </is>
      </c>
      <c r="C596" t="inlineStr">
        <is>
          <t>Materials</t>
        </is>
      </c>
    </row>
    <row r="597">
      <c r="A597" t="inlineStr">
        <is>
          <t>Clinica Las Condes SA</t>
        </is>
      </c>
      <c r="B597" t="inlineStr">
        <is>
          <t>Health Care</t>
        </is>
      </c>
      <c r="C597" t="inlineStr">
        <is>
          <t>Health Care</t>
        </is>
      </c>
    </row>
    <row r="598">
      <c r="A598" t="inlineStr">
        <is>
          <t>Coca-Cola Embonor SA</t>
        </is>
      </c>
      <c r="B598" t="inlineStr">
        <is>
          <t>Consumer Staples</t>
        </is>
      </c>
      <c r="C598" t="inlineStr">
        <is>
          <t>Consumer Staples</t>
        </is>
      </c>
    </row>
    <row r="599">
      <c r="A599" t="inlineStr">
        <is>
          <t>Colbun SA</t>
        </is>
      </c>
      <c r="B599" t="inlineStr">
        <is>
          <t>Utilities</t>
        </is>
      </c>
      <c r="C599" t="inlineStr">
        <is>
          <t>Utilities</t>
        </is>
      </c>
    </row>
    <row r="600">
      <c r="A600" t="inlineStr">
        <is>
          <t>Corp Group Banking SA</t>
        </is>
      </c>
      <c r="C600" t="inlineStr">
        <is>
          <t>Financials</t>
        </is>
      </c>
    </row>
    <row r="601">
      <c r="A601" t="inlineStr">
        <is>
          <t>Cristalerias de Chile SA</t>
        </is>
      </c>
      <c r="B601" t="inlineStr">
        <is>
          <t>Materials</t>
        </is>
      </c>
      <c r="C601" t="inlineStr">
        <is>
          <t>Materials</t>
        </is>
      </c>
    </row>
    <row r="602">
      <c r="A602" t="inlineStr">
        <is>
          <t>Detroit Chile SA</t>
        </is>
      </c>
      <c r="B602" t="inlineStr">
        <is>
          <t>Industrials</t>
        </is>
      </c>
      <c r="C602" t="inlineStr">
        <is>
          <t>Industrials</t>
        </is>
      </c>
    </row>
    <row r="603">
      <c r="A603" t="inlineStr">
        <is>
          <t>Duncan FOX SA</t>
        </is>
      </c>
      <c r="B603" t="inlineStr">
        <is>
          <t>Consumer Staples</t>
        </is>
      </c>
      <c r="C603" t="inlineStr">
        <is>
          <t>Consumer Staples</t>
        </is>
      </c>
    </row>
    <row r="604">
      <c r="A604" t="inlineStr">
        <is>
          <t>Echeverria Izquierdo SA</t>
        </is>
      </c>
      <c r="B604" t="inlineStr">
        <is>
          <t>Industrials</t>
        </is>
      </c>
      <c r="C604" t="inlineStr">
        <is>
          <t>Industrials</t>
        </is>
      </c>
    </row>
    <row r="605">
      <c r="A605" t="inlineStr">
        <is>
          <t>Embotelladora Andina SA</t>
        </is>
      </c>
      <c r="B605" t="inlineStr">
        <is>
          <t>Consumer Staples</t>
        </is>
      </c>
      <c r="C605" t="inlineStr">
        <is>
          <t>Consumer Staples</t>
        </is>
      </c>
    </row>
    <row r="606">
      <c r="A606" t="inlineStr">
        <is>
          <t>Empresa Constructora Moller y</t>
        </is>
      </c>
      <c r="B606" t="inlineStr">
        <is>
          <t>Industrials</t>
        </is>
      </c>
      <c r="C606" t="inlineStr">
        <is>
          <t>Industrials</t>
        </is>
      </c>
    </row>
    <row r="607">
      <c r="A607" t="inlineStr">
        <is>
          <t>Empresa de Transporte ME</t>
        </is>
      </c>
      <c r="C607" t="inlineStr">
        <is>
          <t>Consumer Discretionary</t>
        </is>
      </c>
    </row>
    <row r="608">
      <c r="A608" t="inlineStr">
        <is>
          <t>Empresa Electrica Pehuenche SA</t>
        </is>
      </c>
      <c r="B608" t="inlineStr">
        <is>
          <t>Utilities</t>
        </is>
      </c>
      <c r="C608" t="inlineStr">
        <is>
          <t>Utilities</t>
        </is>
      </c>
    </row>
    <row r="609">
      <c r="A609" t="inlineStr">
        <is>
          <t>Empresa Electrica Pilmaiquen S</t>
        </is>
      </c>
      <c r="B609" t="inlineStr">
        <is>
          <t>Utilities</t>
        </is>
      </c>
      <c r="C609" t="inlineStr">
        <is>
          <t>Utilities</t>
        </is>
      </c>
    </row>
    <row r="610">
      <c r="A610" t="inlineStr">
        <is>
          <t>Empresa Nacional de Telecomuni</t>
        </is>
      </c>
      <c r="B610" t="inlineStr">
        <is>
          <t>Communication Services</t>
        </is>
      </c>
      <c r="C610" t="inlineStr">
        <is>
          <t>Communications</t>
        </is>
      </c>
    </row>
    <row r="611">
      <c r="A611" t="inlineStr">
        <is>
          <t>Empresa Nacional del Petroleo</t>
        </is>
      </c>
      <c r="C611" t="inlineStr">
        <is>
          <t>Energy</t>
        </is>
      </c>
    </row>
    <row r="612">
      <c r="A612" t="inlineStr">
        <is>
          <t>Empresa Pesquera Eperva</t>
        </is>
      </c>
      <c r="B612" t="inlineStr">
        <is>
          <t>Consumer Staples</t>
        </is>
      </c>
      <c r="C612" t="inlineStr">
        <is>
          <t>Consumer Staples</t>
        </is>
      </c>
    </row>
    <row r="613">
      <c r="A613" t="inlineStr">
        <is>
          <t>Empresas AquaChile SA</t>
        </is>
      </c>
      <c r="B613" t="inlineStr">
        <is>
          <t>Consumer Staples</t>
        </is>
      </c>
      <c r="C613" t="inlineStr">
        <is>
          <t>Consumer Staples</t>
        </is>
      </c>
    </row>
    <row r="614">
      <c r="A614" t="inlineStr">
        <is>
          <t>Empresas CMPC SA</t>
        </is>
      </c>
      <c r="B614" t="inlineStr">
        <is>
          <t>Materials</t>
        </is>
      </c>
      <c r="C614" t="inlineStr">
        <is>
          <t>Materials</t>
        </is>
      </c>
    </row>
    <row r="615">
      <c r="A615" t="inlineStr">
        <is>
          <t>Empresas Gasco SA</t>
        </is>
      </c>
      <c r="B615" t="inlineStr">
        <is>
          <t>Utilities</t>
        </is>
      </c>
      <c r="C615" t="inlineStr">
        <is>
          <t>Utilities</t>
        </is>
      </c>
    </row>
    <row r="616">
      <c r="A616" t="inlineStr">
        <is>
          <t>Empresas Hites SA</t>
        </is>
      </c>
      <c r="B616" t="inlineStr">
        <is>
          <t>Consumer Discretionary</t>
        </is>
      </c>
      <c r="C616" t="inlineStr">
        <is>
          <t>Consumer Discretionary</t>
        </is>
      </c>
    </row>
    <row r="617">
      <c r="A617" t="inlineStr">
        <is>
          <t>Empresas Iansa SA</t>
        </is>
      </c>
      <c r="B617" t="inlineStr">
        <is>
          <t>Consumer Staples</t>
        </is>
      </c>
      <c r="C617" t="inlineStr">
        <is>
          <t>Consumer Staples</t>
        </is>
      </c>
    </row>
    <row r="618">
      <c r="A618" t="inlineStr">
        <is>
          <t>Empresas La Polar SA</t>
        </is>
      </c>
      <c r="B618" t="inlineStr">
        <is>
          <t>Consumer Discretionary</t>
        </is>
      </c>
      <c r="C618" t="inlineStr">
        <is>
          <t>Consumer Discretionary</t>
        </is>
      </c>
    </row>
    <row r="619">
      <c r="A619" t="inlineStr">
        <is>
          <t>Empresas Lipigas SA</t>
        </is>
      </c>
      <c r="B619" t="inlineStr">
        <is>
          <t>Energy</t>
        </is>
      </c>
      <c r="C619" t="inlineStr">
        <is>
          <t>Utilities</t>
        </is>
      </c>
    </row>
    <row r="620">
      <c r="A620" t="inlineStr">
        <is>
          <t>Empresas Tattersall SA</t>
        </is>
      </c>
      <c r="B620" t="inlineStr">
        <is>
          <t>Industrials</t>
        </is>
      </c>
      <c r="C620" t="inlineStr">
        <is>
          <t>Financials</t>
        </is>
      </c>
    </row>
    <row r="621">
      <c r="A621" t="inlineStr">
        <is>
          <t>Empresas Tricot SA</t>
        </is>
      </c>
      <c r="B621" t="inlineStr">
        <is>
          <t>Consumer Discretionary</t>
        </is>
      </c>
      <c r="C621" t="inlineStr">
        <is>
          <t>Consumer Discretionary</t>
        </is>
      </c>
    </row>
    <row r="622">
      <c r="A622" t="inlineStr">
        <is>
          <t>Enaex SA</t>
        </is>
      </c>
      <c r="B622" t="inlineStr">
        <is>
          <t>Materials</t>
        </is>
      </c>
      <c r="C622" t="inlineStr">
        <is>
          <t>Materials</t>
        </is>
      </c>
    </row>
    <row r="623">
      <c r="A623" t="inlineStr">
        <is>
          <t>Endesa Americas SA</t>
        </is>
      </c>
      <c r="B623" t="inlineStr">
        <is>
          <t>Utilities</t>
        </is>
      </c>
      <c r="C623" t="inlineStr">
        <is>
          <t>Utilities</t>
        </is>
      </c>
    </row>
    <row r="624">
      <c r="A624" t="inlineStr">
        <is>
          <t>Enel Americas SA</t>
        </is>
      </c>
      <c r="B624" t="inlineStr">
        <is>
          <t>Utilities</t>
        </is>
      </c>
      <c r="C624" t="inlineStr">
        <is>
          <t>Utilities</t>
        </is>
      </c>
    </row>
    <row r="625">
      <c r="A625" t="inlineStr">
        <is>
          <t>Enel Chile SA</t>
        </is>
      </c>
      <c r="B625" t="inlineStr">
        <is>
          <t>Utilities</t>
        </is>
      </c>
      <c r="C625" t="inlineStr">
        <is>
          <t>Utilities</t>
        </is>
      </c>
    </row>
    <row r="626">
      <c r="A626" t="inlineStr">
        <is>
          <t>Enel Generacion Chile SA</t>
        </is>
      </c>
      <c r="B626" t="inlineStr">
        <is>
          <t>Utilities</t>
        </is>
      </c>
      <c r="C626" t="inlineStr">
        <is>
          <t>Utilities</t>
        </is>
      </c>
    </row>
    <row r="627">
      <c r="A627" t="inlineStr">
        <is>
          <t>Engie Energia Chile SA</t>
        </is>
      </c>
      <c r="B627" t="inlineStr">
        <is>
          <t>Utilities</t>
        </is>
      </c>
      <c r="C627" t="inlineStr">
        <is>
          <t>Utilities</t>
        </is>
      </c>
    </row>
    <row r="628">
      <c r="A628" t="inlineStr">
        <is>
          <t>Enjoy SA</t>
        </is>
      </c>
      <c r="B628" t="inlineStr">
        <is>
          <t>Consumer Discretionary</t>
        </is>
      </c>
      <c r="C628" t="inlineStr">
        <is>
          <t>Consumer Discretionary</t>
        </is>
      </c>
    </row>
    <row r="629">
      <c r="A629" t="inlineStr">
        <is>
          <t>Envases DEL Pacifico</t>
        </is>
      </c>
      <c r="B629" t="inlineStr">
        <is>
          <t>Materials</t>
        </is>
      </c>
      <c r="C629" t="inlineStr">
        <is>
          <t>Materials</t>
        </is>
      </c>
    </row>
    <row r="630">
      <c r="A630" t="inlineStr">
        <is>
          <t>Forestal Constructora y Comerc</t>
        </is>
      </c>
      <c r="B630" t="inlineStr">
        <is>
          <t>Financials</t>
        </is>
      </c>
      <c r="C630" t="inlineStr">
        <is>
          <t>Financials</t>
        </is>
      </c>
    </row>
    <row r="631">
      <c r="A631" t="inlineStr">
        <is>
          <t>Forus SA</t>
        </is>
      </c>
      <c r="B631" t="inlineStr">
        <is>
          <t>Consumer Discretionary</t>
        </is>
      </c>
      <c r="C631" t="inlineStr">
        <is>
          <t>Consumer Discretionary</t>
        </is>
      </c>
    </row>
    <row r="632">
      <c r="A632" t="inlineStr">
        <is>
          <t>Gas Natural Chile SA</t>
        </is>
      </c>
      <c r="B632" t="inlineStr">
        <is>
          <t>Utilities</t>
        </is>
      </c>
      <c r="C632" t="inlineStr">
        <is>
          <t>Energy</t>
        </is>
      </c>
    </row>
    <row r="633">
      <c r="A633" t="inlineStr">
        <is>
          <t>GNL Quintero SA</t>
        </is>
      </c>
      <c r="C633" t="inlineStr">
        <is>
          <t>Energy</t>
        </is>
      </c>
    </row>
    <row r="634">
      <c r="A634" t="inlineStr">
        <is>
          <t>Grupo Empresas Navieras SA</t>
        </is>
      </c>
      <c r="B634" t="inlineStr">
        <is>
          <t>Industrials</t>
        </is>
      </c>
      <c r="C634" t="inlineStr">
        <is>
          <t>Industrials</t>
        </is>
      </c>
    </row>
    <row r="635">
      <c r="A635" t="inlineStr">
        <is>
          <t>Grupo Security SA</t>
        </is>
      </c>
      <c r="B635" t="inlineStr">
        <is>
          <t>Financials</t>
        </is>
      </c>
      <c r="C635" t="inlineStr">
        <is>
          <t>Financials</t>
        </is>
      </c>
    </row>
    <row r="636">
      <c r="A636" t="inlineStr">
        <is>
          <t>Guanay Finance Ltd</t>
        </is>
      </c>
      <c r="C636" t="inlineStr">
        <is>
          <t>Consumer Discretionary</t>
        </is>
      </c>
    </row>
    <row r="637">
      <c r="A637" t="inlineStr">
        <is>
          <t>Hortifrut SA</t>
        </is>
      </c>
      <c r="B637" t="inlineStr">
        <is>
          <t>Consumer Staples</t>
        </is>
      </c>
      <c r="C637" t="inlineStr">
        <is>
          <t>Consumer Staples</t>
        </is>
      </c>
    </row>
    <row r="638">
      <c r="A638" t="inlineStr">
        <is>
          <t>Ingevec SA</t>
        </is>
      </c>
      <c r="B638" t="inlineStr">
        <is>
          <t>Industrials</t>
        </is>
      </c>
      <c r="C638" t="inlineStr">
        <is>
          <t>Industrials</t>
        </is>
      </c>
    </row>
    <row r="639">
      <c r="A639" t="inlineStr">
        <is>
          <t>Inmobiliaria Manquehue SA</t>
        </is>
      </c>
      <c r="B639" t="inlineStr">
        <is>
          <t>Consumer Discretionary</t>
        </is>
      </c>
      <c r="C639" t="inlineStr">
        <is>
          <t>Financials</t>
        </is>
      </c>
    </row>
    <row r="640">
      <c r="A640" t="inlineStr">
        <is>
          <t>Inmobiliaria San Patricio SA</t>
        </is>
      </c>
      <c r="B640" t="inlineStr">
        <is>
          <t>Real Estate</t>
        </is>
      </c>
      <c r="C640" t="inlineStr">
        <is>
          <t>Financials</t>
        </is>
      </c>
    </row>
    <row r="641">
      <c r="A641" t="inlineStr">
        <is>
          <t>Instituto de Diagnostico SA</t>
        </is>
      </c>
      <c r="B641" t="inlineStr">
        <is>
          <t>Health Care</t>
        </is>
      </c>
      <c r="C641" t="inlineStr">
        <is>
          <t>Health Care</t>
        </is>
      </c>
    </row>
    <row r="642">
      <c r="A642" t="inlineStr">
        <is>
          <t>Intasa SA</t>
        </is>
      </c>
      <c r="B642" t="inlineStr">
        <is>
          <t>Materials</t>
        </is>
      </c>
      <c r="C642" t="inlineStr">
        <is>
          <t>Materials</t>
        </is>
      </c>
    </row>
    <row r="643">
      <c r="A643" t="inlineStr">
        <is>
          <t>Invercap SA</t>
        </is>
      </c>
      <c r="B643" t="inlineStr">
        <is>
          <t>Financials</t>
        </is>
      </c>
      <c r="C643" t="inlineStr">
        <is>
          <t>Materials</t>
        </is>
      </c>
    </row>
    <row r="644">
      <c r="A644" t="inlineStr">
        <is>
          <t>Invermar SA</t>
        </is>
      </c>
      <c r="B644" t="inlineStr">
        <is>
          <t>Consumer Staples</t>
        </is>
      </c>
      <c r="C644" t="inlineStr">
        <is>
          <t>Consumer Staples</t>
        </is>
      </c>
    </row>
    <row r="645">
      <c r="A645" t="inlineStr">
        <is>
          <t>Inversiones Aguas Metropolitan</t>
        </is>
      </c>
      <c r="B645" t="inlineStr">
        <is>
          <t>Utilities</t>
        </is>
      </c>
      <c r="C645" t="inlineStr">
        <is>
          <t>Utilities</t>
        </is>
      </c>
    </row>
    <row r="646">
      <c r="A646" t="inlineStr">
        <is>
          <t>Inversiones Alsacia SA</t>
        </is>
      </c>
      <c r="C646" t="inlineStr">
        <is>
          <t>Consumer Discretionary</t>
        </is>
      </c>
    </row>
    <row r="647">
      <c r="A647" t="inlineStr">
        <is>
          <t>Inversiones La Construccion SA</t>
        </is>
      </c>
      <c r="B647" t="inlineStr">
        <is>
          <t>Financials</t>
        </is>
      </c>
      <c r="C647" t="inlineStr">
        <is>
          <t>Financials</t>
        </is>
      </c>
    </row>
    <row r="648">
      <c r="A648" t="inlineStr">
        <is>
          <t>Inversiones Tricahue SA</t>
        </is>
      </c>
      <c r="B648" t="inlineStr">
        <is>
          <t>Financials</t>
        </is>
      </c>
      <c r="C648" t="inlineStr">
        <is>
          <t>Financials</t>
        </is>
      </c>
    </row>
    <row r="649">
      <c r="A649" t="inlineStr">
        <is>
          <t>Invexans SA</t>
        </is>
      </c>
      <c r="B649" t="inlineStr">
        <is>
          <t>Industrials</t>
        </is>
      </c>
      <c r="C649" t="inlineStr">
        <is>
          <t>Financials</t>
        </is>
      </c>
    </row>
    <row r="650">
      <c r="A650" t="inlineStr">
        <is>
          <t>Itau CorpBanca</t>
        </is>
      </c>
      <c r="B650" t="inlineStr">
        <is>
          <t>Financials</t>
        </is>
      </c>
      <c r="C650" t="inlineStr">
        <is>
          <t>Financials</t>
        </is>
      </c>
    </row>
    <row r="651">
      <c r="A651" t="inlineStr">
        <is>
          <t>Maritima de Inversiones SA</t>
        </is>
      </c>
      <c r="B651" t="inlineStr">
        <is>
          <t>Financials</t>
        </is>
      </c>
      <c r="C651" t="inlineStr">
        <is>
          <t>Financials</t>
        </is>
      </c>
    </row>
    <row r="652">
      <c r="A652" t="inlineStr">
        <is>
          <t>Masisa SA</t>
        </is>
      </c>
      <c r="B652" t="inlineStr">
        <is>
          <t>Materials</t>
        </is>
      </c>
      <c r="C652" t="inlineStr">
        <is>
          <t>Materials</t>
        </is>
      </c>
    </row>
    <row r="653">
      <c r="A653" t="inlineStr">
        <is>
          <t>Minera Valparaiso SA</t>
        </is>
      </c>
      <c r="B653" t="inlineStr">
        <is>
          <t>Utilities</t>
        </is>
      </c>
      <c r="C653" t="inlineStr">
        <is>
          <t>Utilities</t>
        </is>
      </c>
    </row>
    <row r="654">
      <c r="A654" t="inlineStr">
        <is>
          <t>Molibdenos y Metales SA</t>
        </is>
      </c>
      <c r="B654" t="inlineStr">
        <is>
          <t>Materials</t>
        </is>
      </c>
      <c r="C654" t="inlineStr">
        <is>
          <t>Materials</t>
        </is>
      </c>
    </row>
    <row r="655">
      <c r="A655" t="inlineStr">
        <is>
          <t>Multiexport Foods SA</t>
        </is>
      </c>
      <c r="B655" t="inlineStr">
        <is>
          <t>Consumer Staples</t>
        </is>
      </c>
      <c r="C655" t="inlineStr">
        <is>
          <t>Consumer Staples</t>
        </is>
      </c>
    </row>
    <row r="656">
      <c r="A656" t="inlineStr">
        <is>
          <t>Navarino SA</t>
        </is>
      </c>
      <c r="B656" t="inlineStr">
        <is>
          <t>Industrials</t>
        </is>
      </c>
      <c r="C656" t="inlineStr">
        <is>
          <t>Industrials</t>
        </is>
      </c>
    </row>
    <row r="657">
      <c r="A657" t="inlineStr">
        <is>
          <t>Nitratos de Chile SA</t>
        </is>
      </c>
      <c r="B657" t="inlineStr">
        <is>
          <t>Financials</t>
        </is>
      </c>
      <c r="C657" t="inlineStr">
        <is>
          <t>Financials</t>
        </is>
      </c>
    </row>
    <row r="658">
      <c r="A658" t="inlineStr">
        <is>
          <t>Norte Grande SA</t>
        </is>
      </c>
      <c r="B658" t="inlineStr">
        <is>
          <t>Financials</t>
        </is>
      </c>
      <c r="C658" t="inlineStr">
        <is>
          <t>Financials</t>
        </is>
      </c>
    </row>
    <row r="659">
      <c r="A659" t="inlineStr">
        <is>
          <t>Pacifico V Region SA</t>
        </is>
      </c>
      <c r="B659" t="inlineStr">
        <is>
          <t>Materials</t>
        </is>
      </c>
      <c r="C659" t="inlineStr">
        <is>
          <t>Materials</t>
        </is>
      </c>
    </row>
    <row r="660">
      <c r="A660" t="inlineStr">
        <is>
          <t>Parque Arauco SA</t>
        </is>
      </c>
      <c r="B660" t="inlineStr">
        <is>
          <t>Real Estate</t>
        </is>
      </c>
      <c r="C660" t="inlineStr">
        <is>
          <t>Financials</t>
        </is>
      </c>
    </row>
    <row r="661">
      <c r="A661" t="inlineStr">
        <is>
          <t>PAZ Corp SA</t>
        </is>
      </c>
      <c r="B661" t="inlineStr">
        <is>
          <t>Consumer Discretionary</t>
        </is>
      </c>
      <c r="C661" t="inlineStr">
        <is>
          <t>Consumer Discretionary</t>
        </is>
      </c>
    </row>
    <row r="662">
      <c r="A662" t="inlineStr">
        <is>
          <t>Plaza SA</t>
        </is>
      </c>
      <c r="B662" t="inlineStr">
        <is>
          <t>Real Estate</t>
        </is>
      </c>
      <c r="C662" t="inlineStr">
        <is>
          <t>Financials</t>
        </is>
      </c>
    </row>
    <row r="663">
      <c r="A663" t="inlineStr">
        <is>
          <t>Portuaria Cabo Froward SA</t>
        </is>
      </c>
      <c r="B663" t="inlineStr">
        <is>
          <t>Industrials</t>
        </is>
      </c>
      <c r="C663" t="inlineStr">
        <is>
          <t>Industrials</t>
        </is>
      </c>
    </row>
    <row r="664">
      <c r="A664" t="inlineStr">
        <is>
          <t>Puerto Ventanas SA</t>
        </is>
      </c>
      <c r="B664" t="inlineStr">
        <is>
          <t>Industrials</t>
        </is>
      </c>
      <c r="C664" t="inlineStr">
        <is>
          <t>Industrials</t>
        </is>
      </c>
    </row>
    <row r="665">
      <c r="A665" t="inlineStr">
        <is>
          <t>Puertos y Logistica SA</t>
        </is>
      </c>
      <c r="B665" t="inlineStr">
        <is>
          <t>Industrials</t>
        </is>
      </c>
      <c r="C665" t="inlineStr">
        <is>
          <t>Industrials</t>
        </is>
      </c>
    </row>
    <row r="666">
      <c r="A666" t="inlineStr">
        <is>
          <t>Quemchi SA</t>
        </is>
      </c>
      <c r="B666" t="inlineStr">
        <is>
          <t>Industrials</t>
        </is>
      </c>
      <c r="C666" t="inlineStr">
        <is>
          <t>Financials</t>
        </is>
      </c>
    </row>
    <row r="667">
      <c r="A667" t="inlineStr">
        <is>
          <t>Quinenco SA</t>
        </is>
      </c>
      <c r="B667" t="inlineStr">
        <is>
          <t>Industrials</t>
        </is>
      </c>
      <c r="C667" t="inlineStr">
        <is>
          <t>Financials</t>
        </is>
      </c>
    </row>
    <row r="668">
      <c r="A668" t="inlineStr">
        <is>
          <t>Ripley Corp SA</t>
        </is>
      </c>
      <c r="B668" t="inlineStr">
        <is>
          <t>Consumer Discretionary</t>
        </is>
      </c>
      <c r="C668" t="inlineStr">
        <is>
          <t>Consumer Discretionary</t>
        </is>
      </c>
    </row>
    <row r="669">
      <c r="A669" t="inlineStr">
        <is>
          <t>Ruta del Maipo Soc Conc</t>
        </is>
      </c>
      <c r="C669" t="inlineStr">
        <is>
          <t>Technology</t>
        </is>
      </c>
    </row>
    <row r="670">
      <c r="A670" t="inlineStr">
        <is>
          <t>SACI Falabella</t>
        </is>
      </c>
      <c r="B670" t="inlineStr">
        <is>
          <t>Consumer Discretionary</t>
        </is>
      </c>
      <c r="C670" t="inlineStr">
        <is>
          <t>Consumer Discretionary</t>
        </is>
      </c>
    </row>
    <row r="671">
      <c r="A671" t="inlineStr">
        <is>
          <t>Sagicor Finance 2015 Ltd</t>
        </is>
      </c>
      <c r="C671" t="inlineStr">
        <is>
          <t>Financials</t>
        </is>
      </c>
    </row>
    <row r="672">
      <c r="A672" t="inlineStr">
        <is>
          <t>Salfacorp SA</t>
        </is>
      </c>
      <c r="B672" t="inlineStr">
        <is>
          <t>Industrials</t>
        </is>
      </c>
      <c r="C672" t="inlineStr">
        <is>
          <t>Industrials</t>
        </is>
      </c>
    </row>
    <row r="673">
      <c r="A673" t="inlineStr">
        <is>
          <t>Salmones Camanchaca SA</t>
        </is>
      </c>
      <c r="B673" t="inlineStr">
        <is>
          <t>Consumer Staples</t>
        </is>
      </c>
      <c r="C673" t="inlineStr">
        <is>
          <t>Consumer Staples</t>
        </is>
      </c>
    </row>
    <row r="674">
      <c r="A674" t="inlineStr">
        <is>
          <t>Sigdo Koppers SA</t>
        </is>
      </c>
      <c r="B674" t="inlineStr">
        <is>
          <t>Industrials</t>
        </is>
      </c>
      <c r="C674" t="inlineStr">
        <is>
          <t>Materials</t>
        </is>
      </c>
    </row>
    <row r="675">
      <c r="A675" t="inlineStr">
        <is>
          <t>Sipsa SA</t>
        </is>
      </c>
      <c r="B675" t="inlineStr">
        <is>
          <t>Industrials</t>
        </is>
      </c>
      <c r="C675" t="inlineStr">
        <is>
          <t>Financials</t>
        </is>
      </c>
    </row>
    <row r="676">
      <c r="A676" t="inlineStr">
        <is>
          <t>SMU SA</t>
        </is>
      </c>
      <c r="B676" t="inlineStr">
        <is>
          <t>Consumer Staples</t>
        </is>
      </c>
      <c r="C676" t="inlineStr">
        <is>
          <t>Consumer Staples</t>
        </is>
      </c>
    </row>
    <row r="677">
      <c r="A677" t="inlineStr">
        <is>
          <t>Sociedad de Inversiones Campos</t>
        </is>
      </c>
      <c r="B677" t="inlineStr">
        <is>
          <t>Consumer Staples</t>
        </is>
      </c>
      <c r="C677" t="inlineStr">
        <is>
          <t>Consumer Staples</t>
        </is>
      </c>
    </row>
    <row r="678">
      <c r="A678" t="inlineStr">
        <is>
          <t>Sociedad de Inversiones Oro Bl</t>
        </is>
      </c>
      <c r="B678" t="inlineStr">
        <is>
          <t>Financials</t>
        </is>
      </c>
      <c r="C678" t="inlineStr">
        <is>
          <t>Financials</t>
        </is>
      </c>
    </row>
    <row r="679">
      <c r="A679" t="inlineStr">
        <is>
          <t>Sociedad Matriz del Banco de C</t>
        </is>
      </c>
      <c r="B679" t="inlineStr">
        <is>
          <t>Financials</t>
        </is>
      </c>
      <c r="C679" t="inlineStr">
        <is>
          <t>Financials</t>
        </is>
      </c>
    </row>
    <row r="680">
      <c r="A680" t="inlineStr">
        <is>
          <t>Sociedad Matriz SAAM SA</t>
        </is>
      </c>
      <c r="B680" t="inlineStr">
        <is>
          <t>Industrials</t>
        </is>
      </c>
      <c r="C680" t="inlineStr">
        <is>
          <t>Industrials</t>
        </is>
      </c>
    </row>
    <row r="681">
      <c r="A681" t="inlineStr">
        <is>
          <t>Sociedad Pesquera Coloso</t>
        </is>
      </c>
      <c r="B681" t="inlineStr">
        <is>
          <t>Consumer Staples</t>
        </is>
      </c>
      <c r="C681" t="inlineStr">
        <is>
          <t>Consumer Staples</t>
        </is>
      </c>
    </row>
    <row r="682">
      <c r="A682" t="inlineStr">
        <is>
          <t>Sociedad Punta del Cobre SA</t>
        </is>
      </c>
      <c r="B682" t="inlineStr">
        <is>
          <t>Materials</t>
        </is>
      </c>
      <c r="C682" t="inlineStr">
        <is>
          <t>Materials</t>
        </is>
      </c>
    </row>
    <row r="683">
      <c r="A683" t="inlineStr">
        <is>
          <t>Sociedad Quimica y Minera de C</t>
        </is>
      </c>
      <c r="B683" t="inlineStr">
        <is>
          <t>Materials</t>
        </is>
      </c>
      <c r="C683" t="inlineStr">
        <is>
          <t>Materials</t>
        </is>
      </c>
    </row>
    <row r="684">
      <c r="A684" t="inlineStr">
        <is>
          <t>Socovesa SA</t>
        </is>
      </c>
      <c r="B684" t="inlineStr">
        <is>
          <t>Consumer Discretionary</t>
        </is>
      </c>
      <c r="C684" t="inlineStr">
        <is>
          <t>Consumer Discretionary</t>
        </is>
      </c>
    </row>
    <row r="685">
      <c r="A685" t="inlineStr">
        <is>
          <t>SONDA SA</t>
        </is>
      </c>
      <c r="B685" t="inlineStr">
        <is>
          <t>Information Technology</t>
        </is>
      </c>
      <c r="C685" t="inlineStr">
        <is>
          <t>Technology</t>
        </is>
      </c>
    </row>
    <row r="686">
      <c r="A686" t="inlineStr">
        <is>
          <t>Soprocal Calerias e Industrias</t>
        </is>
      </c>
      <c r="B686" t="inlineStr">
        <is>
          <t>Materials</t>
        </is>
      </c>
      <c r="C686" t="inlineStr">
        <is>
          <t>Materials</t>
        </is>
      </c>
    </row>
    <row r="687">
      <c r="A687" t="inlineStr">
        <is>
          <t>Soquimich Comercial SA</t>
        </is>
      </c>
      <c r="B687" t="inlineStr">
        <is>
          <t>Materials</t>
        </is>
      </c>
      <c r="C687" t="inlineStr">
        <is>
          <t>Materials</t>
        </is>
      </c>
    </row>
    <row r="688">
      <c r="A688" t="inlineStr">
        <is>
          <t>Tech Pack SA</t>
        </is>
      </c>
      <c r="B688" t="inlineStr">
        <is>
          <t>Materials</t>
        </is>
      </c>
      <c r="C688" t="inlineStr">
        <is>
          <t>Industrials</t>
        </is>
      </c>
    </row>
    <row r="689">
      <c r="A689" t="inlineStr">
        <is>
          <t>Telefonica Chile SA</t>
        </is>
      </c>
      <c r="B689" t="inlineStr">
        <is>
          <t>Communication Services</t>
        </is>
      </c>
      <c r="C689" t="inlineStr">
        <is>
          <t>Communications</t>
        </is>
      </c>
    </row>
    <row r="690">
      <c r="A690" t="inlineStr">
        <is>
          <t>Transelec SA</t>
        </is>
      </c>
      <c r="C690" t="inlineStr">
        <is>
          <t>Utilities</t>
        </is>
      </c>
    </row>
    <row r="691">
      <c r="A691" t="inlineStr">
        <is>
          <t>Vina Concha y Toro SA</t>
        </is>
      </c>
      <c r="B691" t="inlineStr">
        <is>
          <t>Consumer Staples</t>
        </is>
      </c>
      <c r="C691" t="inlineStr">
        <is>
          <t>Consumer Staples</t>
        </is>
      </c>
    </row>
    <row r="692">
      <c r="A692" t="inlineStr">
        <is>
          <t>Vina San Pedro Tarapaca SA</t>
        </is>
      </c>
      <c r="B692" t="inlineStr">
        <is>
          <t>Consumer Staples</t>
        </is>
      </c>
      <c r="C692" t="inlineStr">
        <is>
          <t>Consumer Staples</t>
        </is>
      </c>
    </row>
    <row r="693">
      <c r="A693" t="inlineStr">
        <is>
          <t>Vina Santa Rita SA</t>
        </is>
      </c>
      <c r="B693" t="inlineStr">
        <is>
          <t>Consumer Staples</t>
        </is>
      </c>
      <c r="C693" t="inlineStr">
        <is>
          <t>Consumer Staples</t>
        </is>
      </c>
    </row>
    <row r="694">
      <c r="A694" t="inlineStr">
        <is>
          <t>Vinedos Emiliana SA</t>
        </is>
      </c>
      <c r="B694" t="inlineStr">
        <is>
          <t>Consumer Staples</t>
        </is>
      </c>
      <c r="C694" t="inlineStr">
        <is>
          <t>Consumer Staples</t>
        </is>
      </c>
    </row>
    <row r="695">
      <c r="A695" t="inlineStr">
        <is>
          <t>VTR Finance BV</t>
        </is>
      </c>
      <c r="C695" t="inlineStr">
        <is>
          <t>Communications</t>
        </is>
      </c>
    </row>
    <row r="696">
      <c r="A696" t="inlineStr">
        <is>
          <t>Watt's Alimentos SA</t>
        </is>
      </c>
      <c r="B696" t="inlineStr">
        <is>
          <t>Consumer Staples</t>
        </is>
      </c>
      <c r="C696" t="inlineStr">
        <is>
          <t>Consumer Staples</t>
        </is>
      </c>
    </row>
    <row r="697">
      <c r="A697" t="inlineStr">
        <is>
          <t>Zona Franca de Iquique SA</t>
        </is>
      </c>
      <c r="B697" t="inlineStr">
        <is>
          <t>Real Estate</t>
        </is>
      </c>
      <c r="C697" t="inlineStr">
        <is>
          <t>Financials</t>
        </is>
      </c>
    </row>
    <row r="698">
      <c r="A698" t="inlineStr">
        <is>
          <t>Acerias Paz del Rio SA</t>
        </is>
      </c>
      <c r="B698" t="inlineStr">
        <is>
          <t>Materials</t>
        </is>
      </c>
      <c r="C698" t="inlineStr">
        <is>
          <t>Materials</t>
        </is>
      </c>
    </row>
    <row r="699">
      <c r="A699" t="inlineStr">
        <is>
          <t>AFP Proteccion SA</t>
        </is>
      </c>
      <c r="B699" t="inlineStr">
        <is>
          <t>Industrials</t>
        </is>
      </c>
      <c r="C699" t="inlineStr">
        <is>
          <t>Financials</t>
        </is>
      </c>
    </row>
    <row r="700">
      <c r="A700" t="inlineStr">
        <is>
          <t>AI Candelaria Spain</t>
        </is>
      </c>
      <c r="C700" t="inlineStr">
        <is>
          <t>Energy</t>
        </is>
      </c>
    </row>
    <row r="701">
      <c r="A701" t="inlineStr">
        <is>
          <t>Almacenes Exito SA</t>
        </is>
      </c>
      <c r="B701" t="inlineStr">
        <is>
          <t>Consumer Staples</t>
        </is>
      </c>
      <c r="C701" t="inlineStr">
        <is>
          <t>Consumer Staples</t>
        </is>
      </c>
    </row>
    <row r="702">
      <c r="A702" t="inlineStr">
        <is>
          <t>Avianca Holdings SA</t>
        </is>
      </c>
      <c r="B702" t="inlineStr">
        <is>
          <t>Industrials</t>
        </is>
      </c>
      <c r="C702" t="inlineStr">
        <is>
          <t>Consumer Discretionary</t>
        </is>
      </c>
    </row>
    <row r="703">
      <c r="A703" t="inlineStr">
        <is>
          <t>Banco Bilbao Vizcaya Argentari</t>
        </is>
      </c>
      <c r="B703" t="inlineStr">
        <is>
          <t>Financials</t>
        </is>
      </c>
      <c r="C703" t="inlineStr">
        <is>
          <t>Financials</t>
        </is>
      </c>
    </row>
    <row r="704">
      <c r="A704" t="inlineStr">
        <is>
          <t>Banco Comercial AV Villas SA</t>
        </is>
      </c>
      <c r="B704" t="inlineStr">
        <is>
          <t>Financials</t>
        </is>
      </c>
      <c r="C704" t="inlineStr">
        <is>
          <t>Financials</t>
        </is>
      </c>
    </row>
    <row r="705">
      <c r="A705" t="inlineStr">
        <is>
          <t>Banco Davivienda SA</t>
        </is>
      </c>
      <c r="B705" t="inlineStr">
        <is>
          <t>Financials</t>
        </is>
      </c>
      <c r="C705" t="inlineStr">
        <is>
          <t>Financials</t>
        </is>
      </c>
    </row>
    <row r="706">
      <c r="A706" t="inlineStr">
        <is>
          <t>Banco de Bogota SA</t>
        </is>
      </c>
      <c r="B706" t="inlineStr">
        <is>
          <t>Financials</t>
        </is>
      </c>
      <c r="C706" t="inlineStr">
        <is>
          <t>Financials</t>
        </is>
      </c>
    </row>
    <row r="707">
      <c r="A707" t="inlineStr">
        <is>
          <t>Banco de Occidente SA</t>
        </is>
      </c>
      <c r="B707" t="inlineStr">
        <is>
          <t>Financials</t>
        </is>
      </c>
      <c r="C707" t="inlineStr">
        <is>
          <t>Financials</t>
        </is>
      </c>
    </row>
    <row r="708">
      <c r="A708" t="inlineStr">
        <is>
          <t>Banco GNB Sudameris SA</t>
        </is>
      </c>
      <c r="C708" t="inlineStr">
        <is>
          <t>Financials</t>
        </is>
      </c>
    </row>
    <row r="709">
      <c r="A709" t="inlineStr">
        <is>
          <t>Bancolombia SA</t>
        </is>
      </c>
      <c r="B709" t="inlineStr">
        <is>
          <t>Financials</t>
        </is>
      </c>
      <c r="C709" t="inlineStr">
        <is>
          <t>Financials</t>
        </is>
      </c>
    </row>
    <row r="710">
      <c r="A710" t="inlineStr">
        <is>
          <t>Biomax Biocombustibles SA</t>
        </is>
      </c>
      <c r="B710" t="inlineStr">
        <is>
          <t>Energy</t>
        </is>
      </c>
      <c r="C710" t="inlineStr">
        <is>
          <t>Energy</t>
        </is>
      </c>
    </row>
    <row r="711">
      <c r="A711" t="inlineStr">
        <is>
          <t>BMC Bolsa Mercantil de Colombi</t>
        </is>
      </c>
      <c r="B711" t="inlineStr">
        <is>
          <t>Financials</t>
        </is>
      </c>
      <c r="C711" t="inlineStr">
        <is>
          <t>Financials</t>
        </is>
      </c>
    </row>
    <row r="712">
      <c r="A712" t="inlineStr">
        <is>
          <t>Bolsa de Valores de Colombia</t>
        </is>
      </c>
      <c r="B712" t="inlineStr">
        <is>
          <t>Financials</t>
        </is>
      </c>
      <c r="C712" t="inlineStr">
        <is>
          <t>Financials</t>
        </is>
      </c>
    </row>
    <row r="713">
      <c r="A713" t="inlineStr">
        <is>
          <t>Canacol Energy Ltd</t>
        </is>
      </c>
      <c r="B713" t="inlineStr">
        <is>
          <t>Energy</t>
        </is>
      </c>
      <c r="C713" t="inlineStr">
        <is>
          <t>Energy</t>
        </is>
      </c>
    </row>
    <row r="714">
      <c r="A714" t="inlineStr">
        <is>
          <t>Carton de Colombia SA</t>
        </is>
      </c>
      <c r="B714" t="inlineStr">
        <is>
          <t>Materials</t>
        </is>
      </c>
      <c r="C714" t="inlineStr">
        <is>
          <t>Materials</t>
        </is>
      </c>
    </row>
    <row r="715">
      <c r="A715" t="inlineStr">
        <is>
          <t>Carvajal Empaques SA</t>
        </is>
      </c>
      <c r="B715" t="inlineStr">
        <is>
          <t>Materials</t>
        </is>
      </c>
      <c r="C715" t="inlineStr">
        <is>
          <t>Materials</t>
        </is>
      </c>
    </row>
    <row r="716">
      <c r="A716" t="inlineStr">
        <is>
          <t>Celsia SA EPS</t>
        </is>
      </c>
      <c r="B716" t="inlineStr">
        <is>
          <t>Utilities</t>
        </is>
      </c>
      <c r="C716" t="inlineStr">
        <is>
          <t>Utilities</t>
        </is>
      </c>
    </row>
    <row r="717">
      <c r="A717" t="inlineStr">
        <is>
          <t>Celsia SA ESP</t>
        </is>
      </c>
      <c r="B717" t="inlineStr">
        <is>
          <t>Utilities</t>
        </is>
      </c>
      <c r="C717" t="inlineStr">
        <is>
          <t>Utilities</t>
        </is>
      </c>
    </row>
    <row r="718">
      <c r="A718" t="inlineStr">
        <is>
          <t>Cementos Argos SA</t>
        </is>
      </c>
      <c r="B718" t="inlineStr">
        <is>
          <t>Materials</t>
        </is>
      </c>
      <c r="C718" t="inlineStr">
        <is>
          <t>Materials</t>
        </is>
      </c>
    </row>
    <row r="719">
      <c r="A719" t="inlineStr">
        <is>
          <t>CEMEX Latam Holdings SA</t>
        </is>
      </c>
      <c r="B719" t="inlineStr">
        <is>
          <t>Materials</t>
        </is>
      </c>
      <c r="C719" t="inlineStr">
        <is>
          <t>Materials</t>
        </is>
      </c>
    </row>
    <row r="720">
      <c r="A720" t="inlineStr">
        <is>
          <t>Cia de Electricidad Tulua SA</t>
        </is>
      </c>
      <c r="B720" t="inlineStr">
        <is>
          <t>Utilities</t>
        </is>
      </c>
      <c r="C720" t="inlineStr">
        <is>
          <t>Utilities</t>
        </is>
      </c>
    </row>
    <row r="721">
      <c r="A721" t="inlineStr">
        <is>
          <t>Colombia Government Internatio</t>
        </is>
      </c>
      <c r="C721" t="inlineStr">
        <is>
          <t>Government</t>
        </is>
      </c>
    </row>
    <row r="722">
      <c r="A722" t="inlineStr">
        <is>
          <t>Colombia Telecomunicaciones SA</t>
        </is>
      </c>
      <c r="C722" t="inlineStr">
        <is>
          <t>Communications</t>
        </is>
      </c>
    </row>
    <row r="723">
      <c r="A723" t="inlineStr">
        <is>
          <t>Coltejer SA</t>
        </is>
      </c>
      <c r="B723" t="inlineStr">
        <is>
          <t>Consumer Discretionary</t>
        </is>
      </c>
      <c r="C723" t="inlineStr">
        <is>
          <t>Consumer Discretionary</t>
        </is>
      </c>
    </row>
    <row r="724">
      <c r="A724" t="inlineStr">
        <is>
          <t>Construcciones El Condor SA</t>
        </is>
      </c>
      <c r="B724" t="inlineStr">
        <is>
          <t>Industrials</t>
        </is>
      </c>
      <c r="C724" t="inlineStr">
        <is>
          <t>Industrials</t>
        </is>
      </c>
    </row>
    <row r="725">
      <c r="A725" t="inlineStr">
        <is>
          <t>Constructora Conconcreto SA</t>
        </is>
      </c>
      <c r="B725" t="inlineStr">
        <is>
          <t>Industrials</t>
        </is>
      </c>
      <c r="C725" t="inlineStr">
        <is>
          <t>Industrials</t>
        </is>
      </c>
    </row>
    <row r="726">
      <c r="A726" t="inlineStr">
        <is>
          <t>Corp Financiera Colombiana SA</t>
        </is>
      </c>
      <c r="B726" t="inlineStr">
        <is>
          <t>Financials</t>
        </is>
      </c>
      <c r="C726" t="inlineStr">
        <is>
          <t>Financials</t>
        </is>
      </c>
    </row>
    <row r="727">
      <c r="A727" t="inlineStr">
        <is>
          <t>Credivalores SAS</t>
        </is>
      </c>
      <c r="C727" t="inlineStr">
        <is>
          <t>Financials</t>
        </is>
      </c>
    </row>
    <row r="728">
      <c r="A728" t="inlineStr">
        <is>
          <t>Ecopetrol SA</t>
        </is>
      </c>
      <c r="B728" t="inlineStr">
        <is>
          <t>Energy</t>
        </is>
      </c>
      <c r="C728" t="inlineStr">
        <is>
          <t>Energy</t>
        </is>
      </c>
    </row>
    <row r="729">
      <c r="A729" t="inlineStr">
        <is>
          <t>Emgesa SA ESP</t>
        </is>
      </c>
      <c r="C729" t="inlineStr">
        <is>
          <t>Utilities</t>
        </is>
      </c>
    </row>
    <row r="730">
      <c r="A730" t="inlineStr">
        <is>
          <t>Empresa de Energia de Bogota S</t>
        </is>
      </c>
      <c r="B730" t="inlineStr">
        <is>
          <t>Utilities</t>
        </is>
      </c>
      <c r="C730" t="inlineStr">
        <is>
          <t>Utilities</t>
        </is>
      </c>
    </row>
    <row r="731">
      <c r="A731" t="inlineStr">
        <is>
          <t>Empresa de Telecomunicaciones</t>
        </is>
      </c>
      <c r="B731" t="inlineStr">
        <is>
          <t>Communication Services</t>
        </is>
      </c>
      <c r="C731" t="inlineStr">
        <is>
          <t>Communications</t>
        </is>
      </c>
    </row>
    <row r="732">
      <c r="A732" t="inlineStr">
        <is>
          <t>Empresas Publicas de Medellin</t>
        </is>
      </c>
      <c r="C732" t="inlineStr">
        <is>
          <t>Utilities</t>
        </is>
      </c>
    </row>
    <row r="733">
      <c r="A733" t="inlineStr">
        <is>
          <t>Enka de Colombia SA</t>
        </is>
      </c>
      <c r="B733" t="inlineStr">
        <is>
          <t>Materials</t>
        </is>
      </c>
      <c r="C733" t="inlineStr">
        <is>
          <t>Materials</t>
        </is>
      </c>
    </row>
    <row r="734">
      <c r="A734" t="inlineStr">
        <is>
          <t>Fabricato SA</t>
        </is>
      </c>
      <c r="B734" t="inlineStr">
        <is>
          <t>Consumer Discretionary</t>
        </is>
      </c>
      <c r="C734" t="inlineStr">
        <is>
          <t>Consumer Discretionary</t>
        </is>
      </c>
    </row>
    <row r="735">
      <c r="A735" t="inlineStr">
        <is>
          <t>Fideicomiso PA Pacifico Tres</t>
        </is>
      </c>
      <c r="C735" t="inlineStr">
        <is>
          <t>Industrials</t>
        </is>
      </c>
    </row>
    <row r="736">
      <c r="A736" t="inlineStr">
        <is>
          <t>Frontera Energy Corp</t>
        </is>
      </c>
      <c r="B736" t="inlineStr">
        <is>
          <t>Energy</t>
        </is>
      </c>
      <c r="C736" t="inlineStr">
        <is>
          <t>Energy</t>
        </is>
      </c>
    </row>
    <row r="737">
      <c r="A737" t="inlineStr">
        <is>
          <t>Gas Natural ESP</t>
        </is>
      </c>
      <c r="B737" t="inlineStr">
        <is>
          <t>Utilities</t>
        </is>
      </c>
      <c r="C737" t="inlineStr">
        <is>
          <t>Utilities</t>
        </is>
      </c>
    </row>
    <row r="738">
      <c r="A738" t="inlineStr">
        <is>
          <t>Geopark Ltd</t>
        </is>
      </c>
      <c r="B738" t="inlineStr">
        <is>
          <t>Energy</t>
        </is>
      </c>
      <c r="C738" t="inlineStr">
        <is>
          <t>Energy</t>
        </is>
      </c>
    </row>
    <row r="739">
      <c r="A739" t="inlineStr">
        <is>
          <t>Gilex Holding Sarl</t>
        </is>
      </c>
      <c r="C739" t="inlineStr">
        <is>
          <t>Financials</t>
        </is>
      </c>
    </row>
    <row r="740">
      <c r="A740" t="inlineStr">
        <is>
          <t>Gran Tierra Energy Inc</t>
        </is>
      </c>
      <c r="B740" t="inlineStr">
        <is>
          <t>Energy</t>
        </is>
      </c>
      <c r="C740" t="inlineStr">
        <is>
          <t>Energy</t>
        </is>
      </c>
    </row>
    <row r="741">
      <c r="A741" t="inlineStr">
        <is>
          <t>Gran Tierra Energy Inc</t>
        </is>
      </c>
      <c r="C741" t="inlineStr">
        <is>
          <t>Energy</t>
        </is>
      </c>
    </row>
    <row r="742">
      <c r="A742" t="inlineStr">
        <is>
          <t>Grupo Argos SA/Colombia</t>
        </is>
      </c>
      <c r="B742" t="inlineStr">
        <is>
          <t>Materials</t>
        </is>
      </c>
      <c r="C742" t="inlineStr">
        <is>
          <t>Materials</t>
        </is>
      </c>
    </row>
    <row r="743">
      <c r="A743" t="inlineStr">
        <is>
          <t>Grupo Aval Acciones y Valores</t>
        </is>
      </c>
      <c r="B743" t="inlineStr">
        <is>
          <t>Financials</t>
        </is>
      </c>
      <c r="C743" t="inlineStr">
        <is>
          <t>Financials</t>
        </is>
      </c>
    </row>
    <row r="744">
      <c r="A744" t="inlineStr">
        <is>
          <t>Grupo Aval Acciones y Valores</t>
        </is>
      </c>
      <c r="C744" t="inlineStr">
        <is>
          <t>Financials</t>
        </is>
      </c>
    </row>
    <row r="745">
      <c r="A745" t="inlineStr">
        <is>
          <t>Grupo Bolivar SA</t>
        </is>
      </c>
      <c r="B745" t="inlineStr">
        <is>
          <t>Financials</t>
        </is>
      </c>
      <c r="C745" t="inlineStr">
        <is>
          <t>Financials</t>
        </is>
      </c>
    </row>
    <row r="746">
      <c r="A746" t="inlineStr">
        <is>
          <t>Grupo de Inversiones Surameric</t>
        </is>
      </c>
      <c r="B746" t="inlineStr">
        <is>
          <t>Financials</t>
        </is>
      </c>
      <c r="C746" t="inlineStr">
        <is>
          <t>Financials</t>
        </is>
      </c>
    </row>
    <row r="747">
      <c r="A747" t="inlineStr">
        <is>
          <t>Grupo Nutresa SA</t>
        </is>
      </c>
      <c r="B747" t="inlineStr">
        <is>
          <t>Consumer Staples</t>
        </is>
      </c>
      <c r="C747" t="inlineStr">
        <is>
          <t>Consumer Staples</t>
        </is>
      </c>
    </row>
    <row r="748">
      <c r="A748" t="inlineStr">
        <is>
          <t>GrupoSura Finance SA</t>
        </is>
      </c>
      <c r="B748" t="inlineStr">
        <is>
          <t>Financials</t>
        </is>
      </c>
      <c r="C748" t="inlineStr">
        <is>
          <t>Financials</t>
        </is>
      </c>
    </row>
    <row r="749">
      <c r="A749" t="inlineStr">
        <is>
          <t>Interconexion Electrica SA ESP</t>
        </is>
      </c>
      <c r="B749" t="inlineStr">
        <is>
          <t>Utilities</t>
        </is>
      </c>
      <c r="C749" t="inlineStr">
        <is>
          <t>Utilities</t>
        </is>
      </c>
    </row>
    <row r="750">
      <c r="A750" t="inlineStr">
        <is>
          <t>Isagen SA ESP</t>
        </is>
      </c>
      <c r="B750" t="inlineStr">
        <is>
          <t>Utilities</t>
        </is>
      </c>
      <c r="C750" t="inlineStr">
        <is>
          <t>Utilities</t>
        </is>
      </c>
    </row>
    <row r="751">
      <c r="A751" t="inlineStr">
        <is>
          <t>Millicom International Cellula</t>
        </is>
      </c>
      <c r="B751" t="inlineStr">
        <is>
          <t>Communication Services</t>
        </is>
      </c>
      <c r="C751" t="inlineStr">
        <is>
          <t>Communications</t>
        </is>
      </c>
    </row>
    <row r="752">
      <c r="A752" t="inlineStr">
        <is>
          <t>Mineros SA</t>
        </is>
      </c>
      <c r="B752" t="inlineStr">
        <is>
          <t>Materials</t>
        </is>
      </c>
      <c r="C752" t="inlineStr">
        <is>
          <t>Materials</t>
        </is>
      </c>
    </row>
    <row r="753">
      <c r="A753" t="inlineStr">
        <is>
          <t>Odinsa SA</t>
        </is>
      </c>
      <c r="B753" t="inlineStr">
        <is>
          <t>Industrials</t>
        </is>
      </c>
      <c r="C753" t="inlineStr">
        <is>
          <t>Industrials</t>
        </is>
      </c>
    </row>
    <row r="754">
      <c r="A754" t="inlineStr">
        <is>
          <t>Oleoducto Central SA</t>
        </is>
      </c>
      <c r="C754" t="inlineStr">
        <is>
          <t>Energy</t>
        </is>
      </c>
    </row>
    <row r="755">
      <c r="A755" t="inlineStr">
        <is>
          <t>Organizacion Terpel SA</t>
        </is>
      </c>
      <c r="B755" t="inlineStr">
        <is>
          <t>Consumer Discretionary</t>
        </is>
      </c>
      <c r="C755" t="inlineStr">
        <is>
          <t>Energy</t>
        </is>
      </c>
    </row>
    <row r="756">
      <c r="A756" t="inlineStr">
        <is>
          <t>Parex Resources Inc</t>
        </is>
      </c>
      <c r="B756" t="inlineStr">
        <is>
          <t>Energy</t>
        </is>
      </c>
      <c r="C756" t="inlineStr">
        <is>
          <t>Energy</t>
        </is>
      </c>
    </row>
    <row r="757">
      <c r="A757" t="inlineStr">
        <is>
          <t>PriceSmart Inc</t>
        </is>
      </c>
      <c r="B757" t="inlineStr">
        <is>
          <t>Consumer Staples</t>
        </is>
      </c>
      <c r="C757" t="inlineStr">
        <is>
          <t>Consumer Staples</t>
        </is>
      </c>
    </row>
    <row r="758">
      <c r="A758" t="inlineStr">
        <is>
          <t>Promigas SA ESP</t>
        </is>
      </c>
      <c r="B758" t="inlineStr">
        <is>
          <t>Utilities</t>
        </is>
      </c>
      <c r="C758" t="inlineStr">
        <is>
          <t>Energy</t>
        </is>
      </c>
    </row>
    <row r="759">
      <c r="A759" t="inlineStr">
        <is>
          <t>Red Eagle Mining Corp</t>
        </is>
      </c>
      <c r="B759" t="inlineStr">
        <is>
          <t>Materials</t>
        </is>
      </c>
      <c r="C759" t="inlineStr">
        <is>
          <t>Materials</t>
        </is>
      </c>
    </row>
    <row r="760">
      <c r="A760" t="inlineStr">
        <is>
          <t>Sociedad de Inversiones en Ene</t>
        </is>
      </c>
      <c r="B760" t="inlineStr">
        <is>
          <t>Utilities</t>
        </is>
      </c>
      <c r="C760" t="inlineStr">
        <is>
          <t>Energy</t>
        </is>
      </c>
    </row>
    <row r="761">
      <c r="A761" t="inlineStr">
        <is>
          <t>SURA Asset Management SA</t>
        </is>
      </c>
      <c r="C761" t="inlineStr">
        <is>
          <t>Financials</t>
        </is>
      </c>
    </row>
    <row r="762">
      <c r="A762" t="inlineStr">
        <is>
          <t>Tablemac SA</t>
        </is>
      </c>
      <c r="B762" t="inlineStr">
        <is>
          <t>Industrials</t>
        </is>
      </c>
      <c r="C762" t="inlineStr">
        <is>
          <t>Materials</t>
        </is>
      </c>
    </row>
    <row r="763">
      <c r="A763" t="inlineStr">
        <is>
          <t>Tecnoglass Inc</t>
        </is>
      </c>
      <c r="B763" t="inlineStr">
        <is>
          <t>Materials</t>
        </is>
      </c>
      <c r="C763" t="inlineStr">
        <is>
          <t>Materials</t>
        </is>
      </c>
    </row>
    <row r="764">
      <c r="A764" t="inlineStr">
        <is>
          <t>Termocandelaria</t>
        </is>
      </c>
      <c r="C764" t="inlineStr">
        <is>
          <t>Utilities</t>
        </is>
      </c>
    </row>
    <row r="765">
      <c r="A765" t="inlineStr">
        <is>
          <t>Transportadora de Gas Internac</t>
        </is>
      </c>
      <c r="C765" t="inlineStr">
        <is>
          <t>Industrials</t>
        </is>
      </c>
    </row>
    <row r="766">
      <c r="A766" t="inlineStr">
        <is>
          <t>Valorem SA</t>
        </is>
      </c>
      <c r="B766" t="inlineStr">
        <is>
          <t>Financials</t>
        </is>
      </c>
      <c r="C766" t="inlineStr">
        <is>
          <t>Financials</t>
        </is>
      </c>
    </row>
    <row r="767">
      <c r="A767" t="inlineStr">
        <is>
          <t>Valores Simesa SA</t>
        </is>
      </c>
      <c r="B767" t="inlineStr">
        <is>
          <t>Energy</t>
        </is>
      </c>
      <c r="C767" t="inlineStr">
        <is>
          <t>Financials</t>
        </is>
      </c>
    </row>
    <row r="768">
      <c r="A768" t="inlineStr">
        <is>
          <t>Autopistas del Sol SA/Costa Ri</t>
        </is>
      </c>
      <c r="C768" t="inlineStr">
        <is>
          <t>Industrials</t>
        </is>
      </c>
    </row>
    <row r="769">
      <c r="A769" t="inlineStr">
        <is>
          <t>Banco Nacional de Costa Rica</t>
        </is>
      </c>
      <c r="C769" t="inlineStr">
        <is>
          <t>Financials</t>
        </is>
      </c>
    </row>
    <row r="770">
      <c r="A770" t="inlineStr">
        <is>
          <t>Instituto Costarricense de Ele</t>
        </is>
      </c>
      <c r="C770" t="inlineStr">
        <is>
          <t>Government</t>
        </is>
      </c>
    </row>
    <row r="771">
      <c r="A771" t="inlineStr">
        <is>
          <t>Aeropuertos Dominicanos Siglo</t>
        </is>
      </c>
      <c r="C771" t="inlineStr">
        <is>
          <t>Industrials</t>
        </is>
      </c>
    </row>
    <row r="772">
      <c r="A772" t="inlineStr">
        <is>
          <t>AES Dominican Power Partners</t>
        </is>
      </c>
      <c r="C772" t="inlineStr">
        <is>
          <t>Utilities</t>
        </is>
      </c>
    </row>
    <row r="773">
      <c r="A773" t="inlineStr">
        <is>
          <t>Dominican Republic Government</t>
        </is>
      </c>
      <c r="C773" t="inlineStr">
        <is>
          <t>Government</t>
        </is>
      </c>
    </row>
    <row r="774">
      <c r="A774" t="inlineStr">
        <is>
          <t>Quito International Airport</t>
        </is>
      </c>
      <c r="C774" t="inlineStr">
        <is>
          <t>Industrials</t>
        </is>
      </c>
    </row>
    <row r="775">
      <c r="A775" t="inlineStr">
        <is>
          <t>Agromercantil Senior Trust</t>
        </is>
      </c>
      <c r="C775" t="inlineStr">
        <is>
          <t>Financials</t>
        </is>
      </c>
    </row>
    <row r="776">
      <c r="A776" t="inlineStr">
        <is>
          <t>Banco Industrial SA</t>
        </is>
      </c>
      <c r="C776" t="inlineStr">
        <is>
          <t>Financials</t>
        </is>
      </c>
    </row>
    <row r="777">
      <c r="A777" t="inlineStr">
        <is>
          <t>Cementos Progreso Trust</t>
        </is>
      </c>
      <c r="C777" t="inlineStr">
        <is>
          <t>Materials</t>
        </is>
      </c>
    </row>
    <row r="778">
      <c r="A778" t="inlineStr">
        <is>
          <t>Central American Bottling Corp</t>
        </is>
      </c>
      <c r="C778" t="inlineStr">
        <is>
          <t>Consumer Staples</t>
        </is>
      </c>
    </row>
    <row r="779">
      <c r="A779" t="inlineStr">
        <is>
          <t>Energuate Trust</t>
        </is>
      </c>
      <c r="C779" t="inlineStr">
        <is>
          <t>Utilities</t>
        </is>
      </c>
    </row>
    <row r="780">
      <c r="A780" t="inlineStr">
        <is>
          <t>Guatemala Government Bond</t>
        </is>
      </c>
      <c r="C780" t="inlineStr">
        <is>
          <t>Government</t>
        </is>
      </c>
    </row>
    <row r="781">
      <c r="A781" t="inlineStr">
        <is>
          <t>Tahoe Resources Inc</t>
        </is>
      </c>
      <c r="B781" t="inlineStr">
        <is>
          <t>Materials</t>
        </is>
      </c>
      <c r="C781" t="inlineStr">
        <is>
          <t>Materials</t>
        </is>
      </c>
    </row>
    <row r="782">
      <c r="A782" t="inlineStr">
        <is>
          <t>Inversiones Atlantida SA</t>
        </is>
      </c>
      <c r="C782" t="inlineStr">
        <is>
          <t>Financials</t>
        </is>
      </c>
    </row>
    <row r="783">
      <c r="A783" t="inlineStr">
        <is>
          <t>Digicel Group Ltd</t>
        </is>
      </c>
      <c r="B783" t="inlineStr">
        <is>
          <t>Communication Services</t>
        </is>
      </c>
      <c r="C783" t="inlineStr">
        <is>
          <t>Communications</t>
        </is>
      </c>
    </row>
    <row r="784">
      <c r="A784" t="inlineStr">
        <is>
          <t>ABC Leasing</t>
        </is>
      </c>
      <c r="C784" t="inlineStr">
        <is>
          <t>Financials</t>
        </is>
      </c>
    </row>
    <row r="785">
      <c r="A785" t="inlineStr">
        <is>
          <t>Abengoa Transmision Sur SA</t>
        </is>
      </c>
      <c r="C785" t="inlineStr">
        <is>
          <t>Utilities</t>
        </is>
      </c>
    </row>
    <row r="786">
      <c r="A786" t="inlineStr">
        <is>
          <t>Alfa SAB de CV</t>
        </is>
      </c>
      <c r="B786" t="inlineStr">
        <is>
          <t>Industrials</t>
        </is>
      </c>
      <c r="C786" t="inlineStr">
        <is>
          <t>Materials</t>
        </is>
      </c>
    </row>
    <row r="787">
      <c r="A787" t="inlineStr">
        <is>
          <t>Alfa SAB de CV</t>
        </is>
      </c>
      <c r="B787" t="inlineStr">
        <is>
          <t>Industrials</t>
        </is>
      </c>
      <c r="C787" t="inlineStr">
        <is>
          <t>Consumer Staples</t>
        </is>
      </c>
    </row>
    <row r="788">
      <c r="A788" t="inlineStr">
        <is>
          <t>Alfa SAB de CV</t>
        </is>
      </c>
      <c r="B788" t="inlineStr">
        <is>
          <t>Consumer Discretionary</t>
        </is>
      </c>
      <c r="C788" t="inlineStr">
        <is>
          <t>Consumer Discretionary</t>
        </is>
      </c>
    </row>
    <row r="789">
      <c r="A789" t="inlineStr">
        <is>
          <t>Alpek SAB de CV</t>
        </is>
      </c>
      <c r="B789" t="inlineStr">
        <is>
          <t>Materials</t>
        </is>
      </c>
      <c r="C789" t="inlineStr">
        <is>
          <t>Materials</t>
        </is>
      </c>
    </row>
    <row r="790">
      <c r="A790" t="inlineStr">
        <is>
          <t>Alpha Holding</t>
        </is>
      </c>
      <c r="C790" t="inlineStr">
        <is>
          <t>Financials</t>
        </is>
      </c>
    </row>
    <row r="791">
      <c r="A791" t="inlineStr">
        <is>
          <t>Alsea SAB de CV</t>
        </is>
      </c>
      <c r="B791" t="inlineStr">
        <is>
          <t>Consumer Discretionary</t>
        </is>
      </c>
      <c r="C791" t="inlineStr">
        <is>
          <t>Consumer Discretionary</t>
        </is>
      </c>
    </row>
    <row r="792">
      <c r="A792" t="inlineStr">
        <is>
          <t>America Movil SAB de CV</t>
        </is>
      </c>
      <c r="B792" t="inlineStr">
        <is>
          <t>Communication Services</t>
        </is>
      </c>
      <c r="C792" t="inlineStr">
        <is>
          <t>Communications</t>
        </is>
      </c>
    </row>
    <row r="793">
      <c r="A793" t="inlineStr">
        <is>
          <t>Arca Continental SAB de CV</t>
        </is>
      </c>
      <c r="B793" t="inlineStr">
        <is>
          <t>Consumer Staples</t>
        </is>
      </c>
      <c r="C793" t="inlineStr">
        <is>
          <t>Consumer Staples</t>
        </is>
      </c>
    </row>
    <row r="794">
      <c r="A794" t="inlineStr">
        <is>
          <t>Arreact</t>
        </is>
      </c>
    </row>
    <row r="795">
      <c r="A795" t="inlineStr">
        <is>
          <t>Axtel SAB de CV</t>
        </is>
      </c>
      <c r="B795" t="inlineStr">
        <is>
          <t>Communication Services</t>
        </is>
      </c>
      <c r="C795" t="inlineStr">
        <is>
          <t>Communications</t>
        </is>
      </c>
    </row>
    <row r="796">
      <c r="A796" t="inlineStr">
        <is>
          <t>Bacmext</t>
        </is>
      </c>
    </row>
    <row r="797">
      <c r="A797" t="inlineStr">
        <is>
          <t>Banco del Bajio SA</t>
        </is>
      </c>
      <c r="B797" t="inlineStr">
        <is>
          <t>Financials</t>
        </is>
      </c>
      <c r="C797" t="inlineStr">
        <is>
          <t>Financials</t>
        </is>
      </c>
    </row>
    <row r="798">
      <c r="A798" t="inlineStr">
        <is>
          <t>Banco Interacciones SA</t>
        </is>
      </c>
      <c r="C798" t="inlineStr">
        <is>
          <t>Financials</t>
        </is>
      </c>
    </row>
    <row r="799">
      <c r="A799" t="inlineStr">
        <is>
          <t>Banco Latinoamericano de Comercio Exterior SA</t>
        </is>
      </c>
      <c r="B799" t="inlineStr">
        <is>
          <t>Financials</t>
        </is>
      </c>
      <c r="C799" t="inlineStr">
        <is>
          <t>Government</t>
        </is>
      </c>
    </row>
    <row r="800">
      <c r="A800" t="inlineStr">
        <is>
          <t>Banco Nacional de Comercio Ext</t>
        </is>
      </c>
      <c r="C800" t="inlineStr">
        <is>
          <t>Government</t>
        </is>
      </c>
    </row>
    <row r="801">
      <c r="A801" t="inlineStr">
        <is>
          <t>Banco Santander Mexico SA Institucion de Banca Multiple Grupo Financiero Santand</t>
        </is>
      </c>
      <c r="B801" t="inlineStr">
        <is>
          <t>Financials</t>
        </is>
      </c>
      <c r="C801" t="inlineStr">
        <is>
          <t>Financials</t>
        </is>
      </c>
    </row>
    <row r="802">
      <c r="A802" t="inlineStr">
        <is>
          <t>BBVA</t>
        </is>
      </c>
      <c r="C802" t="inlineStr">
        <is>
          <t>Financials</t>
        </is>
      </c>
    </row>
    <row r="803">
      <c r="A803" t="inlineStr">
        <is>
          <t>BBVA Bancomer SA</t>
        </is>
      </c>
      <c r="C803" t="inlineStr">
        <is>
          <t>Financials</t>
        </is>
      </c>
    </row>
    <row r="804">
      <c r="A804" t="inlineStr">
        <is>
          <t>Becle SAB de CV</t>
        </is>
      </c>
      <c r="B804" t="inlineStr">
        <is>
          <t>Consumer Staples</t>
        </is>
      </c>
      <c r="C804" t="inlineStr">
        <is>
          <t>Consumer Staples</t>
        </is>
      </c>
    </row>
    <row r="805">
      <c r="A805" t="inlineStr">
        <is>
          <t>Bio Pappel SAB de CV</t>
        </is>
      </c>
      <c r="B805" t="inlineStr">
        <is>
          <t>Materials</t>
        </is>
      </c>
      <c r="C805" t="inlineStr">
        <is>
          <t>Materials</t>
        </is>
      </c>
    </row>
    <row r="806">
      <c r="A806" t="inlineStr">
        <is>
          <t>Bolsa Mexicana de Valores SAB</t>
        </is>
      </c>
      <c r="B806" t="inlineStr">
        <is>
          <t>Financials</t>
        </is>
      </c>
      <c r="C806" t="inlineStr">
        <is>
          <t>Financials</t>
        </is>
      </c>
    </row>
    <row r="807">
      <c r="A807" t="inlineStr">
        <is>
          <t>Bonos M</t>
        </is>
      </c>
      <c r="C807" t="inlineStr">
        <is>
          <t>Government</t>
        </is>
      </c>
    </row>
    <row r="808">
      <c r="A808" t="inlineStr">
        <is>
          <t>BPA</t>
        </is>
      </c>
      <c r="C808" t="inlineStr">
        <is>
          <t>Government</t>
        </is>
      </c>
    </row>
    <row r="809">
      <c r="A809" t="inlineStr">
        <is>
          <t>Cemex SAB de CV</t>
        </is>
      </c>
      <c r="B809" t="inlineStr">
        <is>
          <t>Materials</t>
        </is>
      </c>
      <c r="C809" t="inlineStr">
        <is>
          <t>Materials</t>
        </is>
      </c>
    </row>
    <row r="810">
      <c r="A810" t="inlineStr">
        <is>
          <t>Central American Bank for Economic Integration</t>
        </is>
      </c>
      <c r="C810" t="inlineStr">
        <is>
          <t>Government</t>
        </is>
      </c>
    </row>
    <row r="811">
      <c r="A811" t="inlineStr">
        <is>
          <t>Cetelem SA de CV</t>
        </is>
      </c>
      <c r="C811" t="inlineStr">
        <is>
          <t>Financials</t>
        </is>
      </c>
    </row>
    <row r="812">
      <c r="A812" t="inlineStr">
        <is>
          <t>Cetes</t>
        </is>
      </c>
      <c r="C812" t="inlineStr">
        <is>
          <t>Government</t>
        </is>
      </c>
    </row>
    <row r="813">
      <c r="A813" t="inlineStr">
        <is>
          <t>CFE</t>
        </is>
      </c>
      <c r="C813" t="inlineStr">
        <is>
          <t>Utilities</t>
        </is>
      </c>
    </row>
    <row r="814">
      <c r="A814" t="inlineStr">
        <is>
          <t>CFE Capital S de RL de CV</t>
        </is>
      </c>
      <c r="B814" t="inlineStr">
        <is>
          <t>Financials</t>
        </is>
      </c>
      <c r="C814" t="inlineStr">
        <is>
          <t>Financials</t>
        </is>
      </c>
    </row>
    <row r="815">
      <c r="A815" t="inlineStr">
        <is>
          <t>Cia Minera Autlan SAB de CV</t>
        </is>
      </c>
      <c r="B815" t="inlineStr">
        <is>
          <t>Materials</t>
        </is>
      </c>
      <c r="C815" t="inlineStr">
        <is>
          <t>Materials</t>
        </is>
      </c>
    </row>
    <row r="816">
      <c r="A816" t="inlineStr">
        <is>
          <t>Cia Minera Autlan SAB de CV</t>
        </is>
      </c>
      <c r="B816" t="inlineStr">
        <is>
          <t>Materials</t>
        </is>
      </c>
    </row>
    <row r="817">
      <c r="A817" t="inlineStr">
        <is>
          <t>Cobre Del Mayo SA de CV</t>
        </is>
      </c>
      <c r="C817" t="inlineStr">
        <is>
          <t>Materials</t>
        </is>
      </c>
    </row>
    <row r="818">
      <c r="A818" t="inlineStr">
        <is>
          <t>Coca-Cola Femsa SAB de CV</t>
        </is>
      </c>
      <c r="B818" t="inlineStr">
        <is>
          <t>Consumer Staples</t>
        </is>
      </c>
      <c r="C818" t="inlineStr">
        <is>
          <t>Consumer Staples</t>
        </is>
      </c>
    </row>
    <row r="819">
      <c r="A819" t="inlineStr">
        <is>
          <t>Cometa Energia SA de CV</t>
        </is>
      </c>
      <c r="C819" t="inlineStr">
        <is>
          <t>Utilities</t>
        </is>
      </c>
    </row>
    <row r="820">
      <c r="A820" t="inlineStr">
        <is>
          <t>Comision Federal de Electricid</t>
        </is>
      </c>
      <c r="C820" t="inlineStr">
        <is>
          <t>Utilities</t>
        </is>
      </c>
    </row>
    <row r="821">
      <c r="A821" t="inlineStr">
        <is>
          <t>Compartamos Banco</t>
        </is>
      </c>
      <c r="C821" t="inlineStr">
        <is>
          <t>Financials</t>
        </is>
      </c>
    </row>
    <row r="822">
      <c r="A822" t="inlineStr">
        <is>
          <t>Concentradora Fibra Danhos SA</t>
        </is>
      </c>
      <c r="B822" t="inlineStr">
        <is>
          <t>Real Estate</t>
        </is>
      </c>
      <c r="C822" t="inlineStr">
        <is>
          <t>Financials</t>
        </is>
      </c>
    </row>
    <row r="823">
      <c r="A823" t="inlineStr">
        <is>
          <t>Concentradora Fibra Hotelera M</t>
        </is>
      </c>
      <c r="B823" t="inlineStr">
        <is>
          <t>Real Estate</t>
        </is>
      </c>
      <c r="C823" t="inlineStr">
        <is>
          <t>Financials</t>
        </is>
      </c>
    </row>
    <row r="824">
      <c r="A824" t="inlineStr">
        <is>
          <t>Concentradora Hipotecaria SAPI</t>
        </is>
      </c>
      <c r="B824" t="inlineStr">
        <is>
          <t>Financials</t>
        </is>
      </c>
      <c r="C824" t="inlineStr">
        <is>
          <t>Financials</t>
        </is>
      </c>
    </row>
    <row r="825">
      <c r="A825" t="inlineStr">
        <is>
          <t>Consejo De Asistencia Al Micro</t>
        </is>
      </c>
      <c r="C825" t="inlineStr">
        <is>
          <t>Financials</t>
        </is>
      </c>
    </row>
    <row r="826">
      <c r="A826" t="inlineStr">
        <is>
          <t>Consorcio ARA SAB de CV</t>
        </is>
      </c>
      <c r="B826" t="inlineStr">
        <is>
          <t>Consumer Discretionary</t>
        </is>
      </c>
      <c r="C826" t="inlineStr">
        <is>
          <t>Consumer Discretionary</t>
        </is>
      </c>
    </row>
    <row r="827">
      <c r="A827" t="inlineStr">
        <is>
          <t>Controladora Comercial Mexican</t>
        </is>
      </c>
      <c r="B827" t="inlineStr">
        <is>
          <t>Consumer Staples</t>
        </is>
      </c>
      <c r="C827" t="inlineStr">
        <is>
          <t>Consumer Staples</t>
        </is>
      </c>
    </row>
    <row r="828">
      <c r="A828" t="inlineStr">
        <is>
          <t>Controladora Mabe SA de CV</t>
        </is>
      </c>
      <c r="C828" t="inlineStr">
        <is>
          <t>Consumer Discretionary</t>
        </is>
      </c>
    </row>
    <row r="829">
      <c r="A829" t="inlineStr">
        <is>
          <t>Controladora Vuela Cia de Avia</t>
        </is>
      </c>
      <c r="B829" t="inlineStr">
        <is>
          <t>Industrials</t>
        </is>
      </c>
      <c r="C829" t="inlineStr">
        <is>
          <t>Consumer Discretionary</t>
        </is>
      </c>
    </row>
    <row r="830">
      <c r="A830" t="inlineStr">
        <is>
          <t>Corp Actinver SAB de CV</t>
        </is>
      </c>
      <c r="B830" t="inlineStr">
        <is>
          <t>Financials</t>
        </is>
      </c>
      <c r="C830" t="inlineStr">
        <is>
          <t>Financials</t>
        </is>
      </c>
    </row>
    <row r="831">
      <c r="A831" t="inlineStr">
        <is>
          <t>Corp GEO SAB de CV</t>
        </is>
      </c>
      <c r="B831" t="inlineStr">
        <is>
          <t>Consumer Discretionary</t>
        </is>
      </c>
      <c r="C831" t="inlineStr">
        <is>
          <t>Consumer Discretionary</t>
        </is>
      </c>
    </row>
    <row r="832">
      <c r="A832" t="inlineStr">
        <is>
          <t>Corp Inmobiliaria Vesta SAB de</t>
        </is>
      </c>
      <c r="B832" t="inlineStr">
        <is>
          <t>Real Estate</t>
        </is>
      </c>
      <c r="C832" t="inlineStr">
        <is>
          <t>Financials</t>
        </is>
      </c>
    </row>
    <row r="833">
      <c r="A833" t="inlineStr">
        <is>
          <t>Corp Tapatia de Television SA</t>
        </is>
      </c>
      <c r="C833" t="inlineStr">
        <is>
          <t>Communications</t>
        </is>
      </c>
    </row>
    <row r="834">
      <c r="A834" t="inlineStr">
        <is>
          <t>Corporativo Fragua SAB de CV</t>
        </is>
      </c>
      <c r="B834" t="inlineStr">
        <is>
          <t>Consumer Staples</t>
        </is>
      </c>
      <c r="C834" t="inlineStr">
        <is>
          <t>Consumer Staples</t>
        </is>
      </c>
    </row>
    <row r="835">
      <c r="A835" t="inlineStr">
        <is>
          <t>Corpovael SA de CV</t>
        </is>
      </c>
      <c r="B835" t="inlineStr">
        <is>
          <t>Consumer Discretionary</t>
        </is>
      </c>
      <c r="C835" t="inlineStr">
        <is>
          <t>Financials</t>
        </is>
      </c>
    </row>
    <row r="836">
      <c r="A836" t="inlineStr">
        <is>
          <t>Credito Real SAB de CV</t>
        </is>
      </c>
      <c r="B836" t="inlineStr">
        <is>
          <t>Financials</t>
        </is>
      </c>
      <c r="C836" t="inlineStr">
        <is>
          <t>Financials</t>
        </is>
      </c>
    </row>
    <row r="837">
      <c r="A837" t="inlineStr">
        <is>
          <t>Credito Real SAB de CV SOFOM E</t>
        </is>
      </c>
      <c r="B837" t="inlineStr">
        <is>
          <t>Financials</t>
        </is>
      </c>
      <c r="C837" t="inlineStr">
        <is>
          <t>Financials</t>
        </is>
      </c>
    </row>
    <row r="838">
      <c r="A838" t="inlineStr">
        <is>
          <t>Cydsa SAB de CV</t>
        </is>
      </c>
      <c r="B838" t="inlineStr">
        <is>
          <t>Materials</t>
        </is>
      </c>
      <c r="C838" t="inlineStr">
        <is>
          <t>Materials</t>
        </is>
      </c>
    </row>
    <row r="839">
      <c r="A839" t="inlineStr">
        <is>
          <t>Daimler Mexico SA de CV</t>
        </is>
      </c>
      <c r="C839" t="inlineStr">
        <is>
          <t>Consumer Discretionary</t>
        </is>
      </c>
    </row>
    <row r="840">
      <c r="A840" t="inlineStr">
        <is>
          <t>Dalton Efectivo Seguro GDL SA</t>
        </is>
      </c>
      <c r="C840" t="inlineStr">
        <is>
          <t>Financials</t>
        </is>
      </c>
    </row>
    <row r="841">
      <c r="A841" t="inlineStr">
        <is>
          <t>Dalton Efectivo Seguro GDL SA de CV / Banco Invex</t>
        </is>
      </c>
      <c r="C841" t="inlineStr">
        <is>
          <t>Financials</t>
        </is>
      </c>
    </row>
    <row r="842">
      <c r="A842" t="inlineStr">
        <is>
          <t>Desarrolladora Homex SAB de CV</t>
        </is>
      </c>
      <c r="B842" t="inlineStr">
        <is>
          <t>Consumer Discretionary</t>
        </is>
      </c>
      <c r="C842" t="inlineStr">
        <is>
          <t>Consumer Discretionary</t>
        </is>
      </c>
    </row>
    <row r="843">
      <c r="A843" t="inlineStr">
        <is>
          <t>Desarrollos Hidraulicos de Can</t>
        </is>
      </c>
      <c r="C843" t="inlineStr">
        <is>
          <t>Utilities</t>
        </is>
      </c>
    </row>
    <row r="844">
      <c r="A844" t="inlineStr">
        <is>
          <t>Dimex Capital SA de CV</t>
        </is>
      </c>
      <c r="C844" t="inlineStr">
        <is>
          <t>Financials</t>
        </is>
      </c>
    </row>
    <row r="845">
      <c r="A845" t="inlineStr">
        <is>
          <t>Distribuidora de Alimentos</t>
        </is>
      </c>
      <c r="C845" t="inlineStr">
        <is>
          <t>Consumer Staples</t>
        </is>
      </c>
    </row>
    <row r="846">
      <c r="A846" t="inlineStr">
        <is>
          <t>Docuformas SAPI de CV</t>
        </is>
      </c>
      <c r="C846" t="inlineStr">
        <is>
          <t>Financials</t>
        </is>
      </c>
    </row>
    <row r="847">
      <c r="A847" t="inlineStr">
        <is>
          <t>El Puerto de Liverpool SAB de</t>
        </is>
      </c>
      <c r="B847" t="inlineStr">
        <is>
          <t>Consumer Discretionary</t>
        </is>
      </c>
      <c r="C847" t="inlineStr">
        <is>
          <t>Consumer Discretionary</t>
        </is>
      </c>
    </row>
    <row r="848">
      <c r="A848" t="inlineStr">
        <is>
          <t>Elementia SAB de CV</t>
        </is>
      </c>
      <c r="B848" t="inlineStr">
        <is>
          <t>Industrials</t>
        </is>
      </c>
      <c r="C848" t="inlineStr">
        <is>
          <t>Industrials</t>
        </is>
      </c>
    </row>
    <row r="849">
      <c r="A849" t="inlineStr">
        <is>
          <t>Empresas ICA SAB de CV</t>
        </is>
      </c>
      <c r="B849" t="inlineStr">
        <is>
          <t>Industrials</t>
        </is>
      </c>
      <c r="C849" t="inlineStr">
        <is>
          <t>Industrials</t>
        </is>
      </c>
    </row>
    <row r="850">
      <c r="A850" t="inlineStr">
        <is>
          <t>Engencap</t>
        </is>
      </c>
      <c r="C850" t="inlineStr">
        <is>
          <t>Financials</t>
        </is>
      </c>
    </row>
    <row r="851">
      <c r="A851" t="inlineStr">
        <is>
          <t>FEFA</t>
        </is>
      </c>
      <c r="C851" t="inlineStr">
        <is>
          <t>Consumer Discretionary</t>
        </is>
      </c>
    </row>
    <row r="852">
      <c r="A852" t="inlineStr">
        <is>
          <t>Fermaca Enterprises S de RL de</t>
        </is>
      </c>
      <c r="C852" t="inlineStr">
        <is>
          <t>Energy</t>
        </is>
      </c>
    </row>
    <row r="853">
      <c r="A853" t="inlineStr">
        <is>
          <t>Fibra HD</t>
        </is>
      </c>
      <c r="C853" t="inlineStr">
        <is>
          <t>Financials</t>
        </is>
      </c>
    </row>
    <row r="854">
      <c r="A854" t="inlineStr">
        <is>
          <t>FIBRA HD Servicios SC</t>
        </is>
      </c>
      <c r="B854" t="inlineStr">
        <is>
          <t>Real Estate</t>
        </is>
      </c>
      <c r="C854" t="inlineStr">
        <is>
          <t>Financials</t>
        </is>
      </c>
    </row>
    <row r="855">
      <c r="A855" t="inlineStr">
        <is>
          <t>FIBRA INN</t>
        </is>
      </c>
      <c r="B855" t="inlineStr">
        <is>
          <t>Real Estate</t>
        </is>
      </c>
      <c r="C855" t="inlineStr">
        <is>
          <t>Financials</t>
        </is>
      </c>
    </row>
    <row r="856">
      <c r="A856" t="inlineStr">
        <is>
          <t>Fibra MTY SAPI de CV</t>
        </is>
      </c>
      <c r="B856" t="inlineStr">
        <is>
          <t>Real Estate</t>
        </is>
      </c>
      <c r="C856" t="inlineStr">
        <is>
          <t>Financials</t>
        </is>
      </c>
    </row>
    <row r="857">
      <c r="A857" t="inlineStr">
        <is>
          <t>Fibra Shop</t>
        </is>
      </c>
      <c r="C857" t="inlineStr">
        <is>
          <t>Financials</t>
        </is>
      </c>
    </row>
    <row r="858">
      <c r="A858" t="inlineStr">
        <is>
          <t>Fibra Shop Portafolios Inmobil</t>
        </is>
      </c>
      <c r="B858" t="inlineStr">
        <is>
          <t>Real Estate</t>
        </is>
      </c>
      <c r="C858" t="inlineStr">
        <is>
          <t>Financials</t>
        </is>
      </c>
    </row>
    <row r="859">
      <c r="A859" t="inlineStr">
        <is>
          <t>Fibra Uno Administracion SA de</t>
        </is>
      </c>
      <c r="B859" t="inlineStr">
        <is>
          <t>Real Estate</t>
        </is>
      </c>
      <c r="C859" t="inlineStr">
        <is>
          <t>Financials</t>
        </is>
      </c>
    </row>
    <row r="860">
      <c r="A860" t="inlineStr">
        <is>
          <t>Fibra Uno Administracion SA de</t>
        </is>
      </c>
      <c r="C860" t="inlineStr">
        <is>
          <t>Financials</t>
        </is>
      </c>
    </row>
    <row r="861">
      <c r="A861" t="inlineStr">
        <is>
          <t>Fibra Uno Administracion SA de CV</t>
        </is>
      </c>
      <c r="C861" t="inlineStr">
        <is>
          <t>Financials</t>
        </is>
      </c>
    </row>
    <row r="862">
      <c r="A862" t="inlineStr">
        <is>
          <t>Financiera Bepensa SA de CV</t>
        </is>
      </c>
      <c r="C862" t="inlineStr">
        <is>
          <t>Financials</t>
        </is>
      </c>
    </row>
    <row r="863">
      <c r="A863" t="inlineStr">
        <is>
          <t>Financiera Independencia SAB d</t>
        </is>
      </c>
      <c r="B863" t="inlineStr">
        <is>
          <t>Financials</t>
        </is>
      </c>
      <c r="C863" t="inlineStr">
        <is>
          <t>Financials</t>
        </is>
      </c>
    </row>
    <row r="864">
      <c r="A864" t="inlineStr">
        <is>
          <t>Fomento Economico Mexicano SAB</t>
        </is>
      </c>
      <c r="B864" t="inlineStr">
        <is>
          <t>Consumer Staples</t>
        </is>
      </c>
      <c r="C864" t="inlineStr">
        <is>
          <t>Consumer Staples</t>
        </is>
      </c>
    </row>
    <row r="865">
      <c r="A865" t="inlineStr">
        <is>
          <t>FONACOT</t>
        </is>
      </c>
      <c r="C865" t="inlineStr">
        <is>
          <t>Financials</t>
        </is>
      </c>
    </row>
    <row r="866">
      <c r="A866" t="inlineStr">
        <is>
          <t>FONACOT</t>
        </is>
      </c>
      <c r="C866" t="inlineStr">
        <is>
          <t>Consumer Discretionary</t>
        </is>
      </c>
    </row>
    <row r="867">
      <c r="A867" t="inlineStr">
        <is>
          <t>Fondo Especial Para Financiamientos Agropecuarios</t>
        </is>
      </c>
      <c r="C867" t="inlineStr">
        <is>
          <t>Consumer Discretionary</t>
        </is>
      </c>
    </row>
    <row r="868">
      <c r="A868" t="inlineStr">
        <is>
          <t>Fortuna Silver Mines Inc</t>
        </is>
      </c>
      <c r="B868" t="inlineStr">
        <is>
          <t>Materials</t>
        </is>
      </c>
      <c r="C868" t="inlineStr">
        <is>
          <t>Materials</t>
        </is>
      </c>
    </row>
    <row r="869">
      <c r="A869" t="inlineStr">
        <is>
          <t>Fresnillo PLC</t>
        </is>
      </c>
      <c r="B869" t="inlineStr">
        <is>
          <t>Materials</t>
        </is>
      </c>
      <c r="C869" t="inlineStr">
        <is>
          <t>Materials</t>
        </is>
      </c>
    </row>
    <row r="870">
      <c r="A870" t="inlineStr">
        <is>
          <t>Fundacion Donde</t>
        </is>
      </c>
      <c r="C870" t="inlineStr">
        <is>
          <t>Consumer Discretionary</t>
        </is>
      </c>
    </row>
    <row r="871">
      <c r="A871" t="inlineStr">
        <is>
          <t>Genomma Lab SAB de CV</t>
        </is>
      </c>
      <c r="B871" t="inlineStr">
        <is>
          <t>Health Care</t>
        </is>
      </c>
      <c r="C871" t="inlineStr">
        <is>
          <t>Health Care</t>
        </is>
      </c>
    </row>
    <row r="872">
      <c r="A872" t="inlineStr">
        <is>
          <t>Gentera SAB de CV</t>
        </is>
      </c>
      <c r="B872" t="inlineStr">
        <is>
          <t>Financials</t>
        </is>
      </c>
      <c r="C872" t="inlineStr">
        <is>
          <t>Financials</t>
        </is>
      </c>
    </row>
    <row r="873">
      <c r="A873" t="inlineStr">
        <is>
          <t>GM Financial de Mexico SA de CV SOFOM ER</t>
        </is>
      </c>
      <c r="C873" t="inlineStr">
        <is>
          <t>Financials</t>
        </is>
      </c>
    </row>
    <row r="874">
      <c r="A874" t="inlineStr">
        <is>
          <t>GMexico Transportes</t>
        </is>
      </c>
      <c r="B874" t="inlineStr">
        <is>
          <t>Industrials</t>
        </is>
      </c>
      <c r="C874" t="inlineStr">
        <is>
          <t>Industrials</t>
        </is>
      </c>
    </row>
    <row r="875">
      <c r="A875" t="inlineStr">
        <is>
          <t>Gruma SAB de CV</t>
        </is>
      </c>
      <c r="B875" t="inlineStr">
        <is>
          <t>Consumer Staples</t>
        </is>
      </c>
      <c r="C875" t="inlineStr">
        <is>
          <t>Consumer Staples</t>
        </is>
      </c>
    </row>
    <row r="876">
      <c r="A876" t="inlineStr">
        <is>
          <t>Grupo Aeromexico SAB de CV</t>
        </is>
      </c>
      <c r="B876" t="inlineStr">
        <is>
          <t>Industrials</t>
        </is>
      </c>
      <c r="C876" t="inlineStr">
        <is>
          <t>Consumer Discretionary</t>
        </is>
      </c>
    </row>
    <row r="877">
      <c r="A877" t="inlineStr">
        <is>
          <t>Grupo Aeroportuario del Centro</t>
        </is>
      </c>
      <c r="B877" t="inlineStr">
        <is>
          <t>Industrials</t>
        </is>
      </c>
      <c r="C877" t="inlineStr">
        <is>
          <t>Industrials</t>
        </is>
      </c>
    </row>
    <row r="878">
      <c r="A878" t="inlineStr">
        <is>
          <t>Grupo Aeroportuario del Pacifi</t>
        </is>
      </c>
      <c r="B878" t="inlineStr">
        <is>
          <t>Industrials</t>
        </is>
      </c>
      <c r="C878" t="inlineStr">
        <is>
          <t>Industrials</t>
        </is>
      </c>
    </row>
    <row r="879">
      <c r="A879" t="inlineStr">
        <is>
          <t>Grupo Aeroportuario del Surest</t>
        </is>
      </c>
      <c r="B879" t="inlineStr">
        <is>
          <t>Industrials</t>
        </is>
      </c>
      <c r="C879" t="inlineStr">
        <is>
          <t>Industrials</t>
        </is>
      </c>
    </row>
    <row r="880">
      <c r="A880" t="inlineStr">
        <is>
          <t>Grupo Axo SAPI de CV</t>
        </is>
      </c>
      <c r="C880" t="inlineStr">
        <is>
          <t>Consumer Discretionary</t>
        </is>
      </c>
    </row>
    <row r="881">
      <c r="A881" t="inlineStr">
        <is>
          <t>Grupo Bimbo SAB de CV</t>
        </is>
      </c>
      <c r="B881" t="inlineStr">
        <is>
          <t>Consumer Staples</t>
        </is>
      </c>
      <c r="C881" t="inlineStr">
        <is>
          <t>Consumer Staples</t>
        </is>
      </c>
    </row>
    <row r="882">
      <c r="A882" t="inlineStr">
        <is>
          <t>Grupo Carso SAB de CV</t>
        </is>
      </c>
      <c r="B882" t="inlineStr">
        <is>
          <t>Industrials</t>
        </is>
      </c>
      <c r="C882" t="inlineStr">
        <is>
          <t>Consumer Staples</t>
        </is>
      </c>
    </row>
    <row r="883">
      <c r="A883" t="inlineStr">
        <is>
          <t>Grupo Cementos de Chihuahua SA</t>
        </is>
      </c>
      <c r="B883" t="inlineStr">
        <is>
          <t>Materials</t>
        </is>
      </c>
      <c r="C883" t="inlineStr">
        <is>
          <t>Materials</t>
        </is>
      </c>
    </row>
    <row r="884">
      <c r="A884" t="inlineStr">
        <is>
          <t>Grupo Comercial Chedraui SA de</t>
        </is>
      </c>
      <c r="B884" t="inlineStr">
        <is>
          <t>Consumer Staples</t>
        </is>
      </c>
      <c r="C884" t="inlineStr">
        <is>
          <t>Consumer Staples</t>
        </is>
      </c>
    </row>
    <row r="885">
      <c r="A885" t="inlineStr">
        <is>
          <t>Grupo Elektra SAB DE CV</t>
        </is>
      </c>
      <c r="B885" t="inlineStr">
        <is>
          <t>Financials</t>
        </is>
      </c>
      <c r="C885" t="inlineStr">
        <is>
          <t>Financials</t>
        </is>
      </c>
    </row>
    <row r="886">
      <c r="A886" t="inlineStr">
        <is>
          <t>Grupo Famsa SAB de CV</t>
        </is>
      </c>
      <c r="B886" t="inlineStr">
        <is>
          <t>Consumer Discretionary</t>
        </is>
      </c>
      <c r="C886" t="inlineStr">
        <is>
          <t>Consumer Discretionary</t>
        </is>
      </c>
    </row>
    <row r="887">
      <c r="A887" t="inlineStr">
        <is>
          <t>Grupo Financiero Banorte SAB d</t>
        </is>
      </c>
      <c r="B887" t="inlineStr">
        <is>
          <t>Financials</t>
        </is>
      </c>
      <c r="C887" t="inlineStr">
        <is>
          <t>Financials</t>
        </is>
      </c>
    </row>
    <row r="888">
      <c r="A888" t="inlineStr">
        <is>
          <t>Grupo Financiero Inbursa SAB d</t>
        </is>
      </c>
      <c r="B888" t="inlineStr">
        <is>
          <t>Financials</t>
        </is>
      </c>
      <c r="C888" t="inlineStr">
        <is>
          <t>Financials</t>
        </is>
      </c>
    </row>
    <row r="889">
      <c r="A889" t="inlineStr">
        <is>
          <t>Grupo Financiero Interacciones</t>
        </is>
      </c>
      <c r="B889" t="inlineStr">
        <is>
          <t>Financials</t>
        </is>
      </c>
      <c r="C889" t="inlineStr">
        <is>
          <t>Financials</t>
        </is>
      </c>
    </row>
    <row r="890">
      <c r="A890" t="inlineStr">
        <is>
          <t>Grupo Financiero Mifel</t>
        </is>
      </c>
    </row>
    <row r="891">
      <c r="A891" t="inlineStr">
        <is>
          <t>Grupo Financiero Santander Mex</t>
        </is>
      </c>
      <c r="B891" t="inlineStr">
        <is>
          <t>Financials</t>
        </is>
      </c>
      <c r="C891" t="inlineStr">
        <is>
          <t>Financials</t>
        </is>
      </c>
    </row>
    <row r="892">
      <c r="A892" t="inlineStr">
        <is>
          <t>Grupo GICSA SA de CV</t>
        </is>
      </c>
      <c r="B892" t="inlineStr">
        <is>
          <t>Real Estate</t>
        </is>
      </c>
      <c r="C892" t="inlineStr">
        <is>
          <t>Financials</t>
        </is>
      </c>
    </row>
    <row r="893">
      <c r="A893" t="inlineStr">
        <is>
          <t>Grupo GICSA SAB de CV</t>
        </is>
      </c>
      <c r="B893" t="inlineStr">
        <is>
          <t>Real Estate</t>
        </is>
      </c>
      <c r="C893" t="inlineStr">
        <is>
          <t>Financials</t>
        </is>
      </c>
    </row>
    <row r="894">
      <c r="A894" t="inlineStr">
        <is>
          <t>Grupo Herdez SAB de CV</t>
        </is>
      </c>
      <c r="B894" t="inlineStr">
        <is>
          <t>Consumer Staples</t>
        </is>
      </c>
      <c r="C894" t="inlineStr">
        <is>
          <t>Consumer Staples</t>
        </is>
      </c>
    </row>
    <row r="895">
      <c r="A895" t="inlineStr">
        <is>
          <t>Grupo Idesa SA de CV</t>
        </is>
      </c>
      <c r="C895" t="inlineStr">
        <is>
          <t>Materials</t>
        </is>
      </c>
    </row>
    <row r="896">
      <c r="A896" t="inlineStr">
        <is>
          <t>Grupo Industrial Saltillo SAB</t>
        </is>
      </c>
      <c r="B896" t="inlineStr">
        <is>
          <t>Consumer Discretionary</t>
        </is>
      </c>
      <c r="C896" t="inlineStr">
        <is>
          <t>Materials</t>
        </is>
      </c>
    </row>
    <row r="897">
      <c r="A897" t="inlineStr">
        <is>
          <t>Grupo Kaltex SA de CV</t>
        </is>
      </c>
      <c r="C897" t="inlineStr">
        <is>
          <t>Consumer Discretionary</t>
        </is>
      </c>
    </row>
    <row r="898">
      <c r="A898" t="inlineStr">
        <is>
          <t>Grupo KUO SAB De CV</t>
        </is>
      </c>
      <c r="B898" t="inlineStr">
        <is>
          <t>Industrials</t>
        </is>
      </c>
      <c r="C898" t="inlineStr">
        <is>
          <t>Consumer Staples</t>
        </is>
      </c>
    </row>
    <row r="899">
      <c r="A899" t="inlineStr">
        <is>
          <t>Grupo Lala SAB de CV</t>
        </is>
      </c>
      <c r="B899" t="inlineStr">
        <is>
          <t>Consumer Staples</t>
        </is>
      </c>
      <c r="C899" t="inlineStr">
        <is>
          <t>Consumer Staples</t>
        </is>
      </c>
    </row>
    <row r="900">
      <c r="A900" t="inlineStr">
        <is>
          <t>Grupo Mega</t>
        </is>
      </c>
    </row>
    <row r="901">
      <c r="A901" t="inlineStr">
        <is>
          <t>Grupo Mexico SAB de CV</t>
        </is>
      </c>
      <c r="B901" t="inlineStr">
        <is>
          <t>Materials</t>
        </is>
      </c>
      <c r="C901" t="inlineStr">
        <is>
          <t>Materials</t>
        </is>
      </c>
    </row>
    <row r="902">
      <c r="A902" t="inlineStr">
        <is>
          <t>Grupo Modelo SAB de CV</t>
        </is>
      </c>
      <c r="B902" t="inlineStr">
        <is>
          <t>Consumer Staples</t>
        </is>
      </c>
      <c r="C902" t="inlineStr">
        <is>
          <t>Consumer Staples</t>
        </is>
      </c>
    </row>
    <row r="903">
      <c r="A903" t="inlineStr">
        <is>
          <t>Grupo Nagoin SA de CV</t>
        </is>
      </c>
      <c r="B903" t="inlineStr">
        <is>
          <t>Real Estate</t>
        </is>
      </c>
      <c r="C903" t="inlineStr">
        <is>
          <t>Financials</t>
        </is>
      </c>
    </row>
    <row r="904">
      <c r="A904" t="inlineStr">
        <is>
          <t>Grupo Posadas SAB de CV</t>
        </is>
      </c>
      <c r="B904" t="inlineStr">
        <is>
          <t>Consumer Discretionary</t>
        </is>
      </c>
      <c r="C904" t="inlineStr">
        <is>
          <t>Consumer Discretionary</t>
        </is>
      </c>
    </row>
    <row r="905">
      <c r="A905" t="inlineStr">
        <is>
          <t>Grupo Radio Centro SAB de CV</t>
        </is>
      </c>
      <c r="B905" t="inlineStr">
        <is>
          <t>Communication Services</t>
        </is>
      </c>
      <c r="C905" t="inlineStr">
        <is>
          <t>Communications</t>
        </is>
      </c>
    </row>
    <row r="906">
      <c r="A906" t="inlineStr">
        <is>
          <t>Grupo Rotoplas SAB de CV</t>
        </is>
      </c>
      <c r="B906" t="inlineStr">
        <is>
          <t>Industrials</t>
        </is>
      </c>
      <c r="C906" t="inlineStr">
        <is>
          <t>Industrials</t>
        </is>
      </c>
    </row>
    <row r="907">
      <c r="A907" t="inlineStr">
        <is>
          <t>Grupo Sanborns SAB de CV</t>
        </is>
      </c>
      <c r="B907" t="inlineStr">
        <is>
          <t>Consumer Discretionary</t>
        </is>
      </c>
      <c r="C907" t="inlineStr">
        <is>
          <t>Consumer Discretionary</t>
        </is>
      </c>
    </row>
    <row r="908">
      <c r="A908" t="inlineStr">
        <is>
          <t>Grupo Simec SAB de CV</t>
        </is>
      </c>
      <c r="B908" t="inlineStr">
        <is>
          <t>Materials</t>
        </is>
      </c>
      <c r="C908" t="inlineStr">
        <is>
          <t>Materials</t>
        </is>
      </c>
    </row>
    <row r="909">
      <c r="A909" t="inlineStr">
        <is>
          <t>Grupo Sports World SAB de CV</t>
        </is>
      </c>
      <c r="B909" t="inlineStr">
        <is>
          <t>Consumer Discretionary</t>
        </is>
      </c>
      <c r="C909" t="inlineStr">
        <is>
          <t>Consumer Discretionary</t>
        </is>
      </c>
    </row>
    <row r="910">
      <c r="A910" t="inlineStr">
        <is>
          <t>Grupo Televisa SAB</t>
        </is>
      </c>
      <c r="B910" t="inlineStr">
        <is>
          <t>Communication Services</t>
        </is>
      </c>
      <c r="C910" t="inlineStr">
        <is>
          <t>Communications</t>
        </is>
      </c>
    </row>
    <row r="911">
      <c r="A911" t="inlineStr">
        <is>
          <t>Grupo Traxion SAB de CV</t>
        </is>
      </c>
      <c r="B911" t="inlineStr">
        <is>
          <t>Industrials</t>
        </is>
      </c>
      <c r="C911" t="inlineStr">
        <is>
          <t>Industrials</t>
        </is>
      </c>
    </row>
    <row r="912">
      <c r="A912" t="inlineStr">
        <is>
          <t>Grupo Vasconia SAB</t>
        </is>
      </c>
      <c r="B912" t="inlineStr">
        <is>
          <t>Consumer Discretionary</t>
        </is>
      </c>
      <c r="C912" t="inlineStr">
        <is>
          <t>Consumer Discretionary</t>
        </is>
      </c>
    </row>
    <row r="913">
      <c r="A913" t="inlineStr">
        <is>
          <t>Hoteles City Express SAB de CV</t>
        </is>
      </c>
      <c r="B913" t="inlineStr">
        <is>
          <t>Consumer Discretionary</t>
        </is>
      </c>
      <c r="C913" t="inlineStr">
        <is>
          <t>Consumer Discretionary</t>
        </is>
      </c>
    </row>
    <row r="914">
      <c r="A914" t="inlineStr">
        <is>
          <t>HSBC Mexico SA Institucion de Banca Multiple Grupo Financiero HSBC</t>
        </is>
      </c>
      <c r="C914" t="inlineStr">
        <is>
          <t>Financials</t>
        </is>
      </c>
    </row>
    <row r="915">
      <c r="A915" t="inlineStr">
        <is>
          <t>Impulsora del Desarrollo y el Empleo en America Latina SAB de CV</t>
        </is>
      </c>
      <c r="B915" t="inlineStr">
        <is>
          <t>Industrials</t>
        </is>
      </c>
      <c r="C915" t="inlineStr">
        <is>
          <t>Industrials</t>
        </is>
      </c>
    </row>
    <row r="916">
      <c r="A916" t="inlineStr">
        <is>
          <t>Inbursa</t>
        </is>
      </c>
      <c r="C916" t="inlineStr">
        <is>
          <t>Financials</t>
        </is>
      </c>
    </row>
    <row r="917">
      <c r="A917" t="inlineStr">
        <is>
          <t>Industrias Bachoco SAB de CV</t>
        </is>
      </c>
      <c r="B917" t="inlineStr">
        <is>
          <t>Consumer Staples</t>
        </is>
      </c>
      <c r="C917" t="inlineStr">
        <is>
          <t>Consumer Staples</t>
        </is>
      </c>
    </row>
    <row r="918">
      <c r="A918" t="inlineStr">
        <is>
          <t>Industrias CH SAB de CV</t>
        </is>
      </c>
      <c r="B918" t="inlineStr">
        <is>
          <t>Materials</t>
        </is>
      </c>
      <c r="C918" t="inlineStr">
        <is>
          <t>Materials</t>
        </is>
      </c>
    </row>
    <row r="919">
      <c r="A919" t="inlineStr">
        <is>
          <t>Industrias Penoles SAB de CV</t>
        </is>
      </c>
      <c r="B919" t="inlineStr">
        <is>
          <t>Materials</t>
        </is>
      </c>
      <c r="C919" t="inlineStr">
        <is>
          <t>Materials</t>
        </is>
      </c>
    </row>
    <row r="920">
      <c r="A920" t="inlineStr">
        <is>
          <t>Infonavit</t>
        </is>
      </c>
      <c r="C920" t="inlineStr">
        <is>
          <t>Financials</t>
        </is>
      </c>
    </row>
    <row r="921">
      <c r="A921" t="inlineStr">
        <is>
          <t>Infraestructura Energetica Nov</t>
        </is>
      </c>
      <c r="B921" t="inlineStr">
        <is>
          <t>Utilities</t>
        </is>
      </c>
      <c r="C921" t="inlineStr">
        <is>
          <t>Utilities</t>
        </is>
      </c>
    </row>
    <row r="922">
      <c r="A922" t="inlineStr">
        <is>
          <t>Infraestructura Viable SA de C</t>
        </is>
      </c>
      <c r="B922" t="inlineStr">
        <is>
          <t>#N/A N/A</t>
        </is>
      </c>
      <c r="C922" t="inlineStr">
        <is>
          <t>Financials</t>
        </is>
      </c>
    </row>
    <row r="923">
      <c r="A923" t="inlineStr">
        <is>
          <t>Inmobiliaria Ruba SA de CV</t>
        </is>
      </c>
      <c r="C923" t="inlineStr">
        <is>
          <t>Consumer Discretionary</t>
        </is>
      </c>
    </row>
    <row r="924">
      <c r="A924" t="inlineStr">
        <is>
          <t>Instituto Fonacot</t>
        </is>
      </c>
      <c r="C924" t="inlineStr">
        <is>
          <t>Consumer Discretionary</t>
        </is>
      </c>
    </row>
    <row r="925">
      <c r="A925" t="inlineStr">
        <is>
          <t>Interjet</t>
        </is>
      </c>
      <c r="C925" t="inlineStr">
        <is>
          <t>Consumer Discretionary</t>
        </is>
      </c>
    </row>
    <row r="926">
      <c r="A926" t="inlineStr">
        <is>
          <t>Invex /Corp Financiera Atlas SA de CV SOFOM ER</t>
        </is>
      </c>
      <c r="C926" t="inlineStr">
        <is>
          <t>Financials</t>
        </is>
      </c>
    </row>
    <row r="927">
      <c r="A927" t="inlineStr">
        <is>
          <t>Invex Controladora SAB de CV</t>
        </is>
      </c>
      <c r="B927" t="inlineStr">
        <is>
          <t>Financials</t>
        </is>
      </c>
      <c r="C927" t="inlineStr">
        <is>
          <t>Financials</t>
        </is>
      </c>
    </row>
    <row r="928">
      <c r="A928" t="inlineStr">
        <is>
          <t>ISSSTE</t>
        </is>
      </c>
      <c r="C928" t="inlineStr">
        <is>
          <t>Health Care</t>
        </is>
      </c>
    </row>
    <row r="929">
      <c r="A929" t="inlineStr">
        <is>
          <t>JP Morgan Hipotecaria su Casit</t>
        </is>
      </c>
      <c r="C929" t="inlineStr">
        <is>
          <t>Financials</t>
        </is>
      </c>
    </row>
    <row r="930">
      <c r="A930" t="inlineStr">
        <is>
          <t>Kimberly-Clark de Mexico SAB d</t>
        </is>
      </c>
      <c r="B930" t="inlineStr">
        <is>
          <t>Consumer Staples</t>
        </is>
      </c>
      <c r="C930" t="inlineStr">
        <is>
          <t>Consumer Staples</t>
        </is>
      </c>
    </row>
    <row r="931">
      <c r="A931" t="inlineStr">
        <is>
          <t>La Comer SAB de CV</t>
        </is>
      </c>
      <c r="B931" t="inlineStr">
        <is>
          <t>Consumer Staples</t>
        </is>
      </c>
      <c r="C931" t="inlineStr">
        <is>
          <t>Consumer Staples</t>
        </is>
      </c>
    </row>
    <row r="932">
      <c r="A932" t="inlineStr">
        <is>
          <t>LD</t>
        </is>
      </c>
      <c r="C932" t="inlineStr">
        <is>
          <t>Government</t>
        </is>
      </c>
    </row>
    <row r="933">
      <c r="A933" t="inlineStr">
        <is>
          <t>Macquarie Mexico Real Estate M</t>
        </is>
      </c>
      <c r="B933" t="inlineStr">
        <is>
          <t>Real Estate</t>
        </is>
      </c>
      <c r="C933" t="inlineStr">
        <is>
          <t>Financials</t>
        </is>
      </c>
    </row>
    <row r="934">
      <c r="A934" t="inlineStr">
        <is>
          <t>Megacable Holdings SAB de CV</t>
        </is>
      </c>
      <c r="B934" t="inlineStr">
        <is>
          <t>Communication Services</t>
        </is>
      </c>
      <c r="C934" t="inlineStr">
        <is>
          <t>Communications</t>
        </is>
      </c>
    </row>
    <row r="935">
      <c r="A935" t="inlineStr">
        <is>
          <t>Mercader Financial SA</t>
        </is>
      </c>
      <c r="C935" t="inlineStr">
        <is>
          <t>Financials</t>
        </is>
      </c>
    </row>
    <row r="936">
      <c r="A936" t="inlineStr">
        <is>
          <t>MercFin</t>
        </is>
      </c>
    </row>
    <row r="937">
      <c r="A937" t="inlineStr">
        <is>
          <t>Metalsa SA de CV</t>
        </is>
      </c>
      <c r="C937" t="inlineStr">
        <is>
          <t>Consumer Discretionary</t>
        </is>
      </c>
    </row>
    <row r="938">
      <c r="A938" t="inlineStr">
        <is>
          <t>Mexichem SAB de CV</t>
        </is>
      </c>
      <c r="B938" t="inlineStr">
        <is>
          <t>Materials</t>
        </is>
      </c>
      <c r="C938" t="inlineStr">
        <is>
          <t>Materials</t>
        </is>
      </c>
    </row>
    <row r="939">
      <c r="A939" t="inlineStr">
        <is>
          <t>Mexico City Airport Trust</t>
        </is>
      </c>
      <c r="C939" t="inlineStr">
        <is>
          <t>Industrials</t>
        </is>
      </c>
    </row>
    <row r="940">
      <c r="A940" t="inlineStr">
        <is>
          <t>Mexico Generadora de Energia</t>
        </is>
      </c>
      <c r="C940" t="inlineStr">
        <is>
          <t>Utilities</t>
        </is>
      </c>
    </row>
    <row r="941">
      <c r="A941" t="inlineStr">
        <is>
          <t>Mexico Tower Partners</t>
        </is>
      </c>
      <c r="C941" t="inlineStr">
        <is>
          <t>Technology</t>
        </is>
      </c>
    </row>
    <row r="942">
      <c r="A942" t="inlineStr">
        <is>
          <t>Minera Frisco SAB de CV</t>
        </is>
      </c>
      <c r="B942" t="inlineStr">
        <is>
          <t>Materials</t>
        </is>
      </c>
      <c r="C942" t="inlineStr">
        <is>
          <t>Materials</t>
        </is>
      </c>
    </row>
    <row r="943">
      <c r="A943" t="inlineStr">
        <is>
          <t>Minsa</t>
        </is>
      </c>
    </row>
    <row r="944">
      <c r="A944" t="inlineStr">
        <is>
          <t>Monex SAB de CV</t>
        </is>
      </c>
      <c r="B944" t="inlineStr">
        <is>
          <t>Financials</t>
        </is>
      </c>
      <c r="C944" t="inlineStr">
        <is>
          <t>Financials</t>
        </is>
      </c>
    </row>
    <row r="945">
      <c r="A945" t="inlineStr">
        <is>
          <t>Montepio Luz Savinon IAP</t>
        </is>
      </c>
      <c r="C945" t="inlineStr">
        <is>
          <t>Financials</t>
        </is>
      </c>
    </row>
    <row r="946">
      <c r="A946" t="inlineStr">
        <is>
          <t>Nacional Financiera SNC</t>
        </is>
      </c>
      <c r="C946" t="inlineStr">
        <is>
          <t>Government</t>
        </is>
      </c>
    </row>
    <row r="947">
      <c r="A947" t="inlineStr">
        <is>
          <t>Naturgy Mexico SA de CV</t>
        </is>
      </c>
      <c r="C947" t="inlineStr">
        <is>
          <t>Utilities</t>
        </is>
      </c>
    </row>
    <row r="948">
      <c r="A948" t="inlineStr">
        <is>
          <t>Navistar</t>
        </is>
      </c>
    </row>
    <row r="949">
      <c r="A949" t="inlineStr">
        <is>
          <t>Nemak SAB de CV</t>
        </is>
      </c>
      <c r="B949" t="inlineStr">
        <is>
          <t>Consumer Discretionary</t>
        </is>
      </c>
      <c r="C949" t="inlineStr">
        <is>
          <t>Consumer Discretionary</t>
        </is>
      </c>
    </row>
    <row r="950">
      <c r="A950" t="inlineStr">
        <is>
          <t>NFD SA de CV</t>
        </is>
      </c>
      <c r="B950" t="inlineStr">
        <is>
          <t>Real Estate</t>
        </is>
      </c>
      <c r="C950" t="inlineStr">
        <is>
          <t>Financials</t>
        </is>
      </c>
    </row>
    <row r="951">
      <c r="A951" t="inlineStr">
        <is>
          <t>NR Finance Mexico SA de CV</t>
        </is>
      </c>
      <c r="C951" t="inlineStr">
        <is>
          <t>Financials</t>
        </is>
      </c>
    </row>
    <row r="952">
      <c r="A952" t="inlineStr">
        <is>
          <t>NR Finance Mexico SA de CV SOFOM ER</t>
        </is>
      </c>
      <c r="C952" t="inlineStr">
        <is>
          <t>Financials</t>
        </is>
      </c>
    </row>
    <row r="953">
      <c r="A953" t="inlineStr">
        <is>
          <t>Nrf</t>
        </is>
      </c>
    </row>
    <row r="954">
      <c r="A954" t="inlineStr">
        <is>
          <t>Oceanografia SA de CV</t>
        </is>
      </c>
      <c r="C954" t="inlineStr">
        <is>
          <t>Industrials</t>
        </is>
      </c>
    </row>
    <row r="955">
      <c r="A955" t="inlineStr">
        <is>
          <t>Offshore Drilling Holding SA</t>
        </is>
      </c>
      <c r="C955" t="inlineStr">
        <is>
          <t>Energy</t>
        </is>
      </c>
    </row>
    <row r="956">
      <c r="A956" t="inlineStr">
        <is>
          <t>OHL Mexico SAB de CV</t>
        </is>
      </c>
      <c r="B956" t="inlineStr">
        <is>
          <t>Industrials</t>
        </is>
      </c>
      <c r="C956" t="inlineStr">
        <is>
          <t>Industrials</t>
        </is>
      </c>
    </row>
    <row r="957">
      <c r="A957" t="inlineStr">
        <is>
          <t>Operadora de Sites Mexicanos S</t>
        </is>
      </c>
      <c r="C957" t="inlineStr">
        <is>
          <t>Consumer Discretionary</t>
        </is>
      </c>
    </row>
    <row r="958">
      <c r="A958" t="inlineStr">
        <is>
          <t>Organizacion Cultiba SAB de CV</t>
        </is>
      </c>
      <c r="B958" t="inlineStr">
        <is>
          <t>Consumer Staples</t>
        </is>
      </c>
      <c r="C958" t="inlineStr">
        <is>
          <t>Consumer Staples</t>
        </is>
      </c>
    </row>
    <row r="959">
      <c r="A959" t="inlineStr">
        <is>
          <t>Organizacion Soriana SAB de CV</t>
        </is>
      </c>
      <c r="B959" t="inlineStr">
        <is>
          <t>Consumer Staples</t>
        </is>
      </c>
      <c r="C959" t="inlineStr">
        <is>
          <t>Consumer Staples</t>
        </is>
      </c>
    </row>
    <row r="960">
      <c r="A960" t="inlineStr">
        <is>
          <t>Oro Negro Drilling Pte Ltd</t>
        </is>
      </c>
      <c r="C960" t="inlineStr">
        <is>
          <t>Energy</t>
        </is>
      </c>
    </row>
    <row r="961">
      <c r="A961" t="inlineStr">
        <is>
          <t>PACCAR Financial Mexico SA de CV</t>
        </is>
      </c>
      <c r="C961" t="inlineStr">
        <is>
          <t>Industrials</t>
        </is>
      </c>
    </row>
    <row r="962">
      <c r="A962" t="inlineStr">
        <is>
          <t>Pan American Silver Corp</t>
        </is>
      </c>
      <c r="B962" t="inlineStr">
        <is>
          <t>Materials</t>
        </is>
      </c>
      <c r="C962" t="inlineStr">
        <is>
          <t>Materials</t>
        </is>
      </c>
    </row>
    <row r="963">
      <c r="A963" t="inlineStr">
        <is>
          <t>Petroleos Mexicanos</t>
        </is>
      </c>
      <c r="C963" t="inlineStr">
        <is>
          <t>Energy</t>
        </is>
      </c>
    </row>
    <row r="964">
      <c r="A964" t="inlineStr">
        <is>
          <t>PLA Administradora Industrial</t>
        </is>
      </c>
      <c r="B964" t="inlineStr">
        <is>
          <t>Real Estate</t>
        </is>
      </c>
      <c r="C964" t="inlineStr">
        <is>
          <t>Financials</t>
        </is>
      </c>
    </row>
    <row r="965">
      <c r="A965" t="inlineStr">
        <is>
          <t>Plan Fia</t>
        </is>
      </c>
    </row>
    <row r="966">
      <c r="A966" t="inlineStr">
        <is>
          <t>Portafolio de Negocios</t>
        </is>
      </c>
    </row>
    <row r="967">
      <c r="A967" t="inlineStr">
        <is>
          <t>Prologis Property Mexico SA de</t>
        </is>
      </c>
      <c r="B967" t="inlineStr">
        <is>
          <t>Real Estate</t>
        </is>
      </c>
      <c r="C967" t="inlineStr">
        <is>
          <t>Financials</t>
        </is>
      </c>
    </row>
    <row r="968">
      <c r="A968" t="inlineStr">
        <is>
          <t>Promotora y operadora de inf-L</t>
        </is>
      </c>
      <c r="B968" t="inlineStr">
        <is>
          <t>Industrials</t>
        </is>
      </c>
      <c r="C968" t="inlineStr">
        <is>
          <t>Industrials</t>
        </is>
      </c>
    </row>
    <row r="969">
      <c r="A969" t="inlineStr">
        <is>
          <t>Promotora y Operadora de Infra</t>
        </is>
      </c>
      <c r="B969" t="inlineStr">
        <is>
          <t>Industrials</t>
        </is>
      </c>
      <c r="C969" t="inlineStr">
        <is>
          <t>Industrials</t>
        </is>
      </c>
    </row>
    <row r="970">
      <c r="A970" t="inlineStr">
        <is>
          <t>Proyectos Inmobiliarios Carne</t>
        </is>
      </c>
      <c r="B970" t="inlineStr">
        <is>
          <t>#N/A N/A</t>
        </is>
      </c>
      <c r="C970" t="inlineStr">
        <is>
          <t>Financials</t>
        </is>
      </c>
    </row>
    <row r="971">
      <c r="A971" t="inlineStr">
        <is>
          <t>Qualitas Controladora SAB de C</t>
        </is>
      </c>
      <c r="B971" t="inlineStr">
        <is>
          <t>Financials</t>
        </is>
      </c>
      <c r="C971" t="inlineStr">
        <is>
          <t>Financials</t>
        </is>
      </c>
    </row>
    <row r="972">
      <c r="A972" t="inlineStr">
        <is>
          <t>Rassini SAB de CV</t>
        </is>
      </c>
      <c r="B972" t="inlineStr">
        <is>
          <t>Consumer Discretionary</t>
        </is>
      </c>
      <c r="C972" t="inlineStr">
        <is>
          <t>Consumer Discretionary</t>
        </is>
      </c>
    </row>
    <row r="973">
      <c r="A973" t="inlineStr">
        <is>
          <t>Regional SAB de CV</t>
        </is>
      </c>
      <c r="B973" t="inlineStr">
        <is>
          <t>Financials</t>
        </is>
      </c>
      <c r="C973" t="inlineStr">
        <is>
          <t>Financials</t>
        </is>
      </c>
    </row>
    <row r="974">
      <c r="A974" t="inlineStr">
        <is>
          <t>Scotiabank Inverlat SA</t>
        </is>
      </c>
      <c r="C974" t="inlineStr">
        <is>
          <t>Financials</t>
        </is>
      </c>
    </row>
    <row r="975">
      <c r="A975" t="inlineStr">
        <is>
          <t>Self Storage Management S de R</t>
        </is>
      </c>
      <c r="B975" t="inlineStr">
        <is>
          <t>#N/A N/A</t>
        </is>
      </c>
      <c r="C975" t="inlineStr">
        <is>
          <t>Financials</t>
        </is>
      </c>
    </row>
    <row r="976">
      <c r="A976" t="inlineStr">
        <is>
          <t>Senda</t>
        </is>
      </c>
    </row>
    <row r="977">
      <c r="A977" t="inlineStr">
        <is>
          <t>Servicios Corporativos Javer S</t>
        </is>
      </c>
      <c r="B977" t="inlineStr">
        <is>
          <t>Consumer Discretionary</t>
        </is>
      </c>
      <c r="C977" t="inlineStr">
        <is>
          <t>Consumer Discretionary</t>
        </is>
      </c>
    </row>
    <row r="978">
      <c r="A978" t="inlineStr">
        <is>
          <t>Sigma Alimentos SA de CV</t>
        </is>
      </c>
      <c r="C978" t="inlineStr">
        <is>
          <t>Consumer Staples</t>
        </is>
      </c>
    </row>
    <row r="979">
      <c r="A979" t="inlineStr">
        <is>
          <t>Sixsigma Networks Mexico SA de</t>
        </is>
      </c>
      <c r="C979" t="inlineStr">
        <is>
          <t>Technology</t>
        </is>
      </c>
    </row>
    <row r="980">
      <c r="A980" t="inlineStr">
        <is>
          <t>Telesites SAB de CV</t>
        </is>
      </c>
      <c r="B980" t="inlineStr">
        <is>
          <t>Communication Services</t>
        </is>
      </c>
      <c r="C980" t="inlineStr">
        <is>
          <t>Industrials</t>
        </is>
      </c>
    </row>
    <row r="981">
      <c r="A981" t="inlineStr">
        <is>
          <t>Tenaris SA</t>
        </is>
      </c>
      <c r="B981" t="inlineStr">
        <is>
          <t>Energy</t>
        </is>
      </c>
      <c r="C981" t="inlineStr">
        <is>
          <t>Materials</t>
        </is>
      </c>
    </row>
    <row r="982">
      <c r="A982" t="inlineStr">
        <is>
          <t>Ternium SA</t>
        </is>
      </c>
      <c r="B982" t="inlineStr">
        <is>
          <t>Materials</t>
        </is>
      </c>
      <c r="C982" t="inlineStr">
        <is>
          <t>Materials</t>
        </is>
      </c>
    </row>
    <row r="983">
      <c r="A983" t="inlineStr">
        <is>
          <t>TIP de Mexico SAPI de CV</t>
        </is>
      </c>
      <c r="C983" t="inlineStr">
        <is>
          <t>Financials</t>
        </is>
      </c>
    </row>
    <row r="984">
      <c r="A984" t="inlineStr">
        <is>
          <t>TV Azteca SAB de CV</t>
        </is>
      </c>
      <c r="B984" t="inlineStr">
        <is>
          <t>Communication Services</t>
        </is>
      </c>
      <c r="C984" t="inlineStr">
        <is>
          <t>Communications</t>
        </is>
      </c>
    </row>
    <row r="985">
      <c r="A985" t="inlineStr">
        <is>
          <t>Udibonos</t>
        </is>
      </c>
      <c r="C985" t="inlineStr">
        <is>
          <t>Government</t>
        </is>
      </c>
    </row>
    <row r="986">
      <c r="A986" t="inlineStr">
        <is>
          <t>UMS</t>
        </is>
      </c>
      <c r="C986" t="inlineStr">
        <is>
          <t>Government</t>
        </is>
      </c>
    </row>
    <row r="987">
      <c r="A987" t="inlineStr">
        <is>
          <t>Unifin Financiera SAB de CV</t>
        </is>
      </c>
      <c r="B987" t="inlineStr">
        <is>
          <t>Financials</t>
        </is>
      </c>
      <c r="C987" t="inlineStr">
        <is>
          <t>Financials</t>
        </is>
      </c>
    </row>
    <row r="988">
      <c r="A988" t="inlineStr">
        <is>
          <t>Unifin Financiera SAB de CV</t>
        </is>
      </c>
      <c r="C988" t="inlineStr">
        <is>
          <t>Financials</t>
        </is>
      </c>
    </row>
    <row r="989">
      <c r="A989" t="inlineStr">
        <is>
          <t>Upsite Mexico SAPI de CV</t>
        </is>
      </c>
      <c r="B989" t="inlineStr">
        <is>
          <t>#N/A N/A</t>
        </is>
      </c>
      <c r="C989" t="inlineStr">
        <is>
          <t>Financials</t>
        </is>
      </c>
    </row>
    <row r="990">
      <c r="A990" t="inlineStr">
        <is>
          <t>Urbi Desarrollos Urbanos SAB d</t>
        </is>
      </c>
      <c r="B990" t="inlineStr">
        <is>
          <t>Consumer Discretionary</t>
        </is>
      </c>
      <c r="C990" t="inlineStr">
        <is>
          <t>Consumer Discretionary</t>
        </is>
      </c>
    </row>
    <row r="991">
      <c r="A991" t="inlineStr">
        <is>
          <t>Vinte Viviendas Integrales SAB de CV</t>
        </is>
      </c>
      <c r="B991" t="inlineStr">
        <is>
          <t>Consumer Discretionary</t>
        </is>
      </c>
      <c r="C991" t="inlineStr">
        <is>
          <t>Consumer Discretionary</t>
        </is>
      </c>
    </row>
    <row r="992">
      <c r="A992" t="inlineStr">
        <is>
          <t>Vista Oil &amp; Gas SAB de CV</t>
        </is>
      </c>
      <c r="B992" t="inlineStr">
        <is>
          <t>Energy</t>
        </is>
      </c>
      <c r="C992" t="inlineStr">
        <is>
          <t>Energy</t>
        </is>
      </c>
    </row>
    <row r="993">
      <c r="A993" t="inlineStr">
        <is>
          <t>Viva Aerobus</t>
        </is>
      </c>
      <c r="C993" t="inlineStr">
        <is>
          <t>Industrials</t>
        </is>
      </c>
    </row>
    <row r="994">
      <c r="A994" t="inlineStr">
        <is>
          <t>Viva Aerobus</t>
        </is>
      </c>
      <c r="C994" t="inlineStr">
        <is>
          <t>Consumer Discretionary</t>
        </is>
      </c>
    </row>
    <row r="995">
      <c r="A995" t="inlineStr">
        <is>
          <t>Wal-Mart de Mexico SAB de CV</t>
        </is>
      </c>
      <c r="B995" t="inlineStr">
        <is>
          <t>Consumer Staples</t>
        </is>
      </c>
      <c r="C995" t="inlineStr">
        <is>
          <t>Consumer Staples</t>
        </is>
      </c>
    </row>
    <row r="996">
      <c r="A996" t="inlineStr">
        <is>
          <t>Xignux SA de CV</t>
        </is>
      </c>
      <c r="C996" t="inlineStr">
        <is>
          <t>Industrials</t>
        </is>
      </c>
    </row>
    <row r="997">
      <c r="A997" t="inlineStr">
        <is>
          <t>AES El Salvador</t>
        </is>
      </c>
      <c r="C997" t="inlineStr">
        <is>
          <t>Utilities</t>
        </is>
      </c>
    </row>
    <row r="998">
      <c r="A998" t="inlineStr">
        <is>
          <t>Banco General SA</t>
        </is>
      </c>
      <c r="C998" t="inlineStr">
        <is>
          <t>Financials</t>
        </is>
      </c>
    </row>
    <row r="999">
      <c r="A999" t="inlineStr">
        <is>
          <t>Banistmo SA</t>
        </is>
      </c>
      <c r="C999" t="inlineStr">
        <is>
          <t>Financials</t>
        </is>
      </c>
    </row>
    <row r="1000">
      <c r="A1000" t="inlineStr">
        <is>
          <t>C&amp;W Senior Financing Designate</t>
        </is>
      </c>
      <c r="C1000" t="inlineStr">
        <is>
          <t>Communications</t>
        </is>
      </c>
    </row>
    <row r="1001">
      <c r="A1001" t="inlineStr">
        <is>
          <t>Copa Holdings SA</t>
        </is>
      </c>
      <c r="B1001" t="inlineStr">
        <is>
          <t>Industrials</t>
        </is>
      </c>
      <c r="C1001" t="inlineStr">
        <is>
          <t>Consumer Discretionary</t>
        </is>
      </c>
    </row>
    <row r="1002">
      <c r="A1002" t="inlineStr">
        <is>
          <t>Empresa de Transmision Electri</t>
        </is>
      </c>
      <c r="C1002" t="inlineStr">
        <is>
          <t>Utilities</t>
        </is>
      </c>
    </row>
    <row r="1003">
      <c r="A1003" t="inlineStr">
        <is>
          <t>Global Bank Corp</t>
        </is>
      </c>
      <c r="C1003" t="inlineStr">
        <is>
          <t>Financials</t>
        </is>
      </c>
    </row>
    <row r="1004">
      <c r="A1004" t="inlineStr">
        <is>
          <t>Multibank Inc</t>
        </is>
      </c>
      <c r="C1004" t="inlineStr">
        <is>
          <t>Financials</t>
        </is>
      </c>
    </row>
    <row r="1005">
      <c r="A1005" t="inlineStr">
        <is>
          <t>Panama Government Bond</t>
        </is>
      </c>
      <c r="C1005" t="inlineStr">
        <is>
          <t>Government</t>
        </is>
      </c>
    </row>
    <row r="1006">
      <c r="A1006" t="inlineStr">
        <is>
          <t>Agricola Cerro Prieto SA</t>
        </is>
      </c>
      <c r="B1006" t="inlineStr">
        <is>
          <t>Consumer Staples</t>
        </is>
      </c>
      <c r="C1006" t="inlineStr">
        <is>
          <t>Consumer Staples</t>
        </is>
      </c>
    </row>
    <row r="1007">
      <c r="A1007" t="inlineStr">
        <is>
          <t>Ajecorp BV</t>
        </is>
      </c>
      <c r="C1007" t="inlineStr">
        <is>
          <t>Consumer Staples</t>
        </is>
      </c>
    </row>
    <row r="1008">
      <c r="A1008" t="inlineStr">
        <is>
          <t>Alicorp SAA</t>
        </is>
      </c>
      <c r="B1008" t="inlineStr">
        <is>
          <t>Consumer Staples</t>
        </is>
      </c>
      <c r="C1008" t="inlineStr">
        <is>
          <t>Consumer Staples</t>
        </is>
      </c>
    </row>
    <row r="1009">
      <c r="A1009" t="inlineStr">
        <is>
          <t>Andino Investment Holding SAA</t>
        </is>
      </c>
      <c r="B1009" t="inlineStr">
        <is>
          <t>Industrials</t>
        </is>
      </c>
      <c r="C1009" t="inlineStr">
        <is>
          <t>Industrials</t>
        </is>
      </c>
    </row>
    <row r="1010">
      <c r="A1010" t="inlineStr">
        <is>
          <t>Austral Group SAA</t>
        </is>
      </c>
      <c r="B1010" t="inlineStr">
        <is>
          <t>Consumer Staples</t>
        </is>
      </c>
      <c r="C1010" t="inlineStr">
        <is>
          <t>Consumer Staples</t>
        </is>
      </c>
    </row>
    <row r="1011">
      <c r="A1011" t="inlineStr">
        <is>
          <t>Banco de Credito del Peru</t>
        </is>
      </c>
      <c r="B1011" t="inlineStr">
        <is>
          <t>Financials</t>
        </is>
      </c>
      <c r="C1011" t="inlineStr">
        <is>
          <t>Financials</t>
        </is>
      </c>
    </row>
    <row r="1012">
      <c r="A1012" t="inlineStr">
        <is>
          <t>Banco Internacional del Peru</t>
        </is>
      </c>
      <c r="B1012" t="inlineStr">
        <is>
          <t>Financials</t>
        </is>
      </c>
      <c r="C1012" t="inlineStr">
        <is>
          <t>Financials</t>
        </is>
      </c>
    </row>
    <row r="1013">
      <c r="A1013" t="inlineStr">
        <is>
          <t>BBVA Banco Continental SA</t>
        </is>
      </c>
      <c r="B1013" t="inlineStr">
        <is>
          <t>Financials</t>
        </is>
      </c>
      <c r="C1013" t="inlineStr">
        <is>
          <t>Financials</t>
        </is>
      </c>
    </row>
    <row r="1014">
      <c r="A1014" t="inlineStr">
        <is>
          <t>Bolsa de Valores de Lima SAA</t>
        </is>
      </c>
      <c r="B1014" t="inlineStr">
        <is>
          <t>Financials</t>
        </is>
      </c>
      <c r="C1014" t="inlineStr">
        <is>
          <t>Financials</t>
        </is>
      </c>
    </row>
    <row r="1015">
      <c r="A1015" t="inlineStr">
        <is>
          <t>Caja Nuestra Gente</t>
        </is>
      </c>
      <c r="B1015" t="inlineStr">
        <is>
          <t>#N/A N/A</t>
        </is>
      </c>
      <c r="C1015" t="inlineStr">
        <is>
          <t>Financials</t>
        </is>
      </c>
    </row>
    <row r="1016">
      <c r="A1016" t="inlineStr">
        <is>
          <t>Calidda SA</t>
        </is>
      </c>
      <c r="C1016" t="inlineStr">
        <is>
          <t>Utilities</t>
        </is>
      </c>
    </row>
    <row r="1017">
      <c r="A1017" t="inlineStr">
        <is>
          <t>Candente Copper Corp</t>
        </is>
      </c>
      <c r="B1017" t="inlineStr">
        <is>
          <t>Materials</t>
        </is>
      </c>
      <c r="C1017" t="inlineStr">
        <is>
          <t>Materials</t>
        </is>
      </c>
    </row>
    <row r="1018">
      <c r="A1018" t="inlineStr">
        <is>
          <t>Cartavio SAA</t>
        </is>
      </c>
      <c r="B1018" t="inlineStr">
        <is>
          <t>Consumer Staples</t>
        </is>
      </c>
      <c r="C1018" t="inlineStr">
        <is>
          <t>Consumer Staples</t>
        </is>
      </c>
    </row>
    <row r="1019">
      <c r="A1019" t="inlineStr">
        <is>
          <t>Casa Grande SAA</t>
        </is>
      </c>
      <c r="B1019" t="inlineStr">
        <is>
          <t>Consumer Staples</t>
        </is>
      </c>
      <c r="C1019" t="inlineStr">
        <is>
          <t>Consumer Staples</t>
        </is>
      </c>
    </row>
    <row r="1020">
      <c r="A1020" t="inlineStr">
        <is>
          <t>Castrovirreyna Cia Minera SA</t>
        </is>
      </c>
      <c r="B1020" t="inlineStr">
        <is>
          <t>Materials</t>
        </is>
      </c>
      <c r="C1020" t="inlineStr">
        <is>
          <t>Materials</t>
        </is>
      </c>
    </row>
    <row r="1021">
      <c r="A1021" t="inlineStr">
        <is>
          <t>Cementos Pacasmayo SAA</t>
        </is>
      </c>
      <c r="B1021" t="inlineStr">
        <is>
          <t>Materials</t>
        </is>
      </c>
      <c r="C1021" t="inlineStr">
        <is>
          <t>Materials</t>
        </is>
      </c>
    </row>
    <row r="1022">
      <c r="A1022" t="inlineStr">
        <is>
          <t>Cia de Minas Buenaventura SAA</t>
        </is>
      </c>
      <c r="B1022" t="inlineStr">
        <is>
          <t>Materials</t>
        </is>
      </c>
      <c r="C1022" t="inlineStr">
        <is>
          <t>Materials</t>
        </is>
      </c>
    </row>
    <row r="1023">
      <c r="A1023" t="inlineStr">
        <is>
          <t>Cia Goodyear Del Peru SA</t>
        </is>
      </c>
      <c r="B1023" t="inlineStr">
        <is>
          <t>Consumer Discretionary</t>
        </is>
      </c>
      <c r="C1023" t="inlineStr">
        <is>
          <t>Consumer Discretionary</t>
        </is>
      </c>
    </row>
    <row r="1024">
      <c r="A1024" t="inlineStr">
        <is>
          <t>Cia Minera Atacocha SAA</t>
        </is>
      </c>
      <c r="B1024" t="inlineStr">
        <is>
          <t>Materials</t>
        </is>
      </c>
      <c r="C1024" t="inlineStr">
        <is>
          <t>Materials</t>
        </is>
      </c>
    </row>
    <row r="1025">
      <c r="A1025" t="inlineStr">
        <is>
          <t>Cia Minera Milpo SAA</t>
        </is>
      </c>
      <c r="B1025" t="inlineStr">
        <is>
          <t>Materials</t>
        </is>
      </c>
      <c r="C1025" t="inlineStr">
        <is>
          <t>Materials</t>
        </is>
      </c>
    </row>
    <row r="1026">
      <c r="A1026" t="inlineStr">
        <is>
          <t>Cia Minera Poderosa SA</t>
        </is>
      </c>
      <c r="B1026" t="inlineStr">
        <is>
          <t>Materials</t>
        </is>
      </c>
      <c r="C1026" t="inlineStr">
        <is>
          <t>Materials</t>
        </is>
      </c>
    </row>
    <row r="1027">
      <c r="A1027" t="inlineStr">
        <is>
          <t>Cia Minera Raura SA</t>
        </is>
      </c>
      <c r="B1027" t="inlineStr">
        <is>
          <t>Materials</t>
        </is>
      </c>
      <c r="C1027" t="inlineStr">
        <is>
          <t>Materials</t>
        </is>
      </c>
    </row>
    <row r="1028">
      <c r="A1028" t="inlineStr">
        <is>
          <t>Cia Minera San Ignacio de Moro</t>
        </is>
      </c>
      <c r="B1028" t="inlineStr">
        <is>
          <t>Materials</t>
        </is>
      </c>
      <c r="C1028" t="inlineStr">
        <is>
          <t>Materials</t>
        </is>
      </c>
    </row>
    <row r="1029">
      <c r="A1029" t="inlineStr">
        <is>
          <t>Cia Minera Santa Luisa SA</t>
        </is>
      </c>
      <c r="B1029" t="inlineStr">
        <is>
          <t>Materials</t>
        </is>
      </c>
      <c r="C1029" t="inlineStr">
        <is>
          <t>Materials</t>
        </is>
      </c>
    </row>
    <row r="1030">
      <c r="A1030" t="inlineStr">
        <is>
          <t>Consorcio Transmantaro SA</t>
        </is>
      </c>
      <c r="C1030" t="inlineStr">
        <is>
          <t>Utilities</t>
        </is>
      </c>
    </row>
    <row r="1031">
      <c r="A1031" t="inlineStr">
        <is>
          <t>Corp Aceros Arequipa SA</t>
        </is>
      </c>
      <c r="B1031" t="inlineStr">
        <is>
          <t>Materials</t>
        </is>
      </c>
      <c r="C1031" t="inlineStr">
        <is>
          <t>Materials</t>
        </is>
      </c>
    </row>
    <row r="1032">
      <c r="A1032" t="inlineStr">
        <is>
          <t>Corp Azucarera del Peru SA</t>
        </is>
      </c>
      <c r="C1032" t="inlineStr">
        <is>
          <t>Consumer Staples</t>
        </is>
      </c>
    </row>
    <row r="1033">
      <c r="A1033" t="inlineStr">
        <is>
          <t>Corp Financiera de Inversiones</t>
        </is>
      </c>
      <c r="B1033" t="inlineStr">
        <is>
          <t>Consumer Staples</t>
        </is>
      </c>
      <c r="C1033" t="inlineStr">
        <is>
          <t>Financials</t>
        </is>
      </c>
    </row>
    <row r="1034">
      <c r="A1034" t="inlineStr">
        <is>
          <t>Corp Lindley SA</t>
        </is>
      </c>
      <c r="B1034" t="inlineStr">
        <is>
          <t>Consumer Staples</t>
        </is>
      </c>
      <c r="C1034" t="inlineStr">
        <is>
          <t>Consumer Staples</t>
        </is>
      </c>
    </row>
    <row r="1035">
      <c r="A1035" t="inlineStr">
        <is>
          <t>Credicorp Ltd</t>
        </is>
      </c>
      <c r="B1035" t="inlineStr">
        <is>
          <t>Financials</t>
        </is>
      </c>
      <c r="C1035" t="inlineStr">
        <is>
          <t>Financials</t>
        </is>
      </c>
    </row>
    <row r="1036">
      <c r="A1036" t="inlineStr">
        <is>
          <t>Diviso Grupo Financiero SA</t>
        </is>
      </c>
      <c r="B1036" t="inlineStr">
        <is>
          <t>Financials</t>
        </is>
      </c>
      <c r="C1036" t="inlineStr">
        <is>
          <t>Financials</t>
        </is>
      </c>
    </row>
    <row r="1037">
      <c r="A1037" t="inlineStr">
        <is>
          <t>El Pacifico Peruano-Suiza Cia</t>
        </is>
      </c>
      <c r="B1037" t="inlineStr">
        <is>
          <t>Financials</t>
        </is>
      </c>
      <c r="C1037" t="inlineStr">
        <is>
          <t>Financials</t>
        </is>
      </c>
    </row>
    <row r="1038">
      <c r="A1038" t="inlineStr">
        <is>
          <t>Electronorte Medio SA</t>
        </is>
      </c>
      <c r="B1038" t="inlineStr">
        <is>
          <t>Utilities</t>
        </is>
      </c>
      <c r="C1038" t="inlineStr">
        <is>
          <t>Utilities</t>
        </is>
      </c>
    </row>
    <row r="1039">
      <c r="A1039" t="inlineStr">
        <is>
          <t>Empresa Agroindustrial Pomalca</t>
        </is>
      </c>
      <c r="B1039" t="inlineStr">
        <is>
          <t>Consumer Staples</t>
        </is>
      </c>
      <c r="C1039" t="inlineStr">
        <is>
          <t>Consumer Staples</t>
        </is>
      </c>
    </row>
    <row r="1040">
      <c r="A1040" t="inlineStr">
        <is>
          <t>Empresa Editorial El Comercio</t>
        </is>
      </c>
      <c r="B1040" t="inlineStr">
        <is>
          <t>Communication Services</t>
        </is>
      </c>
      <c r="C1040" t="inlineStr">
        <is>
          <t>Communications</t>
        </is>
      </c>
    </row>
    <row r="1041">
      <c r="A1041" t="inlineStr">
        <is>
          <t>Empresa Siderurgica del Peru S</t>
        </is>
      </c>
      <c r="B1041" t="inlineStr">
        <is>
          <t>Materials</t>
        </is>
      </c>
      <c r="C1041" t="inlineStr">
        <is>
          <t>Materials</t>
        </is>
      </c>
    </row>
    <row r="1042">
      <c r="A1042" t="inlineStr">
        <is>
          <t>Enel Distribucion Peru SAA</t>
        </is>
      </c>
      <c r="B1042" t="inlineStr">
        <is>
          <t>Utilities</t>
        </is>
      </c>
      <c r="C1042" t="inlineStr">
        <is>
          <t>Utilities</t>
        </is>
      </c>
    </row>
    <row r="1043">
      <c r="A1043" t="inlineStr">
        <is>
          <t>Enel Generacion Peru SAA</t>
        </is>
      </c>
      <c r="B1043" t="inlineStr">
        <is>
          <t>Utilities</t>
        </is>
      </c>
      <c r="C1043" t="inlineStr">
        <is>
          <t>Utilities</t>
        </is>
      </c>
    </row>
    <row r="1044">
      <c r="A1044" t="inlineStr">
        <is>
          <t>Engie Energia Peru SA</t>
        </is>
      </c>
      <c r="B1044" t="inlineStr">
        <is>
          <t>Utilities</t>
        </is>
      </c>
      <c r="C1044" t="inlineStr">
        <is>
          <t>Utilities</t>
        </is>
      </c>
    </row>
    <row r="1045">
      <c r="A1045" t="inlineStr">
        <is>
          <t>EXSA SA</t>
        </is>
      </c>
      <c r="B1045" t="inlineStr">
        <is>
          <t>Materials</t>
        </is>
      </c>
      <c r="C1045" t="inlineStr">
        <is>
          <t>Materials</t>
        </is>
      </c>
    </row>
    <row r="1046">
      <c r="A1046" t="inlineStr">
        <is>
          <t>Falabella Peru SAA</t>
        </is>
      </c>
      <c r="B1046" t="inlineStr">
        <is>
          <t>Consumer Discretionary</t>
        </is>
      </c>
      <c r="C1046" t="inlineStr">
        <is>
          <t>Consumer Discretionary</t>
        </is>
      </c>
    </row>
    <row r="1047">
      <c r="A1047" t="inlineStr">
        <is>
          <t>Fenix Power Peru SA</t>
        </is>
      </c>
      <c r="C1047" t="inlineStr">
        <is>
          <t>Utilities</t>
        </is>
      </c>
    </row>
    <row r="1048">
      <c r="A1048" t="inlineStr">
        <is>
          <t>Ferreycorp SAA</t>
        </is>
      </c>
      <c r="B1048" t="inlineStr">
        <is>
          <t>Industrials</t>
        </is>
      </c>
      <c r="C1048" t="inlineStr">
        <is>
          <t>Industrials</t>
        </is>
      </c>
    </row>
    <row r="1049">
      <c r="A1049" t="inlineStr">
        <is>
          <t>Financiera Credinka SA</t>
        </is>
      </c>
      <c r="B1049" t="inlineStr">
        <is>
          <t>#N/A N/A</t>
        </is>
      </c>
      <c r="C1049" t="inlineStr">
        <is>
          <t>Financials</t>
        </is>
      </c>
    </row>
    <row r="1050">
      <c r="A1050" t="inlineStr">
        <is>
          <t>Fossal SAA</t>
        </is>
      </c>
      <c r="B1050" t="inlineStr">
        <is>
          <t>Materials</t>
        </is>
      </c>
      <c r="C1050" t="inlineStr">
        <is>
          <t>Financials</t>
        </is>
      </c>
    </row>
    <row r="1051">
      <c r="A1051" t="inlineStr">
        <is>
          <t>Grana y Montero SAA</t>
        </is>
      </c>
      <c r="B1051" t="inlineStr">
        <is>
          <t>Industrials</t>
        </is>
      </c>
      <c r="C1051" t="inlineStr">
        <is>
          <t>Industrials</t>
        </is>
      </c>
    </row>
    <row r="1052">
      <c r="A1052" t="inlineStr">
        <is>
          <t>Hochschild Mining PLC</t>
        </is>
      </c>
      <c r="B1052" t="inlineStr">
        <is>
          <t>Materials</t>
        </is>
      </c>
      <c r="C1052" t="inlineStr">
        <is>
          <t>Materials</t>
        </is>
      </c>
    </row>
    <row r="1053">
      <c r="A1053" t="inlineStr">
        <is>
          <t>Hunt Oil Co of Peru</t>
        </is>
      </c>
      <c r="C1053" t="inlineStr">
        <is>
          <t>Energy</t>
        </is>
      </c>
    </row>
    <row r="1054">
      <c r="A1054" t="inlineStr">
        <is>
          <t>Inkia Energy Ltd</t>
        </is>
      </c>
      <c r="C1054" t="inlineStr">
        <is>
          <t>Utilities</t>
        </is>
      </c>
    </row>
    <row r="1055">
      <c r="A1055" t="inlineStr">
        <is>
          <t>InRetail Peru Corp</t>
        </is>
      </c>
      <c r="B1055" t="inlineStr">
        <is>
          <t>Consumer Staples</t>
        </is>
      </c>
      <c r="C1055" t="inlineStr">
        <is>
          <t>Consumer Staples</t>
        </is>
      </c>
    </row>
    <row r="1056">
      <c r="A1056" t="inlineStr">
        <is>
          <t>Inretail Pharma SA</t>
        </is>
      </c>
      <c r="C1056" t="inlineStr">
        <is>
          <t>Health Care</t>
        </is>
      </c>
    </row>
    <row r="1057">
      <c r="A1057" t="inlineStr">
        <is>
          <t>Intercorp Financial Services I</t>
        </is>
      </c>
      <c r="B1057" t="inlineStr">
        <is>
          <t>Financials</t>
        </is>
      </c>
      <c r="C1057" t="inlineStr">
        <is>
          <t>Financials</t>
        </is>
      </c>
    </row>
    <row r="1058">
      <c r="A1058" t="inlineStr">
        <is>
          <t>Intercorp Financial Services I</t>
        </is>
      </c>
      <c r="B1058" t="inlineStr">
        <is>
          <t>Financials</t>
        </is>
      </c>
      <c r="C1058" t="inlineStr">
        <is>
          <t>Consumer Staples</t>
        </is>
      </c>
    </row>
    <row r="1059">
      <c r="A1059" t="inlineStr">
        <is>
          <t>Intradevco Industrial SA</t>
        </is>
      </c>
      <c r="B1059" t="inlineStr">
        <is>
          <t>Consumer Staples</t>
        </is>
      </c>
      <c r="C1059" t="inlineStr">
        <is>
          <t>Consumer Staples</t>
        </is>
      </c>
    </row>
    <row r="1060">
      <c r="A1060" t="inlineStr">
        <is>
          <t>Inversiones Centenario</t>
        </is>
      </c>
      <c r="B1060" t="inlineStr">
        <is>
          <t>Real Estate</t>
        </is>
      </c>
      <c r="C1060" t="inlineStr">
        <is>
          <t>Financials</t>
        </is>
      </c>
    </row>
    <row r="1061">
      <c r="A1061" t="inlineStr">
        <is>
          <t>iShares MSCI All Peru Capped E</t>
        </is>
      </c>
      <c r="B1061" t="inlineStr">
        <is>
          <t>#N/A N/A</t>
        </is>
      </c>
      <c r="C1061" t="inlineStr">
        <is>
          <t>#N/A N/A</t>
        </is>
      </c>
    </row>
    <row r="1062">
      <c r="A1062" t="inlineStr">
        <is>
          <t>Kallpa Generacion SA</t>
        </is>
      </c>
      <c r="C1062" t="inlineStr">
        <is>
          <t>Utilities</t>
        </is>
      </c>
    </row>
    <row r="1063">
      <c r="A1063" t="inlineStr">
        <is>
          <t>La Positiva Seguros y Reasegur</t>
        </is>
      </c>
      <c r="B1063" t="inlineStr">
        <is>
          <t>Financials</t>
        </is>
      </c>
      <c r="C1063" t="inlineStr">
        <is>
          <t>Financials</t>
        </is>
      </c>
    </row>
    <row r="1064">
      <c r="A1064" t="inlineStr">
        <is>
          <t>Lima Metro Line 2 Finance Ltd</t>
        </is>
      </c>
      <c r="C1064" t="inlineStr">
        <is>
          <t>Industrials</t>
        </is>
      </c>
    </row>
    <row r="1065">
      <c r="A1065" t="inlineStr">
        <is>
          <t>Luna Gold Corp</t>
        </is>
      </c>
      <c r="B1065" t="inlineStr">
        <is>
          <t>Materials</t>
        </is>
      </c>
      <c r="C1065" t="inlineStr">
        <is>
          <t>Materials</t>
        </is>
      </c>
    </row>
    <row r="1066">
      <c r="A1066" t="inlineStr">
        <is>
          <t>Luz del Sur SAA</t>
        </is>
      </c>
      <c r="B1066" t="inlineStr">
        <is>
          <t>Utilities</t>
        </is>
      </c>
      <c r="C1066" t="inlineStr">
        <is>
          <t>Utilities</t>
        </is>
      </c>
    </row>
    <row r="1067">
      <c r="A1067" t="inlineStr">
        <is>
          <t>Maestro Peru SA</t>
        </is>
      </c>
      <c r="B1067" t="inlineStr">
        <is>
          <t>Consumer Discretionary</t>
        </is>
      </c>
      <c r="C1067" t="inlineStr">
        <is>
          <t>Consumer Discretionary</t>
        </is>
      </c>
    </row>
    <row r="1068">
      <c r="A1068" t="inlineStr">
        <is>
          <t>Manufactura de Metales y Alumi</t>
        </is>
      </c>
      <c r="B1068" t="inlineStr">
        <is>
          <t>Consumer Discretionary</t>
        </is>
      </c>
      <c r="C1068" t="inlineStr">
        <is>
          <t>Consumer Discretionary</t>
        </is>
      </c>
    </row>
    <row r="1069">
      <c r="A1069" t="inlineStr">
        <is>
          <t>Maple Energy PLC</t>
        </is>
      </c>
      <c r="B1069" t="inlineStr">
        <is>
          <t>Energy</t>
        </is>
      </c>
      <c r="C1069" t="inlineStr">
        <is>
          <t>Energy</t>
        </is>
      </c>
    </row>
    <row r="1070">
      <c r="A1070" t="inlineStr">
        <is>
          <t>Metalurgica Peruana SA</t>
        </is>
      </c>
      <c r="B1070" t="inlineStr">
        <is>
          <t>Materials</t>
        </is>
      </c>
      <c r="C1070" t="inlineStr">
        <is>
          <t>Materials</t>
        </is>
      </c>
    </row>
    <row r="1071">
      <c r="A1071" t="inlineStr">
        <is>
          <t>Minera IRL Ltd</t>
        </is>
      </c>
      <c r="B1071" t="inlineStr">
        <is>
          <t>Materials</t>
        </is>
      </c>
      <c r="C1071" t="inlineStr">
        <is>
          <t>Materials</t>
        </is>
      </c>
    </row>
    <row r="1072">
      <c r="A1072" t="inlineStr">
        <is>
          <t>Minsur SA</t>
        </is>
      </c>
      <c r="B1072" t="inlineStr">
        <is>
          <t>Materials</t>
        </is>
      </c>
      <c r="C1072" t="inlineStr">
        <is>
          <t>Materials</t>
        </is>
      </c>
    </row>
    <row r="1073">
      <c r="A1073" t="inlineStr">
        <is>
          <t>Motores Diesel Andinos SA</t>
        </is>
      </c>
      <c r="B1073" t="inlineStr">
        <is>
          <t>Industrials</t>
        </is>
      </c>
      <c r="C1073" t="inlineStr">
        <is>
          <t>Consumer Discretionary</t>
        </is>
      </c>
    </row>
    <row r="1074">
      <c r="A1074" t="inlineStr">
        <is>
          <t>Negocios e Inmuebles SA</t>
        </is>
      </c>
      <c r="B1074" t="inlineStr">
        <is>
          <t>Real Estate</t>
        </is>
      </c>
      <c r="C1074" t="inlineStr">
        <is>
          <t>Financials</t>
        </is>
      </c>
    </row>
    <row r="1075">
      <c r="A1075" t="inlineStr">
        <is>
          <t>Nexa Resources SA</t>
        </is>
      </c>
      <c r="B1075" t="inlineStr">
        <is>
          <t>Materials</t>
        </is>
      </c>
      <c r="C1075" t="inlineStr">
        <is>
          <t>Materials</t>
        </is>
      </c>
    </row>
    <row r="1076">
      <c r="A1076" t="inlineStr">
        <is>
          <t>Orazul Energy Egenor S en C po</t>
        </is>
      </c>
      <c r="C1076" t="inlineStr">
        <is>
          <t>Utilities</t>
        </is>
      </c>
    </row>
    <row r="1077">
      <c r="A1077" t="inlineStr">
        <is>
          <t>Panoro Minerals Ltd</t>
        </is>
      </c>
      <c r="B1077" t="inlineStr">
        <is>
          <t>Materials</t>
        </is>
      </c>
      <c r="C1077" t="inlineStr">
        <is>
          <t>Materials</t>
        </is>
      </c>
    </row>
    <row r="1078">
      <c r="A1078" t="inlineStr">
        <is>
          <t>Peru LNG Srl</t>
        </is>
      </c>
      <c r="C1078" t="inlineStr">
        <is>
          <t>Energy</t>
        </is>
      </c>
    </row>
    <row r="1079">
      <c r="A1079" t="inlineStr">
        <is>
          <t>Pesquera Exalmar SAA</t>
        </is>
      </c>
      <c r="B1079" t="inlineStr">
        <is>
          <t>Consumer Staples</t>
        </is>
      </c>
      <c r="C1079" t="inlineStr">
        <is>
          <t>Consumer Staples</t>
        </is>
      </c>
    </row>
    <row r="1080">
      <c r="A1080" t="inlineStr">
        <is>
          <t>Petroleos del Peru SA</t>
        </is>
      </c>
      <c r="C1080" t="inlineStr">
        <is>
          <t>Energy</t>
        </is>
      </c>
    </row>
    <row r="1081">
      <c r="A1081" t="inlineStr">
        <is>
          <t>PPX Mining Corp</t>
        </is>
      </c>
      <c r="B1081" t="inlineStr">
        <is>
          <t>Materials</t>
        </is>
      </c>
      <c r="C1081" t="inlineStr">
        <is>
          <t>Materials</t>
        </is>
      </c>
    </row>
    <row r="1082">
      <c r="A1082" t="inlineStr">
        <is>
          <t>Refineria La Pampilla SAA Rela</t>
        </is>
      </c>
      <c r="B1082" t="inlineStr">
        <is>
          <t>Energy</t>
        </is>
      </c>
      <c r="C1082" t="inlineStr">
        <is>
          <t>Energy</t>
        </is>
      </c>
    </row>
    <row r="1083">
      <c r="A1083" t="inlineStr">
        <is>
          <t>Rimac Seguros y Reaseguros</t>
        </is>
      </c>
      <c r="B1083" t="inlineStr">
        <is>
          <t>Financials</t>
        </is>
      </c>
      <c r="C1083" t="inlineStr">
        <is>
          <t>Health Care</t>
        </is>
      </c>
    </row>
    <row r="1084">
      <c r="A1084" t="inlineStr">
        <is>
          <t>Rio Alto Mining Ltd</t>
        </is>
      </c>
      <c r="B1084" t="inlineStr">
        <is>
          <t>Materials</t>
        </is>
      </c>
      <c r="C1084" t="inlineStr">
        <is>
          <t>Materials</t>
        </is>
      </c>
    </row>
    <row r="1085">
      <c r="A1085" t="inlineStr">
        <is>
          <t>Saga Falabella SA</t>
        </is>
      </c>
      <c r="B1085" t="inlineStr">
        <is>
          <t>Consumer Discretionary</t>
        </is>
      </c>
      <c r="C1085" t="inlineStr">
        <is>
          <t>Consumer Discretionary</t>
        </is>
      </c>
    </row>
    <row r="1086">
      <c r="A1086" t="inlineStr">
        <is>
          <t>San Miguel Industrias</t>
        </is>
      </c>
      <c r="C1086" t="inlineStr">
        <is>
          <t>Materials</t>
        </is>
      </c>
    </row>
    <row r="1087">
      <c r="A1087" t="inlineStr">
        <is>
          <t>Scotiabank Peru SAA</t>
        </is>
      </c>
      <c r="B1087" t="inlineStr">
        <is>
          <t>Financials</t>
        </is>
      </c>
      <c r="C1087" t="inlineStr">
        <is>
          <t>Financials</t>
        </is>
      </c>
    </row>
    <row r="1088">
      <c r="A1088" t="inlineStr">
        <is>
          <t>Sociedad Minera Cerro Verde SA</t>
        </is>
      </c>
      <c r="B1088" t="inlineStr">
        <is>
          <t>Materials</t>
        </is>
      </c>
      <c r="C1088" t="inlineStr">
        <is>
          <t>Materials</t>
        </is>
      </c>
    </row>
    <row r="1089">
      <c r="A1089" t="inlineStr">
        <is>
          <t>Sociedad Minera Corona SA</t>
        </is>
      </c>
      <c r="B1089" t="inlineStr">
        <is>
          <t>Materials</t>
        </is>
      </c>
      <c r="C1089" t="inlineStr">
        <is>
          <t>Materials</t>
        </is>
      </c>
    </row>
    <row r="1090">
      <c r="A1090" t="inlineStr">
        <is>
          <t>Sociedad Minera el Brocal SAA</t>
        </is>
      </c>
      <c r="B1090" t="inlineStr">
        <is>
          <t>Materials</t>
        </is>
      </c>
      <c r="C1090" t="inlineStr">
        <is>
          <t>Materials</t>
        </is>
      </c>
    </row>
    <row r="1091">
      <c r="A1091" t="inlineStr">
        <is>
          <t>Southern Copper Corp</t>
        </is>
      </c>
      <c r="B1091" t="inlineStr">
        <is>
          <t>Materials</t>
        </is>
      </c>
      <c r="C1091" t="inlineStr">
        <is>
          <t>Materials</t>
        </is>
      </c>
    </row>
    <row r="1092">
      <c r="A1092" t="inlineStr">
        <is>
          <t>Telefonica del Peru SAA</t>
        </is>
      </c>
      <c r="B1092" t="inlineStr">
        <is>
          <t>Communication Services</t>
        </is>
      </c>
      <c r="C1092" t="inlineStr">
        <is>
          <t>Communications</t>
        </is>
      </c>
    </row>
    <row r="1093">
      <c r="A1093" t="inlineStr">
        <is>
          <t>Transportadora de Gas del Peru</t>
        </is>
      </c>
      <c r="C1093" t="inlineStr">
        <is>
          <t>Energy</t>
        </is>
      </c>
    </row>
    <row r="1094">
      <c r="A1094" t="inlineStr">
        <is>
          <t>Trevali Mining Corp</t>
        </is>
      </c>
      <c r="B1094" t="inlineStr">
        <is>
          <t>Materials</t>
        </is>
      </c>
      <c r="C1094" t="inlineStr">
        <is>
          <t>Materials</t>
        </is>
      </c>
    </row>
    <row r="1095">
      <c r="A1095" t="inlineStr">
        <is>
          <t>Union Andina de Cementos SAA</t>
        </is>
      </c>
      <c r="B1095" t="inlineStr">
        <is>
          <t>Materials</t>
        </is>
      </c>
      <c r="C1095" t="inlineStr">
        <is>
          <t>Materials</t>
        </is>
      </c>
    </row>
    <row r="1096">
      <c r="A1096" t="inlineStr">
        <is>
          <t>Union de Cervecerias Peruanas</t>
        </is>
      </c>
      <c r="B1096" t="inlineStr">
        <is>
          <t>Consumer Staples</t>
        </is>
      </c>
      <c r="C1096" t="inlineStr">
        <is>
          <t>Consumer Staples</t>
        </is>
      </c>
    </row>
    <row r="1097">
      <c r="A1097" t="inlineStr">
        <is>
          <t>Volcan Cia Minera SAA</t>
        </is>
      </c>
      <c r="B1097" t="inlineStr">
        <is>
          <t>Materials</t>
        </is>
      </c>
      <c r="C1097" t="inlineStr">
        <is>
          <t>Materials</t>
        </is>
      </c>
    </row>
    <row r="1098">
      <c r="A1098" t="inlineStr">
        <is>
          <t>Banco Latinoamericano de Comer</t>
        </is>
      </c>
      <c r="B1098" t="inlineStr">
        <is>
          <t>Financials</t>
        </is>
      </c>
      <c r="C1098" t="inlineStr">
        <is>
          <t>Government</t>
        </is>
      </c>
    </row>
    <row r="1099">
      <c r="A1099" t="inlineStr">
        <is>
          <t>Bioceanico Sovereign Certifica</t>
        </is>
      </c>
      <c r="C1099" t="inlineStr">
        <is>
          <t>Industrials</t>
        </is>
      </c>
    </row>
    <row r="1100">
      <c r="A1100" t="inlineStr">
        <is>
          <t>Paraguay Government Bond</t>
        </is>
      </c>
      <c r="C1100" t="inlineStr">
        <is>
          <t>Government</t>
        </is>
      </c>
    </row>
    <row r="1101">
      <c r="A1101" t="inlineStr">
        <is>
          <t>Agricola Senior Trust</t>
        </is>
      </c>
      <c r="C1101" t="inlineStr">
        <is>
          <t>Financials</t>
        </is>
      </c>
    </row>
    <row r="1102">
      <c r="A1102" t="inlineStr">
        <is>
          <t>El Salvador Government Interna</t>
        </is>
      </c>
      <c r="C1102" t="inlineStr">
        <is>
          <t>Government</t>
        </is>
      </c>
    </row>
    <row r="1103">
      <c r="A1103" t="inlineStr">
        <is>
          <t>Grupo Unicomer Co Ltd</t>
        </is>
      </c>
      <c r="C1103" t="inlineStr">
        <is>
          <t>Consumer Discretionary</t>
        </is>
      </c>
    </row>
    <row r="1104">
      <c r="A1104" t="inlineStr">
        <is>
          <t>Trinidad Generation UnLtd</t>
        </is>
      </c>
      <c r="C1104" t="inlineStr">
        <is>
          <t>Utilities</t>
        </is>
      </c>
    </row>
    <row r="1105">
      <c r="A1105" t="inlineStr">
        <is>
          <t>ACI Airport Sudamerica SA</t>
        </is>
      </c>
      <c r="C1105" t="inlineStr">
        <is>
          <t>Industrials</t>
        </is>
      </c>
    </row>
    <row r="1106">
      <c r="A1106" t="inlineStr">
        <is>
          <t>Uruguay Government Bond</t>
        </is>
      </c>
      <c r="C1106" t="inlineStr">
        <is>
          <t>Government</t>
        </is>
      </c>
    </row>
    <row r="1107">
      <c r="A1107" t="inlineStr">
        <is>
          <t>Caterpillar Inc</t>
        </is>
      </c>
      <c r="B1107" t="inlineStr">
        <is>
          <t>Industrials</t>
        </is>
      </c>
      <c r="C1107" t="inlineStr">
        <is>
          <t>Industrials</t>
        </is>
      </c>
    </row>
    <row r="1108">
      <c r="A1108" t="inlineStr">
        <is>
          <t>Corp Andina de Fomento</t>
        </is>
      </c>
      <c r="C1108" t="inlineStr">
        <is>
          <t>Government</t>
        </is>
      </c>
    </row>
    <row r="1109">
      <c r="A1109" t="inlineStr">
        <is>
          <t>Petroleos de Venezuela SA</t>
        </is>
      </c>
      <c r="C1109" t="inlineStr">
        <is>
          <t>Energy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P1107"/>
  <sheetViews>
    <sheetView workbookViewId="0">
      <selection activeCell="B29" sqref="B29"/>
    </sheetView>
  </sheetViews>
  <sheetFormatPr baseColWidth="10" defaultColWidth="10.85546875" defaultRowHeight="15"/>
  <cols>
    <col bestFit="1" customWidth="1" max="2" min="2" style="4" width="76.28515625"/>
    <col bestFit="1" customWidth="1" max="9" min="9" style="4" width="17"/>
    <col bestFit="1" customWidth="1" max="15" min="15" style="4" width="19.7109375"/>
  </cols>
  <sheetData>
    <row r="1">
      <c r="B1" t="inlineStr">
        <is>
          <t>(UD_COMPASS_ISSUER)U6459351409087217776</t>
        </is>
      </c>
      <c r="O1" t="inlineStr">
        <is>
          <t>SECURITY_TYP</t>
        </is>
      </c>
    </row>
    <row r="2">
      <c r="A2" t="inlineStr">
        <is>
          <t>#N/A Invalid Security</t>
        </is>
      </c>
      <c r="B2" t="inlineStr">
        <is>
          <t>#N/A Invalid Security</t>
        </is>
      </c>
      <c r="C2" t="inlineStr">
        <is>
          <t>Number</t>
        </is>
      </c>
      <c r="D2" t="inlineStr">
        <is>
          <t>Country code</t>
        </is>
      </c>
      <c r="E2" t="inlineStr">
        <is>
          <t>aux text1</t>
        </is>
      </c>
      <c r="F2" t="inlineStr">
        <is>
          <t>aux text2</t>
        </is>
      </c>
      <c r="G2" t="inlineStr">
        <is>
          <t>aux text3</t>
        </is>
      </c>
      <c r="H2" t="inlineStr">
        <is>
          <t>text</t>
        </is>
      </c>
      <c r="I2" t="inlineStr">
        <is>
          <t>ID Compass Issuer</t>
        </is>
      </c>
      <c r="O2" t="inlineStr">
        <is>
          <t>#N/A Invalid Security</t>
        </is>
      </c>
      <c r="P2" t="inlineStr">
        <is>
          <t>FI</t>
        </is>
      </c>
    </row>
    <row r="3">
      <c r="A3" t="inlineStr">
        <is>
          <t>Argentina</t>
        </is>
      </c>
      <c r="B3" t="inlineStr">
        <is>
          <t>Actual SA</t>
        </is>
      </c>
      <c r="C3" t="n">
        <v>1</v>
      </c>
      <c r="D3">
        <f>+VLOOKUP(A3,$L$3:$M$22,2,)</f>
        <v/>
      </c>
      <c r="E3" s="5">
        <f>+C3/100</f>
        <v/>
      </c>
      <c r="F3" s="5">
        <f>+MOD(E3*10,10)</f>
        <v/>
      </c>
      <c r="G3" s="5">
        <f>+MOD(C3,10)</f>
        <v/>
      </c>
      <c r="H3">
        <f>+INT(E3)&amp;INT(F3)&amp;INT(G3)</f>
        <v/>
      </c>
      <c r="I3">
        <f>+D3&amp;"00"&amp;H3&amp;"0"</f>
        <v/>
      </c>
      <c r="L3" t="inlineStr">
        <is>
          <t>Argentina</t>
        </is>
      </c>
      <c r="M3" t="inlineStr">
        <is>
          <t>AR</t>
        </is>
      </c>
      <c r="O3" t="inlineStr">
        <is>
          <t>DOMESTIC</t>
        </is>
      </c>
      <c r="P3" t="inlineStr">
        <is>
          <t>FI</t>
        </is>
      </c>
    </row>
    <row r="4">
      <c r="A4" t="inlineStr">
        <is>
          <t>Argentina</t>
        </is>
      </c>
      <c r="B4" t="inlineStr">
        <is>
          <t>Adecoagro SA</t>
        </is>
      </c>
      <c r="C4" t="n">
        <v>2</v>
      </c>
      <c r="D4">
        <f>+VLOOKUP(A4,$L$3:$M$22,2,)</f>
        <v/>
      </c>
      <c r="E4" s="5">
        <f>+C4/100</f>
        <v/>
      </c>
      <c r="F4" s="5">
        <f>+MOD(E4*10,10)</f>
        <v/>
      </c>
      <c r="G4" s="5">
        <f>+MOD(C4,10)</f>
        <v/>
      </c>
      <c r="H4">
        <f>+INT(E4)&amp;INT(F4)&amp;INT(G4)</f>
        <v/>
      </c>
      <c r="I4">
        <f>+D4&amp;"00"&amp;H4&amp;"0"</f>
        <v/>
      </c>
      <c r="L4" t="inlineStr">
        <is>
          <t>Brazil</t>
        </is>
      </c>
      <c r="M4" t="inlineStr">
        <is>
          <t>BR</t>
        </is>
      </c>
      <c r="O4" t="inlineStr">
        <is>
          <t>ABS Other</t>
        </is>
      </c>
      <c r="P4" t="inlineStr">
        <is>
          <t>FI</t>
        </is>
      </c>
    </row>
    <row r="5">
      <c r="A5" t="inlineStr">
        <is>
          <t>Argentina</t>
        </is>
      </c>
      <c r="B5" t="inlineStr">
        <is>
          <t>Aeropuertos Argentina 2000 SA</t>
        </is>
      </c>
      <c r="C5" t="n">
        <v>3</v>
      </c>
      <c r="D5">
        <f>+VLOOKUP(A5,$L$3:$M$22,2,)</f>
        <v/>
      </c>
      <c r="E5" s="5">
        <f>+C5/100</f>
        <v/>
      </c>
      <c r="F5" s="5">
        <f>+MOD(E5*10,10)</f>
        <v/>
      </c>
      <c r="G5" s="5">
        <f>+MOD(C5,10)</f>
        <v/>
      </c>
      <c r="H5">
        <f>+INT(E5)&amp;INT(F5)&amp;INT(G5)</f>
        <v/>
      </c>
      <c r="I5">
        <f>+D5&amp;"00"&amp;H5&amp;"0"</f>
        <v/>
      </c>
      <c r="L5" t="inlineStr">
        <is>
          <t>Cash</t>
        </is>
      </c>
      <c r="M5" t="inlineStr">
        <is>
          <t>Cash</t>
        </is>
      </c>
      <c r="O5" t="inlineStr">
        <is>
          <t>Common Stock</t>
        </is>
      </c>
      <c r="P5" t="inlineStr">
        <is>
          <t>EQ</t>
        </is>
      </c>
    </row>
    <row r="6">
      <c r="A6" t="inlineStr">
        <is>
          <t>Argentina</t>
        </is>
      </c>
      <c r="B6" t="inlineStr">
        <is>
          <t>AES Argentina Generacion SA</t>
        </is>
      </c>
      <c r="C6" t="n">
        <v>4</v>
      </c>
      <c r="D6">
        <f>+VLOOKUP(A6,$L$3:$M$22,2,)</f>
        <v/>
      </c>
      <c r="E6" s="5">
        <f>+C6/100</f>
        <v/>
      </c>
      <c r="F6" s="5">
        <f>+MOD(E6*10,10)</f>
        <v/>
      </c>
      <c r="G6" s="5">
        <f>+MOD(C6,10)</f>
        <v/>
      </c>
      <c r="H6">
        <f>+INT(E6)&amp;INT(F6)&amp;INT(G6)</f>
        <v/>
      </c>
      <c r="I6">
        <f>+D6&amp;"00"&amp;H6&amp;"0"</f>
        <v/>
      </c>
      <c r="L6" t="inlineStr">
        <is>
          <t>Chile</t>
        </is>
      </c>
      <c r="M6" t="inlineStr">
        <is>
          <t>CL</t>
        </is>
      </c>
      <c r="O6" t="inlineStr">
        <is>
          <t>EURO-DOLLAR</t>
        </is>
      </c>
      <c r="P6" t="inlineStr">
        <is>
          <t>FI</t>
        </is>
      </c>
    </row>
    <row r="7">
      <c r="A7" t="inlineStr">
        <is>
          <t>Argentina</t>
        </is>
      </c>
      <c r="B7" t="inlineStr">
        <is>
          <t>Agro Ganadera Vidoret</t>
        </is>
      </c>
      <c r="C7" t="n">
        <v>5</v>
      </c>
      <c r="D7">
        <f>+VLOOKUP(A7,$L$3:$M$22,2,)</f>
        <v/>
      </c>
      <c r="E7" s="5">
        <f>+C7/100</f>
        <v/>
      </c>
      <c r="F7" s="5">
        <f>+MOD(E7*10,10)</f>
        <v/>
      </c>
      <c r="G7" s="5">
        <f>+MOD(C7,10)</f>
        <v/>
      </c>
      <c r="H7">
        <f>+INT(E7)&amp;INT(F7)&amp;INT(G7)</f>
        <v/>
      </c>
      <c r="I7">
        <f>+D7&amp;"00"&amp;H7&amp;"0"</f>
        <v/>
      </c>
      <c r="L7" t="inlineStr">
        <is>
          <t>Colombia</t>
        </is>
      </c>
      <c r="M7" t="inlineStr">
        <is>
          <t>CO</t>
        </is>
      </c>
      <c r="O7" t="inlineStr">
        <is>
          <t>EURO NON-DOLLAR</t>
        </is>
      </c>
      <c r="P7" t="inlineStr">
        <is>
          <t>FI</t>
        </is>
      </c>
    </row>
    <row r="8">
      <c r="A8" t="inlineStr">
        <is>
          <t>Argentina</t>
        </is>
      </c>
      <c r="B8" t="inlineStr">
        <is>
          <t>Agro Transportes</t>
        </is>
      </c>
      <c r="C8" t="n">
        <v>6</v>
      </c>
      <c r="D8">
        <f>+VLOOKUP(A8,$L$3:$M$22,2,)</f>
        <v/>
      </c>
      <c r="E8" s="5">
        <f>+C8/100</f>
        <v/>
      </c>
      <c r="F8" s="5">
        <f>+MOD(E8*10,10)</f>
        <v/>
      </c>
      <c r="G8" s="5">
        <f>+MOD(C8,10)</f>
        <v/>
      </c>
      <c r="H8">
        <f>+INT(E8)&amp;INT(F8)&amp;INT(G8)</f>
        <v/>
      </c>
      <c r="I8">
        <f>+D8&amp;"00"&amp;H8&amp;"0"</f>
        <v/>
      </c>
      <c r="L8" t="inlineStr">
        <is>
          <t>Costa Rica</t>
        </is>
      </c>
      <c r="M8" t="inlineStr">
        <is>
          <t>CR</t>
        </is>
      </c>
      <c r="O8" t="inlineStr">
        <is>
          <t>GLOBAL</t>
        </is>
      </c>
      <c r="P8" t="inlineStr">
        <is>
          <t>FI</t>
        </is>
      </c>
    </row>
    <row r="9">
      <c r="A9" t="inlineStr">
        <is>
          <t>Argentina</t>
        </is>
      </c>
      <c r="B9" t="inlineStr">
        <is>
          <t>Agrofina SA</t>
        </is>
      </c>
      <c r="C9" t="n">
        <v>7</v>
      </c>
      <c r="D9">
        <f>+VLOOKUP(A9,$L$3:$M$22,2,)</f>
        <v/>
      </c>
      <c r="E9" s="5">
        <f>+C9/100</f>
        <v/>
      </c>
      <c r="F9" s="5">
        <f>+MOD(E9*10,10)</f>
        <v/>
      </c>
      <c r="G9" s="5">
        <f>+MOD(C9,10)</f>
        <v/>
      </c>
      <c r="H9">
        <f>+INT(E9)&amp;INT(F9)&amp;INT(G9)</f>
        <v/>
      </c>
      <c r="I9">
        <f>+D9&amp;"00"&amp;H9&amp;"0"</f>
        <v/>
      </c>
      <c r="L9" t="inlineStr">
        <is>
          <t>Dominican Republic</t>
        </is>
      </c>
      <c r="M9" t="inlineStr">
        <is>
          <t>DR</t>
        </is>
      </c>
      <c r="O9" t="inlineStr">
        <is>
          <t>ADR</t>
        </is>
      </c>
      <c r="P9" t="inlineStr">
        <is>
          <t>EQ</t>
        </is>
      </c>
    </row>
    <row r="10">
      <c r="A10" t="inlineStr">
        <is>
          <t>Argentina</t>
        </is>
      </c>
      <c r="B10" t="inlineStr">
        <is>
          <t>Agrometal SA</t>
        </is>
      </c>
      <c r="C10" t="n">
        <v>8</v>
      </c>
      <c r="D10">
        <f>+VLOOKUP(A10,$L$3:$M$22,2,)</f>
        <v/>
      </c>
      <c r="E10" s="5">
        <f>+C10/100</f>
        <v/>
      </c>
      <c r="F10" s="5">
        <f>+MOD(E10*10,10)</f>
        <v/>
      </c>
      <c r="G10" s="5">
        <f>+MOD(C10,10)</f>
        <v/>
      </c>
      <c r="H10">
        <f>+INT(E10)&amp;INT(F10)&amp;INT(G10)</f>
        <v/>
      </c>
      <c r="I10">
        <f>+D10&amp;"00"&amp;H10&amp;"0"</f>
        <v/>
      </c>
      <c r="L10" t="inlineStr">
        <is>
          <t>Ecuador</t>
        </is>
      </c>
      <c r="M10" t="inlineStr">
        <is>
          <t>EC</t>
        </is>
      </c>
      <c r="O10" t="inlineStr">
        <is>
          <t>Prvt CMO FLT</t>
        </is>
      </c>
      <c r="P10" t="inlineStr">
        <is>
          <t>FI</t>
        </is>
      </c>
    </row>
    <row r="11">
      <c r="A11" t="inlineStr">
        <is>
          <t>Argentina</t>
        </is>
      </c>
      <c r="B11" t="inlineStr">
        <is>
          <t>Agua y Saneamientos Argentinos</t>
        </is>
      </c>
      <c r="C11" t="n">
        <v>9</v>
      </c>
      <c r="D11">
        <f>+VLOOKUP(A11,$L$3:$M$22,2,)</f>
        <v/>
      </c>
      <c r="E11" s="5">
        <f>+C11/100</f>
        <v/>
      </c>
      <c r="F11" s="5">
        <f>+MOD(E11*10,10)</f>
        <v/>
      </c>
      <c r="G11" s="5">
        <f>+MOD(C11,10)</f>
        <v/>
      </c>
      <c r="H11">
        <f>+INT(E11)&amp;INT(F11)&amp;INT(G11)</f>
        <v/>
      </c>
      <c r="I11">
        <f>+D11&amp;"00"&amp;H11&amp;"0"</f>
        <v/>
      </c>
      <c r="L11" t="inlineStr">
        <is>
          <t>Estados Unidos</t>
        </is>
      </c>
      <c r="M11" t="inlineStr">
        <is>
          <t>US</t>
        </is>
      </c>
      <c r="O11" t="inlineStr">
        <is>
          <t>EURO MTN</t>
        </is>
      </c>
      <c r="P11" t="inlineStr">
        <is>
          <t>FI</t>
        </is>
      </c>
    </row>
    <row r="12">
      <c r="A12" t="inlineStr">
        <is>
          <t>Argentina</t>
        </is>
      </c>
      <c r="B12" t="inlineStr">
        <is>
          <t>Algabo SA</t>
        </is>
      </c>
      <c r="C12" t="n">
        <v>10</v>
      </c>
      <c r="D12">
        <f>+VLOOKUP(A12,$L$3:$M$22,2,)</f>
        <v/>
      </c>
      <c r="E12" s="5">
        <f>+C12/100</f>
        <v/>
      </c>
      <c r="F12" s="5">
        <f>+MOD(E12*10,10)</f>
        <v/>
      </c>
      <c r="G12" s="5">
        <f>+MOD(C12,10)</f>
        <v/>
      </c>
      <c r="H12">
        <f>+INT(E12)&amp;INT(F12)&amp;INT(G12)</f>
        <v/>
      </c>
      <c r="I12">
        <f>+D12&amp;"00"&amp;H12&amp;"0"</f>
        <v/>
      </c>
      <c r="L12" t="inlineStr">
        <is>
          <t>Guatemala</t>
        </is>
      </c>
      <c r="M12" t="inlineStr">
        <is>
          <t>GT</t>
        </is>
      </c>
      <c r="O12" t="inlineStr">
        <is>
          <t>PRIV PLACEMENT</t>
        </is>
      </c>
      <c r="P12" t="inlineStr">
        <is>
          <t>FI</t>
        </is>
      </c>
    </row>
    <row r="13">
      <c r="A13" t="inlineStr">
        <is>
          <t>Argentina</t>
        </is>
      </c>
      <c r="B13" t="inlineStr">
        <is>
          <t>Alianza</t>
        </is>
      </c>
      <c r="C13" t="n">
        <v>11</v>
      </c>
      <c r="D13">
        <f>+VLOOKUP(A13,$L$3:$M$22,2,)</f>
        <v/>
      </c>
      <c r="E13" s="5">
        <f>+C13/100</f>
        <v/>
      </c>
      <c r="F13" s="5">
        <f>+MOD(E13*10,10)</f>
        <v/>
      </c>
      <c r="G13" s="5">
        <f>+MOD(C13,10)</f>
        <v/>
      </c>
      <c r="H13">
        <f>+INT(E13)&amp;INT(F13)&amp;INT(G13)</f>
        <v/>
      </c>
      <c r="I13">
        <f>+D13&amp;"00"&amp;H13&amp;"0"</f>
        <v/>
      </c>
      <c r="L13" t="inlineStr">
        <is>
          <t>Honduras</t>
        </is>
      </c>
      <c r="M13" t="inlineStr">
        <is>
          <t>HD</t>
        </is>
      </c>
      <c r="O13" t="inlineStr">
        <is>
          <t>ABS Card</t>
        </is>
      </c>
      <c r="P13" t="inlineStr">
        <is>
          <t>FI</t>
        </is>
      </c>
    </row>
    <row r="14">
      <c r="A14" t="inlineStr">
        <is>
          <t>Argentina</t>
        </is>
      </c>
      <c r="B14" t="inlineStr">
        <is>
          <t>Aluar Aluminio Argentino SAIC</t>
        </is>
      </c>
      <c r="C14" t="n">
        <v>12</v>
      </c>
      <c r="D14">
        <f>+VLOOKUP(A14,$L$3:$M$22,2,)</f>
        <v/>
      </c>
      <c r="E14" s="5">
        <f>+C14/100</f>
        <v/>
      </c>
      <c r="F14" s="5">
        <f>+MOD(E14*10,10)</f>
        <v/>
      </c>
      <c r="G14" s="5">
        <f>+MOD(C14,10)</f>
        <v/>
      </c>
      <c r="H14">
        <f>+INT(E14)&amp;INT(F14)&amp;INT(G14)</f>
        <v/>
      </c>
      <c r="I14">
        <f>+D14&amp;"00"&amp;H14&amp;"0"</f>
        <v/>
      </c>
      <c r="L14" t="inlineStr">
        <is>
          <t>Jamaica</t>
        </is>
      </c>
      <c r="M14" t="inlineStr">
        <is>
          <t>JM</t>
        </is>
      </c>
      <c r="O14" t="inlineStr">
        <is>
          <t>DOMESTIC MTN</t>
        </is>
      </c>
      <c r="P14" t="inlineStr">
        <is>
          <t>FI</t>
        </is>
      </c>
    </row>
    <row r="15">
      <c r="A15" t="inlineStr">
        <is>
          <t>Argentina</t>
        </is>
      </c>
      <c r="B15" t="inlineStr">
        <is>
          <t>Alvarez Hnos</t>
        </is>
      </c>
      <c r="C15" t="n">
        <v>13</v>
      </c>
      <c r="D15">
        <f>+VLOOKUP(A15,$L$3:$M$22,2,)</f>
        <v/>
      </c>
      <c r="E15" s="5">
        <f>+C15/100</f>
        <v/>
      </c>
      <c r="F15" s="5">
        <f>+MOD(E15*10,10)</f>
        <v/>
      </c>
      <c r="G15" s="5">
        <f>+MOD(C15,10)</f>
        <v/>
      </c>
      <c r="H15">
        <f>+INT(E15)&amp;INT(F15)&amp;INT(G15)</f>
        <v/>
      </c>
      <c r="I15">
        <f>+D15&amp;"00"&amp;H15&amp;"0"</f>
        <v/>
      </c>
      <c r="L15" t="inlineStr">
        <is>
          <t>Mexico</t>
        </is>
      </c>
      <c r="M15" t="inlineStr">
        <is>
          <t>MX</t>
        </is>
      </c>
      <c r="O15" t="inlineStr">
        <is>
          <t>Preference</t>
        </is>
      </c>
      <c r="P15" t="inlineStr">
        <is>
          <t>EQ</t>
        </is>
      </c>
    </row>
    <row r="16">
      <c r="A16" t="inlineStr">
        <is>
          <t>Argentina</t>
        </is>
      </c>
      <c r="B16" t="inlineStr">
        <is>
          <t>Amargot</t>
        </is>
      </c>
      <c r="C16" t="n">
        <v>14</v>
      </c>
      <c r="D16">
        <f>+VLOOKUP(A16,$L$3:$M$22,2,)</f>
        <v/>
      </c>
      <c r="E16" s="5">
        <f>+C16/100</f>
        <v/>
      </c>
      <c r="F16" s="5">
        <f>+MOD(E16*10,10)</f>
        <v/>
      </c>
      <c r="G16" s="5">
        <f>+MOD(C16,10)</f>
        <v/>
      </c>
      <c r="H16">
        <f>+INT(E16)&amp;INT(F16)&amp;INT(G16)</f>
        <v/>
      </c>
      <c r="I16">
        <f>+D16&amp;"00"&amp;H16&amp;"0"</f>
        <v/>
      </c>
      <c r="L16" t="inlineStr">
        <is>
          <t>Panama</t>
        </is>
      </c>
      <c r="M16" t="inlineStr">
        <is>
          <t>PA</t>
        </is>
      </c>
      <c r="O16" t="inlineStr">
        <is>
          <t>Unit</t>
        </is>
      </c>
      <c r="P16" t="inlineStr">
        <is>
          <t>EQ</t>
        </is>
      </c>
    </row>
    <row r="17">
      <c r="A17" t="inlineStr">
        <is>
          <t>Argentina</t>
        </is>
      </c>
      <c r="B17" t="inlineStr">
        <is>
          <t>AMES</t>
        </is>
      </c>
      <c r="C17" t="n">
        <v>15</v>
      </c>
      <c r="D17">
        <f>+VLOOKUP(A17,$L$3:$M$22,2,)</f>
        <v/>
      </c>
      <c r="E17" s="5">
        <f>+C17/100</f>
        <v/>
      </c>
      <c r="F17" s="5">
        <f>+MOD(E17*10,10)</f>
        <v/>
      </c>
      <c r="G17" s="5">
        <f>+MOD(C17,10)</f>
        <v/>
      </c>
      <c r="H17">
        <f>+INT(E17)&amp;INT(F17)&amp;INT(G17)</f>
        <v/>
      </c>
      <c r="I17">
        <f>+D17&amp;"00"&amp;H17&amp;"0"</f>
        <v/>
      </c>
      <c r="L17" t="inlineStr">
        <is>
          <t>Paraguay</t>
        </is>
      </c>
      <c r="M17" t="inlineStr">
        <is>
          <t>PY</t>
        </is>
      </c>
      <c r="O17" t="inlineStr">
        <is>
          <t>Right</t>
        </is>
      </c>
      <c r="P17" t="inlineStr">
        <is>
          <t>EQ</t>
        </is>
      </c>
    </row>
    <row r="18">
      <c r="A18" t="inlineStr">
        <is>
          <t>Argentina</t>
        </is>
      </c>
      <c r="B18" t="inlineStr">
        <is>
          <t>AMFAyS</t>
        </is>
      </c>
      <c r="C18" t="n">
        <v>16</v>
      </c>
      <c r="D18">
        <f>+VLOOKUP(A18,$L$3:$M$22,2,)</f>
        <v/>
      </c>
      <c r="E18" s="5">
        <f>+C18/100</f>
        <v/>
      </c>
      <c r="F18" s="5">
        <f>+MOD(E18*10,10)</f>
        <v/>
      </c>
      <c r="G18" s="5">
        <f>+MOD(C18,10)</f>
        <v/>
      </c>
      <c r="H18">
        <f>+INT(E18)&amp;INT(F18)&amp;INT(G18)</f>
        <v/>
      </c>
      <c r="I18">
        <f>+D18&amp;"00"&amp;H18&amp;"0"</f>
        <v/>
      </c>
      <c r="L18" t="inlineStr">
        <is>
          <t>Peru</t>
        </is>
      </c>
      <c r="M18" t="inlineStr">
        <is>
          <t>PE</t>
        </is>
      </c>
      <c r="O18" t="inlineStr">
        <is>
          <t>Receipt</t>
        </is>
      </c>
      <c r="P18" t="inlineStr">
        <is>
          <t>EQ</t>
        </is>
      </c>
    </row>
    <row r="19">
      <c r="A19" t="inlineStr">
        <is>
          <t>Argentina</t>
        </is>
      </c>
      <c r="B19" t="inlineStr">
        <is>
          <t>Angel Estrada y Cia SA</t>
        </is>
      </c>
      <c r="C19" t="n">
        <v>17</v>
      </c>
      <c r="D19">
        <f>+VLOOKUP(A19,$L$3:$M$22,2,)</f>
        <v/>
      </c>
      <c r="E19" s="5">
        <f>+C19/100</f>
        <v/>
      </c>
      <c r="F19" s="5">
        <f>+MOD(E19*10,10)</f>
        <v/>
      </c>
      <c r="G19" s="5">
        <f>+MOD(C19,10)</f>
        <v/>
      </c>
      <c r="H19">
        <f>+INT(E19)&amp;INT(F19)&amp;INT(G19)</f>
        <v/>
      </c>
      <c r="I19">
        <f>+D19&amp;"00"&amp;H19&amp;"0"</f>
        <v/>
      </c>
      <c r="L19" t="inlineStr">
        <is>
          <t>Salvador</t>
        </is>
      </c>
      <c r="M19" t="inlineStr">
        <is>
          <t>SV</t>
        </is>
      </c>
      <c r="O19" t="inlineStr">
        <is>
          <t>BDR</t>
        </is>
      </c>
      <c r="P19" t="inlineStr">
        <is>
          <t>EQ</t>
        </is>
      </c>
    </row>
    <row r="20">
      <c r="A20" t="inlineStr">
        <is>
          <t>Argentina</t>
        </is>
      </c>
      <c r="B20" t="inlineStr">
        <is>
          <t>Arco Platform Ltd</t>
        </is>
      </c>
      <c r="C20" t="n">
        <v>18</v>
      </c>
      <c r="D20">
        <f>+VLOOKUP(A20,$L$3:$M$22,2,)</f>
        <v/>
      </c>
      <c r="E20" s="5">
        <f>+C20/100</f>
        <v/>
      </c>
      <c r="F20" s="5">
        <f>+MOD(E20*10,10)</f>
        <v/>
      </c>
      <c r="G20" s="5">
        <f>+MOD(C20,10)</f>
        <v/>
      </c>
      <c r="H20">
        <f>+INT(E20)&amp;INT(F20)&amp;INT(G20)</f>
        <v/>
      </c>
      <c r="I20">
        <f>+D20&amp;"00"&amp;H20&amp;"0"</f>
        <v/>
      </c>
      <c r="L20" t="inlineStr">
        <is>
          <t>Trinidad y Tobago</t>
        </is>
      </c>
      <c r="M20" t="inlineStr">
        <is>
          <t>TT</t>
        </is>
      </c>
      <c r="O20" t="inlineStr">
        <is>
          <t>US GOVERNMENT</t>
        </is>
      </c>
      <c r="P20" t="inlineStr">
        <is>
          <t>Cash</t>
        </is>
      </c>
    </row>
    <row r="21">
      <c r="A21" t="inlineStr">
        <is>
          <t>Argentina</t>
        </is>
      </c>
      <c r="B21" t="inlineStr">
        <is>
          <t>Arcor SAIC</t>
        </is>
      </c>
      <c r="C21" t="n">
        <v>19</v>
      </c>
      <c r="D21">
        <f>+VLOOKUP(A21,$L$3:$M$22,2,)</f>
        <v/>
      </c>
      <c r="E21" s="5">
        <f>+C21/100</f>
        <v/>
      </c>
      <c r="F21" s="5">
        <f>+MOD(E21*10,10)</f>
        <v/>
      </c>
      <c r="G21" s="5">
        <f>+MOD(C21,10)</f>
        <v/>
      </c>
      <c r="H21">
        <f>+INT(E21)&amp;INT(F21)&amp;INT(G21)</f>
        <v/>
      </c>
      <c r="I21">
        <f>+D21&amp;"00"&amp;H21&amp;"0"</f>
        <v/>
      </c>
      <c r="L21" t="inlineStr">
        <is>
          <t>Uruguay</t>
        </is>
      </c>
      <c r="M21" t="inlineStr">
        <is>
          <t>UR</t>
        </is>
      </c>
      <c r="O21" t="inlineStr">
        <is>
          <t>YANKEE</t>
        </is>
      </c>
      <c r="P21" t="inlineStr">
        <is>
          <t>FI</t>
        </is>
      </c>
    </row>
    <row r="22">
      <c r="A22" t="inlineStr">
        <is>
          <t>Argentina</t>
        </is>
      </c>
      <c r="B22" t="inlineStr">
        <is>
          <t>Arcos Dorados Holdings Inc</t>
        </is>
      </c>
      <c r="C22" t="n">
        <v>20</v>
      </c>
      <c r="D22">
        <f>+VLOOKUP(A22,$L$3:$M$22,2,)</f>
        <v/>
      </c>
      <c r="E22" s="5">
        <f>+C22/100</f>
        <v/>
      </c>
      <c r="F22" s="5">
        <f>+MOD(E22*10,10)</f>
        <v/>
      </c>
      <c r="G22" s="5">
        <f>+MOD(C22,10)</f>
        <v/>
      </c>
      <c r="H22">
        <f>+INT(E22)&amp;INT(F22)&amp;INT(G22)</f>
        <v/>
      </c>
      <c r="I22">
        <f>+D22&amp;"00"&amp;H22&amp;"0"</f>
        <v/>
      </c>
      <c r="L22" t="inlineStr">
        <is>
          <t>Venezuela</t>
        </is>
      </c>
      <c r="M22" t="inlineStr">
        <is>
          <t>VE</t>
        </is>
      </c>
      <c r="O22" t="inlineStr">
        <is>
          <t>REIT</t>
        </is>
      </c>
      <c r="P22" t="inlineStr">
        <is>
          <t>EQ</t>
        </is>
      </c>
    </row>
    <row r="23">
      <c r="A23" t="inlineStr">
        <is>
          <t>Argentina</t>
        </is>
      </c>
      <c r="B23" t="inlineStr">
        <is>
          <t>Argentina de Granos</t>
        </is>
      </c>
      <c r="C23" t="n">
        <v>21</v>
      </c>
      <c r="D23">
        <f>+VLOOKUP(A23,$L$3:$M$22,2,)</f>
        <v/>
      </c>
      <c r="E23" s="5">
        <f>+C23/100</f>
        <v/>
      </c>
      <c r="F23" s="5">
        <f>+MOD(E23*10,10)</f>
        <v/>
      </c>
      <c r="G23" s="5">
        <f>+MOD(C23,10)</f>
        <v/>
      </c>
      <c r="H23">
        <f>+INT(E23)&amp;INT(F23)&amp;INT(G23)</f>
        <v/>
      </c>
      <c r="I23">
        <f>+D23&amp;"00"&amp;H23&amp;"0"</f>
        <v/>
      </c>
      <c r="O23" t="inlineStr">
        <is>
          <t>ETP</t>
        </is>
      </c>
      <c r="P23" t="inlineStr">
        <is>
          <t>EQ</t>
        </is>
      </c>
    </row>
    <row r="24">
      <c r="A24" t="inlineStr">
        <is>
          <t>Argentina</t>
        </is>
      </c>
      <c r="B24" t="inlineStr">
        <is>
          <t>Argentine Republic Government</t>
        </is>
      </c>
      <c r="C24" t="n">
        <v>22</v>
      </c>
      <c r="D24">
        <f>+VLOOKUP(A24,$L$3:$M$22,2,)</f>
        <v/>
      </c>
      <c r="E24" s="5">
        <f>+C24/100</f>
        <v/>
      </c>
      <c r="F24" s="5">
        <f>+MOD(E24*10,10)</f>
        <v/>
      </c>
      <c r="G24" s="5">
        <f>+MOD(C24,10)</f>
        <v/>
      </c>
      <c r="H24">
        <f>+INT(E24)&amp;INT(F24)&amp;INT(G24)</f>
        <v/>
      </c>
      <c r="I24">
        <f>+D24&amp;"00"&amp;H24&amp;"0"</f>
        <v/>
      </c>
    </row>
    <row r="25">
      <c r="A25" t="inlineStr">
        <is>
          <t>Argentina</t>
        </is>
      </c>
      <c r="B25" t="inlineStr">
        <is>
          <t>Auntral Tex</t>
        </is>
      </c>
      <c r="C25" t="n">
        <v>23</v>
      </c>
      <c r="D25">
        <f>+VLOOKUP(A25,$L$3:$M$22,2,)</f>
        <v/>
      </c>
      <c r="E25" s="5">
        <f>+C25/100</f>
        <v/>
      </c>
      <c r="F25" s="5">
        <f>+MOD(E25*10,10)</f>
        <v/>
      </c>
      <c r="G25" s="5">
        <f>+MOD(C25,10)</f>
        <v/>
      </c>
      <c r="H25">
        <f>+INT(E25)&amp;INT(F25)&amp;INT(G25)</f>
        <v/>
      </c>
      <c r="I25">
        <f>+D25&amp;"00"&amp;H25&amp;"0"</f>
        <v/>
      </c>
    </row>
    <row r="26">
      <c r="A26" t="inlineStr">
        <is>
          <t>Argentina</t>
        </is>
      </c>
      <c r="B26" t="inlineStr">
        <is>
          <t>Autopistas del Sol SA/Argentin</t>
        </is>
      </c>
      <c r="C26" t="n">
        <v>24</v>
      </c>
      <c r="D26">
        <f>+VLOOKUP(A26,$L$3:$M$22,2,)</f>
        <v/>
      </c>
      <c r="E26" s="5">
        <f>+C26/100</f>
        <v/>
      </c>
      <c r="F26" s="5">
        <f>+MOD(E26*10,10)</f>
        <v/>
      </c>
      <c r="G26" s="5">
        <f>+MOD(C26,10)</f>
        <v/>
      </c>
      <c r="H26">
        <f>+INT(E26)&amp;INT(F26)&amp;INT(G26)</f>
        <v/>
      </c>
      <c r="I26">
        <f>+D26&amp;"00"&amp;H26&amp;"0"</f>
        <v/>
      </c>
    </row>
    <row r="27">
      <c r="A27" t="inlineStr">
        <is>
          <t>Argentina</t>
        </is>
      </c>
      <c r="B27" t="inlineStr">
        <is>
          <t>AXION energy Argentina SA</t>
        </is>
      </c>
      <c r="C27" t="n">
        <v>25</v>
      </c>
      <c r="D27">
        <f>+VLOOKUP(A27,$L$3:$M$22,2,)</f>
        <v/>
      </c>
      <c r="E27" s="5">
        <f>+C27/100</f>
        <v/>
      </c>
      <c r="F27" s="5">
        <f>+MOD(E27*10,10)</f>
        <v/>
      </c>
      <c r="G27" s="5">
        <f>+MOD(C27,10)</f>
        <v/>
      </c>
      <c r="H27">
        <f>+INT(E27)&amp;INT(F27)&amp;INT(G27)</f>
        <v/>
      </c>
      <c r="I27">
        <f>+D27&amp;"00"&amp;H27&amp;"0"</f>
        <v/>
      </c>
    </row>
    <row r="28">
      <c r="A28" t="inlineStr">
        <is>
          <t>Argentina</t>
        </is>
      </c>
      <c r="B28" t="inlineStr">
        <is>
          <t>BACS Banco de Credito y Securitizacion SA</t>
        </is>
      </c>
      <c r="C28" t="n">
        <v>26</v>
      </c>
      <c r="D28">
        <f>+VLOOKUP(A28,$L$3:$M$22,2,)</f>
        <v/>
      </c>
      <c r="E28" s="5">
        <f>+C28/100</f>
        <v/>
      </c>
      <c r="F28" s="5">
        <f>+MOD(E28*10,10)</f>
        <v/>
      </c>
      <c r="G28" s="5">
        <f>+MOD(C28,10)</f>
        <v/>
      </c>
      <c r="H28">
        <f>+INT(E28)&amp;INT(F28)&amp;INT(G28)</f>
        <v/>
      </c>
      <c r="I28">
        <f>+D28&amp;"00"&amp;H28&amp;"0"</f>
        <v/>
      </c>
    </row>
    <row r="29">
      <c r="A29" t="inlineStr">
        <is>
          <t>Argentina</t>
        </is>
      </c>
      <c r="B29" t="inlineStr">
        <is>
          <t>Banco Bica SA</t>
        </is>
      </c>
      <c r="C29" t="n">
        <v>27</v>
      </c>
      <c r="D29">
        <f>+VLOOKUP(A29,$L$3:$M$22,2,)</f>
        <v/>
      </c>
      <c r="E29" s="5">
        <f>+C29/100</f>
        <v/>
      </c>
      <c r="F29" s="5">
        <f>+MOD(E29*10,10)</f>
        <v/>
      </c>
      <c r="G29" s="5">
        <f>+MOD(C29,10)</f>
        <v/>
      </c>
      <c r="H29">
        <f>+INT(E29)&amp;INT(F29)&amp;INT(G29)</f>
        <v/>
      </c>
      <c r="I29">
        <f>+D29&amp;"00"&amp;H29&amp;"0"</f>
        <v/>
      </c>
    </row>
    <row r="30">
      <c r="A30" t="inlineStr">
        <is>
          <t>Argentina</t>
        </is>
      </c>
      <c r="B30" t="inlineStr">
        <is>
          <t>Banco CMF SA</t>
        </is>
      </c>
      <c r="C30" t="n">
        <v>28</v>
      </c>
      <c r="D30">
        <f>+VLOOKUP(A30,$L$3:$M$22,2,)</f>
        <v/>
      </c>
      <c r="E30" s="5">
        <f>+C30/100</f>
        <v/>
      </c>
      <c r="F30" s="5">
        <f>+MOD(E30*10,10)</f>
        <v/>
      </c>
      <c r="G30" s="5">
        <f>+MOD(C30,10)</f>
        <v/>
      </c>
      <c r="H30">
        <f>+INT(E30)&amp;INT(F30)&amp;INT(G30)</f>
        <v/>
      </c>
      <c r="I30">
        <f>+D30&amp;"00"&amp;H30&amp;"0"</f>
        <v/>
      </c>
    </row>
    <row r="31">
      <c r="A31" t="inlineStr">
        <is>
          <t>Argentina</t>
        </is>
      </c>
      <c r="B31" t="inlineStr">
        <is>
          <t>Banco Columbia SA</t>
        </is>
      </c>
      <c r="C31" t="n">
        <v>29</v>
      </c>
      <c r="D31">
        <f>+VLOOKUP(A31,$L$3:$M$22,2,)</f>
        <v/>
      </c>
      <c r="E31" s="5">
        <f>+C31/100</f>
        <v/>
      </c>
      <c r="F31" s="5">
        <f>+MOD(E31*10,10)</f>
        <v/>
      </c>
      <c r="G31" s="5">
        <f>+MOD(C31,10)</f>
        <v/>
      </c>
      <c r="H31">
        <f>+INT(E31)&amp;INT(F31)&amp;INT(G31)</f>
        <v/>
      </c>
      <c r="I31">
        <f>+D31&amp;"00"&amp;H31&amp;"0"</f>
        <v/>
      </c>
    </row>
    <row r="32">
      <c r="A32" t="inlineStr">
        <is>
          <t>Argentina</t>
        </is>
      </c>
      <c r="B32" t="inlineStr">
        <is>
          <t>Banco Comafi SA</t>
        </is>
      </c>
      <c r="C32" t="n">
        <v>30</v>
      </c>
      <c r="D32">
        <f>+VLOOKUP(A32,$L$3:$M$22,2,)</f>
        <v/>
      </c>
      <c r="E32" s="5">
        <f>+C32/100</f>
        <v/>
      </c>
      <c r="F32" s="5">
        <f>+MOD(E32*10,10)</f>
        <v/>
      </c>
      <c r="G32" s="5">
        <f>+MOD(C32,10)</f>
        <v/>
      </c>
      <c r="H32">
        <f>+INT(E32)&amp;INT(F32)&amp;INT(G32)</f>
        <v/>
      </c>
      <c r="I32">
        <f>+D32&amp;"00"&amp;H32&amp;"0"</f>
        <v/>
      </c>
    </row>
    <row r="33">
      <c r="A33" t="inlineStr">
        <is>
          <t>Argentina</t>
        </is>
      </c>
      <c r="B33" t="inlineStr">
        <is>
          <t>Banco de Inversion y Comercio Exterior SA</t>
        </is>
      </c>
      <c r="C33" t="n">
        <v>31</v>
      </c>
      <c r="D33">
        <f>+VLOOKUP(A33,$L$3:$M$22,2,)</f>
        <v/>
      </c>
      <c r="E33" s="5">
        <f>+C33/100</f>
        <v/>
      </c>
      <c r="F33" s="5">
        <f>+MOD(E33*10,10)</f>
        <v/>
      </c>
      <c r="G33" s="5">
        <f>+MOD(C33,10)</f>
        <v/>
      </c>
      <c r="H33">
        <f>+INT(E33)&amp;INT(F33)&amp;INT(G33)</f>
        <v/>
      </c>
      <c r="I33">
        <f>+D33&amp;"00"&amp;H33&amp;"0"</f>
        <v/>
      </c>
    </row>
    <row r="34">
      <c r="A34" t="inlineStr">
        <is>
          <t>Argentina</t>
        </is>
      </c>
      <c r="B34" t="inlineStr">
        <is>
          <t>Banco De Servicios Financieros SA</t>
        </is>
      </c>
      <c r="C34" t="n">
        <v>32</v>
      </c>
      <c r="D34">
        <f>+VLOOKUP(A34,$L$3:$M$22,2,)</f>
        <v/>
      </c>
      <c r="E34" s="5">
        <f>+C34/100</f>
        <v/>
      </c>
      <c r="F34" s="5">
        <f>+MOD(E34*10,10)</f>
        <v/>
      </c>
      <c r="G34" s="5">
        <f>+MOD(C34,10)</f>
        <v/>
      </c>
      <c r="H34">
        <f>+INT(E34)&amp;INT(F34)&amp;INT(G34)</f>
        <v/>
      </c>
      <c r="I34">
        <f>+D34&amp;"00"&amp;H34&amp;"0"</f>
        <v/>
      </c>
    </row>
    <row r="35">
      <c r="A35" t="inlineStr">
        <is>
          <t>Argentina</t>
        </is>
      </c>
      <c r="B35" t="inlineStr">
        <is>
          <t>Banco de Servicios y Transacciones SA</t>
        </is>
      </c>
      <c r="C35" t="n">
        <v>33</v>
      </c>
      <c r="D35">
        <f>+VLOOKUP(A35,$L$3:$M$22,2,)</f>
        <v/>
      </c>
      <c r="E35" s="5">
        <f>+C35/100</f>
        <v/>
      </c>
      <c r="F35" s="5">
        <f>+MOD(E35*10,10)</f>
        <v/>
      </c>
      <c r="G35" s="5">
        <f>+MOD(C35,10)</f>
        <v/>
      </c>
      <c r="H35">
        <f>+INT(E35)&amp;INT(F35)&amp;INT(G35)</f>
        <v/>
      </c>
      <c r="I35">
        <f>+D35&amp;"00"&amp;H35&amp;"0"</f>
        <v/>
      </c>
    </row>
    <row r="36">
      <c r="A36" t="inlineStr">
        <is>
          <t>Argentina</t>
        </is>
      </c>
      <c r="B36" t="inlineStr">
        <is>
          <t>Banco Hipotecario SA</t>
        </is>
      </c>
      <c r="C36" t="n">
        <v>34</v>
      </c>
      <c r="D36">
        <f>+VLOOKUP(A36,$L$3:$M$22,2,)</f>
        <v/>
      </c>
      <c r="E36" s="5">
        <f>+C36/100</f>
        <v/>
      </c>
      <c r="F36" s="5">
        <f>+MOD(E36*10,10)</f>
        <v/>
      </c>
      <c r="G36" s="5">
        <f>+MOD(C36,10)</f>
        <v/>
      </c>
      <c r="H36">
        <f>+INT(E36)&amp;INT(F36)&amp;INT(G36)</f>
        <v/>
      </c>
      <c r="I36">
        <f>+D36&amp;"00"&amp;H36&amp;"0"</f>
        <v/>
      </c>
    </row>
    <row r="37">
      <c r="A37" t="inlineStr">
        <is>
          <t>Argentina</t>
        </is>
      </c>
      <c r="B37" t="inlineStr">
        <is>
          <t>Banco Itau Argentina SA</t>
        </is>
      </c>
      <c r="C37" t="n">
        <v>35</v>
      </c>
      <c r="D37">
        <f>+VLOOKUP(A37,$L$3:$M$22,2,)</f>
        <v/>
      </c>
      <c r="E37" s="5">
        <f>+C37/100</f>
        <v/>
      </c>
      <c r="F37" s="5">
        <f>+MOD(E37*10,10)</f>
        <v/>
      </c>
      <c r="G37" s="5">
        <f>+MOD(C37,10)</f>
        <v/>
      </c>
      <c r="H37">
        <f>+INT(E37)&amp;INT(F37)&amp;INT(G37)</f>
        <v/>
      </c>
      <c r="I37">
        <f>+D37&amp;"00"&amp;H37&amp;"0"</f>
        <v/>
      </c>
    </row>
    <row r="38">
      <c r="A38" t="inlineStr">
        <is>
          <t>Argentina</t>
        </is>
      </c>
      <c r="B38" t="inlineStr">
        <is>
          <t>Banco Macro SA</t>
        </is>
      </c>
      <c r="C38" t="n">
        <v>36</v>
      </c>
      <c r="D38">
        <f>+VLOOKUP(A38,$L$3:$M$22,2,)</f>
        <v/>
      </c>
      <c r="E38" s="5">
        <f>+C38/100</f>
        <v/>
      </c>
      <c r="F38" s="5">
        <f>+MOD(E38*10,10)</f>
        <v/>
      </c>
      <c r="G38" s="5">
        <f>+MOD(C38,10)</f>
        <v/>
      </c>
      <c r="H38">
        <f>+INT(E38)&amp;INT(F38)&amp;INT(G38)</f>
        <v/>
      </c>
      <c r="I38">
        <f>+D38&amp;"00"&amp;H38&amp;"0"</f>
        <v/>
      </c>
    </row>
    <row r="39">
      <c r="A39" t="inlineStr">
        <is>
          <t>Argentina</t>
        </is>
      </c>
      <c r="B39" t="inlineStr">
        <is>
          <t>Banco Mariva SA</t>
        </is>
      </c>
      <c r="C39" t="n">
        <v>37</v>
      </c>
      <c r="D39">
        <f>+VLOOKUP(A39,$L$3:$M$22,2,)</f>
        <v/>
      </c>
      <c r="E39" s="5">
        <f>+C39/100</f>
        <v/>
      </c>
      <c r="F39" s="5">
        <f>+MOD(E39*10,10)</f>
        <v/>
      </c>
      <c r="G39" s="5">
        <f>+MOD(C39,10)</f>
        <v/>
      </c>
      <c r="H39">
        <f>+INT(E39)&amp;INT(F39)&amp;INT(G39)</f>
        <v/>
      </c>
      <c r="I39">
        <f>+D39&amp;"00"&amp;H39&amp;"0"</f>
        <v/>
      </c>
    </row>
    <row r="40">
      <c r="A40" t="inlineStr">
        <is>
          <t>Argentina</t>
        </is>
      </c>
      <c r="B40" t="inlineStr">
        <is>
          <t>Banco Patagonia SA</t>
        </is>
      </c>
      <c r="C40" t="n">
        <v>38</v>
      </c>
      <c r="D40">
        <f>+VLOOKUP(A40,$L$3:$M$22,2,)</f>
        <v/>
      </c>
      <c r="E40" s="5">
        <f>+C40/100</f>
        <v/>
      </c>
      <c r="F40" s="5">
        <f>+MOD(E40*10,10)</f>
        <v/>
      </c>
      <c r="G40" s="5">
        <f>+MOD(C40,10)</f>
        <v/>
      </c>
      <c r="H40">
        <f>+INT(E40)&amp;INT(F40)&amp;INT(G40)</f>
        <v/>
      </c>
      <c r="I40">
        <f>+D40&amp;"00"&amp;H40&amp;"0"</f>
        <v/>
      </c>
    </row>
    <row r="41">
      <c r="A41" t="inlineStr">
        <is>
          <t>Argentina</t>
        </is>
      </c>
      <c r="B41" t="inlineStr">
        <is>
          <t>Banco Saenz SA</t>
        </is>
      </c>
      <c r="C41" t="n">
        <v>39</v>
      </c>
      <c r="D41">
        <f>+VLOOKUP(A41,$L$3:$M$22,2,)</f>
        <v/>
      </c>
      <c r="E41" s="5">
        <f>+C41/100</f>
        <v/>
      </c>
      <c r="F41" s="5">
        <f>+MOD(E41*10,10)</f>
        <v/>
      </c>
      <c r="G41" s="5">
        <f>+MOD(C41,10)</f>
        <v/>
      </c>
      <c r="H41">
        <f>+INT(E41)&amp;INT(F41)&amp;INT(G41)</f>
        <v/>
      </c>
      <c r="I41">
        <f>+D41&amp;"00"&amp;H41&amp;"0"</f>
        <v/>
      </c>
    </row>
    <row r="42">
      <c r="A42" t="inlineStr">
        <is>
          <t>Argentina</t>
        </is>
      </c>
      <c r="B42" t="inlineStr">
        <is>
          <t>Banco Santander Rio SA</t>
        </is>
      </c>
      <c r="C42" t="n">
        <v>40</v>
      </c>
      <c r="D42">
        <f>+VLOOKUP(A42,$L$3:$M$22,2,)</f>
        <v/>
      </c>
      <c r="E42" s="5">
        <f>+C42/100</f>
        <v/>
      </c>
      <c r="F42" s="5">
        <f>+MOD(E42*10,10)</f>
        <v/>
      </c>
      <c r="G42" s="5">
        <f>+MOD(C42,10)</f>
        <v/>
      </c>
      <c r="H42">
        <f>+INT(E42)&amp;INT(F42)&amp;INT(G42)</f>
        <v/>
      </c>
      <c r="I42">
        <f>+D42&amp;"00"&amp;H42&amp;"0"</f>
        <v/>
      </c>
    </row>
    <row r="43">
      <c r="A43" t="inlineStr">
        <is>
          <t>Argentina</t>
        </is>
      </c>
      <c r="B43" t="inlineStr">
        <is>
          <t>Banco VOII</t>
        </is>
      </c>
      <c r="C43" t="n">
        <v>41</v>
      </c>
      <c r="D43">
        <f>+VLOOKUP(A43,$L$3:$M$22,2,)</f>
        <v/>
      </c>
      <c r="E43" s="5">
        <f>+C43/100</f>
        <v/>
      </c>
      <c r="F43" s="5">
        <f>+MOD(E43*10,10)</f>
        <v/>
      </c>
      <c r="G43" s="5">
        <f>+MOD(C43,10)</f>
        <v/>
      </c>
      <c r="H43">
        <f>+INT(E43)&amp;INT(F43)&amp;INT(G43)</f>
        <v/>
      </c>
      <c r="I43">
        <f>+D43&amp;"00"&amp;H43&amp;"0"</f>
        <v/>
      </c>
    </row>
    <row r="44">
      <c r="A44" t="inlineStr">
        <is>
          <t>Argentina</t>
        </is>
      </c>
      <c r="B44" t="inlineStr">
        <is>
          <t>Bandex SA</t>
        </is>
      </c>
      <c r="C44" t="n">
        <v>42</v>
      </c>
      <c r="D44">
        <f>+VLOOKUP(A44,$L$3:$M$22,2,)</f>
        <v/>
      </c>
      <c r="E44" s="5">
        <f>+C44/100</f>
        <v/>
      </c>
      <c r="F44" s="5">
        <f>+MOD(E44*10,10)</f>
        <v/>
      </c>
      <c r="G44" s="5">
        <f>+MOD(C44,10)</f>
        <v/>
      </c>
      <c r="H44">
        <f>+INT(E44)&amp;INT(F44)&amp;INT(G44)</f>
        <v/>
      </c>
      <c r="I44">
        <f>+D44&amp;"00"&amp;H44&amp;"0"</f>
        <v/>
      </c>
    </row>
    <row r="45">
      <c r="A45" t="inlineStr">
        <is>
          <t>Argentina</t>
        </is>
      </c>
      <c r="B45" t="inlineStr">
        <is>
          <t>BBVA Banco Frances SA</t>
        </is>
      </c>
      <c r="C45" t="n">
        <v>43</v>
      </c>
      <c r="D45">
        <f>+VLOOKUP(A45,$L$3:$M$22,2,)</f>
        <v/>
      </c>
      <c r="E45" s="5">
        <f>+C45/100</f>
        <v/>
      </c>
      <c r="F45" s="5">
        <f>+MOD(E45*10,10)</f>
        <v/>
      </c>
      <c r="G45" s="5">
        <f>+MOD(C45,10)</f>
        <v/>
      </c>
      <c r="H45">
        <f>+INT(E45)&amp;INT(F45)&amp;INT(G45)</f>
        <v/>
      </c>
      <c r="I45">
        <f>+D45&amp;"00"&amp;H45&amp;"0"</f>
        <v/>
      </c>
    </row>
    <row r="46">
      <c r="A46" t="inlineStr">
        <is>
          <t>Argentina</t>
        </is>
      </c>
      <c r="B46" t="inlineStr">
        <is>
          <t>BE Enterprises SA</t>
        </is>
      </c>
      <c r="C46" t="n">
        <v>44</v>
      </c>
      <c r="D46">
        <f>+VLOOKUP(A46,$L$3:$M$22,2,)</f>
        <v/>
      </c>
      <c r="E46" s="5">
        <f>+C46/100</f>
        <v/>
      </c>
      <c r="F46" s="5">
        <f>+MOD(E46*10,10)</f>
        <v/>
      </c>
      <c r="G46" s="5">
        <f>+MOD(C46,10)</f>
        <v/>
      </c>
      <c r="H46">
        <f>+INT(E46)&amp;INT(F46)&amp;INT(G46)</f>
        <v/>
      </c>
      <c r="I46">
        <f>+D46&amp;"00"&amp;H46&amp;"0"</f>
        <v/>
      </c>
    </row>
    <row r="47">
      <c r="A47" t="inlineStr">
        <is>
          <t>Argentina</t>
        </is>
      </c>
      <c r="B47" t="inlineStr">
        <is>
          <t>Best Consumer</t>
        </is>
      </c>
      <c r="C47" t="n">
        <v>45</v>
      </c>
      <c r="D47">
        <f>+VLOOKUP(A47,$L$3:$M$22,2,)</f>
        <v/>
      </c>
      <c r="E47" s="5">
        <f>+C47/100</f>
        <v/>
      </c>
      <c r="F47" s="5">
        <f>+MOD(E47*10,10)</f>
        <v/>
      </c>
      <c r="G47" s="5">
        <f>+MOD(C47,10)</f>
        <v/>
      </c>
      <c r="H47">
        <f>+INT(E47)&amp;INT(F47)&amp;INT(G47)</f>
        <v/>
      </c>
      <c r="I47">
        <f>+D47&amp;"00"&amp;H47&amp;"0"</f>
        <v/>
      </c>
    </row>
    <row r="48">
      <c r="A48" t="inlineStr">
        <is>
          <t>Argentina</t>
        </is>
      </c>
      <c r="B48" t="inlineStr">
        <is>
          <t>BF Argentina SA</t>
        </is>
      </c>
      <c r="C48" t="n">
        <v>46</v>
      </c>
      <c r="D48">
        <f>+VLOOKUP(A48,$L$3:$M$22,2,)</f>
        <v/>
      </c>
      <c r="E48" s="5">
        <f>+C48/100</f>
        <v/>
      </c>
      <c r="F48" s="5">
        <f>+MOD(E48*10,10)</f>
        <v/>
      </c>
      <c r="G48" s="5">
        <f>+MOD(C48,10)</f>
        <v/>
      </c>
      <c r="H48">
        <f>+INT(E48)&amp;INT(F48)&amp;INT(G48)</f>
        <v/>
      </c>
      <c r="I48">
        <f>+D48&amp;"00"&amp;H48&amp;"0"</f>
        <v/>
      </c>
    </row>
    <row r="49">
      <c r="A49" t="inlineStr">
        <is>
          <t>Argentina</t>
        </is>
      </c>
      <c r="B49" t="inlineStr">
        <is>
          <t>B-Gaming SA</t>
        </is>
      </c>
      <c r="C49" t="n">
        <v>47</v>
      </c>
      <c r="D49">
        <f>+VLOOKUP(A49,$L$3:$M$22,2,)</f>
        <v/>
      </c>
      <c r="E49" s="5">
        <f>+C49/100</f>
        <v/>
      </c>
      <c r="F49" s="5">
        <f>+MOD(E49*10,10)</f>
        <v/>
      </c>
      <c r="G49" s="5">
        <f>+MOD(C49,10)</f>
        <v/>
      </c>
      <c r="H49">
        <f>+INT(E49)&amp;INT(F49)&amp;INT(G49)</f>
        <v/>
      </c>
      <c r="I49">
        <f>+D49&amp;"00"&amp;H49&amp;"0"</f>
        <v/>
      </c>
    </row>
    <row r="50">
      <c r="A50" t="inlineStr">
        <is>
          <t>Argentina</t>
        </is>
      </c>
      <c r="B50" t="inlineStr">
        <is>
          <t>Bicentenario</t>
        </is>
      </c>
      <c r="C50" t="n">
        <v>48</v>
      </c>
      <c r="D50">
        <f>+VLOOKUP(A50,$L$3:$M$22,2,)</f>
        <v/>
      </c>
      <c r="E50" s="5">
        <f>+C50/100</f>
        <v/>
      </c>
      <c r="F50" s="5">
        <f>+MOD(E50*10,10)</f>
        <v/>
      </c>
      <c r="G50" s="5">
        <f>+MOD(C50,10)</f>
        <v/>
      </c>
      <c r="H50">
        <f>+INT(E50)&amp;INT(F50)&amp;INT(G50)</f>
        <v/>
      </c>
      <c r="I50">
        <f>+D50&amp;"00"&amp;H50&amp;"0"</f>
        <v/>
      </c>
    </row>
    <row r="51">
      <c r="A51" t="inlineStr">
        <is>
          <t>Argentina</t>
        </is>
      </c>
      <c r="B51" t="inlineStr">
        <is>
          <t>Big Bloom SA</t>
        </is>
      </c>
      <c r="C51" t="n">
        <v>49</v>
      </c>
      <c r="D51">
        <f>+VLOOKUP(A51,$L$3:$M$22,2,)</f>
        <v/>
      </c>
      <c r="E51" s="5">
        <f>+C51/100</f>
        <v/>
      </c>
      <c r="F51" s="5">
        <f>+MOD(E51*10,10)</f>
        <v/>
      </c>
      <c r="G51" s="5">
        <f>+MOD(C51,10)</f>
        <v/>
      </c>
      <c r="H51">
        <f>+INT(E51)&amp;INT(F51)&amp;INT(G51)</f>
        <v/>
      </c>
      <c r="I51">
        <f>+D51&amp;"00"&amp;H51&amp;"0"</f>
        <v/>
      </c>
    </row>
    <row r="52">
      <c r="A52" t="inlineStr">
        <is>
          <t>Argentina</t>
        </is>
      </c>
      <c r="B52" t="inlineStr">
        <is>
          <t>Boldt SA</t>
        </is>
      </c>
      <c r="C52" t="n">
        <v>50</v>
      </c>
      <c r="D52">
        <f>+VLOOKUP(A52,$L$3:$M$22,2,)</f>
        <v/>
      </c>
      <c r="E52" s="5">
        <f>+C52/100</f>
        <v/>
      </c>
      <c r="F52" s="5">
        <f>+MOD(E52*10,10)</f>
        <v/>
      </c>
      <c r="G52" s="5">
        <f>+MOD(C52,10)</f>
        <v/>
      </c>
      <c r="H52">
        <f>+INT(E52)&amp;INT(F52)&amp;INT(G52)</f>
        <v/>
      </c>
      <c r="I52">
        <f>+D52&amp;"00"&amp;H52&amp;"0"</f>
        <v/>
      </c>
    </row>
    <row r="53">
      <c r="A53" t="inlineStr">
        <is>
          <t>Argentina</t>
        </is>
      </c>
      <c r="B53" t="inlineStr">
        <is>
          <t>Bolsas y Mercados Argentinos SA</t>
        </is>
      </c>
      <c r="C53" t="n">
        <v>51</v>
      </c>
      <c r="D53">
        <f>+VLOOKUP(A53,$L$3:$M$22,2,)</f>
        <v/>
      </c>
      <c r="E53" s="5">
        <f>+C53/100</f>
        <v/>
      </c>
      <c r="F53" s="5">
        <f>+MOD(E53*10,10)</f>
        <v/>
      </c>
      <c r="G53" s="5">
        <f>+MOD(C53,10)</f>
        <v/>
      </c>
      <c r="H53">
        <f>+INT(E53)&amp;INT(F53)&amp;INT(G53)</f>
        <v/>
      </c>
      <c r="I53">
        <f>+D53&amp;"00"&amp;H53&amp;"0"</f>
        <v/>
      </c>
    </row>
    <row r="54">
      <c r="A54" t="inlineStr">
        <is>
          <t>Argentina</t>
        </is>
      </c>
      <c r="B54" t="inlineStr">
        <is>
          <t>Bronway</t>
        </is>
      </c>
      <c r="C54" t="n">
        <v>52</v>
      </c>
      <c r="D54">
        <f>+VLOOKUP(A54,$L$3:$M$22,2,)</f>
        <v/>
      </c>
      <c r="E54" s="5">
        <f>+C54/100</f>
        <v/>
      </c>
      <c r="F54" s="5">
        <f>+MOD(E54*10,10)</f>
        <v/>
      </c>
      <c r="G54" s="5">
        <f>+MOD(C54,10)</f>
        <v/>
      </c>
      <c r="H54">
        <f>+INT(E54)&amp;INT(F54)&amp;INT(G54)</f>
        <v/>
      </c>
      <c r="I54">
        <f>+D54&amp;"00"&amp;H54&amp;"0"</f>
        <v/>
      </c>
    </row>
    <row r="55">
      <c r="A55" t="inlineStr">
        <is>
          <t>Argentina</t>
        </is>
      </c>
      <c r="B55" t="inlineStr">
        <is>
          <t>Cablevision Holding SA</t>
        </is>
      </c>
      <c r="C55" t="n">
        <v>53</v>
      </c>
      <c r="D55">
        <f>+VLOOKUP(A55,$L$3:$M$22,2,)</f>
        <v/>
      </c>
      <c r="E55" s="5">
        <f>+C55/100</f>
        <v/>
      </c>
      <c r="F55" s="5">
        <f>+MOD(E55*10,10)</f>
        <v/>
      </c>
      <c r="G55" s="5">
        <f>+MOD(C55,10)</f>
        <v/>
      </c>
      <c r="H55">
        <f>+INT(E55)&amp;INT(F55)&amp;INT(G55)</f>
        <v/>
      </c>
      <c r="I55">
        <f>+D55&amp;"00"&amp;H55&amp;"0"</f>
        <v/>
      </c>
    </row>
    <row r="56">
      <c r="A56" t="inlineStr">
        <is>
          <t>Argentina</t>
        </is>
      </c>
      <c r="B56" t="inlineStr">
        <is>
          <t>Cablevision SA</t>
        </is>
      </c>
      <c r="C56" t="n">
        <v>54</v>
      </c>
      <c r="D56">
        <f>+VLOOKUP(A56,$L$3:$M$22,2,)</f>
        <v/>
      </c>
      <c r="E56" s="5">
        <f>+C56/100</f>
        <v/>
      </c>
      <c r="F56" s="5">
        <f>+MOD(E56*10,10)</f>
        <v/>
      </c>
      <c r="G56" s="5">
        <f>+MOD(C56,10)</f>
        <v/>
      </c>
      <c r="H56">
        <f>+INT(E56)&amp;INT(F56)&amp;INT(G56)</f>
        <v/>
      </c>
      <c r="I56">
        <f>+D56&amp;"00"&amp;H56&amp;"0"</f>
        <v/>
      </c>
    </row>
    <row r="57">
      <c r="A57" t="inlineStr">
        <is>
          <t>Argentina</t>
        </is>
      </c>
      <c r="B57" t="inlineStr">
        <is>
          <t>Caja de Credito Cooperativa La Capital del Plata Ltda</t>
        </is>
      </c>
      <c r="C57" t="n">
        <v>55</v>
      </c>
      <c r="D57">
        <f>+VLOOKUP(A57,$L$3:$M$22,2,)</f>
        <v/>
      </c>
      <c r="E57" s="5">
        <f>+C57/100</f>
        <v/>
      </c>
      <c r="F57" s="5">
        <f>+MOD(E57*10,10)</f>
        <v/>
      </c>
      <c r="G57" s="5">
        <f>+MOD(C57,10)</f>
        <v/>
      </c>
      <c r="H57">
        <f>+INT(E57)&amp;INT(F57)&amp;INT(G57)</f>
        <v/>
      </c>
      <c r="I57">
        <f>+D57&amp;"00"&amp;H57&amp;"0"</f>
        <v/>
      </c>
    </row>
    <row r="58">
      <c r="A58" t="inlineStr">
        <is>
          <t>Argentina</t>
        </is>
      </c>
      <c r="B58" t="inlineStr">
        <is>
          <t>Capex SA</t>
        </is>
      </c>
      <c r="C58" t="n">
        <v>56</v>
      </c>
      <c r="D58">
        <f>+VLOOKUP(A58,$L$3:$M$22,2,)</f>
        <v/>
      </c>
      <c r="E58" s="5">
        <f>+C58/100</f>
        <v/>
      </c>
      <c r="F58" s="5">
        <f>+MOD(E58*10,10)</f>
        <v/>
      </c>
      <c r="G58" s="5">
        <f>+MOD(C58,10)</f>
        <v/>
      </c>
      <c r="H58">
        <f>+INT(E58)&amp;INT(F58)&amp;INT(G58)</f>
        <v/>
      </c>
      <c r="I58">
        <f>+D58&amp;"00"&amp;H58&amp;"0"</f>
        <v/>
      </c>
    </row>
    <row r="59">
      <c r="A59" t="inlineStr">
        <is>
          <t>Argentina</t>
        </is>
      </c>
      <c r="B59" t="inlineStr">
        <is>
          <t>Caputo SA</t>
        </is>
      </c>
      <c r="C59" t="n">
        <v>57</v>
      </c>
      <c r="D59">
        <f>+VLOOKUP(A59,$L$3:$M$22,2,)</f>
        <v/>
      </c>
      <c r="E59" s="5">
        <f>+C59/100</f>
        <v/>
      </c>
      <c r="F59" s="5">
        <f>+MOD(E59*10,10)</f>
        <v/>
      </c>
      <c r="G59" s="5">
        <f>+MOD(C59,10)</f>
        <v/>
      </c>
      <c r="H59">
        <f>+INT(E59)&amp;INT(F59)&amp;INT(G59)</f>
        <v/>
      </c>
      <c r="I59">
        <f>+D59&amp;"00"&amp;H59&amp;"0"</f>
        <v/>
      </c>
    </row>
    <row r="60">
      <c r="A60" t="inlineStr">
        <is>
          <t>Argentina</t>
        </is>
      </c>
      <c r="B60" t="inlineStr">
        <is>
          <t>Carboclor SA</t>
        </is>
      </c>
      <c r="C60" t="n">
        <v>58</v>
      </c>
      <c r="D60">
        <f>+VLOOKUP(A60,$L$3:$M$22,2,)</f>
        <v/>
      </c>
      <c r="E60" s="5">
        <f>+C60/100</f>
        <v/>
      </c>
      <c r="F60" s="5">
        <f>+MOD(E60*10,10)</f>
        <v/>
      </c>
      <c r="G60" s="5">
        <f>+MOD(C60,10)</f>
        <v/>
      </c>
      <c r="H60">
        <f>+INT(E60)&amp;INT(F60)&amp;INT(G60)</f>
        <v/>
      </c>
      <c r="I60">
        <f>+D60&amp;"00"&amp;H60&amp;"0"</f>
        <v/>
      </c>
    </row>
    <row r="61">
      <c r="A61" t="inlineStr">
        <is>
          <t>Argentina</t>
        </is>
      </c>
      <c r="B61" t="inlineStr">
        <is>
          <t>Carsa SA</t>
        </is>
      </c>
      <c r="C61" t="n">
        <v>59</v>
      </c>
      <c r="D61">
        <f>+VLOOKUP(A61,$L$3:$M$22,2,)</f>
        <v/>
      </c>
      <c r="E61" s="5">
        <f>+C61/100</f>
        <v/>
      </c>
      <c r="F61" s="5">
        <f>+MOD(E61*10,10)</f>
        <v/>
      </c>
      <c r="G61" s="5">
        <f>+MOD(C61,10)</f>
        <v/>
      </c>
      <c r="H61">
        <f>+INT(E61)&amp;INT(F61)&amp;INT(G61)</f>
        <v/>
      </c>
      <c r="I61">
        <f>+D61&amp;"00"&amp;H61&amp;"0"</f>
        <v/>
      </c>
    </row>
    <row r="62">
      <c r="A62" t="inlineStr">
        <is>
          <t>Argentina</t>
        </is>
      </c>
      <c r="B62" t="inlineStr">
        <is>
          <t>Cartasur Cards</t>
        </is>
      </c>
      <c r="C62" t="n">
        <v>60</v>
      </c>
      <c r="D62">
        <f>+VLOOKUP(A62,$L$3:$M$22,2,)</f>
        <v/>
      </c>
      <c r="E62" s="5">
        <f>+C62/100</f>
        <v/>
      </c>
      <c r="F62" s="5">
        <f>+MOD(E62*10,10)</f>
        <v/>
      </c>
      <c r="G62" s="5">
        <f>+MOD(C62,10)</f>
        <v/>
      </c>
      <c r="H62">
        <f>+INT(E62)&amp;INT(F62)&amp;INT(G62)</f>
        <v/>
      </c>
      <c r="I62">
        <f>+D62&amp;"00"&amp;H62&amp;"0"</f>
        <v/>
      </c>
    </row>
    <row r="63">
      <c r="A63" t="inlineStr">
        <is>
          <t>Argentina</t>
        </is>
      </c>
      <c r="B63" t="inlineStr">
        <is>
          <t>CartaSur Cards SA</t>
        </is>
      </c>
      <c r="C63" t="n">
        <v>61</v>
      </c>
      <c r="D63">
        <f>+VLOOKUP(A63,$L$3:$M$22,2,)</f>
        <v/>
      </c>
      <c r="E63" s="5">
        <f>+C63/100</f>
        <v/>
      </c>
      <c r="F63" s="5">
        <f>+MOD(E63*10,10)</f>
        <v/>
      </c>
      <c r="G63" s="5">
        <f>+MOD(C63,10)</f>
        <v/>
      </c>
      <c r="H63">
        <f>+INT(E63)&amp;INT(F63)&amp;INT(G63)</f>
        <v/>
      </c>
      <c r="I63">
        <f>+D63&amp;"00"&amp;H63&amp;"0"</f>
        <v/>
      </c>
    </row>
    <row r="64">
      <c r="A64" t="inlineStr">
        <is>
          <t>Argentina</t>
        </is>
      </c>
      <c r="B64" t="inlineStr">
        <is>
          <t>Cash</t>
        </is>
      </c>
      <c r="C64" t="n">
        <v>62</v>
      </c>
      <c r="D64">
        <f>+VLOOKUP(A64,$L$3:$M$22,2,)</f>
        <v/>
      </c>
      <c r="E64" s="5">
        <f>+C64/100</f>
        <v/>
      </c>
      <c r="F64" s="5">
        <f>+MOD(E64*10,10)</f>
        <v/>
      </c>
      <c r="G64" s="5">
        <f>+MOD(C64,10)</f>
        <v/>
      </c>
      <c r="H64">
        <f>+INT(E64)&amp;INT(F64)&amp;INT(G64)</f>
        <v/>
      </c>
      <c r="I64">
        <f>+D64&amp;"00"&amp;H64&amp;"0"</f>
        <v/>
      </c>
    </row>
    <row r="65">
      <c r="A65" t="inlineStr">
        <is>
          <t>Argentina</t>
        </is>
      </c>
      <c r="B65" t="inlineStr">
        <is>
          <t>CCF</t>
        </is>
      </c>
      <c r="C65" t="n">
        <v>63</v>
      </c>
      <c r="D65">
        <f>+VLOOKUP(A65,$L$3:$M$22,2,)</f>
        <v/>
      </c>
      <c r="E65" s="5">
        <f>+C65/100</f>
        <v/>
      </c>
      <c r="F65" s="5">
        <f>+MOD(E65*10,10)</f>
        <v/>
      </c>
      <c r="G65" s="5">
        <f>+MOD(C65,10)</f>
        <v/>
      </c>
      <c r="H65">
        <f>+INT(E65)&amp;INT(F65)&amp;INT(G65)</f>
        <v/>
      </c>
      <c r="I65">
        <f>+D65&amp;"00"&amp;H65&amp;"0"</f>
        <v/>
      </c>
    </row>
    <row r="66">
      <c r="A66" t="inlineStr">
        <is>
          <t>Argentina</t>
        </is>
      </c>
      <c r="B66" t="inlineStr">
        <is>
          <t>Ceibo</t>
        </is>
      </c>
      <c r="C66" t="n">
        <v>64</v>
      </c>
      <c r="D66">
        <f>+VLOOKUP(A66,$L$3:$M$22,2,)</f>
        <v/>
      </c>
      <c r="E66" s="5">
        <f>+C66/100</f>
        <v/>
      </c>
      <c r="F66" s="5">
        <f>+MOD(E66*10,10)</f>
        <v/>
      </c>
      <c r="G66" s="5">
        <f>+MOD(C66,10)</f>
        <v/>
      </c>
      <c r="H66">
        <f>+INT(E66)&amp;INT(F66)&amp;INT(G66)</f>
        <v/>
      </c>
      <c r="I66">
        <f>+D66&amp;"00"&amp;H66&amp;"0"</f>
        <v/>
      </c>
    </row>
    <row r="67">
      <c r="A67" t="inlineStr">
        <is>
          <t>Argentina</t>
        </is>
      </c>
      <c r="B67" t="inlineStr">
        <is>
          <t>Celulosa Argentina</t>
        </is>
      </c>
      <c r="C67" t="n">
        <v>65</v>
      </c>
      <c r="D67">
        <f>+VLOOKUP(A67,$L$3:$M$22,2,)</f>
        <v/>
      </c>
      <c r="E67" s="5">
        <f>+C67/100</f>
        <v/>
      </c>
      <c r="F67" s="5">
        <f>+MOD(E67*10,10)</f>
        <v/>
      </c>
      <c r="G67" s="5">
        <f>+MOD(C67,10)</f>
        <v/>
      </c>
      <c r="H67">
        <f>+INT(E67)&amp;INT(F67)&amp;INT(G67)</f>
        <v/>
      </c>
      <c r="I67">
        <f>+D67&amp;"00"&amp;H67&amp;"0"</f>
        <v/>
      </c>
    </row>
    <row r="68">
      <c r="A68" t="inlineStr">
        <is>
          <t>Argentina</t>
        </is>
      </c>
      <c r="B68" t="inlineStr">
        <is>
          <t>Central Puerto SA</t>
        </is>
      </c>
      <c r="C68" t="n">
        <v>66</v>
      </c>
      <c r="D68">
        <f>+VLOOKUP(A68,$L$3:$M$22,2,)</f>
        <v/>
      </c>
      <c r="E68" s="5">
        <f>+C68/100</f>
        <v/>
      </c>
      <c r="F68" s="5">
        <f>+MOD(E68*10,10)</f>
        <v/>
      </c>
      <c r="G68" s="5">
        <f>+MOD(C68,10)</f>
        <v/>
      </c>
      <c r="H68">
        <f>+INT(E68)&amp;INT(F68)&amp;INT(G68)</f>
        <v/>
      </c>
      <c r="I68">
        <f>+D68&amp;"00"&amp;H68&amp;"0"</f>
        <v/>
      </c>
    </row>
    <row r="69">
      <c r="A69" t="inlineStr">
        <is>
          <t>Argentina</t>
        </is>
      </c>
      <c r="B69" t="inlineStr">
        <is>
          <t>Central Termica Guemes SA</t>
        </is>
      </c>
      <c r="C69" t="n">
        <v>67</v>
      </c>
      <c r="D69">
        <f>+VLOOKUP(A69,$L$3:$M$22,2,)</f>
        <v/>
      </c>
      <c r="E69" s="5">
        <f>+C69/100</f>
        <v/>
      </c>
      <c r="F69" s="5">
        <f>+MOD(E69*10,10)</f>
        <v/>
      </c>
      <c r="G69" s="5">
        <f>+MOD(C69,10)</f>
        <v/>
      </c>
      <c r="H69">
        <f>+INT(E69)&amp;INT(F69)&amp;INT(G69)</f>
        <v/>
      </c>
      <c r="I69">
        <f>+D69&amp;"00"&amp;H69&amp;"0"</f>
        <v/>
      </c>
    </row>
    <row r="70">
      <c r="A70" t="inlineStr">
        <is>
          <t>Argentina</t>
        </is>
      </c>
      <c r="B70" t="inlineStr">
        <is>
          <t>Central Termica Loma de la Lata SA</t>
        </is>
      </c>
      <c r="C70" t="n">
        <v>68</v>
      </c>
      <c r="D70">
        <f>+VLOOKUP(A70,$L$3:$M$22,2,)</f>
        <v/>
      </c>
      <c r="E70" s="5">
        <f>+C70/100</f>
        <v/>
      </c>
      <c r="F70" s="5">
        <f>+MOD(E70*10,10)</f>
        <v/>
      </c>
      <c r="G70" s="5">
        <f>+MOD(C70,10)</f>
        <v/>
      </c>
      <c r="H70">
        <f>+INT(E70)&amp;INT(F70)&amp;INT(G70)</f>
        <v/>
      </c>
      <c r="I70">
        <f>+D70&amp;"00"&amp;H70&amp;"0"</f>
        <v/>
      </c>
    </row>
    <row r="71">
      <c r="A71" t="inlineStr">
        <is>
          <t>Argentina</t>
        </is>
      </c>
      <c r="B71" t="inlineStr">
        <is>
          <t>Centro Card SA</t>
        </is>
      </c>
      <c r="C71" t="n">
        <v>69</v>
      </c>
      <c r="D71">
        <f>+VLOOKUP(A71,$L$3:$M$22,2,)</f>
        <v/>
      </c>
      <c r="E71" s="5">
        <f>+C71/100</f>
        <v/>
      </c>
      <c r="F71" s="5">
        <f>+MOD(E71*10,10)</f>
        <v/>
      </c>
      <c r="G71" s="5">
        <f>+MOD(C71,10)</f>
        <v/>
      </c>
      <c r="H71">
        <f>+INT(E71)&amp;INT(F71)&amp;INT(G71)</f>
        <v/>
      </c>
      <c r="I71">
        <f>+D71&amp;"00"&amp;H71&amp;"0"</f>
        <v/>
      </c>
    </row>
    <row r="72">
      <c r="A72" t="inlineStr">
        <is>
          <t>Argentina</t>
        </is>
      </c>
      <c r="B72" t="inlineStr">
        <is>
          <t>CFN SA</t>
        </is>
      </c>
      <c r="C72" t="n">
        <v>70</v>
      </c>
      <c r="D72">
        <f>+VLOOKUP(A72,$L$3:$M$22,2,)</f>
        <v/>
      </c>
      <c r="E72" s="5">
        <f>+C72/100</f>
        <v/>
      </c>
      <c r="F72" s="5">
        <f>+MOD(E72*10,10)</f>
        <v/>
      </c>
      <c r="G72" s="5">
        <f>+MOD(C72,10)</f>
        <v/>
      </c>
      <c r="H72">
        <f>+INT(E72)&amp;INT(F72)&amp;INT(G72)</f>
        <v/>
      </c>
      <c r="I72">
        <f>+D72&amp;"00"&amp;H72&amp;"0"</f>
        <v/>
      </c>
    </row>
    <row r="73">
      <c r="A73" t="inlineStr">
        <is>
          <t>Argentina</t>
        </is>
      </c>
      <c r="B73" t="inlineStr">
        <is>
          <t>CGM Leasing Argentina SA</t>
        </is>
      </c>
      <c r="C73" t="n">
        <v>71</v>
      </c>
      <c r="D73">
        <f>+VLOOKUP(A73,$L$3:$M$22,2,)</f>
        <v/>
      </c>
      <c r="E73" s="5">
        <f>+C73/100</f>
        <v/>
      </c>
      <c r="F73" s="5">
        <f>+MOD(E73*10,10)</f>
        <v/>
      </c>
      <c r="G73" s="5">
        <f>+MOD(C73,10)</f>
        <v/>
      </c>
      <c r="H73">
        <f>+INT(E73)&amp;INT(F73)&amp;INT(G73)</f>
        <v/>
      </c>
      <c r="I73">
        <f>+D73&amp;"00"&amp;H73&amp;"0"</f>
        <v/>
      </c>
    </row>
    <row r="74">
      <c r="A74" t="inlineStr">
        <is>
          <t>Argentina</t>
        </is>
      </c>
      <c r="B74" t="inlineStr">
        <is>
          <t>CHAU</t>
        </is>
      </c>
      <c r="C74" t="n">
        <v>72</v>
      </c>
      <c r="D74">
        <f>+VLOOKUP(A74,$L$3:$M$22,2,)</f>
        <v/>
      </c>
      <c r="E74" s="5">
        <f>+C74/100</f>
        <v/>
      </c>
      <c r="F74" s="5">
        <f>+MOD(E74*10,10)</f>
        <v/>
      </c>
      <c r="G74" s="5">
        <f>+MOD(C74,10)</f>
        <v/>
      </c>
      <c r="H74">
        <f>+INT(E74)&amp;INT(F74)&amp;INT(G74)</f>
        <v/>
      </c>
      <c r="I74">
        <f>+D74&amp;"00"&amp;H74&amp;"0"</f>
        <v/>
      </c>
    </row>
    <row r="75">
      <c r="A75" t="inlineStr">
        <is>
          <t>Argentina</t>
        </is>
      </c>
      <c r="B75" t="inlineStr">
        <is>
          <t>Cia General de Combustibles SA</t>
        </is>
      </c>
      <c r="C75" t="n">
        <v>73</v>
      </c>
      <c r="D75">
        <f>+VLOOKUP(A75,$L$3:$M$22,2,)</f>
        <v/>
      </c>
      <c r="E75" s="5">
        <f>+C75/100</f>
        <v/>
      </c>
      <c r="F75" s="5">
        <f>+MOD(E75*10,10)</f>
        <v/>
      </c>
      <c r="G75" s="5">
        <f>+MOD(C75,10)</f>
        <v/>
      </c>
      <c r="H75">
        <f>+INT(E75)&amp;INT(F75)&amp;INT(G75)</f>
        <v/>
      </c>
      <c r="I75">
        <f>+D75&amp;"00"&amp;H75&amp;"0"</f>
        <v/>
      </c>
    </row>
    <row r="76">
      <c r="A76" t="inlineStr">
        <is>
          <t>Argentina</t>
        </is>
      </c>
      <c r="B76" t="inlineStr">
        <is>
          <t>Cia Latam de Infraestructura &amp;</t>
        </is>
      </c>
      <c r="C76" t="n">
        <v>74</v>
      </c>
      <c r="D76">
        <f>+VLOOKUP(A76,$L$3:$M$22,2,)</f>
        <v/>
      </c>
      <c r="E76" s="5">
        <f>+C76/100</f>
        <v/>
      </c>
      <c r="F76" s="5">
        <f>+MOD(E76*10,10)</f>
        <v/>
      </c>
      <c r="G76" s="5">
        <f>+MOD(C76,10)</f>
        <v/>
      </c>
      <c r="H76">
        <f>+INT(E76)&amp;INT(F76)&amp;INT(G76)</f>
        <v/>
      </c>
      <c r="I76">
        <f>+D76&amp;"00"&amp;H76&amp;"0"</f>
        <v/>
      </c>
    </row>
    <row r="77">
      <c r="A77" t="inlineStr">
        <is>
          <t>Argentina</t>
        </is>
      </c>
      <c r="B77" t="inlineStr">
        <is>
          <t>CIASA</t>
        </is>
      </c>
      <c r="C77" t="n">
        <v>75</v>
      </c>
      <c r="D77">
        <f>+VLOOKUP(A77,$L$3:$M$22,2,)</f>
        <v/>
      </c>
      <c r="E77" s="5">
        <f>+C77/100</f>
        <v/>
      </c>
      <c r="F77" s="5">
        <f>+MOD(E77*10,10)</f>
        <v/>
      </c>
      <c r="G77" s="5">
        <f>+MOD(C77,10)</f>
        <v/>
      </c>
      <c r="H77">
        <f>+INT(E77)&amp;INT(F77)&amp;INT(G77)</f>
        <v/>
      </c>
      <c r="I77">
        <f>+D77&amp;"00"&amp;H77&amp;"0"</f>
        <v/>
      </c>
    </row>
    <row r="78">
      <c r="A78" t="inlineStr">
        <is>
          <t>Argentina</t>
        </is>
      </c>
      <c r="B78" t="inlineStr">
        <is>
          <t>Cilbrake SRL</t>
        </is>
      </c>
      <c r="C78" t="n">
        <v>76</v>
      </c>
      <c r="D78">
        <f>+VLOOKUP(A78,$L$3:$M$22,2,)</f>
        <v/>
      </c>
      <c r="E78" s="5">
        <f>+C78/100</f>
        <v/>
      </c>
      <c r="F78" s="5">
        <f>+MOD(E78*10,10)</f>
        <v/>
      </c>
      <c r="G78" s="5">
        <f>+MOD(C78,10)</f>
        <v/>
      </c>
      <c r="H78">
        <f>+INT(E78)&amp;INT(F78)&amp;INT(G78)</f>
        <v/>
      </c>
      <c r="I78">
        <f>+D78&amp;"00"&amp;H78&amp;"0"</f>
        <v/>
      </c>
    </row>
    <row r="79">
      <c r="A79" t="inlineStr">
        <is>
          <t>Argentina</t>
        </is>
      </c>
      <c r="B79" t="inlineStr">
        <is>
          <t>Ciudad de Buenos Aires</t>
        </is>
      </c>
      <c r="C79" t="n">
        <v>77</v>
      </c>
      <c r="D79">
        <f>+VLOOKUP(A79,$L$3:$M$22,2,)</f>
        <v/>
      </c>
      <c r="E79" s="5">
        <f>+C79/100</f>
        <v/>
      </c>
      <c r="F79" s="5">
        <f>+MOD(E79*10,10)</f>
        <v/>
      </c>
      <c r="G79" s="5">
        <f>+MOD(C79,10)</f>
        <v/>
      </c>
      <c r="H79">
        <f>+INT(E79)&amp;INT(F79)&amp;INT(G79)</f>
        <v/>
      </c>
      <c r="I79">
        <f>+D79&amp;"00"&amp;H79&amp;"0"</f>
        <v/>
      </c>
    </row>
    <row r="80">
      <c r="A80" t="inlineStr">
        <is>
          <t>Argentina</t>
        </is>
      </c>
      <c r="B80" t="inlineStr">
        <is>
          <t>Ciudad de Buenos Aires/Argenti</t>
        </is>
      </c>
      <c r="C80" t="n">
        <v>78</v>
      </c>
      <c r="D80">
        <f>+VLOOKUP(A80,$L$3:$M$22,2,)</f>
        <v/>
      </c>
      <c r="E80" s="5">
        <f>+C80/100</f>
        <v/>
      </c>
      <c r="F80" s="5">
        <f>+MOD(E80*10,10)</f>
        <v/>
      </c>
      <c r="G80" s="5">
        <f>+MOD(C80,10)</f>
        <v/>
      </c>
      <c r="H80">
        <f>+INT(E80)&amp;INT(F80)&amp;INT(G80)</f>
        <v/>
      </c>
      <c r="I80">
        <f>+D80&amp;"00"&amp;H80&amp;"0"</f>
        <v/>
      </c>
    </row>
    <row r="81">
      <c r="A81" t="inlineStr">
        <is>
          <t>Argentina</t>
        </is>
      </c>
      <c r="B81" t="inlineStr">
        <is>
          <t>CMR Falabella</t>
        </is>
      </c>
      <c r="C81" t="n">
        <v>79</v>
      </c>
      <c r="D81">
        <f>+VLOOKUP(A81,$L$3:$M$22,2,)</f>
        <v/>
      </c>
      <c r="E81" s="5">
        <f>+C81/100</f>
        <v/>
      </c>
      <c r="F81" s="5">
        <f>+MOD(E81*10,10)</f>
        <v/>
      </c>
      <c r="G81" s="5">
        <f>+MOD(C81,10)</f>
        <v/>
      </c>
      <c r="H81">
        <f>+INT(E81)&amp;INT(F81)&amp;INT(G81)</f>
        <v/>
      </c>
      <c r="I81">
        <f>+D81&amp;"00"&amp;H81&amp;"0"</f>
        <v/>
      </c>
    </row>
    <row r="82">
      <c r="A82" t="inlineStr">
        <is>
          <t>Argentina</t>
        </is>
      </c>
      <c r="B82" t="inlineStr">
        <is>
          <t>Colcar</t>
        </is>
      </c>
      <c r="C82" t="n">
        <v>80</v>
      </c>
      <c r="D82">
        <f>+VLOOKUP(A82,$L$3:$M$22,2,)</f>
        <v/>
      </c>
      <c r="E82" s="5">
        <f>+C82/100</f>
        <v/>
      </c>
      <c r="F82" s="5">
        <f>+MOD(E82*10,10)</f>
        <v/>
      </c>
      <c r="G82" s="5">
        <f>+MOD(C82,10)</f>
        <v/>
      </c>
      <c r="H82">
        <f>+INT(E82)&amp;INT(F82)&amp;INT(G82)</f>
        <v/>
      </c>
      <c r="I82">
        <f>+D82&amp;"00"&amp;H82&amp;"0"</f>
        <v/>
      </c>
    </row>
    <row r="83">
      <c r="A83" t="inlineStr">
        <is>
          <t>Argentina</t>
        </is>
      </c>
      <c r="B83" t="inlineStr">
        <is>
          <t>Construir SA</t>
        </is>
      </c>
      <c r="C83" t="n">
        <v>81</v>
      </c>
      <c r="D83">
        <f>+VLOOKUP(A83,$L$3:$M$22,2,)</f>
        <v/>
      </c>
      <c r="E83" s="5">
        <f>+C83/100</f>
        <v/>
      </c>
      <c r="F83" s="5">
        <f>+MOD(E83*10,10)</f>
        <v/>
      </c>
      <c r="G83" s="5">
        <f>+MOD(C83,10)</f>
        <v/>
      </c>
      <c r="H83">
        <f>+INT(E83)&amp;INT(F83)&amp;INT(G83)</f>
        <v/>
      </c>
      <c r="I83">
        <f>+D83&amp;"00"&amp;H83&amp;"0"</f>
        <v/>
      </c>
    </row>
    <row r="84">
      <c r="A84" t="inlineStr">
        <is>
          <t>Argentina</t>
        </is>
      </c>
      <c r="B84" t="inlineStr">
        <is>
          <t>Consultatio Catalinas</t>
        </is>
      </c>
      <c r="C84" t="n">
        <v>82</v>
      </c>
      <c r="D84">
        <f>+VLOOKUP(A84,$L$3:$M$22,2,)</f>
        <v/>
      </c>
      <c r="E84" s="5">
        <f>+C84/100</f>
        <v/>
      </c>
      <c r="F84" s="5">
        <f>+MOD(E84*10,10)</f>
        <v/>
      </c>
      <c r="G84" s="5">
        <f>+MOD(C84,10)</f>
        <v/>
      </c>
      <c r="H84">
        <f>+INT(E84)&amp;INT(F84)&amp;INT(G84)</f>
        <v/>
      </c>
      <c r="I84">
        <f>+D84&amp;"00"&amp;H84&amp;"0"</f>
        <v/>
      </c>
    </row>
    <row r="85">
      <c r="A85" t="inlineStr">
        <is>
          <t>Argentina</t>
        </is>
      </c>
      <c r="B85" t="inlineStr">
        <is>
          <t>Consultatio SA</t>
        </is>
      </c>
      <c r="C85" t="n">
        <v>83</v>
      </c>
      <c r="D85">
        <f>+VLOOKUP(A85,$L$3:$M$22,2,)</f>
        <v/>
      </c>
      <c r="E85" s="5">
        <f>+C85/100</f>
        <v/>
      </c>
      <c r="F85" s="5">
        <f>+MOD(E85*10,10)</f>
        <v/>
      </c>
      <c r="G85" s="5">
        <f>+MOD(C85,10)</f>
        <v/>
      </c>
      <c r="H85">
        <f>+INT(E85)&amp;INT(F85)&amp;INT(G85)</f>
        <v/>
      </c>
      <c r="I85">
        <f>+D85&amp;"00"&amp;H85&amp;"0"</f>
        <v/>
      </c>
    </row>
    <row r="86">
      <c r="A86" t="inlineStr">
        <is>
          <t>Argentina</t>
        </is>
      </c>
      <c r="B86" t="inlineStr">
        <is>
          <t>Consumax</t>
        </is>
      </c>
      <c r="C86" t="n">
        <v>84</v>
      </c>
      <c r="D86">
        <f>+VLOOKUP(A86,$L$3:$M$22,2,)</f>
        <v/>
      </c>
      <c r="E86" s="5">
        <f>+C86/100</f>
        <v/>
      </c>
      <c r="F86" s="5">
        <f>+MOD(E86*10,10)</f>
        <v/>
      </c>
      <c r="G86" s="5">
        <f>+MOD(C86,10)</f>
        <v/>
      </c>
      <c r="H86">
        <f>+INT(E86)&amp;INT(F86)&amp;INT(G86)</f>
        <v/>
      </c>
      <c r="I86">
        <f>+D86&amp;"00"&amp;H86&amp;"0"</f>
        <v/>
      </c>
    </row>
    <row r="87">
      <c r="A87" t="inlineStr">
        <is>
          <t>Argentina</t>
        </is>
      </c>
      <c r="B87" t="inlineStr">
        <is>
          <t>Consumo Vida</t>
        </is>
      </c>
      <c r="C87" t="n">
        <v>85</v>
      </c>
      <c r="D87">
        <f>+VLOOKUP(A87,$L$3:$M$22,2,)</f>
        <v/>
      </c>
      <c r="E87" s="5">
        <f>+C87/100</f>
        <v/>
      </c>
      <c r="F87" s="5">
        <f>+MOD(E87*10,10)</f>
        <v/>
      </c>
      <c r="G87" s="5">
        <f>+MOD(C87,10)</f>
        <v/>
      </c>
      <c r="H87">
        <f>+INT(E87)&amp;INT(F87)&amp;INT(G87)</f>
        <v/>
      </c>
      <c r="I87">
        <f>+D87&amp;"00"&amp;H87&amp;"0"</f>
        <v/>
      </c>
    </row>
    <row r="88">
      <c r="A88" t="inlineStr">
        <is>
          <t>Argentina</t>
        </is>
      </c>
      <c r="B88" t="inlineStr">
        <is>
          <t>Cordial Cia Financiera SA</t>
        </is>
      </c>
      <c r="C88" t="n">
        <v>86</v>
      </c>
      <c r="D88">
        <f>+VLOOKUP(A88,$L$3:$M$22,2,)</f>
        <v/>
      </c>
      <c r="E88" s="5">
        <f>+C88/100</f>
        <v/>
      </c>
      <c r="F88" s="5">
        <f>+MOD(E88*10,10)</f>
        <v/>
      </c>
      <c r="G88" s="5">
        <f>+MOD(C88,10)</f>
        <v/>
      </c>
      <c r="H88">
        <f>+INT(E88)&amp;INT(F88)&amp;INT(G88)</f>
        <v/>
      </c>
      <c r="I88">
        <f>+D88&amp;"00"&amp;H88&amp;"0"</f>
        <v/>
      </c>
    </row>
    <row r="89">
      <c r="A89" t="inlineStr">
        <is>
          <t>Argentina</t>
        </is>
      </c>
      <c r="B89" t="inlineStr">
        <is>
          <t>Corp America Airports SA</t>
        </is>
      </c>
      <c r="C89" t="n">
        <v>87</v>
      </c>
      <c r="D89">
        <f>+VLOOKUP(A89,$L$3:$M$22,2,)</f>
        <v/>
      </c>
      <c r="E89" s="5">
        <f>+C89/100</f>
        <v/>
      </c>
      <c r="F89" s="5">
        <f>+MOD(E89*10,10)</f>
        <v/>
      </c>
      <c r="G89" s="5">
        <f>+MOD(C89,10)</f>
        <v/>
      </c>
      <c r="H89">
        <f>+INT(E89)&amp;INT(F89)&amp;INT(G89)</f>
        <v/>
      </c>
      <c r="I89">
        <f>+D89&amp;"00"&amp;H89&amp;"0"</f>
        <v/>
      </c>
    </row>
    <row r="90">
      <c r="A90" t="inlineStr">
        <is>
          <t>Argentina</t>
        </is>
      </c>
      <c r="B90" t="inlineStr">
        <is>
          <t>Cosas Nuestras SA</t>
        </is>
      </c>
      <c r="C90" t="n">
        <v>88</v>
      </c>
      <c r="D90">
        <f>+VLOOKUP(A90,$L$3:$M$22,2,)</f>
        <v/>
      </c>
      <c r="E90" s="5">
        <f>+C90/100</f>
        <v/>
      </c>
      <c r="F90" s="5">
        <f>+MOD(E90*10,10)</f>
        <v/>
      </c>
      <c r="G90" s="5">
        <f>+MOD(C90,10)</f>
        <v/>
      </c>
      <c r="H90">
        <f>+INT(E90)&amp;INT(F90)&amp;INT(G90)</f>
        <v/>
      </c>
      <c r="I90">
        <f>+D90&amp;"00"&amp;H90&amp;"0"</f>
        <v/>
      </c>
    </row>
    <row r="91">
      <c r="A91" t="inlineStr">
        <is>
          <t>Argentina</t>
        </is>
      </c>
      <c r="B91" t="inlineStr">
        <is>
          <t>Crecer Pecuario</t>
        </is>
      </c>
      <c r="C91" t="n">
        <v>89</v>
      </c>
      <c r="D91">
        <f>+VLOOKUP(A91,$L$3:$M$22,2,)</f>
        <v/>
      </c>
      <c r="E91" s="5">
        <f>+C91/100</f>
        <v/>
      </c>
      <c r="F91" s="5">
        <f>+MOD(E91*10,10)</f>
        <v/>
      </c>
      <c r="G91" s="5">
        <f>+MOD(C91,10)</f>
        <v/>
      </c>
      <c r="H91">
        <f>+INT(E91)&amp;INT(F91)&amp;INT(G91)</f>
        <v/>
      </c>
      <c r="I91">
        <f>+D91&amp;"00"&amp;H91&amp;"0"</f>
        <v/>
      </c>
    </row>
    <row r="92">
      <c r="A92" t="inlineStr">
        <is>
          <t>Argentina</t>
        </is>
      </c>
      <c r="B92" t="inlineStr">
        <is>
          <t>Credibel</t>
        </is>
      </c>
      <c r="C92" t="n">
        <v>90</v>
      </c>
      <c r="D92">
        <f>+VLOOKUP(A92,$L$3:$M$22,2,)</f>
        <v/>
      </c>
      <c r="E92" s="5">
        <f>+C92/100</f>
        <v/>
      </c>
      <c r="F92" s="5">
        <f>+MOD(E92*10,10)</f>
        <v/>
      </c>
      <c r="G92" s="5">
        <f>+MOD(C92,10)</f>
        <v/>
      </c>
      <c r="H92">
        <f>+INT(E92)&amp;INT(F92)&amp;INT(G92)</f>
        <v/>
      </c>
      <c r="I92">
        <f>+D92&amp;"00"&amp;H92&amp;"0"</f>
        <v/>
      </c>
    </row>
    <row r="93">
      <c r="A93" t="inlineStr">
        <is>
          <t>Argentina</t>
        </is>
      </c>
      <c r="B93" t="inlineStr">
        <is>
          <t>Credimas</t>
        </is>
      </c>
      <c r="C93" t="n">
        <v>91</v>
      </c>
      <c r="D93">
        <f>+VLOOKUP(A93,$L$3:$M$22,2,)</f>
        <v/>
      </c>
      <c r="E93" s="5">
        <f>+C93/100</f>
        <v/>
      </c>
      <c r="F93" s="5">
        <f>+MOD(E93*10,10)</f>
        <v/>
      </c>
      <c r="G93" s="5">
        <f>+MOD(C93,10)</f>
        <v/>
      </c>
      <c r="H93">
        <f>+INT(E93)&amp;INT(F93)&amp;INT(G93)</f>
        <v/>
      </c>
      <c r="I93">
        <f>+D93&amp;"00"&amp;H93&amp;"0"</f>
        <v/>
      </c>
    </row>
    <row r="94">
      <c r="A94" t="inlineStr">
        <is>
          <t>Argentina</t>
        </is>
      </c>
      <c r="B94" t="inlineStr">
        <is>
          <t>Credinamico</t>
        </is>
      </c>
      <c r="C94" t="n">
        <v>92</v>
      </c>
      <c r="D94">
        <f>+VLOOKUP(A94,$L$3:$M$22,2,)</f>
        <v/>
      </c>
      <c r="E94" s="5">
        <f>+C94/100</f>
        <v/>
      </c>
      <c r="F94" s="5">
        <f>+MOD(E94*10,10)</f>
        <v/>
      </c>
      <c r="G94" s="5">
        <f>+MOD(C94,10)</f>
        <v/>
      </c>
      <c r="H94">
        <f>+INT(E94)&amp;INT(F94)&amp;INT(G94)</f>
        <v/>
      </c>
      <c r="I94">
        <f>+D94&amp;"00"&amp;H94&amp;"0"</f>
        <v/>
      </c>
    </row>
    <row r="95">
      <c r="A95" t="inlineStr">
        <is>
          <t>Argentina</t>
        </is>
      </c>
      <c r="B95" t="inlineStr">
        <is>
          <t>Credinea SA</t>
        </is>
      </c>
      <c r="C95" t="n">
        <v>93</v>
      </c>
      <c r="D95">
        <f>+VLOOKUP(A95,$L$3:$M$22,2,)</f>
        <v/>
      </c>
      <c r="E95" s="5">
        <f>+C95/100</f>
        <v/>
      </c>
      <c r="F95" s="5">
        <f>+MOD(E95*10,10)</f>
        <v/>
      </c>
      <c r="G95" s="5">
        <f>+MOD(C95,10)</f>
        <v/>
      </c>
      <c r="H95">
        <f>+INT(E95)&amp;INT(F95)&amp;INT(G95)</f>
        <v/>
      </c>
      <c r="I95">
        <f>+D95&amp;"00"&amp;H95&amp;"0"</f>
        <v/>
      </c>
    </row>
    <row r="96">
      <c r="A96" t="inlineStr">
        <is>
          <t>Argentina</t>
        </is>
      </c>
      <c r="B96" t="inlineStr">
        <is>
          <t>Credito Directo SA</t>
        </is>
      </c>
      <c r="C96" t="n">
        <v>94</v>
      </c>
      <c r="D96">
        <f>+VLOOKUP(A96,$L$3:$M$22,2,)</f>
        <v/>
      </c>
      <c r="E96" s="5">
        <f>+C96/100</f>
        <v/>
      </c>
      <c r="F96" s="5">
        <f>+MOD(E96*10,10)</f>
        <v/>
      </c>
      <c r="G96" s="5">
        <f>+MOD(C96,10)</f>
        <v/>
      </c>
      <c r="H96">
        <f>+INT(E96)&amp;INT(F96)&amp;INT(G96)</f>
        <v/>
      </c>
      <c r="I96">
        <f>+D96&amp;"00"&amp;H96&amp;"0"</f>
        <v/>
      </c>
    </row>
    <row r="97">
      <c r="A97" t="inlineStr">
        <is>
          <t>Argentina</t>
        </is>
      </c>
      <c r="B97" t="inlineStr">
        <is>
          <t>Cresud SACIF y A</t>
        </is>
      </c>
      <c r="C97" t="n">
        <v>95</v>
      </c>
      <c r="D97">
        <f>+VLOOKUP(A97,$L$3:$M$22,2,)</f>
        <v/>
      </c>
      <c r="E97" s="5">
        <f>+C97/100</f>
        <v/>
      </c>
      <c r="F97" s="5">
        <f>+MOD(E97*10,10)</f>
        <v/>
      </c>
      <c r="G97" s="5">
        <f>+MOD(C97,10)</f>
        <v/>
      </c>
      <c r="H97">
        <f>+INT(E97)&amp;INT(F97)&amp;INT(G97)</f>
        <v/>
      </c>
      <c r="I97">
        <f>+D97&amp;"00"&amp;H97&amp;"0"</f>
        <v/>
      </c>
    </row>
    <row r="98">
      <c r="A98" t="inlineStr">
        <is>
          <t>Argentina</t>
        </is>
      </c>
      <c r="B98" t="inlineStr">
        <is>
          <t>Cuidad de Cordoba Argentina</t>
        </is>
      </c>
      <c r="C98" t="n">
        <v>96</v>
      </c>
      <c r="D98">
        <f>+VLOOKUP(A98,$L$3:$M$22,2,)</f>
        <v/>
      </c>
      <c r="E98" s="5">
        <f>+C98/100</f>
        <v/>
      </c>
      <c r="F98" s="5">
        <f>+MOD(E98*10,10)</f>
        <v/>
      </c>
      <c r="G98" s="5">
        <f>+MOD(C98,10)</f>
        <v/>
      </c>
      <c r="H98">
        <f>+INT(E98)&amp;INT(F98)&amp;INT(G98)</f>
        <v/>
      </c>
      <c r="I98">
        <f>+D98&amp;"00"&amp;H98&amp;"0"</f>
        <v/>
      </c>
    </row>
    <row r="99">
      <c r="A99" t="inlineStr">
        <is>
          <t>Argentina</t>
        </is>
      </c>
      <c r="B99" t="inlineStr">
        <is>
          <t>Cuotas Cencosud</t>
        </is>
      </c>
      <c r="C99" t="n">
        <v>97</v>
      </c>
      <c r="D99">
        <f>+VLOOKUP(A99,$L$3:$M$22,2,)</f>
        <v/>
      </c>
      <c r="E99" s="5">
        <f>+C99/100</f>
        <v/>
      </c>
      <c r="F99" s="5">
        <f>+MOD(E99*10,10)</f>
        <v/>
      </c>
      <c r="G99" s="5">
        <f>+MOD(C99,10)</f>
        <v/>
      </c>
      <c r="H99">
        <f>+INT(E99)&amp;INT(F99)&amp;INT(G99)</f>
        <v/>
      </c>
      <c r="I99">
        <f>+D99&amp;"00"&amp;H99&amp;"0"</f>
        <v/>
      </c>
    </row>
    <row r="100">
      <c r="A100" t="inlineStr">
        <is>
          <t>Argentina</t>
        </is>
      </c>
      <c r="B100" t="inlineStr">
        <is>
          <t>DAP</t>
        </is>
      </c>
      <c r="C100" t="n">
        <v>98</v>
      </c>
      <c r="D100">
        <f>+VLOOKUP(A100,$L$3:$M$22,2,)</f>
        <v/>
      </c>
      <c r="E100" s="5">
        <f>+C100/100</f>
        <v/>
      </c>
      <c r="F100" s="5">
        <f>+MOD(E100*10,10)</f>
        <v/>
      </c>
      <c r="G100" s="5">
        <f>+MOD(C100,10)</f>
        <v/>
      </c>
      <c r="H100">
        <f>+INT(E100)&amp;INT(F100)&amp;INT(G100)</f>
        <v/>
      </c>
      <c r="I100">
        <f>+D100&amp;"00"&amp;H100&amp;"0"</f>
        <v/>
      </c>
    </row>
    <row r="101">
      <c r="A101" t="inlineStr">
        <is>
          <t>Argentina</t>
        </is>
      </c>
      <c r="B101" t="inlineStr">
        <is>
          <t>Decreditos SA</t>
        </is>
      </c>
      <c r="C101" t="n">
        <v>99</v>
      </c>
      <c r="D101">
        <f>+VLOOKUP(A101,$L$3:$M$22,2,)</f>
        <v/>
      </c>
      <c r="E101" s="5">
        <f>+C101/100</f>
        <v/>
      </c>
      <c r="F101" s="5">
        <f>+MOD(E101*10,10)</f>
        <v/>
      </c>
      <c r="G101" s="5">
        <f>+MOD(C101,10)</f>
        <v/>
      </c>
      <c r="H101">
        <f>+INT(E101)&amp;INT(F101)&amp;INT(G101)</f>
        <v/>
      </c>
      <c r="I101">
        <f>+D101&amp;"00"&amp;H101&amp;"0"</f>
        <v/>
      </c>
    </row>
    <row r="102">
      <c r="A102" t="inlineStr">
        <is>
          <t>Argentina</t>
        </is>
      </c>
      <c r="B102" t="inlineStr">
        <is>
          <t>Despegar.com</t>
        </is>
      </c>
      <c r="C102" t="n">
        <v>100</v>
      </c>
      <c r="D102">
        <f>+VLOOKUP(A102,$L$3:$M$22,2,)</f>
        <v/>
      </c>
      <c r="E102" s="5">
        <f>+C102/100</f>
        <v/>
      </c>
      <c r="F102" s="5">
        <f>+MOD(E102*10,10)</f>
        <v/>
      </c>
      <c r="G102" s="5">
        <f>+MOD(C102,10)</f>
        <v/>
      </c>
      <c r="H102">
        <f>+INT(E102)&amp;INT(F102)&amp;INT(G102)</f>
        <v/>
      </c>
      <c r="I102">
        <f>+D102&amp;"00"&amp;H102&amp;"0"</f>
        <v/>
      </c>
    </row>
    <row r="103">
      <c r="A103" t="inlineStr">
        <is>
          <t>Argentina</t>
        </is>
      </c>
      <c r="B103" t="inlineStr">
        <is>
          <t>Dietrich SA</t>
        </is>
      </c>
      <c r="C103" t="n">
        <v>101</v>
      </c>
      <c r="D103">
        <f>+VLOOKUP(A103,$L$3:$M$22,2,)</f>
        <v/>
      </c>
      <c r="E103" s="5">
        <f>+C103/100</f>
        <v/>
      </c>
      <c r="F103" s="5">
        <f>+MOD(E103*10,10)</f>
        <v/>
      </c>
      <c r="G103" s="5">
        <f>+MOD(C103,10)</f>
        <v/>
      </c>
      <c r="H103">
        <f>+INT(E103)&amp;INT(F103)&amp;INT(G103)</f>
        <v/>
      </c>
      <c r="I103">
        <f>+D103&amp;"00"&amp;H103&amp;"0"</f>
        <v/>
      </c>
    </row>
    <row r="104">
      <c r="A104" t="inlineStr">
        <is>
          <t>Argentina</t>
        </is>
      </c>
      <c r="B104" t="inlineStr">
        <is>
          <t>Disal SA</t>
        </is>
      </c>
      <c r="C104" t="n">
        <v>102</v>
      </c>
      <c r="D104">
        <f>+VLOOKUP(A104,$L$3:$M$22,2,)</f>
        <v/>
      </c>
      <c r="E104" s="5">
        <f>+C104/100</f>
        <v/>
      </c>
      <c r="F104" s="5">
        <f>+MOD(E104*10,10)</f>
        <v/>
      </c>
      <c r="G104" s="5">
        <f>+MOD(C104,10)</f>
        <v/>
      </c>
      <c r="H104">
        <f>+INT(E104)&amp;INT(F104)&amp;INT(G104)</f>
        <v/>
      </c>
      <c r="I104">
        <f>+D104&amp;"00"&amp;H104&amp;"0"</f>
        <v/>
      </c>
    </row>
    <row r="105">
      <c r="A105" t="inlineStr">
        <is>
          <t>Argentina</t>
        </is>
      </c>
      <c r="B105" t="inlineStr">
        <is>
          <t>Distribuidora de Gas Cuyana SA</t>
        </is>
      </c>
      <c r="C105" t="n">
        <v>103</v>
      </c>
      <c r="D105">
        <f>+VLOOKUP(A105,$L$3:$M$22,2,)</f>
        <v/>
      </c>
      <c r="E105" s="5">
        <f>+C105/100</f>
        <v/>
      </c>
      <c r="F105" s="5">
        <f>+MOD(E105*10,10)</f>
        <v/>
      </c>
      <c r="G105" s="5">
        <f>+MOD(C105,10)</f>
        <v/>
      </c>
      <c r="H105">
        <f>+INT(E105)&amp;INT(F105)&amp;INT(G105)</f>
        <v/>
      </c>
      <c r="I105">
        <f>+D105&amp;"00"&amp;H105&amp;"0"</f>
        <v/>
      </c>
    </row>
    <row r="106">
      <c r="A106" t="inlineStr">
        <is>
          <t>Argentina</t>
        </is>
      </c>
      <c r="B106" t="inlineStr">
        <is>
          <t>Dulcor SA</t>
        </is>
      </c>
      <c r="C106" t="n">
        <v>104</v>
      </c>
      <c r="D106">
        <f>+VLOOKUP(A106,$L$3:$M$22,2,)</f>
        <v/>
      </c>
      <c r="E106" s="5">
        <f>+C106/100</f>
        <v/>
      </c>
      <c r="F106" s="5">
        <f>+MOD(E106*10,10)</f>
        <v/>
      </c>
      <c r="G106" s="5">
        <f>+MOD(C106,10)</f>
        <v/>
      </c>
      <c r="H106">
        <f>+INT(E106)&amp;INT(F106)&amp;INT(G106)</f>
        <v/>
      </c>
      <c r="I106">
        <f>+D106&amp;"00"&amp;H106&amp;"0"</f>
        <v/>
      </c>
    </row>
    <row r="107">
      <c r="A107" t="inlineStr">
        <is>
          <t>Argentina</t>
        </is>
      </c>
      <c r="B107" t="inlineStr">
        <is>
          <t>Ebucar SA</t>
        </is>
      </c>
      <c r="C107" t="n">
        <v>105</v>
      </c>
      <c r="D107">
        <f>+VLOOKUP(A107,$L$3:$M$22,2,)</f>
        <v/>
      </c>
      <c r="E107" s="5">
        <f>+C107/100</f>
        <v/>
      </c>
      <c r="F107" s="5">
        <f>+MOD(E107*10,10)</f>
        <v/>
      </c>
      <c r="G107" s="5">
        <f>+MOD(C107,10)</f>
        <v/>
      </c>
      <c r="H107">
        <f>+INT(E107)&amp;INT(F107)&amp;INT(G107)</f>
        <v/>
      </c>
      <c r="I107">
        <f>+D107&amp;"00"&amp;H107&amp;"0"</f>
        <v/>
      </c>
    </row>
    <row r="108">
      <c r="A108" t="inlineStr">
        <is>
          <t>Argentina</t>
        </is>
      </c>
      <c r="B108" t="inlineStr">
        <is>
          <t>ECIPSA Holding SA</t>
        </is>
      </c>
      <c r="C108" t="n">
        <v>106</v>
      </c>
      <c r="D108">
        <f>+VLOOKUP(A108,$L$3:$M$22,2,)</f>
        <v/>
      </c>
      <c r="E108" s="5">
        <f>+C108/100</f>
        <v/>
      </c>
      <c r="F108" s="5">
        <f>+MOD(E108*10,10)</f>
        <v/>
      </c>
      <c r="G108" s="5">
        <f>+MOD(C108,10)</f>
        <v/>
      </c>
      <c r="H108">
        <f>+INT(E108)&amp;INT(F108)&amp;INT(G108)</f>
        <v/>
      </c>
      <c r="I108">
        <f>+D108&amp;"00"&amp;H108&amp;"0"</f>
        <v/>
      </c>
    </row>
    <row r="109">
      <c r="A109" t="inlineStr">
        <is>
          <t>Argentina</t>
        </is>
      </c>
      <c r="B109" t="inlineStr">
        <is>
          <t>EDESA Holding SA</t>
        </is>
      </c>
      <c r="C109" t="n">
        <v>107</v>
      </c>
      <c r="D109">
        <f>+VLOOKUP(A109,$L$3:$M$22,2,)</f>
        <v/>
      </c>
      <c r="E109" s="5">
        <f>+C109/100</f>
        <v/>
      </c>
      <c r="F109" s="5">
        <f>+MOD(E109*10,10)</f>
        <v/>
      </c>
      <c r="G109" s="5">
        <f>+MOD(C109,10)</f>
        <v/>
      </c>
      <c r="H109">
        <f>+INT(E109)&amp;INT(F109)&amp;INT(G109)</f>
        <v/>
      </c>
      <c r="I109">
        <f>+D109&amp;"00"&amp;H109&amp;"0"</f>
        <v/>
      </c>
    </row>
    <row r="110">
      <c r="A110" t="inlineStr">
        <is>
          <t>Argentina</t>
        </is>
      </c>
      <c r="B110" t="inlineStr">
        <is>
          <t>EDESAL Holding SA</t>
        </is>
      </c>
      <c r="C110" t="n">
        <v>108</v>
      </c>
      <c r="D110">
        <f>+VLOOKUP(A110,$L$3:$M$22,2,)</f>
        <v/>
      </c>
      <c r="E110" s="5">
        <f>+C110/100</f>
        <v/>
      </c>
      <c r="F110" s="5">
        <f>+MOD(E110*10,10)</f>
        <v/>
      </c>
      <c r="G110" s="5">
        <f>+MOD(C110,10)</f>
        <v/>
      </c>
      <c r="H110">
        <f>+INT(E110)&amp;INT(F110)&amp;INT(G110)</f>
        <v/>
      </c>
      <c r="I110">
        <f>+D110&amp;"00"&amp;H110&amp;"0"</f>
        <v/>
      </c>
    </row>
    <row r="111">
      <c r="A111" t="inlineStr">
        <is>
          <t>Argentina</t>
        </is>
      </c>
      <c r="B111" t="inlineStr">
        <is>
          <t>Eisa</t>
        </is>
      </c>
      <c r="C111" t="n">
        <v>109</v>
      </c>
      <c r="D111">
        <f>+VLOOKUP(A111,$L$3:$M$22,2,)</f>
        <v/>
      </c>
      <c r="E111" s="5">
        <f>+C111/100</f>
        <v/>
      </c>
      <c r="F111" s="5">
        <f>+MOD(E111*10,10)</f>
        <v/>
      </c>
      <c r="G111" s="5">
        <f>+MOD(C111,10)</f>
        <v/>
      </c>
      <c r="H111">
        <f>+INT(E111)&amp;INT(F111)&amp;INT(G111)</f>
        <v/>
      </c>
      <c r="I111">
        <f>+D111&amp;"00"&amp;H111&amp;"0"</f>
        <v/>
      </c>
    </row>
    <row r="112">
      <c r="A112" t="inlineStr">
        <is>
          <t>Argentina</t>
        </is>
      </c>
      <c r="B112" t="inlineStr">
        <is>
          <t>Elebar</t>
        </is>
      </c>
      <c r="C112" t="n">
        <v>110</v>
      </c>
      <c r="D112">
        <f>+VLOOKUP(A112,$L$3:$M$22,2,)</f>
        <v/>
      </c>
      <c r="E112" s="5">
        <f>+C112/100</f>
        <v/>
      </c>
      <c r="F112" s="5">
        <f>+MOD(E112*10,10)</f>
        <v/>
      </c>
      <c r="G112" s="5">
        <f>+MOD(C112,10)</f>
        <v/>
      </c>
      <c r="H112">
        <f>+INT(E112)&amp;INT(F112)&amp;INT(G112)</f>
        <v/>
      </c>
      <c r="I112">
        <f>+D112&amp;"00"&amp;H112&amp;"0"</f>
        <v/>
      </c>
    </row>
    <row r="113">
      <c r="A113" t="inlineStr">
        <is>
          <t>Argentina</t>
        </is>
      </c>
      <c r="B113" t="inlineStr">
        <is>
          <t>Electroingenieria SA</t>
        </is>
      </c>
      <c r="C113" t="n">
        <v>111</v>
      </c>
      <c r="D113">
        <f>+VLOOKUP(A113,$L$3:$M$22,2,)</f>
        <v/>
      </c>
      <c r="E113" s="5">
        <f>+C113/100</f>
        <v/>
      </c>
      <c r="F113" s="5">
        <f>+MOD(E113*10,10)</f>
        <v/>
      </c>
      <c r="G113" s="5">
        <f>+MOD(C113,10)</f>
        <v/>
      </c>
      <c r="H113">
        <f>+INT(E113)&amp;INT(F113)&amp;INT(G113)</f>
        <v/>
      </c>
      <c r="I113">
        <f>+D113&amp;"00"&amp;H113&amp;"0"</f>
        <v/>
      </c>
    </row>
    <row r="114">
      <c r="A114" t="inlineStr">
        <is>
          <t>Argentina</t>
        </is>
      </c>
      <c r="B114" t="inlineStr">
        <is>
          <t>Electronic System SA</t>
        </is>
      </c>
      <c r="C114" t="n">
        <v>112</v>
      </c>
      <c r="D114">
        <f>+VLOOKUP(A114,$L$3:$M$22,2,)</f>
        <v/>
      </c>
      <c r="E114" s="5">
        <f>+C114/100</f>
        <v/>
      </c>
      <c r="F114" s="5">
        <f>+MOD(E114*10,10)</f>
        <v/>
      </c>
      <c r="G114" s="5">
        <f>+MOD(C114,10)</f>
        <v/>
      </c>
      <c r="H114">
        <f>+INT(E114)&amp;INT(F114)&amp;INT(G114)</f>
        <v/>
      </c>
      <c r="I114">
        <f>+D114&amp;"00"&amp;H114&amp;"0"</f>
        <v/>
      </c>
    </row>
    <row r="115">
      <c r="A115" t="inlineStr">
        <is>
          <t>Argentina</t>
        </is>
      </c>
      <c r="B115" t="inlineStr">
        <is>
          <t>Emprendimiento Industrial Mediterraneo SA</t>
        </is>
      </c>
      <c r="C115" t="n">
        <v>113</v>
      </c>
      <c r="D115">
        <f>+VLOOKUP(A115,$L$3:$M$22,2,)</f>
        <v/>
      </c>
      <c r="E115" s="5">
        <f>+C115/100</f>
        <v/>
      </c>
      <c r="F115" s="5">
        <f>+MOD(E115*10,10)</f>
        <v/>
      </c>
      <c r="G115" s="5">
        <f>+MOD(C115,10)</f>
        <v/>
      </c>
      <c r="H115">
        <f>+INT(E115)&amp;INT(F115)&amp;INT(G115)</f>
        <v/>
      </c>
      <c r="I115">
        <f>+D115&amp;"00"&amp;H115&amp;"0"</f>
        <v/>
      </c>
    </row>
    <row r="116">
      <c r="A116" t="inlineStr">
        <is>
          <t>Argentina</t>
        </is>
      </c>
      <c r="B116" t="inlineStr">
        <is>
          <t>Empresa Distribuidora Electric</t>
        </is>
      </c>
      <c r="C116" t="n">
        <v>114</v>
      </c>
      <c r="D116">
        <f>+VLOOKUP(A116,$L$3:$M$22,2,)</f>
        <v/>
      </c>
      <c r="E116" s="5">
        <f>+C116/100</f>
        <v/>
      </c>
      <c r="F116" s="5">
        <f>+MOD(E116*10,10)</f>
        <v/>
      </c>
      <c r="G116" s="5">
        <f>+MOD(C116,10)</f>
        <v/>
      </c>
      <c r="H116">
        <f>+INT(E116)&amp;INT(F116)&amp;INT(G116)</f>
        <v/>
      </c>
      <c r="I116">
        <f>+D116&amp;"00"&amp;H116&amp;"0"</f>
        <v/>
      </c>
    </row>
    <row r="117">
      <c r="A117" t="inlineStr">
        <is>
          <t>Argentina</t>
        </is>
      </c>
      <c r="B117" t="inlineStr">
        <is>
          <t>Empresa Distribuidora Y Comerc</t>
        </is>
      </c>
      <c r="C117" t="n">
        <v>115</v>
      </c>
      <c r="D117">
        <f>+VLOOKUP(A117,$L$3:$M$22,2,)</f>
        <v/>
      </c>
      <c r="E117" s="5">
        <f>+C117/100</f>
        <v/>
      </c>
      <c r="F117" s="5">
        <f>+MOD(E117*10,10)</f>
        <v/>
      </c>
      <c r="G117" s="5">
        <f>+MOD(C117,10)</f>
        <v/>
      </c>
      <c r="H117">
        <f>+INT(E117)&amp;INT(F117)&amp;INT(G117)</f>
        <v/>
      </c>
      <c r="I117">
        <f>+D117&amp;"00"&amp;H117&amp;"0"</f>
        <v/>
      </c>
    </row>
    <row r="118">
      <c r="A118" t="inlineStr">
        <is>
          <t>Argentina</t>
        </is>
      </c>
      <c r="B118" t="inlineStr">
        <is>
          <t>Empresa Provincial de Energia</t>
        </is>
      </c>
      <c r="C118" t="n">
        <v>116</v>
      </c>
      <c r="D118">
        <f>+VLOOKUP(A118,$L$3:$M$22,2,)</f>
        <v/>
      </c>
      <c r="E118" s="5">
        <f>+C118/100</f>
        <v/>
      </c>
      <c r="F118" s="5">
        <f>+MOD(E118*10,10)</f>
        <v/>
      </c>
      <c r="G118" s="5">
        <f>+MOD(C118,10)</f>
        <v/>
      </c>
      <c r="H118">
        <f>+INT(E118)&amp;INT(F118)&amp;INT(G118)</f>
        <v/>
      </c>
      <c r="I118">
        <f>+D118&amp;"00"&amp;H118&amp;"0"</f>
        <v/>
      </c>
    </row>
    <row r="119">
      <c r="A119" t="inlineStr">
        <is>
          <t>Argentina</t>
        </is>
      </c>
      <c r="B119" t="inlineStr">
        <is>
          <t>Empresur SA</t>
        </is>
      </c>
      <c r="C119" t="n">
        <v>117</v>
      </c>
      <c r="D119">
        <f>+VLOOKUP(A119,$L$3:$M$22,2,)</f>
        <v/>
      </c>
      <c r="E119" s="5">
        <f>+C119/100</f>
        <v/>
      </c>
      <c r="F119" s="5">
        <f>+MOD(E119*10,10)</f>
        <v/>
      </c>
      <c r="G119" s="5">
        <f>+MOD(C119,10)</f>
        <v/>
      </c>
      <c r="H119">
        <f>+INT(E119)&amp;INT(F119)&amp;INT(G119)</f>
        <v/>
      </c>
      <c r="I119">
        <f>+D119&amp;"00"&amp;H119&amp;"0"</f>
        <v/>
      </c>
    </row>
    <row r="120">
      <c r="A120" t="inlineStr">
        <is>
          <t>Argentina</t>
        </is>
      </c>
      <c r="B120" t="inlineStr">
        <is>
          <t>Enel Generacion Costanera SA</t>
        </is>
      </c>
      <c r="C120" t="n">
        <v>118</v>
      </c>
      <c r="D120">
        <f>+VLOOKUP(A120,$L$3:$M$22,2,)</f>
        <v/>
      </c>
      <c r="E120" s="5">
        <f>+C120/100</f>
        <v/>
      </c>
      <c r="F120" s="5">
        <f>+MOD(E120*10,10)</f>
        <v/>
      </c>
      <c r="G120" s="5">
        <f>+MOD(C120,10)</f>
        <v/>
      </c>
      <c r="H120">
        <f>+INT(E120)&amp;INT(F120)&amp;INT(G120)</f>
        <v/>
      </c>
      <c r="I120">
        <f>+D120&amp;"00"&amp;H120&amp;"0"</f>
        <v/>
      </c>
    </row>
    <row r="121">
      <c r="A121" t="inlineStr">
        <is>
          <t>Argentina</t>
        </is>
      </c>
      <c r="B121" t="inlineStr">
        <is>
          <t>EURO S</t>
        </is>
      </c>
      <c r="C121" t="n">
        <v>119</v>
      </c>
      <c r="D121">
        <f>+VLOOKUP(A121,$L$3:$M$22,2,)</f>
        <v/>
      </c>
      <c r="E121" s="5">
        <f>+C121/100</f>
        <v/>
      </c>
      <c r="F121" s="5">
        <f>+MOD(E121*10,10)</f>
        <v/>
      </c>
      <c r="G121" s="5">
        <f>+MOD(C121,10)</f>
        <v/>
      </c>
      <c r="H121">
        <f>+INT(E121)&amp;INT(F121)&amp;INT(G121)</f>
        <v/>
      </c>
      <c r="I121">
        <f>+D121&amp;"00"&amp;H121&amp;"0"</f>
        <v/>
      </c>
    </row>
    <row r="122">
      <c r="A122" t="inlineStr">
        <is>
          <t>Argentina</t>
        </is>
      </c>
      <c r="B122" t="inlineStr">
        <is>
          <t>Euro SA</t>
        </is>
      </c>
      <c r="C122" t="n">
        <v>120</v>
      </c>
      <c r="D122">
        <f>+VLOOKUP(A122,$L$3:$M$22,2,)</f>
        <v/>
      </c>
      <c r="E122" s="5">
        <f>+C122/100</f>
        <v/>
      </c>
      <c r="F122" s="5">
        <f>+MOD(E122*10,10)</f>
        <v/>
      </c>
      <c r="G122" s="5">
        <f>+MOD(C122,10)</f>
        <v/>
      </c>
      <c r="H122">
        <f>+INT(E122)&amp;INT(F122)&amp;INT(G122)</f>
        <v/>
      </c>
      <c r="I122">
        <f>+D122&amp;"00"&amp;H122&amp;"0"</f>
        <v/>
      </c>
    </row>
    <row r="123">
      <c r="A123" t="inlineStr">
        <is>
          <t>Argentina</t>
        </is>
      </c>
      <c r="B123" t="inlineStr">
        <is>
          <t>Farmanor</t>
        </is>
      </c>
      <c r="C123" t="n">
        <v>121</v>
      </c>
      <c r="D123">
        <f>+VLOOKUP(A123,$L$3:$M$22,2,)</f>
        <v/>
      </c>
      <c r="E123" s="5">
        <f>+C123/100</f>
        <v/>
      </c>
      <c r="F123" s="5">
        <f>+MOD(E123*10,10)</f>
        <v/>
      </c>
      <c r="G123" s="5">
        <f>+MOD(C123,10)</f>
        <v/>
      </c>
      <c r="H123">
        <f>+INT(E123)&amp;INT(F123)&amp;INT(G123)</f>
        <v/>
      </c>
      <c r="I123">
        <f>+D123&amp;"00"&amp;H123&amp;"0"</f>
        <v/>
      </c>
    </row>
    <row r="124">
      <c r="A124" t="inlineStr">
        <is>
          <t>Argentina</t>
        </is>
      </c>
      <c r="B124" t="inlineStr">
        <is>
          <t>FCA Cia Financiera SA</t>
        </is>
      </c>
      <c r="C124" t="n">
        <v>122</v>
      </c>
      <c r="D124">
        <f>+VLOOKUP(A124,$L$3:$M$22,2,)</f>
        <v/>
      </c>
      <c r="E124" s="5">
        <f>+C124/100</f>
        <v/>
      </c>
      <c r="F124" s="5">
        <f>+MOD(E124*10,10)</f>
        <v/>
      </c>
      <c r="G124" s="5">
        <f>+MOD(C124,10)</f>
        <v/>
      </c>
      <c r="H124">
        <f>+INT(E124)&amp;INT(F124)&amp;INT(G124)</f>
        <v/>
      </c>
      <c r="I124">
        <f>+D124&amp;"00"&amp;H124&amp;"0"</f>
        <v/>
      </c>
    </row>
    <row r="125">
      <c r="A125" t="inlineStr">
        <is>
          <t>Argentina</t>
        </is>
      </c>
      <c r="B125" t="inlineStr">
        <is>
          <t>Fideicomiso Financiero Ccf Creditos Serie 17</t>
        </is>
      </c>
      <c r="C125" t="n">
        <v>123</v>
      </c>
      <c r="D125">
        <f>+VLOOKUP(A125,$L$3:$M$22,2,)</f>
        <v/>
      </c>
      <c r="E125" s="5">
        <f>+C125/100</f>
        <v/>
      </c>
      <c r="F125" s="5">
        <f>+MOD(E125*10,10)</f>
        <v/>
      </c>
      <c r="G125" s="5">
        <f>+MOD(C125,10)</f>
        <v/>
      </c>
      <c r="H125">
        <f>+INT(E125)&amp;INT(F125)&amp;INT(G125)</f>
        <v/>
      </c>
      <c r="I125">
        <f>+D125&amp;"00"&amp;H125&amp;"0"</f>
        <v/>
      </c>
    </row>
    <row r="126">
      <c r="A126" t="inlineStr">
        <is>
          <t>Argentina</t>
        </is>
      </c>
      <c r="B126" t="inlineStr">
        <is>
          <t>Fimaes II - Fideicomiso Financiero Centrocard</t>
        </is>
      </c>
      <c r="C126" t="n">
        <v>124</v>
      </c>
      <c r="D126">
        <f>+VLOOKUP(A126,$L$3:$M$22,2,)</f>
        <v/>
      </c>
      <c r="E126" s="5">
        <f>+C126/100</f>
        <v/>
      </c>
      <c r="F126" s="5">
        <f>+MOD(E126*10,10)</f>
        <v/>
      </c>
      <c r="G126" s="5">
        <f>+MOD(C126,10)</f>
        <v/>
      </c>
      <c r="H126">
        <f>+INT(E126)&amp;INT(F126)&amp;INT(G126)</f>
        <v/>
      </c>
      <c r="I126">
        <f>+D126&amp;"00"&amp;H126&amp;"0"</f>
        <v/>
      </c>
    </row>
    <row r="127">
      <c r="A127" t="inlineStr">
        <is>
          <t>Argentina</t>
        </is>
      </c>
      <c r="B127" t="inlineStr">
        <is>
          <t>Financiera Cerrito</t>
        </is>
      </c>
      <c r="C127" t="n">
        <v>125</v>
      </c>
      <c r="D127">
        <f>+VLOOKUP(A127,$L$3:$M$22,2,)</f>
        <v/>
      </c>
      <c r="E127" s="5">
        <f>+C127/100</f>
        <v/>
      </c>
      <c r="F127" s="5">
        <f>+MOD(E127*10,10)</f>
        <v/>
      </c>
      <c r="G127" s="5">
        <f>+MOD(C127,10)</f>
        <v/>
      </c>
      <c r="H127">
        <f>+INT(E127)&amp;INT(F127)&amp;INT(G127)</f>
        <v/>
      </c>
      <c r="I127">
        <f>+D127&amp;"00"&amp;H127&amp;"0"</f>
        <v/>
      </c>
    </row>
    <row r="128">
      <c r="A128" t="inlineStr">
        <is>
          <t>Argentina</t>
        </is>
      </c>
      <c r="B128" t="inlineStr">
        <is>
          <t>Financiera Enarsa</t>
        </is>
      </c>
      <c r="C128" t="n">
        <v>126</v>
      </c>
      <c r="D128">
        <f>+VLOOKUP(A128,$L$3:$M$22,2,)</f>
        <v/>
      </c>
      <c r="E128" s="5">
        <f>+C128/100</f>
        <v/>
      </c>
      <c r="F128" s="5">
        <f>+MOD(E128*10,10)</f>
        <v/>
      </c>
      <c r="G128" s="5">
        <f>+MOD(C128,10)</f>
        <v/>
      </c>
      <c r="H128">
        <f>+INT(E128)&amp;INT(F128)&amp;INT(G128)</f>
        <v/>
      </c>
      <c r="I128">
        <f>+D128&amp;"00"&amp;H128&amp;"0"</f>
        <v/>
      </c>
    </row>
    <row r="129">
      <c r="A129" t="inlineStr">
        <is>
          <t>Argentina</t>
        </is>
      </c>
      <c r="B129" t="inlineStr">
        <is>
          <t>Financiera Ernesto</t>
        </is>
      </c>
      <c r="C129" t="n">
        <v>127</v>
      </c>
      <c r="D129">
        <f>+VLOOKUP(A129,$L$3:$M$22,2,)</f>
        <v/>
      </c>
      <c r="E129" s="5">
        <f>+C129/100</f>
        <v/>
      </c>
      <c r="F129" s="5">
        <f>+MOD(E129*10,10)</f>
        <v/>
      </c>
      <c r="G129" s="5">
        <f>+MOD(C129,10)</f>
        <v/>
      </c>
      <c r="H129">
        <f>+INT(E129)&amp;INT(F129)&amp;INT(G129)</f>
        <v/>
      </c>
      <c r="I129">
        <f>+D129&amp;"00"&amp;H129&amp;"0"</f>
        <v/>
      </c>
    </row>
    <row r="130">
      <c r="A130" t="inlineStr">
        <is>
          <t>Argentina</t>
        </is>
      </c>
      <c r="B130" t="inlineStr">
        <is>
          <t>Financiera Loma</t>
        </is>
      </c>
      <c r="C130" t="n">
        <v>128</v>
      </c>
      <c r="D130">
        <f>+VLOOKUP(A130,$L$3:$M$22,2,)</f>
        <v/>
      </c>
      <c r="E130" s="5">
        <f>+C130/100</f>
        <v/>
      </c>
      <c r="F130" s="5">
        <f>+MOD(E130*10,10)</f>
        <v/>
      </c>
      <c r="G130" s="5">
        <f>+MOD(C130,10)</f>
        <v/>
      </c>
      <c r="H130">
        <f>+INT(E130)&amp;INT(F130)&amp;INT(G130)</f>
        <v/>
      </c>
      <c r="I130">
        <f>+D130&amp;"00"&amp;H130&amp;"0"</f>
        <v/>
      </c>
    </row>
    <row r="131">
      <c r="A131" t="inlineStr">
        <is>
          <t>Argentina</t>
        </is>
      </c>
      <c r="B131" t="inlineStr">
        <is>
          <t>Financiera Nasa</t>
        </is>
      </c>
      <c r="C131" t="n">
        <v>129</v>
      </c>
      <c r="D131">
        <f>+VLOOKUP(A131,$L$3:$M$22,2,)</f>
        <v/>
      </c>
      <c r="E131" s="5">
        <f>+C131/100</f>
        <v/>
      </c>
      <c r="F131" s="5">
        <f>+MOD(E131*10,10)</f>
        <v/>
      </c>
      <c r="G131" s="5">
        <f>+MOD(C131,10)</f>
        <v/>
      </c>
      <c r="H131">
        <f>+INT(E131)&amp;INT(F131)&amp;INT(G131)</f>
        <v/>
      </c>
      <c r="I131">
        <f>+D131&amp;"00"&amp;H131&amp;"0"</f>
        <v/>
      </c>
    </row>
    <row r="132">
      <c r="A132" t="inlineStr">
        <is>
          <t>Argentina</t>
        </is>
      </c>
      <c r="B132" t="inlineStr">
        <is>
          <t>Financiera Pluna</t>
        </is>
      </c>
      <c r="C132" t="n">
        <v>130</v>
      </c>
      <c r="D132">
        <f>+VLOOKUP(A132,$L$3:$M$22,2,)</f>
        <v/>
      </c>
      <c r="E132" s="5">
        <f>+C132/100</f>
        <v/>
      </c>
      <c r="F132" s="5">
        <f>+MOD(E132*10,10)</f>
        <v/>
      </c>
      <c r="G132" s="5">
        <f>+MOD(C132,10)</f>
        <v/>
      </c>
      <c r="H132">
        <f>+INT(E132)&amp;INT(F132)&amp;INT(G132)</f>
        <v/>
      </c>
      <c r="I132">
        <f>+D132&amp;"00"&amp;H132&amp;"0"</f>
        <v/>
      </c>
    </row>
    <row r="133">
      <c r="A133" t="inlineStr">
        <is>
          <t>Argentina</t>
        </is>
      </c>
      <c r="B133" t="inlineStr">
        <is>
          <t>Financiera Sifer</t>
        </is>
      </c>
      <c r="C133" t="n">
        <v>131</v>
      </c>
      <c r="D133">
        <f>+VLOOKUP(A133,$L$3:$M$22,2,)</f>
        <v/>
      </c>
      <c r="E133" s="5">
        <f>+C133/100</f>
        <v/>
      </c>
      <c r="F133" s="5">
        <f>+MOD(E133*10,10)</f>
        <v/>
      </c>
      <c r="G133" s="5">
        <f>+MOD(C133,10)</f>
        <v/>
      </c>
      <c r="H133">
        <f>+INT(E133)&amp;INT(F133)&amp;INT(G133)</f>
        <v/>
      </c>
      <c r="I133">
        <f>+D133&amp;"00"&amp;H133&amp;"0"</f>
        <v/>
      </c>
    </row>
    <row r="134">
      <c r="A134" t="inlineStr">
        <is>
          <t>Argentina</t>
        </is>
      </c>
      <c r="B134" t="inlineStr">
        <is>
          <t>Financiera Sisvial</t>
        </is>
      </c>
      <c r="C134" t="n">
        <v>132</v>
      </c>
      <c r="D134">
        <f>+VLOOKUP(A134,$L$3:$M$22,2,)</f>
        <v/>
      </c>
      <c r="E134" s="5">
        <f>+C134/100</f>
        <v/>
      </c>
      <c r="F134" s="5">
        <f>+MOD(E134*10,10)</f>
        <v/>
      </c>
      <c r="G134" s="5">
        <f>+MOD(C134,10)</f>
        <v/>
      </c>
      <c r="H134">
        <f>+INT(E134)&amp;INT(F134)&amp;INT(G134)</f>
        <v/>
      </c>
      <c r="I134">
        <f>+D134&amp;"00"&amp;H134&amp;"0"</f>
        <v/>
      </c>
    </row>
    <row r="135">
      <c r="A135" t="inlineStr">
        <is>
          <t>Argentina</t>
        </is>
      </c>
      <c r="B135" t="inlineStr">
        <is>
          <t>Fraher Group SA</t>
        </is>
      </c>
      <c r="C135" t="n">
        <v>133</v>
      </c>
      <c r="D135">
        <f>+VLOOKUP(A135,$L$3:$M$22,2,)</f>
        <v/>
      </c>
      <c r="E135" s="5">
        <f>+C135/100</f>
        <v/>
      </c>
      <c r="F135" s="5">
        <f>+MOD(E135*10,10)</f>
        <v/>
      </c>
      <c r="G135" s="5">
        <f>+MOD(C135,10)</f>
        <v/>
      </c>
      <c r="H135">
        <f>+INT(E135)&amp;INT(F135)&amp;INT(G135)</f>
        <v/>
      </c>
      <c r="I135">
        <f>+D135&amp;"00"&amp;H135&amp;"0"</f>
        <v/>
      </c>
    </row>
    <row r="136">
      <c r="A136" t="inlineStr">
        <is>
          <t>Argentina</t>
        </is>
      </c>
      <c r="B136" t="inlineStr">
        <is>
          <t>Generacion Frias SA</t>
        </is>
      </c>
      <c r="C136" t="n">
        <v>134</v>
      </c>
      <c r="D136">
        <f>+VLOOKUP(A136,$L$3:$M$22,2,)</f>
        <v/>
      </c>
      <c r="E136" s="5">
        <f>+C136/100</f>
        <v/>
      </c>
      <c r="F136" s="5">
        <f>+MOD(E136*10,10)</f>
        <v/>
      </c>
      <c r="G136" s="5">
        <f>+MOD(C136,10)</f>
        <v/>
      </c>
      <c r="H136">
        <f>+INT(E136)&amp;INT(F136)&amp;INT(G136)</f>
        <v/>
      </c>
      <c r="I136">
        <f>+D136&amp;"00"&amp;H136&amp;"0"</f>
        <v/>
      </c>
    </row>
    <row r="137">
      <c r="A137" t="inlineStr">
        <is>
          <t>Argentina</t>
        </is>
      </c>
      <c r="B137" t="inlineStr">
        <is>
          <t>Generacion Independencia SA</t>
        </is>
      </c>
      <c r="C137" t="n">
        <v>135</v>
      </c>
      <c r="D137">
        <f>+VLOOKUP(A137,$L$3:$M$22,2,)</f>
        <v/>
      </c>
      <c r="E137" s="5">
        <f>+C137/100</f>
        <v/>
      </c>
      <c r="F137" s="5">
        <f>+MOD(E137*10,10)</f>
        <v/>
      </c>
      <c r="G137" s="5">
        <f>+MOD(C137,10)</f>
        <v/>
      </c>
      <c r="H137">
        <f>+INT(E137)&amp;INT(F137)&amp;INT(G137)</f>
        <v/>
      </c>
      <c r="I137">
        <f>+D137&amp;"00"&amp;H137&amp;"0"</f>
        <v/>
      </c>
    </row>
    <row r="138">
      <c r="A138" t="inlineStr">
        <is>
          <t>Argentina</t>
        </is>
      </c>
      <c r="B138" t="inlineStr">
        <is>
          <t>Generacion Mediterranea SA</t>
        </is>
      </c>
      <c r="C138" t="n">
        <v>136</v>
      </c>
      <c r="D138">
        <f>+VLOOKUP(A138,$L$3:$M$22,2,)</f>
        <v/>
      </c>
      <c r="E138" s="5">
        <f>+C138/100</f>
        <v/>
      </c>
      <c r="F138" s="5">
        <f>+MOD(E138*10,10)</f>
        <v/>
      </c>
      <c r="G138" s="5">
        <f>+MOD(C138,10)</f>
        <v/>
      </c>
      <c r="H138">
        <f>+INT(E138)&amp;INT(F138)&amp;INT(G138)</f>
        <v/>
      </c>
      <c r="I138">
        <f>+D138&amp;"00"&amp;H138&amp;"0"</f>
        <v/>
      </c>
    </row>
    <row r="139">
      <c r="A139" t="inlineStr">
        <is>
          <t>Argentina</t>
        </is>
      </c>
      <c r="B139" t="inlineStr">
        <is>
          <t>Genneia SA</t>
        </is>
      </c>
      <c r="C139" t="n">
        <v>137</v>
      </c>
      <c r="D139">
        <f>+VLOOKUP(A139,$L$3:$M$22,2,)</f>
        <v/>
      </c>
      <c r="E139" s="5">
        <f>+C139/100</f>
        <v/>
      </c>
      <c r="F139" s="5">
        <f>+MOD(E139*10,10)</f>
        <v/>
      </c>
      <c r="G139" s="5">
        <f>+MOD(C139,10)</f>
        <v/>
      </c>
      <c r="H139">
        <f>+INT(E139)&amp;INT(F139)&amp;INT(G139)</f>
        <v/>
      </c>
      <c r="I139">
        <f>+D139&amp;"00"&amp;H139&amp;"0"</f>
        <v/>
      </c>
    </row>
    <row r="140">
      <c r="A140" t="inlineStr">
        <is>
          <t>Argentina</t>
        </is>
      </c>
      <c r="B140" t="inlineStr">
        <is>
          <t>Gleba</t>
        </is>
      </c>
      <c r="C140" t="n">
        <v>138</v>
      </c>
      <c r="D140">
        <f>+VLOOKUP(A140,$L$3:$M$22,2,)</f>
        <v/>
      </c>
      <c r="E140" s="5">
        <f>+C140/100</f>
        <v/>
      </c>
      <c r="F140" s="5">
        <f>+MOD(E140*10,10)</f>
        <v/>
      </c>
      <c r="G140" s="5">
        <f>+MOD(C140,10)</f>
        <v/>
      </c>
      <c r="H140">
        <f>+INT(E140)&amp;INT(F140)&amp;INT(G140)</f>
        <v/>
      </c>
      <c r="I140">
        <f>+D140&amp;"00"&amp;H140&amp;"0"</f>
        <v/>
      </c>
    </row>
    <row r="141">
      <c r="A141" t="inlineStr">
        <is>
          <t>Argentina</t>
        </is>
      </c>
      <c r="B141" t="inlineStr">
        <is>
          <t>Global Medica</t>
        </is>
      </c>
      <c r="C141" t="n">
        <v>139</v>
      </c>
      <c r="D141">
        <f>+VLOOKUP(A141,$L$3:$M$22,2,)</f>
        <v/>
      </c>
      <c r="E141" s="5">
        <f>+C141/100</f>
        <v/>
      </c>
      <c r="F141" s="5">
        <f>+MOD(E141*10,10)</f>
        <v/>
      </c>
      <c r="G141" s="5">
        <f>+MOD(C141,10)</f>
        <v/>
      </c>
      <c r="H141">
        <f>+INT(E141)&amp;INT(F141)&amp;INT(G141)</f>
        <v/>
      </c>
      <c r="I141">
        <f>+D141&amp;"00"&amp;H141&amp;"0"</f>
        <v/>
      </c>
    </row>
    <row r="142">
      <c r="A142" t="inlineStr">
        <is>
          <t>Argentina</t>
        </is>
      </c>
      <c r="B142" t="inlineStr">
        <is>
          <t>Globant SA</t>
        </is>
      </c>
      <c r="C142" t="n">
        <v>140</v>
      </c>
      <c r="D142">
        <f>+VLOOKUP(A142,$L$3:$M$22,2,)</f>
        <v/>
      </c>
      <c r="E142" s="5">
        <f>+C142/100</f>
        <v/>
      </c>
      <c r="F142" s="5">
        <f>+MOD(E142*10,10)</f>
        <v/>
      </c>
      <c r="G142" s="5">
        <f>+MOD(C142,10)</f>
        <v/>
      </c>
      <c r="H142">
        <f>+INT(E142)&amp;INT(F142)&amp;INT(G142)</f>
        <v/>
      </c>
      <c r="I142">
        <f>+D142&amp;"00"&amp;H142&amp;"0"</f>
        <v/>
      </c>
    </row>
    <row r="143">
      <c r="A143" t="inlineStr">
        <is>
          <t>Argentina</t>
        </is>
      </c>
      <c r="B143" t="inlineStr">
        <is>
          <t>GPAT Cia Financiera SA</t>
        </is>
      </c>
      <c r="C143" t="n">
        <v>141</v>
      </c>
      <c r="D143">
        <f>+VLOOKUP(A143,$L$3:$M$22,2,)</f>
        <v/>
      </c>
      <c r="E143" s="5">
        <f>+C143/100</f>
        <v/>
      </c>
      <c r="F143" s="5">
        <f>+MOD(E143*10,10)</f>
        <v/>
      </c>
      <c r="G143" s="5">
        <f>+MOD(C143,10)</f>
        <v/>
      </c>
      <c r="H143">
        <f>+INT(E143)&amp;INT(F143)&amp;INT(G143)</f>
        <v/>
      </c>
      <c r="I143">
        <f>+D143&amp;"00"&amp;H143&amp;"0"</f>
        <v/>
      </c>
    </row>
    <row r="144">
      <c r="A144" t="inlineStr">
        <is>
          <t>Argentina</t>
        </is>
      </c>
      <c r="B144" t="inlineStr">
        <is>
          <t>Grimoldi SA</t>
        </is>
      </c>
      <c r="C144" t="n">
        <v>142</v>
      </c>
      <c r="D144">
        <f>+VLOOKUP(A144,$L$3:$M$22,2,)</f>
        <v/>
      </c>
      <c r="E144" s="5">
        <f>+C144/100</f>
        <v/>
      </c>
      <c r="F144" s="5">
        <f>+MOD(E144*10,10)</f>
        <v/>
      </c>
      <c r="G144" s="5">
        <f>+MOD(C144,10)</f>
        <v/>
      </c>
      <c r="H144">
        <f>+INT(E144)&amp;INT(F144)&amp;INT(G144)</f>
        <v/>
      </c>
      <c r="I144">
        <f>+D144&amp;"00"&amp;H144&amp;"0"</f>
        <v/>
      </c>
    </row>
    <row r="145">
      <c r="A145" t="inlineStr">
        <is>
          <t>Argentina</t>
        </is>
      </c>
      <c r="B145" t="inlineStr">
        <is>
          <t>Grupar</t>
        </is>
      </c>
      <c r="C145" t="n">
        <v>143</v>
      </c>
      <c r="D145">
        <f>+VLOOKUP(A145,$L$3:$M$22,2,)</f>
        <v/>
      </c>
      <c r="E145" s="5">
        <f>+C145/100</f>
        <v/>
      </c>
      <c r="F145" s="5">
        <f>+MOD(E145*10,10)</f>
        <v/>
      </c>
      <c r="G145" s="5">
        <f>+MOD(C145,10)</f>
        <v/>
      </c>
      <c r="H145">
        <f>+INT(E145)&amp;INT(F145)&amp;INT(G145)</f>
        <v/>
      </c>
      <c r="I145">
        <f>+D145&amp;"00"&amp;H145&amp;"0"</f>
        <v/>
      </c>
    </row>
    <row r="146">
      <c r="A146" t="inlineStr">
        <is>
          <t>Argentina</t>
        </is>
      </c>
      <c r="B146" t="inlineStr">
        <is>
          <t>Grupo Clarin SA</t>
        </is>
      </c>
      <c r="C146" t="n">
        <v>144</v>
      </c>
      <c r="D146">
        <f>+VLOOKUP(A146,$L$3:$M$22,2,)</f>
        <v/>
      </c>
      <c r="E146" s="5">
        <f>+C146/100</f>
        <v/>
      </c>
      <c r="F146" s="5">
        <f>+MOD(E146*10,10)</f>
        <v/>
      </c>
      <c r="G146" s="5">
        <f>+MOD(C146,10)</f>
        <v/>
      </c>
      <c r="H146">
        <f>+INT(E146)&amp;INT(F146)&amp;INT(G146)</f>
        <v/>
      </c>
      <c r="I146">
        <f>+D146&amp;"00"&amp;H146&amp;"0"</f>
        <v/>
      </c>
    </row>
    <row r="147">
      <c r="A147" t="inlineStr">
        <is>
          <t>Argentina</t>
        </is>
      </c>
      <c r="B147" t="inlineStr">
        <is>
          <t>Grupo Concesionario del Oeste</t>
        </is>
      </c>
      <c r="C147" t="n">
        <v>145</v>
      </c>
      <c r="D147">
        <f>+VLOOKUP(A147,$L$3:$M$22,2,)</f>
        <v/>
      </c>
      <c r="E147" s="5">
        <f>+C147/100</f>
        <v/>
      </c>
      <c r="F147" s="5">
        <f>+MOD(E147*10,10)</f>
        <v/>
      </c>
      <c r="G147" s="5">
        <f>+MOD(C147,10)</f>
        <v/>
      </c>
      <c r="H147">
        <f>+INT(E147)&amp;INT(F147)&amp;INT(G147)</f>
        <v/>
      </c>
      <c r="I147">
        <f>+D147&amp;"00"&amp;H147&amp;"0"</f>
        <v/>
      </c>
    </row>
    <row r="148">
      <c r="A148" t="inlineStr">
        <is>
          <t>Argentina</t>
        </is>
      </c>
      <c r="B148" t="inlineStr">
        <is>
          <t>Grupo Financiero Galicia SA</t>
        </is>
      </c>
      <c r="C148" t="n">
        <v>146</v>
      </c>
      <c r="D148">
        <f>+VLOOKUP(A148,$L$3:$M$22,2,)</f>
        <v/>
      </c>
      <c r="E148" s="5">
        <f>+C148/100</f>
        <v/>
      </c>
      <c r="F148" s="5">
        <f>+MOD(E148*10,10)</f>
        <v/>
      </c>
      <c r="G148" s="5">
        <f>+MOD(C148,10)</f>
        <v/>
      </c>
      <c r="H148">
        <f>+INT(E148)&amp;INT(F148)&amp;INT(G148)</f>
        <v/>
      </c>
      <c r="I148">
        <f>+D148&amp;"00"&amp;H148&amp;"0"</f>
        <v/>
      </c>
    </row>
    <row r="149">
      <c r="A149" t="inlineStr">
        <is>
          <t>Argentina</t>
        </is>
      </c>
      <c r="B149" t="inlineStr">
        <is>
          <t>Grupo Financiero Valores SA</t>
        </is>
      </c>
      <c r="C149" t="n">
        <v>147</v>
      </c>
      <c r="D149">
        <f>+VLOOKUP(A149,$L$3:$M$22,2,)</f>
        <v/>
      </c>
      <c r="E149" s="5">
        <f>+C149/100</f>
        <v/>
      </c>
      <c r="F149" s="5">
        <f>+MOD(E149*10,10)</f>
        <v/>
      </c>
      <c r="G149" s="5">
        <f>+MOD(C149,10)</f>
        <v/>
      </c>
      <c r="H149">
        <f>+INT(E149)&amp;INT(F149)&amp;INT(G149)</f>
        <v/>
      </c>
      <c r="I149">
        <f>+D149&amp;"00"&amp;H149&amp;"0"</f>
        <v/>
      </c>
    </row>
    <row r="150">
      <c r="A150" t="inlineStr">
        <is>
          <t>Argentina</t>
        </is>
      </c>
      <c r="B150" t="inlineStr">
        <is>
          <t>Grupo Monarca</t>
        </is>
      </c>
      <c r="C150" t="n">
        <v>148</v>
      </c>
      <c r="D150">
        <f>+VLOOKUP(A150,$L$3:$M$22,2,)</f>
        <v/>
      </c>
      <c r="E150" s="5">
        <f>+C150/100</f>
        <v/>
      </c>
      <c r="F150" s="5">
        <f>+MOD(E150*10,10)</f>
        <v/>
      </c>
      <c r="G150" s="5">
        <f>+MOD(C150,10)</f>
        <v/>
      </c>
      <c r="H150">
        <f>+INT(E150)&amp;INT(F150)&amp;INT(G150)</f>
        <v/>
      </c>
      <c r="I150">
        <f>+D150&amp;"00"&amp;H150&amp;"0"</f>
        <v/>
      </c>
    </row>
    <row r="151">
      <c r="A151" t="inlineStr">
        <is>
          <t>Argentina</t>
        </is>
      </c>
      <c r="B151" t="inlineStr">
        <is>
          <t>Grupo Supervielle SA</t>
        </is>
      </c>
      <c r="C151" t="n">
        <v>149</v>
      </c>
      <c r="D151">
        <f>+VLOOKUP(A151,$L$3:$M$22,2,)</f>
        <v/>
      </c>
      <c r="E151" s="5">
        <f>+C151/100</f>
        <v/>
      </c>
      <c r="F151" s="5">
        <f>+MOD(E151*10,10)</f>
        <v/>
      </c>
      <c r="G151" s="5">
        <f>+MOD(C151,10)</f>
        <v/>
      </c>
      <c r="H151">
        <f>+INT(E151)&amp;INT(F151)&amp;INT(G151)</f>
        <v/>
      </c>
      <c r="I151">
        <f>+D151&amp;"00"&amp;H151&amp;"0"</f>
        <v/>
      </c>
    </row>
    <row r="152">
      <c r="A152" t="inlineStr">
        <is>
          <t>Argentina</t>
        </is>
      </c>
      <c r="B152" t="inlineStr">
        <is>
          <t>Grupo Vuasa</t>
        </is>
      </c>
      <c r="C152" t="n">
        <v>150</v>
      </c>
      <c r="D152">
        <f>+VLOOKUP(A152,$L$3:$M$22,2,)</f>
        <v/>
      </c>
      <c r="E152" s="5">
        <f>+C152/100</f>
        <v/>
      </c>
      <c r="F152" s="5">
        <f>+MOD(E152*10,10)</f>
        <v/>
      </c>
      <c r="G152" s="5">
        <f>+MOD(C152,10)</f>
        <v/>
      </c>
      <c r="H152">
        <f>+INT(E152)&amp;INT(F152)&amp;INT(G152)</f>
        <v/>
      </c>
      <c r="I152">
        <f>+D152&amp;"00"&amp;H152&amp;"0"</f>
        <v/>
      </c>
    </row>
    <row r="153">
      <c r="A153" t="inlineStr">
        <is>
          <t>Argentina</t>
        </is>
      </c>
      <c r="B153" t="inlineStr">
        <is>
          <t>Guapaletas</t>
        </is>
      </c>
      <c r="C153" t="n">
        <v>151</v>
      </c>
      <c r="D153">
        <f>+VLOOKUP(A153,$L$3:$M$22,2,)</f>
        <v/>
      </c>
      <c r="E153" s="5">
        <f>+C153/100</f>
        <v/>
      </c>
      <c r="F153" s="5">
        <f>+MOD(E153*10,10)</f>
        <v/>
      </c>
      <c r="G153" s="5">
        <f>+MOD(C153,10)</f>
        <v/>
      </c>
      <c r="H153">
        <f>+INT(E153)&amp;INT(F153)&amp;INT(G153)</f>
        <v/>
      </c>
      <c r="I153">
        <f>+D153&amp;"00"&amp;H153&amp;"0"</f>
        <v/>
      </c>
    </row>
    <row r="154">
      <c r="A154" t="inlineStr">
        <is>
          <t>Argentina</t>
        </is>
      </c>
      <c r="B154" t="inlineStr">
        <is>
          <t>Holcim Argentina SA</t>
        </is>
      </c>
      <c r="C154" t="n">
        <v>152</v>
      </c>
      <c r="D154">
        <f>+VLOOKUP(A154,$L$3:$M$22,2,)</f>
        <v/>
      </c>
      <c r="E154" s="5">
        <f>+C154/100</f>
        <v/>
      </c>
      <c r="F154" s="5">
        <f>+MOD(E154*10,10)</f>
        <v/>
      </c>
      <c r="G154" s="5">
        <f>+MOD(C154,10)</f>
        <v/>
      </c>
      <c r="H154">
        <f>+INT(E154)&amp;INT(F154)&amp;INT(G154)</f>
        <v/>
      </c>
      <c r="I154">
        <f>+D154&amp;"00"&amp;H154&amp;"0"</f>
        <v/>
      </c>
    </row>
    <row r="155">
      <c r="A155" t="inlineStr">
        <is>
          <t>Argentina</t>
        </is>
      </c>
      <c r="B155" t="inlineStr">
        <is>
          <t>HSBC Bank Argentina SA</t>
        </is>
      </c>
      <c r="C155" t="n">
        <v>153</v>
      </c>
      <c r="D155">
        <f>+VLOOKUP(A155,$L$3:$M$22,2,)</f>
        <v/>
      </c>
      <c r="E155" s="5">
        <f>+C155/100</f>
        <v/>
      </c>
      <c r="F155" s="5">
        <f>+MOD(E155*10,10)</f>
        <v/>
      </c>
      <c r="G155" s="5">
        <f>+MOD(C155,10)</f>
        <v/>
      </c>
      <c r="H155">
        <f>+INT(E155)&amp;INT(F155)&amp;INT(G155)</f>
        <v/>
      </c>
      <c r="I155">
        <f>+D155&amp;"00"&amp;H155&amp;"0"</f>
        <v/>
      </c>
    </row>
    <row r="156">
      <c r="A156" t="inlineStr">
        <is>
          <t>Argentina</t>
        </is>
      </c>
      <c r="B156" t="inlineStr">
        <is>
          <t>Importadora y Exportadora de l</t>
        </is>
      </c>
      <c r="C156" t="n">
        <v>154</v>
      </c>
      <c r="D156">
        <f>+VLOOKUP(A156,$L$3:$M$22,2,)</f>
        <v/>
      </c>
      <c r="E156" s="5">
        <f>+C156/100</f>
        <v/>
      </c>
      <c r="F156" s="5">
        <f>+MOD(E156*10,10)</f>
        <v/>
      </c>
      <c r="G156" s="5">
        <f>+MOD(C156,10)</f>
        <v/>
      </c>
      <c r="H156">
        <f>+INT(E156)&amp;INT(F156)&amp;INT(G156)</f>
        <v/>
      </c>
      <c r="I156">
        <f>+D156&amp;"00"&amp;H156&amp;"0"</f>
        <v/>
      </c>
    </row>
    <row r="157">
      <c r="A157" t="inlineStr">
        <is>
          <t>Argentina</t>
        </is>
      </c>
      <c r="B157" t="inlineStr">
        <is>
          <t>Incisa SA</t>
        </is>
      </c>
      <c r="C157" t="n">
        <v>155</v>
      </c>
      <c r="D157">
        <f>+VLOOKUP(A157,$L$3:$M$22,2,)</f>
        <v/>
      </c>
      <c r="E157" s="5">
        <f>+C157/100</f>
        <v/>
      </c>
      <c r="F157" s="5">
        <f>+MOD(E157*10,10)</f>
        <v/>
      </c>
      <c r="G157" s="5">
        <f>+MOD(C157,10)</f>
        <v/>
      </c>
      <c r="H157">
        <f>+INT(E157)&amp;INT(F157)&amp;INT(G157)</f>
        <v/>
      </c>
      <c r="I157">
        <f>+D157&amp;"00"&amp;H157&amp;"0"</f>
        <v/>
      </c>
    </row>
    <row r="158">
      <c r="A158" t="inlineStr">
        <is>
          <t>Argentina</t>
        </is>
      </c>
      <c r="B158" t="inlineStr">
        <is>
          <t>Individual Asistir</t>
        </is>
      </c>
      <c r="C158" t="n">
        <v>156</v>
      </c>
      <c r="D158">
        <f>+VLOOKUP(A158,$L$3:$M$22,2,)</f>
        <v/>
      </c>
      <c r="E158" s="5">
        <f>+C158/100</f>
        <v/>
      </c>
      <c r="F158" s="5">
        <f>+MOD(E158*10,10)</f>
        <v/>
      </c>
      <c r="G158" s="5">
        <f>+MOD(C158,10)</f>
        <v/>
      </c>
      <c r="H158">
        <f>+INT(E158)&amp;INT(F158)&amp;INT(G158)</f>
        <v/>
      </c>
      <c r="I158">
        <f>+D158&amp;"00"&amp;H158&amp;"0"</f>
        <v/>
      </c>
    </row>
    <row r="159">
      <c r="A159" t="inlineStr">
        <is>
          <t>Argentina</t>
        </is>
      </c>
      <c r="B159" t="inlineStr">
        <is>
          <t>Industrial &amp; Commercial Bank of China Argentina SA</t>
        </is>
      </c>
      <c r="C159" t="n">
        <v>157</v>
      </c>
      <c r="D159">
        <f>+VLOOKUP(A159,$L$3:$M$22,2,)</f>
        <v/>
      </c>
      <c r="E159" s="5">
        <f>+C159/100</f>
        <v/>
      </c>
      <c r="F159" s="5">
        <f>+MOD(E159*10,10)</f>
        <v/>
      </c>
      <c r="G159" s="5">
        <f>+MOD(C159,10)</f>
        <v/>
      </c>
      <c r="H159">
        <f>+INT(E159)&amp;INT(F159)&amp;INT(G159)</f>
        <v/>
      </c>
      <c r="I159">
        <f>+D159&amp;"00"&amp;H159&amp;"0"</f>
        <v/>
      </c>
    </row>
    <row r="160">
      <c r="A160" t="inlineStr">
        <is>
          <t>Argentina</t>
        </is>
      </c>
      <c r="B160" t="inlineStr">
        <is>
          <t>Industrias Metalurgicas Pescarmona SAICF</t>
        </is>
      </c>
      <c r="C160" t="n">
        <v>158</v>
      </c>
      <c r="D160">
        <f>+VLOOKUP(A160,$L$3:$M$22,2,)</f>
        <v/>
      </c>
      <c r="E160" s="5">
        <f>+C160/100</f>
        <v/>
      </c>
      <c r="F160" s="5">
        <f>+MOD(E160*10,10)</f>
        <v/>
      </c>
      <c r="G160" s="5">
        <f>+MOD(C160,10)</f>
        <v/>
      </c>
      <c r="H160">
        <f>+INT(E160)&amp;INT(F160)&amp;INT(G160)</f>
        <v/>
      </c>
      <c r="I160">
        <f>+D160&amp;"00"&amp;H160&amp;"0"</f>
        <v/>
      </c>
    </row>
    <row r="161">
      <c r="A161" t="inlineStr">
        <is>
          <t>Argentina</t>
        </is>
      </c>
      <c r="B161" t="inlineStr">
        <is>
          <t>Infraestructura Electrica</t>
        </is>
      </c>
      <c r="C161" t="n">
        <v>159</v>
      </c>
      <c r="D161">
        <f>+VLOOKUP(A161,$L$3:$M$22,2,)</f>
        <v/>
      </c>
      <c r="E161" s="5">
        <f>+C161/100</f>
        <v/>
      </c>
      <c r="F161" s="5">
        <f>+MOD(E161*10,10)</f>
        <v/>
      </c>
      <c r="G161" s="5">
        <f>+MOD(C161,10)</f>
        <v/>
      </c>
      <c r="H161">
        <f>+INT(E161)&amp;INT(F161)&amp;INT(G161)</f>
        <v/>
      </c>
      <c r="I161">
        <f>+D161&amp;"00"&amp;H161&amp;"0"</f>
        <v/>
      </c>
    </row>
    <row r="162">
      <c r="A162" t="inlineStr">
        <is>
          <t>Argentina</t>
        </is>
      </c>
      <c r="B162" t="inlineStr">
        <is>
          <t>Ingacot</t>
        </is>
      </c>
      <c r="C162" t="n">
        <v>160</v>
      </c>
      <c r="D162">
        <f>+VLOOKUP(A162,$L$3:$M$22,2,)</f>
        <v/>
      </c>
      <c r="E162" s="5">
        <f>+C162/100</f>
        <v/>
      </c>
      <c r="F162" s="5">
        <f>+MOD(E162*10,10)</f>
        <v/>
      </c>
      <c r="G162" s="5">
        <f>+MOD(C162,10)</f>
        <v/>
      </c>
      <c r="H162">
        <f>+INT(E162)&amp;INT(F162)&amp;INT(G162)</f>
        <v/>
      </c>
      <c r="I162">
        <f>+D162&amp;"00"&amp;H162&amp;"0"</f>
        <v/>
      </c>
    </row>
    <row r="163">
      <c r="A163" t="inlineStr">
        <is>
          <t>Argentina</t>
        </is>
      </c>
      <c r="B163" t="inlineStr">
        <is>
          <t>Integracion Electrica Sur Argentina SA</t>
        </is>
      </c>
      <c r="C163" t="n">
        <v>161</v>
      </c>
      <c r="D163">
        <f>+VLOOKUP(A163,$L$3:$M$22,2,)</f>
        <v/>
      </c>
      <c r="E163" s="5">
        <f>+C163/100</f>
        <v/>
      </c>
      <c r="F163" s="5">
        <f>+MOD(E163*10,10)</f>
        <v/>
      </c>
      <c r="G163" s="5">
        <f>+MOD(C163,10)</f>
        <v/>
      </c>
      <c r="H163">
        <f>+INT(E163)&amp;INT(F163)&amp;INT(G163)</f>
        <v/>
      </c>
      <c r="I163">
        <f>+D163&amp;"00"&amp;H163&amp;"0"</f>
        <v/>
      </c>
    </row>
    <row r="164">
      <c r="A164" t="inlineStr">
        <is>
          <t>Argentina</t>
        </is>
      </c>
      <c r="B164" t="inlineStr">
        <is>
          <t>Intek</t>
        </is>
      </c>
      <c r="C164" t="n">
        <v>162</v>
      </c>
      <c r="D164">
        <f>+VLOOKUP(A164,$L$3:$M$22,2,)</f>
        <v/>
      </c>
      <c r="E164" s="5">
        <f>+C164/100</f>
        <v/>
      </c>
      <c r="F164" s="5">
        <f>+MOD(E164*10,10)</f>
        <v/>
      </c>
      <c r="G164" s="5">
        <f>+MOD(C164,10)</f>
        <v/>
      </c>
      <c r="H164">
        <f>+INT(E164)&amp;INT(F164)&amp;INT(G164)</f>
        <v/>
      </c>
      <c r="I164">
        <f>+D164&amp;"00"&amp;H164&amp;"0"</f>
        <v/>
      </c>
    </row>
    <row r="165">
      <c r="A165" t="inlineStr">
        <is>
          <t>Argentina</t>
        </is>
      </c>
      <c r="B165" t="inlineStr">
        <is>
          <t>Inverlease</t>
        </is>
      </c>
      <c r="C165" t="n">
        <v>163</v>
      </c>
      <c r="D165">
        <f>+VLOOKUP(A165,$L$3:$M$22,2,)</f>
        <v/>
      </c>
      <c r="E165" s="5">
        <f>+C165/100</f>
        <v/>
      </c>
      <c r="F165" s="5">
        <f>+MOD(E165*10,10)</f>
        <v/>
      </c>
      <c r="G165" s="5">
        <f>+MOD(C165,10)</f>
        <v/>
      </c>
      <c r="H165">
        <f>+INT(E165)&amp;INT(F165)&amp;INT(G165)</f>
        <v/>
      </c>
      <c r="I165">
        <f>+D165&amp;"00"&amp;H165&amp;"0"</f>
        <v/>
      </c>
    </row>
    <row r="166">
      <c r="A166" t="inlineStr">
        <is>
          <t>Argentina</t>
        </is>
      </c>
      <c r="B166" t="inlineStr">
        <is>
          <t>Inversora Juramento SA</t>
        </is>
      </c>
      <c r="C166" t="n">
        <v>164</v>
      </c>
      <c r="D166">
        <f>+VLOOKUP(A166,$L$3:$M$22,2,)</f>
        <v/>
      </c>
      <c r="E166" s="5">
        <f>+C166/100</f>
        <v/>
      </c>
      <c r="F166" s="5">
        <f>+MOD(E166*10,10)</f>
        <v/>
      </c>
      <c r="G166" s="5">
        <f>+MOD(C166,10)</f>
        <v/>
      </c>
      <c r="H166">
        <f>+INT(E166)&amp;INT(F166)&amp;INT(G166)</f>
        <v/>
      </c>
      <c r="I166">
        <f>+D166&amp;"00"&amp;H166&amp;"0"</f>
        <v/>
      </c>
    </row>
    <row r="167">
      <c r="A167" t="inlineStr">
        <is>
          <t>Argentina</t>
        </is>
      </c>
      <c r="B167" t="inlineStr">
        <is>
          <t>IRSA Propiedades Comerciales S</t>
        </is>
      </c>
      <c r="C167" t="n">
        <v>165</v>
      </c>
      <c r="D167">
        <f>+VLOOKUP(A167,$L$3:$M$22,2,)</f>
        <v/>
      </c>
      <c r="E167" s="5">
        <f>+C167/100</f>
        <v/>
      </c>
      <c r="F167" s="5">
        <f>+MOD(E167*10,10)</f>
        <v/>
      </c>
      <c r="G167" s="5">
        <f>+MOD(C167,10)</f>
        <v/>
      </c>
      <c r="H167">
        <f>+INT(E167)&amp;INT(F167)&amp;INT(G167)</f>
        <v/>
      </c>
      <c r="I167">
        <f>+D167&amp;"00"&amp;H167&amp;"0"</f>
        <v/>
      </c>
    </row>
    <row r="168">
      <c r="A168" t="inlineStr">
        <is>
          <t>Argentina</t>
        </is>
      </c>
      <c r="B168" t="inlineStr">
        <is>
          <t>John Deere Credit Cia Financiera SA</t>
        </is>
      </c>
      <c r="C168" t="n">
        <v>166</v>
      </c>
      <c r="D168">
        <f>+VLOOKUP(A168,$L$3:$M$22,2,)</f>
        <v/>
      </c>
      <c r="E168" s="5">
        <f>+C168/100</f>
        <v/>
      </c>
      <c r="F168" s="5">
        <f>+MOD(E168*10,10)</f>
        <v/>
      </c>
      <c r="G168" s="5">
        <f>+MOD(C168,10)</f>
        <v/>
      </c>
      <c r="H168">
        <f>+INT(E168)&amp;INT(F168)&amp;INT(G168)</f>
        <v/>
      </c>
      <c r="I168">
        <f>+D168&amp;"00"&amp;H168&amp;"0"</f>
        <v/>
      </c>
    </row>
    <row r="169">
      <c r="A169" t="inlineStr">
        <is>
          <t>Argentina</t>
        </is>
      </c>
      <c r="B169" t="inlineStr">
        <is>
          <t>Jose Cartellone Construcciones Civiles SA</t>
        </is>
      </c>
      <c r="C169" t="n">
        <v>167</v>
      </c>
      <c r="D169">
        <f>+VLOOKUP(A169,$L$3:$M$22,2,)</f>
        <v/>
      </c>
      <c r="E169" s="5">
        <f>+C169/100</f>
        <v/>
      </c>
      <c r="F169" s="5">
        <f>+MOD(E169*10,10)</f>
        <v/>
      </c>
      <c r="G169" s="5">
        <f>+MOD(C169,10)</f>
        <v/>
      </c>
      <c r="H169">
        <f>+INT(E169)&amp;INT(F169)&amp;INT(G169)</f>
        <v/>
      </c>
      <c r="I169">
        <f>+D169&amp;"00"&amp;H169&amp;"0"</f>
        <v/>
      </c>
    </row>
    <row r="170">
      <c r="A170" t="inlineStr">
        <is>
          <t>Argentina</t>
        </is>
      </c>
      <c r="B170" t="inlineStr">
        <is>
          <t>La Rioja Viviendas</t>
        </is>
      </c>
      <c r="C170" t="n">
        <v>168</v>
      </c>
      <c r="D170">
        <f>+VLOOKUP(A170,$L$3:$M$22,2,)</f>
        <v/>
      </c>
      <c r="E170" s="5">
        <f>+C170/100</f>
        <v/>
      </c>
      <c r="F170" s="5">
        <f>+MOD(E170*10,10)</f>
        <v/>
      </c>
      <c r="G170" s="5">
        <f>+MOD(C170,10)</f>
        <v/>
      </c>
      <c r="H170">
        <f>+INT(E170)&amp;INT(F170)&amp;INT(G170)</f>
        <v/>
      </c>
      <c r="I170">
        <f>+D170&amp;"00"&amp;H170&amp;"0"</f>
        <v/>
      </c>
    </row>
    <row r="171">
      <c r="A171" t="inlineStr">
        <is>
          <t>Argentina</t>
        </is>
      </c>
      <c r="B171" t="inlineStr">
        <is>
          <t>Laboratorios Pretty SA</t>
        </is>
      </c>
      <c r="C171" t="n">
        <v>169</v>
      </c>
      <c r="D171">
        <f>+VLOOKUP(A171,$L$3:$M$22,2,)</f>
        <v/>
      </c>
      <c r="E171" s="5">
        <f>+C171/100</f>
        <v/>
      </c>
      <c r="F171" s="5">
        <f>+MOD(E171*10,10)</f>
        <v/>
      </c>
      <c r="G171" s="5">
        <f>+MOD(C171,10)</f>
        <v/>
      </c>
      <c r="H171">
        <f>+INT(E171)&amp;INT(F171)&amp;INT(G171)</f>
        <v/>
      </c>
      <c r="I171">
        <f>+D171&amp;"00"&amp;H171&amp;"0"</f>
        <v/>
      </c>
    </row>
    <row r="172">
      <c r="A172" t="inlineStr">
        <is>
          <t>Argentina</t>
        </is>
      </c>
      <c r="B172" t="inlineStr">
        <is>
          <t>Ledesma SA</t>
        </is>
      </c>
      <c r="C172" t="n">
        <v>170</v>
      </c>
      <c r="D172">
        <f>+VLOOKUP(A172,$L$3:$M$22,2,)</f>
        <v/>
      </c>
      <c r="E172" s="5">
        <f>+C172/100</f>
        <v/>
      </c>
      <c r="F172" s="5">
        <f>+MOD(E172*10,10)</f>
        <v/>
      </c>
      <c r="G172" s="5">
        <f>+MOD(C172,10)</f>
        <v/>
      </c>
      <c r="H172">
        <f>+INT(E172)&amp;INT(F172)&amp;INT(G172)</f>
        <v/>
      </c>
      <c r="I172">
        <f>+D172&amp;"00"&amp;H172&amp;"0"</f>
        <v/>
      </c>
    </row>
    <row r="173">
      <c r="A173" t="inlineStr">
        <is>
          <t>Argentina</t>
        </is>
      </c>
      <c r="B173" t="inlineStr">
        <is>
          <t>Letras del Banco Central de la</t>
        </is>
      </c>
      <c r="C173" t="n">
        <v>171</v>
      </c>
      <c r="D173">
        <f>+VLOOKUP(A173,$L$3:$M$22,2,)</f>
        <v/>
      </c>
      <c r="E173" s="5">
        <f>+C173/100</f>
        <v/>
      </c>
      <c r="F173" s="5">
        <f>+MOD(E173*10,10)</f>
        <v/>
      </c>
      <c r="G173" s="5">
        <f>+MOD(C173,10)</f>
        <v/>
      </c>
      <c r="H173">
        <f>+INT(E173)&amp;INT(F173)&amp;INT(G173)</f>
        <v/>
      </c>
      <c r="I173">
        <f>+D173&amp;"00"&amp;H173&amp;"0"</f>
        <v/>
      </c>
    </row>
    <row r="174">
      <c r="A174" t="inlineStr">
        <is>
          <t>Argentina</t>
        </is>
      </c>
      <c r="B174" t="inlineStr">
        <is>
          <t>Letras Municipales Corrientes</t>
        </is>
      </c>
      <c r="C174" t="n">
        <v>172</v>
      </c>
      <c r="D174">
        <f>+VLOOKUP(A174,$L$3:$M$22,2,)</f>
        <v/>
      </c>
      <c r="E174" s="5">
        <f>+C174/100</f>
        <v/>
      </c>
      <c r="F174" s="5">
        <f>+MOD(E174*10,10)</f>
        <v/>
      </c>
      <c r="G174" s="5">
        <f>+MOD(C174,10)</f>
        <v/>
      </c>
      <c r="H174">
        <f>+INT(E174)&amp;INT(F174)&amp;INT(G174)</f>
        <v/>
      </c>
      <c r="I174">
        <f>+D174&amp;"00"&amp;H174&amp;"0"</f>
        <v/>
      </c>
    </row>
    <row r="175">
      <c r="A175" t="inlineStr">
        <is>
          <t>Argentina</t>
        </is>
      </c>
      <c r="B175" t="inlineStr">
        <is>
          <t>Liag Argentina SA</t>
        </is>
      </c>
      <c r="C175" t="n">
        <v>173</v>
      </c>
      <c r="D175">
        <f>+VLOOKUP(A175,$L$3:$M$22,2,)</f>
        <v/>
      </c>
      <c r="E175" s="5">
        <f>+C175/100</f>
        <v/>
      </c>
      <c r="F175" s="5">
        <f>+MOD(E175*10,10)</f>
        <v/>
      </c>
      <c r="G175" s="5">
        <f>+MOD(C175,10)</f>
        <v/>
      </c>
      <c r="H175">
        <f>+INT(E175)&amp;INT(F175)&amp;INT(G175)</f>
        <v/>
      </c>
      <c r="I175">
        <f>+D175&amp;"00"&amp;H175&amp;"0"</f>
        <v/>
      </c>
    </row>
    <row r="176">
      <c r="A176" t="inlineStr">
        <is>
          <t>Argentina</t>
        </is>
      </c>
      <c r="B176" t="inlineStr">
        <is>
          <t>Loma Negra Cia Industrial SA</t>
        </is>
      </c>
      <c r="C176" t="n">
        <v>174</v>
      </c>
      <c r="D176">
        <f>+VLOOKUP(A176,$L$3:$M$22,2,)</f>
        <v/>
      </c>
      <c r="E176" s="5">
        <f>+C176/100</f>
        <v/>
      </c>
      <c r="F176" s="5">
        <f>+MOD(E176*10,10)</f>
        <v/>
      </c>
      <c r="G176" s="5">
        <f>+MOD(C176,10)</f>
        <v/>
      </c>
      <c r="H176">
        <f>+INT(E176)&amp;INT(F176)&amp;INT(G176)</f>
        <v/>
      </c>
      <c r="I176">
        <f>+D176&amp;"00"&amp;H176&amp;"0"</f>
        <v/>
      </c>
    </row>
    <row r="177">
      <c r="A177" t="inlineStr">
        <is>
          <t>Argentina</t>
        </is>
      </c>
      <c r="B177" t="inlineStr">
        <is>
          <t>Longvie SA</t>
        </is>
      </c>
      <c r="C177" t="n">
        <v>175</v>
      </c>
      <c r="D177">
        <f>+VLOOKUP(A177,$L$3:$M$22,2,)</f>
        <v/>
      </c>
      <c r="E177" s="5">
        <f>+C177/100</f>
        <v/>
      </c>
      <c r="F177" s="5">
        <f>+MOD(E177*10,10)</f>
        <v/>
      </c>
      <c r="G177" s="5">
        <f>+MOD(C177,10)</f>
        <v/>
      </c>
      <c r="H177">
        <f>+INT(E177)&amp;INT(F177)&amp;INT(G177)</f>
        <v/>
      </c>
      <c r="I177">
        <f>+D177&amp;"00"&amp;H177&amp;"0"</f>
        <v/>
      </c>
    </row>
    <row r="178">
      <c r="A178" t="inlineStr">
        <is>
          <t>Argentina</t>
        </is>
      </c>
      <c r="B178" t="inlineStr">
        <is>
          <t>Los Grobo Agropecuaria SA</t>
        </is>
      </c>
      <c r="C178" t="n">
        <v>176</v>
      </c>
      <c r="D178">
        <f>+VLOOKUP(A178,$L$3:$M$22,2,)</f>
        <v/>
      </c>
      <c r="E178" s="5">
        <f>+C178/100</f>
        <v/>
      </c>
      <c r="F178" s="5">
        <f>+MOD(E178*10,10)</f>
        <v/>
      </c>
      <c r="G178" s="5">
        <f>+MOD(C178,10)</f>
        <v/>
      </c>
      <c r="H178">
        <f>+INT(E178)&amp;INT(F178)&amp;INT(G178)</f>
        <v/>
      </c>
      <c r="I178">
        <f>+D178&amp;"00"&amp;H178&amp;"0"</f>
        <v/>
      </c>
    </row>
    <row r="179">
      <c r="A179" t="inlineStr">
        <is>
          <t>Argentina</t>
        </is>
      </c>
      <c r="B179" t="inlineStr">
        <is>
          <t>Lustramax</t>
        </is>
      </c>
      <c r="C179" t="n">
        <v>177</v>
      </c>
      <c r="D179">
        <f>+VLOOKUP(A179,$L$3:$M$22,2,)</f>
        <v/>
      </c>
      <c r="E179" s="5">
        <f>+C179/100</f>
        <v/>
      </c>
      <c r="F179" s="5">
        <f>+MOD(E179*10,10)</f>
        <v/>
      </c>
      <c r="G179" s="5">
        <f>+MOD(C179,10)</f>
        <v/>
      </c>
      <c r="H179">
        <f>+INT(E179)&amp;INT(F179)&amp;INT(G179)</f>
        <v/>
      </c>
      <c r="I179">
        <f>+D179&amp;"00"&amp;H179&amp;"0"</f>
        <v/>
      </c>
    </row>
    <row r="180">
      <c r="A180" t="inlineStr">
        <is>
          <t>Argentina</t>
        </is>
      </c>
      <c r="B180" t="inlineStr">
        <is>
          <t>Marcelo Rossini</t>
        </is>
      </c>
      <c r="C180" t="n">
        <v>178</v>
      </c>
      <c r="D180">
        <f>+VLOOKUP(A180,$L$3:$M$22,2,)</f>
        <v/>
      </c>
      <c r="E180" s="5">
        <f>+C180/100</f>
        <v/>
      </c>
      <c r="F180" s="5">
        <f>+MOD(E180*10,10)</f>
        <v/>
      </c>
      <c r="G180" s="5">
        <f>+MOD(C180,10)</f>
        <v/>
      </c>
      <c r="H180">
        <f>+INT(E180)&amp;INT(F180)&amp;INT(G180)</f>
        <v/>
      </c>
      <c r="I180">
        <f>+D180&amp;"00"&amp;H180&amp;"0"</f>
        <v/>
      </c>
    </row>
    <row r="181">
      <c r="A181" t="inlineStr">
        <is>
          <t>Argentina</t>
        </is>
      </c>
      <c r="B181" t="inlineStr">
        <is>
          <t>Mas Cuotas</t>
        </is>
      </c>
      <c r="C181" t="n">
        <v>179</v>
      </c>
      <c r="D181">
        <f>+VLOOKUP(A181,$L$3:$M$22,2,)</f>
        <v/>
      </c>
      <c r="E181" s="5">
        <f>+C181/100</f>
        <v/>
      </c>
      <c r="F181" s="5">
        <f>+MOD(E181*10,10)</f>
        <v/>
      </c>
      <c r="G181" s="5">
        <f>+MOD(C181,10)</f>
        <v/>
      </c>
      <c r="H181">
        <f>+INT(E181)&amp;INT(F181)&amp;INT(G181)</f>
        <v/>
      </c>
      <c r="I181">
        <f>+D181&amp;"00"&amp;H181&amp;"0"</f>
        <v/>
      </c>
    </row>
    <row r="182">
      <c r="A182" t="inlineStr">
        <is>
          <t>Argentina</t>
        </is>
      </c>
      <c r="B182" t="inlineStr">
        <is>
          <t>Mastellone Hermanos SA</t>
        </is>
      </c>
      <c r="C182" t="n">
        <v>180</v>
      </c>
      <c r="D182">
        <f>+VLOOKUP(A182,$L$3:$M$22,2,)</f>
        <v/>
      </c>
      <c r="E182" s="5">
        <f>+C182/100</f>
        <v/>
      </c>
      <c r="F182" s="5">
        <f>+MOD(E182*10,10)</f>
        <v/>
      </c>
      <c r="G182" s="5">
        <f>+MOD(C182,10)</f>
        <v/>
      </c>
      <c r="H182">
        <f>+INT(E182)&amp;INT(F182)&amp;INT(G182)</f>
        <v/>
      </c>
      <c r="I182">
        <f>+D182&amp;"00"&amp;H182&amp;"0"</f>
        <v/>
      </c>
    </row>
    <row r="183">
      <c r="A183" t="inlineStr">
        <is>
          <t>Argentina</t>
        </is>
      </c>
      <c r="B183" t="inlineStr">
        <is>
          <t>Medanito SA</t>
        </is>
      </c>
      <c r="C183" t="n">
        <v>181</v>
      </c>
      <c r="D183">
        <f>+VLOOKUP(A183,$L$3:$M$22,2,)</f>
        <v/>
      </c>
      <c r="E183" s="5">
        <f>+C183/100</f>
        <v/>
      </c>
      <c r="F183" s="5">
        <f>+MOD(E183*10,10)</f>
        <v/>
      </c>
      <c r="G183" s="5">
        <f>+MOD(C183,10)</f>
        <v/>
      </c>
      <c r="H183">
        <f>+INT(E183)&amp;INT(F183)&amp;INT(G183)</f>
        <v/>
      </c>
      <c r="I183">
        <f>+D183&amp;"00"&amp;H183&amp;"0"</f>
        <v/>
      </c>
    </row>
    <row r="184">
      <c r="A184" t="inlineStr">
        <is>
          <t>Argentina</t>
        </is>
      </c>
      <c r="B184" t="inlineStr">
        <is>
          <t>Meranol SACI</t>
        </is>
      </c>
      <c r="C184" t="n">
        <v>182</v>
      </c>
      <c r="D184">
        <f>+VLOOKUP(A184,$L$3:$M$22,2,)</f>
        <v/>
      </c>
      <c r="E184" s="5">
        <f>+C184/100</f>
        <v/>
      </c>
      <c r="F184" s="5">
        <f>+MOD(E184*10,10)</f>
        <v/>
      </c>
      <c r="G184" s="5">
        <f>+MOD(C184,10)</f>
        <v/>
      </c>
      <c r="H184">
        <f>+INT(E184)&amp;INT(F184)&amp;INT(G184)</f>
        <v/>
      </c>
      <c r="I184">
        <f>+D184&amp;"00"&amp;H184&amp;"0"</f>
        <v/>
      </c>
    </row>
    <row r="185">
      <c r="A185" t="inlineStr">
        <is>
          <t>Argentina</t>
        </is>
      </c>
      <c r="B185" t="inlineStr">
        <is>
          <t>MercadoLibre Inc</t>
        </is>
      </c>
      <c r="C185" t="n">
        <v>183</v>
      </c>
      <c r="D185">
        <f>+VLOOKUP(A185,$L$3:$M$22,2,)</f>
        <v/>
      </c>
      <c r="E185" s="5">
        <f>+C185/100</f>
        <v/>
      </c>
      <c r="F185" s="5">
        <f>+MOD(E185*10,10)</f>
        <v/>
      </c>
      <c r="G185" s="5">
        <f>+MOD(C185,10)</f>
        <v/>
      </c>
      <c r="H185">
        <f>+INT(E185)&amp;INT(F185)&amp;INT(G185)</f>
        <v/>
      </c>
      <c r="I185">
        <f>+D185&amp;"00"&amp;H185&amp;"0"</f>
        <v/>
      </c>
    </row>
    <row r="186">
      <c r="A186" t="inlineStr">
        <is>
          <t>Argentina</t>
        </is>
      </c>
      <c r="B186" t="inlineStr">
        <is>
          <t>Mercedes Benz Cia Financiera Argentina SA</t>
        </is>
      </c>
      <c r="C186" t="n">
        <v>184</v>
      </c>
      <c r="D186">
        <f>+VLOOKUP(A186,$L$3:$M$22,2,)</f>
        <v/>
      </c>
      <c r="E186" s="5">
        <f>+C186/100</f>
        <v/>
      </c>
      <c r="F186" s="5">
        <f>+MOD(E186*10,10)</f>
        <v/>
      </c>
      <c r="G186" s="5">
        <f>+MOD(C186,10)</f>
        <v/>
      </c>
      <c r="H186">
        <f>+INT(E186)&amp;INT(F186)&amp;INT(G186)</f>
        <v/>
      </c>
      <c r="I186">
        <f>+D186&amp;"00"&amp;H186&amp;"0"</f>
        <v/>
      </c>
    </row>
    <row r="187">
      <c r="A187" t="inlineStr">
        <is>
          <t>Argentina</t>
        </is>
      </c>
      <c r="B187" t="inlineStr">
        <is>
          <t>MetroGas SA</t>
        </is>
      </c>
      <c r="C187" t="n">
        <v>185</v>
      </c>
      <c r="D187">
        <f>+VLOOKUP(A187,$L$3:$M$22,2,)</f>
        <v/>
      </c>
      <c r="E187" s="5">
        <f>+C187/100</f>
        <v/>
      </c>
      <c r="F187" s="5">
        <f>+MOD(E187*10,10)</f>
        <v/>
      </c>
      <c r="G187" s="5">
        <f>+MOD(C187,10)</f>
        <v/>
      </c>
      <c r="H187">
        <f>+INT(E187)&amp;INT(F187)&amp;INT(G187)</f>
        <v/>
      </c>
      <c r="I187">
        <f>+D187&amp;"00"&amp;H187&amp;"0"</f>
        <v/>
      </c>
    </row>
    <row r="188">
      <c r="A188" t="inlineStr">
        <is>
          <t>Argentina</t>
        </is>
      </c>
      <c r="B188" t="inlineStr">
        <is>
          <t>Micro Lending SA</t>
        </is>
      </c>
      <c r="C188" t="n">
        <v>186</v>
      </c>
      <c r="D188">
        <f>+VLOOKUP(A188,$L$3:$M$22,2,)</f>
        <v/>
      </c>
      <c r="E188" s="5">
        <f>+C188/100</f>
        <v/>
      </c>
      <c r="F188" s="5">
        <f>+MOD(E188*10,10)</f>
        <v/>
      </c>
      <c r="G188" s="5">
        <f>+MOD(C188,10)</f>
        <v/>
      </c>
      <c r="H188">
        <f>+INT(E188)&amp;INT(F188)&amp;INT(G188)</f>
        <v/>
      </c>
      <c r="I188">
        <f>+D188&amp;"00"&amp;H188&amp;"0"</f>
        <v/>
      </c>
    </row>
    <row r="189">
      <c r="A189" t="inlineStr">
        <is>
          <t>Argentina</t>
        </is>
      </c>
      <c r="B189" t="inlineStr">
        <is>
          <t>Milicic SA</t>
        </is>
      </c>
      <c r="C189" t="n">
        <v>187</v>
      </c>
      <c r="D189">
        <f>+VLOOKUP(A189,$L$3:$M$22,2,)</f>
        <v/>
      </c>
      <c r="E189" s="5">
        <f>+C189/100</f>
        <v/>
      </c>
      <c r="F189" s="5">
        <f>+MOD(E189*10,10)</f>
        <v/>
      </c>
      <c r="G189" s="5">
        <f>+MOD(C189,10)</f>
        <v/>
      </c>
      <c r="H189">
        <f>+INT(E189)&amp;INT(F189)&amp;INT(G189)</f>
        <v/>
      </c>
      <c r="I189">
        <f>+D189&amp;"00"&amp;H189&amp;"0"</f>
        <v/>
      </c>
    </row>
    <row r="190">
      <c r="A190" t="inlineStr">
        <is>
          <t>Argentina</t>
        </is>
      </c>
      <c r="B190" t="inlineStr">
        <is>
          <t>Mirgor SACIFIA</t>
        </is>
      </c>
      <c r="C190" t="n">
        <v>188</v>
      </c>
      <c r="D190">
        <f>+VLOOKUP(A190,$L$3:$M$22,2,)</f>
        <v/>
      </c>
      <c r="E190" s="5">
        <f>+C190/100</f>
        <v/>
      </c>
      <c r="F190" s="5">
        <f>+MOD(E190*10,10)</f>
        <v/>
      </c>
      <c r="G190" s="5">
        <f>+MOD(C190,10)</f>
        <v/>
      </c>
      <c r="H190">
        <f>+INT(E190)&amp;INT(F190)&amp;INT(G190)</f>
        <v/>
      </c>
      <c r="I190">
        <f>+D190&amp;"00"&amp;H190&amp;"0"</f>
        <v/>
      </c>
    </row>
    <row r="191">
      <c r="A191" t="inlineStr">
        <is>
          <t>Argentina</t>
        </is>
      </c>
      <c r="B191" t="inlineStr">
        <is>
          <t>Molinos Agro SA</t>
        </is>
      </c>
      <c r="C191" t="n">
        <v>189</v>
      </c>
      <c r="D191">
        <f>+VLOOKUP(A191,$L$3:$M$22,2,)</f>
        <v/>
      </c>
      <c r="E191" s="5">
        <f>+C191/100</f>
        <v/>
      </c>
      <c r="F191" s="5">
        <f>+MOD(E191*10,10)</f>
        <v/>
      </c>
      <c r="G191" s="5">
        <f>+MOD(C191,10)</f>
        <v/>
      </c>
      <c r="H191">
        <f>+INT(E191)&amp;INT(F191)&amp;INT(G191)</f>
        <v/>
      </c>
      <c r="I191">
        <f>+D191&amp;"00"&amp;H191&amp;"0"</f>
        <v/>
      </c>
    </row>
    <row r="192">
      <c r="A192" t="inlineStr">
        <is>
          <t>Argentina</t>
        </is>
      </c>
      <c r="B192" t="inlineStr">
        <is>
          <t>Molinos Rio de la Plata SA</t>
        </is>
      </c>
      <c r="C192" t="n">
        <v>190</v>
      </c>
      <c r="D192">
        <f>+VLOOKUP(A192,$L$3:$M$22,2,)</f>
        <v/>
      </c>
      <c r="E192" s="5">
        <f>+C192/100</f>
        <v/>
      </c>
      <c r="F192" s="5">
        <f>+MOD(E192*10,10)</f>
        <v/>
      </c>
      <c r="G192" s="5">
        <f>+MOD(C192,10)</f>
        <v/>
      </c>
      <c r="H192">
        <f>+INT(E192)&amp;INT(F192)&amp;INT(G192)</f>
        <v/>
      </c>
      <c r="I192">
        <f>+D192&amp;"00"&amp;H192&amp;"0"</f>
        <v/>
      </c>
    </row>
    <row r="193">
      <c r="A193" t="inlineStr">
        <is>
          <t>Argentina</t>
        </is>
      </c>
      <c r="B193" t="inlineStr">
        <is>
          <t>Montever SA</t>
        </is>
      </c>
      <c r="C193" t="n">
        <v>191</v>
      </c>
      <c r="D193">
        <f>+VLOOKUP(A193,$L$3:$M$22,2,)</f>
        <v/>
      </c>
      <c r="E193" s="5">
        <f>+C193/100</f>
        <v/>
      </c>
      <c r="F193" s="5">
        <f>+MOD(E193*10,10)</f>
        <v/>
      </c>
      <c r="G193" s="5">
        <f>+MOD(C193,10)</f>
        <v/>
      </c>
      <c r="H193">
        <f>+INT(E193)&amp;INT(F193)&amp;INT(G193)</f>
        <v/>
      </c>
      <c r="I193">
        <f>+D193&amp;"00"&amp;H193&amp;"0"</f>
        <v/>
      </c>
    </row>
    <row r="194">
      <c r="A194" t="inlineStr">
        <is>
          <t>Argentina</t>
        </is>
      </c>
      <c r="B194" t="inlineStr">
        <is>
          <t>MSU SA</t>
        </is>
      </c>
      <c r="C194" t="n">
        <v>192</v>
      </c>
      <c r="D194">
        <f>+VLOOKUP(A194,$L$3:$M$22,2,)</f>
        <v/>
      </c>
      <c r="E194" s="5">
        <f>+C194/100</f>
        <v/>
      </c>
      <c r="F194" s="5">
        <f>+MOD(E194*10,10)</f>
        <v/>
      </c>
      <c r="G194" s="5">
        <f>+MOD(C194,10)</f>
        <v/>
      </c>
      <c r="H194">
        <f>+INT(E194)&amp;INT(F194)&amp;INT(G194)</f>
        <v/>
      </c>
      <c r="I194">
        <f>+D194&amp;"00"&amp;H194&amp;"0"</f>
        <v/>
      </c>
    </row>
    <row r="195">
      <c r="A195" t="inlineStr">
        <is>
          <t>Argentina</t>
        </is>
      </c>
      <c r="B195" t="inlineStr">
        <is>
          <t>Multiply Card</t>
        </is>
      </c>
      <c r="C195" t="n">
        <v>193</v>
      </c>
      <c r="D195">
        <f>+VLOOKUP(A195,$L$3:$M$22,2,)</f>
        <v/>
      </c>
      <c r="E195" s="5">
        <f>+C195/100</f>
        <v/>
      </c>
      <c r="F195" s="5">
        <f>+MOD(E195*10,10)</f>
        <v/>
      </c>
      <c r="G195" s="5">
        <f>+MOD(C195,10)</f>
        <v/>
      </c>
      <c r="H195">
        <f>+INT(E195)&amp;INT(F195)&amp;INT(G195)</f>
        <v/>
      </c>
      <c r="I195">
        <f>+D195&amp;"00"&amp;H195&amp;"0"</f>
        <v/>
      </c>
    </row>
    <row r="196">
      <c r="A196" t="inlineStr">
        <is>
          <t>Argentina</t>
        </is>
      </c>
      <c r="B196" t="inlineStr">
        <is>
          <t>Municipalidad de Rio Cuarto</t>
        </is>
      </c>
      <c r="C196" t="n">
        <v>194</v>
      </c>
      <c r="D196">
        <f>+VLOOKUP(A196,$L$3:$M$22,2,)</f>
        <v/>
      </c>
      <c r="E196" s="5">
        <f>+C196/100</f>
        <v/>
      </c>
      <c r="F196" s="5">
        <f>+MOD(E196*10,10)</f>
        <v/>
      </c>
      <c r="G196" s="5">
        <f>+MOD(C196,10)</f>
        <v/>
      </c>
      <c r="H196">
        <f>+INT(E196)&amp;INT(F196)&amp;INT(G196)</f>
        <v/>
      </c>
      <c r="I196">
        <f>+D196&amp;"00"&amp;H196&amp;"0"</f>
        <v/>
      </c>
    </row>
    <row r="197">
      <c r="A197" t="inlineStr">
        <is>
          <t>Argentina</t>
        </is>
      </c>
      <c r="B197" t="inlineStr">
        <is>
          <t>Mutual</t>
        </is>
      </c>
      <c r="C197" t="n">
        <v>195</v>
      </c>
      <c r="D197">
        <f>+VLOOKUP(A197,$L$3:$M$22,2,)</f>
        <v/>
      </c>
      <c r="E197" s="5">
        <f>+C197/100</f>
        <v/>
      </c>
      <c r="F197" s="5">
        <f>+MOD(E197*10,10)</f>
        <v/>
      </c>
      <c r="G197" s="5">
        <f>+MOD(C197,10)</f>
        <v/>
      </c>
      <c r="H197">
        <f>+INT(E197)&amp;INT(F197)&amp;INT(G197)</f>
        <v/>
      </c>
      <c r="I197">
        <f>+D197&amp;"00"&amp;H197&amp;"0"</f>
        <v/>
      </c>
    </row>
    <row r="198">
      <c r="A198" t="inlineStr">
        <is>
          <t>Argentina</t>
        </is>
      </c>
      <c r="B198" t="inlineStr">
        <is>
          <t>Navios South American Logistic</t>
        </is>
      </c>
      <c r="C198" t="n">
        <v>196</v>
      </c>
      <c r="D198">
        <f>+VLOOKUP(A198,$L$3:$M$22,2,)</f>
        <v/>
      </c>
      <c r="E198" s="5">
        <f>+C198/100</f>
        <v/>
      </c>
      <c r="F198" s="5">
        <f>+MOD(E198*10,10)</f>
        <v/>
      </c>
      <c r="G198" s="5">
        <f>+MOD(C198,10)</f>
        <v/>
      </c>
      <c r="H198">
        <f>+INT(E198)&amp;INT(F198)&amp;INT(G198)</f>
        <v/>
      </c>
      <c r="I198">
        <f>+D198&amp;"00"&amp;H198&amp;"0"</f>
        <v/>
      </c>
    </row>
    <row r="199">
      <c r="A199" t="inlineStr">
        <is>
          <t>Argentina</t>
        </is>
      </c>
      <c r="B199" t="inlineStr">
        <is>
          <t>Newsan SA</t>
        </is>
      </c>
      <c r="C199" t="n">
        <v>197</v>
      </c>
      <c r="D199">
        <f>+VLOOKUP(A199,$L$3:$M$22,2,)</f>
        <v/>
      </c>
      <c r="E199" s="5">
        <f>+C199/100</f>
        <v/>
      </c>
      <c r="F199" s="5">
        <f>+MOD(E199*10,10)</f>
        <v/>
      </c>
      <c r="G199" s="5">
        <f>+MOD(C199,10)</f>
        <v/>
      </c>
      <c r="H199">
        <f>+INT(E199)&amp;INT(F199)&amp;INT(G199)</f>
        <v/>
      </c>
      <c r="I199">
        <f>+D199&amp;"00"&amp;H199&amp;"0"</f>
        <v/>
      </c>
    </row>
    <row r="200">
      <c r="A200" t="inlineStr">
        <is>
          <t>Argentina</t>
        </is>
      </c>
      <c r="B200" t="inlineStr">
        <is>
          <t>OAS SA</t>
        </is>
      </c>
      <c r="C200" t="n">
        <v>198</v>
      </c>
      <c r="D200">
        <f>+VLOOKUP(A200,$L$3:$M$22,2,)</f>
        <v/>
      </c>
      <c r="E200" s="5">
        <f>+C200/100</f>
        <v/>
      </c>
      <c r="F200" s="5">
        <f>+MOD(E200*10,10)</f>
        <v/>
      </c>
      <c r="G200" s="5">
        <f>+MOD(C200,10)</f>
        <v/>
      </c>
      <c r="H200">
        <f>+INT(E200)&amp;INT(F200)&amp;INT(G200)</f>
        <v/>
      </c>
      <c r="I200">
        <f>+D200&amp;"00"&amp;H200&amp;"0"</f>
        <v/>
      </c>
    </row>
    <row r="201">
      <c r="A201" t="inlineStr">
        <is>
          <t>Argentina</t>
        </is>
      </c>
      <c r="B201" t="inlineStr">
        <is>
          <t>Ovoprot International SA</t>
        </is>
      </c>
      <c r="C201" t="n">
        <v>199</v>
      </c>
      <c r="D201">
        <f>+VLOOKUP(A201,$L$3:$M$22,2,)</f>
        <v/>
      </c>
      <c r="E201" s="5">
        <f>+C201/100</f>
        <v/>
      </c>
      <c r="F201" s="5">
        <f>+MOD(E201*10,10)</f>
        <v/>
      </c>
      <c r="G201" s="5">
        <f>+MOD(C201,10)</f>
        <v/>
      </c>
      <c r="H201">
        <f>+INT(E201)&amp;INT(F201)&amp;INT(G201)</f>
        <v/>
      </c>
      <c r="I201">
        <f>+D201&amp;"00"&amp;H201&amp;"0"</f>
        <v/>
      </c>
    </row>
    <row r="202">
      <c r="A202" t="inlineStr">
        <is>
          <t>Argentina</t>
        </is>
      </c>
      <c r="B202" t="inlineStr">
        <is>
          <t>Pampa Energia SA</t>
        </is>
      </c>
      <c r="C202" t="n">
        <v>200</v>
      </c>
      <c r="D202">
        <f>+VLOOKUP(A202,$L$3:$M$22,2,)</f>
        <v/>
      </c>
      <c r="E202" s="5">
        <f>+C202/100</f>
        <v/>
      </c>
      <c r="F202" s="5">
        <f>+MOD(E202*10,10)</f>
        <v/>
      </c>
      <c r="G202" s="5">
        <f>+MOD(C202,10)</f>
        <v/>
      </c>
      <c r="H202">
        <f>+INT(E202)&amp;INT(F202)&amp;INT(G202)</f>
        <v/>
      </c>
      <c r="I202">
        <f>+D202&amp;"00"&amp;H202&amp;"0"</f>
        <v/>
      </c>
    </row>
    <row r="203">
      <c r="A203" t="inlineStr">
        <is>
          <t>Argentina</t>
        </is>
      </c>
      <c r="B203" t="inlineStr">
        <is>
          <t>Pan American Energy LLC</t>
        </is>
      </c>
      <c r="C203" t="n">
        <v>201</v>
      </c>
      <c r="D203">
        <f>+VLOOKUP(A203,$L$3:$M$22,2,)</f>
        <v/>
      </c>
      <c r="E203" s="5">
        <f>+C203/100</f>
        <v/>
      </c>
      <c r="F203" s="5">
        <f>+MOD(E203*10,10)</f>
        <v/>
      </c>
      <c r="G203" s="5">
        <f>+MOD(C203,10)</f>
        <v/>
      </c>
      <c r="H203">
        <f>+INT(E203)&amp;INT(F203)&amp;INT(G203)</f>
        <v/>
      </c>
      <c r="I203">
        <f>+D203&amp;"00"&amp;H203&amp;"0"</f>
        <v/>
      </c>
    </row>
    <row r="204">
      <c r="A204" t="inlineStr">
        <is>
          <t>Argentina</t>
        </is>
      </c>
      <c r="B204" t="inlineStr">
        <is>
          <t>Paredes Construccciones</t>
        </is>
      </c>
      <c r="C204" t="n">
        <v>202</v>
      </c>
      <c r="D204">
        <f>+VLOOKUP(A204,$L$3:$M$22,2,)</f>
        <v/>
      </c>
      <c r="E204" s="5">
        <f>+C204/100</f>
        <v/>
      </c>
      <c r="F204" s="5">
        <f>+MOD(E204*10,10)</f>
        <v/>
      </c>
      <c r="G204" s="5">
        <f>+MOD(C204,10)</f>
        <v/>
      </c>
      <c r="H204">
        <f>+INT(E204)&amp;INT(F204)&amp;INT(G204)</f>
        <v/>
      </c>
      <c r="I204">
        <f>+D204&amp;"00"&amp;H204&amp;"0"</f>
        <v/>
      </c>
    </row>
    <row r="205">
      <c r="A205" t="inlineStr">
        <is>
          <t>Argentina</t>
        </is>
      </c>
      <c r="B205" t="inlineStr">
        <is>
          <t>Petroagro SA</t>
        </is>
      </c>
      <c r="C205" t="n">
        <v>203</v>
      </c>
      <c r="D205">
        <f>+VLOOKUP(A205,$L$3:$M$22,2,)</f>
        <v/>
      </c>
      <c r="E205" s="5">
        <f>+C205/100</f>
        <v/>
      </c>
      <c r="F205" s="5">
        <f>+MOD(E205*10,10)</f>
        <v/>
      </c>
      <c r="G205" s="5">
        <f>+MOD(C205,10)</f>
        <v/>
      </c>
      <c r="H205">
        <f>+INT(E205)&amp;INT(F205)&amp;INT(G205)</f>
        <v/>
      </c>
      <c r="I205">
        <f>+D205&amp;"00"&amp;H205&amp;"0"</f>
        <v/>
      </c>
    </row>
    <row r="206">
      <c r="A206" t="inlineStr">
        <is>
          <t>Argentina</t>
        </is>
      </c>
      <c r="B206" t="inlineStr">
        <is>
          <t>Petrolera del Conosur SA</t>
        </is>
      </c>
      <c r="C206" t="n">
        <v>204</v>
      </c>
      <c r="D206">
        <f>+VLOOKUP(A206,$L$3:$M$22,2,)</f>
        <v/>
      </c>
      <c r="E206" s="5">
        <f>+C206/100</f>
        <v/>
      </c>
      <c r="F206" s="5">
        <f>+MOD(E206*10,10)</f>
        <v/>
      </c>
      <c r="G206" s="5">
        <f>+MOD(C206,10)</f>
        <v/>
      </c>
      <c r="H206">
        <f>+INT(E206)&amp;INT(F206)&amp;INT(G206)</f>
        <v/>
      </c>
      <c r="I206">
        <f>+D206&amp;"00"&amp;H206&amp;"0"</f>
        <v/>
      </c>
    </row>
    <row r="207">
      <c r="A207" t="inlineStr">
        <is>
          <t>Argentina</t>
        </is>
      </c>
      <c r="B207" t="inlineStr">
        <is>
          <t>Petroquimica Comodoro Rivadavia SA</t>
        </is>
      </c>
      <c r="C207" t="n">
        <v>205</v>
      </c>
      <c r="D207">
        <f>+VLOOKUP(A207,$L$3:$M$22,2,)</f>
        <v/>
      </c>
      <c r="E207" s="5">
        <f>+C207/100</f>
        <v/>
      </c>
      <c r="F207" s="5">
        <f>+MOD(E207*10,10)</f>
        <v/>
      </c>
      <c r="G207" s="5">
        <f>+MOD(C207,10)</f>
        <v/>
      </c>
      <c r="H207">
        <f>+INT(E207)&amp;INT(F207)&amp;INT(G207)</f>
        <v/>
      </c>
      <c r="I207">
        <f>+D207&amp;"00"&amp;H207&amp;"0"</f>
        <v/>
      </c>
    </row>
    <row r="208">
      <c r="A208" t="inlineStr">
        <is>
          <t>Argentina</t>
        </is>
      </c>
      <c r="B208" t="inlineStr">
        <is>
          <t>Phenix Leasing SA</t>
        </is>
      </c>
      <c r="C208" t="n">
        <v>206</v>
      </c>
      <c r="D208">
        <f>+VLOOKUP(A208,$L$3:$M$22,2,)</f>
        <v/>
      </c>
      <c r="E208" s="5">
        <f>+C208/100</f>
        <v/>
      </c>
      <c r="F208" s="5">
        <f>+MOD(E208*10,10)</f>
        <v/>
      </c>
      <c r="G208" s="5">
        <f>+MOD(C208,10)</f>
        <v/>
      </c>
      <c r="H208">
        <f>+INT(E208)&amp;INT(F208)&amp;INT(G208)</f>
        <v/>
      </c>
      <c r="I208">
        <f>+D208&amp;"00"&amp;H208&amp;"0"</f>
        <v/>
      </c>
    </row>
    <row r="209">
      <c r="A209" t="inlineStr">
        <is>
          <t>Argentina</t>
        </is>
      </c>
      <c r="B209" t="inlineStr">
        <is>
          <t>Phoenix Global Resources PLC</t>
        </is>
      </c>
      <c r="C209" t="n">
        <v>207</v>
      </c>
      <c r="D209">
        <f>+VLOOKUP(A209,$L$3:$M$22,2,)</f>
        <v/>
      </c>
      <c r="E209" s="5">
        <f>+C209/100</f>
        <v/>
      </c>
      <c r="F209" s="5">
        <f>+MOD(E209*10,10)</f>
        <v/>
      </c>
      <c r="G209" s="5">
        <f>+MOD(C209,10)</f>
        <v/>
      </c>
      <c r="H209">
        <f>+INT(E209)&amp;INT(F209)&amp;INT(G209)</f>
        <v/>
      </c>
      <c r="I209">
        <f>+D209&amp;"00"&amp;H209&amp;"0"</f>
        <v/>
      </c>
    </row>
    <row r="210">
      <c r="A210" t="inlineStr">
        <is>
          <t>Argentina</t>
        </is>
      </c>
      <c r="B210" t="inlineStr">
        <is>
          <t>PLA</t>
        </is>
      </c>
      <c r="C210" t="n">
        <v>208</v>
      </c>
      <c r="D210">
        <f>+VLOOKUP(A210,$L$3:$M$22,2,)</f>
        <v/>
      </c>
      <c r="E210" s="5">
        <f>+C210/100</f>
        <v/>
      </c>
      <c r="F210" s="5">
        <f>+MOD(E210*10,10)</f>
        <v/>
      </c>
      <c r="G210" s="5">
        <f>+MOD(C210,10)</f>
        <v/>
      </c>
      <c r="H210">
        <f>+INT(E210)&amp;INT(F210)&amp;INT(G210)</f>
        <v/>
      </c>
      <c r="I210">
        <f>+D210&amp;"00"&amp;H210&amp;"0"</f>
        <v/>
      </c>
    </row>
    <row r="211">
      <c r="A211" t="inlineStr">
        <is>
          <t>Argentina</t>
        </is>
      </c>
      <c r="B211" t="inlineStr">
        <is>
          <t>Plasticos Dise SA</t>
        </is>
      </c>
      <c r="C211" t="n">
        <v>209</v>
      </c>
      <c r="D211">
        <f>+VLOOKUP(A211,$L$3:$M$22,2,)</f>
        <v/>
      </c>
      <c r="E211" s="5">
        <f>+C211/100</f>
        <v/>
      </c>
      <c r="F211" s="5">
        <f>+MOD(E211*10,10)</f>
        <v/>
      </c>
      <c r="G211" s="5">
        <f>+MOD(C211,10)</f>
        <v/>
      </c>
      <c r="H211">
        <f>+INT(E211)&amp;INT(F211)&amp;INT(G211)</f>
        <v/>
      </c>
      <c r="I211">
        <f>+D211&amp;"00"&amp;H211&amp;"0"</f>
        <v/>
      </c>
    </row>
    <row r="212">
      <c r="A212" t="inlineStr">
        <is>
          <t>Argentina</t>
        </is>
      </c>
      <c r="B212" t="inlineStr">
        <is>
          <t>Plaza Logistica SRL</t>
        </is>
      </c>
      <c r="C212" t="n">
        <v>210</v>
      </c>
      <c r="D212">
        <f>+VLOOKUP(A212,$L$3:$M$22,2,)</f>
        <v/>
      </c>
      <c r="E212" s="5">
        <f>+C212/100</f>
        <v/>
      </c>
      <c r="F212" s="5">
        <f>+MOD(E212*10,10)</f>
        <v/>
      </c>
      <c r="G212" s="5">
        <f>+MOD(C212,10)</f>
        <v/>
      </c>
      <c r="H212">
        <f>+INT(E212)&amp;INT(F212)&amp;INT(G212)</f>
        <v/>
      </c>
      <c r="I212">
        <f>+D212&amp;"00"&amp;H212&amp;"0"</f>
        <v/>
      </c>
    </row>
    <row r="213">
      <c r="A213" t="inlineStr">
        <is>
          <t>Argentina</t>
        </is>
      </c>
      <c r="B213" t="inlineStr">
        <is>
          <t>Plena</t>
        </is>
      </c>
      <c r="C213" t="n">
        <v>211</v>
      </c>
      <c r="D213">
        <f>+VLOOKUP(A213,$L$3:$M$22,2,)</f>
        <v/>
      </c>
      <c r="E213" s="5">
        <f>+C213/100</f>
        <v/>
      </c>
      <c r="F213" s="5">
        <f>+MOD(E213*10,10)</f>
        <v/>
      </c>
      <c r="G213" s="5">
        <f>+MOD(C213,10)</f>
        <v/>
      </c>
      <c r="H213">
        <f>+INT(E213)&amp;INT(F213)&amp;INT(G213)</f>
        <v/>
      </c>
      <c r="I213">
        <f>+D213&amp;"00"&amp;H213&amp;"0"</f>
        <v/>
      </c>
    </row>
    <row r="214">
      <c r="A214" t="inlineStr">
        <is>
          <t>Argentina</t>
        </is>
      </c>
      <c r="B214" t="inlineStr">
        <is>
          <t>Plural Coop</t>
        </is>
      </c>
      <c r="C214" t="n">
        <v>212</v>
      </c>
      <c r="D214">
        <f>+VLOOKUP(A214,$L$3:$M$22,2,)</f>
        <v/>
      </c>
      <c r="E214" s="5">
        <f>+C214/100</f>
        <v/>
      </c>
      <c r="F214" s="5">
        <f>+MOD(E214*10,10)</f>
        <v/>
      </c>
      <c r="G214" s="5">
        <f>+MOD(C214,10)</f>
        <v/>
      </c>
      <c r="H214">
        <f>+INT(E214)&amp;INT(F214)&amp;INT(G214)</f>
        <v/>
      </c>
      <c r="I214">
        <f>+D214&amp;"00"&amp;H214&amp;"0"</f>
        <v/>
      </c>
    </row>
    <row r="215">
      <c r="A215" t="inlineStr">
        <is>
          <t>Argentina</t>
        </is>
      </c>
      <c r="B215" t="inlineStr">
        <is>
          <t>Prear Pretensados Argentinos SA</t>
        </is>
      </c>
      <c r="C215" t="n">
        <v>213</v>
      </c>
      <c r="D215">
        <f>+VLOOKUP(A215,$L$3:$M$22,2,)</f>
        <v/>
      </c>
      <c r="E215" s="5">
        <f>+C215/100</f>
        <v/>
      </c>
      <c r="F215" s="5">
        <f>+MOD(E215*10,10)</f>
        <v/>
      </c>
      <c r="G215" s="5">
        <f>+MOD(C215,10)</f>
        <v/>
      </c>
      <c r="H215">
        <f>+INT(E215)&amp;INT(F215)&amp;INT(G215)</f>
        <v/>
      </c>
      <c r="I215">
        <f>+D215&amp;"00"&amp;H215&amp;"0"</f>
        <v/>
      </c>
    </row>
    <row r="216">
      <c r="A216" t="inlineStr">
        <is>
          <t>Argentina</t>
        </is>
      </c>
      <c r="B216" t="inlineStr">
        <is>
          <t>Presto Hoy</t>
        </is>
      </c>
      <c r="C216" t="n">
        <v>214</v>
      </c>
      <c r="D216">
        <f>+VLOOKUP(A216,$L$3:$M$22,2,)</f>
        <v/>
      </c>
      <c r="E216" s="5">
        <f>+C216/100</f>
        <v/>
      </c>
      <c r="F216" s="5">
        <f>+MOD(E216*10,10)</f>
        <v/>
      </c>
      <c r="G216" s="5">
        <f>+MOD(C216,10)</f>
        <v/>
      </c>
      <c r="H216">
        <f>+INT(E216)&amp;INT(F216)&amp;INT(G216)</f>
        <v/>
      </c>
      <c r="I216">
        <f>+D216&amp;"00"&amp;H216&amp;"0"</f>
        <v/>
      </c>
    </row>
    <row r="217">
      <c r="A217" t="inlineStr">
        <is>
          <t>Argentina</t>
        </is>
      </c>
      <c r="B217" t="inlineStr">
        <is>
          <t>Producir</t>
        </is>
      </c>
      <c r="C217" t="n">
        <v>215</v>
      </c>
      <c r="D217">
        <f>+VLOOKUP(A217,$L$3:$M$22,2,)</f>
        <v/>
      </c>
      <c r="E217" s="5">
        <f>+C217/100</f>
        <v/>
      </c>
      <c r="F217" s="5">
        <f>+MOD(E217*10,10)</f>
        <v/>
      </c>
      <c r="G217" s="5">
        <f>+MOD(C217,10)</f>
        <v/>
      </c>
      <c r="H217">
        <f>+INT(E217)&amp;INT(F217)&amp;INT(G217)</f>
        <v/>
      </c>
      <c r="I217">
        <f>+D217&amp;"00"&amp;H217&amp;"0"</f>
        <v/>
      </c>
    </row>
    <row r="218">
      <c r="A218" t="inlineStr">
        <is>
          <t>Argentina</t>
        </is>
      </c>
      <c r="B218" t="inlineStr">
        <is>
          <t>Province of Jujuy Argentina</t>
        </is>
      </c>
      <c r="C218" t="n">
        <v>216</v>
      </c>
      <c r="D218">
        <f>+VLOOKUP(A218,$L$3:$M$22,2,)</f>
        <v/>
      </c>
      <c r="E218" s="5">
        <f>+C218/100</f>
        <v/>
      </c>
      <c r="F218" s="5">
        <f>+MOD(E218*10,10)</f>
        <v/>
      </c>
      <c r="G218" s="5">
        <f>+MOD(C218,10)</f>
        <v/>
      </c>
      <c r="H218">
        <f>+INT(E218)&amp;INT(F218)&amp;INT(G218)</f>
        <v/>
      </c>
      <c r="I218">
        <f>+D218&amp;"00"&amp;H218&amp;"0"</f>
        <v/>
      </c>
    </row>
    <row r="219">
      <c r="A219" t="inlineStr">
        <is>
          <t>Argentina</t>
        </is>
      </c>
      <c r="B219" t="inlineStr">
        <is>
          <t>Provincia de Buenos Aires</t>
        </is>
      </c>
      <c r="C219" t="n">
        <v>217</v>
      </c>
      <c r="D219">
        <f>+VLOOKUP(A219,$L$3:$M$22,2,)</f>
        <v/>
      </c>
      <c r="E219" s="5">
        <f>+C219/100</f>
        <v/>
      </c>
      <c r="F219" s="5">
        <f>+MOD(E219*10,10)</f>
        <v/>
      </c>
      <c r="G219" s="5">
        <f>+MOD(C219,10)</f>
        <v/>
      </c>
      <c r="H219">
        <f>+INT(E219)&amp;INT(F219)&amp;INT(G219)</f>
        <v/>
      </c>
      <c r="I219">
        <f>+D219&amp;"00"&amp;H219&amp;"0"</f>
        <v/>
      </c>
    </row>
    <row r="220">
      <c r="A220" t="inlineStr">
        <is>
          <t>Argentina</t>
        </is>
      </c>
      <c r="B220" t="inlineStr">
        <is>
          <t>Provincia de Buenos Aires/Arge</t>
        </is>
      </c>
      <c r="C220" t="n">
        <v>218</v>
      </c>
      <c r="D220">
        <f>+VLOOKUP(A220,$L$3:$M$22,2,)</f>
        <v/>
      </c>
      <c r="E220" s="5">
        <f>+C220/100</f>
        <v/>
      </c>
      <c r="F220" s="5">
        <f>+MOD(E220*10,10)</f>
        <v/>
      </c>
      <c r="G220" s="5">
        <f>+MOD(C220,10)</f>
        <v/>
      </c>
      <c r="H220">
        <f>+INT(E220)&amp;INT(F220)&amp;INT(G220)</f>
        <v/>
      </c>
      <c r="I220">
        <f>+D220&amp;"00"&amp;H220&amp;"0"</f>
        <v/>
      </c>
    </row>
    <row r="221">
      <c r="A221" t="inlineStr">
        <is>
          <t>Argentina</t>
        </is>
      </c>
      <c r="B221" t="inlineStr">
        <is>
          <t>Provincia de Cordoba</t>
        </is>
      </c>
      <c r="C221" t="n">
        <v>219</v>
      </c>
      <c r="D221">
        <f>+VLOOKUP(A221,$L$3:$M$22,2,)</f>
        <v/>
      </c>
      <c r="E221" s="5">
        <f>+C221/100</f>
        <v/>
      </c>
      <c r="F221" s="5">
        <f>+MOD(E221*10,10)</f>
        <v/>
      </c>
      <c r="G221" s="5">
        <f>+MOD(C221,10)</f>
        <v/>
      </c>
      <c r="H221">
        <f>+INT(E221)&amp;INT(F221)&amp;INT(G221)</f>
        <v/>
      </c>
      <c r="I221">
        <f>+D221&amp;"00"&amp;H221&amp;"0"</f>
        <v/>
      </c>
    </row>
    <row r="222">
      <c r="A222" t="inlineStr">
        <is>
          <t>Argentina</t>
        </is>
      </c>
      <c r="B222" t="inlineStr">
        <is>
          <t>Provincia de Entre Rios</t>
        </is>
      </c>
      <c r="C222" t="n">
        <v>220</v>
      </c>
      <c r="D222">
        <f>+VLOOKUP(A222,$L$3:$M$22,2,)</f>
        <v/>
      </c>
      <c r="E222" s="5">
        <f>+C222/100</f>
        <v/>
      </c>
      <c r="F222" s="5">
        <f>+MOD(E222*10,10)</f>
        <v/>
      </c>
      <c r="G222" s="5">
        <f>+MOD(C222,10)</f>
        <v/>
      </c>
      <c r="H222">
        <f>+INT(E222)&amp;INT(F222)&amp;INT(G222)</f>
        <v/>
      </c>
      <c r="I222">
        <f>+D222&amp;"00"&amp;H222&amp;"0"</f>
        <v/>
      </c>
    </row>
    <row r="223">
      <c r="A223" t="inlineStr">
        <is>
          <t>Argentina</t>
        </is>
      </c>
      <c r="B223" t="inlineStr">
        <is>
          <t>Provincia de Entre Rios Argent</t>
        </is>
      </c>
      <c r="C223" t="n">
        <v>221</v>
      </c>
      <c r="D223">
        <f>+VLOOKUP(A223,$L$3:$M$22,2,)</f>
        <v/>
      </c>
      <c r="E223" s="5">
        <f>+C223/100</f>
        <v/>
      </c>
      <c r="F223" s="5">
        <f>+MOD(E223*10,10)</f>
        <v/>
      </c>
      <c r="G223" s="5">
        <f>+MOD(C223,10)</f>
        <v/>
      </c>
      <c r="H223">
        <f>+INT(E223)&amp;INT(F223)&amp;INT(G223)</f>
        <v/>
      </c>
      <c r="I223">
        <f>+D223&amp;"00"&amp;H223&amp;"0"</f>
        <v/>
      </c>
    </row>
    <row r="224">
      <c r="A224" t="inlineStr">
        <is>
          <t>Argentina</t>
        </is>
      </c>
      <c r="B224" t="inlineStr">
        <is>
          <t>Provincia de Jujuy</t>
        </is>
      </c>
      <c r="C224" t="n">
        <v>222</v>
      </c>
      <c r="D224">
        <f>+VLOOKUP(A224,$L$3:$M$22,2,)</f>
        <v/>
      </c>
      <c r="E224" s="5">
        <f>+C224/100</f>
        <v/>
      </c>
      <c r="F224" s="5">
        <f>+MOD(E224*10,10)</f>
        <v/>
      </c>
      <c r="G224" s="5">
        <f>+MOD(C224,10)</f>
        <v/>
      </c>
      <c r="H224">
        <f>+INT(E224)&amp;INT(F224)&amp;INT(G224)</f>
        <v/>
      </c>
      <c r="I224">
        <f>+D224&amp;"00"&amp;H224&amp;"0"</f>
        <v/>
      </c>
    </row>
    <row r="225">
      <c r="A225" t="inlineStr">
        <is>
          <t>Argentina</t>
        </is>
      </c>
      <c r="B225" t="inlineStr">
        <is>
          <t>Provincia de la Rioja</t>
        </is>
      </c>
      <c r="C225" t="n">
        <v>223</v>
      </c>
      <c r="D225">
        <f>+VLOOKUP(A225,$L$3:$M$22,2,)</f>
        <v/>
      </c>
      <c r="E225" s="5">
        <f>+C225/100</f>
        <v/>
      </c>
      <c r="F225" s="5">
        <f>+MOD(E225*10,10)</f>
        <v/>
      </c>
      <c r="G225" s="5">
        <f>+MOD(C225,10)</f>
        <v/>
      </c>
      <c r="H225">
        <f>+INT(E225)&amp;INT(F225)&amp;INT(G225)</f>
        <v/>
      </c>
      <c r="I225">
        <f>+D225&amp;"00"&amp;H225&amp;"0"</f>
        <v/>
      </c>
    </row>
    <row r="226">
      <c r="A226" t="inlineStr">
        <is>
          <t>Argentina</t>
        </is>
      </c>
      <c r="B226" t="inlineStr">
        <is>
          <t>Provincia de Mendoza</t>
        </is>
      </c>
      <c r="C226" t="n">
        <v>224</v>
      </c>
      <c r="D226">
        <f>+VLOOKUP(A226,$L$3:$M$22,2,)</f>
        <v/>
      </c>
      <c r="E226" s="5">
        <f>+C226/100</f>
        <v/>
      </c>
      <c r="F226" s="5">
        <f>+MOD(E226*10,10)</f>
        <v/>
      </c>
      <c r="G226" s="5">
        <f>+MOD(C226,10)</f>
        <v/>
      </c>
      <c r="H226">
        <f>+INT(E226)&amp;INT(F226)&amp;INT(G226)</f>
        <v/>
      </c>
      <c r="I226">
        <f>+D226&amp;"00"&amp;H226&amp;"0"</f>
        <v/>
      </c>
    </row>
    <row r="227">
      <c r="A227" t="inlineStr">
        <is>
          <t>Argentina</t>
        </is>
      </c>
      <c r="B227" t="inlineStr">
        <is>
          <t>Provincia de Mendoza Argentina</t>
        </is>
      </c>
      <c r="C227" t="n">
        <v>225</v>
      </c>
      <c r="D227">
        <f>+VLOOKUP(A227,$L$3:$M$22,2,)</f>
        <v/>
      </c>
      <c r="E227" s="5">
        <f>+C227/100</f>
        <v/>
      </c>
      <c r="F227" s="5">
        <f>+MOD(E227*10,10)</f>
        <v/>
      </c>
      <c r="G227" s="5">
        <f>+MOD(C227,10)</f>
        <v/>
      </c>
      <c r="H227">
        <f>+INT(E227)&amp;INT(F227)&amp;INT(G227)</f>
        <v/>
      </c>
      <c r="I227">
        <f>+D227&amp;"00"&amp;H227&amp;"0"</f>
        <v/>
      </c>
    </row>
    <row r="228">
      <c r="A228" t="inlineStr">
        <is>
          <t>Argentina</t>
        </is>
      </c>
      <c r="B228" t="inlineStr">
        <is>
          <t>Provincia de Neuquen</t>
        </is>
      </c>
      <c r="C228" t="n">
        <v>226</v>
      </c>
      <c r="D228">
        <f>+VLOOKUP(A228,$L$3:$M$22,2,)</f>
        <v/>
      </c>
      <c r="E228" s="5">
        <f>+C228/100</f>
        <v/>
      </c>
      <c r="F228" s="5">
        <f>+MOD(E228*10,10)</f>
        <v/>
      </c>
      <c r="G228" s="5">
        <f>+MOD(C228,10)</f>
        <v/>
      </c>
      <c r="H228">
        <f>+INT(E228)&amp;INT(F228)&amp;INT(G228)</f>
        <v/>
      </c>
      <c r="I228">
        <f>+D228&amp;"00"&amp;H228&amp;"0"</f>
        <v/>
      </c>
    </row>
    <row r="229">
      <c r="A229" t="inlineStr">
        <is>
          <t>Argentina</t>
        </is>
      </c>
      <c r="B229" t="inlineStr">
        <is>
          <t>Provincia de Neuquen Argentina</t>
        </is>
      </c>
      <c r="C229" t="n">
        <v>227</v>
      </c>
      <c r="D229">
        <f>+VLOOKUP(A229,$L$3:$M$22,2,)</f>
        <v/>
      </c>
      <c r="E229" s="5">
        <f>+C229/100</f>
        <v/>
      </c>
      <c r="F229" s="5">
        <f>+MOD(E229*10,10)</f>
        <v/>
      </c>
      <c r="G229" s="5">
        <f>+MOD(C229,10)</f>
        <v/>
      </c>
      <c r="H229">
        <f>+INT(E229)&amp;INT(F229)&amp;INT(G229)</f>
        <v/>
      </c>
      <c r="I229">
        <f>+D229&amp;"00"&amp;H229&amp;"0"</f>
        <v/>
      </c>
    </row>
    <row r="230">
      <c r="A230" t="inlineStr">
        <is>
          <t>Argentina</t>
        </is>
      </c>
      <c r="B230" t="inlineStr">
        <is>
          <t>Provincia de Rio Negro</t>
        </is>
      </c>
      <c r="C230" t="n">
        <v>228</v>
      </c>
      <c r="D230">
        <f>+VLOOKUP(A230,$L$3:$M$22,2,)</f>
        <v/>
      </c>
      <c r="E230" s="5">
        <f>+C230/100</f>
        <v/>
      </c>
      <c r="F230" s="5">
        <f>+MOD(E230*10,10)</f>
        <v/>
      </c>
      <c r="G230" s="5">
        <f>+MOD(C230,10)</f>
        <v/>
      </c>
      <c r="H230">
        <f>+INT(E230)&amp;INT(F230)&amp;INT(G230)</f>
        <v/>
      </c>
      <c r="I230">
        <f>+D230&amp;"00"&amp;H230&amp;"0"</f>
        <v/>
      </c>
    </row>
    <row r="231">
      <c r="A231" t="inlineStr">
        <is>
          <t>Argentina</t>
        </is>
      </c>
      <c r="B231" t="inlineStr">
        <is>
          <t>Provincia de Salta</t>
        </is>
      </c>
      <c r="C231" t="n">
        <v>229</v>
      </c>
      <c r="D231">
        <f>+VLOOKUP(A231,$L$3:$M$22,2,)</f>
        <v/>
      </c>
      <c r="E231" s="5">
        <f>+C231/100</f>
        <v/>
      </c>
      <c r="F231" s="5">
        <f>+MOD(E231*10,10)</f>
        <v/>
      </c>
      <c r="G231" s="5">
        <f>+MOD(C231,10)</f>
        <v/>
      </c>
      <c r="H231">
        <f>+INT(E231)&amp;INT(F231)&amp;INT(G231)</f>
        <v/>
      </c>
      <c r="I231">
        <f>+D231&amp;"00"&amp;H231&amp;"0"</f>
        <v/>
      </c>
    </row>
    <row r="232">
      <c r="A232" t="inlineStr">
        <is>
          <t>Argentina</t>
        </is>
      </c>
      <c r="B232" t="inlineStr">
        <is>
          <t>Provincia de Salta Argentina</t>
        </is>
      </c>
      <c r="C232" t="n">
        <v>230</v>
      </c>
      <c r="D232">
        <f>+VLOOKUP(A232,$L$3:$M$22,2,)</f>
        <v/>
      </c>
      <c r="E232" s="5">
        <f>+C232/100</f>
        <v/>
      </c>
      <c r="F232" s="5">
        <f>+MOD(E232*10,10)</f>
        <v/>
      </c>
      <c r="G232" s="5">
        <f>+MOD(C232,10)</f>
        <v/>
      </c>
      <c r="H232">
        <f>+INT(E232)&amp;INT(F232)&amp;INT(G232)</f>
        <v/>
      </c>
      <c r="I232">
        <f>+D232&amp;"00"&amp;H232&amp;"0"</f>
        <v/>
      </c>
    </row>
    <row r="233">
      <c r="A233" t="inlineStr">
        <is>
          <t>Argentina</t>
        </is>
      </c>
      <c r="B233" t="inlineStr">
        <is>
          <t>Provincia de San Juan</t>
        </is>
      </c>
      <c r="C233" t="n">
        <v>231</v>
      </c>
      <c r="D233">
        <f>+VLOOKUP(A233,$L$3:$M$22,2,)</f>
        <v/>
      </c>
      <c r="E233" s="5">
        <f>+C233/100</f>
        <v/>
      </c>
      <c r="F233" s="5">
        <f>+MOD(E233*10,10)</f>
        <v/>
      </c>
      <c r="G233" s="5">
        <f>+MOD(C233,10)</f>
        <v/>
      </c>
      <c r="H233">
        <f>+INT(E233)&amp;INT(F233)&amp;INT(G233)</f>
        <v/>
      </c>
      <c r="I233">
        <f>+D233&amp;"00"&amp;H233&amp;"0"</f>
        <v/>
      </c>
    </row>
    <row r="234">
      <c r="A234" t="inlineStr">
        <is>
          <t>Argentina</t>
        </is>
      </c>
      <c r="B234" t="inlineStr">
        <is>
          <t>Provincia de Santa Fe</t>
        </is>
      </c>
      <c r="C234" t="n">
        <v>232</v>
      </c>
      <c r="D234">
        <f>+VLOOKUP(A234,$L$3:$M$22,2,)</f>
        <v/>
      </c>
      <c r="E234" s="5">
        <f>+C234/100</f>
        <v/>
      </c>
      <c r="F234" s="5">
        <f>+MOD(E234*10,10)</f>
        <v/>
      </c>
      <c r="G234" s="5">
        <f>+MOD(C234,10)</f>
        <v/>
      </c>
      <c r="H234">
        <f>+INT(E234)&amp;INT(F234)&amp;INT(G234)</f>
        <v/>
      </c>
      <c r="I234">
        <f>+D234&amp;"00"&amp;H234&amp;"0"</f>
        <v/>
      </c>
    </row>
    <row r="235">
      <c r="A235" t="inlineStr">
        <is>
          <t>Argentina</t>
        </is>
      </c>
      <c r="B235" t="inlineStr">
        <is>
          <t>Provincia de Tierra Del Fuego</t>
        </is>
      </c>
      <c r="C235" t="n">
        <v>233</v>
      </c>
      <c r="D235">
        <f>+VLOOKUP(A235,$L$3:$M$22,2,)</f>
        <v/>
      </c>
      <c r="E235" s="5">
        <f>+C235/100</f>
        <v/>
      </c>
      <c r="F235" s="5">
        <f>+MOD(E235*10,10)</f>
        <v/>
      </c>
      <c r="G235" s="5">
        <f>+MOD(C235,10)</f>
        <v/>
      </c>
      <c r="H235">
        <f>+INT(E235)&amp;INT(F235)&amp;INT(G235)</f>
        <v/>
      </c>
      <c r="I235">
        <f>+D235&amp;"00"&amp;H235&amp;"0"</f>
        <v/>
      </c>
    </row>
    <row r="236">
      <c r="A236" t="inlineStr">
        <is>
          <t>Argentina</t>
        </is>
      </c>
      <c r="B236" t="inlineStr">
        <is>
          <t>Provincia del Chaco</t>
        </is>
      </c>
      <c r="C236" t="n">
        <v>234</v>
      </c>
      <c r="D236">
        <f>+VLOOKUP(A236,$L$3:$M$22,2,)</f>
        <v/>
      </c>
      <c r="E236" s="5">
        <f>+C236/100</f>
        <v/>
      </c>
      <c r="F236" s="5">
        <f>+MOD(E236*10,10)</f>
        <v/>
      </c>
      <c r="G236" s="5">
        <f>+MOD(C236,10)</f>
        <v/>
      </c>
      <c r="H236">
        <f>+INT(E236)&amp;INT(F236)&amp;INT(G236)</f>
        <v/>
      </c>
      <c r="I236">
        <f>+D236&amp;"00"&amp;H236&amp;"0"</f>
        <v/>
      </c>
    </row>
    <row r="237">
      <c r="A237" t="inlineStr">
        <is>
          <t>Argentina</t>
        </is>
      </c>
      <c r="B237" t="inlineStr">
        <is>
          <t>Provincia del Chaco Argentina</t>
        </is>
      </c>
      <c r="C237" t="n">
        <v>235</v>
      </c>
      <c r="D237">
        <f>+VLOOKUP(A237,$L$3:$M$22,2,)</f>
        <v/>
      </c>
      <c r="E237" s="5">
        <f>+C237/100</f>
        <v/>
      </c>
      <c r="F237" s="5">
        <f>+MOD(E237*10,10)</f>
        <v/>
      </c>
      <c r="G237" s="5">
        <f>+MOD(C237,10)</f>
        <v/>
      </c>
      <c r="H237">
        <f>+INT(E237)&amp;INT(F237)&amp;INT(G237)</f>
        <v/>
      </c>
      <c r="I237">
        <f>+D237&amp;"00"&amp;H237&amp;"0"</f>
        <v/>
      </c>
    </row>
    <row r="238">
      <c r="A238" t="inlineStr">
        <is>
          <t>Argentina</t>
        </is>
      </c>
      <c r="B238" t="inlineStr">
        <is>
          <t>Provincia del Chubut</t>
        </is>
      </c>
      <c r="C238" t="n">
        <v>236</v>
      </c>
      <c r="D238">
        <f>+VLOOKUP(A238,$L$3:$M$22,2,)</f>
        <v/>
      </c>
      <c r="E238" s="5">
        <f>+C238/100</f>
        <v/>
      </c>
      <c r="F238" s="5">
        <f>+MOD(E238*10,10)</f>
        <v/>
      </c>
      <c r="G238" s="5">
        <f>+MOD(C238,10)</f>
        <v/>
      </c>
      <c r="H238">
        <f>+INT(E238)&amp;INT(F238)&amp;INT(G238)</f>
        <v/>
      </c>
      <c r="I238">
        <f>+D238&amp;"00"&amp;H238&amp;"0"</f>
        <v/>
      </c>
    </row>
    <row r="239">
      <c r="A239" t="inlineStr">
        <is>
          <t>Argentina</t>
        </is>
      </c>
      <c r="B239" t="inlineStr">
        <is>
          <t>Provincia del Chubut Argentina</t>
        </is>
      </c>
      <c r="C239" t="n">
        <v>237</v>
      </c>
      <c r="D239">
        <f>+VLOOKUP(A239,$L$3:$M$22,2,)</f>
        <v/>
      </c>
      <c r="E239" s="5">
        <f>+C239/100</f>
        <v/>
      </c>
      <c r="F239" s="5">
        <f>+MOD(E239*10,10)</f>
        <v/>
      </c>
      <c r="G239" s="5">
        <f>+MOD(C239,10)</f>
        <v/>
      </c>
      <c r="H239">
        <f>+INT(E239)&amp;INT(F239)&amp;INT(G239)</f>
        <v/>
      </c>
      <c r="I239">
        <f>+D239&amp;"00"&amp;H239&amp;"0"</f>
        <v/>
      </c>
    </row>
    <row r="240">
      <c r="A240" t="inlineStr">
        <is>
          <t>Argentina</t>
        </is>
      </c>
      <c r="B240" t="inlineStr">
        <is>
          <t>PSA Finance Argentina Cia Financiera SA</t>
        </is>
      </c>
      <c r="C240" t="n">
        <v>238</v>
      </c>
      <c r="D240">
        <f>+VLOOKUP(A240,$L$3:$M$22,2,)</f>
        <v/>
      </c>
      <c r="E240" s="5">
        <f>+C240/100</f>
        <v/>
      </c>
      <c r="F240" s="5">
        <f>+MOD(E240*10,10)</f>
        <v/>
      </c>
      <c r="G240" s="5">
        <f>+MOD(C240,10)</f>
        <v/>
      </c>
      <c r="H240">
        <f>+INT(E240)&amp;INT(F240)&amp;INT(G240)</f>
        <v/>
      </c>
      <c r="I240">
        <f>+D240&amp;"00"&amp;H240&amp;"0"</f>
        <v/>
      </c>
    </row>
    <row r="241">
      <c r="A241" t="inlineStr">
        <is>
          <t>Argentina</t>
        </is>
      </c>
      <c r="B241" t="inlineStr">
        <is>
          <t>Publicidad Sarmiento SA</t>
        </is>
      </c>
      <c r="C241" t="n">
        <v>239</v>
      </c>
      <c r="D241">
        <f>+VLOOKUP(A241,$L$3:$M$22,2,)</f>
        <v/>
      </c>
      <c r="E241" s="5">
        <f>+C241/100</f>
        <v/>
      </c>
      <c r="F241" s="5">
        <f>+MOD(E241*10,10)</f>
        <v/>
      </c>
      <c r="G241" s="5">
        <f>+MOD(C241,10)</f>
        <v/>
      </c>
      <c r="H241">
        <f>+INT(E241)&amp;INT(F241)&amp;INT(G241)</f>
        <v/>
      </c>
      <c r="I241">
        <f>+D241&amp;"00"&amp;H241&amp;"0"</f>
        <v/>
      </c>
    </row>
    <row r="242">
      <c r="A242" t="inlineStr">
        <is>
          <t>Argentina</t>
        </is>
      </c>
      <c r="B242" t="inlineStr">
        <is>
          <t>Puente Hnos MAE SA</t>
        </is>
      </c>
      <c r="C242" t="n">
        <v>240</v>
      </c>
      <c r="D242">
        <f>+VLOOKUP(A242,$L$3:$M$22,2,)</f>
        <v/>
      </c>
      <c r="E242" s="5">
        <f>+C242/100</f>
        <v/>
      </c>
      <c r="F242" s="5">
        <f>+MOD(E242*10,10)</f>
        <v/>
      </c>
      <c r="G242" s="5">
        <f>+MOD(C242,10)</f>
        <v/>
      </c>
      <c r="H242">
        <f>+INT(E242)&amp;INT(F242)&amp;INT(G242)</f>
        <v/>
      </c>
      <c r="I242">
        <f>+D242&amp;"00"&amp;H242&amp;"0"</f>
        <v/>
      </c>
    </row>
    <row r="243">
      <c r="A243" t="inlineStr">
        <is>
          <t>Argentina</t>
        </is>
      </c>
      <c r="B243" t="inlineStr">
        <is>
          <t>Puerto Las Palmas SA</t>
        </is>
      </c>
      <c r="C243" t="n">
        <v>241</v>
      </c>
      <c r="D243">
        <f>+VLOOKUP(A243,$L$3:$M$22,2,)</f>
        <v/>
      </c>
      <c r="E243" s="5">
        <f>+C243/100</f>
        <v/>
      </c>
      <c r="F243" s="5">
        <f>+MOD(E243*10,10)</f>
        <v/>
      </c>
      <c r="G243" s="5">
        <f>+MOD(C243,10)</f>
        <v/>
      </c>
      <c r="H243">
        <f>+INT(E243)&amp;INT(F243)&amp;INT(G243)</f>
        <v/>
      </c>
      <c r="I243">
        <f>+D243&amp;"00"&amp;H243&amp;"0"</f>
        <v/>
      </c>
    </row>
    <row r="244">
      <c r="A244" t="inlineStr">
        <is>
          <t>Argentina</t>
        </is>
      </c>
      <c r="B244" t="inlineStr">
        <is>
          <t>PVCRED</t>
        </is>
      </c>
      <c r="C244" t="n">
        <v>242</v>
      </c>
      <c r="D244">
        <f>+VLOOKUP(A244,$L$3:$M$22,2,)</f>
        <v/>
      </c>
      <c r="E244" s="5">
        <f>+C244/100</f>
        <v/>
      </c>
      <c r="F244" s="5">
        <f>+MOD(E244*10,10)</f>
        <v/>
      </c>
      <c r="G244" s="5">
        <f>+MOD(C244,10)</f>
        <v/>
      </c>
      <c r="H244">
        <f>+INT(E244)&amp;INT(F244)&amp;INT(G244)</f>
        <v/>
      </c>
      <c r="I244">
        <f>+D244&amp;"00"&amp;H244&amp;"0"</f>
        <v/>
      </c>
    </row>
    <row r="245">
      <c r="A245" t="inlineStr">
        <is>
          <t>Argentina</t>
        </is>
      </c>
      <c r="B245" t="inlineStr">
        <is>
          <t>QSN SA</t>
        </is>
      </c>
      <c r="C245" t="n">
        <v>243</v>
      </c>
      <c r="D245">
        <f>+VLOOKUP(A245,$L$3:$M$22,2,)</f>
        <v/>
      </c>
      <c r="E245" s="5">
        <f>+C245/100</f>
        <v/>
      </c>
      <c r="F245" s="5">
        <f>+MOD(E245*10,10)</f>
        <v/>
      </c>
      <c r="G245" s="5">
        <f>+MOD(C245,10)</f>
        <v/>
      </c>
      <c r="H245">
        <f>+INT(E245)&amp;INT(F245)&amp;INT(G245)</f>
        <v/>
      </c>
      <c r="I245">
        <f>+D245&amp;"00"&amp;H245&amp;"0"</f>
        <v/>
      </c>
    </row>
    <row r="246">
      <c r="A246" t="inlineStr">
        <is>
          <t>Argentina</t>
        </is>
      </c>
      <c r="B246" t="inlineStr">
        <is>
          <t>Quickfood SA</t>
        </is>
      </c>
      <c r="C246" t="n">
        <v>244</v>
      </c>
      <c r="D246">
        <f>+VLOOKUP(A246,$L$3:$M$22,2,)</f>
        <v/>
      </c>
      <c r="E246" s="5">
        <f>+C246/100</f>
        <v/>
      </c>
      <c r="F246" s="5">
        <f>+MOD(E246*10,10)</f>
        <v/>
      </c>
      <c r="G246" s="5">
        <f>+MOD(C246,10)</f>
        <v/>
      </c>
      <c r="H246">
        <f>+INT(E246)&amp;INT(F246)&amp;INT(G246)</f>
        <v/>
      </c>
      <c r="I246">
        <f>+D246&amp;"00"&amp;H246&amp;"0"</f>
        <v/>
      </c>
    </row>
    <row r="247">
      <c r="A247" t="inlineStr">
        <is>
          <t>Argentina</t>
        </is>
      </c>
      <c r="B247" t="inlineStr">
        <is>
          <t>Raghsa SA</t>
        </is>
      </c>
      <c r="C247" t="n">
        <v>245</v>
      </c>
      <c r="D247">
        <f>+VLOOKUP(A247,$L$3:$M$22,2,)</f>
        <v/>
      </c>
      <c r="E247" s="5">
        <f>+C247/100</f>
        <v/>
      </c>
      <c r="F247" s="5">
        <f>+MOD(E247*10,10)</f>
        <v/>
      </c>
      <c r="G247" s="5">
        <f>+MOD(C247,10)</f>
        <v/>
      </c>
      <c r="H247">
        <f>+INT(E247)&amp;INT(F247)&amp;INT(G247)</f>
        <v/>
      </c>
      <c r="I247">
        <f>+D247&amp;"00"&amp;H247&amp;"0"</f>
        <v/>
      </c>
    </row>
    <row r="248">
      <c r="A248" t="inlineStr">
        <is>
          <t>Argentina</t>
        </is>
      </c>
      <c r="B248" t="inlineStr">
        <is>
          <t>RDA Renting SA</t>
        </is>
      </c>
      <c r="C248" t="n">
        <v>246</v>
      </c>
      <c r="D248">
        <f>+VLOOKUP(A248,$L$3:$M$22,2,)</f>
        <v/>
      </c>
      <c r="E248" s="5">
        <f>+C248/100</f>
        <v/>
      </c>
      <c r="F248" s="5">
        <f>+MOD(E248*10,10)</f>
        <v/>
      </c>
      <c r="G248" s="5">
        <f>+MOD(C248,10)</f>
        <v/>
      </c>
      <c r="H248">
        <f>+INT(E248)&amp;INT(F248)&amp;INT(G248)</f>
        <v/>
      </c>
      <c r="I248">
        <f>+D248&amp;"00"&amp;H248&amp;"0"</f>
        <v/>
      </c>
    </row>
    <row r="249">
      <c r="A249" t="inlineStr">
        <is>
          <t>Argentina</t>
        </is>
      </c>
      <c r="B249" t="inlineStr">
        <is>
          <t>RED Surcos SA</t>
        </is>
      </c>
      <c r="C249" t="n">
        <v>247</v>
      </c>
      <c r="D249">
        <f>+VLOOKUP(A249,$L$3:$M$22,2,)</f>
        <v/>
      </c>
      <c r="E249" s="5">
        <f>+C249/100</f>
        <v/>
      </c>
      <c r="F249" s="5">
        <f>+MOD(E249*10,10)</f>
        <v/>
      </c>
      <c r="G249" s="5">
        <f>+MOD(C249,10)</f>
        <v/>
      </c>
      <c r="H249">
        <f>+INT(E249)&amp;INT(F249)&amp;INT(G249)</f>
        <v/>
      </c>
      <c r="I249">
        <f>+D249&amp;"00"&amp;H249&amp;"0"</f>
        <v/>
      </c>
    </row>
    <row r="250">
      <c r="A250" t="inlineStr">
        <is>
          <t>Argentina</t>
        </is>
      </c>
      <c r="B250" t="inlineStr">
        <is>
          <t>Regional Trade</t>
        </is>
      </c>
      <c r="C250" t="n">
        <v>248</v>
      </c>
      <c r="D250">
        <f>+VLOOKUP(A250,$L$3:$M$22,2,)</f>
        <v/>
      </c>
      <c r="E250" s="5">
        <f>+C250/100</f>
        <v/>
      </c>
      <c r="F250" s="5">
        <f>+MOD(E250*10,10)</f>
        <v/>
      </c>
      <c r="G250" s="5">
        <f>+MOD(C250,10)</f>
        <v/>
      </c>
      <c r="H250">
        <f>+INT(E250)&amp;INT(F250)&amp;INT(G250)</f>
        <v/>
      </c>
      <c r="I250">
        <f>+D250&amp;"00"&amp;H250&amp;"0"</f>
        <v/>
      </c>
    </row>
    <row r="251">
      <c r="A251" t="inlineStr">
        <is>
          <t>Argentina</t>
        </is>
      </c>
      <c r="B251" t="inlineStr">
        <is>
          <t>Rio Energy SA</t>
        </is>
      </c>
      <c r="C251" t="n">
        <v>249</v>
      </c>
      <c r="D251">
        <f>+VLOOKUP(A251,$L$3:$M$22,2,)</f>
        <v/>
      </c>
      <c r="E251" s="5">
        <f>+C251/100</f>
        <v/>
      </c>
      <c r="F251" s="5">
        <f>+MOD(E251*10,10)</f>
        <v/>
      </c>
      <c r="G251" s="5">
        <f>+MOD(C251,10)</f>
        <v/>
      </c>
      <c r="H251">
        <f>+INT(E251)&amp;INT(F251)&amp;INT(G251)</f>
        <v/>
      </c>
      <c r="I251">
        <f>+D251&amp;"00"&amp;H251&amp;"0"</f>
        <v/>
      </c>
    </row>
    <row r="252">
      <c r="A252" t="inlineStr">
        <is>
          <t>Argentina</t>
        </is>
      </c>
      <c r="B252" t="inlineStr">
        <is>
          <t>Rizobacter</t>
        </is>
      </c>
      <c r="C252" t="n">
        <v>250</v>
      </c>
      <c r="D252">
        <f>+VLOOKUP(A252,$L$3:$M$22,2,)</f>
        <v/>
      </c>
      <c r="E252" s="5">
        <f>+C252/100</f>
        <v/>
      </c>
      <c r="F252" s="5">
        <f>+MOD(E252*10,10)</f>
        <v/>
      </c>
      <c r="G252" s="5">
        <f>+MOD(C252,10)</f>
        <v/>
      </c>
      <c r="H252">
        <f>+INT(E252)&amp;INT(F252)&amp;INT(G252)</f>
        <v/>
      </c>
      <c r="I252">
        <f>+D252&amp;"00"&amp;H252&amp;"0"</f>
        <v/>
      </c>
    </row>
    <row r="253">
      <c r="A253" t="inlineStr">
        <is>
          <t>Argentina</t>
        </is>
      </c>
      <c r="B253" t="inlineStr">
        <is>
          <t>Roch SA</t>
        </is>
      </c>
      <c r="C253" t="n">
        <v>251</v>
      </c>
      <c r="D253">
        <f>+VLOOKUP(A253,$L$3:$M$22,2,)</f>
        <v/>
      </c>
      <c r="E253" s="5">
        <f>+C253/100</f>
        <v/>
      </c>
      <c r="F253" s="5">
        <f>+MOD(E253*10,10)</f>
        <v/>
      </c>
      <c r="G253" s="5">
        <f>+MOD(C253,10)</f>
        <v/>
      </c>
      <c r="H253">
        <f>+INT(E253)&amp;INT(F253)&amp;INT(G253)</f>
        <v/>
      </c>
      <c r="I253">
        <f>+D253&amp;"00"&amp;H253&amp;"0"</f>
        <v/>
      </c>
    </row>
    <row r="254">
      <c r="A254" t="inlineStr">
        <is>
          <t>Argentina</t>
        </is>
      </c>
      <c r="B254" t="inlineStr">
        <is>
          <t>Rogiro Aceros SA</t>
        </is>
      </c>
      <c r="C254" t="n">
        <v>252</v>
      </c>
      <c r="D254">
        <f>+VLOOKUP(A254,$L$3:$M$22,2,)</f>
        <v/>
      </c>
      <c r="E254" s="5">
        <f>+C254/100</f>
        <v/>
      </c>
      <c r="F254" s="5">
        <f>+MOD(E254*10,10)</f>
        <v/>
      </c>
      <c r="G254" s="5">
        <f>+MOD(C254,10)</f>
        <v/>
      </c>
      <c r="H254">
        <f>+INT(E254)&amp;INT(F254)&amp;INT(G254)</f>
        <v/>
      </c>
      <c r="I254">
        <f>+D254&amp;"00"&amp;H254&amp;"0"</f>
        <v/>
      </c>
    </row>
    <row r="255">
      <c r="A255" t="inlineStr">
        <is>
          <t>Argentina</t>
        </is>
      </c>
      <c r="B255" t="inlineStr">
        <is>
          <t>Rombo Cia Financiera SA</t>
        </is>
      </c>
      <c r="C255" t="n">
        <v>253</v>
      </c>
      <c r="D255">
        <f>+VLOOKUP(A255,$L$3:$M$22,2,)</f>
        <v/>
      </c>
      <c r="E255" s="5">
        <f>+C255/100</f>
        <v/>
      </c>
      <c r="F255" s="5">
        <f>+MOD(E255*10,10)</f>
        <v/>
      </c>
      <c r="G255" s="5">
        <f>+MOD(C255,10)</f>
        <v/>
      </c>
      <c r="H255">
        <f>+INT(E255)&amp;INT(F255)&amp;INT(G255)</f>
        <v/>
      </c>
      <c r="I255">
        <f>+D255&amp;"00"&amp;H255&amp;"0"</f>
        <v/>
      </c>
    </row>
    <row r="256">
      <c r="A256" t="inlineStr">
        <is>
          <t>Argentina</t>
        </is>
      </c>
      <c r="B256" t="inlineStr">
        <is>
          <t>SA San Miguel AGICI y F</t>
        </is>
      </c>
      <c r="C256" t="n">
        <v>254</v>
      </c>
      <c r="D256">
        <f>+VLOOKUP(A256,$L$3:$M$22,2,)</f>
        <v/>
      </c>
      <c r="E256" s="5">
        <f>+C256/100</f>
        <v/>
      </c>
      <c r="F256" s="5">
        <f>+MOD(E256*10,10)</f>
        <v/>
      </c>
      <c r="G256" s="5">
        <f>+MOD(C256,10)</f>
        <v/>
      </c>
      <c r="H256">
        <f>+INT(E256)&amp;INT(F256)&amp;INT(G256)</f>
        <v/>
      </c>
      <c r="I256">
        <f>+D256&amp;"00"&amp;H256&amp;"0"</f>
        <v/>
      </c>
    </row>
    <row r="257">
      <c r="A257" t="inlineStr">
        <is>
          <t>Argentina</t>
        </is>
      </c>
      <c r="B257" t="inlineStr">
        <is>
          <t>Santiago Saenz SA</t>
        </is>
      </c>
      <c r="C257" t="n">
        <v>255</v>
      </c>
      <c r="D257">
        <f>+VLOOKUP(A257,$L$3:$M$22,2,)</f>
        <v/>
      </c>
      <c r="E257" s="5">
        <f>+C257/100</f>
        <v/>
      </c>
      <c r="F257" s="5">
        <f>+MOD(E257*10,10)</f>
        <v/>
      </c>
      <c r="G257" s="5">
        <f>+MOD(C257,10)</f>
        <v/>
      </c>
      <c r="H257">
        <f>+INT(E257)&amp;INT(F257)&amp;INT(G257)</f>
        <v/>
      </c>
      <c r="I257">
        <f>+D257&amp;"00"&amp;H257&amp;"0"</f>
        <v/>
      </c>
    </row>
    <row r="258">
      <c r="A258" t="inlineStr">
        <is>
          <t>Argentina</t>
        </is>
      </c>
      <c r="B258" t="inlineStr">
        <is>
          <t>Savant Pharm SA</t>
        </is>
      </c>
      <c r="C258" t="n">
        <v>256</v>
      </c>
      <c r="D258">
        <f>+VLOOKUP(A258,$L$3:$M$22,2,)</f>
        <v/>
      </c>
      <c r="E258" s="5">
        <f>+C258/100</f>
        <v/>
      </c>
      <c r="F258" s="5">
        <f>+MOD(E258*10,10)</f>
        <v/>
      </c>
      <c r="G258" s="5">
        <f>+MOD(C258,10)</f>
        <v/>
      </c>
      <c r="H258">
        <f>+INT(E258)&amp;INT(F258)&amp;INT(G258)</f>
        <v/>
      </c>
      <c r="I258">
        <f>+D258&amp;"00"&amp;H258&amp;"0"</f>
        <v/>
      </c>
    </row>
    <row r="259">
      <c r="A259" t="inlineStr">
        <is>
          <t>Argentina</t>
        </is>
      </c>
      <c r="B259" t="inlineStr">
        <is>
          <t>SBM Creditos SA</t>
        </is>
      </c>
      <c r="C259" t="n">
        <v>257</v>
      </c>
      <c r="D259">
        <f>+VLOOKUP(A259,$L$3:$M$22,2,)</f>
        <v/>
      </c>
      <c r="E259" s="5">
        <f>+C259/100</f>
        <v/>
      </c>
      <c r="F259" s="5">
        <f>+MOD(E259*10,10)</f>
        <v/>
      </c>
      <c r="G259" s="5">
        <f>+MOD(C259,10)</f>
        <v/>
      </c>
      <c r="H259">
        <f>+INT(E259)&amp;INT(F259)&amp;INT(G259)</f>
        <v/>
      </c>
      <c r="I259">
        <f>+D259&amp;"00"&amp;H259&amp;"0"</f>
        <v/>
      </c>
    </row>
    <row r="260">
      <c r="A260" t="inlineStr">
        <is>
          <t>Argentina</t>
        </is>
      </c>
      <c r="B260" t="inlineStr">
        <is>
          <t>Sensei</t>
        </is>
      </c>
      <c r="C260" t="n">
        <v>258</v>
      </c>
      <c r="D260">
        <f>+VLOOKUP(A260,$L$3:$M$22,2,)</f>
        <v/>
      </c>
      <c r="E260" s="5">
        <f>+C260/100</f>
        <v/>
      </c>
      <c r="F260" s="5">
        <f>+MOD(E260*10,10)</f>
        <v/>
      </c>
      <c r="G260" s="5">
        <f>+MOD(C260,10)</f>
        <v/>
      </c>
      <c r="H260">
        <f>+INT(E260)&amp;INT(F260)&amp;INT(G260)</f>
        <v/>
      </c>
      <c r="I260">
        <f>+D260&amp;"00"&amp;H260&amp;"0"</f>
        <v/>
      </c>
    </row>
    <row r="261">
      <c r="A261" t="inlineStr">
        <is>
          <t>Argentina</t>
        </is>
      </c>
      <c r="B261" t="inlineStr">
        <is>
          <t>Serviaut SA</t>
        </is>
      </c>
      <c r="C261" t="n">
        <v>259</v>
      </c>
      <c r="D261">
        <f>+VLOOKUP(A261,$L$3:$M$22,2,)</f>
        <v/>
      </c>
      <c r="E261" s="5">
        <f>+C261/100</f>
        <v/>
      </c>
      <c r="F261" s="5">
        <f>+MOD(E261*10,10)</f>
        <v/>
      </c>
      <c r="G261" s="5">
        <f>+MOD(C261,10)</f>
        <v/>
      </c>
      <c r="H261">
        <f>+INT(E261)&amp;INT(F261)&amp;INT(G261)</f>
        <v/>
      </c>
      <c r="I261">
        <f>+D261&amp;"00"&amp;H261&amp;"0"</f>
        <v/>
      </c>
    </row>
    <row r="262">
      <c r="A262" t="inlineStr">
        <is>
          <t>Argentina</t>
        </is>
      </c>
      <c r="B262" t="inlineStr">
        <is>
          <t>Sicom SA</t>
        </is>
      </c>
      <c r="C262" t="n">
        <v>260</v>
      </c>
      <c r="D262">
        <f>+VLOOKUP(A262,$L$3:$M$22,2,)</f>
        <v/>
      </c>
      <c r="E262" s="5">
        <f>+C262/100</f>
        <v/>
      </c>
      <c r="F262" s="5">
        <f>+MOD(E262*10,10)</f>
        <v/>
      </c>
      <c r="G262" s="5">
        <f>+MOD(C262,10)</f>
        <v/>
      </c>
      <c r="H262">
        <f>+INT(E262)&amp;INT(F262)&amp;INT(G262)</f>
        <v/>
      </c>
      <c r="I262">
        <f>+D262&amp;"00"&amp;H262&amp;"0"</f>
        <v/>
      </c>
    </row>
    <row r="263">
      <c r="A263" t="inlineStr">
        <is>
          <t>Argentina</t>
        </is>
      </c>
      <c r="B263" t="inlineStr">
        <is>
          <t>Siderar SAIC</t>
        </is>
      </c>
      <c r="C263" t="n">
        <v>261</v>
      </c>
      <c r="D263">
        <f>+VLOOKUP(A263,$L$3:$M$22,2,)</f>
        <v/>
      </c>
      <c r="E263" s="5">
        <f>+C263/100</f>
        <v/>
      </c>
      <c r="F263" s="5">
        <f>+MOD(E263*10,10)</f>
        <v/>
      </c>
      <c r="G263" s="5">
        <f>+MOD(C263,10)</f>
        <v/>
      </c>
      <c r="H263">
        <f>+INT(E263)&amp;INT(F263)&amp;INT(G263)</f>
        <v/>
      </c>
      <c r="I263">
        <f>+D263&amp;"00"&amp;H263&amp;"0"</f>
        <v/>
      </c>
    </row>
    <row r="264">
      <c r="A264" t="inlineStr">
        <is>
          <t>Argentina</t>
        </is>
      </c>
      <c r="B264" t="inlineStr">
        <is>
          <t>Sion SA</t>
        </is>
      </c>
      <c r="C264" t="n">
        <v>262</v>
      </c>
      <c r="D264">
        <f>+VLOOKUP(A264,$L$3:$M$22,2,)</f>
        <v/>
      </c>
      <c r="E264" s="5">
        <f>+C264/100</f>
        <v/>
      </c>
      <c r="F264" s="5">
        <f>+MOD(E264*10,10)</f>
        <v/>
      </c>
      <c r="G264" s="5">
        <f>+MOD(C264,10)</f>
        <v/>
      </c>
      <c r="H264">
        <f>+INT(E264)&amp;INT(F264)&amp;INT(G264)</f>
        <v/>
      </c>
      <c r="I264">
        <f>+D264&amp;"00"&amp;H264&amp;"0"</f>
        <v/>
      </c>
    </row>
    <row r="265">
      <c r="A265" t="inlineStr">
        <is>
          <t>Argentina</t>
        </is>
      </c>
      <c r="B265" t="inlineStr">
        <is>
          <t>Sistemas Unificados De Credito Dirigido SA</t>
        </is>
      </c>
      <c r="C265" t="n">
        <v>263</v>
      </c>
      <c r="D265">
        <f>+VLOOKUP(A265,$L$3:$M$22,2,)</f>
        <v/>
      </c>
      <c r="E265" s="5">
        <f>+C265/100</f>
        <v/>
      </c>
      <c r="F265" s="5">
        <f>+MOD(E265*10,10)</f>
        <v/>
      </c>
      <c r="G265" s="5">
        <f>+MOD(C265,10)</f>
        <v/>
      </c>
      <c r="H265">
        <f>+INT(E265)&amp;INT(F265)&amp;INT(G265)</f>
        <v/>
      </c>
      <c r="I265">
        <f>+D265&amp;"00"&amp;H265&amp;"0"</f>
        <v/>
      </c>
    </row>
    <row r="266">
      <c r="A266" t="inlineStr">
        <is>
          <t>Argentina</t>
        </is>
      </c>
      <c r="B266" t="inlineStr">
        <is>
          <t>Sociedad Comercial del Plata SA</t>
        </is>
      </c>
      <c r="C266" t="n">
        <v>264</v>
      </c>
      <c r="D266">
        <f>+VLOOKUP(A266,$L$3:$M$22,2,)</f>
        <v/>
      </c>
      <c r="E266" s="5">
        <f>+C266/100</f>
        <v/>
      </c>
      <c r="F266" s="5">
        <f>+MOD(E266*10,10)</f>
        <v/>
      </c>
      <c r="G266" s="5">
        <f>+MOD(C266,10)</f>
        <v/>
      </c>
      <c r="H266">
        <f>+INT(E266)&amp;INT(F266)&amp;INT(G266)</f>
        <v/>
      </c>
      <c r="I266">
        <f>+D266&amp;"00"&amp;H266&amp;"0"</f>
        <v/>
      </c>
    </row>
    <row r="267">
      <c r="A267" t="inlineStr">
        <is>
          <t>Argentina</t>
        </is>
      </c>
      <c r="B267" t="inlineStr">
        <is>
          <t>Sojas Argentinas</t>
        </is>
      </c>
      <c r="C267" t="n">
        <v>265</v>
      </c>
      <c r="D267">
        <f>+VLOOKUP(A267,$L$3:$M$22,2,)</f>
        <v/>
      </c>
      <c r="E267" s="5">
        <f>+C267/100</f>
        <v/>
      </c>
      <c r="F267" s="5">
        <f>+MOD(E267*10,10)</f>
        <v/>
      </c>
      <c r="G267" s="5">
        <f>+MOD(C267,10)</f>
        <v/>
      </c>
      <c r="H267">
        <f>+INT(E267)&amp;INT(F267)&amp;INT(G267)</f>
        <v/>
      </c>
      <c r="I267">
        <f>+D267&amp;"00"&amp;H267&amp;"0"</f>
        <v/>
      </c>
    </row>
    <row r="268">
      <c r="A268" t="inlineStr">
        <is>
          <t>Argentina</t>
        </is>
      </c>
      <c r="B268" t="inlineStr">
        <is>
          <t>Solvay Indupa SAIC</t>
        </is>
      </c>
      <c r="C268" t="n">
        <v>266</v>
      </c>
      <c r="D268">
        <f>+VLOOKUP(A268,$L$3:$M$22,2,)</f>
        <v/>
      </c>
      <c r="E268" s="5">
        <f>+C268/100</f>
        <v/>
      </c>
      <c r="F268" s="5">
        <f>+MOD(E268*10,10)</f>
        <v/>
      </c>
      <c r="G268" s="5">
        <f>+MOD(C268,10)</f>
        <v/>
      </c>
      <c r="H268">
        <f>+INT(E268)&amp;INT(F268)&amp;INT(G268)</f>
        <v/>
      </c>
      <c r="I268">
        <f>+D268&amp;"00"&amp;H268&amp;"0"</f>
        <v/>
      </c>
    </row>
    <row r="269">
      <c r="A269" t="inlineStr">
        <is>
          <t>Argentina</t>
        </is>
      </c>
      <c r="B269" t="inlineStr">
        <is>
          <t>South Management SA</t>
        </is>
      </c>
      <c r="C269" t="n">
        <v>267</v>
      </c>
      <c r="D269">
        <f>+VLOOKUP(A269,$L$3:$M$22,2,)</f>
        <v/>
      </c>
      <c r="E269" s="5">
        <f>+C269/100</f>
        <v/>
      </c>
      <c r="F269" s="5">
        <f>+MOD(E269*10,10)</f>
        <v/>
      </c>
      <c r="G269" s="5">
        <f>+MOD(C269,10)</f>
        <v/>
      </c>
      <c r="H269">
        <f>+INT(E269)&amp;INT(F269)&amp;INT(G269)</f>
        <v/>
      </c>
      <c r="I269">
        <f>+D269&amp;"00"&amp;H269&amp;"0"</f>
        <v/>
      </c>
    </row>
    <row r="270">
      <c r="A270" t="inlineStr">
        <is>
          <t>Argentina</t>
        </is>
      </c>
      <c r="B270" t="inlineStr">
        <is>
          <t>Southcross Logistics SA</t>
        </is>
      </c>
      <c r="C270" t="n">
        <v>268</v>
      </c>
      <c r="D270">
        <f>+VLOOKUP(A270,$L$3:$M$22,2,)</f>
        <v/>
      </c>
      <c r="E270" s="5">
        <f>+C270/100</f>
        <v/>
      </c>
      <c r="F270" s="5">
        <f>+MOD(E270*10,10)</f>
        <v/>
      </c>
      <c r="G270" s="5">
        <f>+MOD(C270,10)</f>
        <v/>
      </c>
      <c r="H270">
        <f>+INT(E270)&amp;INT(F270)&amp;INT(G270)</f>
        <v/>
      </c>
      <c r="I270">
        <f>+D270&amp;"00"&amp;H270&amp;"0"</f>
        <v/>
      </c>
    </row>
    <row r="271">
      <c r="A271" t="inlineStr">
        <is>
          <t>Argentina</t>
        </is>
      </c>
      <c r="B271" t="inlineStr">
        <is>
          <t>Stoneway Capital Corp</t>
        </is>
      </c>
      <c r="C271" t="n">
        <v>269</v>
      </c>
      <c r="D271">
        <f>+VLOOKUP(A271,$L$3:$M$22,2,)</f>
        <v/>
      </c>
      <c r="E271" s="5">
        <f>+C271/100</f>
        <v/>
      </c>
      <c r="F271" s="5">
        <f>+MOD(E271*10,10)</f>
        <v/>
      </c>
      <c r="G271" s="5">
        <f>+MOD(C271,10)</f>
        <v/>
      </c>
      <c r="H271">
        <f>+INT(E271)&amp;INT(F271)&amp;INT(G271)</f>
        <v/>
      </c>
      <c r="I271">
        <f>+D271&amp;"00"&amp;H271&amp;"0"</f>
        <v/>
      </c>
    </row>
    <row r="272">
      <c r="A272" t="inlineStr">
        <is>
          <t>Argentina</t>
        </is>
      </c>
      <c r="B272" t="inlineStr">
        <is>
          <t>Sucredito</t>
        </is>
      </c>
      <c r="C272" t="n">
        <v>270</v>
      </c>
      <c r="D272">
        <f>+VLOOKUP(A272,$L$3:$M$22,2,)</f>
        <v/>
      </c>
      <c r="E272" s="5">
        <f>+C272/100</f>
        <v/>
      </c>
      <c r="F272" s="5">
        <f>+MOD(E272*10,10)</f>
        <v/>
      </c>
      <c r="G272" s="5">
        <f>+MOD(C272,10)</f>
        <v/>
      </c>
      <c r="H272">
        <f>+INT(E272)&amp;INT(F272)&amp;INT(G272)</f>
        <v/>
      </c>
      <c r="I272">
        <f>+D272&amp;"00"&amp;H272&amp;"0"</f>
        <v/>
      </c>
    </row>
    <row r="273">
      <c r="A273" t="inlineStr">
        <is>
          <t>Argentina</t>
        </is>
      </c>
      <c r="B273" t="inlineStr">
        <is>
          <t>Super Ahorro</t>
        </is>
      </c>
      <c r="C273" t="n">
        <v>271</v>
      </c>
      <c r="D273">
        <f>+VLOOKUP(A273,$L$3:$M$22,2,)</f>
        <v/>
      </c>
      <c r="E273" s="5">
        <f>+C273/100</f>
        <v/>
      </c>
      <c r="F273" s="5">
        <f>+MOD(E273*10,10)</f>
        <v/>
      </c>
      <c r="G273" s="5">
        <f>+MOD(C273,10)</f>
        <v/>
      </c>
      <c r="H273">
        <f>+INT(E273)&amp;INT(F273)&amp;INT(G273)</f>
        <v/>
      </c>
      <c r="I273">
        <f>+D273&amp;"00"&amp;H273&amp;"0"</f>
        <v/>
      </c>
    </row>
    <row r="274">
      <c r="A274" t="inlineStr">
        <is>
          <t>Argentina</t>
        </is>
      </c>
      <c r="B274" t="inlineStr">
        <is>
          <t>Tarjeta Fertil</t>
        </is>
      </c>
      <c r="C274" t="n">
        <v>272</v>
      </c>
      <c r="D274">
        <f>+VLOOKUP(A274,$L$3:$M$22,2,)</f>
        <v/>
      </c>
      <c r="E274" s="5">
        <f>+C274/100</f>
        <v/>
      </c>
      <c r="F274" s="5">
        <f>+MOD(E274*10,10)</f>
        <v/>
      </c>
      <c r="G274" s="5">
        <f>+MOD(C274,10)</f>
        <v/>
      </c>
      <c r="H274">
        <f>+INT(E274)&amp;INT(F274)&amp;INT(G274)</f>
        <v/>
      </c>
      <c r="I274">
        <f>+D274&amp;"00"&amp;H274&amp;"0"</f>
        <v/>
      </c>
    </row>
    <row r="275">
      <c r="A275" t="inlineStr">
        <is>
          <t>Argentina</t>
        </is>
      </c>
      <c r="B275" t="inlineStr">
        <is>
          <t>Tarshop</t>
        </is>
      </c>
      <c r="C275" t="n">
        <v>273</v>
      </c>
      <c r="D275">
        <f>+VLOOKUP(A275,$L$3:$M$22,2,)</f>
        <v/>
      </c>
      <c r="E275" s="5">
        <f>+C275/100</f>
        <v/>
      </c>
      <c r="F275" s="5">
        <f>+MOD(E275*10,10)</f>
        <v/>
      </c>
      <c r="G275" s="5">
        <f>+MOD(C275,10)</f>
        <v/>
      </c>
      <c r="H275">
        <f>+INT(E275)&amp;INT(F275)&amp;INT(G275)</f>
        <v/>
      </c>
      <c r="I275">
        <f>+D275&amp;"00"&amp;H275&amp;"0"</f>
        <v/>
      </c>
    </row>
    <row r="276">
      <c r="A276" t="inlineStr">
        <is>
          <t>Argentina</t>
        </is>
      </c>
      <c r="B276" t="inlineStr">
        <is>
          <t>TCAP</t>
        </is>
      </c>
      <c r="C276" t="n">
        <v>274</v>
      </c>
      <c r="D276">
        <f>+VLOOKUP(A276,$L$3:$M$22,2,)</f>
        <v/>
      </c>
      <c r="E276" s="5">
        <f>+C276/100</f>
        <v/>
      </c>
      <c r="F276" s="5">
        <f>+MOD(E276*10,10)</f>
        <v/>
      </c>
      <c r="G276" s="5">
        <f>+MOD(C276,10)</f>
        <v/>
      </c>
      <c r="H276">
        <f>+INT(E276)&amp;INT(F276)&amp;INT(G276)</f>
        <v/>
      </c>
      <c r="I276">
        <f>+D276&amp;"00"&amp;H276&amp;"0"</f>
        <v/>
      </c>
    </row>
    <row r="277">
      <c r="A277" t="inlineStr">
        <is>
          <t>Argentina</t>
        </is>
      </c>
      <c r="B277" t="inlineStr">
        <is>
          <t>TDF</t>
        </is>
      </c>
      <c r="C277" t="n">
        <v>275</v>
      </c>
      <c r="D277">
        <f>+VLOOKUP(A277,$L$3:$M$22,2,)</f>
        <v/>
      </c>
      <c r="E277" s="5">
        <f>+C277/100</f>
        <v/>
      </c>
      <c r="F277" s="5">
        <f>+MOD(E277*10,10)</f>
        <v/>
      </c>
      <c r="G277" s="5">
        <f>+MOD(C277,10)</f>
        <v/>
      </c>
      <c r="H277">
        <f>+INT(E277)&amp;INT(F277)&amp;INT(G277)</f>
        <v/>
      </c>
      <c r="I277">
        <f>+D277&amp;"00"&amp;H277&amp;"0"</f>
        <v/>
      </c>
    </row>
    <row r="278">
      <c r="A278" t="inlineStr">
        <is>
          <t>Argentina</t>
        </is>
      </c>
      <c r="B278" t="inlineStr">
        <is>
          <t>Tecnoseeds</t>
        </is>
      </c>
      <c r="C278" t="n">
        <v>276</v>
      </c>
      <c r="D278">
        <f>+VLOOKUP(A278,$L$3:$M$22,2,)</f>
        <v/>
      </c>
      <c r="E278" s="5">
        <f>+C278/100</f>
        <v/>
      </c>
      <c r="F278" s="5">
        <f>+MOD(E278*10,10)</f>
        <v/>
      </c>
      <c r="G278" s="5">
        <f>+MOD(C278,10)</f>
        <v/>
      </c>
      <c r="H278">
        <f>+INT(E278)&amp;INT(F278)&amp;INT(G278)</f>
        <v/>
      </c>
      <c r="I278">
        <f>+D278&amp;"00"&amp;H278&amp;"0"</f>
        <v/>
      </c>
    </row>
    <row r="279">
      <c r="A279" t="inlineStr">
        <is>
          <t>Argentina</t>
        </is>
      </c>
      <c r="B279" t="inlineStr">
        <is>
          <t>Tecpetrol SA</t>
        </is>
      </c>
      <c r="C279" t="n">
        <v>277</v>
      </c>
      <c r="D279">
        <f>+VLOOKUP(A279,$L$3:$M$22,2,)</f>
        <v/>
      </c>
      <c r="E279" s="5">
        <f>+C279/100</f>
        <v/>
      </c>
      <c r="F279" s="5">
        <f>+MOD(E279*10,10)</f>
        <v/>
      </c>
      <c r="G279" s="5">
        <f>+MOD(C279,10)</f>
        <v/>
      </c>
      <c r="H279">
        <f>+INT(E279)&amp;INT(F279)&amp;INT(G279)</f>
        <v/>
      </c>
      <c r="I279">
        <f>+D279&amp;"00"&amp;H279&amp;"0"</f>
        <v/>
      </c>
    </row>
    <row r="280">
      <c r="A280" t="inlineStr">
        <is>
          <t>Argentina</t>
        </is>
      </c>
      <c r="B280" t="inlineStr">
        <is>
          <t>Telecom Argentina SA</t>
        </is>
      </c>
      <c r="C280" t="n">
        <v>278</v>
      </c>
      <c r="D280">
        <f>+VLOOKUP(A280,$L$3:$M$22,2,)</f>
        <v/>
      </c>
      <c r="E280" s="5">
        <f>+C280/100</f>
        <v/>
      </c>
      <c r="F280" s="5">
        <f>+MOD(E280*10,10)</f>
        <v/>
      </c>
      <c r="G280" s="5">
        <f>+MOD(C280,10)</f>
        <v/>
      </c>
      <c r="H280">
        <f>+INT(E280)&amp;INT(F280)&amp;INT(G280)</f>
        <v/>
      </c>
      <c r="I280">
        <f>+D280&amp;"00"&amp;H280&amp;"0"</f>
        <v/>
      </c>
    </row>
    <row r="281">
      <c r="A281" t="inlineStr">
        <is>
          <t>Argentina</t>
        </is>
      </c>
      <c r="B281" t="inlineStr">
        <is>
          <t>Telecom Personal SA</t>
        </is>
      </c>
      <c r="C281" t="n">
        <v>279</v>
      </c>
      <c r="D281">
        <f>+VLOOKUP(A281,$L$3:$M$22,2,)</f>
        <v/>
      </c>
      <c r="E281" s="5">
        <f>+C281/100</f>
        <v/>
      </c>
      <c r="F281" s="5">
        <f>+MOD(E281*10,10)</f>
        <v/>
      </c>
      <c r="G281" s="5">
        <f>+MOD(C281,10)</f>
        <v/>
      </c>
      <c r="H281">
        <f>+INT(E281)&amp;INT(F281)&amp;INT(G281)</f>
        <v/>
      </c>
      <c r="I281">
        <f>+D281&amp;"00"&amp;H281&amp;"0"</f>
        <v/>
      </c>
    </row>
    <row r="282">
      <c r="A282" t="inlineStr">
        <is>
          <t>Argentina</t>
        </is>
      </c>
      <c r="B282" t="inlineStr">
        <is>
          <t>TGLT SA</t>
        </is>
      </c>
      <c r="C282" t="n">
        <v>280</v>
      </c>
      <c r="D282">
        <f>+VLOOKUP(A282,$L$3:$M$22,2,)</f>
        <v/>
      </c>
      <c r="E282" s="5">
        <f>+C282/100</f>
        <v/>
      </c>
      <c r="F282" s="5">
        <f>+MOD(E282*10,10)</f>
        <v/>
      </c>
      <c r="G282" s="5">
        <f>+MOD(C282,10)</f>
        <v/>
      </c>
      <c r="H282">
        <f>+INT(E282)&amp;INT(F282)&amp;INT(G282)</f>
        <v/>
      </c>
      <c r="I282">
        <f>+D282&amp;"00"&amp;H282&amp;"0"</f>
        <v/>
      </c>
    </row>
    <row r="283">
      <c r="A283" t="inlineStr">
        <is>
          <t>Argentina</t>
        </is>
      </c>
      <c r="B283" t="inlineStr">
        <is>
          <t>Tinuviel</t>
        </is>
      </c>
      <c r="C283" t="n">
        <v>281</v>
      </c>
      <c r="D283">
        <f>+VLOOKUP(A283,$L$3:$M$22,2,)</f>
        <v/>
      </c>
      <c r="E283" s="5">
        <f>+C283/100</f>
        <v/>
      </c>
      <c r="F283" s="5">
        <f>+MOD(E283*10,10)</f>
        <v/>
      </c>
      <c r="G283" s="5">
        <f>+MOD(C283,10)</f>
        <v/>
      </c>
      <c r="H283">
        <f>+INT(E283)&amp;INT(F283)&amp;INT(G283)</f>
        <v/>
      </c>
      <c r="I283">
        <f>+D283&amp;"00"&amp;H283&amp;"0"</f>
        <v/>
      </c>
    </row>
    <row r="284">
      <c r="A284" t="inlineStr">
        <is>
          <t>Argentina</t>
        </is>
      </c>
      <c r="B284" t="inlineStr">
        <is>
          <t>TISER SRL</t>
        </is>
      </c>
      <c r="C284" t="n">
        <v>282</v>
      </c>
      <c r="D284">
        <f>+VLOOKUP(A284,$L$3:$M$22,2,)</f>
        <v/>
      </c>
      <c r="E284" s="5">
        <f>+C284/100</f>
        <v/>
      </c>
      <c r="F284" s="5">
        <f>+MOD(E284*10,10)</f>
        <v/>
      </c>
      <c r="G284" s="5">
        <f>+MOD(C284,10)</f>
        <v/>
      </c>
      <c r="H284">
        <f>+INT(E284)&amp;INT(F284)&amp;INT(G284)</f>
        <v/>
      </c>
      <c r="I284">
        <f>+D284&amp;"00"&amp;H284&amp;"0"</f>
        <v/>
      </c>
    </row>
    <row r="285">
      <c r="A285" t="inlineStr">
        <is>
          <t>Argentina</t>
        </is>
      </c>
      <c r="B285" t="inlineStr">
        <is>
          <t>Toyota Argentina SA</t>
        </is>
      </c>
      <c r="C285" t="n">
        <v>283</v>
      </c>
      <c r="D285">
        <f>+VLOOKUP(A285,$L$3:$M$22,2,)</f>
        <v/>
      </c>
      <c r="E285" s="5">
        <f>+C285/100</f>
        <v/>
      </c>
      <c r="F285" s="5">
        <f>+MOD(E285*10,10)</f>
        <v/>
      </c>
      <c r="G285" s="5">
        <f>+MOD(C285,10)</f>
        <v/>
      </c>
      <c r="H285">
        <f>+INT(E285)&amp;INT(F285)&amp;INT(G285)</f>
        <v/>
      </c>
      <c r="I285">
        <f>+D285&amp;"00"&amp;H285&amp;"0"</f>
        <v/>
      </c>
    </row>
    <row r="286">
      <c r="A286" t="inlineStr">
        <is>
          <t>Argentina</t>
        </is>
      </c>
      <c r="B286" t="inlineStr">
        <is>
          <t>Tradimex</t>
        </is>
      </c>
      <c r="C286" t="n">
        <v>284</v>
      </c>
      <c r="D286">
        <f>+VLOOKUP(A286,$L$3:$M$22,2,)</f>
        <v/>
      </c>
      <c r="E286" s="5">
        <f>+C286/100</f>
        <v/>
      </c>
      <c r="F286" s="5">
        <f>+MOD(E286*10,10)</f>
        <v/>
      </c>
      <c r="G286" s="5">
        <f>+MOD(C286,10)</f>
        <v/>
      </c>
      <c r="H286">
        <f>+INT(E286)&amp;INT(F286)&amp;INT(G286)</f>
        <v/>
      </c>
      <c r="I286">
        <f>+D286&amp;"00"&amp;H286&amp;"0"</f>
        <v/>
      </c>
    </row>
    <row r="287">
      <c r="A287" t="inlineStr">
        <is>
          <t>Argentina</t>
        </is>
      </c>
      <c r="B287" t="inlineStr">
        <is>
          <t>Transener SA</t>
        </is>
      </c>
      <c r="C287" t="n">
        <v>285</v>
      </c>
      <c r="D287">
        <f>+VLOOKUP(A287,$L$3:$M$22,2,)</f>
        <v/>
      </c>
      <c r="E287" s="5">
        <f>+C287/100</f>
        <v/>
      </c>
      <c r="F287" s="5">
        <f>+MOD(E287*10,10)</f>
        <v/>
      </c>
      <c r="G287" s="5">
        <f>+MOD(C287,10)</f>
        <v/>
      </c>
      <c r="H287">
        <f>+INT(E287)&amp;INT(F287)&amp;INT(G287)</f>
        <v/>
      </c>
      <c r="I287">
        <f>+D287&amp;"00"&amp;H287&amp;"0"</f>
        <v/>
      </c>
    </row>
    <row r="288">
      <c r="A288" t="inlineStr">
        <is>
          <t>Argentina</t>
        </is>
      </c>
      <c r="B288" t="inlineStr">
        <is>
          <t>Transportadora de Gas del Sur</t>
        </is>
      </c>
      <c r="C288" t="n">
        <v>286</v>
      </c>
      <c r="D288">
        <f>+VLOOKUP(A288,$L$3:$M$22,2,)</f>
        <v/>
      </c>
      <c r="E288" s="5">
        <f>+C288/100</f>
        <v/>
      </c>
      <c r="F288" s="5">
        <f>+MOD(E288*10,10)</f>
        <v/>
      </c>
      <c r="G288" s="5">
        <f>+MOD(C288,10)</f>
        <v/>
      </c>
      <c r="H288">
        <f>+INT(E288)&amp;INT(F288)&amp;INT(G288)</f>
        <v/>
      </c>
      <c r="I288">
        <f>+D288&amp;"00"&amp;H288&amp;"0"</f>
        <v/>
      </c>
    </row>
    <row r="289">
      <c r="A289" t="inlineStr">
        <is>
          <t>Argentina</t>
        </is>
      </c>
      <c r="B289" t="inlineStr">
        <is>
          <t>Transportadora Gas del Norte S</t>
        </is>
      </c>
      <c r="C289" t="n">
        <v>287</v>
      </c>
      <c r="D289">
        <f>+VLOOKUP(A289,$L$3:$M$22,2,)</f>
        <v/>
      </c>
      <c r="E289" s="5">
        <f>+C289/100</f>
        <v/>
      </c>
      <c r="F289" s="5">
        <f>+MOD(E289*10,10)</f>
        <v/>
      </c>
      <c r="G289" s="5">
        <f>+MOD(C289,10)</f>
        <v/>
      </c>
      <c r="H289">
        <f>+INT(E289)&amp;INT(F289)&amp;INT(G289)</f>
        <v/>
      </c>
      <c r="I289">
        <f>+D289&amp;"00"&amp;H289&amp;"0"</f>
        <v/>
      </c>
    </row>
    <row r="290">
      <c r="A290" t="inlineStr">
        <is>
          <t>Argentina</t>
        </is>
      </c>
      <c r="B290" t="inlineStr">
        <is>
          <t>Tresnal</t>
        </is>
      </c>
      <c r="C290" t="n">
        <v>288</v>
      </c>
      <c r="D290">
        <f>+VLOOKUP(A290,$L$3:$M$22,2,)</f>
        <v/>
      </c>
      <c r="E290" s="5">
        <f>+C290/100</f>
        <v/>
      </c>
      <c r="F290" s="5">
        <f>+MOD(E290*10,10)</f>
        <v/>
      </c>
      <c r="G290" s="5">
        <f>+MOD(C290,10)</f>
        <v/>
      </c>
      <c r="H290">
        <f>+INT(E290)&amp;INT(F290)&amp;INT(G290)</f>
        <v/>
      </c>
      <c r="I290">
        <f>+D290&amp;"00"&amp;H290&amp;"0"</f>
        <v/>
      </c>
    </row>
    <row r="291">
      <c r="A291" t="inlineStr">
        <is>
          <t>Argentina</t>
        </is>
      </c>
      <c r="B291" t="inlineStr">
        <is>
          <t>Ultracongelados</t>
        </is>
      </c>
      <c r="C291" t="n">
        <v>289</v>
      </c>
      <c r="D291">
        <f>+VLOOKUP(A291,$L$3:$M$22,2,)</f>
        <v/>
      </c>
      <c r="E291" s="5">
        <f>+C291/100</f>
        <v/>
      </c>
      <c r="F291" s="5">
        <f>+MOD(E291*10,10)</f>
        <v/>
      </c>
      <c r="G291" s="5">
        <f>+MOD(C291,10)</f>
        <v/>
      </c>
      <c r="H291">
        <f>+INT(E291)&amp;INT(F291)&amp;INT(G291)</f>
        <v/>
      </c>
      <c r="I291">
        <f>+D291&amp;"00"&amp;H291&amp;"0"</f>
        <v/>
      </c>
    </row>
    <row r="292">
      <c r="A292" t="inlineStr">
        <is>
          <t>Argentina</t>
        </is>
      </c>
      <c r="B292" t="inlineStr">
        <is>
          <t>Unicred</t>
        </is>
      </c>
      <c r="C292" t="n">
        <v>290</v>
      </c>
      <c r="D292">
        <f>+VLOOKUP(A292,$L$3:$M$22,2,)</f>
        <v/>
      </c>
      <c r="E292" s="5">
        <f>+C292/100</f>
        <v/>
      </c>
      <c r="F292" s="5">
        <f>+MOD(E292*10,10)</f>
        <v/>
      </c>
      <c r="G292" s="5">
        <f>+MOD(C292,10)</f>
        <v/>
      </c>
      <c r="H292">
        <f>+INT(E292)&amp;INT(F292)&amp;INT(G292)</f>
        <v/>
      </c>
      <c r="I292">
        <f>+D292&amp;"00"&amp;H292&amp;"0"</f>
        <v/>
      </c>
    </row>
    <row r="293">
      <c r="A293" t="inlineStr">
        <is>
          <t>Argentina</t>
        </is>
      </c>
      <c r="B293" t="inlineStr">
        <is>
          <t>Varcam</t>
        </is>
      </c>
      <c r="C293" t="n">
        <v>291</v>
      </c>
      <c r="D293">
        <f>+VLOOKUP(A293,$L$3:$M$22,2,)</f>
        <v/>
      </c>
      <c r="E293" s="5">
        <f>+C293/100</f>
        <v/>
      </c>
      <c r="F293" s="5">
        <f>+MOD(E293*10,10)</f>
        <v/>
      </c>
      <c r="G293" s="5">
        <f>+MOD(C293,10)</f>
        <v/>
      </c>
      <c r="H293">
        <f>+INT(E293)&amp;INT(F293)&amp;INT(G293)</f>
        <v/>
      </c>
      <c r="I293">
        <f>+D293&amp;"00"&amp;H293&amp;"0"</f>
        <v/>
      </c>
    </row>
    <row r="294">
      <c r="A294" t="inlineStr">
        <is>
          <t>Argentina</t>
        </is>
      </c>
      <c r="B294" t="inlineStr">
        <is>
          <t>Vicentin Exportaciones</t>
        </is>
      </c>
      <c r="C294" t="n">
        <v>292</v>
      </c>
      <c r="D294">
        <f>+VLOOKUP(A294,$L$3:$M$22,2,)</f>
        <v/>
      </c>
      <c r="E294" s="5">
        <f>+C294/100</f>
        <v/>
      </c>
      <c r="F294" s="5">
        <f>+MOD(E294*10,10)</f>
        <v/>
      </c>
      <c r="G294" s="5">
        <f>+MOD(C294,10)</f>
        <v/>
      </c>
      <c r="H294">
        <f>+INT(E294)&amp;INT(F294)&amp;INT(G294)</f>
        <v/>
      </c>
      <c r="I294">
        <f>+D294&amp;"00"&amp;H294&amp;"0"</f>
        <v/>
      </c>
    </row>
    <row r="295">
      <c r="A295" t="inlineStr">
        <is>
          <t>Argentina</t>
        </is>
      </c>
      <c r="B295" t="inlineStr">
        <is>
          <t>YPF SA</t>
        </is>
      </c>
      <c r="C295" t="n">
        <v>293</v>
      </c>
      <c r="D295">
        <f>+VLOOKUP(A295,$L$3:$M$22,2,)</f>
        <v/>
      </c>
      <c r="E295" s="5">
        <f>+C295/100</f>
        <v/>
      </c>
      <c r="F295" s="5">
        <f>+MOD(E295*10,10)</f>
        <v/>
      </c>
      <c r="G295" s="5">
        <f>+MOD(C295,10)</f>
        <v/>
      </c>
      <c r="H295">
        <f>+INT(E295)&amp;INT(F295)&amp;INT(G295)</f>
        <v/>
      </c>
      <c r="I295">
        <f>+D295&amp;"00"&amp;H295&amp;"0"</f>
        <v/>
      </c>
    </row>
    <row r="296">
      <c r="A296" t="inlineStr">
        <is>
          <t>Argentina</t>
        </is>
      </c>
      <c r="B296" t="inlineStr">
        <is>
          <t>YPFLuz SA</t>
        </is>
      </c>
      <c r="C296" t="n">
        <v>294</v>
      </c>
      <c r="D296">
        <f>+VLOOKUP(A296,$L$3:$M$22,2,)</f>
        <v/>
      </c>
      <c r="E296" s="5">
        <f>+C296/100</f>
        <v/>
      </c>
      <c r="F296" s="5">
        <f>+MOD(E296*10,10)</f>
        <v/>
      </c>
      <c r="G296" s="5">
        <f>+MOD(C296,10)</f>
        <v/>
      </c>
      <c r="H296">
        <f>+INT(E296)&amp;INT(F296)&amp;INT(G296)</f>
        <v/>
      </c>
      <c r="I296">
        <f>+D296&amp;"00"&amp;H296&amp;"0"</f>
        <v/>
      </c>
    </row>
    <row r="297">
      <c r="A297" t="inlineStr">
        <is>
          <t>Brazil</t>
        </is>
      </c>
      <c r="B297" t="inlineStr">
        <is>
          <t>Aegea Finance SARL</t>
        </is>
      </c>
      <c r="C297" t="n">
        <v>1</v>
      </c>
      <c r="D297">
        <f>+VLOOKUP(A297,$L$3:$M$22,2,)</f>
        <v/>
      </c>
      <c r="E297" s="5">
        <f>+C297/100</f>
        <v/>
      </c>
      <c r="F297" s="5">
        <f>+MOD(E297*10,10)</f>
        <v/>
      </c>
      <c r="G297" s="5">
        <f>+MOD(C297,10)</f>
        <v/>
      </c>
      <c r="H297">
        <f>+INT(E297)&amp;INT(F297)&amp;INT(G297)</f>
        <v/>
      </c>
      <c r="I297">
        <f>+D297&amp;"00"&amp;H297&amp;"0"</f>
        <v/>
      </c>
    </row>
    <row r="298">
      <c r="A298" t="inlineStr">
        <is>
          <t>Brazil</t>
        </is>
      </c>
      <c r="B298" t="inlineStr">
        <is>
          <t>AES Tiete Energia SA</t>
        </is>
      </c>
      <c r="C298" t="n">
        <v>2</v>
      </c>
      <c r="D298">
        <f>+VLOOKUP(A298,$L$3:$M$22,2,)</f>
        <v/>
      </c>
      <c r="E298" s="5">
        <f>+C298/100</f>
        <v/>
      </c>
      <c r="F298" s="5">
        <f>+MOD(E298*10,10)</f>
        <v/>
      </c>
      <c r="G298" s="5">
        <f>+MOD(C298,10)</f>
        <v/>
      </c>
      <c r="H298">
        <f>+INT(E298)&amp;INT(F298)&amp;INT(G298)</f>
        <v/>
      </c>
      <c r="I298">
        <f>+D298&amp;"00"&amp;H298&amp;"0"</f>
        <v/>
      </c>
    </row>
    <row r="299">
      <c r="A299" t="inlineStr">
        <is>
          <t>Brazil</t>
        </is>
      </c>
      <c r="B299" t="inlineStr">
        <is>
          <t>Afya</t>
        </is>
      </c>
      <c r="C299" t="n">
        <v>3</v>
      </c>
      <c r="D299">
        <f>+VLOOKUP(A299,$L$3:$M$22,2,)</f>
        <v/>
      </c>
      <c r="E299" s="5">
        <f>+C299/100</f>
        <v/>
      </c>
      <c r="F299" s="5">
        <f>+MOD(E299*10,10)</f>
        <v/>
      </c>
      <c r="G299" s="5">
        <f>+MOD(C299,10)</f>
        <v/>
      </c>
      <c r="H299">
        <f>+INT(E299)&amp;INT(F299)&amp;INT(G299)</f>
        <v/>
      </c>
      <c r="I299">
        <f>+D299&amp;"00"&amp;H299&amp;"0"</f>
        <v/>
      </c>
    </row>
    <row r="300">
      <c r="A300" t="inlineStr">
        <is>
          <t>Brazil</t>
        </is>
      </c>
      <c r="B300" t="inlineStr">
        <is>
          <t>Aliansce Shopping Centers SA</t>
        </is>
      </c>
      <c r="C300" t="n">
        <v>4</v>
      </c>
      <c r="D300">
        <f>+VLOOKUP(A300,$L$3:$M$22,2,)</f>
        <v/>
      </c>
      <c r="E300" s="5">
        <f>+C300/100</f>
        <v/>
      </c>
      <c r="F300" s="5">
        <f>+MOD(E300*10,10)</f>
        <v/>
      </c>
      <c r="G300" s="5">
        <f>+MOD(C300,10)</f>
        <v/>
      </c>
      <c r="H300">
        <f>+INT(E300)&amp;INT(F300)&amp;INT(G300)</f>
        <v/>
      </c>
      <c r="I300">
        <f>+D300&amp;"00"&amp;H300&amp;"0"</f>
        <v/>
      </c>
    </row>
    <row r="301">
      <c r="A301" t="inlineStr">
        <is>
          <t>Brazil</t>
        </is>
      </c>
      <c r="B301" t="inlineStr">
        <is>
          <t>Alliar Medicos A Frente SA</t>
        </is>
      </c>
      <c r="C301" t="n">
        <v>5</v>
      </c>
      <c r="D301">
        <f>+VLOOKUP(A301,$L$3:$M$22,2,)</f>
        <v/>
      </c>
      <c r="E301" s="5">
        <f>+C301/100</f>
        <v/>
      </c>
      <c r="F301" s="5">
        <f>+MOD(E301*10,10)</f>
        <v/>
      </c>
      <c r="G301" s="5">
        <f>+MOD(C301,10)</f>
        <v/>
      </c>
      <c r="H301">
        <f>+INT(E301)&amp;INT(F301)&amp;INT(G301)</f>
        <v/>
      </c>
      <c r="I301">
        <f>+D301&amp;"00"&amp;H301&amp;"0"</f>
        <v/>
      </c>
    </row>
    <row r="302">
      <c r="A302" t="inlineStr">
        <is>
          <t>Brazil</t>
        </is>
      </c>
      <c r="B302" t="inlineStr">
        <is>
          <t>Alpargatas SA</t>
        </is>
      </c>
      <c r="C302" t="n">
        <v>6</v>
      </c>
      <c r="D302">
        <f>+VLOOKUP(A302,$L$3:$M$22,2,)</f>
        <v/>
      </c>
      <c r="E302" s="5">
        <f>+C302/100</f>
        <v/>
      </c>
      <c r="F302" s="5">
        <f>+MOD(E302*10,10)</f>
        <v/>
      </c>
      <c r="G302" s="5">
        <f>+MOD(C302,10)</f>
        <v/>
      </c>
      <c r="H302">
        <f>+INT(E302)&amp;INT(F302)&amp;INT(G302)</f>
        <v/>
      </c>
      <c r="I302">
        <f>+D302&amp;"00"&amp;H302&amp;"0"</f>
        <v/>
      </c>
    </row>
    <row r="303">
      <c r="A303" t="inlineStr">
        <is>
          <t>Brazil</t>
        </is>
      </c>
      <c r="B303" t="inlineStr">
        <is>
          <t>Alper Consultoria e Corretora de Seguros SA</t>
        </is>
      </c>
      <c r="C303" t="n">
        <v>7</v>
      </c>
      <c r="D303">
        <f>+VLOOKUP(A303,$L$3:$M$22,2,)</f>
        <v/>
      </c>
      <c r="E303" s="5">
        <f>+C303/100</f>
        <v/>
      </c>
      <c r="F303" s="5">
        <f>+MOD(E303*10,10)</f>
        <v/>
      </c>
      <c r="G303" s="5">
        <f>+MOD(C303,10)</f>
        <v/>
      </c>
      <c r="H303">
        <f>+INT(E303)&amp;INT(F303)&amp;INT(G303)</f>
        <v/>
      </c>
      <c r="I303">
        <f>+D303&amp;"00"&amp;H303&amp;"0"</f>
        <v/>
      </c>
    </row>
    <row r="304">
      <c r="A304" t="inlineStr">
        <is>
          <t>Brazil</t>
        </is>
      </c>
      <c r="B304" t="inlineStr">
        <is>
          <t>Alupar Investimento SA</t>
        </is>
      </c>
      <c r="C304" t="n">
        <v>8</v>
      </c>
      <c r="D304">
        <f>+VLOOKUP(A304,$L$3:$M$22,2,)</f>
        <v/>
      </c>
      <c r="E304" s="5">
        <f>+C304/100</f>
        <v/>
      </c>
      <c r="F304" s="5">
        <f>+MOD(E304*10,10)</f>
        <v/>
      </c>
      <c r="G304" s="5">
        <f>+MOD(C304,10)</f>
        <v/>
      </c>
      <c r="H304">
        <f>+INT(E304)&amp;INT(F304)&amp;INT(G304)</f>
        <v/>
      </c>
      <c r="I304">
        <f>+D304&amp;"00"&amp;H304&amp;"0"</f>
        <v/>
      </c>
    </row>
    <row r="305">
      <c r="A305" t="inlineStr">
        <is>
          <t>Brazil</t>
        </is>
      </c>
      <c r="B305" t="inlineStr">
        <is>
          <t>Ambev SA</t>
        </is>
      </c>
      <c r="C305" t="n">
        <v>9</v>
      </c>
      <c r="D305">
        <f>+VLOOKUP(A305,$L$3:$M$22,2,)</f>
        <v/>
      </c>
      <c r="E305" s="5">
        <f>+C305/100</f>
        <v/>
      </c>
      <c r="F305" s="5">
        <f>+MOD(E305*10,10)</f>
        <v/>
      </c>
      <c r="G305" s="5">
        <f>+MOD(C305,10)</f>
        <v/>
      </c>
      <c r="H305">
        <f>+INT(E305)&amp;INT(F305)&amp;INT(G305)</f>
        <v/>
      </c>
      <c r="I305">
        <f>+D305&amp;"00"&amp;H305&amp;"0"</f>
        <v/>
      </c>
    </row>
    <row r="306">
      <c r="A306" t="inlineStr">
        <is>
          <t>Brazil</t>
        </is>
      </c>
      <c r="B306" t="inlineStr">
        <is>
          <t>Andrade Gutierrez Internationa</t>
        </is>
      </c>
      <c r="C306" t="n">
        <v>10</v>
      </c>
      <c r="D306">
        <f>+VLOOKUP(A306,$L$3:$M$22,2,)</f>
        <v/>
      </c>
      <c r="E306" s="5">
        <f>+C306/100</f>
        <v/>
      </c>
      <c r="F306" s="5">
        <f>+MOD(E306*10,10)</f>
        <v/>
      </c>
      <c r="G306" s="5">
        <f>+MOD(C306,10)</f>
        <v/>
      </c>
      <c r="H306">
        <f>+INT(E306)&amp;INT(F306)&amp;INT(G306)</f>
        <v/>
      </c>
      <c r="I306">
        <f>+D306&amp;"00"&amp;H306&amp;"0"</f>
        <v/>
      </c>
    </row>
    <row r="307">
      <c r="A307" t="inlineStr">
        <is>
          <t>Brazil</t>
        </is>
      </c>
      <c r="B307" t="inlineStr">
        <is>
          <t>Anhanguera Educacional Participacoes SA</t>
        </is>
      </c>
      <c r="C307" t="n">
        <v>11</v>
      </c>
      <c r="D307">
        <f>+VLOOKUP(A307,$L$3:$M$22,2,)</f>
        <v/>
      </c>
      <c r="E307" s="5">
        <f>+C307/100</f>
        <v/>
      </c>
      <c r="F307" s="5">
        <f>+MOD(E307*10,10)</f>
        <v/>
      </c>
      <c r="G307" s="5">
        <f>+MOD(C307,10)</f>
        <v/>
      </c>
      <c r="H307">
        <f>+INT(E307)&amp;INT(F307)&amp;INT(G307)</f>
        <v/>
      </c>
      <c r="I307">
        <f>+D307&amp;"00"&amp;H307&amp;"0"</f>
        <v/>
      </c>
    </row>
    <row r="308">
      <c r="A308" t="inlineStr">
        <is>
          <t>Brazil</t>
        </is>
      </c>
      <c r="B308" t="inlineStr">
        <is>
          <t>Arezzo Industria e Comercio SA</t>
        </is>
      </c>
      <c r="C308" t="n">
        <v>12</v>
      </c>
      <c r="D308">
        <f>+VLOOKUP(A308,$L$3:$M$22,2,)</f>
        <v/>
      </c>
      <c r="E308" s="5">
        <f>+C308/100</f>
        <v/>
      </c>
      <c r="F308" s="5">
        <f>+MOD(E308*10,10)</f>
        <v/>
      </c>
      <c r="G308" s="5">
        <f>+MOD(C308,10)</f>
        <v/>
      </c>
      <c r="H308">
        <f>+INT(E308)&amp;INT(F308)&amp;INT(G308)</f>
        <v/>
      </c>
      <c r="I308">
        <f>+D308&amp;"00"&amp;H308&amp;"0"</f>
        <v/>
      </c>
    </row>
    <row r="309">
      <c r="A309" t="inlineStr">
        <is>
          <t>Brazil</t>
        </is>
      </c>
      <c r="B309" t="inlineStr">
        <is>
          <t>Arteris SA</t>
        </is>
      </c>
      <c r="C309" t="n">
        <v>13</v>
      </c>
      <c r="D309">
        <f>+VLOOKUP(A309,$L$3:$M$22,2,)</f>
        <v/>
      </c>
      <c r="E309" s="5">
        <f>+C309/100</f>
        <v/>
      </c>
      <c r="F309" s="5">
        <f>+MOD(E309*10,10)</f>
        <v/>
      </c>
      <c r="G309" s="5">
        <f>+MOD(C309,10)</f>
        <v/>
      </c>
      <c r="H309">
        <f>+INT(E309)&amp;INT(F309)&amp;INT(G309)</f>
        <v/>
      </c>
      <c r="I309">
        <f>+D309&amp;"00"&amp;H309&amp;"0"</f>
        <v/>
      </c>
    </row>
    <row r="310">
      <c r="A310" t="inlineStr">
        <is>
          <t>Brazil</t>
        </is>
      </c>
      <c r="B310" t="inlineStr">
        <is>
          <t>Atacadao Distribuicao Comercio</t>
        </is>
      </c>
      <c r="C310" t="n">
        <v>14</v>
      </c>
      <c r="D310">
        <f>+VLOOKUP(A310,$L$3:$M$22,2,)</f>
        <v/>
      </c>
      <c r="E310" s="5">
        <f>+C310/100</f>
        <v/>
      </c>
      <c r="F310" s="5">
        <f>+MOD(E310*10,10)</f>
        <v/>
      </c>
      <c r="G310" s="5">
        <f>+MOD(C310,10)</f>
        <v/>
      </c>
      <c r="H310">
        <f>+INT(E310)&amp;INT(F310)&amp;INT(G310)</f>
        <v/>
      </c>
      <c r="I310">
        <f>+D310&amp;"00"&amp;H310&amp;"0"</f>
        <v/>
      </c>
    </row>
    <row r="311">
      <c r="A311" t="inlineStr">
        <is>
          <t>Brazil</t>
        </is>
      </c>
      <c r="B311" t="inlineStr">
        <is>
          <t>Atento SA</t>
        </is>
      </c>
      <c r="C311" t="n">
        <v>15</v>
      </c>
      <c r="D311">
        <f>+VLOOKUP(A311,$L$3:$M$22,2,)</f>
        <v/>
      </c>
      <c r="E311" s="5">
        <f>+C311/100</f>
        <v/>
      </c>
      <c r="F311" s="5">
        <f>+MOD(E311*10,10)</f>
        <v/>
      </c>
      <c r="G311" s="5">
        <f>+MOD(C311,10)</f>
        <v/>
      </c>
      <c r="H311">
        <f>+INT(E311)&amp;INT(F311)&amp;INT(G311)</f>
        <v/>
      </c>
      <c r="I311">
        <f>+D311&amp;"00"&amp;H311&amp;"0"</f>
        <v/>
      </c>
    </row>
    <row r="312">
      <c r="A312" t="inlineStr">
        <is>
          <t>Brazil</t>
        </is>
      </c>
      <c r="B312" t="inlineStr">
        <is>
          <t>Autometal SA</t>
        </is>
      </c>
      <c r="C312" t="n">
        <v>16</v>
      </c>
      <c r="D312">
        <f>+VLOOKUP(A312,$L$3:$M$22,2,)</f>
        <v/>
      </c>
      <c r="E312" s="5">
        <f>+C312/100</f>
        <v/>
      </c>
      <c r="F312" s="5">
        <f>+MOD(E312*10,10)</f>
        <v/>
      </c>
      <c r="G312" s="5">
        <f>+MOD(C312,10)</f>
        <v/>
      </c>
      <c r="H312">
        <f>+INT(E312)&amp;INT(F312)&amp;INT(G312)</f>
        <v/>
      </c>
      <c r="I312">
        <f>+D312&amp;"00"&amp;H312&amp;"0"</f>
        <v/>
      </c>
    </row>
    <row r="313">
      <c r="A313" t="inlineStr">
        <is>
          <t>Brazil</t>
        </is>
      </c>
      <c r="B313" t="inlineStr">
        <is>
          <t>Azul SA</t>
        </is>
      </c>
      <c r="C313" t="n">
        <v>17</v>
      </c>
      <c r="D313">
        <f>+VLOOKUP(A313,$L$3:$M$22,2,)</f>
        <v/>
      </c>
      <c r="E313" s="5">
        <f>+C313/100</f>
        <v/>
      </c>
      <c r="F313" s="5">
        <f>+MOD(E313*10,10)</f>
        <v/>
      </c>
      <c r="G313" s="5">
        <f>+MOD(C313,10)</f>
        <v/>
      </c>
      <c r="H313">
        <f>+INT(E313)&amp;INT(F313)&amp;INT(G313)</f>
        <v/>
      </c>
      <c r="I313">
        <f>+D313&amp;"00"&amp;H313&amp;"0"</f>
        <v/>
      </c>
    </row>
    <row r="314">
      <c r="A314" t="inlineStr">
        <is>
          <t>Brazil</t>
        </is>
      </c>
      <c r="B314" t="inlineStr">
        <is>
          <t>B2W Cia Digital</t>
        </is>
      </c>
      <c r="C314" t="n">
        <v>18</v>
      </c>
      <c r="D314">
        <f>+VLOOKUP(A314,$L$3:$M$22,2,)</f>
        <v/>
      </c>
      <c r="E314" s="5">
        <f>+C314/100</f>
        <v/>
      </c>
      <c r="F314" s="5">
        <f>+MOD(E314*10,10)</f>
        <v/>
      </c>
      <c r="G314" s="5">
        <f>+MOD(C314,10)</f>
        <v/>
      </c>
      <c r="H314">
        <f>+INT(E314)&amp;INT(F314)&amp;INT(G314)</f>
        <v/>
      </c>
      <c r="I314">
        <f>+D314&amp;"00"&amp;H314&amp;"0"</f>
        <v/>
      </c>
    </row>
    <row r="315">
      <c r="A315" t="inlineStr">
        <is>
          <t>Brazil</t>
        </is>
      </c>
      <c r="B315" t="inlineStr">
        <is>
          <t>B3 SA - Brasil Bolsa Balcao</t>
        </is>
      </c>
      <c r="C315" t="n">
        <v>19</v>
      </c>
      <c r="D315">
        <f>+VLOOKUP(A315,$L$3:$M$22,2,)</f>
        <v/>
      </c>
      <c r="E315" s="5">
        <f>+C315/100</f>
        <v/>
      </c>
      <c r="F315" s="5">
        <f>+MOD(E315*10,10)</f>
        <v/>
      </c>
      <c r="G315" s="5">
        <f>+MOD(C315,10)</f>
        <v/>
      </c>
      <c r="H315">
        <f>+INT(E315)&amp;INT(F315)&amp;INT(G315)</f>
        <v/>
      </c>
      <c r="I315">
        <f>+D315&amp;"00"&amp;H315&amp;"0"</f>
        <v/>
      </c>
    </row>
    <row r="316">
      <c r="A316" t="inlineStr">
        <is>
          <t>Brazil</t>
        </is>
      </c>
      <c r="B316" t="inlineStr">
        <is>
          <t>Banco ABC Brasil SA</t>
        </is>
      </c>
      <c r="C316" t="n">
        <v>20</v>
      </c>
      <c r="D316">
        <f>+VLOOKUP(A316,$L$3:$M$22,2,)</f>
        <v/>
      </c>
      <c r="E316" s="5">
        <f>+C316/100</f>
        <v/>
      </c>
      <c r="F316" s="5">
        <f>+MOD(E316*10,10)</f>
        <v/>
      </c>
      <c r="G316" s="5">
        <f>+MOD(C316,10)</f>
        <v/>
      </c>
      <c r="H316">
        <f>+INT(E316)&amp;INT(F316)&amp;INT(G316)</f>
        <v/>
      </c>
      <c r="I316">
        <f>+D316&amp;"00"&amp;H316&amp;"0"</f>
        <v/>
      </c>
    </row>
    <row r="317">
      <c r="A317" t="inlineStr">
        <is>
          <t>Brazil</t>
        </is>
      </c>
      <c r="B317" t="inlineStr">
        <is>
          <t>Banco BMG SA</t>
        </is>
      </c>
      <c r="C317" t="n">
        <v>21</v>
      </c>
      <c r="D317">
        <f>+VLOOKUP(A317,$L$3:$M$22,2,)</f>
        <v/>
      </c>
      <c r="E317" s="5">
        <f>+C317/100</f>
        <v/>
      </c>
      <c r="F317" s="5">
        <f>+MOD(E317*10,10)</f>
        <v/>
      </c>
      <c r="G317" s="5">
        <f>+MOD(C317,10)</f>
        <v/>
      </c>
      <c r="H317">
        <f>+INT(E317)&amp;INT(F317)&amp;INT(G317)</f>
        <v/>
      </c>
      <c r="I317">
        <f>+D317&amp;"00"&amp;H317&amp;"0"</f>
        <v/>
      </c>
    </row>
    <row r="318">
      <c r="A318" t="inlineStr">
        <is>
          <t>Brazil</t>
        </is>
      </c>
      <c r="B318" t="inlineStr">
        <is>
          <t>Banco Bonsucesso SA</t>
        </is>
      </c>
      <c r="C318" t="n">
        <v>22</v>
      </c>
      <c r="D318">
        <f>+VLOOKUP(A318,$L$3:$M$22,2,)</f>
        <v/>
      </c>
      <c r="E318" s="5">
        <f>+C318/100</f>
        <v/>
      </c>
      <c r="F318" s="5">
        <f>+MOD(E318*10,10)</f>
        <v/>
      </c>
      <c r="G318" s="5">
        <f>+MOD(C318,10)</f>
        <v/>
      </c>
      <c r="H318">
        <f>+INT(E318)&amp;INT(F318)&amp;INT(G318)</f>
        <v/>
      </c>
      <c r="I318">
        <f>+D318&amp;"00"&amp;H318&amp;"0"</f>
        <v/>
      </c>
    </row>
    <row r="319">
      <c r="A319" t="inlineStr">
        <is>
          <t>Brazil</t>
        </is>
      </c>
      <c r="B319" t="inlineStr">
        <is>
          <t>Banco Bradesco SA</t>
        </is>
      </c>
      <c r="C319" t="n">
        <v>23</v>
      </c>
      <c r="D319">
        <f>+VLOOKUP(A319,$L$3:$M$22,2,)</f>
        <v/>
      </c>
      <c r="E319" s="5">
        <f>+C319/100</f>
        <v/>
      </c>
      <c r="F319" s="5">
        <f>+MOD(E319*10,10)</f>
        <v/>
      </c>
      <c r="G319" s="5">
        <f>+MOD(C319,10)</f>
        <v/>
      </c>
      <c r="H319">
        <f>+INT(E319)&amp;INT(F319)&amp;INT(G319)</f>
        <v/>
      </c>
      <c r="I319">
        <f>+D319&amp;"00"&amp;H319&amp;"0"</f>
        <v/>
      </c>
    </row>
    <row r="320">
      <c r="A320" t="inlineStr">
        <is>
          <t>Brazil</t>
        </is>
      </c>
      <c r="B320" t="inlineStr">
        <is>
          <t>Banco Brasil</t>
        </is>
      </c>
      <c r="C320" t="n">
        <v>24</v>
      </c>
      <c r="D320">
        <f>+VLOOKUP(A320,$L$3:$M$22,2,)</f>
        <v/>
      </c>
      <c r="E320" s="5">
        <f>+C320/100</f>
        <v/>
      </c>
      <c r="F320" s="5">
        <f>+MOD(E320*10,10)</f>
        <v/>
      </c>
      <c r="G320" s="5">
        <f>+MOD(C320,10)</f>
        <v/>
      </c>
      <c r="H320">
        <f>+INT(E320)&amp;INT(F320)&amp;INT(G320)</f>
        <v/>
      </c>
      <c r="I320">
        <f>+D320&amp;"00"&amp;H320&amp;"0"</f>
        <v/>
      </c>
    </row>
    <row r="321">
      <c r="A321" t="inlineStr">
        <is>
          <t>Brazil</t>
        </is>
      </c>
      <c r="B321" t="inlineStr">
        <is>
          <t>Banco BTG Pactual SA</t>
        </is>
      </c>
      <c r="C321" t="n">
        <v>25</v>
      </c>
      <c r="D321">
        <f>+VLOOKUP(A321,$L$3:$M$22,2,)</f>
        <v/>
      </c>
      <c r="E321" s="5">
        <f>+C321/100</f>
        <v/>
      </c>
      <c r="F321" s="5">
        <f>+MOD(E321*10,10)</f>
        <v/>
      </c>
      <c r="G321" s="5">
        <f>+MOD(C321,10)</f>
        <v/>
      </c>
      <c r="H321">
        <f>+INT(E321)&amp;INT(F321)&amp;INT(G321)</f>
        <v/>
      </c>
      <c r="I321">
        <f>+D321&amp;"00"&amp;H321&amp;"0"</f>
        <v/>
      </c>
    </row>
    <row r="322">
      <c r="A322" t="inlineStr">
        <is>
          <t>Brazil</t>
        </is>
      </c>
      <c r="B322" t="inlineStr">
        <is>
          <t>Banco Cruzeiro do Sul SA</t>
        </is>
      </c>
      <c r="C322" t="n">
        <v>26</v>
      </c>
      <c r="D322">
        <f>+VLOOKUP(A322,$L$3:$M$22,2,)</f>
        <v/>
      </c>
      <c r="E322" s="5">
        <f>+C322/100</f>
        <v/>
      </c>
      <c r="F322" s="5">
        <f>+MOD(E322*10,10)</f>
        <v/>
      </c>
      <c r="G322" s="5">
        <f>+MOD(C322,10)</f>
        <v/>
      </c>
      <c r="H322">
        <f>+INT(E322)&amp;INT(F322)&amp;INT(G322)</f>
        <v/>
      </c>
      <c r="I322">
        <f>+D322&amp;"00"&amp;H322&amp;"0"</f>
        <v/>
      </c>
    </row>
    <row r="323">
      <c r="A323" t="inlineStr">
        <is>
          <t>Brazil</t>
        </is>
      </c>
      <c r="B323" t="inlineStr">
        <is>
          <t>Banco Daycoval SA</t>
        </is>
      </c>
      <c r="C323" t="n">
        <v>27</v>
      </c>
      <c r="D323">
        <f>+VLOOKUP(A323,$L$3:$M$22,2,)</f>
        <v/>
      </c>
      <c r="E323" s="5">
        <f>+C323/100</f>
        <v/>
      </c>
      <c r="F323" s="5">
        <f>+MOD(E323*10,10)</f>
        <v/>
      </c>
      <c r="G323" s="5">
        <f>+MOD(C323,10)</f>
        <v/>
      </c>
      <c r="H323">
        <f>+INT(E323)&amp;INT(F323)&amp;INT(G323)</f>
        <v/>
      </c>
      <c r="I323">
        <f>+D323&amp;"00"&amp;H323&amp;"0"</f>
        <v/>
      </c>
    </row>
    <row r="324">
      <c r="A324" t="inlineStr">
        <is>
          <t>Brazil</t>
        </is>
      </c>
      <c r="B324" t="inlineStr">
        <is>
          <t>Banco do Brasil SA</t>
        </is>
      </c>
      <c r="C324" t="n">
        <v>28</v>
      </c>
      <c r="D324">
        <f>+VLOOKUP(A324,$L$3:$M$22,2,)</f>
        <v/>
      </c>
      <c r="E324" s="5">
        <f>+C324/100</f>
        <v/>
      </c>
      <c r="F324" s="5">
        <f>+MOD(E324*10,10)</f>
        <v/>
      </c>
      <c r="G324" s="5">
        <f>+MOD(C324,10)</f>
        <v/>
      </c>
      <c r="H324">
        <f>+INT(E324)&amp;INT(F324)&amp;INT(G324)</f>
        <v/>
      </c>
      <c r="I324">
        <f>+D324&amp;"00"&amp;H324&amp;"0"</f>
        <v/>
      </c>
    </row>
    <row r="325">
      <c r="A325" t="inlineStr">
        <is>
          <t>Brazil</t>
        </is>
      </c>
      <c r="B325" t="inlineStr">
        <is>
          <t>Banco do Estado do Rio Grande</t>
        </is>
      </c>
      <c r="C325" t="n">
        <v>29</v>
      </c>
      <c r="D325">
        <f>+VLOOKUP(A325,$L$3:$M$22,2,)</f>
        <v/>
      </c>
      <c r="E325" s="5">
        <f>+C325/100</f>
        <v/>
      </c>
      <c r="F325" s="5">
        <f>+MOD(E325*10,10)</f>
        <v/>
      </c>
      <c r="G325" s="5">
        <f>+MOD(C325,10)</f>
        <v/>
      </c>
      <c r="H325">
        <f>+INT(E325)&amp;INT(F325)&amp;INT(G325)</f>
        <v/>
      </c>
      <c r="I325">
        <f>+D325&amp;"00"&amp;H325&amp;"0"</f>
        <v/>
      </c>
    </row>
    <row r="326">
      <c r="A326" t="inlineStr">
        <is>
          <t>Brazil</t>
        </is>
      </c>
      <c r="B326" t="inlineStr">
        <is>
          <t>Banco Inter SA</t>
        </is>
      </c>
      <c r="C326" t="n">
        <v>30</v>
      </c>
      <c r="D326">
        <f>+VLOOKUP(A326,$L$3:$M$22,2,)</f>
        <v/>
      </c>
      <c r="E326" s="5">
        <f>+C326/100</f>
        <v/>
      </c>
      <c r="F326" s="5">
        <f>+MOD(E326*10,10)</f>
        <v/>
      </c>
      <c r="G326" s="5">
        <f>+MOD(C326,10)</f>
        <v/>
      </c>
      <c r="H326">
        <f>+INT(E326)&amp;INT(F326)&amp;INT(G326)</f>
        <v/>
      </c>
      <c r="I326">
        <f>+D326&amp;"00"&amp;H326&amp;"0"</f>
        <v/>
      </c>
    </row>
    <row r="327">
      <c r="A327" t="inlineStr">
        <is>
          <t>Brazil</t>
        </is>
      </c>
      <c r="B327" t="inlineStr">
        <is>
          <t>Banco Mercantil do Brasil SA</t>
        </is>
      </c>
      <c r="C327" t="n">
        <v>31</v>
      </c>
      <c r="D327">
        <f>+VLOOKUP(A327,$L$3:$M$22,2,)</f>
        <v/>
      </c>
      <c r="E327" s="5">
        <f>+C327/100</f>
        <v/>
      </c>
      <c r="F327" s="5">
        <f>+MOD(E327*10,10)</f>
        <v/>
      </c>
      <c r="G327" s="5">
        <f>+MOD(C327,10)</f>
        <v/>
      </c>
      <c r="H327">
        <f>+INT(E327)&amp;INT(F327)&amp;INT(G327)</f>
        <v/>
      </c>
      <c r="I327">
        <f>+D327&amp;"00"&amp;H327&amp;"0"</f>
        <v/>
      </c>
    </row>
    <row r="328">
      <c r="A328" t="inlineStr">
        <is>
          <t>Brazil</t>
        </is>
      </c>
      <c r="B328" t="inlineStr">
        <is>
          <t>Banco Multiplo SA</t>
        </is>
      </c>
      <c r="C328" t="n">
        <v>32</v>
      </c>
      <c r="D328">
        <f>+VLOOKUP(A328,$L$3:$M$22,2,)</f>
        <v/>
      </c>
      <c r="E328" s="5">
        <f>+C328/100</f>
        <v/>
      </c>
      <c r="F328" s="5">
        <f>+MOD(E328*10,10)</f>
        <v/>
      </c>
      <c r="G328" s="5">
        <f>+MOD(C328,10)</f>
        <v/>
      </c>
      <c r="H328">
        <f>+INT(E328)&amp;INT(F328)&amp;INT(G328)</f>
        <v/>
      </c>
      <c r="I328">
        <f>+D328&amp;"00"&amp;H328&amp;"0"</f>
        <v/>
      </c>
    </row>
    <row r="329">
      <c r="A329" t="inlineStr">
        <is>
          <t>Brazil</t>
        </is>
      </c>
      <c r="B329" t="inlineStr">
        <is>
          <t>Banco Nacional de Desenvolvime</t>
        </is>
      </c>
      <c r="C329" t="n">
        <v>33</v>
      </c>
      <c r="D329">
        <f>+VLOOKUP(A329,$L$3:$M$22,2,)</f>
        <v/>
      </c>
      <c r="E329" s="5">
        <f>+C329/100</f>
        <v/>
      </c>
      <c r="F329" s="5">
        <f>+MOD(E329*10,10)</f>
        <v/>
      </c>
      <c r="G329" s="5">
        <f>+MOD(C329,10)</f>
        <v/>
      </c>
      <c r="H329">
        <f>+INT(E329)&amp;INT(F329)&amp;INT(G329)</f>
        <v/>
      </c>
      <c r="I329">
        <f>+D329&amp;"00"&amp;H329&amp;"0"</f>
        <v/>
      </c>
    </row>
    <row r="330">
      <c r="A330" t="inlineStr">
        <is>
          <t>Brazil</t>
        </is>
      </c>
      <c r="B330" t="inlineStr">
        <is>
          <t>Banco Pan SA</t>
        </is>
      </c>
      <c r="C330" t="n">
        <v>34</v>
      </c>
      <c r="D330">
        <f>+VLOOKUP(A330,$L$3:$M$22,2,)</f>
        <v/>
      </c>
      <c r="E330" s="5">
        <f>+C330/100</f>
        <v/>
      </c>
      <c r="F330" s="5">
        <f>+MOD(E330*10,10)</f>
        <v/>
      </c>
      <c r="G330" s="5">
        <f>+MOD(C330,10)</f>
        <v/>
      </c>
      <c r="H330">
        <f>+INT(E330)&amp;INT(F330)&amp;INT(G330)</f>
        <v/>
      </c>
      <c r="I330">
        <f>+D330&amp;"00"&amp;H330&amp;"0"</f>
        <v/>
      </c>
    </row>
    <row r="331">
      <c r="A331" t="inlineStr">
        <is>
          <t>Brazil</t>
        </is>
      </c>
      <c r="B331" t="inlineStr">
        <is>
          <t>Banco Pine SA</t>
        </is>
      </c>
      <c r="C331" t="n">
        <v>35</v>
      </c>
      <c r="D331">
        <f>+VLOOKUP(A331,$L$3:$M$22,2,)</f>
        <v/>
      </c>
      <c r="E331" s="5">
        <f>+C331/100</f>
        <v/>
      </c>
      <c r="F331" s="5">
        <f>+MOD(E331*10,10)</f>
        <v/>
      </c>
      <c r="G331" s="5">
        <f>+MOD(C331,10)</f>
        <v/>
      </c>
      <c r="H331">
        <f>+INT(E331)&amp;INT(F331)&amp;INT(G331)</f>
        <v/>
      </c>
      <c r="I331">
        <f>+D331&amp;"00"&amp;H331&amp;"0"</f>
        <v/>
      </c>
    </row>
    <row r="332">
      <c r="A332" t="inlineStr">
        <is>
          <t>Brazil</t>
        </is>
      </c>
      <c r="B332" t="inlineStr">
        <is>
          <t>Banco Safra SA</t>
        </is>
      </c>
      <c r="C332" t="n">
        <v>36</v>
      </c>
      <c r="D332">
        <f>+VLOOKUP(A332,$L$3:$M$22,2,)</f>
        <v/>
      </c>
      <c r="E332" s="5">
        <f>+C332/100</f>
        <v/>
      </c>
      <c r="F332" s="5">
        <f>+MOD(E332*10,10)</f>
        <v/>
      </c>
      <c r="G332" s="5">
        <f>+MOD(C332,10)</f>
        <v/>
      </c>
      <c r="H332">
        <f>+INT(E332)&amp;INT(F332)&amp;INT(G332)</f>
        <v/>
      </c>
      <c r="I332">
        <f>+D332&amp;"00"&amp;H332&amp;"0"</f>
        <v/>
      </c>
    </row>
    <row r="333">
      <c r="A333" t="inlineStr">
        <is>
          <t>Brazil</t>
        </is>
      </c>
      <c r="B333" t="inlineStr">
        <is>
          <t>Banco Santander Brasil SA</t>
        </is>
      </c>
      <c r="C333" t="n">
        <v>37</v>
      </c>
      <c r="D333">
        <f>+VLOOKUP(A333,$L$3:$M$22,2,)</f>
        <v/>
      </c>
      <c r="E333" s="5">
        <f>+C333/100</f>
        <v/>
      </c>
      <c r="F333" s="5">
        <f>+MOD(E333*10,10)</f>
        <v/>
      </c>
      <c r="G333" s="5">
        <f>+MOD(C333,10)</f>
        <v/>
      </c>
      <c r="H333">
        <f>+INT(E333)&amp;INT(F333)&amp;INT(G333)</f>
        <v/>
      </c>
      <c r="I333">
        <f>+D333&amp;"00"&amp;H333&amp;"0"</f>
        <v/>
      </c>
    </row>
    <row r="334">
      <c r="A334" t="inlineStr">
        <is>
          <t>Brazil</t>
        </is>
      </c>
      <c r="B334" t="inlineStr">
        <is>
          <t>Banco Votorantim SA</t>
        </is>
      </c>
      <c r="C334" t="n">
        <v>38</v>
      </c>
      <c r="D334">
        <f>+VLOOKUP(A334,$L$3:$M$22,2,)</f>
        <v/>
      </c>
      <c r="E334" s="5">
        <f>+C334/100</f>
        <v/>
      </c>
      <c r="F334" s="5">
        <f>+MOD(E334*10,10)</f>
        <v/>
      </c>
      <c r="G334" s="5">
        <f>+MOD(C334,10)</f>
        <v/>
      </c>
      <c r="H334">
        <f>+INT(E334)&amp;INT(F334)&amp;INT(G334)</f>
        <v/>
      </c>
      <c r="I334">
        <f>+D334&amp;"00"&amp;H334&amp;"0"</f>
        <v/>
      </c>
    </row>
    <row r="335">
      <c r="A335" t="inlineStr">
        <is>
          <t>Brazil</t>
        </is>
      </c>
      <c r="B335" t="inlineStr">
        <is>
          <t>BB Seguridade Participacoes SA</t>
        </is>
      </c>
      <c r="C335" t="n">
        <v>39</v>
      </c>
      <c r="D335">
        <f>+VLOOKUP(A335,$L$3:$M$22,2,)</f>
        <v/>
      </c>
      <c r="E335" s="5">
        <f>+C335/100</f>
        <v/>
      </c>
      <c r="F335" s="5">
        <f>+MOD(E335*10,10)</f>
        <v/>
      </c>
      <c r="G335" s="5">
        <f>+MOD(C335,10)</f>
        <v/>
      </c>
      <c r="H335">
        <f>+INT(E335)&amp;INT(F335)&amp;INT(G335)</f>
        <v/>
      </c>
      <c r="I335">
        <f>+D335&amp;"00"&amp;H335&amp;"0"</f>
        <v/>
      </c>
    </row>
    <row r="336">
      <c r="A336" t="inlineStr">
        <is>
          <t>Brazil</t>
        </is>
      </c>
      <c r="B336" t="inlineStr">
        <is>
          <t>BHG SA - Brazil Hospitality Gr</t>
        </is>
      </c>
      <c r="C336" t="n">
        <v>40</v>
      </c>
      <c r="D336">
        <f>+VLOOKUP(A336,$L$3:$M$22,2,)</f>
        <v/>
      </c>
      <c r="E336" s="5">
        <f>+C336/100</f>
        <v/>
      </c>
      <c r="F336" s="5">
        <f>+MOD(E336*10,10)</f>
        <v/>
      </c>
      <c r="G336" s="5">
        <f>+MOD(C336,10)</f>
        <v/>
      </c>
      <c r="H336">
        <f>+INT(E336)&amp;INT(F336)&amp;INT(G336)</f>
        <v/>
      </c>
      <c r="I336">
        <f>+D336&amp;"00"&amp;H336&amp;"0"</f>
        <v/>
      </c>
    </row>
    <row r="337">
      <c r="A337" t="inlineStr">
        <is>
          <t>Brazil</t>
        </is>
      </c>
      <c r="B337" t="inlineStr">
        <is>
          <t>Biotoscana Investments SA</t>
        </is>
      </c>
      <c r="C337" t="n">
        <v>41</v>
      </c>
      <c r="D337">
        <f>+VLOOKUP(A337,$L$3:$M$22,2,)</f>
        <v/>
      </c>
      <c r="E337" s="5">
        <f>+C337/100</f>
        <v/>
      </c>
      <c r="F337" s="5">
        <f>+MOD(E337*10,10)</f>
        <v/>
      </c>
      <c r="G337" s="5">
        <f>+MOD(C337,10)</f>
        <v/>
      </c>
      <c r="H337">
        <f>+INT(E337)&amp;INT(F337)&amp;INT(G337)</f>
        <v/>
      </c>
      <c r="I337">
        <f>+D337&amp;"00"&amp;H337&amp;"0"</f>
        <v/>
      </c>
    </row>
    <row r="338">
      <c r="A338" t="inlineStr">
        <is>
          <t>Brazil</t>
        </is>
      </c>
      <c r="B338" t="inlineStr">
        <is>
          <t>BK Brasil Operacao e Assessori</t>
        </is>
      </c>
      <c r="C338" t="n">
        <v>42</v>
      </c>
      <c r="D338">
        <f>+VLOOKUP(A338,$L$3:$M$22,2,)</f>
        <v/>
      </c>
      <c r="E338" s="5">
        <f>+C338/100</f>
        <v/>
      </c>
      <c r="F338" s="5">
        <f>+MOD(E338*10,10)</f>
        <v/>
      </c>
      <c r="G338" s="5">
        <f>+MOD(C338,10)</f>
        <v/>
      </c>
      <c r="H338">
        <f>+INT(E338)&amp;INT(F338)&amp;INT(G338)</f>
        <v/>
      </c>
      <c r="I338">
        <f>+D338&amp;"00"&amp;H338&amp;"0"</f>
        <v/>
      </c>
    </row>
    <row r="339">
      <c r="A339" t="inlineStr">
        <is>
          <t>Brazil</t>
        </is>
      </c>
      <c r="B339" t="inlineStr">
        <is>
          <t>BM&amp;FBovespa SA</t>
        </is>
      </c>
      <c r="C339" t="n">
        <v>43</v>
      </c>
      <c r="D339">
        <f>+VLOOKUP(A339,$L$3:$M$22,2,)</f>
        <v/>
      </c>
      <c r="E339" s="5">
        <f>+C339/100</f>
        <v/>
      </c>
      <c r="F339" s="5">
        <f>+MOD(E339*10,10)</f>
        <v/>
      </c>
      <c r="G339" s="5">
        <f>+MOD(C339,10)</f>
        <v/>
      </c>
      <c r="H339">
        <f>+INT(E339)&amp;INT(F339)&amp;INT(G339)</f>
        <v/>
      </c>
      <c r="I339">
        <f>+D339&amp;"00"&amp;H339&amp;"0"</f>
        <v/>
      </c>
    </row>
    <row r="340">
      <c r="A340" t="inlineStr">
        <is>
          <t>Brazil</t>
        </is>
      </c>
      <c r="B340" t="inlineStr">
        <is>
          <t>BR Malls Participacoes SA</t>
        </is>
      </c>
      <c r="C340" t="n">
        <v>44</v>
      </c>
      <c r="D340">
        <f>+VLOOKUP(A340,$L$3:$M$22,2,)</f>
        <v/>
      </c>
      <c r="E340" s="5">
        <f>+C340/100</f>
        <v/>
      </c>
      <c r="F340" s="5">
        <f>+MOD(E340*10,10)</f>
        <v/>
      </c>
      <c r="G340" s="5">
        <f>+MOD(C340,10)</f>
        <v/>
      </c>
      <c r="H340">
        <f>+INT(E340)&amp;INT(F340)&amp;INT(G340)</f>
        <v/>
      </c>
      <c r="I340">
        <f>+D340&amp;"00"&amp;H340&amp;"0"</f>
        <v/>
      </c>
    </row>
    <row r="341">
      <c r="A341" t="inlineStr">
        <is>
          <t>Brazil</t>
        </is>
      </c>
      <c r="B341" t="inlineStr">
        <is>
          <t>BR Properties SA</t>
        </is>
      </c>
      <c r="C341" t="n">
        <v>45</v>
      </c>
      <c r="D341">
        <f>+VLOOKUP(A341,$L$3:$M$22,2,)</f>
        <v/>
      </c>
      <c r="E341" s="5">
        <f>+C341/100</f>
        <v/>
      </c>
      <c r="F341" s="5">
        <f>+MOD(E341*10,10)</f>
        <v/>
      </c>
      <c r="G341" s="5">
        <f>+MOD(C341,10)</f>
        <v/>
      </c>
      <c r="H341">
        <f>+INT(E341)&amp;INT(F341)&amp;INT(G341)</f>
        <v/>
      </c>
      <c r="I341">
        <f>+D341&amp;"00"&amp;H341&amp;"0"</f>
        <v/>
      </c>
    </row>
    <row r="342">
      <c r="A342" t="inlineStr">
        <is>
          <t>Brazil</t>
        </is>
      </c>
      <c r="B342" t="inlineStr">
        <is>
          <t>Bradespar SA</t>
        </is>
      </c>
      <c r="C342" t="n">
        <v>46</v>
      </c>
      <c r="D342">
        <f>+VLOOKUP(A342,$L$3:$M$22,2,)</f>
        <v/>
      </c>
      <c r="E342" s="5">
        <f>+C342/100</f>
        <v/>
      </c>
      <c r="F342" s="5">
        <f>+MOD(E342*10,10)</f>
        <v/>
      </c>
      <c r="G342" s="5">
        <f>+MOD(C342,10)</f>
        <v/>
      </c>
      <c r="H342">
        <f>+INT(E342)&amp;INT(F342)&amp;INT(G342)</f>
        <v/>
      </c>
      <c r="I342">
        <f>+D342&amp;"00"&amp;H342&amp;"0"</f>
        <v/>
      </c>
    </row>
    <row r="343">
      <c r="A343" t="inlineStr">
        <is>
          <t>Brazil</t>
        </is>
      </c>
      <c r="B343" t="inlineStr">
        <is>
          <t>Brasil Brokers Participacoes SA</t>
        </is>
      </c>
      <c r="C343" t="n">
        <v>47</v>
      </c>
      <c r="D343">
        <f>+VLOOKUP(A343,$L$3:$M$22,2,)</f>
        <v/>
      </c>
      <c r="E343" s="5">
        <f>+C343/100</f>
        <v/>
      </c>
      <c r="F343" s="5">
        <f>+MOD(E343*10,10)</f>
        <v/>
      </c>
      <c r="G343" s="5">
        <f>+MOD(C343,10)</f>
        <v/>
      </c>
      <c r="H343">
        <f>+INT(E343)&amp;INT(F343)&amp;INT(G343)</f>
        <v/>
      </c>
      <c r="I343">
        <f>+D343&amp;"00"&amp;H343&amp;"0"</f>
        <v/>
      </c>
    </row>
    <row r="344">
      <c r="A344" t="inlineStr">
        <is>
          <t>Brazil</t>
        </is>
      </c>
      <c r="B344" t="inlineStr">
        <is>
          <t>Brasil Pharma SA</t>
        </is>
      </c>
      <c r="C344" t="n">
        <v>48</v>
      </c>
      <c r="D344">
        <f>+VLOOKUP(A344,$L$3:$M$22,2,)</f>
        <v/>
      </c>
      <c r="E344" s="5">
        <f>+C344/100</f>
        <v/>
      </c>
      <c r="F344" s="5">
        <f>+MOD(E344*10,10)</f>
        <v/>
      </c>
      <c r="G344" s="5">
        <f>+MOD(C344,10)</f>
        <v/>
      </c>
      <c r="H344">
        <f>+INT(E344)&amp;INT(F344)&amp;INT(G344)</f>
        <v/>
      </c>
      <c r="I344">
        <f>+D344&amp;"00"&amp;H344&amp;"0"</f>
        <v/>
      </c>
    </row>
    <row r="345">
      <c r="A345" t="inlineStr">
        <is>
          <t>Brazil</t>
        </is>
      </c>
      <c r="B345" t="inlineStr">
        <is>
          <t>BrasilAgro - Co Brasileira de Propriedades Agricolas</t>
        </is>
      </c>
      <c r="C345" t="n">
        <v>49</v>
      </c>
      <c r="D345">
        <f>+VLOOKUP(A345,$L$3:$M$22,2,)</f>
        <v/>
      </c>
      <c r="E345" s="5">
        <f>+C345/100</f>
        <v/>
      </c>
      <c r="F345" s="5">
        <f>+MOD(E345*10,10)</f>
        <v/>
      </c>
      <c r="G345" s="5">
        <f>+MOD(C345,10)</f>
        <v/>
      </c>
      <c r="H345">
        <f>+INT(E345)&amp;INT(F345)&amp;INT(G345)</f>
        <v/>
      </c>
      <c r="I345">
        <f>+D345&amp;"00"&amp;H345&amp;"0"</f>
        <v/>
      </c>
    </row>
    <row r="346">
      <c r="A346" t="inlineStr">
        <is>
          <t>Brazil</t>
        </is>
      </c>
      <c r="B346" t="inlineStr">
        <is>
          <t>Braskem SA</t>
        </is>
      </c>
      <c r="C346" t="n">
        <v>50</v>
      </c>
      <c r="D346">
        <f>+VLOOKUP(A346,$L$3:$M$22,2,)</f>
        <v/>
      </c>
      <c r="E346" s="5">
        <f>+C346/100</f>
        <v/>
      </c>
      <c r="F346" s="5">
        <f>+MOD(E346*10,10)</f>
        <v/>
      </c>
      <c r="G346" s="5">
        <f>+MOD(C346,10)</f>
        <v/>
      </c>
      <c r="H346">
        <f>+INT(E346)&amp;INT(F346)&amp;INT(G346)</f>
        <v/>
      </c>
      <c r="I346">
        <f>+D346&amp;"00"&amp;H346&amp;"0"</f>
        <v/>
      </c>
    </row>
    <row r="347">
      <c r="A347" t="inlineStr">
        <is>
          <t>Brazil</t>
        </is>
      </c>
      <c r="B347" t="inlineStr">
        <is>
          <t>Brazilian Government</t>
        </is>
      </c>
      <c r="C347" t="n">
        <v>51</v>
      </c>
      <c r="D347">
        <f>+VLOOKUP(A347,$L$3:$M$22,2,)</f>
        <v/>
      </c>
      <c r="E347" s="5">
        <f>+C347/100</f>
        <v/>
      </c>
      <c r="F347" s="5">
        <f>+MOD(E347*10,10)</f>
        <v/>
      </c>
      <c r="G347" s="5">
        <f>+MOD(C347,10)</f>
        <v/>
      </c>
      <c r="H347">
        <f>+INT(E347)&amp;INT(F347)&amp;INT(G347)</f>
        <v/>
      </c>
      <c r="I347">
        <f>+D347&amp;"00"&amp;H347&amp;"0"</f>
        <v/>
      </c>
    </row>
    <row r="348">
      <c r="A348" t="inlineStr">
        <is>
          <t>Brazil</t>
        </is>
      </c>
      <c r="B348" t="inlineStr">
        <is>
          <t>BRF SA</t>
        </is>
      </c>
      <c r="C348" t="n">
        <v>52</v>
      </c>
      <c r="D348">
        <f>+VLOOKUP(A348,$L$3:$M$22,2,)</f>
        <v/>
      </c>
      <c r="E348" s="5">
        <f>+C348/100</f>
        <v/>
      </c>
      <c r="F348" s="5">
        <f>+MOD(E348*10,10)</f>
        <v/>
      </c>
      <c r="G348" s="5">
        <f>+MOD(C348,10)</f>
        <v/>
      </c>
      <c r="H348">
        <f>+INT(E348)&amp;INT(F348)&amp;INT(G348)</f>
        <v/>
      </c>
      <c r="I348">
        <f>+D348&amp;"00"&amp;H348&amp;"0"</f>
        <v/>
      </c>
    </row>
    <row r="349">
      <c r="A349" t="inlineStr">
        <is>
          <t>Brazil</t>
        </is>
      </c>
      <c r="B349" t="inlineStr">
        <is>
          <t>Brookfield Incorporacoes SA</t>
        </is>
      </c>
      <c r="C349" t="n">
        <v>53</v>
      </c>
      <c r="D349">
        <f>+VLOOKUP(A349,$L$3:$M$22,2,)</f>
        <v/>
      </c>
      <c r="E349" s="5">
        <f>+C349/100</f>
        <v/>
      </c>
      <c r="F349" s="5">
        <f>+MOD(E349*10,10)</f>
        <v/>
      </c>
      <c r="G349" s="5">
        <f>+MOD(C349,10)</f>
        <v/>
      </c>
      <c r="H349">
        <f>+INT(E349)&amp;INT(F349)&amp;INT(G349)</f>
        <v/>
      </c>
      <c r="I349">
        <f>+D349&amp;"00"&amp;H349&amp;"0"</f>
        <v/>
      </c>
    </row>
    <row r="350">
      <c r="A350" t="inlineStr">
        <is>
          <t>Brazil</t>
        </is>
      </c>
      <c r="B350" t="inlineStr">
        <is>
          <t>Caixa Economica Federal</t>
        </is>
      </c>
      <c r="C350" t="n">
        <v>54</v>
      </c>
      <c r="D350">
        <f>+VLOOKUP(A350,$L$3:$M$22,2,)</f>
        <v/>
      </c>
      <c r="E350" s="5">
        <f>+C350/100</f>
        <v/>
      </c>
      <c r="F350" s="5">
        <f>+MOD(E350*10,10)</f>
        <v/>
      </c>
      <c r="G350" s="5">
        <f>+MOD(C350,10)</f>
        <v/>
      </c>
      <c r="H350">
        <f>+INT(E350)&amp;INT(F350)&amp;INT(G350)</f>
        <v/>
      </c>
      <c r="I350">
        <f>+D350&amp;"00"&amp;H350&amp;"0"</f>
        <v/>
      </c>
    </row>
    <row r="351">
      <c r="A351" t="inlineStr">
        <is>
          <t>Brazil</t>
        </is>
      </c>
      <c r="B351" t="inlineStr">
        <is>
          <t>Camil Alimentos SA</t>
        </is>
      </c>
      <c r="C351" t="n">
        <v>55</v>
      </c>
      <c r="D351">
        <f>+VLOOKUP(A351,$L$3:$M$22,2,)</f>
        <v/>
      </c>
      <c r="E351" s="5">
        <f>+C351/100</f>
        <v/>
      </c>
      <c r="F351" s="5">
        <f>+MOD(E351*10,10)</f>
        <v/>
      </c>
      <c r="G351" s="5">
        <f>+MOD(C351,10)</f>
        <v/>
      </c>
      <c r="H351">
        <f>+INT(E351)&amp;INT(F351)&amp;INT(G351)</f>
        <v/>
      </c>
      <c r="I351">
        <f>+D351&amp;"00"&amp;H351&amp;"0"</f>
        <v/>
      </c>
    </row>
    <row r="352">
      <c r="A352" t="inlineStr">
        <is>
          <t>Brazil</t>
        </is>
      </c>
      <c r="B352" t="inlineStr">
        <is>
          <t>CCR SA</t>
        </is>
      </c>
      <c r="C352" t="n">
        <v>56</v>
      </c>
      <c r="D352">
        <f>+VLOOKUP(A352,$L$3:$M$22,2,)</f>
        <v/>
      </c>
      <c r="E352" s="5">
        <f>+C352/100</f>
        <v/>
      </c>
      <c r="F352" s="5">
        <f>+MOD(E352*10,10)</f>
        <v/>
      </c>
      <c r="G352" s="5">
        <f>+MOD(C352,10)</f>
        <v/>
      </c>
      <c r="H352">
        <f>+INT(E352)&amp;INT(F352)&amp;INT(G352)</f>
        <v/>
      </c>
      <c r="I352">
        <f>+D352&amp;"00"&amp;H352&amp;"0"</f>
        <v/>
      </c>
    </row>
    <row r="353">
      <c r="A353" t="inlineStr">
        <is>
          <t>Brazil</t>
        </is>
      </c>
      <c r="B353" t="inlineStr">
        <is>
          <t>CCX Carvao da Colombia SA</t>
        </is>
      </c>
      <c r="C353" t="n">
        <v>57</v>
      </c>
      <c r="D353">
        <f>+VLOOKUP(A353,$L$3:$M$22,2,)</f>
        <v/>
      </c>
      <c r="E353" s="5">
        <f>+C353/100</f>
        <v/>
      </c>
      <c r="F353" s="5">
        <f>+MOD(E353*10,10)</f>
        <v/>
      </c>
      <c r="G353" s="5">
        <f>+MOD(C353,10)</f>
        <v/>
      </c>
      <c r="H353">
        <f>+INT(E353)&amp;INT(F353)&amp;INT(G353)</f>
        <v/>
      </c>
      <c r="I353">
        <f>+D353&amp;"00"&amp;H353&amp;"0"</f>
        <v/>
      </c>
    </row>
    <row r="354">
      <c r="A354" t="inlineStr">
        <is>
          <t>Brazil</t>
        </is>
      </c>
      <c r="B354" t="inlineStr">
        <is>
          <t>Ceagro Agricola Ltda</t>
        </is>
      </c>
      <c r="C354" t="n">
        <v>58</v>
      </c>
      <c r="D354">
        <f>+VLOOKUP(A354,$L$3:$M$22,2,)</f>
        <v/>
      </c>
      <c r="E354" s="5">
        <f>+C354/100</f>
        <v/>
      </c>
      <c r="F354" s="5">
        <f>+MOD(E354*10,10)</f>
        <v/>
      </c>
      <c r="G354" s="5">
        <f>+MOD(C354,10)</f>
        <v/>
      </c>
      <c r="H354">
        <f>+INT(E354)&amp;INT(F354)&amp;INT(G354)</f>
        <v/>
      </c>
      <c r="I354">
        <f>+D354&amp;"00"&amp;H354&amp;"0"</f>
        <v/>
      </c>
    </row>
    <row r="355">
      <c r="A355" t="inlineStr">
        <is>
          <t>Brazil</t>
        </is>
      </c>
      <c r="B355" t="inlineStr">
        <is>
          <t>Cemig Geracao e Transmissao SA</t>
        </is>
      </c>
      <c r="C355" t="n">
        <v>59</v>
      </c>
      <c r="D355">
        <f>+VLOOKUP(A355,$L$3:$M$22,2,)</f>
        <v/>
      </c>
      <c r="E355" s="5">
        <f>+C355/100</f>
        <v/>
      </c>
      <c r="F355" s="5">
        <f>+MOD(E355*10,10)</f>
        <v/>
      </c>
      <c r="G355" s="5">
        <f>+MOD(C355,10)</f>
        <v/>
      </c>
      <c r="H355">
        <f>+INT(E355)&amp;INT(F355)&amp;INT(G355)</f>
        <v/>
      </c>
      <c r="I355">
        <f>+D355&amp;"00"&amp;H355&amp;"0"</f>
        <v/>
      </c>
    </row>
    <row r="356">
      <c r="A356" t="inlineStr">
        <is>
          <t>Brazil</t>
        </is>
      </c>
      <c r="B356" t="inlineStr">
        <is>
          <t>Centrais Eletricas Brasileiras</t>
        </is>
      </c>
      <c r="C356" t="n">
        <v>60</v>
      </c>
      <c r="D356">
        <f>+VLOOKUP(A356,$L$3:$M$22,2,)</f>
        <v/>
      </c>
      <c r="E356" s="5">
        <f>+C356/100</f>
        <v/>
      </c>
      <c r="F356" s="5">
        <f>+MOD(E356*10,10)</f>
        <v/>
      </c>
      <c r="G356" s="5">
        <f>+MOD(C356,10)</f>
        <v/>
      </c>
      <c r="H356">
        <f>+INT(E356)&amp;INT(F356)&amp;INT(G356)</f>
        <v/>
      </c>
      <c r="I356">
        <f>+D356&amp;"00"&amp;H356&amp;"0"</f>
        <v/>
      </c>
    </row>
    <row r="357">
      <c r="A357" t="inlineStr">
        <is>
          <t>Brazil</t>
        </is>
      </c>
      <c r="B357" t="inlineStr">
        <is>
          <t>Centrais Eletricas Santa Catar</t>
        </is>
      </c>
      <c r="C357" t="n">
        <v>61</v>
      </c>
      <c r="D357">
        <f>+VLOOKUP(A357,$L$3:$M$22,2,)</f>
        <v/>
      </c>
      <c r="E357" s="5">
        <f>+C357/100</f>
        <v/>
      </c>
      <c r="F357" s="5">
        <f>+MOD(E357*10,10)</f>
        <v/>
      </c>
      <c r="G357" s="5">
        <f>+MOD(C357,10)</f>
        <v/>
      </c>
      <c r="H357">
        <f>+INT(E357)&amp;INT(F357)&amp;INT(G357)</f>
        <v/>
      </c>
      <c r="I357">
        <f>+D357&amp;"00"&amp;H357&amp;"0"</f>
        <v/>
      </c>
    </row>
    <row r="358">
      <c r="A358" t="inlineStr">
        <is>
          <t>Brazil</t>
        </is>
      </c>
      <c r="B358" t="inlineStr">
        <is>
          <t>CETIP SA - Mercados Organizado</t>
        </is>
      </c>
      <c r="C358" t="n">
        <v>62</v>
      </c>
      <c r="D358">
        <f>+VLOOKUP(A358,$L$3:$M$22,2,)</f>
        <v/>
      </c>
      <c r="E358" s="5">
        <f>+C358/100</f>
        <v/>
      </c>
      <c r="F358" s="5">
        <f>+MOD(E358*10,10)</f>
        <v/>
      </c>
      <c r="G358" s="5">
        <f>+MOD(C358,10)</f>
        <v/>
      </c>
      <c r="H358">
        <f>+INT(E358)&amp;INT(F358)&amp;INT(G358)</f>
        <v/>
      </c>
      <c r="I358">
        <f>+D358&amp;"00"&amp;H358&amp;"0"</f>
        <v/>
      </c>
    </row>
    <row r="359">
      <c r="A359" t="inlineStr">
        <is>
          <t>Brazil</t>
        </is>
      </c>
      <c r="B359" t="inlineStr">
        <is>
          <t>China Construction Bank Brasil</t>
        </is>
      </c>
      <c r="C359" t="n">
        <v>63</v>
      </c>
      <c r="D359">
        <f>+VLOOKUP(A359,$L$3:$M$22,2,)</f>
        <v/>
      </c>
      <c r="E359" s="5">
        <f>+C359/100</f>
        <v/>
      </c>
      <c r="F359" s="5">
        <f>+MOD(E359*10,10)</f>
        <v/>
      </c>
      <c r="G359" s="5">
        <f>+MOD(C359,10)</f>
        <v/>
      </c>
      <c r="H359">
        <f>+INT(E359)&amp;INT(F359)&amp;INT(G359)</f>
        <v/>
      </c>
      <c r="I359">
        <f>+D359&amp;"00"&amp;H359&amp;"0"</f>
        <v/>
      </c>
    </row>
    <row r="360">
      <c r="A360" t="inlineStr">
        <is>
          <t>Brazil</t>
        </is>
      </c>
      <c r="B360" t="inlineStr">
        <is>
          <t>Cia Brasileira de Distribuicao</t>
        </is>
      </c>
      <c r="C360" t="n">
        <v>64</v>
      </c>
      <c r="D360">
        <f>+VLOOKUP(A360,$L$3:$M$22,2,)</f>
        <v/>
      </c>
      <c r="E360" s="5">
        <f>+C360/100</f>
        <v/>
      </c>
      <c r="F360" s="5">
        <f>+MOD(E360*10,10)</f>
        <v/>
      </c>
      <c r="G360" s="5">
        <f>+MOD(C360,10)</f>
        <v/>
      </c>
      <c r="H360">
        <f>+INT(E360)&amp;INT(F360)&amp;INT(G360)</f>
        <v/>
      </c>
      <c r="I360">
        <f>+D360&amp;"00"&amp;H360&amp;"0"</f>
        <v/>
      </c>
    </row>
    <row r="361">
      <c r="A361" t="inlineStr">
        <is>
          <t>Brazil</t>
        </is>
      </c>
      <c r="B361" t="inlineStr">
        <is>
          <t>Cia de Gas de Sao Paulo - COMG</t>
        </is>
      </c>
      <c r="C361" t="n">
        <v>65</v>
      </c>
      <c r="D361">
        <f>+VLOOKUP(A361,$L$3:$M$22,2,)</f>
        <v/>
      </c>
      <c r="E361" s="5">
        <f>+C361/100</f>
        <v/>
      </c>
      <c r="F361" s="5">
        <f>+MOD(E361*10,10)</f>
        <v/>
      </c>
      <c r="G361" s="5">
        <f>+MOD(C361,10)</f>
        <v/>
      </c>
      <c r="H361">
        <f>+INT(E361)&amp;INT(F361)&amp;INT(G361)</f>
        <v/>
      </c>
      <c r="I361">
        <f>+D361&amp;"00"&amp;H361&amp;"0"</f>
        <v/>
      </c>
    </row>
    <row r="362">
      <c r="A362" t="inlineStr">
        <is>
          <t>Brazil</t>
        </is>
      </c>
      <c r="B362" t="inlineStr">
        <is>
          <t>Cia de Locacao das Americas</t>
        </is>
      </c>
      <c r="C362" t="n">
        <v>66</v>
      </c>
      <c r="D362">
        <f>+VLOOKUP(A362,$L$3:$M$22,2,)</f>
        <v/>
      </c>
      <c r="E362" s="5">
        <f>+C362/100</f>
        <v/>
      </c>
      <c r="F362" s="5">
        <f>+MOD(E362*10,10)</f>
        <v/>
      </c>
      <c r="G362" s="5">
        <f>+MOD(C362,10)</f>
        <v/>
      </c>
      <c r="H362">
        <f>+INT(E362)&amp;INT(F362)&amp;INT(G362)</f>
        <v/>
      </c>
      <c r="I362">
        <f>+D362&amp;"00"&amp;H362&amp;"0"</f>
        <v/>
      </c>
    </row>
    <row r="363">
      <c r="A363" t="inlineStr">
        <is>
          <t>Brazil</t>
        </is>
      </c>
      <c r="B363" t="inlineStr">
        <is>
          <t>Cia de Saneamento Basico do Es</t>
        </is>
      </c>
      <c r="C363" t="n">
        <v>67</v>
      </c>
      <c r="D363">
        <f>+VLOOKUP(A363,$L$3:$M$22,2,)</f>
        <v/>
      </c>
      <c r="E363" s="5">
        <f>+C363/100</f>
        <v/>
      </c>
      <c r="F363" s="5">
        <f>+MOD(E363*10,10)</f>
        <v/>
      </c>
      <c r="G363" s="5">
        <f>+MOD(C363,10)</f>
        <v/>
      </c>
      <c r="H363">
        <f>+INT(E363)&amp;INT(F363)&amp;INT(G363)</f>
        <v/>
      </c>
      <c r="I363">
        <f>+D363&amp;"00"&amp;H363&amp;"0"</f>
        <v/>
      </c>
    </row>
    <row r="364">
      <c r="A364" t="inlineStr">
        <is>
          <t>Brazil</t>
        </is>
      </c>
      <c r="B364" t="inlineStr">
        <is>
          <t>Cia de Saneamento de Minas Ger</t>
        </is>
      </c>
      <c r="C364" t="n">
        <v>68</v>
      </c>
      <c r="D364">
        <f>+VLOOKUP(A364,$L$3:$M$22,2,)</f>
        <v/>
      </c>
      <c r="E364" s="5">
        <f>+C364/100</f>
        <v/>
      </c>
      <c r="F364" s="5">
        <f>+MOD(E364*10,10)</f>
        <v/>
      </c>
      <c r="G364" s="5">
        <f>+MOD(C364,10)</f>
        <v/>
      </c>
      <c r="H364">
        <f>+INT(E364)&amp;INT(F364)&amp;INT(G364)</f>
        <v/>
      </c>
      <c r="I364">
        <f>+D364&amp;"00"&amp;H364&amp;"0"</f>
        <v/>
      </c>
    </row>
    <row r="365">
      <c r="A365" t="inlineStr">
        <is>
          <t>Brazil</t>
        </is>
      </c>
      <c r="B365" t="inlineStr">
        <is>
          <t>Cia de Saneamento do Parana</t>
        </is>
      </c>
      <c r="C365" t="n">
        <v>69</v>
      </c>
      <c r="D365">
        <f>+VLOOKUP(A365,$L$3:$M$22,2,)</f>
        <v/>
      </c>
      <c r="E365" s="5">
        <f>+C365/100</f>
        <v/>
      </c>
      <c r="F365" s="5">
        <f>+MOD(E365*10,10)</f>
        <v/>
      </c>
      <c r="G365" s="5">
        <f>+MOD(C365,10)</f>
        <v/>
      </c>
      <c r="H365">
        <f>+INT(E365)&amp;INT(F365)&amp;INT(G365)</f>
        <v/>
      </c>
      <c r="I365">
        <f>+D365&amp;"00"&amp;H365&amp;"0"</f>
        <v/>
      </c>
    </row>
    <row r="366">
      <c r="A366" t="inlineStr">
        <is>
          <t>Brazil</t>
        </is>
      </c>
      <c r="B366" t="inlineStr">
        <is>
          <t>Cia de Transmissao de Energia</t>
        </is>
      </c>
      <c r="C366" t="n">
        <v>70</v>
      </c>
      <c r="D366">
        <f>+VLOOKUP(A366,$L$3:$M$22,2,)</f>
        <v/>
      </c>
      <c r="E366" s="5">
        <f>+C366/100</f>
        <v/>
      </c>
      <c r="F366" s="5">
        <f>+MOD(E366*10,10)</f>
        <v/>
      </c>
      <c r="G366" s="5">
        <f>+MOD(C366,10)</f>
        <v/>
      </c>
      <c r="H366">
        <f>+INT(E366)&amp;INT(F366)&amp;INT(G366)</f>
        <v/>
      </c>
      <c r="I366">
        <f>+D366&amp;"00"&amp;H366&amp;"0"</f>
        <v/>
      </c>
    </row>
    <row r="367">
      <c r="A367" t="inlineStr">
        <is>
          <t>Brazil</t>
        </is>
      </c>
      <c r="B367" t="inlineStr">
        <is>
          <t>Cia Energetica de Minas Gerais</t>
        </is>
      </c>
      <c r="C367" t="n">
        <v>71</v>
      </c>
      <c r="D367">
        <f>+VLOOKUP(A367,$L$3:$M$22,2,)</f>
        <v/>
      </c>
      <c r="E367" s="5">
        <f>+C367/100</f>
        <v/>
      </c>
      <c r="F367" s="5">
        <f>+MOD(E367*10,10)</f>
        <v/>
      </c>
      <c r="G367" s="5">
        <f>+MOD(C367,10)</f>
        <v/>
      </c>
      <c r="H367">
        <f>+INT(E367)&amp;INT(F367)&amp;INT(G367)</f>
        <v/>
      </c>
      <c r="I367">
        <f>+D367&amp;"00"&amp;H367&amp;"0"</f>
        <v/>
      </c>
    </row>
    <row r="368">
      <c r="A368" t="inlineStr">
        <is>
          <t>Brazil</t>
        </is>
      </c>
      <c r="B368" t="inlineStr">
        <is>
          <t>Cia Energetica de Sao Paulo</t>
        </is>
      </c>
      <c r="C368" t="n">
        <v>72</v>
      </c>
      <c r="D368">
        <f>+VLOOKUP(A368,$L$3:$M$22,2,)</f>
        <v/>
      </c>
      <c r="E368" s="5">
        <f>+C368/100</f>
        <v/>
      </c>
      <c r="F368" s="5">
        <f>+MOD(E368*10,10)</f>
        <v/>
      </c>
      <c r="G368" s="5">
        <f>+MOD(C368,10)</f>
        <v/>
      </c>
      <c r="H368">
        <f>+INT(E368)&amp;INT(F368)&amp;INT(G368)</f>
        <v/>
      </c>
      <c r="I368">
        <f>+D368&amp;"00"&amp;H368&amp;"0"</f>
        <v/>
      </c>
    </row>
    <row r="369">
      <c r="A369" t="inlineStr">
        <is>
          <t>Brazil</t>
        </is>
      </c>
      <c r="B369" t="inlineStr">
        <is>
          <t>Cia Energetica do Ceara</t>
        </is>
      </c>
      <c r="C369" t="n">
        <v>73</v>
      </c>
      <c r="D369">
        <f>+VLOOKUP(A369,$L$3:$M$22,2,)</f>
        <v/>
      </c>
      <c r="E369" s="5">
        <f>+C369/100</f>
        <v/>
      </c>
      <c r="F369" s="5">
        <f>+MOD(E369*10,10)</f>
        <v/>
      </c>
      <c r="G369" s="5">
        <f>+MOD(C369,10)</f>
        <v/>
      </c>
      <c r="H369">
        <f>+INT(E369)&amp;INT(F369)&amp;INT(G369)</f>
        <v/>
      </c>
      <c r="I369">
        <f>+D369&amp;"00"&amp;H369&amp;"0"</f>
        <v/>
      </c>
    </row>
    <row r="370">
      <c r="A370" t="inlineStr">
        <is>
          <t>Brazil</t>
        </is>
      </c>
      <c r="B370" t="inlineStr">
        <is>
          <t>Cia Ferro Ligas da Bahia</t>
        </is>
      </c>
      <c r="C370" t="n">
        <v>74</v>
      </c>
      <c r="D370">
        <f>+VLOOKUP(A370,$L$3:$M$22,2,)</f>
        <v/>
      </c>
      <c r="E370" s="5">
        <f>+C370/100</f>
        <v/>
      </c>
      <c r="F370" s="5">
        <f>+MOD(E370*10,10)</f>
        <v/>
      </c>
      <c r="G370" s="5">
        <f>+MOD(C370,10)</f>
        <v/>
      </c>
      <c r="H370">
        <f>+INT(E370)&amp;INT(F370)&amp;INT(G370)</f>
        <v/>
      </c>
      <c r="I370">
        <f>+D370&amp;"00"&amp;H370&amp;"0"</f>
        <v/>
      </c>
    </row>
    <row r="371">
      <c r="A371" t="inlineStr">
        <is>
          <t>Brazil</t>
        </is>
      </c>
      <c r="B371" t="inlineStr">
        <is>
          <t>Cia Hering</t>
        </is>
      </c>
      <c r="C371" t="n">
        <v>75</v>
      </c>
      <c r="D371">
        <f>+VLOOKUP(A371,$L$3:$M$22,2,)</f>
        <v/>
      </c>
      <c r="E371" s="5">
        <f>+C371/100</f>
        <v/>
      </c>
      <c r="F371" s="5">
        <f>+MOD(E371*10,10)</f>
        <v/>
      </c>
      <c r="G371" s="5">
        <f>+MOD(C371,10)</f>
        <v/>
      </c>
      <c r="H371">
        <f>+INT(E371)&amp;INT(F371)&amp;INT(G371)</f>
        <v/>
      </c>
      <c r="I371">
        <f>+D371&amp;"00"&amp;H371&amp;"0"</f>
        <v/>
      </c>
    </row>
    <row r="372">
      <c r="A372" t="inlineStr">
        <is>
          <t>Brazil</t>
        </is>
      </c>
      <c r="B372" t="inlineStr">
        <is>
          <t>Cia Paranaense de Energia</t>
        </is>
      </c>
      <c r="C372" t="n">
        <v>76</v>
      </c>
      <c r="D372">
        <f>+VLOOKUP(A372,$L$3:$M$22,2,)</f>
        <v/>
      </c>
      <c r="E372" s="5">
        <f>+C372/100</f>
        <v/>
      </c>
      <c r="F372" s="5">
        <f>+MOD(E372*10,10)</f>
        <v/>
      </c>
      <c r="G372" s="5">
        <f>+MOD(C372,10)</f>
        <v/>
      </c>
      <c r="H372">
        <f>+INT(E372)&amp;INT(F372)&amp;INT(G372)</f>
        <v/>
      </c>
      <c r="I372">
        <f>+D372&amp;"00"&amp;H372&amp;"0"</f>
        <v/>
      </c>
    </row>
    <row r="373">
      <c r="A373" t="inlineStr">
        <is>
          <t>Brazil</t>
        </is>
      </c>
      <c r="B373" t="inlineStr">
        <is>
          <t>Cia Providencia Industria e Co</t>
        </is>
      </c>
      <c r="C373" t="n">
        <v>77</v>
      </c>
      <c r="D373">
        <f>+VLOOKUP(A373,$L$3:$M$22,2,)</f>
        <v/>
      </c>
      <c r="E373" s="5">
        <f>+C373/100</f>
        <v/>
      </c>
      <c r="F373" s="5">
        <f>+MOD(E373*10,10)</f>
        <v/>
      </c>
      <c r="G373" s="5">
        <f>+MOD(C373,10)</f>
        <v/>
      </c>
      <c r="H373">
        <f>+INT(E373)&amp;INT(F373)&amp;INT(G373)</f>
        <v/>
      </c>
      <c r="I373">
        <f>+D373&amp;"00"&amp;H373&amp;"0"</f>
        <v/>
      </c>
    </row>
    <row r="374">
      <c r="A374" t="inlineStr">
        <is>
          <t>Brazil</t>
        </is>
      </c>
      <c r="B374" t="inlineStr">
        <is>
          <t>Cia Siderurgica Nacional SA</t>
        </is>
      </c>
      <c r="C374" t="n">
        <v>78</v>
      </c>
      <c r="D374">
        <f>+VLOOKUP(A374,$L$3:$M$22,2,)</f>
        <v/>
      </c>
      <c r="E374" s="5">
        <f>+C374/100</f>
        <v/>
      </c>
      <c r="F374" s="5">
        <f>+MOD(E374*10,10)</f>
        <v/>
      </c>
      <c r="G374" s="5">
        <f>+MOD(C374,10)</f>
        <v/>
      </c>
      <c r="H374">
        <f>+INT(E374)&amp;INT(F374)&amp;INT(G374)</f>
        <v/>
      </c>
      <c r="I374">
        <f>+D374&amp;"00"&amp;H374&amp;"0"</f>
        <v/>
      </c>
    </row>
    <row r="375">
      <c r="A375" t="inlineStr">
        <is>
          <t>Brazil</t>
        </is>
      </c>
      <c r="B375" t="inlineStr">
        <is>
          <t>Cielo SA</t>
        </is>
      </c>
      <c r="C375" t="n">
        <v>79</v>
      </c>
      <c r="D375">
        <f>+VLOOKUP(A375,$L$3:$M$22,2,)</f>
        <v/>
      </c>
      <c r="E375" s="5">
        <f>+C375/100</f>
        <v/>
      </c>
      <c r="F375" s="5">
        <f>+MOD(E375*10,10)</f>
        <v/>
      </c>
      <c r="G375" s="5">
        <f>+MOD(C375,10)</f>
        <v/>
      </c>
      <c r="H375">
        <f>+INT(E375)&amp;INT(F375)&amp;INT(G375)</f>
        <v/>
      </c>
      <c r="I375">
        <f>+D375&amp;"00"&amp;H375&amp;"0"</f>
        <v/>
      </c>
    </row>
    <row r="376">
      <c r="A376" t="inlineStr">
        <is>
          <t>Brazil</t>
        </is>
      </c>
      <c r="B376" t="inlineStr">
        <is>
          <t>Columbus Intl</t>
        </is>
      </c>
      <c r="C376" t="n">
        <v>80</v>
      </c>
      <c r="D376">
        <f>+VLOOKUP(A376,$L$3:$M$22,2,)</f>
        <v/>
      </c>
      <c r="E376" s="5">
        <f>+C376/100</f>
        <v/>
      </c>
      <c r="F376" s="5">
        <f>+MOD(E376*10,10)</f>
        <v/>
      </c>
      <c r="G376" s="5">
        <f>+MOD(C376,10)</f>
        <v/>
      </c>
      <c r="H376">
        <f>+INT(E376)&amp;INT(F376)&amp;INT(G376)</f>
        <v/>
      </c>
      <c r="I376">
        <f>+D376&amp;"00"&amp;H376&amp;"0"</f>
        <v/>
      </c>
    </row>
    <row r="377">
      <c r="A377" t="inlineStr">
        <is>
          <t>Brazil</t>
        </is>
      </c>
      <c r="B377" t="inlineStr">
        <is>
          <t>Construtora Tenda SA</t>
        </is>
      </c>
      <c r="C377" t="n">
        <v>81</v>
      </c>
      <c r="D377">
        <f>+VLOOKUP(A377,$L$3:$M$22,2,)</f>
        <v/>
      </c>
      <c r="E377" s="5">
        <f>+C377/100</f>
        <v/>
      </c>
      <c r="F377" s="5">
        <f>+MOD(E377*10,10)</f>
        <v/>
      </c>
      <c r="G377" s="5">
        <f>+MOD(C377,10)</f>
        <v/>
      </c>
      <c r="H377">
        <f>+INT(E377)&amp;INT(F377)&amp;INT(G377)</f>
        <v/>
      </c>
      <c r="I377">
        <f>+D377&amp;"00"&amp;H377&amp;"0"</f>
        <v/>
      </c>
    </row>
    <row r="378">
      <c r="A378" t="inlineStr">
        <is>
          <t>Brazil</t>
        </is>
      </c>
      <c r="B378" t="inlineStr">
        <is>
          <t>Contax Participacoes SA</t>
        </is>
      </c>
      <c r="C378" t="n">
        <v>82</v>
      </c>
      <c r="D378">
        <f>+VLOOKUP(A378,$L$3:$M$22,2,)</f>
        <v/>
      </c>
      <c r="E378" s="5">
        <f>+C378/100</f>
        <v/>
      </c>
      <c r="F378" s="5">
        <f>+MOD(E378*10,10)</f>
        <v/>
      </c>
      <c r="G378" s="5">
        <f>+MOD(C378,10)</f>
        <v/>
      </c>
      <c r="H378">
        <f>+INT(E378)&amp;INT(F378)&amp;INT(G378)</f>
        <v/>
      </c>
      <c r="I378">
        <f>+D378&amp;"00"&amp;H378&amp;"0"</f>
        <v/>
      </c>
    </row>
    <row r="379">
      <c r="A379" t="inlineStr">
        <is>
          <t>Brazil</t>
        </is>
      </c>
      <c r="B379" t="inlineStr">
        <is>
          <t>Corp Financiera de Desarrollo</t>
        </is>
      </c>
      <c r="C379" t="n">
        <v>83</v>
      </c>
      <c r="D379">
        <f>+VLOOKUP(A379,$L$3:$M$22,2,)</f>
        <v/>
      </c>
      <c r="E379" s="5">
        <f>+C379/100</f>
        <v/>
      </c>
      <c r="F379" s="5">
        <f>+MOD(E379*10,10)</f>
        <v/>
      </c>
      <c r="G379" s="5">
        <f>+MOD(C379,10)</f>
        <v/>
      </c>
      <c r="H379">
        <f>+INT(E379)&amp;INT(F379)&amp;INT(G379)</f>
        <v/>
      </c>
      <c r="I379">
        <f>+D379&amp;"00"&amp;H379&amp;"0"</f>
        <v/>
      </c>
    </row>
    <row r="380">
      <c r="A380" t="inlineStr">
        <is>
          <t>Brazil</t>
        </is>
      </c>
      <c r="B380" t="inlineStr">
        <is>
          <t>Cosan Logistica SA</t>
        </is>
      </c>
      <c r="C380" t="n">
        <v>84</v>
      </c>
      <c r="D380">
        <f>+VLOOKUP(A380,$L$3:$M$22,2,)</f>
        <v/>
      </c>
      <c r="E380" s="5">
        <f>+C380/100</f>
        <v/>
      </c>
      <c r="F380" s="5">
        <f>+MOD(E380*10,10)</f>
        <v/>
      </c>
      <c r="G380" s="5">
        <f>+MOD(C380,10)</f>
        <v/>
      </c>
      <c r="H380">
        <f>+INT(E380)&amp;INT(F380)&amp;INT(G380)</f>
        <v/>
      </c>
      <c r="I380">
        <f>+D380&amp;"00"&amp;H380&amp;"0"</f>
        <v/>
      </c>
    </row>
    <row r="381">
      <c r="A381" t="inlineStr">
        <is>
          <t>Brazil</t>
        </is>
      </c>
      <c r="B381" t="inlineStr">
        <is>
          <t>Cosan SA Industria e Comercio</t>
        </is>
      </c>
      <c r="C381" t="n">
        <v>85</v>
      </c>
      <c r="D381">
        <f>+VLOOKUP(A381,$L$3:$M$22,2,)</f>
        <v/>
      </c>
      <c r="E381" s="5">
        <f>+C381/100</f>
        <v/>
      </c>
      <c r="F381" s="5">
        <f>+MOD(E381*10,10)</f>
        <v/>
      </c>
      <c r="G381" s="5">
        <f>+MOD(C381,10)</f>
        <v/>
      </c>
      <c r="H381">
        <f>+INT(E381)&amp;INT(F381)&amp;INT(G381)</f>
        <v/>
      </c>
      <c r="I381">
        <f>+D381&amp;"00"&amp;H381&amp;"0"</f>
        <v/>
      </c>
    </row>
    <row r="382">
      <c r="A382" t="inlineStr">
        <is>
          <t>Brazil</t>
        </is>
      </c>
      <c r="B382" t="inlineStr">
        <is>
          <t>CPFL Energia SA</t>
        </is>
      </c>
      <c r="C382" t="n">
        <v>86</v>
      </c>
      <c r="D382">
        <f>+VLOOKUP(A382,$L$3:$M$22,2,)</f>
        <v/>
      </c>
      <c r="E382" s="5">
        <f>+C382/100</f>
        <v/>
      </c>
      <c r="F382" s="5">
        <f>+MOD(E382*10,10)</f>
        <v/>
      </c>
      <c r="G382" s="5">
        <f>+MOD(C382,10)</f>
        <v/>
      </c>
      <c r="H382">
        <f>+INT(E382)&amp;INT(F382)&amp;INT(G382)</f>
        <v/>
      </c>
      <c r="I382">
        <f>+D382&amp;"00"&amp;H382&amp;"0"</f>
        <v/>
      </c>
    </row>
    <row r="383">
      <c r="A383" t="inlineStr">
        <is>
          <t>Brazil</t>
        </is>
      </c>
      <c r="B383" t="inlineStr">
        <is>
          <t>CVC Brasil Operadora e Agencia</t>
        </is>
      </c>
      <c r="C383" t="n">
        <v>87</v>
      </c>
      <c r="D383">
        <f>+VLOOKUP(A383,$L$3:$M$22,2,)</f>
        <v/>
      </c>
      <c r="E383" s="5">
        <f>+C383/100</f>
        <v/>
      </c>
      <c r="F383" s="5">
        <f>+MOD(E383*10,10)</f>
        <v/>
      </c>
      <c r="G383" s="5">
        <f>+MOD(C383,10)</f>
        <v/>
      </c>
      <c r="H383">
        <f>+INT(E383)&amp;INT(F383)&amp;INT(G383)</f>
        <v/>
      </c>
      <c r="I383">
        <f>+D383&amp;"00"&amp;H383&amp;"0"</f>
        <v/>
      </c>
    </row>
    <row r="384">
      <c r="A384" t="inlineStr">
        <is>
          <t>Brazil</t>
        </is>
      </c>
      <c r="B384" t="inlineStr">
        <is>
          <t>Cyrela Brazil Realty SA Empree</t>
        </is>
      </c>
      <c r="C384" t="n">
        <v>88</v>
      </c>
      <c r="D384">
        <f>+VLOOKUP(A384,$L$3:$M$22,2,)</f>
        <v/>
      </c>
      <c r="E384" s="5">
        <f>+C384/100</f>
        <v/>
      </c>
      <c r="F384" s="5">
        <f>+MOD(E384*10,10)</f>
        <v/>
      </c>
      <c r="G384" s="5">
        <f>+MOD(C384,10)</f>
        <v/>
      </c>
      <c r="H384">
        <f>+INT(E384)&amp;INT(F384)&amp;INT(G384)</f>
        <v/>
      </c>
      <c r="I384">
        <f>+D384&amp;"00"&amp;H384&amp;"0"</f>
        <v/>
      </c>
    </row>
    <row r="385">
      <c r="A385" t="inlineStr">
        <is>
          <t>Brazil</t>
        </is>
      </c>
      <c r="B385" t="inlineStr">
        <is>
          <t>Cyrela Commercial Properties SA Empreendimentos e Participacoes</t>
        </is>
      </c>
      <c r="C385" t="n">
        <v>89</v>
      </c>
      <c r="D385">
        <f>+VLOOKUP(A385,$L$3:$M$22,2,)</f>
        <v/>
      </c>
      <c r="E385" s="5">
        <f>+C385/100</f>
        <v/>
      </c>
      <c r="F385" s="5">
        <f>+MOD(E385*10,10)</f>
        <v/>
      </c>
      <c r="G385" s="5">
        <f>+MOD(C385,10)</f>
        <v/>
      </c>
      <c r="H385">
        <f>+INT(E385)&amp;INT(F385)&amp;INT(G385)</f>
        <v/>
      </c>
      <c r="I385">
        <f>+D385&amp;"00"&amp;H385&amp;"0"</f>
        <v/>
      </c>
    </row>
    <row r="386">
      <c r="A386" t="inlineStr">
        <is>
          <t>Brazil</t>
        </is>
      </c>
      <c r="B386" t="inlineStr">
        <is>
          <t>Diagnosticos da America SA</t>
        </is>
      </c>
      <c r="C386" t="n">
        <v>90</v>
      </c>
      <c r="D386">
        <f>+VLOOKUP(A386,$L$3:$M$22,2,)</f>
        <v/>
      </c>
      <c r="E386" s="5">
        <f>+C386/100</f>
        <v/>
      </c>
      <c r="F386" s="5">
        <f>+MOD(E386*10,10)</f>
        <v/>
      </c>
      <c r="G386" s="5">
        <f>+MOD(C386,10)</f>
        <v/>
      </c>
      <c r="H386">
        <f>+INT(E386)&amp;INT(F386)&amp;INT(G386)</f>
        <v/>
      </c>
      <c r="I386">
        <f>+D386&amp;"00"&amp;H386&amp;"0"</f>
        <v/>
      </c>
    </row>
    <row r="387">
      <c r="A387" t="inlineStr">
        <is>
          <t>Brazil</t>
        </is>
      </c>
      <c r="B387" t="inlineStr">
        <is>
          <t>Direcional Engenharia SA</t>
        </is>
      </c>
      <c r="C387" t="n">
        <v>91</v>
      </c>
      <c r="D387">
        <f>+VLOOKUP(A387,$L$3:$M$22,2,)</f>
        <v/>
      </c>
      <c r="E387" s="5">
        <f>+C387/100</f>
        <v/>
      </c>
      <c r="F387" s="5">
        <f>+MOD(E387*10,10)</f>
        <v/>
      </c>
      <c r="G387" s="5">
        <f>+MOD(C387,10)</f>
        <v/>
      </c>
      <c r="H387">
        <f>+INT(E387)&amp;INT(F387)&amp;INT(G387)</f>
        <v/>
      </c>
      <c r="I387">
        <f>+D387&amp;"00"&amp;H387&amp;"0"</f>
        <v/>
      </c>
    </row>
    <row r="388">
      <c r="A388" t="inlineStr">
        <is>
          <t>Brazil</t>
        </is>
      </c>
      <c r="B388" t="inlineStr">
        <is>
          <t>Duratex SA</t>
        </is>
      </c>
      <c r="C388" t="n">
        <v>92</v>
      </c>
      <c r="D388">
        <f>+VLOOKUP(A388,$L$3:$M$22,2,)</f>
        <v/>
      </c>
      <c r="E388" s="5">
        <f>+C388/100</f>
        <v/>
      </c>
      <c r="F388" s="5">
        <f>+MOD(E388*10,10)</f>
        <v/>
      </c>
      <c r="G388" s="5">
        <f>+MOD(C388,10)</f>
        <v/>
      </c>
      <c r="H388">
        <f>+INT(E388)&amp;INT(F388)&amp;INT(G388)</f>
        <v/>
      </c>
      <c r="I388">
        <f>+D388&amp;"00"&amp;H388&amp;"0"</f>
        <v/>
      </c>
    </row>
    <row r="389">
      <c r="A389" t="inlineStr">
        <is>
          <t>Brazil</t>
        </is>
      </c>
      <c r="B389" t="inlineStr">
        <is>
          <t>EcoRodovias Infraestrutura e L</t>
        </is>
      </c>
      <c r="C389" t="n">
        <v>93</v>
      </c>
      <c r="D389">
        <f>+VLOOKUP(A389,$L$3:$M$22,2,)</f>
        <v/>
      </c>
      <c r="E389" s="5">
        <f>+C389/100</f>
        <v/>
      </c>
      <c r="F389" s="5">
        <f>+MOD(E389*10,10)</f>
        <v/>
      </c>
      <c r="G389" s="5">
        <f>+MOD(C389,10)</f>
        <v/>
      </c>
      <c r="H389">
        <f>+INT(E389)&amp;INT(F389)&amp;INT(G389)</f>
        <v/>
      </c>
      <c r="I389">
        <f>+D389&amp;"00"&amp;H389&amp;"0"</f>
        <v/>
      </c>
    </row>
    <row r="390">
      <c r="A390" t="inlineStr">
        <is>
          <t>Brazil</t>
        </is>
      </c>
      <c r="B390" t="inlineStr">
        <is>
          <t>EDP - Energias do Brasil SA</t>
        </is>
      </c>
      <c r="C390" t="n">
        <v>94</v>
      </c>
      <c r="D390">
        <f>+VLOOKUP(A390,$L$3:$M$22,2,)</f>
        <v/>
      </c>
      <c r="E390" s="5">
        <f>+C390/100</f>
        <v/>
      </c>
      <c r="F390" s="5">
        <f>+MOD(E390*10,10)</f>
        <v/>
      </c>
      <c r="G390" s="5">
        <f>+MOD(C390,10)</f>
        <v/>
      </c>
      <c r="H390">
        <f>+INT(E390)&amp;INT(F390)&amp;INT(G390)</f>
        <v/>
      </c>
      <c r="I390">
        <f>+D390&amp;"00"&amp;H390&amp;"0"</f>
        <v/>
      </c>
    </row>
    <row r="391">
      <c r="A391" t="inlineStr">
        <is>
          <t>Brazil</t>
        </is>
      </c>
      <c r="B391" t="inlineStr">
        <is>
          <t>Eldorado Intl. Finance</t>
        </is>
      </c>
      <c r="C391" t="n">
        <v>95</v>
      </c>
      <c r="D391">
        <f>+VLOOKUP(A391,$L$3:$M$22,2,)</f>
        <v/>
      </c>
      <c r="E391" s="5">
        <f>+C391/100</f>
        <v/>
      </c>
      <c r="F391" s="5">
        <f>+MOD(E391*10,10)</f>
        <v/>
      </c>
      <c r="G391" s="5">
        <f>+MOD(C391,10)</f>
        <v/>
      </c>
      <c r="H391">
        <f>+INT(E391)&amp;INT(F391)&amp;INT(G391)</f>
        <v/>
      </c>
      <c r="I391">
        <f>+D391&amp;"00"&amp;H391&amp;"0"</f>
        <v/>
      </c>
    </row>
    <row r="392">
      <c r="A392" t="inlineStr">
        <is>
          <t>Brazil</t>
        </is>
      </c>
      <c r="B392" t="inlineStr">
        <is>
          <t>Eletropaulo Metropolitana Elet</t>
        </is>
      </c>
      <c r="C392" t="n">
        <v>96</v>
      </c>
      <c r="D392">
        <f>+VLOOKUP(A392,$L$3:$M$22,2,)</f>
        <v/>
      </c>
      <c r="E392" s="5">
        <f>+C392/100</f>
        <v/>
      </c>
      <c r="F392" s="5">
        <f>+MOD(E392*10,10)</f>
        <v/>
      </c>
      <c r="G392" s="5">
        <f>+MOD(C392,10)</f>
        <v/>
      </c>
      <c r="H392">
        <f>+INT(E392)&amp;INT(F392)&amp;INT(G392)</f>
        <v/>
      </c>
      <c r="I392">
        <f>+D392&amp;"00"&amp;H392&amp;"0"</f>
        <v/>
      </c>
    </row>
    <row r="393">
      <c r="A393" t="inlineStr">
        <is>
          <t>Brazil</t>
        </is>
      </c>
      <c r="B393" t="inlineStr">
        <is>
          <t>Embraer SA</t>
        </is>
      </c>
      <c r="C393" t="n">
        <v>97</v>
      </c>
      <c r="D393">
        <f>+VLOOKUP(A393,$L$3:$M$22,2,)</f>
        <v/>
      </c>
      <c r="E393" s="5">
        <f>+C393/100</f>
        <v/>
      </c>
      <c r="F393" s="5">
        <f>+MOD(E393*10,10)</f>
        <v/>
      </c>
      <c r="G393" s="5">
        <f>+MOD(C393,10)</f>
        <v/>
      </c>
      <c r="H393">
        <f>+INT(E393)&amp;INT(F393)&amp;INT(G393)</f>
        <v/>
      </c>
      <c r="I393">
        <f>+D393&amp;"00"&amp;H393&amp;"0"</f>
        <v/>
      </c>
    </row>
    <row r="394">
      <c r="A394" t="inlineStr">
        <is>
          <t>Brazil</t>
        </is>
      </c>
      <c r="B394" t="inlineStr">
        <is>
          <t>Empresas COPEC SA</t>
        </is>
      </c>
      <c r="C394" t="n">
        <v>98</v>
      </c>
      <c r="D394">
        <f>+VLOOKUP(A394,$L$3:$M$22,2,)</f>
        <v/>
      </c>
      <c r="E394" s="5">
        <f>+C394/100</f>
        <v/>
      </c>
      <c r="F394" s="5">
        <f>+MOD(E394*10,10)</f>
        <v/>
      </c>
      <c r="G394" s="5">
        <f>+MOD(C394,10)</f>
        <v/>
      </c>
      <c r="H394">
        <f>+INT(E394)&amp;INT(F394)&amp;INT(G394)</f>
        <v/>
      </c>
      <c r="I394">
        <f>+D394&amp;"00"&amp;H394&amp;"0"</f>
        <v/>
      </c>
    </row>
    <row r="395">
      <c r="A395" t="inlineStr">
        <is>
          <t>Brazil</t>
        </is>
      </c>
      <c r="B395" t="inlineStr">
        <is>
          <t>Energisa SA</t>
        </is>
      </c>
      <c r="C395" t="n">
        <v>99</v>
      </c>
      <c r="D395">
        <f>+VLOOKUP(A395,$L$3:$M$22,2,)</f>
        <v/>
      </c>
      <c r="E395" s="5">
        <f>+C395/100</f>
        <v/>
      </c>
      <c r="F395" s="5">
        <f>+MOD(E395*10,10)</f>
        <v/>
      </c>
      <c r="G395" s="5">
        <f>+MOD(C395,10)</f>
        <v/>
      </c>
      <c r="H395">
        <f>+INT(E395)&amp;INT(F395)&amp;INT(G395)</f>
        <v/>
      </c>
      <c r="I395">
        <f>+D395&amp;"00"&amp;H395&amp;"0"</f>
        <v/>
      </c>
    </row>
    <row r="396">
      <c r="A396" t="inlineStr">
        <is>
          <t>Brazil</t>
        </is>
      </c>
      <c r="B396" t="inlineStr">
        <is>
          <t>Eneva SA</t>
        </is>
      </c>
      <c r="C396" t="n">
        <v>100</v>
      </c>
      <c r="D396">
        <f>+VLOOKUP(A396,$L$3:$M$22,2,)</f>
        <v/>
      </c>
      <c r="E396" s="5">
        <f>+C396/100</f>
        <v/>
      </c>
      <c r="F396" s="5">
        <f>+MOD(E396*10,10)</f>
        <v/>
      </c>
      <c r="G396" s="5">
        <f>+MOD(C396,10)</f>
        <v/>
      </c>
      <c r="H396">
        <f>+INT(E396)&amp;INT(F396)&amp;INT(G396)</f>
        <v/>
      </c>
      <c r="I396">
        <f>+D396&amp;"00"&amp;H396&amp;"0"</f>
        <v/>
      </c>
    </row>
    <row r="397">
      <c r="A397" t="inlineStr">
        <is>
          <t>Brazil</t>
        </is>
      </c>
      <c r="B397" t="inlineStr">
        <is>
          <t>Engie Brasil Energia SA</t>
        </is>
      </c>
      <c r="C397" t="n">
        <v>101</v>
      </c>
      <c r="D397">
        <f>+VLOOKUP(A397,$L$3:$M$22,2,)</f>
        <v/>
      </c>
      <c r="E397" s="5">
        <f>+C397/100</f>
        <v/>
      </c>
      <c r="F397" s="5">
        <f>+MOD(E397*10,10)</f>
        <v/>
      </c>
      <c r="G397" s="5">
        <f>+MOD(C397,10)</f>
        <v/>
      </c>
      <c r="H397">
        <f>+INT(E397)&amp;INT(F397)&amp;INT(G397)</f>
        <v/>
      </c>
      <c r="I397">
        <f>+D397&amp;"00"&amp;H397&amp;"0"</f>
        <v/>
      </c>
    </row>
    <row r="398">
      <c r="A398" t="inlineStr">
        <is>
          <t>Brazil</t>
        </is>
      </c>
      <c r="B398" t="inlineStr">
        <is>
          <t>Equatorial Energia SA</t>
        </is>
      </c>
      <c r="C398" t="n">
        <v>102</v>
      </c>
      <c r="D398">
        <f>+VLOOKUP(A398,$L$3:$M$22,2,)</f>
        <v/>
      </c>
      <c r="E398" s="5">
        <f>+C398/100</f>
        <v/>
      </c>
      <c r="F398" s="5">
        <f>+MOD(E398*10,10)</f>
        <v/>
      </c>
      <c r="G398" s="5">
        <f>+MOD(C398,10)</f>
        <v/>
      </c>
      <c r="H398">
        <f>+INT(E398)&amp;INT(F398)&amp;INT(G398)</f>
        <v/>
      </c>
      <c r="I398">
        <f>+D398&amp;"00"&amp;H398&amp;"0"</f>
        <v/>
      </c>
    </row>
    <row r="399">
      <c r="A399" t="inlineStr">
        <is>
          <t>Brazil</t>
        </is>
      </c>
      <c r="B399" t="inlineStr">
        <is>
          <t>Estacio Participacoes SA</t>
        </is>
      </c>
      <c r="C399" t="n">
        <v>103</v>
      </c>
      <c r="D399">
        <f>+VLOOKUP(A399,$L$3:$M$22,2,)</f>
        <v/>
      </c>
      <c r="E399" s="5">
        <f>+C399/100</f>
        <v/>
      </c>
      <c r="F399" s="5">
        <f>+MOD(E399*10,10)</f>
        <v/>
      </c>
      <c r="G399" s="5">
        <f>+MOD(C399,10)</f>
        <v/>
      </c>
      <c r="H399">
        <f>+INT(E399)&amp;INT(F399)&amp;INT(G399)</f>
        <v/>
      </c>
      <c r="I399">
        <f>+D399&amp;"00"&amp;H399&amp;"0"</f>
        <v/>
      </c>
    </row>
    <row r="400">
      <c r="A400" t="inlineStr">
        <is>
          <t>Brazil</t>
        </is>
      </c>
      <c r="B400" t="inlineStr">
        <is>
          <t>Eternit SA</t>
        </is>
      </c>
      <c r="C400" t="n">
        <v>104</v>
      </c>
      <c r="D400">
        <f>+VLOOKUP(A400,$L$3:$M$22,2,)</f>
        <v/>
      </c>
      <c r="E400" s="5">
        <f>+C400/100</f>
        <v/>
      </c>
      <c r="F400" s="5">
        <f>+MOD(E400*10,10)</f>
        <v/>
      </c>
      <c r="G400" s="5">
        <f>+MOD(C400,10)</f>
        <v/>
      </c>
      <c r="H400">
        <f>+INT(E400)&amp;INT(F400)&amp;INT(G400)</f>
        <v/>
      </c>
      <c r="I400">
        <f>+D400&amp;"00"&amp;H400&amp;"0"</f>
        <v/>
      </c>
    </row>
    <row r="401">
      <c r="A401" t="inlineStr">
        <is>
          <t>Brazil</t>
        </is>
      </c>
      <c r="B401" t="inlineStr">
        <is>
          <t>Eucatex SA Industria e Comerci</t>
        </is>
      </c>
      <c r="C401" t="n">
        <v>105</v>
      </c>
      <c r="D401">
        <f>+VLOOKUP(A401,$L$3:$M$22,2,)</f>
        <v/>
      </c>
      <c r="E401" s="5">
        <f>+C401/100</f>
        <v/>
      </c>
      <c r="F401" s="5">
        <f>+MOD(E401*10,10)</f>
        <v/>
      </c>
      <c r="G401" s="5">
        <f>+MOD(C401,10)</f>
        <v/>
      </c>
      <c r="H401">
        <f>+INT(E401)&amp;INT(F401)&amp;INT(G401)</f>
        <v/>
      </c>
      <c r="I401">
        <f>+D401&amp;"00"&amp;H401&amp;"0"</f>
        <v/>
      </c>
    </row>
    <row r="402">
      <c r="A402" t="inlineStr">
        <is>
          <t>Brazil</t>
        </is>
      </c>
      <c r="B402" t="inlineStr">
        <is>
          <t>Even Construtora e Incorporado</t>
        </is>
      </c>
      <c r="C402" t="n">
        <v>106</v>
      </c>
      <c r="D402">
        <f>+VLOOKUP(A402,$L$3:$M$22,2,)</f>
        <v/>
      </c>
      <c r="E402" s="5">
        <f>+C402/100</f>
        <v/>
      </c>
      <c r="F402" s="5">
        <f>+MOD(E402*10,10)</f>
        <v/>
      </c>
      <c r="G402" s="5">
        <f>+MOD(C402,10)</f>
        <v/>
      </c>
      <c r="H402">
        <f>+INT(E402)&amp;INT(F402)&amp;INT(G402)</f>
        <v/>
      </c>
      <c r="I402">
        <f>+D402&amp;"00"&amp;H402&amp;"0"</f>
        <v/>
      </c>
    </row>
    <row r="403">
      <c r="A403" t="inlineStr">
        <is>
          <t>Brazil</t>
        </is>
      </c>
      <c r="B403" t="inlineStr">
        <is>
          <t>Ez Tec Empreendimentos e Parti</t>
        </is>
      </c>
      <c r="C403" t="n">
        <v>107</v>
      </c>
      <c r="D403">
        <f>+VLOOKUP(A403,$L$3:$M$22,2,)</f>
        <v/>
      </c>
      <c r="E403" s="5">
        <f>+C403/100</f>
        <v/>
      </c>
      <c r="F403" s="5">
        <f>+MOD(E403*10,10)</f>
        <v/>
      </c>
      <c r="G403" s="5">
        <f>+MOD(C403,10)</f>
        <v/>
      </c>
      <c r="H403">
        <f>+INT(E403)&amp;INT(F403)&amp;INT(G403)</f>
        <v/>
      </c>
      <c r="I403">
        <f>+D403&amp;"00"&amp;H403&amp;"0"</f>
        <v/>
      </c>
    </row>
    <row r="404">
      <c r="A404" t="inlineStr">
        <is>
          <t>Brazil</t>
        </is>
      </c>
      <c r="B404" t="inlineStr">
        <is>
          <t>Fertilizantes Heringer SA</t>
        </is>
      </c>
      <c r="C404" t="n">
        <v>108</v>
      </c>
      <c r="D404">
        <f>+VLOOKUP(A404,$L$3:$M$22,2,)</f>
        <v/>
      </c>
      <c r="E404" s="5">
        <f>+C404/100</f>
        <v/>
      </c>
      <c r="F404" s="5">
        <f>+MOD(E404*10,10)</f>
        <v/>
      </c>
      <c r="G404" s="5">
        <f>+MOD(C404,10)</f>
        <v/>
      </c>
      <c r="H404">
        <f>+INT(E404)&amp;INT(F404)&amp;INT(G404)</f>
        <v/>
      </c>
      <c r="I404">
        <f>+D404&amp;"00"&amp;H404&amp;"0"</f>
        <v/>
      </c>
    </row>
    <row r="405">
      <c r="A405" t="inlineStr">
        <is>
          <t>Brazil</t>
        </is>
      </c>
      <c r="B405" t="inlineStr">
        <is>
          <t>Fibria Celulose SA</t>
        </is>
      </c>
      <c r="C405" t="n">
        <v>109</v>
      </c>
      <c r="D405">
        <f>+VLOOKUP(A405,$L$3:$M$22,2,)</f>
        <v/>
      </c>
      <c r="E405" s="5">
        <f>+C405/100</f>
        <v/>
      </c>
      <c r="F405" s="5">
        <f>+MOD(E405*10,10)</f>
        <v/>
      </c>
      <c r="G405" s="5">
        <f>+MOD(C405,10)</f>
        <v/>
      </c>
      <c r="H405">
        <f>+INT(E405)&amp;INT(F405)&amp;INT(G405)</f>
        <v/>
      </c>
      <c r="I405">
        <f>+D405&amp;"00"&amp;H405&amp;"0"</f>
        <v/>
      </c>
    </row>
    <row r="406">
      <c r="A406" t="inlineStr">
        <is>
          <t>Brazil</t>
        </is>
      </c>
      <c r="B406" t="inlineStr">
        <is>
          <t>Fibria Overseas Finance Ltd</t>
        </is>
      </c>
      <c r="C406" t="n">
        <v>110</v>
      </c>
      <c r="D406">
        <f>+VLOOKUP(A406,$L$3:$M$22,2,)</f>
        <v/>
      </c>
      <c r="E406" s="5">
        <f>+C406/100</f>
        <v/>
      </c>
      <c r="F406" s="5">
        <f>+MOD(E406*10,10)</f>
        <v/>
      </c>
      <c r="G406" s="5">
        <f>+MOD(C406,10)</f>
        <v/>
      </c>
      <c r="H406">
        <f>+INT(E406)&amp;INT(F406)&amp;INT(G406)</f>
        <v/>
      </c>
      <c r="I406">
        <f>+D406&amp;"00"&amp;H406&amp;"0"</f>
        <v/>
      </c>
    </row>
    <row r="407">
      <c r="A407" t="inlineStr">
        <is>
          <t>Brazil</t>
        </is>
      </c>
      <c r="B407" t="inlineStr">
        <is>
          <t>Fleury SA</t>
        </is>
      </c>
      <c r="C407" t="n">
        <v>111</v>
      </c>
      <c r="D407">
        <f>+VLOOKUP(A407,$L$3:$M$22,2,)</f>
        <v/>
      </c>
      <c r="E407" s="5">
        <f>+C407/100</f>
        <v/>
      </c>
      <c r="F407" s="5">
        <f>+MOD(E407*10,10)</f>
        <v/>
      </c>
      <c r="G407" s="5">
        <f>+MOD(C407,10)</f>
        <v/>
      </c>
      <c r="H407">
        <f>+INT(E407)&amp;INT(F407)&amp;INT(G407)</f>
        <v/>
      </c>
      <c r="I407">
        <f>+D407&amp;"00"&amp;H407&amp;"0"</f>
        <v/>
      </c>
    </row>
    <row r="408">
      <c r="A408" t="inlineStr">
        <is>
          <t>Brazil</t>
        </is>
      </c>
      <c r="B408" t="inlineStr">
        <is>
          <t>Forjas Taurus SA</t>
        </is>
      </c>
      <c r="C408" t="n">
        <v>112</v>
      </c>
      <c r="D408">
        <f>+VLOOKUP(A408,$L$3:$M$22,2,)</f>
        <v/>
      </c>
      <c r="E408" s="5">
        <f>+C408/100</f>
        <v/>
      </c>
      <c r="F408" s="5">
        <f>+MOD(E408*10,10)</f>
        <v/>
      </c>
      <c r="G408" s="5">
        <f>+MOD(C408,10)</f>
        <v/>
      </c>
      <c r="H408">
        <f>+INT(E408)&amp;INT(F408)&amp;INT(G408)</f>
        <v/>
      </c>
      <c r="I408">
        <f>+D408&amp;"00"&amp;H408&amp;"0"</f>
        <v/>
      </c>
    </row>
    <row r="409">
      <c r="A409" t="inlineStr">
        <is>
          <t>Brazil</t>
        </is>
      </c>
      <c r="B409" t="inlineStr">
        <is>
          <t>GAEC Educacao SA</t>
        </is>
      </c>
      <c r="C409" t="n">
        <v>113</v>
      </c>
      <c r="D409">
        <f>+VLOOKUP(A409,$L$3:$M$22,2,)</f>
        <v/>
      </c>
      <c r="E409" s="5">
        <f>+C409/100</f>
        <v/>
      </c>
      <c r="F409" s="5">
        <f>+MOD(E409*10,10)</f>
        <v/>
      </c>
      <c r="G409" s="5">
        <f>+MOD(C409,10)</f>
        <v/>
      </c>
      <c r="H409">
        <f>+INT(E409)&amp;INT(F409)&amp;INT(G409)</f>
        <v/>
      </c>
      <c r="I409">
        <f>+D409&amp;"00"&amp;H409&amp;"0"</f>
        <v/>
      </c>
    </row>
    <row r="410">
      <c r="A410" t="inlineStr">
        <is>
          <t>Brazil</t>
        </is>
      </c>
      <c r="B410" t="inlineStr">
        <is>
          <t>Gafisa SA</t>
        </is>
      </c>
      <c r="C410" t="n">
        <v>114</v>
      </c>
      <c r="D410">
        <f>+VLOOKUP(A410,$L$3:$M$22,2,)</f>
        <v/>
      </c>
      <c r="E410" s="5">
        <f>+C410/100</f>
        <v/>
      </c>
      <c r="F410" s="5">
        <f>+MOD(E410*10,10)</f>
        <v/>
      </c>
      <c r="G410" s="5">
        <f>+MOD(C410,10)</f>
        <v/>
      </c>
      <c r="H410">
        <f>+INT(E410)&amp;INT(F410)&amp;INT(G410)</f>
        <v/>
      </c>
      <c r="I410">
        <f>+D410&amp;"00"&amp;H410&amp;"0"</f>
        <v/>
      </c>
    </row>
    <row r="411">
      <c r="A411" t="inlineStr">
        <is>
          <t>Brazil</t>
        </is>
      </c>
      <c r="B411" t="inlineStr">
        <is>
          <t>General Shopping Brasil SA</t>
        </is>
      </c>
      <c r="C411" t="n">
        <v>115</v>
      </c>
      <c r="D411">
        <f>+VLOOKUP(A411,$L$3:$M$22,2,)</f>
        <v/>
      </c>
      <c r="E411" s="5">
        <f>+C411/100</f>
        <v/>
      </c>
      <c r="F411" s="5">
        <f>+MOD(E411*10,10)</f>
        <v/>
      </c>
      <c r="G411" s="5">
        <f>+MOD(C411,10)</f>
        <v/>
      </c>
      <c r="H411">
        <f>+INT(E411)&amp;INT(F411)&amp;INT(G411)</f>
        <v/>
      </c>
      <c r="I411">
        <f>+D411&amp;"00"&amp;H411&amp;"0"</f>
        <v/>
      </c>
    </row>
    <row r="412">
      <c r="A412" t="inlineStr">
        <is>
          <t>Brazil</t>
        </is>
      </c>
      <c r="B412" t="inlineStr">
        <is>
          <t>Gerdau SA</t>
        </is>
      </c>
      <c r="C412" t="n">
        <v>116</v>
      </c>
      <c r="D412">
        <f>+VLOOKUP(A412,$L$3:$M$22,2,)</f>
        <v/>
      </c>
      <c r="E412" s="5">
        <f>+C412/100</f>
        <v/>
      </c>
      <c r="F412" s="5">
        <f>+MOD(E412*10,10)</f>
        <v/>
      </c>
      <c r="G412" s="5">
        <f>+MOD(C412,10)</f>
        <v/>
      </c>
      <c r="H412">
        <f>+INT(E412)&amp;INT(F412)&amp;INT(G412)</f>
        <v/>
      </c>
      <c r="I412">
        <f>+D412&amp;"00"&amp;H412&amp;"0"</f>
        <v/>
      </c>
    </row>
    <row r="413">
      <c r="A413" t="inlineStr">
        <is>
          <t>Brazil</t>
        </is>
      </c>
      <c r="B413" t="inlineStr">
        <is>
          <t>Globo Comunicacao e Participac</t>
        </is>
      </c>
      <c r="C413" t="n">
        <v>117</v>
      </c>
      <c r="D413">
        <f>+VLOOKUP(A413,$L$3:$M$22,2,)</f>
        <v/>
      </c>
      <c r="E413" s="5">
        <f>+C413/100</f>
        <v/>
      </c>
      <c r="F413" s="5">
        <f>+MOD(E413*10,10)</f>
        <v/>
      </c>
      <c r="G413" s="5">
        <f>+MOD(C413,10)</f>
        <v/>
      </c>
      <c r="H413">
        <f>+INT(E413)&amp;INT(F413)&amp;INT(G413)</f>
        <v/>
      </c>
      <c r="I413">
        <f>+D413&amp;"00"&amp;H413&amp;"0"</f>
        <v/>
      </c>
    </row>
    <row r="414">
      <c r="A414" t="inlineStr">
        <is>
          <t>Brazil</t>
        </is>
      </c>
      <c r="B414" t="inlineStr">
        <is>
          <t>Gol Linhas Aereas Inteligentes</t>
        </is>
      </c>
      <c r="C414" t="n">
        <v>118</v>
      </c>
      <c r="D414">
        <f>+VLOOKUP(A414,$L$3:$M$22,2,)</f>
        <v/>
      </c>
      <c r="E414" s="5">
        <f>+C414/100</f>
        <v/>
      </c>
      <c r="F414" s="5">
        <f>+MOD(E414*10,10)</f>
        <v/>
      </c>
      <c r="G414" s="5">
        <f>+MOD(C414,10)</f>
        <v/>
      </c>
      <c r="H414">
        <f>+INT(E414)&amp;INT(F414)&amp;INT(G414)</f>
        <v/>
      </c>
      <c r="I414">
        <f>+D414&amp;"00"&amp;H414&amp;"0"</f>
        <v/>
      </c>
    </row>
    <row r="415">
      <c r="A415" t="inlineStr">
        <is>
          <t>Brazil</t>
        </is>
      </c>
      <c r="B415" t="inlineStr">
        <is>
          <t>Grendene SA</t>
        </is>
      </c>
      <c r="C415" t="n">
        <v>119</v>
      </c>
      <c r="D415">
        <f>+VLOOKUP(A415,$L$3:$M$22,2,)</f>
        <v/>
      </c>
      <c r="E415" s="5">
        <f>+C415/100</f>
        <v/>
      </c>
      <c r="F415" s="5">
        <f>+MOD(E415*10,10)</f>
        <v/>
      </c>
      <c r="G415" s="5">
        <f>+MOD(C415,10)</f>
        <v/>
      </c>
      <c r="H415">
        <f>+INT(E415)&amp;INT(F415)&amp;INT(G415)</f>
        <v/>
      </c>
      <c r="I415">
        <f>+D415&amp;"00"&amp;H415&amp;"0"</f>
        <v/>
      </c>
    </row>
    <row r="416">
      <c r="A416" t="inlineStr">
        <is>
          <t>Brazil</t>
        </is>
      </c>
      <c r="B416" t="inlineStr">
        <is>
          <t>Grupo SBF SA</t>
        </is>
      </c>
      <c r="C416" t="n">
        <v>120</v>
      </c>
      <c r="D416">
        <f>+VLOOKUP(A416,$L$3:$M$22,2,)</f>
        <v/>
      </c>
      <c r="E416" s="5">
        <f>+C416/100</f>
        <v/>
      </c>
      <c r="F416" s="5">
        <f>+MOD(E416*10,10)</f>
        <v/>
      </c>
      <c r="G416" s="5">
        <f>+MOD(C416,10)</f>
        <v/>
      </c>
      <c r="H416">
        <f>+INT(E416)&amp;INT(F416)&amp;INT(G416)</f>
        <v/>
      </c>
      <c r="I416">
        <f>+D416&amp;"00"&amp;H416&amp;"0"</f>
        <v/>
      </c>
    </row>
    <row r="417">
      <c r="A417" t="inlineStr">
        <is>
          <t>Brazil</t>
        </is>
      </c>
      <c r="B417" t="inlineStr">
        <is>
          <t>GTL Trade Finance Inc</t>
        </is>
      </c>
      <c r="C417" t="n">
        <v>121</v>
      </c>
      <c r="D417">
        <f>+VLOOKUP(A417,$L$3:$M$22,2,)</f>
        <v/>
      </c>
      <c r="E417" s="5">
        <f>+C417/100</f>
        <v/>
      </c>
      <c r="F417" s="5">
        <f>+MOD(E417*10,10)</f>
        <v/>
      </c>
      <c r="G417" s="5">
        <f>+MOD(C417,10)</f>
        <v/>
      </c>
      <c r="H417">
        <f>+INT(E417)&amp;INT(F417)&amp;INT(G417)</f>
        <v/>
      </c>
      <c r="I417">
        <f>+D417&amp;"00"&amp;H417&amp;"0"</f>
        <v/>
      </c>
    </row>
    <row r="418">
      <c r="A418" t="inlineStr">
        <is>
          <t>Brazil</t>
        </is>
      </c>
      <c r="B418" t="inlineStr">
        <is>
          <t>Guararapes Confeccoes SA</t>
        </is>
      </c>
      <c r="C418" t="n">
        <v>122</v>
      </c>
      <c r="D418">
        <f>+VLOOKUP(A418,$L$3:$M$22,2,)</f>
        <v/>
      </c>
      <c r="E418" s="5">
        <f>+C418/100</f>
        <v/>
      </c>
      <c r="F418" s="5">
        <f>+MOD(E418*10,10)</f>
        <v/>
      </c>
      <c r="G418" s="5">
        <f>+MOD(C418,10)</f>
        <v/>
      </c>
      <c r="H418">
        <f>+INT(E418)&amp;INT(F418)&amp;INT(G418)</f>
        <v/>
      </c>
      <c r="I418">
        <f>+D418&amp;"00"&amp;H418&amp;"0"</f>
        <v/>
      </c>
    </row>
    <row r="419">
      <c r="A419" t="inlineStr">
        <is>
          <t>Brazil</t>
        </is>
      </c>
      <c r="B419" t="inlineStr">
        <is>
          <t>Hapvida Participacoes e Invest</t>
        </is>
      </c>
      <c r="C419" t="n">
        <v>123</v>
      </c>
      <c r="D419">
        <f>+VLOOKUP(A419,$L$3:$M$22,2,)</f>
        <v/>
      </c>
      <c r="E419" s="5">
        <f>+C419/100</f>
        <v/>
      </c>
      <c r="F419" s="5">
        <f>+MOD(E419*10,10)</f>
        <v/>
      </c>
      <c r="G419" s="5">
        <f>+MOD(C419,10)</f>
        <v/>
      </c>
      <c r="H419">
        <f>+INT(E419)&amp;INT(F419)&amp;INT(G419)</f>
        <v/>
      </c>
      <c r="I419">
        <f>+D419&amp;"00"&amp;H419&amp;"0"</f>
        <v/>
      </c>
    </row>
    <row r="420">
      <c r="A420" t="inlineStr">
        <is>
          <t>Brazil</t>
        </is>
      </c>
      <c r="B420" t="inlineStr">
        <is>
          <t>Helbor Empreendimentos SA</t>
        </is>
      </c>
      <c r="C420" t="n">
        <v>124</v>
      </c>
      <c r="D420">
        <f>+VLOOKUP(A420,$L$3:$M$22,2,)</f>
        <v/>
      </c>
      <c r="E420" s="5">
        <f>+C420/100</f>
        <v/>
      </c>
      <c r="F420" s="5">
        <f>+MOD(E420*10,10)</f>
        <v/>
      </c>
      <c r="G420" s="5">
        <f>+MOD(C420,10)</f>
        <v/>
      </c>
      <c r="H420">
        <f>+INT(E420)&amp;INT(F420)&amp;INT(G420)</f>
        <v/>
      </c>
      <c r="I420">
        <f>+D420&amp;"00"&amp;H420&amp;"0"</f>
        <v/>
      </c>
    </row>
    <row r="421">
      <c r="A421" t="inlineStr">
        <is>
          <t>Brazil</t>
        </is>
      </c>
      <c r="B421" t="inlineStr">
        <is>
          <t>Hidrovias do Brasil SA</t>
        </is>
      </c>
      <c r="C421" t="n">
        <v>125</v>
      </c>
      <c r="D421">
        <f>+VLOOKUP(A421,$L$3:$M$22,2,)</f>
        <v/>
      </c>
      <c r="E421" s="5">
        <f>+C421/100</f>
        <v/>
      </c>
      <c r="F421" s="5">
        <f>+MOD(E421*10,10)</f>
        <v/>
      </c>
      <c r="G421" s="5">
        <f>+MOD(C421,10)</f>
        <v/>
      </c>
      <c r="H421">
        <f>+INT(E421)&amp;INT(F421)&amp;INT(G421)</f>
        <v/>
      </c>
      <c r="I421">
        <f>+D421&amp;"00"&amp;H421&amp;"0"</f>
        <v/>
      </c>
    </row>
    <row r="422">
      <c r="A422" t="inlineStr">
        <is>
          <t>Brazil</t>
        </is>
      </c>
      <c r="B422" t="inlineStr">
        <is>
          <t>Hypermarcas SA</t>
        </is>
      </c>
      <c r="C422" t="n">
        <v>126</v>
      </c>
      <c r="D422">
        <f>+VLOOKUP(A422,$L$3:$M$22,2,)</f>
        <v/>
      </c>
      <c r="E422" s="5">
        <f>+C422/100</f>
        <v/>
      </c>
      <c r="F422" s="5">
        <f>+MOD(E422*10,10)</f>
        <v/>
      </c>
      <c r="G422" s="5">
        <f>+MOD(C422,10)</f>
        <v/>
      </c>
      <c r="H422">
        <f>+INT(E422)&amp;INT(F422)&amp;INT(G422)</f>
        <v/>
      </c>
      <c r="I422">
        <f>+D422&amp;"00"&amp;H422&amp;"0"</f>
        <v/>
      </c>
    </row>
    <row r="423">
      <c r="A423" t="inlineStr">
        <is>
          <t>Brazil</t>
        </is>
      </c>
      <c r="B423" t="inlineStr">
        <is>
          <t>Ideiasnet SA</t>
        </is>
      </c>
      <c r="C423" t="n">
        <v>127</v>
      </c>
      <c r="D423">
        <f>+VLOOKUP(A423,$L$3:$M$22,2,)</f>
        <v/>
      </c>
      <c r="E423" s="5">
        <f>+C423/100</f>
        <v/>
      </c>
      <c r="F423" s="5">
        <f>+MOD(E423*10,10)</f>
        <v/>
      </c>
      <c r="G423" s="5">
        <f>+MOD(C423,10)</f>
        <v/>
      </c>
      <c r="H423">
        <f>+INT(E423)&amp;INT(F423)&amp;INT(G423)</f>
        <v/>
      </c>
      <c r="I423">
        <f>+D423&amp;"00"&amp;H423&amp;"0"</f>
        <v/>
      </c>
    </row>
    <row r="424">
      <c r="A424" t="inlineStr">
        <is>
          <t>Brazil</t>
        </is>
      </c>
      <c r="B424" t="inlineStr">
        <is>
          <t>Iguatemi Empresa de Shopping C</t>
        </is>
      </c>
      <c r="C424" t="n">
        <v>128</v>
      </c>
      <c r="D424">
        <f>+VLOOKUP(A424,$L$3:$M$22,2,)</f>
        <v/>
      </c>
      <c r="E424" s="5">
        <f>+C424/100</f>
        <v/>
      </c>
      <c r="F424" s="5">
        <f>+MOD(E424*10,10)</f>
        <v/>
      </c>
      <c r="G424" s="5">
        <f>+MOD(C424,10)</f>
        <v/>
      </c>
      <c r="H424">
        <f>+INT(E424)&amp;INT(F424)&amp;INT(G424)</f>
        <v/>
      </c>
      <c r="I424">
        <f>+D424&amp;"00"&amp;H424&amp;"0"</f>
        <v/>
      </c>
    </row>
    <row r="425">
      <c r="A425" t="inlineStr">
        <is>
          <t>Brazil</t>
        </is>
      </c>
      <c r="B425" t="inlineStr">
        <is>
          <t>Industrias Romi SA</t>
        </is>
      </c>
      <c r="C425" t="n">
        <v>129</v>
      </c>
      <c r="D425">
        <f>+VLOOKUP(A425,$L$3:$M$22,2,)</f>
        <v/>
      </c>
      <c r="E425" s="5">
        <f>+C425/100</f>
        <v/>
      </c>
      <c r="F425" s="5">
        <f>+MOD(E425*10,10)</f>
        <v/>
      </c>
      <c r="G425" s="5">
        <f>+MOD(C425,10)</f>
        <v/>
      </c>
      <c r="H425">
        <f>+INT(E425)&amp;INT(F425)&amp;INT(G425)</f>
        <v/>
      </c>
      <c r="I425">
        <f>+D425&amp;"00"&amp;H425&amp;"0"</f>
        <v/>
      </c>
    </row>
    <row r="426">
      <c r="A426" t="inlineStr">
        <is>
          <t>Brazil</t>
        </is>
      </c>
      <c r="B426" t="inlineStr">
        <is>
          <t>Inepar SA Industria e Construc</t>
        </is>
      </c>
      <c r="C426" t="n">
        <v>130</v>
      </c>
      <c r="D426">
        <f>+VLOOKUP(A426,$L$3:$M$22,2,)</f>
        <v/>
      </c>
      <c r="E426" s="5">
        <f>+C426/100</f>
        <v/>
      </c>
      <c r="F426" s="5">
        <f>+MOD(E426*10,10)</f>
        <v/>
      </c>
      <c r="G426" s="5">
        <f>+MOD(C426,10)</f>
        <v/>
      </c>
      <c r="H426">
        <f>+INT(E426)&amp;INT(F426)&amp;INT(G426)</f>
        <v/>
      </c>
      <c r="I426">
        <f>+D426&amp;"00"&amp;H426&amp;"0"</f>
        <v/>
      </c>
    </row>
    <row r="427">
      <c r="A427" t="inlineStr">
        <is>
          <t>Brazil</t>
        </is>
      </c>
      <c r="B427" t="inlineStr">
        <is>
          <t>Instituto Hermes Pardini SA</t>
        </is>
      </c>
      <c r="C427" t="n">
        <v>131</v>
      </c>
      <c r="D427">
        <f>+VLOOKUP(A427,$L$3:$M$22,2,)</f>
        <v/>
      </c>
      <c r="E427" s="5">
        <f>+C427/100</f>
        <v/>
      </c>
      <c r="F427" s="5">
        <f>+MOD(E427*10,10)</f>
        <v/>
      </c>
      <c r="G427" s="5">
        <f>+MOD(C427,10)</f>
        <v/>
      </c>
      <c r="H427">
        <f>+INT(E427)&amp;INT(F427)&amp;INT(G427)</f>
        <v/>
      </c>
      <c r="I427">
        <f>+D427&amp;"00"&amp;H427&amp;"0"</f>
        <v/>
      </c>
    </row>
    <row r="428">
      <c r="A428" t="inlineStr">
        <is>
          <t>Brazil</t>
        </is>
      </c>
      <c r="B428" t="inlineStr">
        <is>
          <t>Intercement Brasil SA</t>
        </is>
      </c>
      <c r="C428" t="n">
        <v>132</v>
      </c>
      <c r="D428">
        <f>+VLOOKUP(A428,$L$3:$M$22,2,)</f>
        <v/>
      </c>
      <c r="E428" s="5">
        <f>+C428/100</f>
        <v/>
      </c>
      <c r="F428" s="5">
        <f>+MOD(E428*10,10)</f>
        <v/>
      </c>
      <c r="G428" s="5">
        <f>+MOD(C428,10)</f>
        <v/>
      </c>
      <c r="H428">
        <f>+INT(E428)&amp;INT(F428)&amp;INT(G428)</f>
        <v/>
      </c>
      <c r="I428">
        <f>+D428&amp;"00"&amp;H428&amp;"0"</f>
        <v/>
      </c>
    </row>
    <row r="429">
      <c r="A429" t="inlineStr">
        <is>
          <t>Brazil</t>
        </is>
      </c>
      <c r="B429" t="inlineStr">
        <is>
          <t>International Meal Co Alimenta</t>
        </is>
      </c>
      <c r="C429" t="n">
        <v>133</v>
      </c>
      <c r="D429">
        <f>+VLOOKUP(A429,$L$3:$M$22,2,)</f>
        <v/>
      </c>
      <c r="E429" s="5">
        <f>+C429/100</f>
        <v/>
      </c>
      <c r="F429" s="5">
        <f>+MOD(E429*10,10)</f>
        <v/>
      </c>
      <c r="G429" s="5">
        <f>+MOD(C429,10)</f>
        <v/>
      </c>
      <c r="H429">
        <f>+INT(E429)&amp;INT(F429)&amp;INT(G429)</f>
        <v/>
      </c>
      <c r="I429">
        <f>+D429&amp;"00"&amp;H429&amp;"0"</f>
        <v/>
      </c>
    </row>
    <row r="430">
      <c r="A430" t="inlineStr">
        <is>
          <t>Brazil</t>
        </is>
      </c>
      <c r="B430" t="inlineStr">
        <is>
          <t>Iochpe Maxion SA</t>
        </is>
      </c>
      <c r="C430" t="n">
        <v>134</v>
      </c>
      <c r="D430">
        <f>+VLOOKUP(A430,$L$3:$M$22,2,)</f>
        <v/>
      </c>
      <c r="E430" s="5">
        <f>+C430/100</f>
        <v/>
      </c>
      <c r="F430" s="5">
        <f>+MOD(E430*10,10)</f>
        <v/>
      </c>
      <c r="G430" s="5">
        <f>+MOD(C430,10)</f>
        <v/>
      </c>
      <c r="H430">
        <f>+INT(E430)&amp;INT(F430)&amp;INT(G430)</f>
        <v/>
      </c>
      <c r="I430">
        <f>+D430&amp;"00"&amp;H430&amp;"0"</f>
        <v/>
      </c>
    </row>
    <row r="431">
      <c r="A431" t="inlineStr">
        <is>
          <t>Brazil</t>
        </is>
      </c>
      <c r="B431" t="inlineStr">
        <is>
          <t>IRB Brasil Resseguros S/A</t>
        </is>
      </c>
      <c r="C431" t="n">
        <v>135</v>
      </c>
      <c r="D431">
        <f>+VLOOKUP(A431,$L$3:$M$22,2,)</f>
        <v/>
      </c>
      <c r="E431" s="5">
        <f>+C431/100</f>
        <v/>
      </c>
      <c r="F431" s="5">
        <f>+MOD(E431*10,10)</f>
        <v/>
      </c>
      <c r="G431" s="5">
        <f>+MOD(C431,10)</f>
        <v/>
      </c>
      <c r="H431">
        <f>+INT(E431)&amp;INT(F431)&amp;INT(G431)</f>
        <v/>
      </c>
      <c r="I431">
        <f>+D431&amp;"00"&amp;H431&amp;"0"</f>
        <v/>
      </c>
    </row>
    <row r="432">
      <c r="A432" t="inlineStr">
        <is>
          <t>Brazil</t>
        </is>
      </c>
      <c r="B432" t="inlineStr">
        <is>
          <t>Itau Unibanco Holding SA</t>
        </is>
      </c>
      <c r="C432" t="n">
        <v>136</v>
      </c>
      <c r="D432">
        <f>+VLOOKUP(A432,$L$3:$M$22,2,)</f>
        <v/>
      </c>
      <c r="E432" s="5">
        <f>+C432/100</f>
        <v/>
      </c>
      <c r="F432" s="5">
        <f>+MOD(E432*10,10)</f>
        <v/>
      </c>
      <c r="G432" s="5">
        <f>+MOD(C432,10)</f>
        <v/>
      </c>
      <c r="H432">
        <f>+INT(E432)&amp;INT(F432)&amp;INT(G432)</f>
        <v/>
      </c>
      <c r="I432">
        <f>+D432&amp;"00"&amp;H432&amp;"0"</f>
        <v/>
      </c>
    </row>
    <row r="433">
      <c r="A433" t="inlineStr">
        <is>
          <t>Brazil</t>
        </is>
      </c>
      <c r="B433" t="inlineStr">
        <is>
          <t>Itausa - Investimentos Itau SA</t>
        </is>
      </c>
      <c r="C433" t="n">
        <v>137</v>
      </c>
      <c r="D433">
        <f>+VLOOKUP(A433,$L$3:$M$22,2,)</f>
        <v/>
      </c>
      <c r="E433" s="5">
        <f>+C433/100</f>
        <v/>
      </c>
      <c r="F433" s="5">
        <f>+MOD(E433*10,10)</f>
        <v/>
      </c>
      <c r="G433" s="5">
        <f>+MOD(C433,10)</f>
        <v/>
      </c>
      <c r="H433">
        <f>+INT(E433)&amp;INT(F433)&amp;INT(G433)</f>
        <v/>
      </c>
      <c r="I433">
        <f>+D433&amp;"00"&amp;H433&amp;"0"</f>
        <v/>
      </c>
    </row>
    <row r="434">
      <c r="A434" t="inlineStr">
        <is>
          <t>Brazil</t>
        </is>
      </c>
      <c r="B434" t="inlineStr">
        <is>
          <t>JBS SA</t>
        </is>
      </c>
      <c r="C434" t="n">
        <v>138</v>
      </c>
      <c r="D434">
        <f>+VLOOKUP(A434,$L$3:$M$22,2,)</f>
        <v/>
      </c>
      <c r="E434" s="5">
        <f>+C434/100</f>
        <v/>
      </c>
      <c r="F434" s="5">
        <f>+MOD(E434*10,10)</f>
        <v/>
      </c>
      <c r="G434" s="5">
        <f>+MOD(C434,10)</f>
        <v/>
      </c>
      <c r="H434">
        <f>+INT(E434)&amp;INT(F434)&amp;INT(G434)</f>
        <v/>
      </c>
      <c r="I434">
        <f>+D434&amp;"00"&amp;H434&amp;"0"</f>
        <v/>
      </c>
    </row>
    <row r="435">
      <c r="A435" t="inlineStr">
        <is>
          <t>Brazil</t>
        </is>
      </c>
      <c r="B435" t="inlineStr">
        <is>
          <t>Jereissati Participacoes SA</t>
        </is>
      </c>
      <c r="C435" t="n">
        <v>139</v>
      </c>
      <c r="D435">
        <f>+VLOOKUP(A435,$L$3:$M$22,2,)</f>
        <v/>
      </c>
      <c r="E435" s="5">
        <f>+C435/100</f>
        <v/>
      </c>
      <c r="F435" s="5">
        <f>+MOD(E435*10,10)</f>
        <v/>
      </c>
      <c r="G435" s="5">
        <f>+MOD(C435,10)</f>
        <v/>
      </c>
      <c r="H435">
        <f>+INT(E435)&amp;INT(F435)&amp;INT(G435)</f>
        <v/>
      </c>
      <c r="I435">
        <f>+D435&amp;"00"&amp;H435&amp;"0"</f>
        <v/>
      </c>
    </row>
    <row r="436">
      <c r="A436" t="inlineStr">
        <is>
          <t>Brazil</t>
        </is>
      </c>
      <c r="B436" t="inlineStr">
        <is>
          <t>JHSF Participacoes SA</t>
        </is>
      </c>
      <c r="C436" t="n">
        <v>140</v>
      </c>
      <c r="D436">
        <f>+VLOOKUP(A436,$L$3:$M$22,2,)</f>
        <v/>
      </c>
      <c r="E436" s="5">
        <f>+C436/100</f>
        <v/>
      </c>
      <c r="F436" s="5">
        <f>+MOD(E436*10,10)</f>
        <v/>
      </c>
      <c r="G436" s="5">
        <f>+MOD(C436,10)</f>
        <v/>
      </c>
      <c r="H436">
        <f>+INT(E436)&amp;INT(F436)&amp;INT(G436)</f>
        <v/>
      </c>
      <c r="I436">
        <f>+D436&amp;"00"&amp;H436&amp;"0"</f>
        <v/>
      </c>
    </row>
    <row r="437">
      <c r="A437" t="inlineStr">
        <is>
          <t>Brazil</t>
        </is>
      </c>
      <c r="B437" t="inlineStr">
        <is>
          <t>JSL SA</t>
        </is>
      </c>
      <c r="C437" t="n">
        <v>141</v>
      </c>
      <c r="D437">
        <f>+VLOOKUP(A437,$L$3:$M$22,2,)</f>
        <v/>
      </c>
      <c r="E437" s="5">
        <f>+C437/100</f>
        <v/>
      </c>
      <c r="F437" s="5">
        <f>+MOD(E437*10,10)</f>
        <v/>
      </c>
      <c r="G437" s="5">
        <f>+MOD(C437,10)</f>
        <v/>
      </c>
      <c r="H437">
        <f>+INT(E437)&amp;INT(F437)&amp;INT(G437)</f>
        <v/>
      </c>
      <c r="I437">
        <f>+D437&amp;"00"&amp;H437&amp;"0"</f>
        <v/>
      </c>
    </row>
    <row r="438">
      <c r="A438" t="inlineStr">
        <is>
          <t>Brazil</t>
        </is>
      </c>
      <c r="B438" t="inlineStr">
        <is>
          <t>Kepler Weber SA</t>
        </is>
      </c>
      <c r="C438" t="n">
        <v>142</v>
      </c>
      <c r="D438">
        <f>+VLOOKUP(A438,$L$3:$M$22,2,)</f>
        <v/>
      </c>
      <c r="E438" s="5">
        <f>+C438/100</f>
        <v/>
      </c>
      <c r="F438" s="5">
        <f>+MOD(E438*10,10)</f>
        <v/>
      </c>
      <c r="G438" s="5">
        <f>+MOD(C438,10)</f>
        <v/>
      </c>
      <c r="H438">
        <f>+INT(E438)&amp;INT(F438)&amp;INT(G438)</f>
        <v/>
      </c>
      <c r="I438">
        <f>+D438&amp;"00"&amp;H438&amp;"0"</f>
        <v/>
      </c>
    </row>
    <row r="439">
      <c r="A439" t="inlineStr">
        <is>
          <t>Brazil</t>
        </is>
      </c>
      <c r="B439" t="inlineStr">
        <is>
          <t>Klabin SA</t>
        </is>
      </c>
      <c r="C439" t="n">
        <v>143</v>
      </c>
      <c r="D439">
        <f>+VLOOKUP(A439,$L$3:$M$22,2,)</f>
        <v/>
      </c>
      <c r="E439" s="5">
        <f>+C439/100</f>
        <v/>
      </c>
      <c r="F439" s="5">
        <f>+MOD(E439*10,10)</f>
        <v/>
      </c>
      <c r="G439" s="5">
        <f>+MOD(C439,10)</f>
        <v/>
      </c>
      <c r="H439">
        <f>+INT(E439)&amp;INT(F439)&amp;INT(G439)</f>
        <v/>
      </c>
      <c r="I439">
        <f>+D439&amp;"00"&amp;H439&amp;"0"</f>
        <v/>
      </c>
    </row>
    <row r="440">
      <c r="A440" t="inlineStr">
        <is>
          <t>Brazil</t>
        </is>
      </c>
      <c r="B440" t="inlineStr">
        <is>
          <t>Kroton Educacional SA</t>
        </is>
      </c>
      <c r="C440" t="n">
        <v>144</v>
      </c>
      <c r="D440">
        <f>+VLOOKUP(A440,$L$3:$M$22,2,)</f>
        <v/>
      </c>
      <c r="E440" s="5">
        <f>+C440/100</f>
        <v/>
      </c>
      <c r="F440" s="5">
        <f>+MOD(E440*10,10)</f>
        <v/>
      </c>
      <c r="G440" s="5">
        <f>+MOD(C440,10)</f>
        <v/>
      </c>
      <c r="H440">
        <f>+INT(E440)&amp;INT(F440)&amp;INT(G440)</f>
        <v/>
      </c>
      <c r="I440">
        <f>+D440&amp;"00"&amp;H440&amp;"0"</f>
        <v/>
      </c>
    </row>
    <row r="441">
      <c r="A441" t="inlineStr">
        <is>
          <t>Brazil</t>
        </is>
      </c>
      <c r="B441" t="inlineStr">
        <is>
          <t>Latam Airlines Group SA</t>
        </is>
      </c>
      <c r="C441" t="n">
        <v>145</v>
      </c>
      <c r="D441">
        <f>+VLOOKUP(A441,$L$3:$M$22,2,)</f>
        <v/>
      </c>
      <c r="E441" s="5">
        <f>+C441/100</f>
        <v/>
      </c>
      <c r="F441" s="5">
        <f>+MOD(E441*10,10)</f>
        <v/>
      </c>
      <c r="G441" s="5">
        <f>+MOD(C441,10)</f>
        <v/>
      </c>
      <c r="H441">
        <f>+INT(E441)&amp;INT(F441)&amp;INT(G441)</f>
        <v/>
      </c>
      <c r="I441">
        <f>+D441&amp;"00"&amp;H441&amp;"0"</f>
        <v/>
      </c>
    </row>
    <row r="442">
      <c r="A442" t="inlineStr">
        <is>
          <t>Brazil</t>
        </is>
      </c>
      <c r="B442" t="inlineStr">
        <is>
          <t>Light SA</t>
        </is>
      </c>
      <c r="C442" t="n">
        <v>146</v>
      </c>
      <c r="D442">
        <f>+VLOOKUP(A442,$L$3:$M$22,2,)</f>
        <v/>
      </c>
      <c r="E442" s="5">
        <f>+C442/100</f>
        <v/>
      </c>
      <c r="F442" s="5">
        <f>+MOD(E442*10,10)</f>
        <v/>
      </c>
      <c r="G442" s="5">
        <f>+MOD(C442,10)</f>
        <v/>
      </c>
      <c r="H442">
        <f>+INT(E442)&amp;INT(F442)&amp;INT(G442)</f>
        <v/>
      </c>
      <c r="I442">
        <f>+D442&amp;"00"&amp;H442&amp;"0"</f>
        <v/>
      </c>
    </row>
    <row r="443">
      <c r="A443" t="inlineStr">
        <is>
          <t>Brazil</t>
        </is>
      </c>
      <c r="B443" t="inlineStr">
        <is>
          <t>Linx SA</t>
        </is>
      </c>
      <c r="C443" t="n">
        <v>147</v>
      </c>
      <c r="D443">
        <f>+VLOOKUP(A443,$L$3:$M$22,2,)</f>
        <v/>
      </c>
      <c r="E443" s="5">
        <f>+C443/100</f>
        <v/>
      </c>
      <c r="F443" s="5">
        <f>+MOD(E443*10,10)</f>
        <v/>
      </c>
      <c r="G443" s="5">
        <f>+MOD(C443,10)</f>
        <v/>
      </c>
      <c r="H443">
        <f>+INT(E443)&amp;INT(F443)&amp;INT(G443)</f>
        <v/>
      </c>
      <c r="I443">
        <f>+D443&amp;"00"&amp;H443&amp;"0"</f>
        <v/>
      </c>
    </row>
    <row r="444">
      <c r="A444" t="inlineStr">
        <is>
          <t>Brazil</t>
        </is>
      </c>
      <c r="B444" t="inlineStr">
        <is>
          <t>Localiza Rent a Car SA</t>
        </is>
      </c>
      <c r="C444" t="n">
        <v>148</v>
      </c>
      <c r="D444">
        <f>+VLOOKUP(A444,$L$3:$M$22,2,)</f>
        <v/>
      </c>
      <c r="E444" s="5">
        <f>+C444/100</f>
        <v/>
      </c>
      <c r="F444" s="5">
        <f>+MOD(E444*10,10)</f>
        <v/>
      </c>
      <c r="G444" s="5">
        <f>+MOD(C444,10)</f>
        <v/>
      </c>
      <c r="H444">
        <f>+INT(E444)&amp;INT(F444)&amp;INT(G444)</f>
        <v/>
      </c>
      <c r="I444">
        <f>+D444&amp;"00"&amp;H444&amp;"0"</f>
        <v/>
      </c>
    </row>
    <row r="445">
      <c r="A445" t="inlineStr">
        <is>
          <t>Brazil</t>
        </is>
      </c>
      <c r="B445" t="inlineStr">
        <is>
          <t>LOG Commercial Properties</t>
        </is>
      </c>
      <c r="C445" t="n">
        <v>149</v>
      </c>
      <c r="D445">
        <f>+VLOOKUP(A445,$L$3:$M$22,2,)</f>
        <v/>
      </c>
      <c r="E445" s="5">
        <f>+C445/100</f>
        <v/>
      </c>
      <c r="F445" s="5">
        <f>+MOD(E445*10,10)</f>
        <v/>
      </c>
      <c r="G445" s="5">
        <f>+MOD(C445,10)</f>
        <v/>
      </c>
      <c r="H445">
        <f>+INT(E445)&amp;INT(F445)&amp;INT(G445)</f>
        <v/>
      </c>
      <c r="I445">
        <f>+D445&amp;"00"&amp;H445&amp;"0"</f>
        <v/>
      </c>
    </row>
    <row r="446">
      <c r="A446" t="inlineStr">
        <is>
          <t>Brazil</t>
        </is>
      </c>
      <c r="B446" t="inlineStr">
        <is>
          <t>Log-in Logistica Intermodal SA</t>
        </is>
      </c>
      <c r="C446" t="n">
        <v>150</v>
      </c>
      <c r="D446">
        <f>+VLOOKUP(A446,$L$3:$M$22,2,)</f>
        <v/>
      </c>
      <c r="E446" s="5">
        <f>+C446/100</f>
        <v/>
      </c>
      <c r="F446" s="5">
        <f>+MOD(E446*10,10)</f>
        <v/>
      </c>
      <c r="G446" s="5">
        <f>+MOD(C446,10)</f>
        <v/>
      </c>
      <c r="H446">
        <f>+INT(E446)&amp;INT(F446)&amp;INT(G446)</f>
        <v/>
      </c>
      <c r="I446">
        <f>+D446&amp;"00"&amp;H446&amp;"0"</f>
        <v/>
      </c>
    </row>
    <row r="447">
      <c r="A447" t="inlineStr">
        <is>
          <t>Brazil</t>
        </is>
      </c>
      <c r="B447" t="inlineStr">
        <is>
          <t>Lojas Americanas SA</t>
        </is>
      </c>
      <c r="C447" t="n">
        <v>151</v>
      </c>
      <c r="D447">
        <f>+VLOOKUP(A447,$L$3:$M$22,2,)</f>
        <v/>
      </c>
      <c r="E447" s="5">
        <f>+C447/100</f>
        <v/>
      </c>
      <c r="F447" s="5">
        <f>+MOD(E447*10,10)</f>
        <v/>
      </c>
      <c r="G447" s="5">
        <f>+MOD(C447,10)</f>
        <v/>
      </c>
      <c r="H447">
        <f>+INT(E447)&amp;INT(F447)&amp;INT(G447)</f>
        <v/>
      </c>
      <c r="I447">
        <f>+D447&amp;"00"&amp;H447&amp;"0"</f>
        <v/>
      </c>
    </row>
    <row r="448">
      <c r="A448" t="inlineStr">
        <is>
          <t>Brazil</t>
        </is>
      </c>
      <c r="B448" t="inlineStr">
        <is>
          <t>Lojas Renner SA</t>
        </is>
      </c>
      <c r="C448" t="n">
        <v>152</v>
      </c>
      <c r="D448">
        <f>+VLOOKUP(A448,$L$3:$M$22,2,)</f>
        <v/>
      </c>
      <c r="E448" s="5">
        <f>+C448/100</f>
        <v/>
      </c>
      <c r="F448" s="5">
        <f>+MOD(E448*10,10)</f>
        <v/>
      </c>
      <c r="G448" s="5">
        <f>+MOD(C448,10)</f>
        <v/>
      </c>
      <c r="H448">
        <f>+INT(E448)&amp;INT(F448)&amp;INT(G448)</f>
        <v/>
      </c>
      <c r="I448">
        <f>+D448&amp;"00"&amp;H448&amp;"0"</f>
        <v/>
      </c>
    </row>
    <row r="449">
      <c r="A449" t="inlineStr">
        <is>
          <t>Brazil</t>
        </is>
      </c>
      <c r="B449" t="inlineStr">
        <is>
          <t>LPS Brasil Consultoria de Imov</t>
        </is>
      </c>
      <c r="C449" t="n">
        <v>153</v>
      </c>
      <c r="D449">
        <f>+VLOOKUP(A449,$L$3:$M$22,2,)</f>
        <v/>
      </c>
      <c r="E449" s="5">
        <f>+C449/100</f>
        <v/>
      </c>
      <c r="F449" s="5">
        <f>+MOD(E449*10,10)</f>
        <v/>
      </c>
      <c r="G449" s="5">
        <f>+MOD(C449,10)</f>
        <v/>
      </c>
      <c r="H449">
        <f>+INT(E449)&amp;INT(F449)&amp;INT(G449)</f>
        <v/>
      </c>
      <c r="I449">
        <f>+D449&amp;"00"&amp;H449&amp;"0"</f>
        <v/>
      </c>
    </row>
    <row r="450">
      <c r="A450" t="inlineStr">
        <is>
          <t>Brazil</t>
        </is>
      </c>
      <c r="B450" t="inlineStr">
        <is>
          <t>Lupatech SA</t>
        </is>
      </c>
      <c r="C450" t="n">
        <v>154</v>
      </c>
      <c r="D450">
        <f>+VLOOKUP(A450,$L$3:$M$22,2,)</f>
        <v/>
      </c>
      <c r="E450" s="5">
        <f>+C450/100</f>
        <v/>
      </c>
      <c r="F450" s="5">
        <f>+MOD(E450*10,10)</f>
        <v/>
      </c>
      <c r="G450" s="5">
        <f>+MOD(C450,10)</f>
        <v/>
      </c>
      <c r="H450">
        <f>+INT(E450)&amp;INT(F450)&amp;INT(G450)</f>
        <v/>
      </c>
      <c r="I450">
        <f>+D450&amp;"00"&amp;H450&amp;"0"</f>
        <v/>
      </c>
    </row>
    <row r="451">
      <c r="A451" t="inlineStr">
        <is>
          <t>Brazil</t>
        </is>
      </c>
      <c r="B451" t="inlineStr">
        <is>
          <t>M Dias Branco SA</t>
        </is>
      </c>
      <c r="C451" t="n">
        <v>155</v>
      </c>
      <c r="D451">
        <f>+VLOOKUP(A451,$L$3:$M$22,2,)</f>
        <v/>
      </c>
      <c r="E451" s="5">
        <f>+C451/100</f>
        <v/>
      </c>
      <c r="F451" s="5">
        <f>+MOD(E451*10,10)</f>
        <v/>
      </c>
      <c r="G451" s="5">
        <f>+MOD(C451,10)</f>
        <v/>
      </c>
      <c r="H451">
        <f>+INT(E451)&amp;INT(F451)&amp;INT(G451)</f>
        <v/>
      </c>
      <c r="I451">
        <f>+D451&amp;"00"&amp;H451&amp;"0"</f>
        <v/>
      </c>
    </row>
    <row r="452">
      <c r="A452" t="inlineStr">
        <is>
          <t>Brazil</t>
        </is>
      </c>
      <c r="B452" t="inlineStr">
        <is>
          <t>Magazine Luiza SA</t>
        </is>
      </c>
      <c r="C452" t="n">
        <v>156</v>
      </c>
      <c r="D452">
        <f>+VLOOKUP(A452,$L$3:$M$22,2,)</f>
        <v/>
      </c>
      <c r="E452" s="5">
        <f>+C452/100</f>
        <v/>
      </c>
      <c r="F452" s="5">
        <f>+MOD(E452*10,10)</f>
        <v/>
      </c>
      <c r="G452" s="5">
        <f>+MOD(C452,10)</f>
        <v/>
      </c>
      <c r="H452">
        <f>+INT(E452)&amp;INT(F452)&amp;INT(G452)</f>
        <v/>
      </c>
      <c r="I452">
        <f>+D452&amp;"00"&amp;H452&amp;"0"</f>
        <v/>
      </c>
    </row>
    <row r="453">
      <c r="A453" t="inlineStr">
        <is>
          <t>Brazil</t>
        </is>
      </c>
      <c r="B453" t="inlineStr">
        <is>
          <t>Magnesita Refratarios SA</t>
        </is>
      </c>
      <c r="C453" t="n">
        <v>157</v>
      </c>
      <c r="D453">
        <f>+VLOOKUP(A453,$L$3:$M$22,2,)</f>
        <v/>
      </c>
      <c r="E453" s="5">
        <f>+C453/100</f>
        <v/>
      </c>
      <c r="F453" s="5">
        <f>+MOD(E453*10,10)</f>
        <v/>
      </c>
      <c r="G453" s="5">
        <f>+MOD(C453,10)</f>
        <v/>
      </c>
      <c r="H453">
        <f>+INT(E453)&amp;INT(F453)&amp;INT(G453)</f>
        <v/>
      </c>
      <c r="I453">
        <f>+D453&amp;"00"&amp;H453&amp;"0"</f>
        <v/>
      </c>
    </row>
    <row r="454">
      <c r="A454" t="inlineStr">
        <is>
          <t>Brazil</t>
        </is>
      </c>
      <c r="B454" t="inlineStr">
        <is>
          <t>Mahle-Metal Leve SA</t>
        </is>
      </c>
      <c r="C454" t="n">
        <v>158</v>
      </c>
      <c r="D454">
        <f>+VLOOKUP(A454,$L$3:$M$22,2,)</f>
        <v/>
      </c>
      <c r="E454" s="5">
        <f>+C454/100</f>
        <v/>
      </c>
      <c r="F454" s="5">
        <f>+MOD(E454*10,10)</f>
        <v/>
      </c>
      <c r="G454" s="5">
        <f>+MOD(C454,10)</f>
        <v/>
      </c>
      <c r="H454">
        <f>+INT(E454)&amp;INT(F454)&amp;INT(G454)</f>
        <v/>
      </c>
      <c r="I454">
        <f>+D454&amp;"00"&amp;H454&amp;"0"</f>
        <v/>
      </c>
    </row>
    <row r="455">
      <c r="A455" t="inlineStr">
        <is>
          <t>Brazil</t>
        </is>
      </c>
      <c r="B455" t="inlineStr">
        <is>
          <t>Marcopolo SA</t>
        </is>
      </c>
      <c r="C455" t="n">
        <v>159</v>
      </c>
      <c r="D455">
        <f>+VLOOKUP(A455,$L$3:$M$22,2,)</f>
        <v/>
      </c>
      <c r="E455" s="5">
        <f>+C455/100</f>
        <v/>
      </c>
      <c r="F455" s="5">
        <f>+MOD(E455*10,10)</f>
        <v/>
      </c>
      <c r="G455" s="5">
        <f>+MOD(C455,10)</f>
        <v/>
      </c>
      <c r="H455">
        <f>+INT(E455)&amp;INT(F455)&amp;INT(G455)</f>
        <v/>
      </c>
      <c r="I455">
        <f>+D455&amp;"00"&amp;H455&amp;"0"</f>
        <v/>
      </c>
    </row>
    <row r="456">
      <c r="A456" t="inlineStr">
        <is>
          <t>Brazil</t>
        </is>
      </c>
      <c r="B456" t="inlineStr">
        <is>
          <t>Marfrig Global Foods SA</t>
        </is>
      </c>
      <c r="C456" t="n">
        <v>160</v>
      </c>
      <c r="D456">
        <f>+VLOOKUP(A456,$L$3:$M$22,2,)</f>
        <v/>
      </c>
      <c r="E456" s="5">
        <f>+C456/100</f>
        <v/>
      </c>
      <c r="F456" s="5">
        <f>+MOD(E456*10,10)</f>
        <v/>
      </c>
      <c r="G456" s="5">
        <f>+MOD(C456,10)</f>
        <v/>
      </c>
      <c r="H456">
        <f>+INT(E456)&amp;INT(F456)&amp;INT(G456)</f>
        <v/>
      </c>
      <c r="I456">
        <f>+D456&amp;"00"&amp;H456&amp;"0"</f>
        <v/>
      </c>
    </row>
    <row r="457">
      <c r="A457" t="inlineStr">
        <is>
          <t>Brazil</t>
        </is>
      </c>
      <c r="B457" t="inlineStr">
        <is>
          <t>Marisa Lojas SA</t>
        </is>
      </c>
      <c r="C457" t="n">
        <v>161</v>
      </c>
      <c r="D457">
        <f>+VLOOKUP(A457,$L$3:$M$22,2,)</f>
        <v/>
      </c>
      <c r="E457" s="5">
        <f>+C457/100</f>
        <v/>
      </c>
      <c r="F457" s="5">
        <f>+MOD(E457*10,10)</f>
        <v/>
      </c>
      <c r="G457" s="5">
        <f>+MOD(C457,10)</f>
        <v/>
      </c>
      <c r="H457">
        <f>+INT(E457)&amp;INT(F457)&amp;INT(G457)</f>
        <v/>
      </c>
      <c r="I457">
        <f>+D457&amp;"00"&amp;H457&amp;"0"</f>
        <v/>
      </c>
    </row>
    <row r="458">
      <c r="A458" t="inlineStr">
        <is>
          <t>Brazil</t>
        </is>
      </c>
      <c r="B458" t="inlineStr">
        <is>
          <t>Metalurgica Gerdau SA</t>
        </is>
      </c>
      <c r="C458" t="n">
        <v>162</v>
      </c>
      <c r="D458">
        <f>+VLOOKUP(A458,$L$3:$M$22,2,)</f>
        <v/>
      </c>
      <c r="E458" s="5">
        <f>+C458/100</f>
        <v/>
      </c>
      <c r="F458" s="5">
        <f>+MOD(E458*10,10)</f>
        <v/>
      </c>
      <c r="G458" s="5">
        <f>+MOD(C458,10)</f>
        <v/>
      </c>
      <c r="H458">
        <f>+INT(E458)&amp;INT(F458)&amp;INT(G458)</f>
        <v/>
      </c>
      <c r="I458">
        <f>+D458&amp;"00"&amp;H458&amp;"0"</f>
        <v/>
      </c>
    </row>
    <row r="459">
      <c r="A459" t="inlineStr">
        <is>
          <t>Brazil</t>
        </is>
      </c>
      <c r="B459" t="inlineStr">
        <is>
          <t>Mills Estruturas e Servicos de</t>
        </is>
      </c>
      <c r="C459" t="n">
        <v>163</v>
      </c>
      <c r="D459">
        <f>+VLOOKUP(A459,$L$3:$M$22,2,)</f>
        <v/>
      </c>
      <c r="E459" s="5">
        <f>+C459/100</f>
        <v/>
      </c>
      <c r="F459" s="5">
        <f>+MOD(E459*10,10)</f>
        <v/>
      </c>
      <c r="G459" s="5">
        <f>+MOD(C459,10)</f>
        <v/>
      </c>
      <c r="H459">
        <f>+INT(E459)&amp;INT(F459)&amp;INT(G459)</f>
        <v/>
      </c>
      <c r="I459">
        <f>+D459&amp;"00"&amp;H459&amp;"0"</f>
        <v/>
      </c>
    </row>
    <row r="460">
      <c r="A460" t="inlineStr">
        <is>
          <t>Brazil</t>
        </is>
      </c>
      <c r="B460" t="inlineStr">
        <is>
          <t>Minerva SA/Brazil</t>
        </is>
      </c>
      <c r="C460" t="n">
        <v>164</v>
      </c>
      <c r="D460">
        <f>+VLOOKUP(A460,$L$3:$M$22,2,)</f>
        <v/>
      </c>
      <c r="E460" s="5">
        <f>+C460/100</f>
        <v/>
      </c>
      <c r="F460" s="5">
        <f>+MOD(E460*10,10)</f>
        <v/>
      </c>
      <c r="G460" s="5">
        <f>+MOD(C460,10)</f>
        <v/>
      </c>
      <c r="H460">
        <f>+INT(E460)&amp;INT(F460)&amp;INT(G460)</f>
        <v/>
      </c>
      <c r="I460">
        <f>+D460&amp;"00"&amp;H460&amp;"0"</f>
        <v/>
      </c>
    </row>
    <row r="461">
      <c r="A461" t="inlineStr">
        <is>
          <t>Brazil</t>
        </is>
      </c>
      <c r="B461" t="inlineStr">
        <is>
          <t>MMX Mineracao e Metalicos SA</t>
        </is>
      </c>
      <c r="C461" t="n">
        <v>165</v>
      </c>
      <c r="D461">
        <f>+VLOOKUP(A461,$L$3:$M$22,2,)</f>
        <v/>
      </c>
      <c r="E461" s="5">
        <f>+C461/100</f>
        <v/>
      </c>
      <c r="F461" s="5">
        <f>+MOD(E461*10,10)</f>
        <v/>
      </c>
      <c r="G461" s="5">
        <f>+MOD(C461,10)</f>
        <v/>
      </c>
      <c r="H461">
        <f>+INT(E461)&amp;INT(F461)&amp;INT(G461)</f>
        <v/>
      </c>
      <c r="I461">
        <f>+D461&amp;"00"&amp;H461&amp;"0"</f>
        <v/>
      </c>
    </row>
    <row r="462">
      <c r="A462" t="inlineStr">
        <is>
          <t>Brazil</t>
        </is>
      </c>
      <c r="B462" t="inlineStr">
        <is>
          <t>Movida Participacoes SA</t>
        </is>
      </c>
      <c r="C462" t="n">
        <v>166</v>
      </c>
      <c r="D462">
        <f>+VLOOKUP(A462,$L$3:$M$22,2,)</f>
        <v/>
      </c>
      <c r="E462" s="5">
        <f>+C462/100</f>
        <v/>
      </c>
      <c r="F462" s="5">
        <f>+MOD(E462*10,10)</f>
        <v/>
      </c>
      <c r="G462" s="5">
        <f>+MOD(C462,10)</f>
        <v/>
      </c>
      <c r="H462">
        <f>+INT(E462)&amp;INT(F462)&amp;INT(G462)</f>
        <v/>
      </c>
      <c r="I462">
        <f>+D462&amp;"00"&amp;H462&amp;"0"</f>
        <v/>
      </c>
    </row>
    <row r="463">
      <c r="A463" t="inlineStr">
        <is>
          <t>Brazil</t>
        </is>
      </c>
      <c r="B463" t="inlineStr">
        <is>
          <t>MRV Engenharia e Participacoes</t>
        </is>
      </c>
      <c r="C463" t="n">
        <v>167</v>
      </c>
      <c r="D463">
        <f>+VLOOKUP(A463,$L$3:$M$22,2,)</f>
        <v/>
      </c>
      <c r="E463" s="5">
        <f>+C463/100</f>
        <v/>
      </c>
      <c r="F463" s="5">
        <f>+MOD(E463*10,10)</f>
        <v/>
      </c>
      <c r="G463" s="5">
        <f>+MOD(C463,10)</f>
        <v/>
      </c>
      <c r="H463">
        <f>+INT(E463)&amp;INT(F463)&amp;INT(G463)</f>
        <v/>
      </c>
      <c r="I463">
        <f>+D463&amp;"00"&amp;H463&amp;"0"</f>
        <v/>
      </c>
    </row>
    <row r="464">
      <c r="A464" t="inlineStr">
        <is>
          <t>Brazil</t>
        </is>
      </c>
      <c r="B464" t="inlineStr">
        <is>
          <t>Multiplan Empreendimentos Imob</t>
        </is>
      </c>
      <c r="C464" t="n">
        <v>168</v>
      </c>
      <c r="D464">
        <f>+VLOOKUP(A464,$L$3:$M$22,2,)</f>
        <v/>
      </c>
      <c r="E464" s="5">
        <f>+C464/100</f>
        <v/>
      </c>
      <c r="F464" s="5">
        <f>+MOD(E464*10,10)</f>
        <v/>
      </c>
      <c r="G464" s="5">
        <f>+MOD(C464,10)</f>
        <v/>
      </c>
      <c r="H464">
        <f>+INT(E464)&amp;INT(F464)&amp;INT(G464)</f>
        <v/>
      </c>
      <c r="I464">
        <f>+D464&amp;"00"&amp;H464&amp;"0"</f>
        <v/>
      </c>
    </row>
    <row r="465">
      <c r="A465" t="inlineStr">
        <is>
          <t>Brazil</t>
        </is>
      </c>
      <c r="B465" t="inlineStr">
        <is>
          <t>Multiplus SA</t>
        </is>
      </c>
      <c r="C465" t="n">
        <v>169</v>
      </c>
      <c r="D465">
        <f>+VLOOKUP(A465,$L$3:$M$22,2,)</f>
        <v/>
      </c>
      <c r="E465" s="5">
        <f>+C465/100</f>
        <v/>
      </c>
      <c r="F465" s="5">
        <f>+MOD(E465*10,10)</f>
        <v/>
      </c>
      <c r="G465" s="5">
        <f>+MOD(C465,10)</f>
        <v/>
      </c>
      <c r="H465">
        <f>+INT(E465)&amp;INT(F465)&amp;INT(G465)</f>
        <v/>
      </c>
      <c r="I465">
        <f>+D465&amp;"00"&amp;H465&amp;"0"</f>
        <v/>
      </c>
    </row>
    <row r="466">
      <c r="A466" t="inlineStr">
        <is>
          <t>Brazil</t>
        </is>
      </c>
      <c r="B466" t="inlineStr">
        <is>
          <t>MV24 Capital</t>
        </is>
      </c>
      <c r="C466" t="n">
        <v>170</v>
      </c>
      <c r="D466">
        <f>+VLOOKUP(A466,$L$3:$M$22,2,)</f>
        <v/>
      </c>
      <c r="E466" s="5">
        <f>+C466/100</f>
        <v/>
      </c>
      <c r="F466" s="5">
        <f>+MOD(E466*10,10)</f>
        <v/>
      </c>
      <c r="G466" s="5">
        <f>+MOD(C466,10)</f>
        <v/>
      </c>
      <c r="H466">
        <f>+INT(E466)&amp;INT(F466)&amp;INT(G466)</f>
        <v/>
      </c>
      <c r="I466">
        <f>+D466&amp;"00"&amp;H466&amp;"0"</f>
        <v/>
      </c>
    </row>
    <row r="467">
      <c r="A467" t="inlineStr">
        <is>
          <t>Brazil</t>
        </is>
      </c>
      <c r="B467" t="inlineStr">
        <is>
          <t>Natura Cosmeticos SA</t>
        </is>
      </c>
      <c r="C467" t="n">
        <v>171</v>
      </c>
      <c r="D467">
        <f>+VLOOKUP(A467,$L$3:$M$22,2,)</f>
        <v/>
      </c>
      <c r="E467" s="5">
        <f>+C467/100</f>
        <v/>
      </c>
      <c r="F467" s="5">
        <f>+MOD(E467*10,10)</f>
        <v/>
      </c>
      <c r="G467" s="5">
        <f>+MOD(C467,10)</f>
        <v/>
      </c>
      <c r="H467">
        <f>+INT(E467)&amp;INT(F467)&amp;INT(G467)</f>
        <v/>
      </c>
      <c r="I467">
        <f>+D467&amp;"00"&amp;H467&amp;"0"</f>
        <v/>
      </c>
    </row>
    <row r="468">
      <c r="A468" t="inlineStr">
        <is>
          <t>Brazil</t>
        </is>
      </c>
      <c r="B468" t="inlineStr">
        <is>
          <t>Netshoes Cayman Ltd</t>
        </is>
      </c>
      <c r="C468" t="n">
        <v>172</v>
      </c>
      <c r="D468">
        <f>+VLOOKUP(A468,$L$3:$M$22,2,)</f>
        <v/>
      </c>
      <c r="E468" s="5">
        <f>+C468/100</f>
        <v/>
      </c>
      <c r="F468" s="5">
        <f>+MOD(E468*10,10)</f>
        <v/>
      </c>
      <c r="G468" s="5">
        <f>+MOD(C468,10)</f>
        <v/>
      </c>
      <c r="H468">
        <f>+INT(E468)&amp;INT(F468)&amp;INT(G468)</f>
        <v/>
      </c>
      <c r="I468">
        <f>+D468&amp;"00"&amp;H468&amp;"0"</f>
        <v/>
      </c>
    </row>
    <row r="469">
      <c r="A469" t="inlineStr">
        <is>
          <t>Brazil</t>
        </is>
      </c>
      <c r="B469" t="inlineStr">
        <is>
          <t>Notre Dame Intermedica Partici</t>
        </is>
      </c>
      <c r="C469" t="n">
        <v>173</v>
      </c>
      <c r="D469">
        <f>+VLOOKUP(A469,$L$3:$M$22,2,)</f>
        <v/>
      </c>
      <c r="E469" s="5">
        <f>+C469/100</f>
        <v/>
      </c>
      <c r="F469" s="5">
        <f>+MOD(E469*10,10)</f>
        <v/>
      </c>
      <c r="G469" s="5">
        <f>+MOD(C469,10)</f>
        <v/>
      </c>
      <c r="H469">
        <f>+INT(E469)&amp;INT(F469)&amp;INT(G469)</f>
        <v/>
      </c>
      <c r="I469">
        <f>+D469&amp;"00"&amp;H469&amp;"0"</f>
        <v/>
      </c>
    </row>
    <row r="470">
      <c r="A470" t="inlineStr">
        <is>
          <t>Brazil</t>
        </is>
      </c>
      <c r="B470" t="inlineStr">
        <is>
          <t>Odebrecht Construction</t>
        </is>
      </c>
      <c r="C470" t="n">
        <v>174</v>
      </c>
      <c r="D470">
        <f>+VLOOKUP(A470,$L$3:$M$22,2,)</f>
        <v/>
      </c>
      <c r="E470" s="5">
        <f>+C470/100</f>
        <v/>
      </c>
      <c r="F470" s="5">
        <f>+MOD(E470*10,10)</f>
        <v/>
      </c>
      <c r="G470" s="5">
        <f>+MOD(C470,10)</f>
        <v/>
      </c>
      <c r="H470">
        <f>+INT(E470)&amp;INT(F470)&amp;INT(G470)</f>
        <v/>
      </c>
      <c r="I470">
        <f>+D470&amp;"00"&amp;H470&amp;"0"</f>
        <v/>
      </c>
    </row>
    <row r="471">
      <c r="A471" t="inlineStr">
        <is>
          <t>Brazil</t>
        </is>
      </c>
      <c r="B471" t="inlineStr">
        <is>
          <t>Odebrecht Oil &amp; Gas Finance Lt</t>
        </is>
      </c>
      <c r="C471" t="n">
        <v>175</v>
      </c>
      <c r="D471">
        <f>+VLOOKUP(A471,$L$3:$M$22,2,)</f>
        <v/>
      </c>
      <c r="E471" s="5">
        <f>+C471/100</f>
        <v/>
      </c>
      <c r="F471" s="5">
        <f>+MOD(E471*10,10)</f>
        <v/>
      </c>
      <c r="G471" s="5">
        <f>+MOD(C471,10)</f>
        <v/>
      </c>
      <c r="H471">
        <f>+INT(E471)&amp;INT(F471)&amp;INT(G471)</f>
        <v/>
      </c>
      <c r="I471">
        <f>+D471&amp;"00"&amp;H471&amp;"0"</f>
        <v/>
      </c>
    </row>
    <row r="472">
      <c r="A472" t="inlineStr">
        <is>
          <t>Brazil</t>
        </is>
      </c>
      <c r="B472" t="inlineStr">
        <is>
          <t>Odontoprev SA</t>
        </is>
      </c>
      <c r="C472" t="n">
        <v>176</v>
      </c>
      <c r="D472">
        <f>+VLOOKUP(A472,$L$3:$M$22,2,)</f>
        <v/>
      </c>
      <c r="E472" s="5">
        <f>+C472/100</f>
        <v/>
      </c>
      <c r="F472" s="5">
        <f>+MOD(E472*10,10)</f>
        <v/>
      </c>
      <c r="G472" s="5">
        <f>+MOD(C472,10)</f>
        <v/>
      </c>
      <c r="H472">
        <f>+INT(E472)&amp;INT(F472)&amp;INT(G472)</f>
        <v/>
      </c>
      <c r="I472">
        <f>+D472&amp;"00"&amp;H472&amp;"0"</f>
        <v/>
      </c>
    </row>
    <row r="473">
      <c r="A473" t="inlineStr">
        <is>
          <t>Brazil</t>
        </is>
      </c>
      <c r="B473" t="inlineStr">
        <is>
          <t>OGX Austria GmbH</t>
        </is>
      </c>
      <c r="C473" t="n">
        <v>177</v>
      </c>
      <c r="D473">
        <f>+VLOOKUP(A473,$L$3:$M$22,2,)</f>
        <v/>
      </c>
      <c r="E473" s="5">
        <f>+C473/100</f>
        <v/>
      </c>
      <c r="F473" s="5">
        <f>+MOD(E473*10,10)</f>
        <v/>
      </c>
      <c r="G473" s="5">
        <f>+MOD(C473,10)</f>
        <v/>
      </c>
      <c r="H473">
        <f>+INT(E473)&amp;INT(F473)&amp;INT(G473)</f>
        <v/>
      </c>
      <c r="I473">
        <f>+D473&amp;"00"&amp;H473&amp;"0"</f>
        <v/>
      </c>
    </row>
    <row r="474">
      <c r="A474" t="inlineStr">
        <is>
          <t>Brazil</t>
        </is>
      </c>
      <c r="B474" t="inlineStr">
        <is>
          <t>Oi SA</t>
        </is>
      </c>
      <c r="C474" t="n">
        <v>178</v>
      </c>
      <c r="D474">
        <f>+VLOOKUP(A474,$L$3:$M$22,2,)</f>
        <v/>
      </c>
      <c r="E474" s="5">
        <f>+C474/100</f>
        <v/>
      </c>
      <c r="F474" s="5">
        <f>+MOD(E474*10,10)</f>
        <v/>
      </c>
      <c r="G474" s="5">
        <f>+MOD(C474,10)</f>
        <v/>
      </c>
      <c r="H474">
        <f>+INT(E474)&amp;INT(F474)&amp;INT(G474)</f>
        <v/>
      </c>
      <c r="I474">
        <f>+D474&amp;"00"&amp;H474&amp;"0"</f>
        <v/>
      </c>
    </row>
    <row r="475">
      <c r="A475" t="inlineStr">
        <is>
          <t>Brazil</t>
        </is>
      </c>
      <c r="B475" t="inlineStr">
        <is>
          <t>Omega Geracao SA</t>
        </is>
      </c>
      <c r="C475" t="n">
        <v>179</v>
      </c>
      <c r="D475">
        <f>+VLOOKUP(A475,$L$3:$M$22,2,)</f>
        <v/>
      </c>
      <c r="E475" s="5">
        <f>+C475/100</f>
        <v/>
      </c>
      <c r="F475" s="5">
        <f>+MOD(E475*10,10)</f>
        <v/>
      </c>
      <c r="G475" s="5">
        <f>+MOD(C475,10)</f>
        <v/>
      </c>
      <c r="H475">
        <f>+INT(E475)&amp;INT(F475)&amp;INT(G475)</f>
        <v/>
      </c>
      <c r="I475">
        <f>+D475&amp;"00"&amp;H475&amp;"0"</f>
        <v/>
      </c>
    </row>
    <row r="476">
      <c r="A476" t="inlineStr">
        <is>
          <t>Brazil</t>
        </is>
      </c>
      <c r="B476" t="inlineStr">
        <is>
          <t>OSX 3 Leasing BV</t>
        </is>
      </c>
      <c r="C476" t="n">
        <v>180</v>
      </c>
      <c r="D476">
        <f>+VLOOKUP(A476,$L$3:$M$22,2,)</f>
        <v/>
      </c>
      <c r="E476" s="5">
        <f>+C476/100</f>
        <v/>
      </c>
      <c r="F476" s="5">
        <f>+MOD(E476*10,10)</f>
        <v/>
      </c>
      <c r="G476" s="5">
        <f>+MOD(C476,10)</f>
        <v/>
      </c>
      <c r="H476">
        <f>+INT(E476)&amp;INT(F476)&amp;INT(G476)</f>
        <v/>
      </c>
      <c r="I476">
        <f>+D476&amp;"00"&amp;H476&amp;"0"</f>
        <v/>
      </c>
    </row>
    <row r="477">
      <c r="A477" t="inlineStr">
        <is>
          <t>Brazil</t>
        </is>
      </c>
      <c r="B477" t="inlineStr">
        <is>
          <t>Ouro Fino Saude Animal Partici</t>
        </is>
      </c>
      <c r="C477" t="n">
        <v>181</v>
      </c>
      <c r="D477">
        <f>+VLOOKUP(A477,$L$3:$M$22,2,)</f>
        <v/>
      </c>
      <c r="E477" s="5">
        <f>+C477/100</f>
        <v/>
      </c>
      <c r="F477" s="5">
        <f>+MOD(E477*10,10)</f>
        <v/>
      </c>
      <c r="G477" s="5">
        <f>+MOD(C477,10)</f>
        <v/>
      </c>
      <c r="H477">
        <f>+INT(E477)&amp;INT(F477)&amp;INT(G477)</f>
        <v/>
      </c>
      <c r="I477">
        <f>+D477&amp;"00"&amp;H477&amp;"0"</f>
        <v/>
      </c>
    </row>
    <row r="478">
      <c r="A478" t="inlineStr">
        <is>
          <t>Brazil</t>
        </is>
      </c>
      <c r="B478" t="inlineStr">
        <is>
          <t>Pagseguro Digital Ltd</t>
        </is>
      </c>
      <c r="C478" t="n">
        <v>182</v>
      </c>
      <c r="D478">
        <f>+VLOOKUP(A478,$L$3:$M$22,2,)</f>
        <v/>
      </c>
      <c r="E478" s="5">
        <f>+C478/100</f>
        <v/>
      </c>
      <c r="F478" s="5">
        <f>+MOD(E478*10,10)</f>
        <v/>
      </c>
      <c r="G478" s="5">
        <f>+MOD(C478,10)</f>
        <v/>
      </c>
      <c r="H478">
        <f>+INT(E478)&amp;INT(F478)&amp;INT(G478)</f>
        <v/>
      </c>
      <c r="I478">
        <f>+D478&amp;"00"&amp;H478&amp;"0"</f>
        <v/>
      </c>
    </row>
    <row r="479">
      <c r="A479" t="inlineStr">
        <is>
          <t>Brazil</t>
        </is>
      </c>
      <c r="B479" t="inlineStr">
        <is>
          <t>Paranapanema SA</t>
        </is>
      </c>
      <c r="C479" t="n">
        <v>183</v>
      </c>
      <c r="D479">
        <f>+VLOOKUP(A479,$L$3:$M$22,2,)</f>
        <v/>
      </c>
      <c r="E479" s="5">
        <f>+C479/100</f>
        <v/>
      </c>
      <c r="F479" s="5">
        <f>+MOD(E479*10,10)</f>
        <v/>
      </c>
      <c r="G479" s="5">
        <f>+MOD(C479,10)</f>
        <v/>
      </c>
      <c r="H479">
        <f>+INT(E479)&amp;INT(F479)&amp;INT(G479)</f>
        <v/>
      </c>
      <c r="I479">
        <f>+D479&amp;"00"&amp;H479&amp;"0"</f>
        <v/>
      </c>
    </row>
    <row r="480">
      <c r="A480" t="inlineStr">
        <is>
          <t>Brazil</t>
        </is>
      </c>
      <c r="B480" t="inlineStr">
        <is>
          <t>PDG Realty SA Empreendimentos</t>
        </is>
      </c>
      <c r="C480" t="n">
        <v>184</v>
      </c>
      <c r="D480">
        <f>+VLOOKUP(A480,$L$3:$M$22,2,)</f>
        <v/>
      </c>
      <c r="E480" s="5">
        <f>+C480/100</f>
        <v/>
      </c>
      <c r="F480" s="5">
        <f>+MOD(E480*10,10)</f>
        <v/>
      </c>
      <c r="G480" s="5">
        <f>+MOD(C480,10)</f>
        <v/>
      </c>
      <c r="H480">
        <f>+INT(E480)&amp;INT(F480)&amp;INT(G480)</f>
        <v/>
      </c>
      <c r="I480">
        <f>+D480&amp;"00"&amp;H480&amp;"0"</f>
        <v/>
      </c>
    </row>
    <row r="481">
      <c r="A481" t="inlineStr">
        <is>
          <t>Brazil</t>
        </is>
      </c>
      <c r="B481" t="inlineStr">
        <is>
          <t>Petro Rio SA</t>
        </is>
      </c>
      <c r="C481" t="n">
        <v>185</v>
      </c>
      <c r="D481">
        <f>+VLOOKUP(A481,$L$3:$M$22,2,)</f>
        <v/>
      </c>
      <c r="E481" s="5">
        <f>+C481/100</f>
        <v/>
      </c>
      <c r="F481" s="5">
        <f>+MOD(E481*10,10)</f>
        <v/>
      </c>
      <c r="G481" s="5">
        <f>+MOD(C481,10)</f>
        <v/>
      </c>
      <c r="H481">
        <f>+INT(E481)&amp;INT(F481)&amp;INT(G481)</f>
        <v/>
      </c>
      <c r="I481">
        <f>+D481&amp;"00"&amp;H481&amp;"0"</f>
        <v/>
      </c>
    </row>
    <row r="482">
      <c r="A482" t="inlineStr">
        <is>
          <t>Brazil</t>
        </is>
      </c>
      <c r="B482" t="inlineStr">
        <is>
          <t>Petrobras Distribuidora SA</t>
        </is>
      </c>
      <c r="C482" t="n">
        <v>186</v>
      </c>
      <c r="D482">
        <f>+VLOOKUP(A482,$L$3:$M$22,2,)</f>
        <v/>
      </c>
      <c r="E482" s="5">
        <f>+C482/100</f>
        <v/>
      </c>
      <c r="F482" s="5">
        <f>+MOD(E482*10,10)</f>
        <v/>
      </c>
      <c r="G482" s="5">
        <f>+MOD(C482,10)</f>
        <v/>
      </c>
      <c r="H482">
        <f>+INT(E482)&amp;INT(F482)&amp;INT(G482)</f>
        <v/>
      </c>
      <c r="I482">
        <f>+D482&amp;"00"&amp;H482&amp;"0"</f>
        <v/>
      </c>
    </row>
    <row r="483">
      <c r="A483" t="inlineStr">
        <is>
          <t>Brazil</t>
        </is>
      </c>
      <c r="B483" t="inlineStr">
        <is>
          <t>Petroleo Brasileiro SA</t>
        </is>
      </c>
      <c r="C483" t="n">
        <v>187</v>
      </c>
      <c r="D483">
        <f>+VLOOKUP(A483,$L$3:$M$22,2,)</f>
        <v/>
      </c>
      <c r="E483" s="5">
        <f>+C483/100</f>
        <v/>
      </c>
      <c r="F483" s="5">
        <f>+MOD(E483*10,10)</f>
        <v/>
      </c>
      <c r="G483" s="5">
        <f>+MOD(C483,10)</f>
        <v/>
      </c>
      <c r="H483">
        <f>+INT(E483)&amp;INT(F483)&amp;INT(G483)</f>
        <v/>
      </c>
      <c r="I483">
        <f>+D483&amp;"00"&amp;H483&amp;"0"</f>
        <v/>
      </c>
    </row>
    <row r="484">
      <c r="A484" t="inlineStr">
        <is>
          <t>Brazil</t>
        </is>
      </c>
      <c r="B484" t="inlineStr">
        <is>
          <t>Plascar Participacoes Industri</t>
        </is>
      </c>
      <c r="C484" t="n">
        <v>188</v>
      </c>
      <c r="D484">
        <f>+VLOOKUP(A484,$L$3:$M$22,2,)</f>
        <v/>
      </c>
      <c r="E484" s="5">
        <f>+C484/100</f>
        <v/>
      </c>
      <c r="F484" s="5">
        <f>+MOD(E484*10,10)</f>
        <v/>
      </c>
      <c r="G484" s="5">
        <f>+MOD(C484,10)</f>
        <v/>
      </c>
      <c r="H484">
        <f>+INT(E484)&amp;INT(F484)&amp;INT(G484)</f>
        <v/>
      </c>
      <c r="I484">
        <f>+D484&amp;"00"&amp;H484&amp;"0"</f>
        <v/>
      </c>
    </row>
    <row r="485">
      <c r="A485" t="inlineStr">
        <is>
          <t>Brazil</t>
        </is>
      </c>
      <c r="B485" t="inlineStr">
        <is>
          <t>Pontis IV Ltd</t>
        </is>
      </c>
      <c r="C485" t="n">
        <v>189</v>
      </c>
      <c r="D485">
        <f>+VLOOKUP(A485,$L$3:$M$22,2,)</f>
        <v/>
      </c>
      <c r="E485" s="5">
        <f>+C485/100</f>
        <v/>
      </c>
      <c r="F485" s="5">
        <f>+MOD(E485*10,10)</f>
        <v/>
      </c>
      <c r="G485" s="5">
        <f>+MOD(C485,10)</f>
        <v/>
      </c>
      <c r="H485">
        <f>+INT(E485)&amp;INT(F485)&amp;INT(G485)</f>
        <v/>
      </c>
      <c r="I485">
        <f>+D485&amp;"00"&amp;H485&amp;"0"</f>
        <v/>
      </c>
    </row>
    <row r="486">
      <c r="A486" t="inlineStr">
        <is>
          <t>Brazil</t>
        </is>
      </c>
      <c r="B486" t="inlineStr">
        <is>
          <t>Porto Seguro SA</t>
        </is>
      </c>
      <c r="C486" t="n">
        <v>190</v>
      </c>
      <c r="D486">
        <f>+VLOOKUP(A486,$L$3:$M$22,2,)</f>
        <v/>
      </c>
      <c r="E486" s="5">
        <f>+C486/100</f>
        <v/>
      </c>
      <c r="F486" s="5">
        <f>+MOD(E486*10,10)</f>
        <v/>
      </c>
      <c r="G486" s="5">
        <f>+MOD(C486,10)</f>
        <v/>
      </c>
      <c r="H486">
        <f>+INT(E486)&amp;INT(F486)&amp;INT(G486)</f>
        <v/>
      </c>
      <c r="I486">
        <f>+D486&amp;"00"&amp;H486&amp;"0"</f>
        <v/>
      </c>
    </row>
    <row r="487">
      <c r="A487" t="inlineStr">
        <is>
          <t>Brazil</t>
        </is>
      </c>
      <c r="B487" t="inlineStr">
        <is>
          <t>Portobello SA</t>
        </is>
      </c>
      <c r="C487" t="n">
        <v>191</v>
      </c>
      <c r="D487">
        <f>+VLOOKUP(A487,$L$3:$M$22,2,)</f>
        <v/>
      </c>
      <c r="E487" s="5">
        <f>+C487/100</f>
        <v/>
      </c>
      <c r="F487" s="5">
        <f>+MOD(E487*10,10)</f>
        <v/>
      </c>
      <c r="G487" s="5">
        <f>+MOD(C487,10)</f>
        <v/>
      </c>
      <c r="H487">
        <f>+INT(E487)&amp;INT(F487)&amp;INT(G487)</f>
        <v/>
      </c>
      <c r="I487">
        <f>+D487&amp;"00"&amp;H487&amp;"0"</f>
        <v/>
      </c>
    </row>
    <row r="488">
      <c r="A488" t="inlineStr">
        <is>
          <t>Brazil</t>
        </is>
      </c>
      <c r="B488" t="inlineStr">
        <is>
          <t>Positivo Tecnologia SA</t>
        </is>
      </c>
      <c r="C488" t="n">
        <v>192</v>
      </c>
      <c r="D488">
        <f>+VLOOKUP(A488,$L$3:$M$22,2,)</f>
        <v/>
      </c>
      <c r="E488" s="5">
        <f>+C488/100</f>
        <v/>
      </c>
      <c r="F488" s="5">
        <f>+MOD(E488*10,10)</f>
        <v/>
      </c>
      <c r="G488" s="5">
        <f>+MOD(C488,10)</f>
        <v/>
      </c>
      <c r="H488">
        <f>+INT(E488)&amp;INT(F488)&amp;INT(G488)</f>
        <v/>
      </c>
      <c r="I488">
        <f>+D488&amp;"00"&amp;H488&amp;"0"</f>
        <v/>
      </c>
    </row>
    <row r="489">
      <c r="A489" t="inlineStr">
        <is>
          <t>Brazil</t>
        </is>
      </c>
      <c r="B489" t="inlineStr">
        <is>
          <t>Profarma Distribuidora de Prod</t>
        </is>
      </c>
      <c r="C489" t="n">
        <v>193</v>
      </c>
      <c r="D489">
        <f>+VLOOKUP(A489,$L$3:$M$22,2,)</f>
        <v/>
      </c>
      <c r="E489" s="5">
        <f>+C489/100</f>
        <v/>
      </c>
      <c r="F489" s="5">
        <f>+MOD(E489*10,10)</f>
        <v/>
      </c>
      <c r="G489" s="5">
        <f>+MOD(C489,10)</f>
        <v/>
      </c>
      <c r="H489">
        <f>+INT(E489)&amp;INT(F489)&amp;INT(G489)</f>
        <v/>
      </c>
      <c r="I489">
        <f>+D489&amp;"00"&amp;H489&amp;"0"</f>
        <v/>
      </c>
    </row>
    <row r="490">
      <c r="A490" t="inlineStr">
        <is>
          <t>Brazil</t>
        </is>
      </c>
      <c r="B490" t="inlineStr">
        <is>
          <t>Prumo Logistica SA</t>
        </is>
      </c>
      <c r="C490" t="n">
        <v>194</v>
      </c>
      <c r="D490">
        <f>+VLOOKUP(A490,$L$3:$M$22,2,)</f>
        <v/>
      </c>
      <c r="E490" s="5">
        <f>+C490/100</f>
        <v/>
      </c>
      <c r="F490" s="5">
        <f>+MOD(E490*10,10)</f>
        <v/>
      </c>
      <c r="G490" s="5">
        <f>+MOD(C490,10)</f>
        <v/>
      </c>
      <c r="H490">
        <f>+INT(E490)&amp;INT(F490)&amp;INT(G490)</f>
        <v/>
      </c>
      <c r="I490">
        <f>+D490&amp;"00"&amp;H490&amp;"0"</f>
        <v/>
      </c>
    </row>
    <row r="491">
      <c r="A491" t="inlineStr">
        <is>
          <t>Brazil</t>
        </is>
      </c>
      <c r="B491" t="inlineStr">
        <is>
          <t>QGEP Participacoes SA</t>
        </is>
      </c>
      <c r="C491" t="n">
        <v>195</v>
      </c>
      <c r="D491">
        <f>+VLOOKUP(A491,$L$3:$M$22,2,)</f>
        <v/>
      </c>
      <c r="E491" s="5">
        <f>+C491/100</f>
        <v/>
      </c>
      <c r="F491" s="5">
        <f>+MOD(E491*10,10)</f>
        <v/>
      </c>
      <c r="G491" s="5">
        <f>+MOD(C491,10)</f>
        <v/>
      </c>
      <c r="H491">
        <f>+INT(E491)&amp;INT(F491)&amp;INT(G491)</f>
        <v/>
      </c>
      <c r="I491">
        <f>+D491&amp;"00"&amp;H491&amp;"0"</f>
        <v/>
      </c>
    </row>
    <row r="492">
      <c r="A492" t="inlineStr">
        <is>
          <t>Brazil</t>
        </is>
      </c>
      <c r="B492" t="inlineStr">
        <is>
          <t>QGOG Constellation SA</t>
        </is>
      </c>
      <c r="C492" t="n">
        <v>196</v>
      </c>
      <c r="D492">
        <f>+VLOOKUP(A492,$L$3:$M$22,2,)</f>
        <v/>
      </c>
      <c r="E492" s="5">
        <f>+C492/100</f>
        <v/>
      </c>
      <c r="F492" s="5">
        <f>+MOD(E492*10,10)</f>
        <v/>
      </c>
      <c r="G492" s="5">
        <f>+MOD(C492,10)</f>
        <v/>
      </c>
      <c r="H492">
        <f>+INT(E492)&amp;INT(F492)&amp;INT(G492)</f>
        <v/>
      </c>
      <c r="I492">
        <f>+D492&amp;"00"&amp;H492&amp;"0"</f>
        <v/>
      </c>
    </row>
    <row r="493">
      <c r="A493" t="inlineStr">
        <is>
          <t>Brazil</t>
        </is>
      </c>
      <c r="B493" t="inlineStr">
        <is>
          <t>Qualicorp SA</t>
        </is>
      </c>
      <c r="C493" t="n">
        <v>197</v>
      </c>
      <c r="D493">
        <f>+VLOOKUP(A493,$L$3:$M$22,2,)</f>
        <v/>
      </c>
      <c r="E493" s="5">
        <f>+C493/100</f>
        <v/>
      </c>
      <c r="F493" s="5">
        <f>+MOD(E493*10,10)</f>
        <v/>
      </c>
      <c r="G493" s="5">
        <f>+MOD(C493,10)</f>
        <v/>
      </c>
      <c r="H493">
        <f>+INT(E493)&amp;INT(F493)&amp;INT(G493)</f>
        <v/>
      </c>
      <c r="I493">
        <f>+D493&amp;"00"&amp;H493&amp;"0"</f>
        <v/>
      </c>
    </row>
    <row r="494">
      <c r="A494" t="inlineStr">
        <is>
          <t>Brazil</t>
        </is>
      </c>
      <c r="B494" t="inlineStr">
        <is>
          <t>Raia Drogasil SA</t>
        </is>
      </c>
      <c r="C494" t="n">
        <v>198</v>
      </c>
      <c r="D494">
        <f>+VLOOKUP(A494,$L$3:$M$22,2,)</f>
        <v/>
      </c>
      <c r="E494" s="5">
        <f>+C494/100</f>
        <v/>
      </c>
      <c r="F494" s="5">
        <f>+MOD(E494*10,10)</f>
        <v/>
      </c>
      <c r="G494" s="5">
        <f>+MOD(C494,10)</f>
        <v/>
      </c>
      <c r="H494">
        <f>+INT(E494)&amp;INT(F494)&amp;INT(G494)</f>
        <v/>
      </c>
      <c r="I494">
        <f>+D494&amp;"00"&amp;H494&amp;"0"</f>
        <v/>
      </c>
    </row>
    <row r="495">
      <c r="A495" t="inlineStr">
        <is>
          <t>Brazil</t>
        </is>
      </c>
      <c r="B495" t="inlineStr">
        <is>
          <t>Raizen Energy Finance SA</t>
        </is>
      </c>
      <c r="C495" t="n">
        <v>199</v>
      </c>
      <c r="D495">
        <f>+VLOOKUP(A495,$L$3:$M$22,2,)</f>
        <v/>
      </c>
      <c r="E495" s="5">
        <f>+C495/100</f>
        <v/>
      </c>
      <c r="F495" s="5">
        <f>+MOD(E495*10,10)</f>
        <v/>
      </c>
      <c r="G495" s="5">
        <f>+MOD(C495,10)</f>
        <v/>
      </c>
      <c r="H495">
        <f>+INT(E495)&amp;INT(F495)&amp;INT(G495)</f>
        <v/>
      </c>
      <c r="I495">
        <f>+D495&amp;"00"&amp;H495&amp;"0"</f>
        <v/>
      </c>
    </row>
    <row r="496">
      <c r="A496" t="inlineStr">
        <is>
          <t>Brazil</t>
        </is>
      </c>
      <c r="B496" t="inlineStr">
        <is>
          <t>Randon SA Implementos e Partic</t>
        </is>
      </c>
      <c r="C496" t="n">
        <v>200</v>
      </c>
      <c r="D496">
        <f>+VLOOKUP(A496,$L$3:$M$22,2,)</f>
        <v/>
      </c>
      <c r="E496" s="5">
        <f>+C496/100</f>
        <v/>
      </c>
      <c r="F496" s="5">
        <f>+MOD(E496*10,10)</f>
        <v/>
      </c>
      <c r="G496" s="5">
        <f>+MOD(C496,10)</f>
        <v/>
      </c>
      <c r="H496">
        <f>+INT(E496)&amp;INT(F496)&amp;INT(G496)</f>
        <v/>
      </c>
      <c r="I496">
        <f>+D496&amp;"00"&amp;H496&amp;"0"</f>
        <v/>
      </c>
    </row>
    <row r="497">
      <c r="A497" t="inlineStr">
        <is>
          <t>Brazil</t>
        </is>
      </c>
      <c r="B497" t="inlineStr">
        <is>
          <t>RBS-Zero Hora Editora Jornalis</t>
        </is>
      </c>
      <c r="C497" t="n">
        <v>201</v>
      </c>
      <c r="D497">
        <f>+VLOOKUP(A497,$L$3:$M$22,2,)</f>
        <v/>
      </c>
      <c r="E497" s="5">
        <f>+C497/100</f>
        <v/>
      </c>
      <c r="F497" s="5">
        <f>+MOD(E497*10,10)</f>
        <v/>
      </c>
      <c r="G497" s="5">
        <f>+MOD(C497,10)</f>
        <v/>
      </c>
      <c r="H497">
        <f>+INT(E497)&amp;INT(F497)&amp;INT(G497)</f>
        <v/>
      </c>
      <c r="I497">
        <f>+D497&amp;"00"&amp;H497&amp;"0"</f>
        <v/>
      </c>
    </row>
    <row r="498">
      <c r="A498" t="inlineStr">
        <is>
          <t>Brazil</t>
        </is>
      </c>
      <c r="B498" t="inlineStr">
        <is>
          <t>Rede D'</t>
        </is>
      </c>
      <c r="C498" t="n">
        <v>202</v>
      </c>
      <c r="D498">
        <f>+VLOOKUP(A498,$L$3:$M$22,2,)</f>
        <v/>
      </c>
      <c r="E498" s="5">
        <f>+C498/100</f>
        <v/>
      </c>
      <c r="F498" s="5">
        <f>+MOD(E498*10,10)</f>
        <v/>
      </c>
      <c r="G498" s="5">
        <f>+MOD(C498,10)</f>
        <v/>
      </c>
      <c r="H498">
        <f>+INT(E498)&amp;INT(F498)&amp;INT(G498)</f>
        <v/>
      </c>
      <c r="I498">
        <f>+D498&amp;"00"&amp;H498&amp;"0"</f>
        <v/>
      </c>
    </row>
    <row r="499">
      <c r="A499" t="inlineStr">
        <is>
          <t>Brazil</t>
        </is>
      </c>
      <c r="B499" t="inlineStr">
        <is>
          <t>Rede Energia Participacoes SA</t>
        </is>
      </c>
      <c r="C499" t="n">
        <v>203</v>
      </c>
      <c r="D499">
        <f>+VLOOKUP(A499,$L$3:$M$22,2,)</f>
        <v/>
      </c>
      <c r="E499" s="5">
        <f>+C499/100</f>
        <v/>
      </c>
      <c r="F499" s="5">
        <f>+MOD(E499*10,10)</f>
        <v/>
      </c>
      <c r="G499" s="5">
        <f>+MOD(C499,10)</f>
        <v/>
      </c>
      <c r="H499">
        <f>+INT(E499)&amp;INT(F499)&amp;INT(G499)</f>
        <v/>
      </c>
      <c r="I499">
        <f>+D499&amp;"00"&amp;H499&amp;"0"</f>
        <v/>
      </c>
    </row>
    <row r="500">
      <c r="A500" t="inlineStr">
        <is>
          <t>Brazil</t>
        </is>
      </c>
      <c r="B500" t="inlineStr">
        <is>
          <t>Refinaria de Petroleos de Mang</t>
        </is>
      </c>
      <c r="C500" t="n">
        <v>204</v>
      </c>
      <c r="D500">
        <f>+VLOOKUP(A500,$L$3:$M$22,2,)</f>
        <v/>
      </c>
      <c r="E500" s="5">
        <f>+C500/100</f>
        <v/>
      </c>
      <c r="F500" s="5">
        <f>+MOD(E500*10,10)</f>
        <v/>
      </c>
      <c r="G500" s="5">
        <f>+MOD(C500,10)</f>
        <v/>
      </c>
      <c r="H500">
        <f>+INT(E500)&amp;INT(F500)&amp;INT(G500)</f>
        <v/>
      </c>
      <c r="I500">
        <f>+D500&amp;"00"&amp;H500&amp;"0"</f>
        <v/>
      </c>
    </row>
    <row r="501">
      <c r="A501" t="inlineStr">
        <is>
          <t>Brazil</t>
        </is>
      </c>
      <c r="B501" t="inlineStr">
        <is>
          <t>Restoque Comercio e Confeccoes</t>
        </is>
      </c>
      <c r="C501" t="n">
        <v>205</v>
      </c>
      <c r="D501">
        <f>+VLOOKUP(A501,$L$3:$M$22,2,)</f>
        <v/>
      </c>
      <c r="E501" s="5">
        <f>+C501/100</f>
        <v/>
      </c>
      <c r="F501" s="5">
        <f>+MOD(E501*10,10)</f>
        <v/>
      </c>
      <c r="G501" s="5">
        <f>+MOD(C501,10)</f>
        <v/>
      </c>
      <c r="H501">
        <f>+INT(E501)&amp;INT(F501)&amp;INT(G501)</f>
        <v/>
      </c>
      <c r="I501">
        <f>+D501&amp;"00"&amp;H501&amp;"0"</f>
        <v/>
      </c>
    </row>
    <row r="502">
      <c r="A502" t="inlineStr">
        <is>
          <t>Brazil</t>
        </is>
      </c>
      <c r="B502" t="inlineStr">
        <is>
          <t>Rio Oil Finance Trust</t>
        </is>
      </c>
      <c r="C502" t="n">
        <v>206</v>
      </c>
      <c r="D502">
        <f>+VLOOKUP(A502,$L$3:$M$22,2,)</f>
        <v/>
      </c>
      <c r="E502" s="5">
        <f>+C502/100</f>
        <v/>
      </c>
      <c r="F502" s="5">
        <f>+MOD(E502*10,10)</f>
        <v/>
      </c>
      <c r="G502" s="5">
        <f>+MOD(C502,10)</f>
        <v/>
      </c>
      <c r="H502">
        <f>+INT(E502)&amp;INT(F502)&amp;INT(G502)</f>
        <v/>
      </c>
      <c r="I502">
        <f>+D502&amp;"00"&amp;H502&amp;"0"</f>
        <v/>
      </c>
    </row>
    <row r="503">
      <c r="A503" t="inlineStr">
        <is>
          <t>Brazil</t>
        </is>
      </c>
      <c r="B503" t="inlineStr">
        <is>
          <t>Rodobens Negocios Imobiliarios</t>
        </is>
      </c>
      <c r="C503" t="n">
        <v>207</v>
      </c>
      <c r="D503">
        <f>+VLOOKUP(A503,$L$3:$M$22,2,)</f>
        <v/>
      </c>
      <c r="E503" s="5">
        <f>+C503/100</f>
        <v/>
      </c>
      <c r="F503" s="5">
        <f>+MOD(E503*10,10)</f>
        <v/>
      </c>
      <c r="G503" s="5">
        <f>+MOD(C503,10)</f>
        <v/>
      </c>
      <c r="H503">
        <f>+INT(E503)&amp;INT(F503)&amp;INT(G503)</f>
        <v/>
      </c>
      <c r="I503">
        <f>+D503&amp;"00"&amp;H503&amp;"0"</f>
        <v/>
      </c>
    </row>
    <row r="504">
      <c r="A504" t="inlineStr">
        <is>
          <t>Brazil</t>
        </is>
      </c>
      <c r="B504" t="inlineStr">
        <is>
          <t>Rossi Residencial SA</t>
        </is>
      </c>
      <c r="C504" t="n">
        <v>208</v>
      </c>
      <c r="D504">
        <f>+VLOOKUP(A504,$L$3:$M$22,2,)</f>
        <v/>
      </c>
      <c r="E504" s="5">
        <f>+C504/100</f>
        <v/>
      </c>
      <c r="F504" s="5">
        <f>+MOD(E504*10,10)</f>
        <v/>
      </c>
      <c r="G504" s="5">
        <f>+MOD(C504,10)</f>
        <v/>
      </c>
      <c r="H504">
        <f>+INT(E504)&amp;INT(F504)&amp;INT(G504)</f>
        <v/>
      </c>
      <c r="I504">
        <f>+D504&amp;"00"&amp;H504&amp;"0"</f>
        <v/>
      </c>
    </row>
    <row r="505">
      <c r="A505" t="inlineStr">
        <is>
          <t>Brazil</t>
        </is>
      </c>
      <c r="B505" t="inlineStr">
        <is>
          <t>Rumo SA</t>
        </is>
      </c>
      <c r="C505" t="n">
        <v>209</v>
      </c>
      <c r="D505">
        <f>+VLOOKUP(A505,$L$3:$M$22,2,)</f>
        <v/>
      </c>
      <c r="E505" s="5">
        <f>+C505/100</f>
        <v/>
      </c>
      <c r="F505" s="5">
        <f>+MOD(E505*10,10)</f>
        <v/>
      </c>
      <c r="G505" s="5">
        <f>+MOD(C505,10)</f>
        <v/>
      </c>
      <c r="H505">
        <f>+INT(E505)&amp;INT(F505)&amp;INT(G505)</f>
        <v/>
      </c>
      <c r="I505">
        <f>+D505&amp;"00"&amp;H505&amp;"0"</f>
        <v/>
      </c>
    </row>
    <row r="506">
      <c r="A506" t="inlineStr">
        <is>
          <t>Brazil</t>
        </is>
      </c>
      <c r="B506" t="inlineStr">
        <is>
          <t>Samarco Mineracao SA</t>
        </is>
      </c>
      <c r="C506" t="n">
        <v>210</v>
      </c>
      <c r="D506">
        <f>+VLOOKUP(A506,$L$3:$M$22,2,)</f>
        <v/>
      </c>
      <c r="E506" s="5">
        <f>+C506/100</f>
        <v/>
      </c>
      <c r="F506" s="5">
        <f>+MOD(E506*10,10)</f>
        <v/>
      </c>
      <c r="G506" s="5">
        <f>+MOD(C506,10)</f>
        <v/>
      </c>
      <c r="H506">
        <f>+INT(E506)&amp;INT(F506)&amp;INT(G506)</f>
        <v/>
      </c>
      <c r="I506">
        <f>+D506&amp;"00"&amp;H506&amp;"0"</f>
        <v/>
      </c>
    </row>
    <row r="507">
      <c r="A507" t="inlineStr">
        <is>
          <t>Brazil</t>
        </is>
      </c>
      <c r="B507" t="inlineStr">
        <is>
          <t>Santos Brasil Participacoes SA</t>
        </is>
      </c>
      <c r="C507" t="n">
        <v>211</v>
      </c>
      <c r="D507">
        <f>+VLOOKUP(A507,$L$3:$M$22,2,)</f>
        <v/>
      </c>
      <c r="E507" s="5">
        <f>+C507/100</f>
        <v/>
      </c>
      <c r="F507" s="5">
        <f>+MOD(E507*10,10)</f>
        <v/>
      </c>
      <c r="G507" s="5">
        <f>+MOD(C507,10)</f>
        <v/>
      </c>
      <c r="H507">
        <f>+INT(E507)&amp;INT(F507)&amp;INT(G507)</f>
        <v/>
      </c>
      <c r="I507">
        <f>+D507&amp;"00"&amp;H507&amp;"0"</f>
        <v/>
      </c>
    </row>
    <row r="508">
      <c r="A508" t="inlineStr">
        <is>
          <t>Brazil</t>
        </is>
      </c>
      <c r="B508" t="inlineStr">
        <is>
          <t>Sao Carlos Empreendimentos e P</t>
        </is>
      </c>
      <c r="C508" t="n">
        <v>212</v>
      </c>
      <c r="D508">
        <f>+VLOOKUP(A508,$L$3:$M$22,2,)</f>
        <v/>
      </c>
      <c r="E508" s="5">
        <f>+C508/100</f>
        <v/>
      </c>
      <c r="F508" s="5">
        <f>+MOD(E508*10,10)</f>
        <v/>
      </c>
      <c r="G508" s="5">
        <f>+MOD(C508,10)</f>
        <v/>
      </c>
      <c r="H508">
        <f>+INT(E508)&amp;INT(F508)&amp;INT(G508)</f>
        <v/>
      </c>
      <c r="I508">
        <f>+D508&amp;"00"&amp;H508&amp;"0"</f>
        <v/>
      </c>
    </row>
    <row r="509">
      <c r="A509" t="inlineStr">
        <is>
          <t>Brazil</t>
        </is>
      </c>
      <c r="B509" t="inlineStr">
        <is>
          <t>Sao Martinho SA</t>
        </is>
      </c>
      <c r="C509" t="n">
        <v>213</v>
      </c>
      <c r="D509">
        <f>+VLOOKUP(A509,$L$3:$M$22,2,)</f>
        <v/>
      </c>
      <c r="E509" s="5">
        <f>+C509/100</f>
        <v/>
      </c>
      <c r="F509" s="5">
        <f>+MOD(E509*10,10)</f>
        <v/>
      </c>
      <c r="G509" s="5">
        <f>+MOD(C509,10)</f>
        <v/>
      </c>
      <c r="H509">
        <f>+INT(E509)&amp;INT(F509)&amp;INT(G509)</f>
        <v/>
      </c>
      <c r="I509">
        <f>+D509&amp;"00"&amp;H509&amp;"0"</f>
        <v/>
      </c>
    </row>
    <row r="510">
      <c r="A510" t="inlineStr">
        <is>
          <t>Brazil</t>
        </is>
      </c>
      <c r="B510" t="inlineStr">
        <is>
          <t>Saraiva SA Livreiros Editores</t>
        </is>
      </c>
      <c r="C510" t="n">
        <v>214</v>
      </c>
      <c r="D510">
        <f>+VLOOKUP(A510,$L$3:$M$22,2,)</f>
        <v/>
      </c>
      <c r="E510" s="5">
        <f>+C510/100</f>
        <v/>
      </c>
      <c r="F510" s="5">
        <f>+MOD(E510*10,10)</f>
        <v/>
      </c>
      <c r="G510" s="5">
        <f>+MOD(C510,10)</f>
        <v/>
      </c>
      <c r="H510">
        <f>+INT(E510)&amp;INT(F510)&amp;INT(G510)</f>
        <v/>
      </c>
      <c r="I510">
        <f>+D510&amp;"00"&amp;H510&amp;"0"</f>
        <v/>
      </c>
    </row>
    <row r="511">
      <c r="A511" t="inlineStr">
        <is>
          <t>Brazil</t>
        </is>
      </c>
      <c r="B511" t="inlineStr">
        <is>
          <t>Schahin II Finance Co SPV Ltd</t>
        </is>
      </c>
      <c r="C511" t="n">
        <v>215</v>
      </c>
      <c r="D511">
        <f>+VLOOKUP(A511,$L$3:$M$22,2,)</f>
        <v/>
      </c>
      <c r="E511" s="5">
        <f>+C511/100</f>
        <v/>
      </c>
      <c r="F511" s="5">
        <f>+MOD(E511*10,10)</f>
        <v/>
      </c>
      <c r="G511" s="5">
        <f>+MOD(C511,10)</f>
        <v/>
      </c>
      <c r="H511">
        <f>+INT(E511)&amp;INT(F511)&amp;INT(G511)</f>
        <v/>
      </c>
      <c r="I511">
        <f>+D511&amp;"00"&amp;H511&amp;"0"</f>
        <v/>
      </c>
    </row>
    <row r="512">
      <c r="A512" t="inlineStr">
        <is>
          <t>Brazil</t>
        </is>
      </c>
      <c r="B512" t="inlineStr">
        <is>
          <t>Ser Educacional SA</t>
        </is>
      </c>
      <c r="C512" t="n">
        <v>216</v>
      </c>
      <c r="D512">
        <f>+VLOOKUP(A512,$L$3:$M$22,2,)</f>
        <v/>
      </c>
      <c r="E512" s="5">
        <f>+C512/100</f>
        <v/>
      </c>
      <c r="F512" s="5">
        <f>+MOD(E512*10,10)</f>
        <v/>
      </c>
      <c r="G512" s="5">
        <f>+MOD(C512,10)</f>
        <v/>
      </c>
      <c r="H512">
        <f>+INT(E512)&amp;INT(F512)&amp;INT(G512)</f>
        <v/>
      </c>
      <c r="I512">
        <f>+D512&amp;"00"&amp;H512&amp;"0"</f>
        <v/>
      </c>
    </row>
    <row r="513">
      <c r="A513" t="inlineStr">
        <is>
          <t>Brazil</t>
        </is>
      </c>
      <c r="B513" t="inlineStr">
        <is>
          <t>SLC Agricola SA</t>
        </is>
      </c>
      <c r="C513" t="n">
        <v>217</v>
      </c>
      <c r="D513">
        <f>+VLOOKUP(A513,$L$3:$M$22,2,)</f>
        <v/>
      </c>
      <c r="E513" s="5">
        <f>+C513/100</f>
        <v/>
      </c>
      <c r="F513" s="5">
        <f>+MOD(E513*10,10)</f>
        <v/>
      </c>
      <c r="G513" s="5">
        <f>+MOD(C513,10)</f>
        <v/>
      </c>
      <c r="H513">
        <f>+INT(E513)&amp;INT(F513)&amp;INT(G513)</f>
        <v/>
      </c>
      <c r="I513">
        <f>+D513&amp;"00"&amp;H513&amp;"0"</f>
        <v/>
      </c>
    </row>
    <row r="514">
      <c r="A514" t="inlineStr">
        <is>
          <t>Brazil</t>
        </is>
      </c>
      <c r="B514" t="inlineStr">
        <is>
          <t>Smiles SA</t>
        </is>
      </c>
      <c r="C514" t="n">
        <v>218</v>
      </c>
      <c r="D514">
        <f>+VLOOKUP(A514,$L$3:$M$22,2,)</f>
        <v/>
      </c>
      <c r="E514" s="5">
        <f>+C514/100</f>
        <v/>
      </c>
      <c r="F514" s="5">
        <f>+MOD(E514*10,10)</f>
        <v/>
      </c>
      <c r="G514" s="5">
        <f>+MOD(C514,10)</f>
        <v/>
      </c>
      <c r="H514">
        <f>+INT(E514)&amp;INT(F514)&amp;INT(G514)</f>
        <v/>
      </c>
      <c r="I514">
        <f>+D514&amp;"00"&amp;H514&amp;"0"</f>
        <v/>
      </c>
    </row>
    <row r="515">
      <c r="A515" t="inlineStr">
        <is>
          <t>Brazil</t>
        </is>
      </c>
      <c r="B515" t="inlineStr">
        <is>
          <t>Somos Educacao SA</t>
        </is>
      </c>
      <c r="C515" t="n">
        <v>219</v>
      </c>
      <c r="D515">
        <f>+VLOOKUP(A515,$L$3:$M$22,2,)</f>
        <v/>
      </c>
      <c r="E515" s="5">
        <f>+C515/100</f>
        <v/>
      </c>
      <c r="F515" s="5">
        <f>+MOD(E515*10,10)</f>
        <v/>
      </c>
      <c r="G515" s="5">
        <f>+MOD(C515,10)</f>
        <v/>
      </c>
      <c r="H515">
        <f>+INT(E515)&amp;INT(F515)&amp;INT(G515)</f>
        <v/>
      </c>
      <c r="I515">
        <f>+D515&amp;"00"&amp;H515&amp;"0"</f>
        <v/>
      </c>
    </row>
    <row r="516">
      <c r="A516" t="inlineStr">
        <is>
          <t>Brazil</t>
        </is>
      </c>
      <c r="B516" t="inlineStr">
        <is>
          <t>Sonae Sierra Brasil SA</t>
        </is>
      </c>
      <c r="C516" t="n">
        <v>220</v>
      </c>
      <c r="D516">
        <f>+VLOOKUP(A516,$L$3:$M$22,2,)</f>
        <v/>
      </c>
      <c r="E516" s="5">
        <f>+C516/100</f>
        <v/>
      </c>
      <c r="F516" s="5">
        <f>+MOD(E516*10,10)</f>
        <v/>
      </c>
      <c r="G516" s="5">
        <f>+MOD(C516,10)</f>
        <v/>
      </c>
      <c r="H516">
        <f>+INT(E516)&amp;INT(F516)&amp;INT(G516)</f>
        <v/>
      </c>
      <c r="I516">
        <f>+D516&amp;"00"&amp;H516&amp;"0"</f>
        <v/>
      </c>
    </row>
    <row r="517">
      <c r="A517" t="inlineStr">
        <is>
          <t>Brazil</t>
        </is>
      </c>
      <c r="B517" t="inlineStr">
        <is>
          <t>Souza Cruz Ltda</t>
        </is>
      </c>
      <c r="C517" t="n">
        <v>221</v>
      </c>
      <c r="D517">
        <f>+VLOOKUP(A517,$L$3:$M$22,2,)</f>
        <v/>
      </c>
      <c r="E517" s="5">
        <f>+C517/100</f>
        <v/>
      </c>
      <c r="F517" s="5">
        <f>+MOD(E517*10,10)</f>
        <v/>
      </c>
      <c r="G517" s="5">
        <f>+MOD(C517,10)</f>
        <v/>
      </c>
      <c r="H517">
        <f>+INT(E517)&amp;INT(F517)&amp;INT(G517)</f>
        <v/>
      </c>
      <c r="I517">
        <f>+D517&amp;"00"&amp;H517&amp;"0"</f>
        <v/>
      </c>
    </row>
    <row r="518">
      <c r="A518" t="inlineStr">
        <is>
          <t>Brazil</t>
        </is>
      </c>
      <c r="B518" t="inlineStr">
        <is>
          <t>Sul America SA</t>
        </is>
      </c>
      <c r="C518" t="n">
        <v>222</v>
      </c>
      <c r="D518">
        <f>+VLOOKUP(A518,$L$3:$M$22,2,)</f>
        <v/>
      </c>
      <c r="E518" s="5">
        <f>+C518/100</f>
        <v/>
      </c>
      <c r="F518" s="5">
        <f>+MOD(E518*10,10)</f>
        <v/>
      </c>
      <c r="G518" s="5">
        <f>+MOD(C518,10)</f>
        <v/>
      </c>
      <c r="H518">
        <f>+INT(E518)&amp;INT(F518)&amp;INT(G518)</f>
        <v/>
      </c>
      <c r="I518">
        <f>+D518&amp;"00"&amp;H518&amp;"0"</f>
        <v/>
      </c>
    </row>
    <row r="519">
      <c r="A519" t="inlineStr">
        <is>
          <t>Brazil</t>
        </is>
      </c>
      <c r="B519" t="inlineStr">
        <is>
          <t>Suzano Papel e Celulose SA</t>
        </is>
      </c>
      <c r="C519" t="n">
        <v>223</v>
      </c>
      <c r="D519">
        <f>+VLOOKUP(A519,$L$3:$M$22,2,)</f>
        <v/>
      </c>
      <c r="E519" s="5">
        <f>+C519/100</f>
        <v/>
      </c>
      <c r="F519" s="5">
        <f>+MOD(E519*10,10)</f>
        <v/>
      </c>
      <c r="G519" s="5">
        <f>+MOD(C519,10)</f>
        <v/>
      </c>
      <c r="H519">
        <f>+INT(E519)&amp;INT(F519)&amp;INT(G519)</f>
        <v/>
      </c>
      <c r="I519">
        <f>+D519&amp;"00"&amp;H519&amp;"0"</f>
        <v/>
      </c>
    </row>
    <row r="520">
      <c r="A520" t="inlineStr">
        <is>
          <t>Brazil</t>
        </is>
      </c>
      <c r="B520" t="inlineStr">
        <is>
          <t>T4F Entretenimento SA</t>
        </is>
      </c>
      <c r="C520" t="n">
        <v>224</v>
      </c>
      <c r="D520">
        <f>+VLOOKUP(A520,$L$3:$M$22,2,)</f>
        <v/>
      </c>
      <c r="E520" s="5">
        <f>+C520/100</f>
        <v/>
      </c>
      <c r="F520" s="5">
        <f>+MOD(E520*10,10)</f>
        <v/>
      </c>
      <c r="G520" s="5">
        <f>+MOD(C520,10)</f>
        <v/>
      </c>
      <c r="H520">
        <f>+INT(E520)&amp;INT(F520)&amp;INT(G520)</f>
        <v/>
      </c>
      <c r="I520">
        <f>+D520&amp;"00"&amp;H520&amp;"0"</f>
        <v/>
      </c>
    </row>
    <row r="521">
      <c r="A521" t="inlineStr">
        <is>
          <t>Brazil</t>
        </is>
      </c>
      <c r="B521" t="inlineStr">
        <is>
          <t>Technos SA</t>
        </is>
      </c>
      <c r="C521" t="n">
        <v>225</v>
      </c>
      <c r="D521">
        <f>+VLOOKUP(A521,$L$3:$M$22,2,)</f>
        <v/>
      </c>
      <c r="E521" s="5">
        <f>+C521/100</f>
        <v/>
      </c>
      <c r="F521" s="5">
        <f>+MOD(E521*10,10)</f>
        <v/>
      </c>
      <c r="G521" s="5">
        <f>+MOD(C521,10)</f>
        <v/>
      </c>
      <c r="H521">
        <f>+INT(E521)&amp;INT(F521)&amp;INT(G521)</f>
        <v/>
      </c>
      <c r="I521">
        <f>+D521&amp;"00"&amp;H521&amp;"0"</f>
        <v/>
      </c>
    </row>
    <row r="522">
      <c r="A522" t="inlineStr">
        <is>
          <t>Brazil</t>
        </is>
      </c>
      <c r="B522" t="inlineStr">
        <is>
          <t>Tecnisa SA</t>
        </is>
      </c>
      <c r="C522" t="n">
        <v>226</v>
      </c>
      <c r="D522">
        <f>+VLOOKUP(A522,$L$3:$M$22,2,)</f>
        <v/>
      </c>
      <c r="E522" s="5">
        <f>+C522/100</f>
        <v/>
      </c>
      <c r="F522" s="5">
        <f>+MOD(E522*10,10)</f>
        <v/>
      </c>
      <c r="G522" s="5">
        <f>+MOD(C522,10)</f>
        <v/>
      </c>
      <c r="H522">
        <f>+INT(E522)&amp;INT(F522)&amp;INT(G522)</f>
        <v/>
      </c>
      <c r="I522">
        <f>+D522&amp;"00"&amp;H522&amp;"0"</f>
        <v/>
      </c>
    </row>
    <row r="523">
      <c r="A523" t="inlineStr">
        <is>
          <t>Brazil</t>
        </is>
      </c>
      <c r="B523" t="inlineStr">
        <is>
          <t>Tegma Gestao Logistica SA</t>
        </is>
      </c>
      <c r="C523" t="n">
        <v>227</v>
      </c>
      <c r="D523">
        <f>+VLOOKUP(A523,$L$3:$M$22,2,)</f>
        <v/>
      </c>
      <c r="E523" s="5">
        <f>+C523/100</f>
        <v/>
      </c>
      <c r="F523" s="5">
        <f>+MOD(E523*10,10)</f>
        <v/>
      </c>
      <c r="G523" s="5">
        <f>+MOD(C523,10)</f>
        <v/>
      </c>
      <c r="H523">
        <f>+INT(E523)&amp;INT(F523)&amp;INT(G523)</f>
        <v/>
      </c>
      <c r="I523">
        <f>+D523&amp;"00"&amp;H523&amp;"0"</f>
        <v/>
      </c>
    </row>
    <row r="524">
      <c r="A524" t="inlineStr">
        <is>
          <t>Brazil</t>
        </is>
      </c>
      <c r="B524" t="inlineStr">
        <is>
          <t>Telefonica Brasil SA</t>
        </is>
      </c>
      <c r="C524" t="n">
        <v>228</v>
      </c>
      <c r="D524">
        <f>+VLOOKUP(A524,$L$3:$M$22,2,)</f>
        <v/>
      </c>
      <c r="E524" s="5">
        <f>+C524/100</f>
        <v/>
      </c>
      <c r="F524" s="5">
        <f>+MOD(E524*10,10)</f>
        <v/>
      </c>
      <c r="G524" s="5">
        <f>+MOD(C524,10)</f>
        <v/>
      </c>
      <c r="H524">
        <f>+INT(E524)&amp;INT(F524)&amp;INT(G524)</f>
        <v/>
      </c>
      <c r="I524">
        <f>+D524&amp;"00"&amp;H524&amp;"0"</f>
        <v/>
      </c>
    </row>
    <row r="525">
      <c r="A525" t="inlineStr">
        <is>
          <t>Brazil</t>
        </is>
      </c>
      <c r="B525" t="inlineStr">
        <is>
          <t>Tempo Participacoes SA</t>
        </is>
      </c>
      <c r="C525" t="n">
        <v>229</v>
      </c>
      <c r="D525">
        <f>+VLOOKUP(A525,$L$3:$M$22,2,)</f>
        <v/>
      </c>
      <c r="E525" s="5">
        <f>+C525/100</f>
        <v/>
      </c>
      <c r="F525" s="5">
        <f>+MOD(E525*10,10)</f>
        <v/>
      </c>
      <c r="G525" s="5">
        <f>+MOD(C525,10)</f>
        <v/>
      </c>
      <c r="H525">
        <f>+INT(E525)&amp;INT(F525)&amp;INT(G525)</f>
        <v/>
      </c>
      <c r="I525">
        <f>+D525&amp;"00"&amp;H525&amp;"0"</f>
        <v/>
      </c>
    </row>
    <row r="526">
      <c r="A526" t="inlineStr">
        <is>
          <t>Brazil</t>
        </is>
      </c>
      <c r="B526" t="inlineStr">
        <is>
          <t>Tereos Internacional SA</t>
        </is>
      </c>
      <c r="C526" t="n">
        <v>230</v>
      </c>
      <c r="D526">
        <f>+VLOOKUP(A526,$L$3:$M$22,2,)</f>
        <v/>
      </c>
      <c r="E526" s="5">
        <f>+C526/100</f>
        <v/>
      </c>
      <c r="F526" s="5">
        <f>+MOD(E526*10,10)</f>
        <v/>
      </c>
      <c r="G526" s="5">
        <f>+MOD(C526,10)</f>
        <v/>
      </c>
      <c r="H526">
        <f>+INT(E526)&amp;INT(F526)&amp;INT(G526)</f>
        <v/>
      </c>
      <c r="I526">
        <f>+D526&amp;"00"&amp;H526&amp;"0"</f>
        <v/>
      </c>
    </row>
    <row r="527">
      <c r="A527" t="inlineStr">
        <is>
          <t>Brazil</t>
        </is>
      </c>
      <c r="B527" t="inlineStr">
        <is>
          <t>Terra Santa Agro SA</t>
        </is>
      </c>
      <c r="C527" t="n">
        <v>231</v>
      </c>
      <c r="D527">
        <f>+VLOOKUP(A527,$L$3:$M$22,2,)</f>
        <v/>
      </c>
      <c r="E527" s="5">
        <f>+C527/100</f>
        <v/>
      </c>
      <c r="F527" s="5">
        <f>+MOD(E527*10,10)</f>
        <v/>
      </c>
      <c r="G527" s="5">
        <f>+MOD(C527,10)</f>
        <v/>
      </c>
      <c r="H527">
        <f>+INT(E527)&amp;INT(F527)&amp;INT(G527)</f>
        <v/>
      </c>
      <c r="I527">
        <f>+D527&amp;"00"&amp;H527&amp;"0"</f>
        <v/>
      </c>
    </row>
    <row r="528">
      <c r="A528" t="inlineStr">
        <is>
          <t>Brazil</t>
        </is>
      </c>
      <c r="B528" t="inlineStr">
        <is>
          <t>Terraform Global Operating LLC</t>
        </is>
      </c>
      <c r="C528" t="n">
        <v>232</v>
      </c>
      <c r="D528">
        <f>+VLOOKUP(A528,$L$3:$M$22,2,)</f>
        <v/>
      </c>
      <c r="E528" s="5">
        <f>+C528/100</f>
        <v/>
      </c>
      <c r="F528" s="5">
        <f>+MOD(E528*10,10)</f>
        <v/>
      </c>
      <c r="G528" s="5">
        <f>+MOD(C528,10)</f>
        <v/>
      </c>
      <c r="H528">
        <f>+INT(E528)&amp;INT(F528)&amp;INT(G528)</f>
        <v/>
      </c>
      <c r="I528">
        <f>+D528&amp;"00"&amp;H528&amp;"0"</f>
        <v/>
      </c>
    </row>
    <row r="529">
      <c r="A529" t="inlineStr">
        <is>
          <t>Brazil</t>
        </is>
      </c>
      <c r="B529" t="inlineStr">
        <is>
          <t>TIM Participacoes SA</t>
        </is>
      </c>
      <c r="C529" t="n">
        <v>233</v>
      </c>
      <c r="D529">
        <f>+VLOOKUP(A529,$L$3:$M$22,2,)</f>
        <v/>
      </c>
      <c r="E529" s="5">
        <f>+C529/100</f>
        <v/>
      </c>
      <c r="F529" s="5">
        <f>+MOD(E529*10,10)</f>
        <v/>
      </c>
      <c r="G529" s="5">
        <f>+MOD(C529,10)</f>
        <v/>
      </c>
      <c r="H529">
        <f>+INT(E529)&amp;INT(F529)&amp;INT(G529)</f>
        <v/>
      </c>
      <c r="I529">
        <f>+D529&amp;"00"&amp;H529&amp;"0"</f>
        <v/>
      </c>
    </row>
    <row r="530">
      <c r="A530" t="inlineStr">
        <is>
          <t>Brazil</t>
        </is>
      </c>
      <c r="B530" t="inlineStr">
        <is>
          <t>Tonon Bioenergia SA</t>
        </is>
      </c>
      <c r="C530" t="n">
        <v>234</v>
      </c>
      <c r="D530">
        <f>+VLOOKUP(A530,$L$3:$M$22,2,)</f>
        <v/>
      </c>
      <c r="E530" s="5">
        <f>+C530/100</f>
        <v/>
      </c>
      <c r="F530" s="5">
        <f>+MOD(E530*10,10)</f>
        <v/>
      </c>
      <c r="G530" s="5">
        <f>+MOD(C530,10)</f>
        <v/>
      </c>
      <c r="H530">
        <f>+INT(E530)&amp;INT(F530)&amp;INT(G530)</f>
        <v/>
      </c>
      <c r="I530">
        <f>+D530&amp;"00"&amp;H530&amp;"0"</f>
        <v/>
      </c>
    </row>
    <row r="531">
      <c r="A531" t="inlineStr">
        <is>
          <t>Brazil</t>
        </is>
      </c>
      <c r="B531" t="inlineStr">
        <is>
          <t>TOTVS SA</t>
        </is>
      </c>
      <c r="C531" t="n">
        <v>235</v>
      </c>
      <c r="D531">
        <f>+VLOOKUP(A531,$L$3:$M$22,2,)</f>
        <v/>
      </c>
      <c r="E531" s="5">
        <f>+C531/100</f>
        <v/>
      </c>
      <c r="F531" s="5">
        <f>+MOD(E531*10,10)</f>
        <v/>
      </c>
      <c r="G531" s="5">
        <f>+MOD(C531,10)</f>
        <v/>
      </c>
      <c r="H531">
        <f>+INT(E531)&amp;INT(F531)&amp;INT(G531)</f>
        <v/>
      </c>
      <c r="I531">
        <f>+D531&amp;"00"&amp;H531&amp;"0"</f>
        <v/>
      </c>
    </row>
    <row r="532">
      <c r="A532" t="inlineStr">
        <is>
          <t>Brazil</t>
        </is>
      </c>
      <c r="B532" t="inlineStr">
        <is>
          <t>TPI - Triunfo Participacoes e</t>
        </is>
      </c>
      <c r="C532" t="n">
        <v>236</v>
      </c>
      <c r="D532">
        <f>+VLOOKUP(A532,$L$3:$M$22,2,)</f>
        <v/>
      </c>
      <c r="E532" s="5">
        <f>+C532/100</f>
        <v/>
      </c>
      <c r="F532" s="5">
        <f>+MOD(E532*10,10)</f>
        <v/>
      </c>
      <c r="G532" s="5">
        <f>+MOD(C532,10)</f>
        <v/>
      </c>
      <c r="H532">
        <f>+INT(E532)&amp;INT(F532)&amp;INT(G532)</f>
        <v/>
      </c>
      <c r="I532">
        <f>+D532&amp;"00"&amp;H532&amp;"0"</f>
        <v/>
      </c>
    </row>
    <row r="533">
      <c r="A533" t="inlineStr">
        <is>
          <t>Brazil</t>
        </is>
      </c>
      <c r="B533" t="inlineStr">
        <is>
          <t>Transmissora Alianca de Energi</t>
        </is>
      </c>
      <c r="C533" t="n">
        <v>237</v>
      </c>
      <c r="D533">
        <f>+VLOOKUP(A533,$L$3:$M$22,2,)</f>
        <v/>
      </c>
      <c r="E533" s="5">
        <f>+C533/100</f>
        <v/>
      </c>
      <c r="F533" s="5">
        <f>+MOD(E533*10,10)</f>
        <v/>
      </c>
      <c r="G533" s="5">
        <f>+MOD(C533,10)</f>
        <v/>
      </c>
      <c r="H533">
        <f>+INT(E533)&amp;INT(F533)&amp;INT(G533)</f>
        <v/>
      </c>
      <c r="I533">
        <f>+D533&amp;"00"&amp;H533&amp;"0"</f>
        <v/>
      </c>
    </row>
    <row r="534">
      <c r="A534" t="inlineStr">
        <is>
          <t>Brazil</t>
        </is>
      </c>
      <c r="B534" t="inlineStr">
        <is>
          <t>Trisul SA</t>
        </is>
      </c>
      <c r="C534" t="n">
        <v>238</v>
      </c>
      <c r="D534">
        <f>+VLOOKUP(A534,$L$3:$M$22,2,)</f>
        <v/>
      </c>
      <c r="E534" s="5">
        <f>+C534/100</f>
        <v/>
      </c>
      <c r="F534" s="5">
        <f>+MOD(E534*10,10)</f>
        <v/>
      </c>
      <c r="G534" s="5">
        <f>+MOD(C534,10)</f>
        <v/>
      </c>
      <c r="H534">
        <f>+INT(E534)&amp;INT(F534)&amp;INT(G534)</f>
        <v/>
      </c>
      <c r="I534">
        <f>+D534&amp;"00"&amp;H534&amp;"0"</f>
        <v/>
      </c>
    </row>
    <row r="535">
      <c r="A535" t="inlineStr">
        <is>
          <t>Brazil</t>
        </is>
      </c>
      <c r="B535" t="inlineStr">
        <is>
          <t>Tupy SA</t>
        </is>
      </c>
      <c r="C535" t="n">
        <v>239</v>
      </c>
      <c r="D535">
        <f>+VLOOKUP(A535,$L$3:$M$22,2,)</f>
        <v/>
      </c>
      <c r="E535" s="5">
        <f>+C535/100</f>
        <v/>
      </c>
      <c r="F535" s="5">
        <f>+MOD(E535*10,10)</f>
        <v/>
      </c>
      <c r="G535" s="5">
        <f>+MOD(C535,10)</f>
        <v/>
      </c>
      <c r="H535">
        <f>+INT(E535)&amp;INT(F535)&amp;INT(G535)</f>
        <v/>
      </c>
      <c r="I535">
        <f>+D535&amp;"00"&amp;H535&amp;"0"</f>
        <v/>
      </c>
    </row>
    <row r="536">
      <c r="A536" t="inlineStr">
        <is>
          <t>Brazil</t>
        </is>
      </c>
      <c r="B536" t="inlineStr">
        <is>
          <t>Ultrapar Participacoes SA</t>
        </is>
      </c>
      <c r="C536" t="n">
        <v>240</v>
      </c>
      <c r="D536">
        <f>+VLOOKUP(A536,$L$3:$M$22,2,)</f>
        <v/>
      </c>
      <c r="E536" s="5">
        <f>+C536/100</f>
        <v/>
      </c>
      <c r="F536" s="5">
        <f>+MOD(E536*10,10)</f>
        <v/>
      </c>
      <c r="G536" s="5">
        <f>+MOD(C536,10)</f>
        <v/>
      </c>
      <c r="H536">
        <f>+INT(E536)&amp;INT(F536)&amp;INT(G536)</f>
        <v/>
      </c>
      <c r="I536">
        <f>+D536&amp;"00"&amp;H536&amp;"0"</f>
        <v/>
      </c>
    </row>
    <row r="537">
      <c r="A537" t="inlineStr">
        <is>
          <t>Brazil</t>
        </is>
      </c>
      <c r="B537" t="inlineStr">
        <is>
          <t>Unicasa Industria de Moveis SA</t>
        </is>
      </c>
      <c r="C537" t="n">
        <v>241</v>
      </c>
      <c r="D537">
        <f>+VLOOKUP(A537,$L$3:$M$22,2,)</f>
        <v/>
      </c>
      <c r="E537" s="5">
        <f>+C537/100</f>
        <v/>
      </c>
      <c r="F537" s="5">
        <f>+MOD(E537*10,10)</f>
        <v/>
      </c>
      <c r="G537" s="5">
        <f>+MOD(C537,10)</f>
        <v/>
      </c>
      <c r="H537">
        <f>+INT(E537)&amp;INT(F537)&amp;INT(G537)</f>
        <v/>
      </c>
      <c r="I537">
        <f>+D537&amp;"00"&amp;H537&amp;"0"</f>
        <v/>
      </c>
    </row>
    <row r="538">
      <c r="A538" t="inlineStr">
        <is>
          <t>Brazil</t>
        </is>
      </c>
      <c r="B538" t="inlineStr">
        <is>
          <t>Unigel Participacoes SA</t>
        </is>
      </c>
      <c r="C538" t="n">
        <v>242</v>
      </c>
      <c r="D538">
        <f>+VLOOKUP(A538,$L$3:$M$22,2,)</f>
        <v/>
      </c>
      <c r="E538" s="5">
        <f>+C538/100</f>
        <v/>
      </c>
      <c r="F538" s="5">
        <f>+MOD(E538*10,10)</f>
        <v/>
      </c>
      <c r="G538" s="5">
        <f>+MOD(C538,10)</f>
        <v/>
      </c>
      <c r="H538">
        <f>+INT(E538)&amp;INT(F538)&amp;INT(G538)</f>
        <v/>
      </c>
      <c r="I538">
        <f>+D538&amp;"00"&amp;H538&amp;"0"</f>
        <v/>
      </c>
    </row>
    <row r="539">
      <c r="A539" t="inlineStr">
        <is>
          <t>Brazil</t>
        </is>
      </c>
      <c r="B539" t="inlineStr">
        <is>
          <t>Unipar Carbocloro SA</t>
        </is>
      </c>
      <c r="C539" t="n">
        <v>243</v>
      </c>
      <c r="D539">
        <f>+VLOOKUP(A539,$L$3:$M$22,2,)</f>
        <v/>
      </c>
      <c r="E539" s="5">
        <f>+C539/100</f>
        <v/>
      </c>
      <c r="F539" s="5">
        <f>+MOD(E539*10,10)</f>
        <v/>
      </c>
      <c r="G539" s="5">
        <f>+MOD(C539,10)</f>
        <v/>
      </c>
      <c r="H539">
        <f>+INT(E539)&amp;INT(F539)&amp;INT(G539)</f>
        <v/>
      </c>
      <c r="I539">
        <f>+D539&amp;"00"&amp;H539&amp;"0"</f>
        <v/>
      </c>
    </row>
    <row r="540">
      <c r="A540" t="inlineStr">
        <is>
          <t>Brazil</t>
        </is>
      </c>
      <c r="B540" t="inlineStr">
        <is>
          <t>Usiminas Commercial Ltd</t>
        </is>
      </c>
      <c r="C540" t="n">
        <v>244</v>
      </c>
      <c r="D540">
        <f>+VLOOKUP(A540,$L$3:$M$22,2,)</f>
        <v/>
      </c>
      <c r="E540" s="5">
        <f>+C540/100</f>
        <v/>
      </c>
      <c r="F540" s="5">
        <f>+MOD(E540*10,10)</f>
        <v/>
      </c>
      <c r="G540" s="5">
        <f>+MOD(C540,10)</f>
        <v/>
      </c>
      <c r="H540">
        <f>+INT(E540)&amp;INT(F540)&amp;INT(G540)</f>
        <v/>
      </c>
      <c r="I540">
        <f>+D540&amp;"00"&amp;H540&amp;"0"</f>
        <v/>
      </c>
    </row>
    <row r="541">
      <c r="A541" t="inlineStr">
        <is>
          <t>Brazil</t>
        </is>
      </c>
      <c r="B541" t="inlineStr">
        <is>
          <t>Usinas Siderurgicas de Minas G</t>
        </is>
      </c>
      <c r="C541" t="n">
        <v>245</v>
      </c>
      <c r="D541">
        <f>+VLOOKUP(A541,$L$3:$M$22,2,)</f>
        <v/>
      </c>
      <c r="E541" s="5">
        <f>+C541/100</f>
        <v/>
      </c>
      <c r="F541" s="5">
        <f>+MOD(E541*10,10)</f>
        <v/>
      </c>
      <c r="G541" s="5">
        <f>+MOD(C541,10)</f>
        <v/>
      </c>
      <c r="H541">
        <f>+INT(E541)&amp;INT(F541)&amp;INT(G541)</f>
        <v/>
      </c>
      <c r="I541">
        <f>+D541&amp;"00"&amp;H541&amp;"0"</f>
        <v/>
      </c>
    </row>
    <row r="542">
      <c r="A542" t="inlineStr">
        <is>
          <t>Brazil</t>
        </is>
      </c>
      <c r="B542" t="inlineStr">
        <is>
          <t>USJ Acucar e Alcool SA</t>
        </is>
      </c>
      <c r="C542" t="n">
        <v>246</v>
      </c>
      <c r="D542">
        <f>+VLOOKUP(A542,$L$3:$M$22,2,)</f>
        <v/>
      </c>
      <c r="E542" s="5">
        <f>+C542/100</f>
        <v/>
      </c>
      <c r="F542" s="5">
        <f>+MOD(E542*10,10)</f>
        <v/>
      </c>
      <c r="G542" s="5">
        <f>+MOD(C542,10)</f>
        <v/>
      </c>
      <c r="H542">
        <f>+INT(E542)&amp;INT(F542)&amp;INT(G542)</f>
        <v/>
      </c>
      <c r="I542">
        <f>+D542&amp;"00"&amp;H542&amp;"0"</f>
        <v/>
      </c>
    </row>
    <row r="543">
      <c r="A543" t="inlineStr">
        <is>
          <t>Brazil</t>
        </is>
      </c>
      <c r="B543" t="inlineStr">
        <is>
          <t>Vale SA</t>
        </is>
      </c>
      <c r="C543" t="n">
        <v>247</v>
      </c>
      <c r="D543">
        <f>+VLOOKUP(A543,$L$3:$M$22,2,)</f>
        <v/>
      </c>
      <c r="E543" s="5">
        <f>+C543/100</f>
        <v/>
      </c>
      <c r="F543" s="5">
        <f>+MOD(E543*10,10)</f>
        <v/>
      </c>
      <c r="G543" s="5">
        <f>+MOD(C543,10)</f>
        <v/>
      </c>
      <c r="H543">
        <f>+INT(E543)&amp;INT(F543)&amp;INT(G543)</f>
        <v/>
      </c>
      <c r="I543">
        <f>+D543&amp;"00"&amp;H543&amp;"0"</f>
        <v/>
      </c>
    </row>
    <row r="544">
      <c r="A544" t="inlineStr">
        <is>
          <t>Brazil</t>
        </is>
      </c>
      <c r="B544" t="inlineStr">
        <is>
          <t>Valid Solucoes SA</t>
        </is>
      </c>
      <c r="C544" t="n">
        <v>248</v>
      </c>
      <c r="D544">
        <f>+VLOOKUP(A544,$L$3:$M$22,2,)</f>
        <v/>
      </c>
      <c r="E544" s="5">
        <f>+C544/100</f>
        <v/>
      </c>
      <c r="F544" s="5">
        <f>+MOD(E544*10,10)</f>
        <v/>
      </c>
      <c r="G544" s="5">
        <f>+MOD(C544,10)</f>
        <v/>
      </c>
      <c r="H544">
        <f>+INT(E544)&amp;INT(F544)&amp;INT(G544)</f>
        <v/>
      </c>
      <c r="I544">
        <f>+D544&amp;"00"&amp;H544&amp;"0"</f>
        <v/>
      </c>
    </row>
    <row r="545">
      <c r="A545" t="inlineStr">
        <is>
          <t>Brazil</t>
        </is>
      </c>
      <c r="B545" t="inlineStr">
        <is>
          <t>Via Varejo SA</t>
        </is>
      </c>
      <c r="C545" t="n">
        <v>249</v>
      </c>
      <c r="D545">
        <f>+VLOOKUP(A545,$L$3:$M$22,2,)</f>
        <v/>
      </c>
      <c r="E545" s="5">
        <f>+C545/100</f>
        <v/>
      </c>
      <c r="F545" s="5">
        <f>+MOD(E545*10,10)</f>
        <v/>
      </c>
      <c r="G545" s="5">
        <f>+MOD(C545,10)</f>
        <v/>
      </c>
      <c r="H545">
        <f>+INT(E545)&amp;INT(F545)&amp;INT(G545)</f>
        <v/>
      </c>
      <c r="I545">
        <f>+D545&amp;"00"&amp;H545&amp;"0"</f>
        <v/>
      </c>
    </row>
    <row r="546">
      <c r="A546" t="inlineStr">
        <is>
          <t>Brazil</t>
        </is>
      </c>
      <c r="B546" t="inlineStr">
        <is>
          <t>Virgolino de Oliveira Finance</t>
        </is>
      </c>
      <c r="C546" t="n">
        <v>250</v>
      </c>
      <c r="D546">
        <f>+VLOOKUP(A546,$L$3:$M$22,2,)</f>
        <v/>
      </c>
      <c r="E546" s="5">
        <f>+C546/100</f>
        <v/>
      </c>
      <c r="F546" s="5">
        <f>+MOD(E546*10,10)</f>
        <v/>
      </c>
      <c r="G546" s="5">
        <f>+MOD(C546,10)</f>
        <v/>
      </c>
      <c r="H546">
        <f>+INT(E546)&amp;INT(F546)&amp;INT(G546)</f>
        <v/>
      </c>
      <c r="I546">
        <f>+D546&amp;"00"&amp;H546&amp;"0"</f>
        <v/>
      </c>
    </row>
    <row r="547">
      <c r="A547" t="inlineStr">
        <is>
          <t>Brazil</t>
        </is>
      </c>
      <c r="B547" t="inlineStr">
        <is>
          <t>Viver Incorporadora e Construt</t>
        </is>
      </c>
      <c r="C547" t="n">
        <v>251</v>
      </c>
      <c r="D547">
        <f>+VLOOKUP(A547,$L$3:$M$22,2,)</f>
        <v/>
      </c>
      <c r="E547" s="5">
        <f>+C547/100</f>
        <v/>
      </c>
      <c r="F547" s="5">
        <f>+MOD(E547*10,10)</f>
        <v/>
      </c>
      <c r="G547" s="5">
        <f>+MOD(C547,10)</f>
        <v/>
      </c>
      <c r="H547">
        <f>+INT(E547)&amp;INT(F547)&amp;INT(G547)</f>
        <v/>
      </c>
      <c r="I547">
        <f>+D547&amp;"00"&amp;H547&amp;"0"</f>
        <v/>
      </c>
    </row>
    <row r="548">
      <c r="A548" t="inlineStr">
        <is>
          <t>Brazil</t>
        </is>
      </c>
      <c r="B548" t="inlineStr">
        <is>
          <t>Votorantim SA</t>
        </is>
      </c>
      <c r="C548" t="n">
        <v>252</v>
      </c>
      <c r="D548">
        <f>+VLOOKUP(A548,$L$3:$M$22,2,)</f>
        <v/>
      </c>
      <c r="E548" s="5">
        <f>+C548/100</f>
        <v/>
      </c>
      <c r="F548" s="5">
        <f>+MOD(E548*10,10)</f>
        <v/>
      </c>
      <c r="G548" s="5">
        <f>+MOD(C548,10)</f>
        <v/>
      </c>
      <c r="H548">
        <f>+INT(E548)&amp;INT(F548)&amp;INT(G548)</f>
        <v/>
      </c>
      <c r="I548">
        <f>+D548&amp;"00"&amp;H548&amp;"0"</f>
        <v/>
      </c>
    </row>
    <row r="549">
      <c r="A549" t="inlineStr">
        <is>
          <t>Brazil</t>
        </is>
      </c>
      <c r="B549" t="inlineStr">
        <is>
          <t>Vrio Finco</t>
        </is>
      </c>
      <c r="C549" t="n">
        <v>253</v>
      </c>
      <c r="D549">
        <f>+VLOOKUP(A549,$L$3:$M$22,2,)</f>
        <v/>
      </c>
      <c r="E549" s="5">
        <f>+C549/100</f>
        <v/>
      </c>
      <c r="F549" s="5">
        <f>+MOD(E549*10,10)</f>
        <v/>
      </c>
      <c r="G549" s="5">
        <f>+MOD(C549,10)</f>
        <v/>
      </c>
      <c r="H549">
        <f>+INT(E549)&amp;INT(F549)&amp;INT(G549)</f>
        <v/>
      </c>
      <c r="I549">
        <f>+D549&amp;"00"&amp;H549&amp;"0"</f>
        <v/>
      </c>
    </row>
    <row r="550">
      <c r="A550" t="inlineStr">
        <is>
          <t>Brazil</t>
        </is>
      </c>
      <c r="B550" t="inlineStr">
        <is>
          <t>Vulcabras Azaleia SA</t>
        </is>
      </c>
      <c r="C550" t="n">
        <v>254</v>
      </c>
      <c r="D550">
        <f>+VLOOKUP(A550,$L$3:$M$22,2,)</f>
        <v/>
      </c>
      <c r="E550" s="5">
        <f>+C550/100</f>
        <v/>
      </c>
      <c r="F550" s="5">
        <f>+MOD(E550*10,10)</f>
        <v/>
      </c>
      <c r="G550" s="5">
        <f>+MOD(C550,10)</f>
        <v/>
      </c>
      <c r="H550">
        <f>+INT(E550)&amp;INT(F550)&amp;INT(G550)</f>
        <v/>
      </c>
      <c r="I550">
        <f>+D550&amp;"00"&amp;H550&amp;"0"</f>
        <v/>
      </c>
    </row>
    <row r="551">
      <c r="A551" t="inlineStr">
        <is>
          <t>Brazil</t>
        </is>
      </c>
      <c r="B551" t="inlineStr">
        <is>
          <t>WEG SA</t>
        </is>
      </c>
      <c r="C551" t="n">
        <v>255</v>
      </c>
      <c r="D551">
        <f>+VLOOKUP(A551,$L$3:$M$22,2,)</f>
        <v/>
      </c>
      <c r="E551" s="5">
        <f>+C551/100</f>
        <v/>
      </c>
      <c r="F551" s="5">
        <f>+MOD(E551*10,10)</f>
        <v/>
      </c>
      <c r="G551" s="5">
        <f>+MOD(C551,10)</f>
        <v/>
      </c>
      <c r="H551">
        <f>+INT(E551)&amp;INT(F551)&amp;INT(G551)</f>
        <v/>
      </c>
      <c r="I551">
        <f>+D551&amp;"00"&amp;H551&amp;"0"</f>
        <v/>
      </c>
    </row>
    <row r="552">
      <c r="A552" t="inlineStr">
        <is>
          <t>Brazil</t>
        </is>
      </c>
      <c r="B552" t="inlineStr">
        <is>
          <t>Wiz Solucoes e Corretagem de S</t>
        </is>
      </c>
      <c r="C552" t="n">
        <v>256</v>
      </c>
      <c r="D552">
        <f>+VLOOKUP(A552,$L$3:$M$22,2,)</f>
        <v/>
      </c>
      <c r="E552" s="5">
        <f>+C552/100</f>
        <v/>
      </c>
      <c r="F552" s="5">
        <f>+MOD(E552*10,10)</f>
        <v/>
      </c>
      <c r="G552" s="5">
        <f>+MOD(C552,10)</f>
        <v/>
      </c>
      <c r="H552">
        <f>+INT(E552)&amp;INT(F552)&amp;INT(G552)</f>
        <v/>
      </c>
      <c r="I552">
        <f>+D552&amp;"00"&amp;H552&amp;"0"</f>
        <v/>
      </c>
    </row>
    <row r="553">
      <c r="A553" t="inlineStr">
        <is>
          <t>Brazil</t>
        </is>
      </c>
      <c r="B553" t="inlineStr">
        <is>
          <t>WPE International Cooperatief</t>
        </is>
      </c>
      <c r="C553" t="n">
        <v>257</v>
      </c>
      <c r="D553">
        <f>+VLOOKUP(A553,$L$3:$M$22,2,)</f>
        <v/>
      </c>
      <c r="E553" s="5">
        <f>+C553/100</f>
        <v/>
      </c>
      <c r="F553" s="5">
        <f>+MOD(E553*10,10)</f>
        <v/>
      </c>
      <c r="G553" s="5">
        <f>+MOD(C553,10)</f>
        <v/>
      </c>
      <c r="H553">
        <f>+INT(E553)&amp;INT(F553)&amp;INT(G553)</f>
        <v/>
      </c>
      <c r="I553">
        <f>+D553&amp;"00"&amp;H553&amp;"0"</f>
        <v/>
      </c>
    </row>
    <row r="554">
      <c r="A554" t="inlineStr">
        <is>
          <t>Cash</t>
        </is>
      </c>
      <c r="B554" t="inlineStr">
        <is>
          <t>Cash</t>
        </is>
      </c>
      <c r="C554" t="n">
        <v>1</v>
      </c>
      <c r="D554">
        <f>+VLOOKUP(A554,$L$3:$M$22,2,)</f>
        <v/>
      </c>
      <c r="E554" s="5">
        <f>+C554/100</f>
        <v/>
      </c>
      <c r="F554" s="5">
        <f>+MOD(E554*10,10)</f>
        <v/>
      </c>
      <c r="G554" s="5">
        <f>+MOD(C554,10)</f>
        <v/>
      </c>
      <c r="H554">
        <f>+INT(E554)&amp;INT(F554)&amp;INT(G554)</f>
        <v/>
      </c>
      <c r="I554">
        <f>+D554&amp;"00"&amp;H554&amp;"0"</f>
        <v/>
      </c>
    </row>
    <row r="555">
      <c r="A555" t="inlineStr">
        <is>
          <t>Chile</t>
        </is>
      </c>
      <c r="B555" t="inlineStr">
        <is>
          <t>AES Gener SA</t>
        </is>
      </c>
      <c r="C555" t="n">
        <v>1</v>
      </c>
      <c r="D555">
        <f>+VLOOKUP(A555,$L$3:$M$22,2,)</f>
        <v/>
      </c>
      <c r="E555" s="5">
        <f>+C555/100</f>
        <v/>
      </c>
      <c r="F555" s="5">
        <f>+MOD(E555*10,10)</f>
        <v/>
      </c>
      <c r="G555" s="5">
        <f>+MOD(C555,10)</f>
        <v/>
      </c>
      <c r="H555">
        <f>+INT(E555)&amp;INT(F555)&amp;INT(G555)</f>
        <v/>
      </c>
      <c r="I555">
        <f>+D555&amp;"00"&amp;H555&amp;"0"</f>
        <v/>
      </c>
    </row>
    <row r="556">
      <c r="A556" t="inlineStr">
        <is>
          <t>Chile</t>
        </is>
      </c>
      <c r="B556" t="inlineStr">
        <is>
          <t>AFP Cuprum SA</t>
        </is>
      </c>
      <c r="C556" t="n">
        <v>2</v>
      </c>
      <c r="D556">
        <f>+VLOOKUP(A556,$L$3:$M$22,2,)</f>
        <v/>
      </c>
      <c r="E556" s="5">
        <f>+C556/100</f>
        <v/>
      </c>
      <c r="F556" s="5">
        <f>+MOD(E556*10,10)</f>
        <v/>
      </c>
      <c r="G556" s="5">
        <f>+MOD(C556,10)</f>
        <v/>
      </c>
      <c r="H556">
        <f>+INT(E556)&amp;INT(F556)&amp;INT(G556)</f>
        <v/>
      </c>
      <c r="I556">
        <f>+D556&amp;"00"&amp;H556&amp;"0"</f>
        <v/>
      </c>
    </row>
    <row r="557">
      <c r="A557" t="inlineStr">
        <is>
          <t>Chile</t>
        </is>
      </c>
      <c r="B557" t="inlineStr">
        <is>
          <t>AFP Habitat SA</t>
        </is>
      </c>
      <c r="C557" t="n">
        <v>3</v>
      </c>
      <c r="D557">
        <f>+VLOOKUP(A557,$L$3:$M$22,2,)</f>
        <v/>
      </c>
      <c r="E557" s="5">
        <f>+C557/100</f>
        <v/>
      </c>
      <c r="F557" s="5">
        <f>+MOD(E557*10,10)</f>
        <v/>
      </c>
      <c r="G557" s="5">
        <f>+MOD(C557,10)</f>
        <v/>
      </c>
      <c r="H557">
        <f>+INT(E557)&amp;INT(F557)&amp;INT(G557)</f>
        <v/>
      </c>
      <c r="I557">
        <f>+D557&amp;"00"&amp;H557&amp;"0"</f>
        <v/>
      </c>
    </row>
    <row r="558">
      <c r="A558" t="inlineStr">
        <is>
          <t>Chile</t>
        </is>
      </c>
      <c r="B558" t="inlineStr">
        <is>
          <t>AFP Provida SA</t>
        </is>
      </c>
      <c r="C558" t="n">
        <v>4</v>
      </c>
      <c r="D558">
        <f>+VLOOKUP(A558,$L$3:$M$22,2,)</f>
        <v/>
      </c>
      <c r="E558" s="5">
        <f>+C558/100</f>
        <v/>
      </c>
      <c r="F558" s="5">
        <f>+MOD(E558*10,10)</f>
        <v/>
      </c>
      <c r="G558" s="5">
        <f>+MOD(C558,10)</f>
        <v/>
      </c>
      <c r="H558">
        <f>+INT(E558)&amp;INT(F558)&amp;INT(G558)</f>
        <v/>
      </c>
      <c r="I558">
        <f>+D558&amp;"00"&amp;H558&amp;"0"</f>
        <v/>
      </c>
    </row>
    <row r="559">
      <c r="A559" t="inlineStr">
        <is>
          <t>Chile</t>
        </is>
      </c>
      <c r="B559" t="inlineStr">
        <is>
          <t>Agencias Universales SA</t>
        </is>
      </c>
      <c r="C559" t="n">
        <v>5</v>
      </c>
      <c r="D559">
        <f>+VLOOKUP(A559,$L$3:$M$22,2,)</f>
        <v/>
      </c>
      <c r="E559" s="5">
        <f>+C559/100</f>
        <v/>
      </c>
      <c r="F559" s="5">
        <f>+MOD(E559*10,10)</f>
        <v/>
      </c>
      <c r="G559" s="5">
        <f>+MOD(C559,10)</f>
        <v/>
      </c>
      <c r="H559">
        <f>+INT(E559)&amp;INT(F559)&amp;INT(G559)</f>
        <v/>
      </c>
      <c r="I559">
        <f>+D559&amp;"00"&amp;H559&amp;"0"</f>
        <v/>
      </c>
    </row>
    <row r="560">
      <c r="A560" t="inlineStr">
        <is>
          <t>Chile</t>
        </is>
      </c>
      <c r="B560" t="inlineStr">
        <is>
          <t>Aguas Andinas SA</t>
        </is>
      </c>
      <c r="C560" t="n">
        <v>6</v>
      </c>
      <c r="D560">
        <f>+VLOOKUP(A560,$L$3:$M$22,2,)</f>
        <v/>
      </c>
      <c r="E560" s="5">
        <f>+C560/100</f>
        <v/>
      </c>
      <c r="F560" s="5">
        <f>+MOD(E560*10,10)</f>
        <v/>
      </c>
      <c r="G560" s="5">
        <f>+MOD(C560,10)</f>
        <v/>
      </c>
      <c r="H560">
        <f>+INT(E560)&amp;INT(F560)&amp;INT(G560)</f>
        <v/>
      </c>
      <c r="I560">
        <f>+D560&amp;"00"&amp;H560&amp;"0"</f>
        <v/>
      </c>
    </row>
    <row r="561">
      <c r="A561" t="inlineStr">
        <is>
          <t>Chile</t>
        </is>
      </c>
      <c r="B561" t="inlineStr">
        <is>
          <t>Almendral SA</t>
        </is>
      </c>
      <c r="C561" t="n">
        <v>7</v>
      </c>
      <c r="D561">
        <f>+VLOOKUP(A561,$L$3:$M$22,2,)</f>
        <v/>
      </c>
      <c r="E561" s="5">
        <f>+C561/100</f>
        <v/>
      </c>
      <c r="F561" s="5">
        <f>+MOD(E561*10,10)</f>
        <v/>
      </c>
      <c r="G561" s="5">
        <f>+MOD(C561,10)</f>
        <v/>
      </c>
      <c r="H561">
        <f>+INT(E561)&amp;INT(F561)&amp;INT(G561)</f>
        <v/>
      </c>
      <c r="I561">
        <f>+D561&amp;"00"&amp;H561&amp;"0"</f>
        <v/>
      </c>
    </row>
    <row r="562">
      <c r="A562" t="inlineStr">
        <is>
          <t>Chile</t>
        </is>
      </c>
      <c r="B562" t="inlineStr">
        <is>
          <t>AntarChile SA</t>
        </is>
      </c>
      <c r="C562" t="n">
        <v>8</v>
      </c>
      <c r="D562">
        <f>+VLOOKUP(A562,$L$3:$M$22,2,)</f>
        <v/>
      </c>
      <c r="E562" s="5">
        <f>+C562/100</f>
        <v/>
      </c>
      <c r="F562" s="5">
        <f>+MOD(E562*10,10)</f>
        <v/>
      </c>
      <c r="G562" s="5">
        <f>+MOD(C562,10)</f>
        <v/>
      </c>
      <c r="H562">
        <f>+INT(E562)&amp;INT(F562)&amp;INT(G562)</f>
        <v/>
      </c>
      <c r="I562">
        <f>+D562&amp;"00"&amp;H562&amp;"0"</f>
        <v/>
      </c>
    </row>
    <row r="563">
      <c r="A563" t="inlineStr">
        <is>
          <t>Chile</t>
        </is>
      </c>
      <c r="B563" t="inlineStr">
        <is>
          <t>Antofagasta PLC</t>
        </is>
      </c>
      <c r="C563" t="n">
        <v>9</v>
      </c>
      <c r="D563">
        <f>+VLOOKUP(A563,$L$3:$M$22,2,)</f>
        <v/>
      </c>
      <c r="E563" s="5">
        <f>+C563/100</f>
        <v/>
      </c>
      <c r="F563" s="5">
        <f>+MOD(E563*10,10)</f>
        <v/>
      </c>
      <c r="G563" s="5">
        <f>+MOD(C563,10)</f>
        <v/>
      </c>
      <c r="H563">
        <f>+INT(E563)&amp;INT(F563)&amp;INT(G563)</f>
        <v/>
      </c>
      <c r="I563">
        <f>+D563&amp;"00"&amp;H563&amp;"0"</f>
        <v/>
      </c>
    </row>
    <row r="564">
      <c r="A564" t="inlineStr">
        <is>
          <t>Chile</t>
        </is>
      </c>
      <c r="B564" t="inlineStr">
        <is>
          <t>Australis Seafoods SA</t>
        </is>
      </c>
      <c r="C564" t="n">
        <v>10</v>
      </c>
      <c r="D564">
        <f>+VLOOKUP(A564,$L$3:$M$22,2,)</f>
        <v/>
      </c>
      <c r="E564" s="5">
        <f>+C564/100</f>
        <v/>
      </c>
      <c r="F564" s="5">
        <f>+MOD(E564*10,10)</f>
        <v/>
      </c>
      <c r="G564" s="5">
        <f>+MOD(C564,10)</f>
        <v/>
      </c>
      <c r="H564">
        <f>+INT(E564)&amp;INT(F564)&amp;INT(G564)</f>
        <v/>
      </c>
      <c r="I564">
        <f>+D564&amp;"00"&amp;H564&amp;"0"</f>
        <v/>
      </c>
    </row>
    <row r="565">
      <c r="A565" t="inlineStr">
        <is>
          <t>Chile</t>
        </is>
      </c>
      <c r="B565" t="inlineStr">
        <is>
          <t>Automotores Gildemeister SA</t>
        </is>
      </c>
      <c r="C565" t="n">
        <v>11</v>
      </c>
      <c r="D565">
        <f>+VLOOKUP(A565,$L$3:$M$22,2,)</f>
        <v/>
      </c>
      <c r="E565" s="5">
        <f>+C565/100</f>
        <v/>
      </c>
      <c r="F565" s="5">
        <f>+MOD(E565*10,10)</f>
        <v/>
      </c>
      <c r="G565" s="5">
        <f>+MOD(C565,10)</f>
        <v/>
      </c>
      <c r="H565">
        <f>+INT(E565)&amp;INT(F565)&amp;INT(G565)</f>
        <v/>
      </c>
      <c r="I565">
        <f>+D565&amp;"00"&amp;H565&amp;"0"</f>
        <v/>
      </c>
    </row>
    <row r="566">
      <c r="A566" t="inlineStr">
        <is>
          <t>Chile</t>
        </is>
      </c>
      <c r="B566" t="inlineStr">
        <is>
          <t>Banco de Chile</t>
        </is>
      </c>
      <c r="C566" t="n">
        <v>12</v>
      </c>
      <c r="D566">
        <f>+VLOOKUP(A566,$L$3:$M$22,2,)</f>
        <v/>
      </c>
      <c r="E566" s="5">
        <f>+C566/100</f>
        <v/>
      </c>
      <c r="F566" s="5">
        <f>+MOD(E566*10,10)</f>
        <v/>
      </c>
      <c r="G566" s="5">
        <f>+MOD(C566,10)</f>
        <v/>
      </c>
      <c r="H566">
        <f>+INT(E566)&amp;INT(F566)&amp;INT(G566)</f>
        <v/>
      </c>
      <c r="I566">
        <f>+D566&amp;"00"&amp;H566&amp;"0"</f>
        <v/>
      </c>
    </row>
    <row r="567">
      <c r="A567" t="inlineStr">
        <is>
          <t>Chile</t>
        </is>
      </c>
      <c r="B567" t="inlineStr">
        <is>
          <t>Banco de Credito e Inversiones</t>
        </is>
      </c>
      <c r="C567" t="n">
        <v>13</v>
      </c>
      <c r="D567">
        <f>+VLOOKUP(A567,$L$3:$M$22,2,)</f>
        <v/>
      </c>
      <c r="E567" s="5">
        <f>+C567/100</f>
        <v/>
      </c>
      <c r="F567" s="5">
        <f>+MOD(E567*10,10)</f>
        <v/>
      </c>
      <c r="G567" s="5">
        <f>+MOD(C567,10)</f>
        <v/>
      </c>
      <c r="H567">
        <f>+INT(E567)&amp;INT(F567)&amp;INT(G567)</f>
        <v/>
      </c>
      <c r="I567">
        <f>+D567&amp;"00"&amp;H567&amp;"0"</f>
        <v/>
      </c>
    </row>
    <row r="568">
      <c r="A568" t="inlineStr">
        <is>
          <t>Chile</t>
        </is>
      </c>
      <c r="B568" t="inlineStr">
        <is>
          <t>Banco Santander Chile</t>
        </is>
      </c>
      <c r="C568" t="n">
        <v>14</v>
      </c>
      <c r="D568">
        <f>+VLOOKUP(A568,$L$3:$M$22,2,)</f>
        <v/>
      </c>
      <c r="E568" s="5">
        <f>+C568/100</f>
        <v/>
      </c>
      <c r="F568" s="5">
        <f>+MOD(E568*10,10)</f>
        <v/>
      </c>
      <c r="G568" s="5">
        <f>+MOD(C568,10)</f>
        <v/>
      </c>
      <c r="H568">
        <f>+INT(E568)&amp;INT(F568)&amp;INT(G568)</f>
        <v/>
      </c>
      <c r="I568">
        <f>+D568&amp;"00"&amp;H568&amp;"0"</f>
        <v/>
      </c>
    </row>
    <row r="569">
      <c r="A569" t="inlineStr">
        <is>
          <t>Chile</t>
        </is>
      </c>
      <c r="B569" t="inlineStr">
        <is>
          <t>Banmedica SA</t>
        </is>
      </c>
      <c r="C569" t="n">
        <v>15</v>
      </c>
      <c r="D569">
        <f>+VLOOKUP(A569,$L$3:$M$22,2,)</f>
        <v/>
      </c>
      <c r="E569" s="5">
        <f>+C569/100</f>
        <v/>
      </c>
      <c r="F569" s="5">
        <f>+MOD(E569*10,10)</f>
        <v/>
      </c>
      <c r="G569" s="5">
        <f>+MOD(C569,10)</f>
        <v/>
      </c>
      <c r="H569">
        <f>+INT(E569)&amp;INT(F569)&amp;INT(G569)</f>
        <v/>
      </c>
      <c r="I569">
        <f>+D569&amp;"00"&amp;H569&amp;"0"</f>
        <v/>
      </c>
    </row>
    <row r="570">
      <c r="A570" t="inlineStr">
        <is>
          <t>Chile</t>
        </is>
      </c>
      <c r="B570" t="inlineStr">
        <is>
          <t>Banvida SA</t>
        </is>
      </c>
      <c r="C570" t="n">
        <v>16</v>
      </c>
      <c r="D570">
        <f>+VLOOKUP(A570,$L$3:$M$22,2,)</f>
        <v/>
      </c>
      <c r="E570" s="5">
        <f>+C570/100</f>
        <v/>
      </c>
      <c r="F570" s="5">
        <f>+MOD(E570*10,10)</f>
        <v/>
      </c>
      <c r="G570" s="5">
        <f>+MOD(C570,10)</f>
        <v/>
      </c>
      <c r="H570">
        <f>+INT(E570)&amp;INT(F570)&amp;INT(G570)</f>
        <v/>
      </c>
      <c r="I570">
        <f>+D570&amp;"00"&amp;H570&amp;"0"</f>
        <v/>
      </c>
    </row>
    <row r="571">
      <c r="A571" t="inlineStr">
        <is>
          <t>Chile</t>
        </is>
      </c>
      <c r="B571" t="inlineStr">
        <is>
          <t>Besalco SA</t>
        </is>
      </c>
      <c r="C571" t="n">
        <v>17</v>
      </c>
      <c r="D571">
        <f>+VLOOKUP(A571,$L$3:$M$22,2,)</f>
        <v/>
      </c>
      <c r="E571" s="5">
        <f>+C571/100</f>
        <v/>
      </c>
      <c r="F571" s="5">
        <f>+MOD(E571*10,10)</f>
        <v/>
      </c>
      <c r="G571" s="5">
        <f>+MOD(C571,10)</f>
        <v/>
      </c>
      <c r="H571">
        <f>+INT(E571)&amp;INT(F571)&amp;INT(G571)</f>
        <v/>
      </c>
      <c r="I571">
        <f>+D571&amp;"00"&amp;H571&amp;"0"</f>
        <v/>
      </c>
    </row>
    <row r="572">
      <c r="A572" t="inlineStr">
        <is>
          <t>Chile</t>
        </is>
      </c>
      <c r="B572" t="inlineStr">
        <is>
          <t>Blanco y Negro SA</t>
        </is>
      </c>
      <c r="C572" t="n">
        <v>18</v>
      </c>
      <c r="D572">
        <f>+VLOOKUP(A572,$L$3:$M$22,2,)</f>
        <v/>
      </c>
      <c r="E572" s="5">
        <f>+C572/100</f>
        <v/>
      </c>
      <c r="F572" s="5">
        <f>+MOD(E572*10,10)</f>
        <v/>
      </c>
      <c r="G572" s="5">
        <f>+MOD(C572,10)</f>
        <v/>
      </c>
      <c r="H572">
        <f>+INT(E572)&amp;INT(F572)&amp;INT(G572)</f>
        <v/>
      </c>
      <c r="I572">
        <f>+D572&amp;"00"&amp;H572&amp;"0"</f>
        <v/>
      </c>
    </row>
    <row r="573">
      <c r="A573" t="inlineStr">
        <is>
          <t>Chile</t>
        </is>
      </c>
      <c r="B573" t="inlineStr">
        <is>
          <t>Blumar SA</t>
        </is>
      </c>
      <c r="C573" t="n">
        <v>19</v>
      </c>
      <c r="D573">
        <f>+VLOOKUP(A573,$L$3:$M$22,2,)</f>
        <v/>
      </c>
      <c r="E573" s="5">
        <f>+C573/100</f>
        <v/>
      </c>
      <c r="F573" s="5">
        <f>+MOD(E573*10,10)</f>
        <v/>
      </c>
      <c r="G573" s="5">
        <f>+MOD(C573,10)</f>
        <v/>
      </c>
      <c r="H573">
        <f>+INT(E573)&amp;INT(F573)&amp;INT(G573)</f>
        <v/>
      </c>
      <c r="I573">
        <f>+D573&amp;"00"&amp;H573&amp;"0"</f>
        <v/>
      </c>
    </row>
    <row r="574">
      <c r="A574" t="inlineStr">
        <is>
          <t>Chile</t>
        </is>
      </c>
      <c r="B574" t="inlineStr">
        <is>
          <t>Bupa Chile SA</t>
        </is>
      </c>
      <c r="C574" t="n">
        <v>20</v>
      </c>
      <c r="D574">
        <f>+VLOOKUP(A574,$L$3:$M$22,2,)</f>
        <v/>
      </c>
      <c r="E574" s="5">
        <f>+C574/100</f>
        <v/>
      </c>
      <c r="F574" s="5">
        <f>+MOD(E574*10,10)</f>
        <v/>
      </c>
      <c r="G574" s="5">
        <f>+MOD(C574,10)</f>
        <v/>
      </c>
      <c r="H574">
        <f>+INT(E574)&amp;INT(F574)&amp;INT(G574)</f>
        <v/>
      </c>
      <c r="I574">
        <f>+D574&amp;"00"&amp;H574&amp;"0"</f>
        <v/>
      </c>
    </row>
    <row r="575">
      <c r="A575" t="inlineStr">
        <is>
          <t>Chile</t>
        </is>
      </c>
      <c r="B575" t="inlineStr">
        <is>
          <t>CAP SA</t>
        </is>
      </c>
      <c r="C575" t="n">
        <v>21</v>
      </c>
      <c r="D575">
        <f>+VLOOKUP(A575,$L$3:$M$22,2,)</f>
        <v/>
      </c>
      <c r="E575" s="5">
        <f>+C575/100</f>
        <v/>
      </c>
      <c r="F575" s="5">
        <f>+MOD(E575*10,10)</f>
        <v/>
      </c>
      <c r="G575" s="5">
        <f>+MOD(C575,10)</f>
        <v/>
      </c>
      <c r="H575">
        <f>+INT(E575)&amp;INT(F575)&amp;INT(G575)</f>
        <v/>
      </c>
      <c r="I575">
        <f>+D575&amp;"00"&amp;H575&amp;"0"</f>
        <v/>
      </c>
    </row>
    <row r="576">
      <c r="A576" t="inlineStr">
        <is>
          <t>Chile</t>
        </is>
      </c>
      <c r="B576" t="inlineStr">
        <is>
          <t>Carozzi SA</t>
        </is>
      </c>
      <c r="C576" t="n">
        <v>22</v>
      </c>
      <c r="D576">
        <f>+VLOOKUP(A576,$L$3:$M$22,2,)</f>
        <v/>
      </c>
      <c r="E576" s="5">
        <f>+C576/100</f>
        <v/>
      </c>
      <c r="F576" s="5">
        <f>+MOD(E576*10,10)</f>
        <v/>
      </c>
      <c r="G576" s="5">
        <f>+MOD(C576,10)</f>
        <v/>
      </c>
      <c r="H576">
        <f>+INT(E576)&amp;INT(F576)&amp;INT(G576)</f>
        <v/>
      </c>
      <c r="I576">
        <f>+D576&amp;"00"&amp;H576&amp;"0"</f>
        <v/>
      </c>
    </row>
    <row r="577">
      <c r="A577" t="inlineStr">
        <is>
          <t>Chile</t>
        </is>
      </c>
      <c r="B577" t="inlineStr">
        <is>
          <t>Celeo Redes Operación Cl</t>
        </is>
      </c>
      <c r="C577" t="n">
        <v>23</v>
      </c>
      <c r="D577">
        <f>+VLOOKUP(A577,$L$3:$M$22,2,)</f>
        <v/>
      </c>
      <c r="E577" s="5">
        <f>+C577/100</f>
        <v/>
      </c>
      <c r="F577" s="5">
        <f>+MOD(E577*10,10)</f>
        <v/>
      </c>
      <c r="G577" s="5">
        <f>+MOD(C577,10)</f>
        <v/>
      </c>
      <c r="H577">
        <f>+INT(E577)&amp;INT(F577)&amp;INT(G577)</f>
        <v/>
      </c>
      <c r="I577">
        <f>+D577&amp;"00"&amp;H577&amp;"0"</f>
        <v/>
      </c>
    </row>
    <row r="578">
      <c r="A578" t="inlineStr">
        <is>
          <t>Chile</t>
        </is>
      </c>
      <c r="B578" t="inlineStr">
        <is>
          <t>Celulosa Arauco y Constitucion</t>
        </is>
      </c>
      <c r="C578" t="n">
        <v>24</v>
      </c>
      <c r="D578">
        <f>+VLOOKUP(A578,$L$3:$M$22,2,)</f>
        <v/>
      </c>
      <c r="E578" s="5">
        <f>+C578/100</f>
        <v/>
      </c>
      <c r="F578" s="5">
        <f>+MOD(E578*10,10)</f>
        <v/>
      </c>
      <c r="G578" s="5">
        <f>+MOD(C578,10)</f>
        <v/>
      </c>
      <c r="H578">
        <f>+INT(E578)&amp;INT(F578)&amp;INT(G578)</f>
        <v/>
      </c>
      <c r="I578">
        <f>+D578&amp;"00"&amp;H578&amp;"0"</f>
        <v/>
      </c>
    </row>
    <row r="579">
      <c r="A579" t="inlineStr">
        <is>
          <t>Chile</t>
        </is>
      </c>
      <c r="B579" t="inlineStr">
        <is>
          <t>Cemento Polpaico SA</t>
        </is>
      </c>
      <c r="C579" t="n">
        <v>25</v>
      </c>
      <c r="D579">
        <f>+VLOOKUP(A579,$L$3:$M$22,2,)</f>
        <v/>
      </c>
      <c r="E579" s="5">
        <f>+C579/100</f>
        <v/>
      </c>
      <c r="F579" s="5">
        <f>+MOD(E579*10,10)</f>
        <v/>
      </c>
      <c r="G579" s="5">
        <f>+MOD(C579,10)</f>
        <v/>
      </c>
      <c r="H579">
        <f>+INT(E579)&amp;INT(F579)&amp;INT(G579)</f>
        <v/>
      </c>
      <c r="I579">
        <f>+D579&amp;"00"&amp;H579&amp;"0"</f>
        <v/>
      </c>
    </row>
    <row r="580">
      <c r="A580" t="inlineStr">
        <is>
          <t>Chile</t>
        </is>
      </c>
      <c r="B580" t="inlineStr">
        <is>
          <t>Cementos BIO BIO SA</t>
        </is>
      </c>
      <c r="C580" t="n">
        <v>26</v>
      </c>
      <c r="D580">
        <f>+VLOOKUP(A580,$L$3:$M$22,2,)</f>
        <v/>
      </c>
      <c r="E580" s="5">
        <f>+C580/100</f>
        <v/>
      </c>
      <c r="F580" s="5">
        <f>+MOD(E580*10,10)</f>
        <v/>
      </c>
      <c r="G580" s="5">
        <f>+MOD(C580,10)</f>
        <v/>
      </c>
      <c r="H580">
        <f>+INT(E580)&amp;INT(F580)&amp;INT(G580)</f>
        <v/>
      </c>
      <c r="I580">
        <f>+D580&amp;"00"&amp;H580&amp;"0"</f>
        <v/>
      </c>
    </row>
    <row r="581">
      <c r="A581" t="inlineStr">
        <is>
          <t>Chile</t>
        </is>
      </c>
      <c r="B581" t="inlineStr">
        <is>
          <t>Cencosud SA</t>
        </is>
      </c>
      <c r="C581" t="n">
        <v>27</v>
      </c>
      <c r="D581">
        <f>+VLOOKUP(A581,$L$3:$M$22,2,)</f>
        <v/>
      </c>
      <c r="E581" s="5">
        <f>+C581/100</f>
        <v/>
      </c>
      <c r="F581" s="5">
        <f>+MOD(E581*10,10)</f>
        <v/>
      </c>
      <c r="G581" s="5">
        <f>+MOD(C581,10)</f>
        <v/>
      </c>
      <c r="H581">
        <f>+INT(E581)&amp;INT(F581)&amp;INT(G581)</f>
        <v/>
      </c>
      <c r="I581">
        <f>+D581&amp;"00"&amp;H581&amp;"0"</f>
        <v/>
      </c>
    </row>
    <row r="582">
      <c r="A582" t="inlineStr">
        <is>
          <t>Chile</t>
        </is>
      </c>
      <c r="B582" t="inlineStr">
        <is>
          <t>Cencosud Shopping SA</t>
        </is>
      </c>
      <c r="C582" t="n">
        <v>28</v>
      </c>
      <c r="D582">
        <f>+VLOOKUP(A582,$L$3:$M$22,2,)</f>
        <v/>
      </c>
      <c r="E582" s="5">
        <f>+C582/100</f>
        <v/>
      </c>
      <c r="F582" s="5">
        <f>+MOD(E582*10,10)</f>
        <v/>
      </c>
      <c r="G582" s="5">
        <f>+MOD(C582,10)</f>
        <v/>
      </c>
      <c r="H582">
        <f>+INT(E582)&amp;INT(F582)&amp;INT(G582)</f>
        <v/>
      </c>
      <c r="I582">
        <f>+D582&amp;"00"&amp;H582&amp;"0"</f>
        <v/>
      </c>
    </row>
    <row r="583">
      <c r="A583" t="inlineStr">
        <is>
          <t>Chile</t>
        </is>
      </c>
      <c r="B583" t="inlineStr">
        <is>
          <t>CFR International SpA</t>
        </is>
      </c>
      <c r="C583" t="n">
        <v>29</v>
      </c>
      <c r="D583">
        <f>+VLOOKUP(A583,$L$3:$M$22,2,)</f>
        <v/>
      </c>
      <c r="E583" s="5">
        <f>+C583/100</f>
        <v/>
      </c>
      <c r="F583" s="5">
        <f>+MOD(E583*10,10)</f>
        <v/>
      </c>
      <c r="G583" s="5">
        <f>+MOD(C583,10)</f>
        <v/>
      </c>
      <c r="H583">
        <f>+INT(E583)&amp;INT(F583)&amp;INT(G583)</f>
        <v/>
      </c>
      <c r="I583">
        <f>+D583&amp;"00"&amp;H583&amp;"0"</f>
        <v/>
      </c>
    </row>
    <row r="584">
      <c r="A584" t="inlineStr">
        <is>
          <t>Chile</t>
        </is>
      </c>
      <c r="B584" t="inlineStr">
        <is>
          <t>Chile Government International Bond</t>
        </is>
      </c>
      <c r="C584" t="n">
        <v>30</v>
      </c>
      <c r="D584">
        <f>+VLOOKUP(A584,$L$3:$M$22,2,)</f>
        <v/>
      </c>
      <c r="E584" s="5">
        <f>+C584/100</f>
        <v/>
      </c>
      <c r="F584" s="5">
        <f>+MOD(E584*10,10)</f>
        <v/>
      </c>
      <c r="G584" s="5">
        <f>+MOD(C584,10)</f>
        <v/>
      </c>
      <c r="H584">
        <f>+INT(E584)&amp;INT(F584)&amp;INT(G584)</f>
        <v/>
      </c>
      <c r="I584">
        <f>+D584&amp;"00"&amp;H584&amp;"0"</f>
        <v/>
      </c>
    </row>
    <row r="585">
      <c r="A585" t="inlineStr">
        <is>
          <t>Chile</t>
        </is>
      </c>
      <c r="B585" t="inlineStr">
        <is>
          <t>Cia Cervecerias Unidas SA</t>
        </is>
      </c>
      <c r="C585" t="n">
        <v>31</v>
      </c>
      <c r="D585">
        <f>+VLOOKUP(A585,$L$3:$M$22,2,)</f>
        <v/>
      </c>
      <c r="E585" s="5">
        <f>+C585/100</f>
        <v/>
      </c>
      <c r="F585" s="5">
        <f>+MOD(E585*10,10)</f>
        <v/>
      </c>
      <c r="G585" s="5">
        <f>+MOD(C585,10)</f>
        <v/>
      </c>
      <c r="H585">
        <f>+INT(E585)&amp;INT(F585)&amp;INT(G585)</f>
        <v/>
      </c>
      <c r="I585">
        <f>+D585&amp;"00"&amp;H585&amp;"0"</f>
        <v/>
      </c>
    </row>
    <row r="586">
      <c r="A586" t="inlineStr">
        <is>
          <t>Chile</t>
        </is>
      </c>
      <c r="B586" t="inlineStr">
        <is>
          <t>Cia Chilena de Fosforos SA</t>
        </is>
      </c>
      <c r="C586" t="n">
        <v>32</v>
      </c>
      <c r="D586">
        <f>+VLOOKUP(A586,$L$3:$M$22,2,)</f>
        <v/>
      </c>
      <c r="E586" s="5">
        <f>+C586/100</f>
        <v/>
      </c>
      <c r="F586" s="5">
        <f>+MOD(E586*10,10)</f>
        <v/>
      </c>
      <c r="G586" s="5">
        <f>+MOD(C586,10)</f>
        <v/>
      </c>
      <c r="H586">
        <f>+INT(E586)&amp;INT(F586)&amp;INT(G586)</f>
        <v/>
      </c>
      <c r="I586">
        <f>+D586&amp;"00"&amp;H586&amp;"0"</f>
        <v/>
      </c>
    </row>
    <row r="587">
      <c r="A587" t="inlineStr">
        <is>
          <t>Chile</t>
        </is>
      </c>
      <c r="B587" t="inlineStr">
        <is>
          <t>Cia Electro Metalurgica SA</t>
        </is>
      </c>
      <c r="C587" t="n">
        <v>33</v>
      </c>
      <c r="D587">
        <f>+VLOOKUP(A587,$L$3:$M$22,2,)</f>
        <v/>
      </c>
      <c r="E587" s="5">
        <f>+C587/100</f>
        <v/>
      </c>
      <c r="F587" s="5">
        <f>+MOD(E587*10,10)</f>
        <v/>
      </c>
      <c r="G587" s="5">
        <f>+MOD(C587,10)</f>
        <v/>
      </c>
      <c r="H587">
        <f>+INT(E587)&amp;INT(F587)&amp;INT(G587)</f>
        <v/>
      </c>
      <c r="I587">
        <f>+D587&amp;"00"&amp;H587&amp;"0"</f>
        <v/>
      </c>
    </row>
    <row r="588">
      <c r="A588" t="inlineStr">
        <is>
          <t>Chile</t>
        </is>
      </c>
      <c r="B588" t="inlineStr">
        <is>
          <t>Cia General de Electricidad SA</t>
        </is>
      </c>
      <c r="C588" t="n">
        <v>34</v>
      </c>
      <c r="D588">
        <f>+VLOOKUP(A588,$L$3:$M$22,2,)</f>
        <v/>
      </c>
      <c r="E588" s="5">
        <f>+C588/100</f>
        <v/>
      </c>
      <c r="F588" s="5">
        <f>+MOD(E588*10,10)</f>
        <v/>
      </c>
      <c r="G588" s="5">
        <f>+MOD(C588,10)</f>
        <v/>
      </c>
      <c r="H588">
        <f>+INT(E588)&amp;INT(F588)&amp;INT(G588)</f>
        <v/>
      </c>
      <c r="I588">
        <f>+D588&amp;"00"&amp;H588&amp;"0"</f>
        <v/>
      </c>
    </row>
    <row r="589">
      <c r="A589" t="inlineStr">
        <is>
          <t>Chile</t>
        </is>
      </c>
      <c r="B589" t="inlineStr">
        <is>
          <t>Cia Industrial El Volcan SA</t>
        </is>
      </c>
      <c r="C589" t="n">
        <v>35</v>
      </c>
      <c r="D589">
        <f>+VLOOKUP(A589,$L$3:$M$22,2,)</f>
        <v/>
      </c>
      <c r="E589" s="5">
        <f>+C589/100</f>
        <v/>
      </c>
      <c r="F589" s="5">
        <f>+MOD(E589*10,10)</f>
        <v/>
      </c>
      <c r="G589" s="5">
        <f>+MOD(C589,10)</f>
        <v/>
      </c>
      <c r="H589">
        <f>+INT(E589)&amp;INT(F589)&amp;INT(G589)</f>
        <v/>
      </c>
      <c r="I589">
        <f>+D589&amp;"00"&amp;H589&amp;"0"</f>
        <v/>
      </c>
    </row>
    <row r="590">
      <c r="A590" t="inlineStr">
        <is>
          <t>Chile</t>
        </is>
      </c>
      <c r="B590" t="inlineStr">
        <is>
          <t>Cia Maritima Chilena SA</t>
        </is>
      </c>
      <c r="C590" t="n">
        <v>36</v>
      </c>
      <c r="D590">
        <f>+VLOOKUP(A590,$L$3:$M$22,2,)</f>
        <v/>
      </c>
      <c r="E590" s="5">
        <f>+C590/100</f>
        <v/>
      </c>
      <c r="F590" s="5">
        <f>+MOD(E590*10,10)</f>
        <v/>
      </c>
      <c r="G590" s="5">
        <f>+MOD(C590,10)</f>
        <v/>
      </c>
      <c r="H590">
        <f>+INT(E590)&amp;INT(F590)&amp;INT(G590)</f>
        <v/>
      </c>
      <c r="I590">
        <f>+D590&amp;"00"&amp;H590&amp;"0"</f>
        <v/>
      </c>
    </row>
    <row r="591">
      <c r="A591" t="inlineStr">
        <is>
          <t>Chile</t>
        </is>
      </c>
      <c r="B591" t="inlineStr">
        <is>
          <t>Cia Pesquera Camanchaca SA</t>
        </is>
      </c>
      <c r="C591" t="n">
        <v>37</v>
      </c>
      <c r="D591">
        <f>+VLOOKUP(A591,$L$3:$M$22,2,)</f>
        <v/>
      </c>
      <c r="E591" s="5">
        <f>+C591/100</f>
        <v/>
      </c>
      <c r="F591" s="5">
        <f>+MOD(E591*10,10)</f>
        <v/>
      </c>
      <c r="G591" s="5">
        <f>+MOD(C591,10)</f>
        <v/>
      </c>
      <c r="H591">
        <f>+INT(E591)&amp;INT(F591)&amp;INT(G591)</f>
        <v/>
      </c>
      <c r="I591">
        <f>+D591&amp;"00"&amp;H591&amp;"0"</f>
        <v/>
      </c>
    </row>
    <row r="592">
      <c r="A592" t="inlineStr">
        <is>
          <t>Chile</t>
        </is>
      </c>
      <c r="B592" t="inlineStr">
        <is>
          <t>Cia Sud Americana de Vapores S</t>
        </is>
      </c>
      <c r="C592" t="n">
        <v>38</v>
      </c>
      <c r="D592">
        <f>+VLOOKUP(A592,$L$3:$M$22,2,)</f>
        <v/>
      </c>
      <c r="E592" s="5">
        <f>+C592/100</f>
        <v/>
      </c>
      <c r="F592" s="5">
        <f>+MOD(E592*10,10)</f>
        <v/>
      </c>
      <c r="G592" s="5">
        <f>+MOD(C592,10)</f>
        <v/>
      </c>
      <c r="H592">
        <f>+INT(E592)&amp;INT(F592)&amp;INT(G592)</f>
        <v/>
      </c>
      <c r="I592">
        <f>+D592&amp;"00"&amp;H592&amp;"0"</f>
        <v/>
      </c>
    </row>
    <row r="593">
      <c r="A593" t="inlineStr">
        <is>
          <t>Chile</t>
        </is>
      </c>
      <c r="B593" t="inlineStr">
        <is>
          <t>Cintac SA</t>
        </is>
      </c>
      <c r="C593" t="n">
        <v>39</v>
      </c>
      <c r="D593">
        <f>+VLOOKUP(A593,$L$3:$M$22,2,)</f>
        <v/>
      </c>
      <c r="E593" s="5">
        <f>+C593/100</f>
        <v/>
      </c>
      <c r="F593" s="5">
        <f>+MOD(E593*10,10)</f>
        <v/>
      </c>
      <c r="G593" s="5">
        <f>+MOD(C593,10)</f>
        <v/>
      </c>
      <c r="H593">
        <f>+INT(E593)&amp;INT(F593)&amp;INT(G593)</f>
        <v/>
      </c>
      <c r="I593">
        <f>+D593&amp;"00"&amp;H593&amp;"0"</f>
        <v/>
      </c>
    </row>
    <row r="594">
      <c r="A594" t="inlineStr">
        <is>
          <t>Chile</t>
        </is>
      </c>
      <c r="B594" t="inlineStr">
        <is>
          <t>Clinica Las Condes SA</t>
        </is>
      </c>
      <c r="C594" t="n">
        <v>40</v>
      </c>
      <c r="D594">
        <f>+VLOOKUP(A594,$L$3:$M$22,2,)</f>
        <v/>
      </c>
      <c r="E594" s="5">
        <f>+C594/100</f>
        <v/>
      </c>
      <c r="F594" s="5">
        <f>+MOD(E594*10,10)</f>
        <v/>
      </c>
      <c r="G594" s="5">
        <f>+MOD(C594,10)</f>
        <v/>
      </c>
      <c r="H594">
        <f>+INT(E594)&amp;INT(F594)&amp;INT(G594)</f>
        <v/>
      </c>
      <c r="I594">
        <f>+D594&amp;"00"&amp;H594&amp;"0"</f>
        <v/>
      </c>
    </row>
    <row r="595">
      <c r="A595" t="inlineStr">
        <is>
          <t>Chile</t>
        </is>
      </c>
      <c r="B595" t="inlineStr">
        <is>
          <t>Coca-Cola Embonor SA</t>
        </is>
      </c>
      <c r="C595" t="n">
        <v>41</v>
      </c>
      <c r="D595">
        <f>+VLOOKUP(A595,$L$3:$M$22,2,)</f>
        <v/>
      </c>
      <c r="E595" s="5">
        <f>+C595/100</f>
        <v/>
      </c>
      <c r="F595" s="5">
        <f>+MOD(E595*10,10)</f>
        <v/>
      </c>
      <c r="G595" s="5">
        <f>+MOD(C595,10)</f>
        <v/>
      </c>
      <c r="H595">
        <f>+INT(E595)&amp;INT(F595)&amp;INT(G595)</f>
        <v/>
      </c>
      <c r="I595">
        <f>+D595&amp;"00"&amp;H595&amp;"0"</f>
        <v/>
      </c>
    </row>
    <row r="596">
      <c r="A596" t="inlineStr">
        <is>
          <t>Chile</t>
        </is>
      </c>
      <c r="B596" t="inlineStr">
        <is>
          <t>Colbun SA</t>
        </is>
      </c>
      <c r="C596" t="n">
        <v>42</v>
      </c>
      <c r="D596">
        <f>+VLOOKUP(A596,$L$3:$M$22,2,)</f>
        <v/>
      </c>
      <c r="E596" s="5">
        <f>+C596/100</f>
        <v/>
      </c>
      <c r="F596" s="5">
        <f>+MOD(E596*10,10)</f>
        <v/>
      </c>
      <c r="G596" s="5">
        <f>+MOD(C596,10)</f>
        <v/>
      </c>
      <c r="H596">
        <f>+INT(E596)&amp;INT(F596)&amp;INT(G596)</f>
        <v/>
      </c>
      <c r="I596">
        <f>+D596&amp;"00"&amp;H596&amp;"0"</f>
        <v/>
      </c>
    </row>
    <row r="597">
      <c r="A597" t="inlineStr">
        <is>
          <t>Chile</t>
        </is>
      </c>
      <c r="B597" t="inlineStr">
        <is>
          <t>Corp Group Banking SA</t>
        </is>
      </c>
      <c r="C597" t="n">
        <v>43</v>
      </c>
      <c r="D597">
        <f>+VLOOKUP(A597,$L$3:$M$22,2,)</f>
        <v/>
      </c>
      <c r="E597" s="5">
        <f>+C597/100</f>
        <v/>
      </c>
      <c r="F597" s="5">
        <f>+MOD(E597*10,10)</f>
        <v/>
      </c>
      <c r="G597" s="5">
        <f>+MOD(C597,10)</f>
        <v/>
      </c>
      <c r="H597">
        <f>+INT(E597)&amp;INT(F597)&amp;INT(G597)</f>
        <v/>
      </c>
      <c r="I597">
        <f>+D597&amp;"00"&amp;H597&amp;"0"</f>
        <v/>
      </c>
    </row>
    <row r="598">
      <c r="A598" t="inlineStr">
        <is>
          <t>Chile</t>
        </is>
      </c>
      <c r="B598" t="inlineStr">
        <is>
          <t>Cristalerias de Chile SA</t>
        </is>
      </c>
      <c r="C598" t="n">
        <v>44</v>
      </c>
      <c r="D598">
        <f>+VLOOKUP(A598,$L$3:$M$22,2,)</f>
        <v/>
      </c>
      <c r="E598" s="5">
        <f>+C598/100</f>
        <v/>
      </c>
      <c r="F598" s="5">
        <f>+MOD(E598*10,10)</f>
        <v/>
      </c>
      <c r="G598" s="5">
        <f>+MOD(C598,10)</f>
        <v/>
      </c>
      <c r="H598">
        <f>+INT(E598)&amp;INT(F598)&amp;INT(G598)</f>
        <v/>
      </c>
      <c r="I598">
        <f>+D598&amp;"00"&amp;H598&amp;"0"</f>
        <v/>
      </c>
    </row>
    <row r="599">
      <c r="A599" t="inlineStr">
        <is>
          <t>Chile</t>
        </is>
      </c>
      <c r="B599" t="inlineStr">
        <is>
          <t>Detroit Chile SA</t>
        </is>
      </c>
      <c r="C599" t="n">
        <v>45</v>
      </c>
      <c r="D599">
        <f>+VLOOKUP(A599,$L$3:$M$22,2,)</f>
        <v/>
      </c>
      <c r="E599" s="5">
        <f>+C599/100</f>
        <v/>
      </c>
      <c r="F599" s="5">
        <f>+MOD(E599*10,10)</f>
        <v/>
      </c>
      <c r="G599" s="5">
        <f>+MOD(C599,10)</f>
        <v/>
      </c>
      <c r="H599">
        <f>+INT(E599)&amp;INT(F599)&amp;INT(G599)</f>
        <v/>
      </c>
      <c r="I599">
        <f>+D599&amp;"00"&amp;H599&amp;"0"</f>
        <v/>
      </c>
    </row>
    <row r="600">
      <c r="A600" t="inlineStr">
        <is>
          <t>Chile</t>
        </is>
      </c>
      <c r="B600" t="inlineStr">
        <is>
          <t>Duncan FOX SA</t>
        </is>
      </c>
      <c r="C600" t="n">
        <v>46</v>
      </c>
      <c r="D600">
        <f>+VLOOKUP(A600,$L$3:$M$22,2,)</f>
        <v/>
      </c>
      <c r="E600" s="5">
        <f>+C600/100</f>
        <v/>
      </c>
      <c r="F600" s="5">
        <f>+MOD(E600*10,10)</f>
        <v/>
      </c>
      <c r="G600" s="5">
        <f>+MOD(C600,10)</f>
        <v/>
      </c>
      <c r="H600">
        <f>+INT(E600)&amp;INT(F600)&amp;INT(G600)</f>
        <v/>
      </c>
      <c r="I600">
        <f>+D600&amp;"00"&amp;H600&amp;"0"</f>
        <v/>
      </c>
    </row>
    <row r="601">
      <c r="A601" t="inlineStr">
        <is>
          <t>Chile</t>
        </is>
      </c>
      <c r="B601" t="inlineStr">
        <is>
          <t>Echeverria Izquierdo SA</t>
        </is>
      </c>
      <c r="C601" t="n">
        <v>47</v>
      </c>
      <c r="D601">
        <f>+VLOOKUP(A601,$L$3:$M$22,2,)</f>
        <v/>
      </c>
      <c r="E601" s="5">
        <f>+C601/100</f>
        <v/>
      </c>
      <c r="F601" s="5">
        <f>+MOD(E601*10,10)</f>
        <v/>
      </c>
      <c r="G601" s="5">
        <f>+MOD(C601,10)</f>
        <v/>
      </c>
      <c r="H601">
        <f>+INT(E601)&amp;INT(F601)&amp;INT(G601)</f>
        <v/>
      </c>
      <c r="I601">
        <f>+D601&amp;"00"&amp;H601&amp;"0"</f>
        <v/>
      </c>
    </row>
    <row r="602">
      <c r="A602" t="inlineStr">
        <is>
          <t>Chile</t>
        </is>
      </c>
      <c r="B602" t="inlineStr">
        <is>
          <t>Embotelladora Andina SA</t>
        </is>
      </c>
      <c r="C602" t="n">
        <v>48</v>
      </c>
      <c r="D602">
        <f>+VLOOKUP(A602,$L$3:$M$22,2,)</f>
        <v/>
      </c>
      <c r="E602" s="5">
        <f>+C602/100</f>
        <v/>
      </c>
      <c r="F602" s="5">
        <f>+MOD(E602*10,10)</f>
        <v/>
      </c>
      <c r="G602" s="5">
        <f>+MOD(C602,10)</f>
        <v/>
      </c>
      <c r="H602">
        <f>+INT(E602)&amp;INT(F602)&amp;INT(G602)</f>
        <v/>
      </c>
      <c r="I602">
        <f>+D602&amp;"00"&amp;H602&amp;"0"</f>
        <v/>
      </c>
    </row>
    <row r="603">
      <c r="A603" t="inlineStr">
        <is>
          <t>Chile</t>
        </is>
      </c>
      <c r="B603" t="inlineStr">
        <is>
          <t>Empresa Constructora Moller y</t>
        </is>
      </c>
      <c r="C603" t="n">
        <v>49</v>
      </c>
      <c r="D603">
        <f>+VLOOKUP(A603,$L$3:$M$22,2,)</f>
        <v/>
      </c>
      <c r="E603" s="5">
        <f>+C603/100</f>
        <v/>
      </c>
      <c r="F603" s="5">
        <f>+MOD(E603*10,10)</f>
        <v/>
      </c>
      <c r="G603" s="5">
        <f>+MOD(C603,10)</f>
        <v/>
      </c>
      <c r="H603">
        <f>+INT(E603)&amp;INT(F603)&amp;INT(G603)</f>
        <v/>
      </c>
      <c r="I603">
        <f>+D603&amp;"00"&amp;H603&amp;"0"</f>
        <v/>
      </c>
    </row>
    <row r="604">
      <c r="A604" t="inlineStr">
        <is>
          <t>Chile</t>
        </is>
      </c>
      <c r="B604" t="inlineStr">
        <is>
          <t>Empresa de Transporte ME</t>
        </is>
      </c>
      <c r="C604" t="n">
        <v>50</v>
      </c>
      <c r="D604">
        <f>+VLOOKUP(A604,$L$3:$M$22,2,)</f>
        <v/>
      </c>
      <c r="E604" s="5">
        <f>+C604/100</f>
        <v/>
      </c>
      <c r="F604" s="5">
        <f>+MOD(E604*10,10)</f>
        <v/>
      </c>
      <c r="G604" s="5">
        <f>+MOD(C604,10)</f>
        <v/>
      </c>
      <c r="H604">
        <f>+INT(E604)&amp;INT(F604)&amp;INT(G604)</f>
        <v/>
      </c>
      <c r="I604">
        <f>+D604&amp;"00"&amp;H604&amp;"0"</f>
        <v/>
      </c>
    </row>
    <row r="605">
      <c r="A605" t="inlineStr">
        <is>
          <t>Chile</t>
        </is>
      </c>
      <c r="B605" t="inlineStr">
        <is>
          <t>Empresa Electrica Pehuenche SA</t>
        </is>
      </c>
      <c r="C605" t="n">
        <v>51</v>
      </c>
      <c r="D605">
        <f>+VLOOKUP(A605,$L$3:$M$22,2,)</f>
        <v/>
      </c>
      <c r="E605" s="5">
        <f>+C605/100</f>
        <v/>
      </c>
      <c r="F605" s="5">
        <f>+MOD(E605*10,10)</f>
        <v/>
      </c>
      <c r="G605" s="5">
        <f>+MOD(C605,10)</f>
        <v/>
      </c>
      <c r="H605">
        <f>+INT(E605)&amp;INT(F605)&amp;INT(G605)</f>
        <v/>
      </c>
      <c r="I605">
        <f>+D605&amp;"00"&amp;H605&amp;"0"</f>
        <v/>
      </c>
    </row>
    <row r="606">
      <c r="A606" t="inlineStr">
        <is>
          <t>Chile</t>
        </is>
      </c>
      <c r="B606" t="inlineStr">
        <is>
          <t>Empresa Electrica Pilmaiquen S</t>
        </is>
      </c>
      <c r="C606" t="n">
        <v>52</v>
      </c>
      <c r="D606">
        <f>+VLOOKUP(A606,$L$3:$M$22,2,)</f>
        <v/>
      </c>
      <c r="E606" s="5">
        <f>+C606/100</f>
        <v/>
      </c>
      <c r="F606" s="5">
        <f>+MOD(E606*10,10)</f>
        <v/>
      </c>
      <c r="G606" s="5">
        <f>+MOD(C606,10)</f>
        <v/>
      </c>
      <c r="H606">
        <f>+INT(E606)&amp;INT(F606)&amp;INT(G606)</f>
        <v/>
      </c>
      <c r="I606">
        <f>+D606&amp;"00"&amp;H606&amp;"0"</f>
        <v/>
      </c>
    </row>
    <row r="607">
      <c r="A607" t="inlineStr">
        <is>
          <t>Chile</t>
        </is>
      </c>
      <c r="B607" t="inlineStr">
        <is>
          <t>Empresa Nacional de Telecomuni</t>
        </is>
      </c>
      <c r="C607" t="n">
        <v>53</v>
      </c>
      <c r="D607">
        <f>+VLOOKUP(A607,$L$3:$M$22,2,)</f>
        <v/>
      </c>
      <c r="E607" s="5">
        <f>+C607/100</f>
        <v/>
      </c>
      <c r="F607" s="5">
        <f>+MOD(E607*10,10)</f>
        <v/>
      </c>
      <c r="G607" s="5">
        <f>+MOD(C607,10)</f>
        <v/>
      </c>
      <c r="H607">
        <f>+INT(E607)&amp;INT(F607)&amp;INT(G607)</f>
        <v/>
      </c>
      <c r="I607">
        <f>+D607&amp;"00"&amp;H607&amp;"0"</f>
        <v/>
      </c>
    </row>
    <row r="608">
      <c r="A608" t="inlineStr">
        <is>
          <t>Chile</t>
        </is>
      </c>
      <c r="B608" t="inlineStr">
        <is>
          <t>Empresa Nacional del Petroleo</t>
        </is>
      </c>
      <c r="C608" t="n">
        <v>54</v>
      </c>
      <c r="D608">
        <f>+VLOOKUP(A608,$L$3:$M$22,2,)</f>
        <v/>
      </c>
      <c r="E608" s="5">
        <f>+C608/100</f>
        <v/>
      </c>
      <c r="F608" s="5">
        <f>+MOD(E608*10,10)</f>
        <v/>
      </c>
      <c r="G608" s="5">
        <f>+MOD(C608,10)</f>
        <v/>
      </c>
      <c r="H608">
        <f>+INT(E608)&amp;INT(F608)&amp;INT(G608)</f>
        <v/>
      </c>
      <c r="I608">
        <f>+D608&amp;"00"&amp;H608&amp;"0"</f>
        <v/>
      </c>
    </row>
    <row r="609">
      <c r="A609" t="inlineStr">
        <is>
          <t>Chile</t>
        </is>
      </c>
      <c r="B609" t="inlineStr">
        <is>
          <t>Empresa Pesquera Eperva</t>
        </is>
      </c>
      <c r="C609" t="n">
        <v>55</v>
      </c>
      <c r="D609">
        <f>+VLOOKUP(A609,$L$3:$M$22,2,)</f>
        <v/>
      </c>
      <c r="E609" s="5">
        <f>+C609/100</f>
        <v/>
      </c>
      <c r="F609" s="5">
        <f>+MOD(E609*10,10)</f>
        <v/>
      </c>
      <c r="G609" s="5">
        <f>+MOD(C609,10)</f>
        <v/>
      </c>
      <c r="H609">
        <f>+INT(E609)&amp;INT(F609)&amp;INT(G609)</f>
        <v/>
      </c>
      <c r="I609">
        <f>+D609&amp;"00"&amp;H609&amp;"0"</f>
        <v/>
      </c>
    </row>
    <row r="610">
      <c r="A610" t="inlineStr">
        <is>
          <t>Chile</t>
        </is>
      </c>
      <c r="B610" t="inlineStr">
        <is>
          <t>Empresas AquaChile SA</t>
        </is>
      </c>
      <c r="C610" t="n">
        <v>56</v>
      </c>
      <c r="D610">
        <f>+VLOOKUP(A610,$L$3:$M$22,2,)</f>
        <v/>
      </c>
      <c r="E610" s="5">
        <f>+C610/100</f>
        <v/>
      </c>
      <c r="F610" s="5">
        <f>+MOD(E610*10,10)</f>
        <v/>
      </c>
      <c r="G610" s="5">
        <f>+MOD(C610,10)</f>
        <v/>
      </c>
      <c r="H610">
        <f>+INT(E610)&amp;INT(F610)&amp;INT(G610)</f>
        <v/>
      </c>
      <c r="I610">
        <f>+D610&amp;"00"&amp;H610&amp;"0"</f>
        <v/>
      </c>
    </row>
    <row r="611">
      <c r="A611" t="inlineStr">
        <is>
          <t>Chile</t>
        </is>
      </c>
      <c r="B611" t="inlineStr">
        <is>
          <t>Empresas CMPC SA</t>
        </is>
      </c>
      <c r="C611" t="n">
        <v>57</v>
      </c>
      <c r="D611">
        <f>+VLOOKUP(A611,$L$3:$M$22,2,)</f>
        <v/>
      </c>
      <c r="E611" s="5">
        <f>+C611/100</f>
        <v/>
      </c>
      <c r="F611" s="5">
        <f>+MOD(E611*10,10)</f>
        <v/>
      </c>
      <c r="G611" s="5">
        <f>+MOD(C611,10)</f>
        <v/>
      </c>
      <c r="H611">
        <f>+INT(E611)&amp;INT(F611)&amp;INT(G611)</f>
        <v/>
      </c>
      <c r="I611">
        <f>+D611&amp;"00"&amp;H611&amp;"0"</f>
        <v/>
      </c>
    </row>
    <row r="612">
      <c r="A612" t="inlineStr">
        <is>
          <t>Chile</t>
        </is>
      </c>
      <c r="B612" t="inlineStr">
        <is>
          <t>Empresas COPEC SA</t>
        </is>
      </c>
      <c r="C612" t="n">
        <v>58</v>
      </c>
      <c r="D612">
        <f>+VLOOKUP(A612,$L$3:$M$22,2,)</f>
        <v/>
      </c>
      <c r="E612" s="5">
        <f>+C612/100</f>
        <v/>
      </c>
      <c r="F612" s="5">
        <f>+MOD(E612*10,10)</f>
        <v/>
      </c>
      <c r="G612" s="5">
        <f>+MOD(C612,10)</f>
        <v/>
      </c>
      <c r="H612">
        <f>+INT(E612)&amp;INT(F612)&amp;INT(G612)</f>
        <v/>
      </c>
      <c r="I612">
        <f>+D612&amp;"00"&amp;H612&amp;"0"</f>
        <v/>
      </c>
    </row>
    <row r="613">
      <c r="A613" t="inlineStr">
        <is>
          <t>Chile</t>
        </is>
      </c>
      <c r="B613" t="inlineStr">
        <is>
          <t>Empresas Gasco SA</t>
        </is>
      </c>
      <c r="C613" t="n">
        <v>59</v>
      </c>
      <c r="D613">
        <f>+VLOOKUP(A613,$L$3:$M$22,2,)</f>
        <v/>
      </c>
      <c r="E613" s="5">
        <f>+C613/100</f>
        <v/>
      </c>
      <c r="F613" s="5">
        <f>+MOD(E613*10,10)</f>
        <v/>
      </c>
      <c r="G613" s="5">
        <f>+MOD(C613,10)</f>
        <v/>
      </c>
      <c r="H613">
        <f>+INT(E613)&amp;INT(F613)&amp;INT(G613)</f>
        <v/>
      </c>
      <c r="I613">
        <f>+D613&amp;"00"&amp;H613&amp;"0"</f>
        <v/>
      </c>
    </row>
    <row r="614">
      <c r="A614" t="inlineStr">
        <is>
          <t>Chile</t>
        </is>
      </c>
      <c r="B614" t="inlineStr">
        <is>
          <t>Empresas Hites SA</t>
        </is>
      </c>
      <c r="C614" t="n">
        <v>60</v>
      </c>
      <c r="D614">
        <f>+VLOOKUP(A614,$L$3:$M$22,2,)</f>
        <v/>
      </c>
      <c r="E614" s="5">
        <f>+C614/100</f>
        <v/>
      </c>
      <c r="F614" s="5">
        <f>+MOD(E614*10,10)</f>
        <v/>
      </c>
      <c r="G614" s="5">
        <f>+MOD(C614,10)</f>
        <v/>
      </c>
      <c r="H614">
        <f>+INT(E614)&amp;INT(F614)&amp;INT(G614)</f>
        <v/>
      </c>
      <c r="I614">
        <f>+D614&amp;"00"&amp;H614&amp;"0"</f>
        <v/>
      </c>
    </row>
    <row r="615">
      <c r="A615" t="inlineStr">
        <is>
          <t>Chile</t>
        </is>
      </c>
      <c r="B615" t="inlineStr">
        <is>
          <t>Empresas Iansa SA</t>
        </is>
      </c>
      <c r="C615" t="n">
        <v>61</v>
      </c>
      <c r="D615">
        <f>+VLOOKUP(A615,$L$3:$M$22,2,)</f>
        <v/>
      </c>
      <c r="E615" s="5">
        <f>+C615/100</f>
        <v/>
      </c>
      <c r="F615" s="5">
        <f>+MOD(E615*10,10)</f>
        <v/>
      </c>
      <c r="G615" s="5">
        <f>+MOD(C615,10)</f>
        <v/>
      </c>
      <c r="H615">
        <f>+INT(E615)&amp;INT(F615)&amp;INT(G615)</f>
        <v/>
      </c>
      <c r="I615">
        <f>+D615&amp;"00"&amp;H615&amp;"0"</f>
        <v/>
      </c>
    </row>
    <row r="616">
      <c r="A616" t="inlineStr">
        <is>
          <t>Chile</t>
        </is>
      </c>
      <c r="B616" t="inlineStr">
        <is>
          <t>Empresas La Polar SA</t>
        </is>
      </c>
      <c r="C616" t="n">
        <v>62</v>
      </c>
      <c r="D616">
        <f>+VLOOKUP(A616,$L$3:$M$22,2,)</f>
        <v/>
      </c>
      <c r="E616" s="5">
        <f>+C616/100</f>
        <v/>
      </c>
      <c r="F616" s="5">
        <f>+MOD(E616*10,10)</f>
        <v/>
      </c>
      <c r="G616" s="5">
        <f>+MOD(C616,10)</f>
        <v/>
      </c>
      <c r="H616">
        <f>+INT(E616)&amp;INT(F616)&amp;INT(G616)</f>
        <v/>
      </c>
      <c r="I616">
        <f>+D616&amp;"00"&amp;H616&amp;"0"</f>
        <v/>
      </c>
    </row>
    <row r="617">
      <c r="A617" t="inlineStr">
        <is>
          <t>Chile</t>
        </is>
      </c>
      <c r="B617" t="inlineStr">
        <is>
          <t>Empresas Lipigas SA</t>
        </is>
      </c>
      <c r="C617" t="n">
        <v>63</v>
      </c>
      <c r="D617">
        <f>+VLOOKUP(A617,$L$3:$M$22,2,)</f>
        <v/>
      </c>
      <c r="E617" s="5">
        <f>+C617/100</f>
        <v/>
      </c>
      <c r="F617" s="5">
        <f>+MOD(E617*10,10)</f>
        <v/>
      </c>
      <c r="G617" s="5">
        <f>+MOD(C617,10)</f>
        <v/>
      </c>
      <c r="H617">
        <f>+INT(E617)&amp;INT(F617)&amp;INT(G617)</f>
        <v/>
      </c>
      <c r="I617">
        <f>+D617&amp;"00"&amp;H617&amp;"0"</f>
        <v/>
      </c>
    </row>
    <row r="618">
      <c r="A618" t="inlineStr">
        <is>
          <t>Chile</t>
        </is>
      </c>
      <c r="B618" t="inlineStr">
        <is>
          <t>Empresas Tattersall SA</t>
        </is>
      </c>
      <c r="C618" t="n">
        <v>64</v>
      </c>
      <c r="D618">
        <f>+VLOOKUP(A618,$L$3:$M$22,2,)</f>
        <v/>
      </c>
      <c r="E618" s="5">
        <f>+C618/100</f>
        <v/>
      </c>
      <c r="F618" s="5">
        <f>+MOD(E618*10,10)</f>
        <v/>
      </c>
      <c r="G618" s="5">
        <f>+MOD(C618,10)</f>
        <v/>
      </c>
      <c r="H618">
        <f>+INT(E618)&amp;INT(F618)&amp;INT(G618)</f>
        <v/>
      </c>
      <c r="I618">
        <f>+D618&amp;"00"&amp;H618&amp;"0"</f>
        <v/>
      </c>
    </row>
    <row r="619">
      <c r="A619" t="inlineStr">
        <is>
          <t>Chile</t>
        </is>
      </c>
      <c r="B619" t="inlineStr">
        <is>
          <t>Empresas Tricot SA</t>
        </is>
      </c>
      <c r="C619" t="n">
        <v>65</v>
      </c>
      <c r="D619">
        <f>+VLOOKUP(A619,$L$3:$M$22,2,)</f>
        <v/>
      </c>
      <c r="E619" s="5">
        <f>+C619/100</f>
        <v/>
      </c>
      <c r="F619" s="5">
        <f>+MOD(E619*10,10)</f>
        <v/>
      </c>
      <c r="G619" s="5">
        <f>+MOD(C619,10)</f>
        <v/>
      </c>
      <c r="H619">
        <f>+INT(E619)&amp;INT(F619)&amp;INT(G619)</f>
        <v/>
      </c>
      <c r="I619">
        <f>+D619&amp;"00"&amp;H619&amp;"0"</f>
        <v/>
      </c>
    </row>
    <row r="620">
      <c r="A620" t="inlineStr">
        <is>
          <t>Chile</t>
        </is>
      </c>
      <c r="B620" t="inlineStr">
        <is>
          <t>Enaex SA</t>
        </is>
      </c>
      <c r="C620" t="n">
        <v>66</v>
      </c>
      <c r="D620">
        <f>+VLOOKUP(A620,$L$3:$M$22,2,)</f>
        <v/>
      </c>
      <c r="E620" s="5">
        <f>+C620/100</f>
        <v/>
      </c>
      <c r="F620" s="5">
        <f>+MOD(E620*10,10)</f>
        <v/>
      </c>
      <c r="G620" s="5">
        <f>+MOD(C620,10)</f>
        <v/>
      </c>
      <c r="H620">
        <f>+INT(E620)&amp;INT(F620)&amp;INT(G620)</f>
        <v/>
      </c>
      <c r="I620">
        <f>+D620&amp;"00"&amp;H620&amp;"0"</f>
        <v/>
      </c>
    </row>
    <row r="621">
      <c r="A621" t="inlineStr">
        <is>
          <t>Chile</t>
        </is>
      </c>
      <c r="B621" t="inlineStr">
        <is>
          <t>Endesa Americas SA</t>
        </is>
      </c>
      <c r="C621" t="n">
        <v>67</v>
      </c>
      <c r="D621">
        <f>+VLOOKUP(A621,$L$3:$M$22,2,)</f>
        <v/>
      </c>
      <c r="E621" s="5">
        <f>+C621/100</f>
        <v/>
      </c>
      <c r="F621" s="5">
        <f>+MOD(E621*10,10)</f>
        <v/>
      </c>
      <c r="G621" s="5">
        <f>+MOD(C621,10)</f>
        <v/>
      </c>
      <c r="H621">
        <f>+INT(E621)&amp;INT(F621)&amp;INT(G621)</f>
        <v/>
      </c>
      <c r="I621">
        <f>+D621&amp;"00"&amp;H621&amp;"0"</f>
        <v/>
      </c>
    </row>
    <row r="622">
      <c r="A622" t="inlineStr">
        <is>
          <t>Chile</t>
        </is>
      </c>
      <c r="B622" t="inlineStr">
        <is>
          <t>Enel Americas SA</t>
        </is>
      </c>
      <c r="C622" t="n">
        <v>68</v>
      </c>
      <c r="D622">
        <f>+VLOOKUP(A622,$L$3:$M$22,2,)</f>
        <v/>
      </c>
      <c r="E622" s="5">
        <f>+C622/100</f>
        <v/>
      </c>
      <c r="F622" s="5">
        <f>+MOD(E622*10,10)</f>
        <v/>
      </c>
      <c r="G622" s="5">
        <f>+MOD(C622,10)</f>
        <v/>
      </c>
      <c r="H622">
        <f>+INT(E622)&amp;INT(F622)&amp;INT(G622)</f>
        <v/>
      </c>
      <c r="I622">
        <f>+D622&amp;"00"&amp;H622&amp;"0"</f>
        <v/>
      </c>
    </row>
    <row r="623">
      <c r="A623" t="inlineStr">
        <is>
          <t>Chile</t>
        </is>
      </c>
      <c r="B623" t="inlineStr">
        <is>
          <t>Enel Chile SA</t>
        </is>
      </c>
      <c r="C623" t="n">
        <v>69</v>
      </c>
      <c r="D623">
        <f>+VLOOKUP(A623,$L$3:$M$22,2,)</f>
        <v/>
      </c>
      <c r="E623" s="5">
        <f>+C623/100</f>
        <v/>
      </c>
      <c r="F623" s="5">
        <f>+MOD(E623*10,10)</f>
        <v/>
      </c>
      <c r="G623" s="5">
        <f>+MOD(C623,10)</f>
        <v/>
      </c>
      <c r="H623">
        <f>+INT(E623)&amp;INT(F623)&amp;INT(G623)</f>
        <v/>
      </c>
      <c r="I623">
        <f>+D623&amp;"00"&amp;H623&amp;"0"</f>
        <v/>
      </c>
    </row>
    <row r="624">
      <c r="A624" t="inlineStr">
        <is>
          <t>Chile</t>
        </is>
      </c>
      <c r="B624" t="inlineStr">
        <is>
          <t>Enel Generacion Chile SA</t>
        </is>
      </c>
      <c r="C624" t="n">
        <v>70</v>
      </c>
      <c r="D624">
        <f>+VLOOKUP(A624,$L$3:$M$22,2,)</f>
        <v/>
      </c>
      <c r="E624" s="5">
        <f>+C624/100</f>
        <v/>
      </c>
      <c r="F624" s="5">
        <f>+MOD(E624*10,10)</f>
        <v/>
      </c>
      <c r="G624" s="5">
        <f>+MOD(C624,10)</f>
        <v/>
      </c>
      <c r="H624">
        <f>+INT(E624)&amp;INT(F624)&amp;INT(G624)</f>
        <v/>
      </c>
      <c r="I624">
        <f>+D624&amp;"00"&amp;H624&amp;"0"</f>
        <v/>
      </c>
    </row>
    <row r="625">
      <c r="A625" t="inlineStr">
        <is>
          <t>Chile</t>
        </is>
      </c>
      <c r="B625" t="inlineStr">
        <is>
          <t>Engie Energia Chile SA</t>
        </is>
      </c>
      <c r="C625" t="n">
        <v>71</v>
      </c>
      <c r="D625">
        <f>+VLOOKUP(A625,$L$3:$M$22,2,)</f>
        <v/>
      </c>
      <c r="E625" s="5">
        <f>+C625/100</f>
        <v/>
      </c>
      <c r="F625" s="5">
        <f>+MOD(E625*10,10)</f>
        <v/>
      </c>
      <c r="G625" s="5">
        <f>+MOD(C625,10)</f>
        <v/>
      </c>
      <c r="H625">
        <f>+INT(E625)&amp;INT(F625)&amp;INT(G625)</f>
        <v/>
      </c>
      <c r="I625">
        <f>+D625&amp;"00"&amp;H625&amp;"0"</f>
        <v/>
      </c>
    </row>
    <row r="626">
      <c r="A626" t="inlineStr">
        <is>
          <t>Chile</t>
        </is>
      </c>
      <c r="B626" t="inlineStr">
        <is>
          <t>Enjoy SA</t>
        </is>
      </c>
      <c r="C626" t="n">
        <v>72</v>
      </c>
      <c r="D626">
        <f>+VLOOKUP(A626,$L$3:$M$22,2,)</f>
        <v/>
      </c>
      <c r="E626" s="5">
        <f>+C626/100</f>
        <v/>
      </c>
      <c r="F626" s="5">
        <f>+MOD(E626*10,10)</f>
        <v/>
      </c>
      <c r="G626" s="5">
        <f>+MOD(C626,10)</f>
        <v/>
      </c>
      <c r="H626">
        <f>+INT(E626)&amp;INT(F626)&amp;INT(G626)</f>
        <v/>
      </c>
      <c r="I626">
        <f>+D626&amp;"00"&amp;H626&amp;"0"</f>
        <v/>
      </c>
    </row>
    <row r="627">
      <c r="A627" t="inlineStr">
        <is>
          <t>Chile</t>
        </is>
      </c>
      <c r="B627" t="inlineStr">
        <is>
          <t>Envases DEL Pacifico</t>
        </is>
      </c>
      <c r="C627" t="n">
        <v>73</v>
      </c>
      <c r="D627">
        <f>+VLOOKUP(A627,$L$3:$M$22,2,)</f>
        <v/>
      </c>
      <c r="E627" s="5">
        <f>+C627/100</f>
        <v/>
      </c>
      <c r="F627" s="5">
        <f>+MOD(E627*10,10)</f>
        <v/>
      </c>
      <c r="G627" s="5">
        <f>+MOD(C627,10)</f>
        <v/>
      </c>
      <c r="H627">
        <f>+INT(E627)&amp;INT(F627)&amp;INT(G627)</f>
        <v/>
      </c>
      <c r="I627">
        <f>+D627&amp;"00"&amp;H627&amp;"0"</f>
        <v/>
      </c>
    </row>
    <row r="628">
      <c r="A628" t="inlineStr">
        <is>
          <t>Chile</t>
        </is>
      </c>
      <c r="B628" t="inlineStr">
        <is>
          <t>Forestal Constructora y Comerc</t>
        </is>
      </c>
      <c r="C628" t="n">
        <v>74</v>
      </c>
      <c r="D628">
        <f>+VLOOKUP(A628,$L$3:$M$22,2,)</f>
        <v/>
      </c>
      <c r="E628" s="5">
        <f>+C628/100</f>
        <v/>
      </c>
      <c r="F628" s="5">
        <f>+MOD(E628*10,10)</f>
        <v/>
      </c>
      <c r="G628" s="5">
        <f>+MOD(C628,10)</f>
        <v/>
      </c>
      <c r="H628">
        <f>+INT(E628)&amp;INT(F628)&amp;INT(G628)</f>
        <v/>
      </c>
      <c r="I628">
        <f>+D628&amp;"00"&amp;H628&amp;"0"</f>
        <v/>
      </c>
    </row>
    <row r="629">
      <c r="A629" t="inlineStr">
        <is>
          <t>Chile</t>
        </is>
      </c>
      <c r="B629" t="inlineStr">
        <is>
          <t>Forus SA</t>
        </is>
      </c>
      <c r="C629" t="n">
        <v>75</v>
      </c>
      <c r="D629">
        <f>+VLOOKUP(A629,$L$3:$M$22,2,)</f>
        <v/>
      </c>
      <c r="E629" s="5">
        <f>+C629/100</f>
        <v/>
      </c>
      <c r="F629" s="5">
        <f>+MOD(E629*10,10)</f>
        <v/>
      </c>
      <c r="G629" s="5">
        <f>+MOD(C629,10)</f>
        <v/>
      </c>
      <c r="H629">
        <f>+INT(E629)&amp;INT(F629)&amp;INT(G629)</f>
        <v/>
      </c>
      <c r="I629">
        <f>+D629&amp;"00"&amp;H629&amp;"0"</f>
        <v/>
      </c>
    </row>
    <row r="630">
      <c r="A630" t="inlineStr">
        <is>
          <t>Chile</t>
        </is>
      </c>
      <c r="B630" t="inlineStr">
        <is>
          <t>Gas Natural Chile SA</t>
        </is>
      </c>
      <c r="C630" t="n">
        <v>76</v>
      </c>
      <c r="D630">
        <f>+VLOOKUP(A630,$L$3:$M$22,2,)</f>
        <v/>
      </c>
      <c r="E630" s="5">
        <f>+C630/100</f>
        <v/>
      </c>
      <c r="F630" s="5">
        <f>+MOD(E630*10,10)</f>
        <v/>
      </c>
      <c r="G630" s="5">
        <f>+MOD(C630,10)</f>
        <v/>
      </c>
      <c r="H630">
        <f>+INT(E630)&amp;INT(F630)&amp;INT(G630)</f>
        <v/>
      </c>
      <c r="I630">
        <f>+D630&amp;"00"&amp;H630&amp;"0"</f>
        <v/>
      </c>
    </row>
    <row r="631">
      <c r="A631" t="inlineStr">
        <is>
          <t>Chile</t>
        </is>
      </c>
      <c r="B631" t="inlineStr">
        <is>
          <t>GNL Quintero SA</t>
        </is>
      </c>
      <c r="C631" t="n">
        <v>77</v>
      </c>
      <c r="D631">
        <f>+VLOOKUP(A631,$L$3:$M$22,2,)</f>
        <v/>
      </c>
      <c r="E631" s="5">
        <f>+C631/100</f>
        <v/>
      </c>
      <c r="F631" s="5">
        <f>+MOD(E631*10,10)</f>
        <v/>
      </c>
      <c r="G631" s="5">
        <f>+MOD(C631,10)</f>
        <v/>
      </c>
      <c r="H631">
        <f>+INT(E631)&amp;INT(F631)&amp;INT(G631)</f>
        <v/>
      </c>
      <c r="I631">
        <f>+D631&amp;"00"&amp;H631&amp;"0"</f>
        <v/>
      </c>
    </row>
    <row r="632">
      <c r="A632" t="inlineStr">
        <is>
          <t>Chile</t>
        </is>
      </c>
      <c r="B632" t="inlineStr">
        <is>
          <t>Grupo Empresas Navieras SA</t>
        </is>
      </c>
      <c r="C632" t="n">
        <v>78</v>
      </c>
      <c r="D632">
        <f>+VLOOKUP(A632,$L$3:$M$22,2,)</f>
        <v/>
      </c>
      <c r="E632" s="5">
        <f>+C632/100</f>
        <v/>
      </c>
      <c r="F632" s="5">
        <f>+MOD(E632*10,10)</f>
        <v/>
      </c>
      <c r="G632" s="5">
        <f>+MOD(C632,10)</f>
        <v/>
      </c>
      <c r="H632">
        <f>+INT(E632)&amp;INT(F632)&amp;INT(G632)</f>
        <v/>
      </c>
      <c r="I632">
        <f>+D632&amp;"00"&amp;H632&amp;"0"</f>
        <v/>
      </c>
    </row>
    <row r="633">
      <c r="A633" t="inlineStr">
        <is>
          <t>Chile</t>
        </is>
      </c>
      <c r="B633" t="inlineStr">
        <is>
          <t>Grupo Security SA</t>
        </is>
      </c>
      <c r="C633" t="n">
        <v>79</v>
      </c>
      <c r="D633">
        <f>+VLOOKUP(A633,$L$3:$M$22,2,)</f>
        <v/>
      </c>
      <c r="E633" s="5">
        <f>+C633/100</f>
        <v/>
      </c>
      <c r="F633" s="5">
        <f>+MOD(E633*10,10)</f>
        <v/>
      </c>
      <c r="G633" s="5">
        <f>+MOD(C633,10)</f>
        <v/>
      </c>
      <c r="H633">
        <f>+INT(E633)&amp;INT(F633)&amp;INT(G633)</f>
        <v/>
      </c>
      <c r="I633">
        <f>+D633&amp;"00"&amp;H633&amp;"0"</f>
        <v/>
      </c>
    </row>
    <row r="634">
      <c r="A634" t="inlineStr">
        <is>
          <t>Chile</t>
        </is>
      </c>
      <c r="B634" t="inlineStr">
        <is>
          <t>Guanay Finance Ltd</t>
        </is>
      </c>
      <c r="C634" t="n">
        <v>80</v>
      </c>
      <c r="D634">
        <f>+VLOOKUP(A634,$L$3:$M$22,2,)</f>
        <v/>
      </c>
      <c r="E634" s="5">
        <f>+C634/100</f>
        <v/>
      </c>
      <c r="F634" s="5">
        <f>+MOD(E634*10,10)</f>
        <v/>
      </c>
      <c r="G634" s="5">
        <f>+MOD(C634,10)</f>
        <v/>
      </c>
      <c r="H634">
        <f>+INT(E634)&amp;INT(F634)&amp;INT(G634)</f>
        <v/>
      </c>
      <c r="I634">
        <f>+D634&amp;"00"&amp;H634&amp;"0"</f>
        <v/>
      </c>
    </row>
    <row r="635">
      <c r="A635" t="inlineStr">
        <is>
          <t>Chile</t>
        </is>
      </c>
      <c r="B635" t="inlineStr">
        <is>
          <t>Hortifrut SA</t>
        </is>
      </c>
      <c r="C635" t="n">
        <v>81</v>
      </c>
      <c r="D635">
        <f>+VLOOKUP(A635,$L$3:$M$22,2,)</f>
        <v/>
      </c>
      <c r="E635" s="5">
        <f>+C635/100</f>
        <v/>
      </c>
      <c r="F635" s="5">
        <f>+MOD(E635*10,10)</f>
        <v/>
      </c>
      <c r="G635" s="5">
        <f>+MOD(C635,10)</f>
        <v/>
      </c>
      <c r="H635">
        <f>+INT(E635)&amp;INT(F635)&amp;INT(G635)</f>
        <v/>
      </c>
      <c r="I635">
        <f>+D635&amp;"00"&amp;H635&amp;"0"</f>
        <v/>
      </c>
    </row>
    <row r="636">
      <c r="A636" t="inlineStr">
        <is>
          <t>Chile</t>
        </is>
      </c>
      <c r="B636" t="inlineStr">
        <is>
          <t>Ingevec SA</t>
        </is>
      </c>
      <c r="C636" t="n">
        <v>82</v>
      </c>
      <c r="D636">
        <f>+VLOOKUP(A636,$L$3:$M$22,2,)</f>
        <v/>
      </c>
      <c r="E636" s="5">
        <f>+C636/100</f>
        <v/>
      </c>
      <c r="F636" s="5">
        <f>+MOD(E636*10,10)</f>
        <v/>
      </c>
      <c r="G636" s="5">
        <f>+MOD(C636,10)</f>
        <v/>
      </c>
      <c r="H636">
        <f>+INT(E636)&amp;INT(F636)&amp;INT(G636)</f>
        <v/>
      </c>
      <c r="I636">
        <f>+D636&amp;"00"&amp;H636&amp;"0"</f>
        <v/>
      </c>
    </row>
    <row r="637">
      <c r="A637" t="inlineStr">
        <is>
          <t>Chile</t>
        </is>
      </c>
      <c r="B637" t="inlineStr">
        <is>
          <t>Inmobiliaria Manquehue SA</t>
        </is>
      </c>
      <c r="C637" t="n">
        <v>83</v>
      </c>
      <c r="D637">
        <f>+VLOOKUP(A637,$L$3:$M$22,2,)</f>
        <v/>
      </c>
      <c r="E637" s="5">
        <f>+C637/100</f>
        <v/>
      </c>
      <c r="F637" s="5">
        <f>+MOD(E637*10,10)</f>
        <v/>
      </c>
      <c r="G637" s="5">
        <f>+MOD(C637,10)</f>
        <v/>
      </c>
      <c r="H637">
        <f>+INT(E637)&amp;INT(F637)&amp;INT(G637)</f>
        <v/>
      </c>
      <c r="I637">
        <f>+D637&amp;"00"&amp;H637&amp;"0"</f>
        <v/>
      </c>
    </row>
    <row r="638">
      <c r="A638" t="inlineStr">
        <is>
          <t>Chile</t>
        </is>
      </c>
      <c r="B638" t="inlineStr">
        <is>
          <t>Inmobiliaria San Patricio SA</t>
        </is>
      </c>
      <c r="C638" t="n">
        <v>84</v>
      </c>
      <c r="D638">
        <f>+VLOOKUP(A638,$L$3:$M$22,2,)</f>
        <v/>
      </c>
      <c r="E638" s="5">
        <f>+C638/100</f>
        <v/>
      </c>
      <c r="F638" s="5">
        <f>+MOD(E638*10,10)</f>
        <v/>
      </c>
      <c r="G638" s="5">
        <f>+MOD(C638,10)</f>
        <v/>
      </c>
      <c r="H638">
        <f>+INT(E638)&amp;INT(F638)&amp;INT(G638)</f>
        <v/>
      </c>
      <c r="I638">
        <f>+D638&amp;"00"&amp;H638&amp;"0"</f>
        <v/>
      </c>
    </row>
    <row r="639">
      <c r="A639" t="inlineStr">
        <is>
          <t>Chile</t>
        </is>
      </c>
      <c r="B639" t="inlineStr">
        <is>
          <t>Instituto de Diagnostico SA</t>
        </is>
      </c>
      <c r="C639" t="n">
        <v>85</v>
      </c>
      <c r="D639">
        <f>+VLOOKUP(A639,$L$3:$M$22,2,)</f>
        <v/>
      </c>
      <c r="E639" s="5">
        <f>+C639/100</f>
        <v/>
      </c>
      <c r="F639" s="5">
        <f>+MOD(E639*10,10)</f>
        <v/>
      </c>
      <c r="G639" s="5">
        <f>+MOD(C639,10)</f>
        <v/>
      </c>
      <c r="H639">
        <f>+INT(E639)&amp;INT(F639)&amp;INT(G639)</f>
        <v/>
      </c>
      <c r="I639">
        <f>+D639&amp;"00"&amp;H639&amp;"0"</f>
        <v/>
      </c>
    </row>
    <row r="640">
      <c r="A640" t="inlineStr">
        <is>
          <t>Chile</t>
        </is>
      </c>
      <c r="B640" t="inlineStr">
        <is>
          <t>Intasa SA</t>
        </is>
      </c>
      <c r="C640" t="n">
        <v>86</v>
      </c>
      <c r="D640">
        <f>+VLOOKUP(A640,$L$3:$M$22,2,)</f>
        <v/>
      </c>
      <c r="E640" s="5">
        <f>+C640/100</f>
        <v/>
      </c>
      <c r="F640" s="5">
        <f>+MOD(E640*10,10)</f>
        <v/>
      </c>
      <c r="G640" s="5">
        <f>+MOD(C640,10)</f>
        <v/>
      </c>
      <c r="H640">
        <f>+INT(E640)&amp;INT(F640)&amp;INT(G640)</f>
        <v/>
      </c>
      <c r="I640">
        <f>+D640&amp;"00"&amp;H640&amp;"0"</f>
        <v/>
      </c>
    </row>
    <row r="641">
      <c r="A641" t="inlineStr">
        <is>
          <t>Chile</t>
        </is>
      </c>
      <c r="B641" t="inlineStr">
        <is>
          <t>Invercap SA</t>
        </is>
      </c>
      <c r="C641" t="n">
        <v>87</v>
      </c>
      <c r="D641">
        <f>+VLOOKUP(A641,$L$3:$M$22,2,)</f>
        <v/>
      </c>
      <c r="E641" s="5">
        <f>+C641/100</f>
        <v/>
      </c>
      <c r="F641" s="5">
        <f>+MOD(E641*10,10)</f>
        <v/>
      </c>
      <c r="G641" s="5">
        <f>+MOD(C641,10)</f>
        <v/>
      </c>
      <c r="H641">
        <f>+INT(E641)&amp;INT(F641)&amp;INT(G641)</f>
        <v/>
      </c>
      <c r="I641">
        <f>+D641&amp;"00"&amp;H641&amp;"0"</f>
        <v/>
      </c>
    </row>
    <row r="642">
      <c r="A642" t="inlineStr">
        <is>
          <t>Chile</t>
        </is>
      </c>
      <c r="B642" t="inlineStr">
        <is>
          <t>Invermar SA</t>
        </is>
      </c>
      <c r="C642" t="n">
        <v>88</v>
      </c>
      <c r="D642">
        <f>+VLOOKUP(A642,$L$3:$M$22,2,)</f>
        <v/>
      </c>
      <c r="E642" s="5">
        <f>+C642/100</f>
        <v/>
      </c>
      <c r="F642" s="5">
        <f>+MOD(E642*10,10)</f>
        <v/>
      </c>
      <c r="G642" s="5">
        <f>+MOD(C642,10)</f>
        <v/>
      </c>
      <c r="H642">
        <f>+INT(E642)&amp;INT(F642)&amp;INT(G642)</f>
        <v/>
      </c>
      <c r="I642">
        <f>+D642&amp;"00"&amp;H642&amp;"0"</f>
        <v/>
      </c>
    </row>
    <row r="643">
      <c r="A643" t="inlineStr">
        <is>
          <t>Chile</t>
        </is>
      </c>
      <c r="B643" t="inlineStr">
        <is>
          <t>Inversiones Aguas Metropolitan</t>
        </is>
      </c>
      <c r="C643" t="n">
        <v>89</v>
      </c>
      <c r="D643">
        <f>+VLOOKUP(A643,$L$3:$M$22,2,)</f>
        <v/>
      </c>
      <c r="E643" s="5">
        <f>+C643/100</f>
        <v/>
      </c>
      <c r="F643" s="5">
        <f>+MOD(E643*10,10)</f>
        <v/>
      </c>
      <c r="G643" s="5">
        <f>+MOD(C643,10)</f>
        <v/>
      </c>
      <c r="H643">
        <f>+INT(E643)&amp;INT(F643)&amp;INT(G643)</f>
        <v/>
      </c>
      <c r="I643">
        <f>+D643&amp;"00"&amp;H643&amp;"0"</f>
        <v/>
      </c>
    </row>
    <row r="644">
      <c r="A644" t="inlineStr">
        <is>
          <t>Chile</t>
        </is>
      </c>
      <c r="B644" t="inlineStr">
        <is>
          <t>Inversiones Alsacia SA</t>
        </is>
      </c>
      <c r="C644" t="n">
        <v>90</v>
      </c>
      <c r="D644">
        <f>+VLOOKUP(A644,$L$3:$M$22,2,)</f>
        <v/>
      </c>
      <c r="E644" s="5">
        <f>+C644/100</f>
        <v/>
      </c>
      <c r="F644" s="5">
        <f>+MOD(E644*10,10)</f>
        <v/>
      </c>
      <c r="G644" s="5">
        <f>+MOD(C644,10)</f>
        <v/>
      </c>
      <c r="H644">
        <f>+INT(E644)&amp;INT(F644)&amp;INT(G644)</f>
        <v/>
      </c>
      <c r="I644">
        <f>+D644&amp;"00"&amp;H644&amp;"0"</f>
        <v/>
      </c>
    </row>
    <row r="645">
      <c r="A645" t="inlineStr">
        <is>
          <t>Chile</t>
        </is>
      </c>
      <c r="B645" t="inlineStr">
        <is>
          <t>Inversiones La Construccion SA</t>
        </is>
      </c>
      <c r="C645" t="n">
        <v>91</v>
      </c>
      <c r="D645">
        <f>+VLOOKUP(A645,$L$3:$M$22,2,)</f>
        <v/>
      </c>
      <c r="E645" s="5">
        <f>+C645/100</f>
        <v/>
      </c>
      <c r="F645" s="5">
        <f>+MOD(E645*10,10)</f>
        <v/>
      </c>
      <c r="G645" s="5">
        <f>+MOD(C645,10)</f>
        <v/>
      </c>
      <c r="H645">
        <f>+INT(E645)&amp;INT(F645)&amp;INT(G645)</f>
        <v/>
      </c>
      <c r="I645">
        <f>+D645&amp;"00"&amp;H645&amp;"0"</f>
        <v/>
      </c>
    </row>
    <row r="646">
      <c r="A646" t="inlineStr">
        <is>
          <t>Chile</t>
        </is>
      </c>
      <c r="B646" t="inlineStr">
        <is>
          <t>Inversiones Tricahue SA</t>
        </is>
      </c>
      <c r="C646" t="n">
        <v>92</v>
      </c>
      <c r="D646">
        <f>+VLOOKUP(A646,$L$3:$M$22,2,)</f>
        <v/>
      </c>
      <c r="E646" s="5">
        <f>+C646/100</f>
        <v/>
      </c>
      <c r="F646" s="5">
        <f>+MOD(E646*10,10)</f>
        <v/>
      </c>
      <c r="G646" s="5">
        <f>+MOD(C646,10)</f>
        <v/>
      </c>
      <c r="H646">
        <f>+INT(E646)&amp;INT(F646)&amp;INT(G646)</f>
        <v/>
      </c>
      <c r="I646">
        <f>+D646&amp;"00"&amp;H646&amp;"0"</f>
        <v/>
      </c>
    </row>
    <row r="647">
      <c r="A647" t="inlineStr">
        <is>
          <t>Chile</t>
        </is>
      </c>
      <c r="B647" t="inlineStr">
        <is>
          <t>Invexans SA</t>
        </is>
      </c>
      <c r="C647" t="n">
        <v>93</v>
      </c>
      <c r="D647">
        <f>+VLOOKUP(A647,$L$3:$M$22,2,)</f>
        <v/>
      </c>
      <c r="E647" s="5">
        <f>+C647/100</f>
        <v/>
      </c>
      <c r="F647" s="5">
        <f>+MOD(E647*10,10)</f>
        <v/>
      </c>
      <c r="G647" s="5">
        <f>+MOD(C647,10)</f>
        <v/>
      </c>
      <c r="H647">
        <f>+INT(E647)&amp;INT(F647)&amp;INT(G647)</f>
        <v/>
      </c>
      <c r="I647">
        <f>+D647&amp;"00"&amp;H647&amp;"0"</f>
        <v/>
      </c>
    </row>
    <row r="648">
      <c r="A648" t="inlineStr">
        <is>
          <t>Chile</t>
        </is>
      </c>
      <c r="B648" t="inlineStr">
        <is>
          <t>Itau CorpBanca</t>
        </is>
      </c>
      <c r="C648" t="n">
        <v>94</v>
      </c>
      <c r="D648">
        <f>+VLOOKUP(A648,$L$3:$M$22,2,)</f>
        <v/>
      </c>
      <c r="E648" s="5">
        <f>+C648/100</f>
        <v/>
      </c>
      <c r="F648" s="5">
        <f>+MOD(E648*10,10)</f>
        <v/>
      </c>
      <c r="G648" s="5">
        <f>+MOD(C648,10)</f>
        <v/>
      </c>
      <c r="H648">
        <f>+INT(E648)&amp;INT(F648)&amp;INT(G648)</f>
        <v/>
      </c>
      <c r="I648">
        <f>+D648&amp;"00"&amp;H648&amp;"0"</f>
        <v/>
      </c>
    </row>
    <row r="649">
      <c r="A649" t="inlineStr">
        <is>
          <t>Chile</t>
        </is>
      </c>
      <c r="B649" t="inlineStr">
        <is>
          <t>Latam Airlines Group SA</t>
        </is>
      </c>
      <c r="C649" t="n">
        <v>95</v>
      </c>
      <c r="D649">
        <f>+VLOOKUP(A649,$L$3:$M$22,2,)</f>
        <v/>
      </c>
      <c r="E649" s="5">
        <f>+C649/100</f>
        <v/>
      </c>
      <c r="F649" s="5">
        <f>+MOD(E649*10,10)</f>
        <v/>
      </c>
      <c r="G649" s="5">
        <f>+MOD(C649,10)</f>
        <v/>
      </c>
      <c r="H649">
        <f>+INT(E649)&amp;INT(F649)&amp;INT(G649)</f>
        <v/>
      </c>
      <c r="I649">
        <f>+D649&amp;"00"&amp;H649&amp;"0"</f>
        <v/>
      </c>
    </row>
    <row r="650">
      <c r="A650" t="inlineStr">
        <is>
          <t>Chile</t>
        </is>
      </c>
      <c r="B650" t="inlineStr">
        <is>
          <t>Maritima de Inversiones SA</t>
        </is>
      </c>
      <c r="C650" t="n">
        <v>96</v>
      </c>
      <c r="D650">
        <f>+VLOOKUP(A650,$L$3:$M$22,2,)</f>
        <v/>
      </c>
      <c r="E650" s="5">
        <f>+C650/100</f>
        <v/>
      </c>
      <c r="F650" s="5">
        <f>+MOD(E650*10,10)</f>
        <v/>
      </c>
      <c r="G650" s="5">
        <f>+MOD(C650,10)</f>
        <v/>
      </c>
      <c r="H650">
        <f>+INT(E650)&amp;INT(F650)&amp;INT(G650)</f>
        <v/>
      </c>
      <c r="I650">
        <f>+D650&amp;"00"&amp;H650&amp;"0"</f>
        <v/>
      </c>
    </row>
    <row r="651">
      <c r="A651" t="inlineStr">
        <is>
          <t>Chile</t>
        </is>
      </c>
      <c r="B651" t="inlineStr">
        <is>
          <t>Masisa SA</t>
        </is>
      </c>
      <c r="C651" t="n">
        <v>97</v>
      </c>
      <c r="D651">
        <f>+VLOOKUP(A651,$L$3:$M$22,2,)</f>
        <v/>
      </c>
      <c r="E651" s="5">
        <f>+C651/100</f>
        <v/>
      </c>
      <c r="F651" s="5">
        <f>+MOD(E651*10,10)</f>
        <v/>
      </c>
      <c r="G651" s="5">
        <f>+MOD(C651,10)</f>
        <v/>
      </c>
      <c r="H651">
        <f>+INT(E651)&amp;INT(F651)&amp;INT(G651)</f>
        <v/>
      </c>
      <c r="I651">
        <f>+D651&amp;"00"&amp;H651&amp;"0"</f>
        <v/>
      </c>
    </row>
    <row r="652">
      <c r="A652" t="inlineStr">
        <is>
          <t>Chile</t>
        </is>
      </c>
      <c r="B652" t="inlineStr">
        <is>
          <t>Minera Valparaiso SA</t>
        </is>
      </c>
      <c r="C652" t="n">
        <v>98</v>
      </c>
      <c r="D652">
        <f>+VLOOKUP(A652,$L$3:$M$22,2,)</f>
        <v/>
      </c>
      <c r="E652" s="5">
        <f>+C652/100</f>
        <v/>
      </c>
      <c r="F652" s="5">
        <f>+MOD(E652*10,10)</f>
        <v/>
      </c>
      <c r="G652" s="5">
        <f>+MOD(C652,10)</f>
        <v/>
      </c>
      <c r="H652">
        <f>+INT(E652)&amp;INT(F652)&amp;INT(G652)</f>
        <v/>
      </c>
      <c r="I652">
        <f>+D652&amp;"00"&amp;H652&amp;"0"</f>
        <v/>
      </c>
    </row>
    <row r="653">
      <c r="A653" t="inlineStr">
        <is>
          <t>Chile</t>
        </is>
      </c>
      <c r="B653" t="inlineStr">
        <is>
          <t>Molibdenos y Metales SA</t>
        </is>
      </c>
      <c r="C653" t="n">
        <v>99</v>
      </c>
      <c r="D653">
        <f>+VLOOKUP(A653,$L$3:$M$22,2,)</f>
        <v/>
      </c>
      <c r="E653" s="5">
        <f>+C653/100</f>
        <v/>
      </c>
      <c r="F653" s="5">
        <f>+MOD(E653*10,10)</f>
        <v/>
      </c>
      <c r="G653" s="5">
        <f>+MOD(C653,10)</f>
        <v/>
      </c>
      <c r="H653">
        <f>+INT(E653)&amp;INT(F653)&amp;INT(G653)</f>
        <v/>
      </c>
      <c r="I653">
        <f>+D653&amp;"00"&amp;H653&amp;"0"</f>
        <v/>
      </c>
    </row>
    <row r="654">
      <c r="A654" t="inlineStr">
        <is>
          <t>Chile</t>
        </is>
      </c>
      <c r="B654" t="inlineStr">
        <is>
          <t>Multiexport Foods SA</t>
        </is>
      </c>
      <c r="C654" t="n">
        <v>100</v>
      </c>
      <c r="D654">
        <f>+VLOOKUP(A654,$L$3:$M$22,2,)</f>
        <v/>
      </c>
      <c r="E654" s="5">
        <f>+C654/100</f>
        <v/>
      </c>
      <c r="F654" s="5">
        <f>+MOD(E654*10,10)</f>
        <v/>
      </c>
      <c r="G654" s="5">
        <f>+MOD(C654,10)</f>
        <v/>
      </c>
      <c r="H654">
        <f>+INT(E654)&amp;INT(F654)&amp;INT(G654)</f>
        <v/>
      </c>
      <c r="I654">
        <f>+D654&amp;"00"&amp;H654&amp;"0"</f>
        <v/>
      </c>
    </row>
    <row r="655">
      <c r="A655" t="inlineStr">
        <is>
          <t>Chile</t>
        </is>
      </c>
      <c r="B655" t="inlineStr">
        <is>
          <t>Navarino SA</t>
        </is>
      </c>
      <c r="C655" t="n">
        <v>101</v>
      </c>
      <c r="D655">
        <f>+VLOOKUP(A655,$L$3:$M$22,2,)</f>
        <v/>
      </c>
      <c r="E655" s="5">
        <f>+C655/100</f>
        <v/>
      </c>
      <c r="F655" s="5">
        <f>+MOD(E655*10,10)</f>
        <v/>
      </c>
      <c r="G655" s="5">
        <f>+MOD(C655,10)</f>
        <v/>
      </c>
      <c r="H655">
        <f>+INT(E655)&amp;INT(F655)&amp;INT(G655)</f>
        <v/>
      </c>
      <c r="I655">
        <f>+D655&amp;"00"&amp;H655&amp;"0"</f>
        <v/>
      </c>
    </row>
    <row r="656">
      <c r="A656" t="inlineStr">
        <is>
          <t>Chile</t>
        </is>
      </c>
      <c r="B656" t="inlineStr">
        <is>
          <t>Nitratos de Chile SA</t>
        </is>
      </c>
      <c r="C656" t="n">
        <v>102</v>
      </c>
      <c r="D656">
        <f>+VLOOKUP(A656,$L$3:$M$22,2,)</f>
        <v/>
      </c>
      <c r="E656" s="5">
        <f>+C656/100</f>
        <v/>
      </c>
      <c r="F656" s="5">
        <f>+MOD(E656*10,10)</f>
        <v/>
      </c>
      <c r="G656" s="5">
        <f>+MOD(C656,10)</f>
        <v/>
      </c>
      <c r="H656">
        <f>+INT(E656)&amp;INT(F656)&amp;INT(G656)</f>
        <v/>
      </c>
      <c r="I656">
        <f>+D656&amp;"00"&amp;H656&amp;"0"</f>
        <v/>
      </c>
    </row>
    <row r="657">
      <c r="A657" t="inlineStr">
        <is>
          <t>Chile</t>
        </is>
      </c>
      <c r="B657" t="inlineStr">
        <is>
          <t>Norte Grande SA</t>
        </is>
      </c>
      <c r="C657" t="n">
        <v>103</v>
      </c>
      <c r="D657">
        <f>+VLOOKUP(A657,$L$3:$M$22,2,)</f>
        <v/>
      </c>
      <c r="E657" s="5">
        <f>+C657/100</f>
        <v/>
      </c>
      <c r="F657" s="5">
        <f>+MOD(E657*10,10)</f>
        <v/>
      </c>
      <c r="G657" s="5">
        <f>+MOD(C657,10)</f>
        <v/>
      </c>
      <c r="H657">
        <f>+INT(E657)&amp;INT(F657)&amp;INT(G657)</f>
        <v/>
      </c>
      <c r="I657">
        <f>+D657&amp;"00"&amp;H657&amp;"0"</f>
        <v/>
      </c>
    </row>
    <row r="658">
      <c r="A658" t="inlineStr">
        <is>
          <t>Chile</t>
        </is>
      </c>
      <c r="B658" t="inlineStr">
        <is>
          <t>Pacifico V Region SA</t>
        </is>
      </c>
      <c r="C658" t="n">
        <v>104</v>
      </c>
      <c r="D658">
        <f>+VLOOKUP(A658,$L$3:$M$22,2,)</f>
        <v/>
      </c>
      <c r="E658" s="5">
        <f>+C658/100</f>
        <v/>
      </c>
      <c r="F658" s="5">
        <f>+MOD(E658*10,10)</f>
        <v/>
      </c>
      <c r="G658" s="5">
        <f>+MOD(C658,10)</f>
        <v/>
      </c>
      <c r="H658">
        <f>+INT(E658)&amp;INT(F658)&amp;INT(G658)</f>
        <v/>
      </c>
      <c r="I658">
        <f>+D658&amp;"00"&amp;H658&amp;"0"</f>
        <v/>
      </c>
    </row>
    <row r="659">
      <c r="A659" t="inlineStr">
        <is>
          <t>Chile</t>
        </is>
      </c>
      <c r="B659" t="inlineStr">
        <is>
          <t>Parque Arauco SA</t>
        </is>
      </c>
      <c r="C659" t="n">
        <v>105</v>
      </c>
      <c r="D659">
        <f>+VLOOKUP(A659,$L$3:$M$22,2,)</f>
        <v/>
      </c>
      <c r="E659" s="5">
        <f>+C659/100</f>
        <v/>
      </c>
      <c r="F659" s="5">
        <f>+MOD(E659*10,10)</f>
        <v/>
      </c>
      <c r="G659" s="5">
        <f>+MOD(C659,10)</f>
        <v/>
      </c>
      <c r="H659">
        <f>+INT(E659)&amp;INT(F659)&amp;INT(G659)</f>
        <v/>
      </c>
      <c r="I659">
        <f>+D659&amp;"00"&amp;H659&amp;"0"</f>
        <v/>
      </c>
    </row>
    <row r="660">
      <c r="A660" t="inlineStr">
        <is>
          <t>Chile</t>
        </is>
      </c>
      <c r="B660" t="inlineStr">
        <is>
          <t>PAZ Corp SA</t>
        </is>
      </c>
      <c r="C660" t="n">
        <v>106</v>
      </c>
      <c r="D660">
        <f>+VLOOKUP(A660,$L$3:$M$22,2,)</f>
        <v/>
      </c>
      <c r="E660" s="5">
        <f>+C660/100</f>
        <v/>
      </c>
      <c r="F660" s="5">
        <f>+MOD(E660*10,10)</f>
        <v/>
      </c>
      <c r="G660" s="5">
        <f>+MOD(C660,10)</f>
        <v/>
      </c>
      <c r="H660">
        <f>+INT(E660)&amp;INT(F660)&amp;INT(G660)</f>
        <v/>
      </c>
      <c r="I660">
        <f>+D660&amp;"00"&amp;H660&amp;"0"</f>
        <v/>
      </c>
    </row>
    <row r="661">
      <c r="A661" t="inlineStr">
        <is>
          <t>Chile</t>
        </is>
      </c>
      <c r="B661" t="inlineStr">
        <is>
          <t>Plaza SA</t>
        </is>
      </c>
      <c r="C661" t="n">
        <v>107</v>
      </c>
      <c r="D661">
        <f>+VLOOKUP(A661,$L$3:$M$22,2,)</f>
        <v/>
      </c>
      <c r="E661" s="5">
        <f>+C661/100</f>
        <v/>
      </c>
      <c r="F661" s="5">
        <f>+MOD(E661*10,10)</f>
        <v/>
      </c>
      <c r="G661" s="5">
        <f>+MOD(C661,10)</f>
        <v/>
      </c>
      <c r="H661">
        <f>+INT(E661)&amp;INT(F661)&amp;INT(G661)</f>
        <v/>
      </c>
      <c r="I661">
        <f>+D661&amp;"00"&amp;H661&amp;"0"</f>
        <v/>
      </c>
    </row>
    <row r="662">
      <c r="A662" t="inlineStr">
        <is>
          <t>Chile</t>
        </is>
      </c>
      <c r="B662" t="inlineStr">
        <is>
          <t>Portuaria Cabo Froward SA</t>
        </is>
      </c>
      <c r="C662" t="n">
        <v>108</v>
      </c>
      <c r="D662">
        <f>+VLOOKUP(A662,$L$3:$M$22,2,)</f>
        <v/>
      </c>
      <c r="E662" s="5">
        <f>+C662/100</f>
        <v/>
      </c>
      <c r="F662" s="5">
        <f>+MOD(E662*10,10)</f>
        <v/>
      </c>
      <c r="G662" s="5">
        <f>+MOD(C662,10)</f>
        <v/>
      </c>
      <c r="H662">
        <f>+INT(E662)&amp;INT(F662)&amp;INT(G662)</f>
        <v/>
      </c>
      <c r="I662">
        <f>+D662&amp;"00"&amp;H662&amp;"0"</f>
        <v/>
      </c>
    </row>
    <row r="663">
      <c r="A663" t="inlineStr">
        <is>
          <t>Chile</t>
        </is>
      </c>
      <c r="B663" t="inlineStr">
        <is>
          <t>Puerto Ventanas SA</t>
        </is>
      </c>
      <c r="C663" t="n">
        <v>109</v>
      </c>
      <c r="D663">
        <f>+VLOOKUP(A663,$L$3:$M$22,2,)</f>
        <v/>
      </c>
      <c r="E663" s="5">
        <f>+C663/100</f>
        <v/>
      </c>
      <c r="F663" s="5">
        <f>+MOD(E663*10,10)</f>
        <v/>
      </c>
      <c r="G663" s="5">
        <f>+MOD(C663,10)</f>
        <v/>
      </c>
      <c r="H663">
        <f>+INT(E663)&amp;INT(F663)&amp;INT(G663)</f>
        <v/>
      </c>
      <c r="I663">
        <f>+D663&amp;"00"&amp;H663&amp;"0"</f>
        <v/>
      </c>
    </row>
    <row r="664">
      <c r="A664" t="inlineStr">
        <is>
          <t>Chile</t>
        </is>
      </c>
      <c r="B664" t="inlineStr">
        <is>
          <t>Puertos y Logistica SA</t>
        </is>
      </c>
      <c r="C664" t="n">
        <v>110</v>
      </c>
      <c r="D664">
        <f>+VLOOKUP(A664,$L$3:$M$22,2,)</f>
        <v/>
      </c>
      <c r="E664" s="5">
        <f>+C664/100</f>
        <v/>
      </c>
      <c r="F664" s="5">
        <f>+MOD(E664*10,10)</f>
        <v/>
      </c>
      <c r="G664" s="5">
        <f>+MOD(C664,10)</f>
        <v/>
      </c>
      <c r="H664">
        <f>+INT(E664)&amp;INT(F664)&amp;INT(G664)</f>
        <v/>
      </c>
      <c r="I664">
        <f>+D664&amp;"00"&amp;H664&amp;"0"</f>
        <v/>
      </c>
    </row>
    <row r="665">
      <c r="A665" t="inlineStr">
        <is>
          <t>Chile</t>
        </is>
      </c>
      <c r="B665" t="inlineStr">
        <is>
          <t>Quemchi SA</t>
        </is>
      </c>
      <c r="C665" t="n">
        <v>111</v>
      </c>
      <c r="D665">
        <f>+VLOOKUP(A665,$L$3:$M$22,2,)</f>
        <v/>
      </c>
      <c r="E665" s="5">
        <f>+C665/100</f>
        <v/>
      </c>
      <c r="F665" s="5">
        <f>+MOD(E665*10,10)</f>
        <v/>
      </c>
      <c r="G665" s="5">
        <f>+MOD(C665,10)</f>
        <v/>
      </c>
      <c r="H665">
        <f>+INT(E665)&amp;INT(F665)&amp;INT(G665)</f>
        <v/>
      </c>
      <c r="I665">
        <f>+D665&amp;"00"&amp;H665&amp;"0"</f>
        <v/>
      </c>
    </row>
    <row r="666">
      <c r="A666" t="inlineStr">
        <is>
          <t>Chile</t>
        </is>
      </c>
      <c r="B666" t="inlineStr">
        <is>
          <t>Quinenco SA</t>
        </is>
      </c>
      <c r="C666" t="n">
        <v>112</v>
      </c>
      <c r="D666">
        <f>+VLOOKUP(A666,$L$3:$M$22,2,)</f>
        <v/>
      </c>
      <c r="E666" s="5">
        <f>+C666/100</f>
        <v/>
      </c>
      <c r="F666" s="5">
        <f>+MOD(E666*10,10)</f>
        <v/>
      </c>
      <c r="G666" s="5">
        <f>+MOD(C666,10)</f>
        <v/>
      </c>
      <c r="H666">
        <f>+INT(E666)&amp;INT(F666)&amp;INT(G666)</f>
        <v/>
      </c>
      <c r="I666">
        <f>+D666&amp;"00"&amp;H666&amp;"0"</f>
        <v/>
      </c>
    </row>
    <row r="667">
      <c r="A667" t="inlineStr">
        <is>
          <t>Chile</t>
        </is>
      </c>
      <c r="B667" t="inlineStr">
        <is>
          <t>Ripley Corp SA</t>
        </is>
      </c>
      <c r="C667" t="n">
        <v>113</v>
      </c>
      <c r="D667">
        <f>+VLOOKUP(A667,$L$3:$M$22,2,)</f>
        <v/>
      </c>
      <c r="E667" s="5">
        <f>+C667/100</f>
        <v/>
      </c>
      <c r="F667" s="5">
        <f>+MOD(E667*10,10)</f>
        <v/>
      </c>
      <c r="G667" s="5">
        <f>+MOD(C667,10)</f>
        <v/>
      </c>
      <c r="H667">
        <f>+INT(E667)&amp;INT(F667)&amp;INT(G667)</f>
        <v/>
      </c>
      <c r="I667">
        <f>+D667&amp;"00"&amp;H667&amp;"0"</f>
        <v/>
      </c>
    </row>
    <row r="668">
      <c r="A668" t="inlineStr">
        <is>
          <t>Chile</t>
        </is>
      </c>
      <c r="B668" t="inlineStr">
        <is>
          <t>Ruta del Maipo Soc Conc</t>
        </is>
      </c>
      <c r="C668" t="n">
        <v>114</v>
      </c>
      <c r="D668">
        <f>+VLOOKUP(A668,$L$3:$M$22,2,)</f>
        <v/>
      </c>
      <c r="E668" s="5">
        <f>+C668/100</f>
        <v/>
      </c>
      <c r="F668" s="5">
        <f>+MOD(E668*10,10)</f>
        <v/>
      </c>
      <c r="G668" s="5">
        <f>+MOD(C668,10)</f>
        <v/>
      </c>
      <c r="H668">
        <f>+INT(E668)&amp;INT(F668)&amp;INT(G668)</f>
        <v/>
      </c>
      <c r="I668">
        <f>+D668&amp;"00"&amp;H668&amp;"0"</f>
        <v/>
      </c>
    </row>
    <row r="669">
      <c r="A669" t="inlineStr">
        <is>
          <t>Chile</t>
        </is>
      </c>
      <c r="B669" t="inlineStr">
        <is>
          <t>SACI Falabella</t>
        </is>
      </c>
      <c r="C669" t="n">
        <v>115</v>
      </c>
      <c r="D669">
        <f>+VLOOKUP(A669,$L$3:$M$22,2,)</f>
        <v/>
      </c>
      <c r="E669" s="5">
        <f>+C669/100</f>
        <v/>
      </c>
      <c r="F669" s="5">
        <f>+MOD(E669*10,10)</f>
        <v/>
      </c>
      <c r="G669" s="5">
        <f>+MOD(C669,10)</f>
        <v/>
      </c>
      <c r="H669">
        <f>+INT(E669)&amp;INT(F669)&amp;INT(G669)</f>
        <v/>
      </c>
      <c r="I669">
        <f>+D669&amp;"00"&amp;H669&amp;"0"</f>
        <v/>
      </c>
    </row>
    <row r="670">
      <c r="A670" t="inlineStr">
        <is>
          <t>Chile</t>
        </is>
      </c>
      <c r="B670" t="inlineStr">
        <is>
          <t>Sagicor Finance 2015 Ltd</t>
        </is>
      </c>
      <c r="C670" t="n">
        <v>116</v>
      </c>
      <c r="D670">
        <f>+VLOOKUP(A670,$L$3:$M$22,2,)</f>
        <v/>
      </c>
      <c r="E670" s="5">
        <f>+C670/100</f>
        <v/>
      </c>
      <c r="F670" s="5">
        <f>+MOD(E670*10,10)</f>
        <v/>
      </c>
      <c r="G670" s="5">
        <f>+MOD(C670,10)</f>
        <v/>
      </c>
      <c r="H670">
        <f>+INT(E670)&amp;INT(F670)&amp;INT(G670)</f>
        <v/>
      </c>
      <c r="I670">
        <f>+D670&amp;"00"&amp;H670&amp;"0"</f>
        <v/>
      </c>
    </row>
    <row r="671">
      <c r="A671" t="inlineStr">
        <is>
          <t>Chile</t>
        </is>
      </c>
      <c r="B671" t="inlineStr">
        <is>
          <t>Salfacorp SA</t>
        </is>
      </c>
      <c r="C671" t="n">
        <v>117</v>
      </c>
      <c r="D671">
        <f>+VLOOKUP(A671,$L$3:$M$22,2,)</f>
        <v/>
      </c>
      <c r="E671" s="5">
        <f>+C671/100</f>
        <v/>
      </c>
      <c r="F671" s="5">
        <f>+MOD(E671*10,10)</f>
        <v/>
      </c>
      <c r="G671" s="5">
        <f>+MOD(C671,10)</f>
        <v/>
      </c>
      <c r="H671">
        <f>+INT(E671)&amp;INT(F671)&amp;INT(G671)</f>
        <v/>
      </c>
      <c r="I671">
        <f>+D671&amp;"00"&amp;H671&amp;"0"</f>
        <v/>
      </c>
    </row>
    <row r="672">
      <c r="A672" t="inlineStr">
        <is>
          <t>Chile</t>
        </is>
      </c>
      <c r="B672" t="inlineStr">
        <is>
          <t>Salmones Camanchaca SA</t>
        </is>
      </c>
      <c r="C672" t="n">
        <v>118</v>
      </c>
      <c r="D672">
        <f>+VLOOKUP(A672,$L$3:$M$22,2,)</f>
        <v/>
      </c>
      <c r="E672" s="5">
        <f>+C672/100</f>
        <v/>
      </c>
      <c r="F672" s="5">
        <f>+MOD(E672*10,10)</f>
        <v/>
      </c>
      <c r="G672" s="5">
        <f>+MOD(C672,10)</f>
        <v/>
      </c>
      <c r="H672">
        <f>+INT(E672)&amp;INT(F672)&amp;INT(G672)</f>
        <v/>
      </c>
      <c r="I672">
        <f>+D672&amp;"00"&amp;H672&amp;"0"</f>
        <v/>
      </c>
    </row>
    <row r="673">
      <c r="A673" t="inlineStr">
        <is>
          <t>Chile</t>
        </is>
      </c>
      <c r="B673" t="inlineStr">
        <is>
          <t>Sigdo Koppers SA</t>
        </is>
      </c>
      <c r="C673" t="n">
        <v>119</v>
      </c>
      <c r="D673">
        <f>+VLOOKUP(A673,$L$3:$M$22,2,)</f>
        <v/>
      </c>
      <c r="E673" s="5">
        <f>+C673/100</f>
        <v/>
      </c>
      <c r="F673" s="5">
        <f>+MOD(E673*10,10)</f>
        <v/>
      </c>
      <c r="G673" s="5">
        <f>+MOD(C673,10)</f>
        <v/>
      </c>
      <c r="H673">
        <f>+INT(E673)&amp;INT(F673)&amp;INT(G673)</f>
        <v/>
      </c>
      <c r="I673">
        <f>+D673&amp;"00"&amp;H673&amp;"0"</f>
        <v/>
      </c>
    </row>
    <row r="674">
      <c r="A674" t="inlineStr">
        <is>
          <t>Chile</t>
        </is>
      </c>
      <c r="B674" t="inlineStr">
        <is>
          <t>Sipsa SA</t>
        </is>
      </c>
      <c r="C674" t="n">
        <v>120</v>
      </c>
      <c r="D674">
        <f>+VLOOKUP(A674,$L$3:$M$22,2,)</f>
        <v/>
      </c>
      <c r="E674" s="5">
        <f>+C674/100</f>
        <v/>
      </c>
      <c r="F674" s="5">
        <f>+MOD(E674*10,10)</f>
        <v/>
      </c>
      <c r="G674" s="5">
        <f>+MOD(C674,10)</f>
        <v/>
      </c>
      <c r="H674">
        <f>+INT(E674)&amp;INT(F674)&amp;INT(G674)</f>
        <v/>
      </c>
      <c r="I674">
        <f>+D674&amp;"00"&amp;H674&amp;"0"</f>
        <v/>
      </c>
    </row>
    <row r="675">
      <c r="A675" t="inlineStr">
        <is>
          <t>Chile</t>
        </is>
      </c>
      <c r="B675" t="inlineStr">
        <is>
          <t>SMU SA</t>
        </is>
      </c>
      <c r="C675" t="n">
        <v>121</v>
      </c>
      <c r="D675">
        <f>+VLOOKUP(A675,$L$3:$M$22,2,)</f>
        <v/>
      </c>
      <c r="E675" s="5">
        <f>+C675/100</f>
        <v/>
      </c>
      <c r="F675" s="5">
        <f>+MOD(E675*10,10)</f>
        <v/>
      </c>
      <c r="G675" s="5">
        <f>+MOD(C675,10)</f>
        <v/>
      </c>
      <c r="H675">
        <f>+INT(E675)&amp;INT(F675)&amp;INT(G675)</f>
        <v/>
      </c>
      <c r="I675">
        <f>+D675&amp;"00"&amp;H675&amp;"0"</f>
        <v/>
      </c>
    </row>
    <row r="676">
      <c r="A676" t="inlineStr">
        <is>
          <t>Chile</t>
        </is>
      </c>
      <c r="B676" t="inlineStr">
        <is>
          <t>Sociedad de Inversiones Campos</t>
        </is>
      </c>
      <c r="C676" t="n">
        <v>122</v>
      </c>
      <c r="D676">
        <f>+VLOOKUP(A676,$L$3:$M$22,2,)</f>
        <v/>
      </c>
      <c r="E676" s="5">
        <f>+C676/100</f>
        <v/>
      </c>
      <c r="F676" s="5">
        <f>+MOD(E676*10,10)</f>
        <v/>
      </c>
      <c r="G676" s="5">
        <f>+MOD(C676,10)</f>
        <v/>
      </c>
      <c r="H676">
        <f>+INT(E676)&amp;INT(F676)&amp;INT(G676)</f>
        <v/>
      </c>
      <c r="I676">
        <f>+D676&amp;"00"&amp;H676&amp;"0"</f>
        <v/>
      </c>
    </row>
    <row r="677">
      <c r="A677" t="inlineStr">
        <is>
          <t>Chile</t>
        </is>
      </c>
      <c r="B677" t="inlineStr">
        <is>
          <t>Sociedad de Inversiones Oro Bl</t>
        </is>
      </c>
      <c r="C677" t="n">
        <v>123</v>
      </c>
      <c r="D677">
        <f>+VLOOKUP(A677,$L$3:$M$22,2,)</f>
        <v/>
      </c>
      <c r="E677" s="5">
        <f>+C677/100</f>
        <v/>
      </c>
      <c r="F677" s="5">
        <f>+MOD(E677*10,10)</f>
        <v/>
      </c>
      <c r="G677" s="5">
        <f>+MOD(C677,10)</f>
        <v/>
      </c>
      <c r="H677">
        <f>+INT(E677)&amp;INT(F677)&amp;INT(G677)</f>
        <v/>
      </c>
      <c r="I677">
        <f>+D677&amp;"00"&amp;H677&amp;"0"</f>
        <v/>
      </c>
    </row>
    <row r="678">
      <c r="A678" t="inlineStr">
        <is>
          <t>Chile</t>
        </is>
      </c>
      <c r="B678" t="inlineStr">
        <is>
          <t>Sociedad Matriz del Banco de C</t>
        </is>
      </c>
      <c r="C678" t="n">
        <v>124</v>
      </c>
      <c r="D678">
        <f>+VLOOKUP(A678,$L$3:$M$22,2,)</f>
        <v/>
      </c>
      <c r="E678" s="5">
        <f>+C678/100</f>
        <v/>
      </c>
      <c r="F678" s="5">
        <f>+MOD(E678*10,10)</f>
        <v/>
      </c>
      <c r="G678" s="5">
        <f>+MOD(C678,10)</f>
        <v/>
      </c>
      <c r="H678">
        <f>+INT(E678)&amp;INT(F678)&amp;INT(G678)</f>
        <v/>
      </c>
      <c r="I678">
        <f>+D678&amp;"00"&amp;H678&amp;"0"</f>
        <v/>
      </c>
    </row>
    <row r="679">
      <c r="A679" t="inlineStr">
        <is>
          <t>Chile</t>
        </is>
      </c>
      <c r="B679" t="inlineStr">
        <is>
          <t>Sociedad Matriz SAAM SA</t>
        </is>
      </c>
      <c r="C679" t="n">
        <v>125</v>
      </c>
      <c r="D679">
        <f>+VLOOKUP(A679,$L$3:$M$22,2,)</f>
        <v/>
      </c>
      <c r="E679" s="5">
        <f>+C679/100</f>
        <v/>
      </c>
      <c r="F679" s="5">
        <f>+MOD(E679*10,10)</f>
        <v/>
      </c>
      <c r="G679" s="5">
        <f>+MOD(C679,10)</f>
        <v/>
      </c>
      <c r="H679">
        <f>+INT(E679)&amp;INT(F679)&amp;INT(G679)</f>
        <v/>
      </c>
      <c r="I679">
        <f>+D679&amp;"00"&amp;H679&amp;"0"</f>
        <v/>
      </c>
    </row>
    <row r="680">
      <c r="A680" t="inlineStr">
        <is>
          <t>Chile</t>
        </is>
      </c>
      <c r="B680" t="inlineStr">
        <is>
          <t>Sociedad Pesquera Coloso</t>
        </is>
      </c>
      <c r="C680" t="n">
        <v>126</v>
      </c>
      <c r="D680">
        <f>+VLOOKUP(A680,$L$3:$M$22,2,)</f>
        <v/>
      </c>
      <c r="E680" s="5">
        <f>+C680/100</f>
        <v/>
      </c>
      <c r="F680" s="5">
        <f>+MOD(E680*10,10)</f>
        <v/>
      </c>
      <c r="G680" s="5">
        <f>+MOD(C680,10)</f>
        <v/>
      </c>
      <c r="H680">
        <f>+INT(E680)&amp;INT(F680)&amp;INT(G680)</f>
        <v/>
      </c>
      <c r="I680">
        <f>+D680&amp;"00"&amp;H680&amp;"0"</f>
        <v/>
      </c>
    </row>
    <row r="681">
      <c r="A681" t="inlineStr">
        <is>
          <t>Chile</t>
        </is>
      </c>
      <c r="B681" t="inlineStr">
        <is>
          <t>Sociedad Punta del Cobre SA</t>
        </is>
      </c>
      <c r="C681" t="n">
        <v>127</v>
      </c>
      <c r="D681">
        <f>+VLOOKUP(A681,$L$3:$M$22,2,)</f>
        <v/>
      </c>
      <c r="E681" s="5">
        <f>+C681/100</f>
        <v/>
      </c>
      <c r="F681" s="5">
        <f>+MOD(E681*10,10)</f>
        <v/>
      </c>
      <c r="G681" s="5">
        <f>+MOD(C681,10)</f>
        <v/>
      </c>
      <c r="H681">
        <f>+INT(E681)&amp;INT(F681)&amp;INT(G681)</f>
        <v/>
      </c>
      <c r="I681">
        <f>+D681&amp;"00"&amp;H681&amp;"0"</f>
        <v/>
      </c>
    </row>
    <row r="682">
      <c r="A682" t="inlineStr">
        <is>
          <t>Chile</t>
        </is>
      </c>
      <c r="B682" t="inlineStr">
        <is>
          <t>Sociedad Quimica y Minera de C</t>
        </is>
      </c>
      <c r="C682" t="n">
        <v>128</v>
      </c>
      <c r="D682">
        <f>+VLOOKUP(A682,$L$3:$M$22,2,)</f>
        <v/>
      </c>
      <c r="E682" s="5">
        <f>+C682/100</f>
        <v/>
      </c>
      <c r="F682" s="5">
        <f>+MOD(E682*10,10)</f>
        <v/>
      </c>
      <c r="G682" s="5">
        <f>+MOD(C682,10)</f>
        <v/>
      </c>
      <c r="H682">
        <f>+INT(E682)&amp;INT(F682)&amp;INT(G682)</f>
        <v/>
      </c>
      <c r="I682">
        <f>+D682&amp;"00"&amp;H682&amp;"0"</f>
        <v/>
      </c>
    </row>
    <row r="683">
      <c r="A683" t="inlineStr">
        <is>
          <t>Chile</t>
        </is>
      </c>
      <c r="B683" t="inlineStr">
        <is>
          <t>Socovesa SA</t>
        </is>
      </c>
      <c r="C683" t="n">
        <v>129</v>
      </c>
      <c r="D683">
        <f>+VLOOKUP(A683,$L$3:$M$22,2,)</f>
        <v/>
      </c>
      <c r="E683" s="5">
        <f>+C683/100</f>
        <v/>
      </c>
      <c r="F683" s="5">
        <f>+MOD(E683*10,10)</f>
        <v/>
      </c>
      <c r="G683" s="5">
        <f>+MOD(C683,10)</f>
        <v/>
      </c>
      <c r="H683">
        <f>+INT(E683)&amp;INT(F683)&amp;INT(G683)</f>
        <v/>
      </c>
      <c r="I683">
        <f>+D683&amp;"00"&amp;H683&amp;"0"</f>
        <v/>
      </c>
    </row>
    <row r="684">
      <c r="A684" t="inlineStr">
        <is>
          <t>Chile</t>
        </is>
      </c>
      <c r="B684" t="inlineStr">
        <is>
          <t>SONDA SA</t>
        </is>
      </c>
      <c r="C684" t="n">
        <v>130</v>
      </c>
      <c r="D684">
        <f>+VLOOKUP(A684,$L$3:$M$22,2,)</f>
        <v/>
      </c>
      <c r="E684" s="5">
        <f>+C684/100</f>
        <v/>
      </c>
      <c r="F684" s="5">
        <f>+MOD(E684*10,10)</f>
        <v/>
      </c>
      <c r="G684" s="5">
        <f>+MOD(C684,10)</f>
        <v/>
      </c>
      <c r="H684">
        <f>+INT(E684)&amp;INT(F684)&amp;INT(G684)</f>
        <v/>
      </c>
      <c r="I684">
        <f>+D684&amp;"00"&amp;H684&amp;"0"</f>
        <v/>
      </c>
    </row>
    <row r="685">
      <c r="A685" t="inlineStr">
        <is>
          <t>Chile</t>
        </is>
      </c>
      <c r="B685" t="inlineStr">
        <is>
          <t>Soprocal Calerias e Industrias</t>
        </is>
      </c>
      <c r="C685" t="n">
        <v>131</v>
      </c>
      <c r="D685">
        <f>+VLOOKUP(A685,$L$3:$M$22,2,)</f>
        <v/>
      </c>
      <c r="E685" s="5">
        <f>+C685/100</f>
        <v/>
      </c>
      <c r="F685" s="5">
        <f>+MOD(E685*10,10)</f>
        <v/>
      </c>
      <c r="G685" s="5">
        <f>+MOD(C685,10)</f>
        <v/>
      </c>
      <c r="H685">
        <f>+INT(E685)&amp;INT(F685)&amp;INT(G685)</f>
        <v/>
      </c>
      <c r="I685">
        <f>+D685&amp;"00"&amp;H685&amp;"0"</f>
        <v/>
      </c>
    </row>
    <row r="686">
      <c r="A686" t="inlineStr">
        <is>
          <t>Chile</t>
        </is>
      </c>
      <c r="B686" t="inlineStr">
        <is>
          <t>Soquimich Comercial SA</t>
        </is>
      </c>
      <c r="C686" t="n">
        <v>132</v>
      </c>
      <c r="D686">
        <f>+VLOOKUP(A686,$L$3:$M$22,2,)</f>
        <v/>
      </c>
      <c r="E686" s="5">
        <f>+C686/100</f>
        <v/>
      </c>
      <c r="F686" s="5">
        <f>+MOD(E686*10,10)</f>
        <v/>
      </c>
      <c r="G686" s="5">
        <f>+MOD(C686,10)</f>
        <v/>
      </c>
      <c r="H686">
        <f>+INT(E686)&amp;INT(F686)&amp;INT(G686)</f>
        <v/>
      </c>
      <c r="I686">
        <f>+D686&amp;"00"&amp;H686&amp;"0"</f>
        <v/>
      </c>
    </row>
    <row r="687">
      <c r="A687" t="inlineStr">
        <is>
          <t>Chile</t>
        </is>
      </c>
      <c r="B687" t="inlineStr">
        <is>
          <t>Tech Pack SA</t>
        </is>
      </c>
      <c r="C687" t="n">
        <v>133</v>
      </c>
      <c r="D687">
        <f>+VLOOKUP(A687,$L$3:$M$22,2,)</f>
        <v/>
      </c>
      <c r="E687" s="5">
        <f>+C687/100</f>
        <v/>
      </c>
      <c r="F687" s="5">
        <f>+MOD(E687*10,10)</f>
        <v/>
      </c>
      <c r="G687" s="5">
        <f>+MOD(C687,10)</f>
        <v/>
      </c>
      <c r="H687">
        <f>+INT(E687)&amp;INT(F687)&amp;INT(G687)</f>
        <v/>
      </c>
      <c r="I687">
        <f>+D687&amp;"00"&amp;H687&amp;"0"</f>
        <v/>
      </c>
    </row>
    <row r="688">
      <c r="A688" t="inlineStr">
        <is>
          <t>Chile</t>
        </is>
      </c>
      <c r="B688" t="inlineStr">
        <is>
          <t>Telefonica Chile SA</t>
        </is>
      </c>
      <c r="C688" t="n">
        <v>134</v>
      </c>
      <c r="D688">
        <f>+VLOOKUP(A688,$L$3:$M$22,2,)</f>
        <v/>
      </c>
      <c r="E688" s="5">
        <f>+C688/100</f>
        <v/>
      </c>
      <c r="F688" s="5">
        <f>+MOD(E688*10,10)</f>
        <v/>
      </c>
      <c r="G688" s="5">
        <f>+MOD(C688,10)</f>
        <v/>
      </c>
      <c r="H688">
        <f>+INT(E688)&amp;INT(F688)&amp;INT(G688)</f>
        <v/>
      </c>
      <c r="I688">
        <f>+D688&amp;"00"&amp;H688&amp;"0"</f>
        <v/>
      </c>
    </row>
    <row r="689">
      <c r="A689" t="inlineStr">
        <is>
          <t>Chile</t>
        </is>
      </c>
      <c r="B689" t="inlineStr">
        <is>
          <t>Transelec SA</t>
        </is>
      </c>
      <c r="C689" t="n">
        <v>135</v>
      </c>
      <c r="D689">
        <f>+VLOOKUP(A689,$L$3:$M$22,2,)</f>
        <v/>
      </c>
      <c r="E689" s="5">
        <f>+C689/100</f>
        <v/>
      </c>
      <c r="F689" s="5">
        <f>+MOD(E689*10,10)</f>
        <v/>
      </c>
      <c r="G689" s="5">
        <f>+MOD(C689,10)</f>
        <v/>
      </c>
      <c r="H689">
        <f>+INT(E689)&amp;INT(F689)&amp;INT(G689)</f>
        <v/>
      </c>
      <c r="I689">
        <f>+D689&amp;"00"&amp;H689&amp;"0"</f>
        <v/>
      </c>
    </row>
    <row r="690">
      <c r="A690" t="inlineStr">
        <is>
          <t>Chile</t>
        </is>
      </c>
      <c r="B690" t="inlineStr">
        <is>
          <t>Vina Concha y Toro SA</t>
        </is>
      </c>
      <c r="C690" t="n">
        <v>136</v>
      </c>
      <c r="D690">
        <f>+VLOOKUP(A690,$L$3:$M$22,2,)</f>
        <v/>
      </c>
      <c r="E690" s="5">
        <f>+C690/100</f>
        <v/>
      </c>
      <c r="F690" s="5">
        <f>+MOD(E690*10,10)</f>
        <v/>
      </c>
      <c r="G690" s="5">
        <f>+MOD(C690,10)</f>
        <v/>
      </c>
      <c r="H690">
        <f>+INT(E690)&amp;INT(F690)&amp;INT(G690)</f>
        <v/>
      </c>
      <c r="I690">
        <f>+D690&amp;"00"&amp;H690&amp;"0"</f>
        <v/>
      </c>
    </row>
    <row r="691">
      <c r="A691" t="inlineStr">
        <is>
          <t>Chile</t>
        </is>
      </c>
      <c r="B691" t="inlineStr">
        <is>
          <t>Vina San Pedro Tarapaca SA</t>
        </is>
      </c>
      <c r="C691" t="n">
        <v>137</v>
      </c>
      <c r="D691">
        <f>+VLOOKUP(A691,$L$3:$M$22,2,)</f>
        <v/>
      </c>
      <c r="E691" s="5">
        <f>+C691/100</f>
        <v/>
      </c>
      <c r="F691" s="5">
        <f>+MOD(E691*10,10)</f>
        <v/>
      </c>
      <c r="G691" s="5">
        <f>+MOD(C691,10)</f>
        <v/>
      </c>
      <c r="H691">
        <f>+INT(E691)&amp;INT(F691)&amp;INT(G691)</f>
        <v/>
      </c>
      <c r="I691">
        <f>+D691&amp;"00"&amp;H691&amp;"0"</f>
        <v/>
      </c>
    </row>
    <row r="692">
      <c r="A692" t="inlineStr">
        <is>
          <t>Chile</t>
        </is>
      </c>
      <c r="B692" t="inlineStr">
        <is>
          <t>Vina Santa Rita SA</t>
        </is>
      </c>
      <c r="C692" t="n">
        <v>138</v>
      </c>
      <c r="D692">
        <f>+VLOOKUP(A692,$L$3:$M$22,2,)</f>
        <v/>
      </c>
      <c r="E692" s="5">
        <f>+C692/100</f>
        <v/>
      </c>
      <c r="F692" s="5">
        <f>+MOD(E692*10,10)</f>
        <v/>
      </c>
      <c r="G692" s="5">
        <f>+MOD(C692,10)</f>
        <v/>
      </c>
      <c r="H692">
        <f>+INT(E692)&amp;INT(F692)&amp;INT(G692)</f>
        <v/>
      </c>
      <c r="I692">
        <f>+D692&amp;"00"&amp;H692&amp;"0"</f>
        <v/>
      </c>
    </row>
    <row r="693">
      <c r="A693" t="inlineStr">
        <is>
          <t>Chile</t>
        </is>
      </c>
      <c r="B693" t="inlineStr">
        <is>
          <t>Vinedos Emiliana SA</t>
        </is>
      </c>
      <c r="C693" t="n">
        <v>139</v>
      </c>
      <c r="D693">
        <f>+VLOOKUP(A693,$L$3:$M$22,2,)</f>
        <v/>
      </c>
      <c r="E693" s="5">
        <f>+C693/100</f>
        <v/>
      </c>
      <c r="F693" s="5">
        <f>+MOD(E693*10,10)</f>
        <v/>
      </c>
      <c r="G693" s="5">
        <f>+MOD(C693,10)</f>
        <v/>
      </c>
      <c r="H693">
        <f>+INT(E693)&amp;INT(F693)&amp;INT(G693)</f>
        <v/>
      </c>
      <c r="I693">
        <f>+D693&amp;"00"&amp;H693&amp;"0"</f>
        <v/>
      </c>
    </row>
    <row r="694">
      <c r="A694" t="inlineStr">
        <is>
          <t>Chile</t>
        </is>
      </c>
      <c r="B694" t="inlineStr">
        <is>
          <t>VTR Finance BV</t>
        </is>
      </c>
      <c r="C694" t="n">
        <v>140</v>
      </c>
      <c r="D694">
        <f>+VLOOKUP(A694,$L$3:$M$22,2,)</f>
        <v/>
      </c>
      <c r="E694" s="5">
        <f>+C694/100</f>
        <v/>
      </c>
      <c r="F694" s="5">
        <f>+MOD(E694*10,10)</f>
        <v/>
      </c>
      <c r="G694" s="5">
        <f>+MOD(C694,10)</f>
        <v/>
      </c>
      <c r="H694">
        <f>+INT(E694)&amp;INT(F694)&amp;INT(G694)</f>
        <v/>
      </c>
      <c r="I694">
        <f>+D694&amp;"00"&amp;H694&amp;"0"</f>
        <v/>
      </c>
    </row>
    <row r="695">
      <c r="A695" t="inlineStr">
        <is>
          <t>Chile</t>
        </is>
      </c>
      <c r="B695" t="inlineStr">
        <is>
          <t>Watt's Alimentos SA</t>
        </is>
      </c>
      <c r="C695" t="n">
        <v>141</v>
      </c>
      <c r="D695">
        <f>+VLOOKUP(A695,$L$3:$M$22,2,)</f>
        <v/>
      </c>
      <c r="E695" s="5">
        <f>+C695/100</f>
        <v/>
      </c>
      <c r="F695" s="5">
        <f>+MOD(E695*10,10)</f>
        <v/>
      </c>
      <c r="G695" s="5">
        <f>+MOD(C695,10)</f>
        <v/>
      </c>
      <c r="H695">
        <f>+INT(E695)&amp;INT(F695)&amp;INT(G695)</f>
        <v/>
      </c>
      <c r="I695">
        <f>+D695&amp;"00"&amp;H695&amp;"0"</f>
        <v/>
      </c>
    </row>
    <row r="696">
      <c r="A696" t="inlineStr">
        <is>
          <t>Chile</t>
        </is>
      </c>
      <c r="B696" t="inlineStr">
        <is>
          <t>Zona Franca de Iquique SA</t>
        </is>
      </c>
      <c r="C696" t="n">
        <v>142</v>
      </c>
      <c r="D696">
        <f>+VLOOKUP(A696,$L$3:$M$22,2,)</f>
        <v/>
      </c>
      <c r="E696" s="5">
        <f>+C696/100</f>
        <v/>
      </c>
      <c r="F696" s="5">
        <f>+MOD(E696*10,10)</f>
        <v/>
      </c>
      <c r="G696" s="5">
        <f>+MOD(C696,10)</f>
        <v/>
      </c>
      <c r="H696">
        <f>+INT(E696)&amp;INT(F696)&amp;INT(G696)</f>
        <v/>
      </c>
      <c r="I696">
        <f>+D696&amp;"00"&amp;H696&amp;"0"</f>
        <v/>
      </c>
    </row>
    <row r="697">
      <c r="A697" t="inlineStr">
        <is>
          <t>Colombia</t>
        </is>
      </c>
      <c r="B697" t="inlineStr">
        <is>
          <t>Acerias Paz del Rio SA</t>
        </is>
      </c>
      <c r="C697" t="n">
        <v>1</v>
      </c>
      <c r="D697">
        <f>+VLOOKUP(A697,$L$3:$M$22,2,)</f>
        <v/>
      </c>
      <c r="E697" s="5">
        <f>+C697/100</f>
        <v/>
      </c>
      <c r="F697" s="5">
        <f>+MOD(E697*10,10)</f>
        <v/>
      </c>
      <c r="G697" s="5">
        <f>+MOD(C697,10)</f>
        <v/>
      </c>
      <c r="H697">
        <f>+INT(E697)&amp;INT(F697)&amp;INT(G697)</f>
        <v/>
      </c>
      <c r="I697">
        <f>+D697&amp;"00"&amp;H697&amp;"0"</f>
        <v/>
      </c>
    </row>
    <row r="698">
      <c r="A698" t="inlineStr">
        <is>
          <t>Colombia</t>
        </is>
      </c>
      <c r="B698" t="inlineStr">
        <is>
          <t>AFP Proteccion SA</t>
        </is>
      </c>
      <c r="C698" t="n">
        <v>2</v>
      </c>
      <c r="D698">
        <f>+VLOOKUP(A698,$L$3:$M$22,2,)</f>
        <v/>
      </c>
      <c r="E698" s="5">
        <f>+C698/100</f>
        <v/>
      </c>
      <c r="F698" s="5">
        <f>+MOD(E698*10,10)</f>
        <v/>
      </c>
      <c r="G698" s="5">
        <f>+MOD(C698,10)</f>
        <v/>
      </c>
      <c r="H698">
        <f>+INT(E698)&amp;INT(F698)&amp;INT(G698)</f>
        <v/>
      </c>
      <c r="I698">
        <f>+D698&amp;"00"&amp;H698&amp;"0"</f>
        <v/>
      </c>
    </row>
    <row r="699">
      <c r="A699" t="inlineStr">
        <is>
          <t>Colombia</t>
        </is>
      </c>
      <c r="B699" t="inlineStr">
        <is>
          <t>AI Candelaria Spain</t>
        </is>
      </c>
      <c r="C699" t="n">
        <v>3</v>
      </c>
      <c r="D699">
        <f>+VLOOKUP(A699,$L$3:$M$22,2,)</f>
        <v/>
      </c>
      <c r="E699" s="5">
        <f>+C699/100</f>
        <v/>
      </c>
      <c r="F699" s="5">
        <f>+MOD(E699*10,10)</f>
        <v/>
      </c>
      <c r="G699" s="5">
        <f>+MOD(C699,10)</f>
        <v/>
      </c>
      <c r="H699">
        <f>+INT(E699)&amp;INT(F699)&amp;INT(G699)</f>
        <v/>
      </c>
      <c r="I699">
        <f>+D699&amp;"00"&amp;H699&amp;"0"</f>
        <v/>
      </c>
    </row>
    <row r="700">
      <c r="A700" t="inlineStr">
        <is>
          <t>Colombia</t>
        </is>
      </c>
      <c r="B700" t="inlineStr">
        <is>
          <t>Almacenes Exito SA</t>
        </is>
      </c>
      <c r="C700" t="n">
        <v>4</v>
      </c>
      <c r="D700">
        <f>+VLOOKUP(A700,$L$3:$M$22,2,)</f>
        <v/>
      </c>
      <c r="E700" s="5">
        <f>+C700/100</f>
        <v/>
      </c>
      <c r="F700" s="5">
        <f>+MOD(E700*10,10)</f>
        <v/>
      </c>
      <c r="G700" s="5">
        <f>+MOD(C700,10)</f>
        <v/>
      </c>
      <c r="H700">
        <f>+INT(E700)&amp;INT(F700)&amp;INT(G700)</f>
        <v/>
      </c>
      <c r="I700">
        <f>+D700&amp;"00"&amp;H700&amp;"0"</f>
        <v/>
      </c>
    </row>
    <row r="701">
      <c r="A701" t="inlineStr">
        <is>
          <t>Colombia</t>
        </is>
      </c>
      <c r="B701" t="inlineStr">
        <is>
          <t>Avianca Holdings SA</t>
        </is>
      </c>
      <c r="C701" t="n">
        <v>5</v>
      </c>
      <c r="D701">
        <f>+VLOOKUP(A701,$L$3:$M$22,2,)</f>
        <v/>
      </c>
      <c r="E701" s="5">
        <f>+C701/100</f>
        <v/>
      </c>
      <c r="F701" s="5">
        <f>+MOD(E701*10,10)</f>
        <v/>
      </c>
      <c r="G701" s="5">
        <f>+MOD(C701,10)</f>
        <v/>
      </c>
      <c r="H701">
        <f>+INT(E701)&amp;INT(F701)&amp;INT(G701)</f>
        <v/>
      </c>
      <c r="I701">
        <f>+D701&amp;"00"&amp;H701&amp;"0"</f>
        <v/>
      </c>
    </row>
    <row r="702">
      <c r="A702" t="inlineStr">
        <is>
          <t>Colombia</t>
        </is>
      </c>
      <c r="B702" t="inlineStr">
        <is>
          <t>Banco Bilbao Vizcaya Argentari</t>
        </is>
      </c>
      <c r="C702" t="n">
        <v>6</v>
      </c>
      <c r="D702">
        <f>+VLOOKUP(A702,$L$3:$M$22,2,)</f>
        <v/>
      </c>
      <c r="E702" s="5">
        <f>+C702/100</f>
        <v/>
      </c>
      <c r="F702" s="5">
        <f>+MOD(E702*10,10)</f>
        <v/>
      </c>
      <c r="G702" s="5">
        <f>+MOD(C702,10)</f>
        <v/>
      </c>
      <c r="H702">
        <f>+INT(E702)&amp;INT(F702)&amp;INT(G702)</f>
        <v/>
      </c>
      <c r="I702">
        <f>+D702&amp;"00"&amp;H702&amp;"0"</f>
        <v/>
      </c>
    </row>
    <row r="703">
      <c r="A703" t="inlineStr">
        <is>
          <t>Colombia</t>
        </is>
      </c>
      <c r="B703" t="inlineStr">
        <is>
          <t>Banco Comercial AV Villas SA</t>
        </is>
      </c>
      <c r="C703" t="n">
        <v>7</v>
      </c>
      <c r="D703">
        <f>+VLOOKUP(A703,$L$3:$M$22,2,)</f>
        <v/>
      </c>
      <c r="E703" s="5">
        <f>+C703/100</f>
        <v/>
      </c>
      <c r="F703" s="5">
        <f>+MOD(E703*10,10)</f>
        <v/>
      </c>
      <c r="G703" s="5">
        <f>+MOD(C703,10)</f>
        <v/>
      </c>
      <c r="H703">
        <f>+INT(E703)&amp;INT(F703)&amp;INT(G703)</f>
        <v/>
      </c>
      <c r="I703">
        <f>+D703&amp;"00"&amp;H703&amp;"0"</f>
        <v/>
      </c>
    </row>
    <row r="704">
      <c r="A704" t="inlineStr">
        <is>
          <t>Colombia</t>
        </is>
      </c>
      <c r="B704" t="inlineStr">
        <is>
          <t>Banco Davivienda SA</t>
        </is>
      </c>
      <c r="C704" t="n">
        <v>8</v>
      </c>
      <c r="D704">
        <f>+VLOOKUP(A704,$L$3:$M$22,2,)</f>
        <v/>
      </c>
      <c r="E704" s="5">
        <f>+C704/100</f>
        <v/>
      </c>
      <c r="F704" s="5">
        <f>+MOD(E704*10,10)</f>
        <v/>
      </c>
      <c r="G704" s="5">
        <f>+MOD(C704,10)</f>
        <v/>
      </c>
      <c r="H704">
        <f>+INT(E704)&amp;INT(F704)&amp;INT(G704)</f>
        <v/>
      </c>
      <c r="I704">
        <f>+D704&amp;"00"&amp;H704&amp;"0"</f>
        <v/>
      </c>
    </row>
    <row r="705">
      <c r="A705" t="inlineStr">
        <is>
          <t>Colombia</t>
        </is>
      </c>
      <c r="B705" t="inlineStr">
        <is>
          <t>Banco de Bogota SA</t>
        </is>
      </c>
      <c r="C705" t="n">
        <v>9</v>
      </c>
      <c r="D705">
        <f>+VLOOKUP(A705,$L$3:$M$22,2,)</f>
        <v/>
      </c>
      <c r="E705" s="5">
        <f>+C705/100</f>
        <v/>
      </c>
      <c r="F705" s="5">
        <f>+MOD(E705*10,10)</f>
        <v/>
      </c>
      <c r="G705" s="5">
        <f>+MOD(C705,10)</f>
        <v/>
      </c>
      <c r="H705">
        <f>+INT(E705)&amp;INT(F705)&amp;INT(G705)</f>
        <v/>
      </c>
      <c r="I705">
        <f>+D705&amp;"00"&amp;H705&amp;"0"</f>
        <v/>
      </c>
    </row>
    <row r="706">
      <c r="A706" t="inlineStr">
        <is>
          <t>Colombia</t>
        </is>
      </c>
      <c r="B706" t="inlineStr">
        <is>
          <t>Banco de Occidente SA</t>
        </is>
      </c>
      <c r="C706" t="n">
        <v>10</v>
      </c>
      <c r="D706">
        <f>+VLOOKUP(A706,$L$3:$M$22,2,)</f>
        <v/>
      </c>
      <c r="E706" s="5">
        <f>+C706/100</f>
        <v/>
      </c>
      <c r="F706" s="5">
        <f>+MOD(E706*10,10)</f>
        <v/>
      </c>
      <c r="G706" s="5">
        <f>+MOD(C706,10)</f>
        <v/>
      </c>
      <c r="H706">
        <f>+INT(E706)&amp;INT(F706)&amp;INT(G706)</f>
        <v/>
      </c>
      <c r="I706">
        <f>+D706&amp;"00"&amp;H706&amp;"0"</f>
        <v/>
      </c>
    </row>
    <row r="707">
      <c r="A707" t="inlineStr">
        <is>
          <t>Colombia</t>
        </is>
      </c>
      <c r="B707" t="inlineStr">
        <is>
          <t>Banco GNB Sudameris SA</t>
        </is>
      </c>
      <c r="C707" t="n">
        <v>11</v>
      </c>
      <c r="D707">
        <f>+VLOOKUP(A707,$L$3:$M$22,2,)</f>
        <v/>
      </c>
      <c r="E707" s="5">
        <f>+C707/100</f>
        <v/>
      </c>
      <c r="F707" s="5">
        <f>+MOD(E707*10,10)</f>
        <v/>
      </c>
      <c r="G707" s="5">
        <f>+MOD(C707,10)</f>
        <v/>
      </c>
      <c r="H707">
        <f>+INT(E707)&amp;INT(F707)&amp;INT(G707)</f>
        <v/>
      </c>
      <c r="I707">
        <f>+D707&amp;"00"&amp;H707&amp;"0"</f>
        <v/>
      </c>
    </row>
    <row r="708">
      <c r="A708" t="inlineStr">
        <is>
          <t>Colombia</t>
        </is>
      </c>
      <c r="B708" t="inlineStr">
        <is>
          <t>Bancolombia SA</t>
        </is>
      </c>
      <c r="C708" t="n">
        <v>12</v>
      </c>
      <c r="D708">
        <f>+VLOOKUP(A708,$L$3:$M$22,2,)</f>
        <v/>
      </c>
      <c r="E708" s="5">
        <f>+C708/100</f>
        <v/>
      </c>
      <c r="F708" s="5">
        <f>+MOD(E708*10,10)</f>
        <v/>
      </c>
      <c r="G708" s="5">
        <f>+MOD(C708,10)</f>
        <v/>
      </c>
      <c r="H708">
        <f>+INT(E708)&amp;INT(F708)&amp;INT(G708)</f>
        <v/>
      </c>
      <c r="I708">
        <f>+D708&amp;"00"&amp;H708&amp;"0"</f>
        <v/>
      </c>
    </row>
    <row r="709">
      <c r="A709" t="inlineStr">
        <is>
          <t>Colombia</t>
        </is>
      </c>
      <c r="B709" t="inlineStr">
        <is>
          <t>Biomax Biocombustibles SA</t>
        </is>
      </c>
      <c r="C709" t="n">
        <v>13</v>
      </c>
      <c r="D709">
        <f>+VLOOKUP(A709,$L$3:$M$22,2,)</f>
        <v/>
      </c>
      <c r="E709" s="5">
        <f>+C709/100</f>
        <v/>
      </c>
      <c r="F709" s="5">
        <f>+MOD(E709*10,10)</f>
        <v/>
      </c>
      <c r="G709" s="5">
        <f>+MOD(C709,10)</f>
        <v/>
      </c>
      <c r="H709">
        <f>+INT(E709)&amp;INT(F709)&amp;INT(G709)</f>
        <v/>
      </c>
      <c r="I709">
        <f>+D709&amp;"00"&amp;H709&amp;"0"</f>
        <v/>
      </c>
    </row>
    <row r="710">
      <c r="A710" t="inlineStr">
        <is>
          <t>Colombia</t>
        </is>
      </c>
      <c r="B710" t="inlineStr">
        <is>
          <t>BMC Bolsa Mercantil de Colombi</t>
        </is>
      </c>
      <c r="C710" t="n">
        <v>14</v>
      </c>
      <c r="D710">
        <f>+VLOOKUP(A710,$L$3:$M$22,2,)</f>
        <v/>
      </c>
      <c r="E710" s="5">
        <f>+C710/100</f>
        <v/>
      </c>
      <c r="F710" s="5">
        <f>+MOD(E710*10,10)</f>
        <v/>
      </c>
      <c r="G710" s="5">
        <f>+MOD(C710,10)</f>
        <v/>
      </c>
      <c r="H710">
        <f>+INT(E710)&amp;INT(F710)&amp;INT(G710)</f>
        <v/>
      </c>
      <c r="I710">
        <f>+D710&amp;"00"&amp;H710&amp;"0"</f>
        <v/>
      </c>
    </row>
    <row r="711">
      <c r="A711" t="inlineStr">
        <is>
          <t>Colombia</t>
        </is>
      </c>
      <c r="B711" t="inlineStr">
        <is>
          <t>Bolsa de Valores de Colombia</t>
        </is>
      </c>
      <c r="C711" t="n">
        <v>15</v>
      </c>
      <c r="D711">
        <f>+VLOOKUP(A711,$L$3:$M$22,2,)</f>
        <v/>
      </c>
      <c r="E711" s="5">
        <f>+C711/100</f>
        <v/>
      </c>
      <c r="F711" s="5">
        <f>+MOD(E711*10,10)</f>
        <v/>
      </c>
      <c r="G711" s="5">
        <f>+MOD(C711,10)</f>
        <v/>
      </c>
      <c r="H711">
        <f>+INT(E711)&amp;INT(F711)&amp;INT(G711)</f>
        <v/>
      </c>
      <c r="I711">
        <f>+D711&amp;"00"&amp;H711&amp;"0"</f>
        <v/>
      </c>
    </row>
    <row r="712">
      <c r="A712" t="inlineStr">
        <is>
          <t>Colombia</t>
        </is>
      </c>
      <c r="B712" t="inlineStr">
        <is>
          <t>Canacol Energy Ltd</t>
        </is>
      </c>
      <c r="C712" t="n">
        <v>16</v>
      </c>
      <c r="D712">
        <f>+VLOOKUP(A712,$L$3:$M$22,2,)</f>
        <v/>
      </c>
      <c r="E712" s="5">
        <f>+C712/100</f>
        <v/>
      </c>
      <c r="F712" s="5">
        <f>+MOD(E712*10,10)</f>
        <v/>
      </c>
      <c r="G712" s="5">
        <f>+MOD(C712,10)</f>
        <v/>
      </c>
      <c r="H712">
        <f>+INT(E712)&amp;INT(F712)&amp;INT(G712)</f>
        <v/>
      </c>
      <c r="I712">
        <f>+D712&amp;"00"&amp;H712&amp;"0"</f>
        <v/>
      </c>
    </row>
    <row r="713">
      <c r="A713" t="inlineStr">
        <is>
          <t>Colombia</t>
        </is>
      </c>
      <c r="B713" t="inlineStr">
        <is>
          <t>Carton de Colombia SA</t>
        </is>
      </c>
      <c r="C713" t="n">
        <v>17</v>
      </c>
      <c r="D713">
        <f>+VLOOKUP(A713,$L$3:$M$22,2,)</f>
        <v/>
      </c>
      <c r="E713" s="5">
        <f>+C713/100</f>
        <v/>
      </c>
      <c r="F713" s="5">
        <f>+MOD(E713*10,10)</f>
        <v/>
      </c>
      <c r="G713" s="5">
        <f>+MOD(C713,10)</f>
        <v/>
      </c>
      <c r="H713">
        <f>+INT(E713)&amp;INT(F713)&amp;INT(G713)</f>
        <v/>
      </c>
      <c r="I713">
        <f>+D713&amp;"00"&amp;H713&amp;"0"</f>
        <v/>
      </c>
    </row>
    <row r="714">
      <c r="A714" t="inlineStr">
        <is>
          <t>Colombia</t>
        </is>
      </c>
      <c r="B714" t="inlineStr">
        <is>
          <t>Carvajal Empaques SA</t>
        </is>
      </c>
      <c r="C714" t="n">
        <v>18</v>
      </c>
      <c r="D714">
        <f>+VLOOKUP(A714,$L$3:$M$22,2,)</f>
        <v/>
      </c>
      <c r="E714" s="5">
        <f>+C714/100</f>
        <v/>
      </c>
      <c r="F714" s="5">
        <f>+MOD(E714*10,10)</f>
        <v/>
      </c>
      <c r="G714" s="5">
        <f>+MOD(C714,10)</f>
        <v/>
      </c>
      <c r="H714">
        <f>+INT(E714)&amp;INT(F714)&amp;INT(G714)</f>
        <v/>
      </c>
      <c r="I714">
        <f>+D714&amp;"00"&amp;H714&amp;"0"</f>
        <v/>
      </c>
    </row>
    <row r="715">
      <c r="A715" t="inlineStr">
        <is>
          <t>Colombia</t>
        </is>
      </c>
      <c r="B715" t="inlineStr">
        <is>
          <t>Celsia SA EPS</t>
        </is>
      </c>
      <c r="C715" t="n">
        <v>19</v>
      </c>
      <c r="D715">
        <f>+VLOOKUP(A715,$L$3:$M$22,2,)</f>
        <v/>
      </c>
      <c r="E715" s="5">
        <f>+C715/100</f>
        <v/>
      </c>
      <c r="F715" s="5">
        <f>+MOD(E715*10,10)</f>
        <v/>
      </c>
      <c r="G715" s="5">
        <f>+MOD(C715,10)</f>
        <v/>
      </c>
      <c r="H715">
        <f>+INT(E715)&amp;INT(F715)&amp;INT(G715)</f>
        <v/>
      </c>
      <c r="I715">
        <f>+D715&amp;"00"&amp;H715&amp;"0"</f>
        <v/>
      </c>
    </row>
    <row r="716">
      <c r="A716" t="inlineStr">
        <is>
          <t>Colombia</t>
        </is>
      </c>
      <c r="B716" t="inlineStr">
        <is>
          <t>Celsia SA ESP</t>
        </is>
      </c>
      <c r="C716" t="n">
        <v>20</v>
      </c>
      <c r="D716">
        <f>+VLOOKUP(A716,$L$3:$M$22,2,)</f>
        <v/>
      </c>
      <c r="E716" s="5">
        <f>+C716/100</f>
        <v/>
      </c>
      <c r="F716" s="5">
        <f>+MOD(E716*10,10)</f>
        <v/>
      </c>
      <c r="G716" s="5">
        <f>+MOD(C716,10)</f>
        <v/>
      </c>
      <c r="H716">
        <f>+INT(E716)&amp;INT(F716)&amp;INT(G716)</f>
        <v/>
      </c>
      <c r="I716">
        <f>+D716&amp;"00"&amp;H716&amp;"0"</f>
        <v/>
      </c>
    </row>
    <row r="717">
      <c r="A717" t="inlineStr">
        <is>
          <t>Colombia</t>
        </is>
      </c>
      <c r="B717" t="inlineStr">
        <is>
          <t>Cementos Argos SA</t>
        </is>
      </c>
      <c r="C717" t="n">
        <v>21</v>
      </c>
      <c r="D717">
        <f>+VLOOKUP(A717,$L$3:$M$22,2,)</f>
        <v/>
      </c>
      <c r="E717" s="5">
        <f>+C717/100</f>
        <v/>
      </c>
      <c r="F717" s="5">
        <f>+MOD(E717*10,10)</f>
        <v/>
      </c>
      <c r="G717" s="5">
        <f>+MOD(C717,10)</f>
        <v/>
      </c>
      <c r="H717">
        <f>+INT(E717)&amp;INT(F717)&amp;INT(G717)</f>
        <v/>
      </c>
      <c r="I717">
        <f>+D717&amp;"00"&amp;H717&amp;"0"</f>
        <v/>
      </c>
    </row>
    <row r="718">
      <c r="A718" t="inlineStr">
        <is>
          <t>Colombia</t>
        </is>
      </c>
      <c r="B718" t="inlineStr">
        <is>
          <t>CEMEX Latam Holdings SA</t>
        </is>
      </c>
      <c r="C718" t="n">
        <v>22</v>
      </c>
      <c r="D718">
        <f>+VLOOKUP(A718,$L$3:$M$22,2,)</f>
        <v/>
      </c>
      <c r="E718" s="5">
        <f>+C718/100</f>
        <v/>
      </c>
      <c r="F718" s="5">
        <f>+MOD(E718*10,10)</f>
        <v/>
      </c>
      <c r="G718" s="5">
        <f>+MOD(C718,10)</f>
        <v/>
      </c>
      <c r="H718">
        <f>+INT(E718)&amp;INT(F718)&amp;INT(G718)</f>
        <v/>
      </c>
      <c r="I718">
        <f>+D718&amp;"00"&amp;H718&amp;"0"</f>
        <v/>
      </c>
    </row>
    <row r="719">
      <c r="A719" t="inlineStr">
        <is>
          <t>Colombia</t>
        </is>
      </c>
      <c r="B719" t="inlineStr">
        <is>
          <t>Cia de Electricidad Tulua SA</t>
        </is>
      </c>
      <c r="C719" t="n">
        <v>23</v>
      </c>
      <c r="D719">
        <f>+VLOOKUP(A719,$L$3:$M$22,2,)</f>
        <v/>
      </c>
      <c r="E719" s="5">
        <f>+C719/100</f>
        <v/>
      </c>
      <c r="F719" s="5">
        <f>+MOD(E719*10,10)</f>
        <v/>
      </c>
      <c r="G719" s="5">
        <f>+MOD(C719,10)</f>
        <v/>
      </c>
      <c r="H719">
        <f>+INT(E719)&amp;INT(F719)&amp;INT(G719)</f>
        <v/>
      </c>
      <c r="I719">
        <f>+D719&amp;"00"&amp;H719&amp;"0"</f>
        <v/>
      </c>
    </row>
    <row r="720">
      <c r="A720" t="inlineStr">
        <is>
          <t>Colombia</t>
        </is>
      </c>
      <c r="B720" t="inlineStr">
        <is>
          <t>Colombia Government Internatio</t>
        </is>
      </c>
      <c r="C720" t="n">
        <v>24</v>
      </c>
      <c r="D720">
        <f>+VLOOKUP(A720,$L$3:$M$22,2,)</f>
        <v/>
      </c>
      <c r="E720" s="5">
        <f>+C720/100</f>
        <v/>
      </c>
      <c r="F720" s="5">
        <f>+MOD(E720*10,10)</f>
        <v/>
      </c>
      <c r="G720" s="5">
        <f>+MOD(C720,10)</f>
        <v/>
      </c>
      <c r="H720">
        <f>+INT(E720)&amp;INT(F720)&amp;INT(G720)</f>
        <v/>
      </c>
      <c r="I720">
        <f>+D720&amp;"00"&amp;H720&amp;"0"</f>
        <v/>
      </c>
    </row>
    <row r="721">
      <c r="A721" t="inlineStr">
        <is>
          <t>Colombia</t>
        </is>
      </c>
      <c r="B721" t="inlineStr">
        <is>
          <t>Colombia Telecomunicaciones SA</t>
        </is>
      </c>
      <c r="C721" t="n">
        <v>25</v>
      </c>
      <c r="D721">
        <f>+VLOOKUP(A721,$L$3:$M$22,2,)</f>
        <v/>
      </c>
      <c r="E721" s="5">
        <f>+C721/100</f>
        <v/>
      </c>
      <c r="F721" s="5">
        <f>+MOD(E721*10,10)</f>
        <v/>
      </c>
      <c r="G721" s="5">
        <f>+MOD(C721,10)</f>
        <v/>
      </c>
      <c r="H721">
        <f>+INT(E721)&amp;INT(F721)&amp;INT(G721)</f>
        <v/>
      </c>
      <c r="I721">
        <f>+D721&amp;"00"&amp;H721&amp;"0"</f>
        <v/>
      </c>
    </row>
    <row r="722">
      <c r="A722" t="inlineStr">
        <is>
          <t>Colombia</t>
        </is>
      </c>
      <c r="B722" t="inlineStr">
        <is>
          <t>Coltejer SA</t>
        </is>
      </c>
      <c r="C722" t="n">
        <v>26</v>
      </c>
      <c r="D722">
        <f>+VLOOKUP(A722,$L$3:$M$22,2,)</f>
        <v/>
      </c>
      <c r="E722" s="5">
        <f>+C722/100</f>
        <v/>
      </c>
      <c r="F722" s="5">
        <f>+MOD(E722*10,10)</f>
        <v/>
      </c>
      <c r="G722" s="5">
        <f>+MOD(C722,10)</f>
        <v/>
      </c>
      <c r="H722">
        <f>+INT(E722)&amp;INT(F722)&amp;INT(G722)</f>
        <v/>
      </c>
      <c r="I722">
        <f>+D722&amp;"00"&amp;H722&amp;"0"</f>
        <v/>
      </c>
    </row>
    <row r="723">
      <c r="A723" t="inlineStr">
        <is>
          <t>Colombia</t>
        </is>
      </c>
      <c r="B723" t="inlineStr">
        <is>
          <t>Construcciones El Condor SA</t>
        </is>
      </c>
      <c r="C723" t="n">
        <v>27</v>
      </c>
      <c r="D723">
        <f>+VLOOKUP(A723,$L$3:$M$22,2,)</f>
        <v/>
      </c>
      <c r="E723" s="5">
        <f>+C723/100</f>
        <v/>
      </c>
      <c r="F723" s="5">
        <f>+MOD(E723*10,10)</f>
        <v/>
      </c>
      <c r="G723" s="5">
        <f>+MOD(C723,10)</f>
        <v/>
      </c>
      <c r="H723">
        <f>+INT(E723)&amp;INT(F723)&amp;INT(G723)</f>
        <v/>
      </c>
      <c r="I723">
        <f>+D723&amp;"00"&amp;H723&amp;"0"</f>
        <v/>
      </c>
    </row>
    <row r="724">
      <c r="A724" t="inlineStr">
        <is>
          <t>Colombia</t>
        </is>
      </c>
      <c r="B724" t="inlineStr">
        <is>
          <t>Constructora Conconcreto SA</t>
        </is>
      </c>
      <c r="C724" t="n">
        <v>28</v>
      </c>
      <c r="D724">
        <f>+VLOOKUP(A724,$L$3:$M$22,2,)</f>
        <v/>
      </c>
      <c r="E724" s="5">
        <f>+C724/100</f>
        <v/>
      </c>
      <c r="F724" s="5">
        <f>+MOD(E724*10,10)</f>
        <v/>
      </c>
      <c r="G724" s="5">
        <f>+MOD(C724,10)</f>
        <v/>
      </c>
      <c r="H724">
        <f>+INT(E724)&amp;INT(F724)&amp;INT(G724)</f>
        <v/>
      </c>
      <c r="I724">
        <f>+D724&amp;"00"&amp;H724&amp;"0"</f>
        <v/>
      </c>
    </row>
    <row r="725">
      <c r="A725" t="inlineStr">
        <is>
          <t>Colombia</t>
        </is>
      </c>
      <c r="B725" t="inlineStr">
        <is>
          <t>Corp Financiera Colombiana SA</t>
        </is>
      </c>
      <c r="C725" t="n">
        <v>29</v>
      </c>
      <c r="D725">
        <f>+VLOOKUP(A725,$L$3:$M$22,2,)</f>
        <v/>
      </c>
      <c r="E725" s="5">
        <f>+C725/100</f>
        <v/>
      </c>
      <c r="F725" s="5">
        <f>+MOD(E725*10,10)</f>
        <v/>
      </c>
      <c r="G725" s="5">
        <f>+MOD(C725,10)</f>
        <v/>
      </c>
      <c r="H725">
        <f>+INT(E725)&amp;INT(F725)&amp;INT(G725)</f>
        <v/>
      </c>
      <c r="I725">
        <f>+D725&amp;"00"&amp;H725&amp;"0"</f>
        <v/>
      </c>
    </row>
    <row r="726">
      <c r="A726" t="inlineStr">
        <is>
          <t>Colombia</t>
        </is>
      </c>
      <c r="B726" t="inlineStr">
        <is>
          <t>Credivalores SAS</t>
        </is>
      </c>
      <c r="C726" t="n">
        <v>30</v>
      </c>
      <c r="D726">
        <f>+VLOOKUP(A726,$L$3:$M$22,2,)</f>
        <v/>
      </c>
      <c r="E726" s="5">
        <f>+C726/100</f>
        <v/>
      </c>
      <c r="F726" s="5">
        <f>+MOD(E726*10,10)</f>
        <v/>
      </c>
      <c r="G726" s="5">
        <f>+MOD(C726,10)</f>
        <v/>
      </c>
      <c r="H726">
        <f>+INT(E726)&amp;INT(F726)&amp;INT(G726)</f>
        <v/>
      </c>
      <c r="I726">
        <f>+D726&amp;"00"&amp;H726&amp;"0"</f>
        <v/>
      </c>
    </row>
    <row r="727">
      <c r="A727" t="inlineStr">
        <is>
          <t>Colombia</t>
        </is>
      </c>
      <c r="B727" t="inlineStr">
        <is>
          <t>Ecopetrol SA</t>
        </is>
      </c>
      <c r="C727" t="n">
        <v>31</v>
      </c>
      <c r="D727">
        <f>+VLOOKUP(A727,$L$3:$M$22,2,)</f>
        <v/>
      </c>
      <c r="E727" s="5">
        <f>+C727/100</f>
        <v/>
      </c>
      <c r="F727" s="5">
        <f>+MOD(E727*10,10)</f>
        <v/>
      </c>
      <c r="G727" s="5">
        <f>+MOD(C727,10)</f>
        <v/>
      </c>
      <c r="H727">
        <f>+INT(E727)&amp;INT(F727)&amp;INT(G727)</f>
        <v/>
      </c>
      <c r="I727">
        <f>+D727&amp;"00"&amp;H727&amp;"0"</f>
        <v/>
      </c>
    </row>
    <row r="728">
      <c r="A728" t="inlineStr">
        <is>
          <t>Colombia</t>
        </is>
      </c>
      <c r="B728" t="inlineStr">
        <is>
          <t>Emgesa SA ESP</t>
        </is>
      </c>
      <c r="C728" t="n">
        <v>32</v>
      </c>
      <c r="D728">
        <f>+VLOOKUP(A728,$L$3:$M$22,2,)</f>
        <v/>
      </c>
      <c r="E728" s="5">
        <f>+C728/100</f>
        <v/>
      </c>
      <c r="F728" s="5">
        <f>+MOD(E728*10,10)</f>
        <v/>
      </c>
      <c r="G728" s="5">
        <f>+MOD(C728,10)</f>
        <v/>
      </c>
      <c r="H728">
        <f>+INT(E728)&amp;INT(F728)&amp;INT(G728)</f>
        <v/>
      </c>
      <c r="I728">
        <f>+D728&amp;"00"&amp;H728&amp;"0"</f>
        <v/>
      </c>
    </row>
    <row r="729">
      <c r="A729" t="inlineStr">
        <is>
          <t>Colombia</t>
        </is>
      </c>
      <c r="B729" t="inlineStr">
        <is>
          <t>Empresa de Energia de Bogota S</t>
        </is>
      </c>
      <c r="C729" t="n">
        <v>33</v>
      </c>
      <c r="D729">
        <f>+VLOOKUP(A729,$L$3:$M$22,2,)</f>
        <v/>
      </c>
      <c r="E729" s="5">
        <f>+C729/100</f>
        <v/>
      </c>
      <c r="F729" s="5">
        <f>+MOD(E729*10,10)</f>
        <v/>
      </c>
      <c r="G729" s="5">
        <f>+MOD(C729,10)</f>
        <v/>
      </c>
      <c r="H729">
        <f>+INT(E729)&amp;INT(F729)&amp;INT(G729)</f>
        <v/>
      </c>
      <c r="I729">
        <f>+D729&amp;"00"&amp;H729&amp;"0"</f>
        <v/>
      </c>
    </row>
    <row r="730">
      <c r="A730" t="inlineStr">
        <is>
          <t>Colombia</t>
        </is>
      </c>
      <c r="B730" t="inlineStr">
        <is>
          <t>Empresa de Telecomunicaciones</t>
        </is>
      </c>
      <c r="C730" t="n">
        <v>34</v>
      </c>
      <c r="D730">
        <f>+VLOOKUP(A730,$L$3:$M$22,2,)</f>
        <v/>
      </c>
      <c r="E730" s="5">
        <f>+C730/100</f>
        <v/>
      </c>
      <c r="F730" s="5">
        <f>+MOD(E730*10,10)</f>
        <v/>
      </c>
      <c r="G730" s="5">
        <f>+MOD(C730,10)</f>
        <v/>
      </c>
      <c r="H730">
        <f>+INT(E730)&amp;INT(F730)&amp;INT(G730)</f>
        <v/>
      </c>
      <c r="I730">
        <f>+D730&amp;"00"&amp;H730&amp;"0"</f>
        <v/>
      </c>
    </row>
    <row r="731">
      <c r="A731" t="inlineStr">
        <is>
          <t>Colombia</t>
        </is>
      </c>
      <c r="B731" t="inlineStr">
        <is>
          <t>Empresas Publicas de Medellin</t>
        </is>
      </c>
      <c r="C731" t="n">
        <v>35</v>
      </c>
      <c r="D731">
        <f>+VLOOKUP(A731,$L$3:$M$22,2,)</f>
        <v/>
      </c>
      <c r="E731" s="5">
        <f>+C731/100</f>
        <v/>
      </c>
      <c r="F731" s="5">
        <f>+MOD(E731*10,10)</f>
        <v/>
      </c>
      <c r="G731" s="5">
        <f>+MOD(C731,10)</f>
        <v/>
      </c>
      <c r="H731">
        <f>+INT(E731)&amp;INT(F731)&amp;INT(G731)</f>
        <v/>
      </c>
      <c r="I731">
        <f>+D731&amp;"00"&amp;H731&amp;"0"</f>
        <v/>
      </c>
    </row>
    <row r="732">
      <c r="A732" t="inlineStr">
        <is>
          <t>Colombia</t>
        </is>
      </c>
      <c r="B732" t="inlineStr">
        <is>
          <t>Enka de Colombia SA</t>
        </is>
      </c>
      <c r="C732" t="n">
        <v>36</v>
      </c>
      <c r="D732">
        <f>+VLOOKUP(A732,$L$3:$M$22,2,)</f>
        <v/>
      </c>
      <c r="E732" s="5">
        <f>+C732/100</f>
        <v/>
      </c>
      <c r="F732" s="5">
        <f>+MOD(E732*10,10)</f>
        <v/>
      </c>
      <c r="G732" s="5">
        <f>+MOD(C732,10)</f>
        <v/>
      </c>
      <c r="H732">
        <f>+INT(E732)&amp;INT(F732)&amp;INT(G732)</f>
        <v/>
      </c>
      <c r="I732">
        <f>+D732&amp;"00"&amp;H732&amp;"0"</f>
        <v/>
      </c>
    </row>
    <row r="733">
      <c r="A733" t="inlineStr">
        <is>
          <t>Colombia</t>
        </is>
      </c>
      <c r="B733" t="inlineStr">
        <is>
          <t>Fabricato SA</t>
        </is>
      </c>
      <c r="C733" t="n">
        <v>37</v>
      </c>
      <c r="D733">
        <f>+VLOOKUP(A733,$L$3:$M$22,2,)</f>
        <v/>
      </c>
      <c r="E733" s="5">
        <f>+C733/100</f>
        <v/>
      </c>
      <c r="F733" s="5">
        <f>+MOD(E733*10,10)</f>
        <v/>
      </c>
      <c r="G733" s="5">
        <f>+MOD(C733,10)</f>
        <v/>
      </c>
      <c r="H733">
        <f>+INT(E733)&amp;INT(F733)&amp;INT(G733)</f>
        <v/>
      </c>
      <c r="I733">
        <f>+D733&amp;"00"&amp;H733&amp;"0"</f>
        <v/>
      </c>
    </row>
    <row r="734">
      <c r="A734" t="inlineStr">
        <is>
          <t>Colombia</t>
        </is>
      </c>
      <c r="B734" t="inlineStr">
        <is>
          <t>Fideicomiso PA Pacifico Tres</t>
        </is>
      </c>
      <c r="C734" t="n">
        <v>38</v>
      </c>
      <c r="D734">
        <f>+VLOOKUP(A734,$L$3:$M$22,2,)</f>
        <v/>
      </c>
      <c r="E734" s="5">
        <f>+C734/100</f>
        <v/>
      </c>
      <c r="F734" s="5">
        <f>+MOD(E734*10,10)</f>
        <v/>
      </c>
      <c r="G734" s="5">
        <f>+MOD(C734,10)</f>
        <v/>
      </c>
      <c r="H734">
        <f>+INT(E734)&amp;INT(F734)&amp;INT(G734)</f>
        <v/>
      </c>
      <c r="I734">
        <f>+D734&amp;"00"&amp;H734&amp;"0"</f>
        <v/>
      </c>
    </row>
    <row r="735">
      <c r="A735" t="inlineStr">
        <is>
          <t>Colombia</t>
        </is>
      </c>
      <c r="B735" t="inlineStr">
        <is>
          <t>Frontera Energy Corp</t>
        </is>
      </c>
      <c r="C735" t="n">
        <v>39</v>
      </c>
      <c r="D735">
        <f>+VLOOKUP(A735,$L$3:$M$22,2,)</f>
        <v/>
      </c>
      <c r="E735" s="5">
        <f>+C735/100</f>
        <v/>
      </c>
      <c r="F735" s="5">
        <f>+MOD(E735*10,10)</f>
        <v/>
      </c>
      <c r="G735" s="5">
        <f>+MOD(C735,10)</f>
        <v/>
      </c>
      <c r="H735">
        <f>+INT(E735)&amp;INT(F735)&amp;INT(G735)</f>
        <v/>
      </c>
      <c r="I735">
        <f>+D735&amp;"00"&amp;H735&amp;"0"</f>
        <v/>
      </c>
    </row>
    <row r="736">
      <c r="A736" t="inlineStr">
        <is>
          <t>Colombia</t>
        </is>
      </c>
      <c r="B736" t="inlineStr">
        <is>
          <t>Gas Natural ESP</t>
        </is>
      </c>
      <c r="C736" t="n">
        <v>40</v>
      </c>
      <c r="D736">
        <f>+VLOOKUP(A736,$L$3:$M$22,2,)</f>
        <v/>
      </c>
      <c r="E736" s="5">
        <f>+C736/100</f>
        <v/>
      </c>
      <c r="F736" s="5">
        <f>+MOD(E736*10,10)</f>
        <v/>
      </c>
      <c r="G736" s="5">
        <f>+MOD(C736,10)</f>
        <v/>
      </c>
      <c r="H736">
        <f>+INT(E736)&amp;INT(F736)&amp;INT(G736)</f>
        <v/>
      </c>
      <c r="I736">
        <f>+D736&amp;"00"&amp;H736&amp;"0"</f>
        <v/>
      </c>
    </row>
    <row r="737">
      <c r="A737" t="inlineStr">
        <is>
          <t>Colombia</t>
        </is>
      </c>
      <c r="B737" t="inlineStr">
        <is>
          <t>Geopark LTD</t>
        </is>
      </c>
      <c r="C737" t="n">
        <v>41</v>
      </c>
      <c r="D737">
        <f>+VLOOKUP(A737,$L$3:$M$22,2,)</f>
        <v/>
      </c>
      <c r="E737" s="5">
        <f>+C737/100</f>
        <v/>
      </c>
      <c r="F737" s="5">
        <f>+MOD(E737*10,10)</f>
        <v/>
      </c>
      <c r="G737" s="5">
        <f>+MOD(C737,10)</f>
        <v/>
      </c>
      <c r="H737">
        <f>+INT(E737)&amp;INT(F737)&amp;INT(G737)</f>
        <v/>
      </c>
      <c r="I737">
        <f>+D737&amp;"00"&amp;H737&amp;"0"</f>
        <v/>
      </c>
    </row>
    <row r="738">
      <c r="A738" t="inlineStr">
        <is>
          <t>Colombia</t>
        </is>
      </c>
      <c r="B738" t="inlineStr">
        <is>
          <t>Gilex Holding Sarl</t>
        </is>
      </c>
      <c r="C738" t="n">
        <v>42</v>
      </c>
      <c r="D738">
        <f>+VLOOKUP(A738,$L$3:$M$22,2,)</f>
        <v/>
      </c>
      <c r="E738" s="5">
        <f>+C738/100</f>
        <v/>
      </c>
      <c r="F738" s="5">
        <f>+MOD(E738*10,10)</f>
        <v/>
      </c>
      <c r="G738" s="5">
        <f>+MOD(C738,10)</f>
        <v/>
      </c>
      <c r="H738">
        <f>+INT(E738)&amp;INT(F738)&amp;INT(G738)</f>
        <v/>
      </c>
      <c r="I738">
        <f>+D738&amp;"00"&amp;H738&amp;"0"</f>
        <v/>
      </c>
    </row>
    <row r="739">
      <c r="A739" t="inlineStr">
        <is>
          <t>Colombia</t>
        </is>
      </c>
      <c r="B739" t="inlineStr">
        <is>
          <t>Gran Tierra Energy Inc</t>
        </is>
      </c>
      <c r="C739" t="n">
        <v>43</v>
      </c>
      <c r="D739">
        <f>+VLOOKUP(A739,$L$3:$M$22,2,)</f>
        <v/>
      </c>
      <c r="E739" s="5">
        <f>+C739/100</f>
        <v/>
      </c>
      <c r="F739" s="5">
        <f>+MOD(E739*10,10)</f>
        <v/>
      </c>
      <c r="G739" s="5">
        <f>+MOD(C739,10)</f>
        <v/>
      </c>
      <c r="H739">
        <f>+INT(E739)&amp;INT(F739)&amp;INT(G739)</f>
        <v/>
      </c>
      <c r="I739">
        <f>+D739&amp;"00"&amp;H739&amp;"0"</f>
        <v/>
      </c>
    </row>
    <row r="740">
      <c r="A740" t="inlineStr">
        <is>
          <t>Colombia</t>
        </is>
      </c>
      <c r="B740" t="inlineStr">
        <is>
          <t>Grupo Argos SA/Colombia</t>
        </is>
      </c>
      <c r="C740" t="n">
        <v>44</v>
      </c>
      <c r="D740">
        <f>+VLOOKUP(A740,$L$3:$M$22,2,)</f>
        <v/>
      </c>
      <c r="E740" s="5">
        <f>+C740/100</f>
        <v/>
      </c>
      <c r="F740" s="5">
        <f>+MOD(E740*10,10)</f>
        <v/>
      </c>
      <c r="G740" s="5">
        <f>+MOD(C740,10)</f>
        <v/>
      </c>
      <c r="H740">
        <f>+INT(E740)&amp;INT(F740)&amp;INT(G740)</f>
        <v/>
      </c>
      <c r="I740">
        <f>+D740&amp;"00"&amp;H740&amp;"0"</f>
        <v/>
      </c>
    </row>
    <row r="741">
      <c r="A741" t="inlineStr">
        <is>
          <t>Colombia</t>
        </is>
      </c>
      <c r="B741" t="inlineStr">
        <is>
          <t>Grupo Aval Acciones y Valores</t>
        </is>
      </c>
      <c r="C741" t="n">
        <v>45</v>
      </c>
      <c r="D741">
        <f>+VLOOKUP(A741,$L$3:$M$22,2,)</f>
        <v/>
      </c>
      <c r="E741" s="5">
        <f>+C741/100</f>
        <v/>
      </c>
      <c r="F741" s="5">
        <f>+MOD(E741*10,10)</f>
        <v/>
      </c>
      <c r="G741" s="5">
        <f>+MOD(C741,10)</f>
        <v/>
      </c>
      <c r="H741">
        <f>+INT(E741)&amp;INT(F741)&amp;INT(G741)</f>
        <v/>
      </c>
      <c r="I741">
        <f>+D741&amp;"00"&amp;H741&amp;"0"</f>
        <v/>
      </c>
    </row>
    <row r="742">
      <c r="A742" t="inlineStr">
        <is>
          <t>Colombia</t>
        </is>
      </c>
      <c r="B742" t="inlineStr">
        <is>
          <t>Grupo Bolivar SA</t>
        </is>
      </c>
      <c r="C742" t="n">
        <v>46</v>
      </c>
      <c r="D742">
        <f>+VLOOKUP(A742,$L$3:$M$22,2,)</f>
        <v/>
      </c>
      <c r="E742" s="5">
        <f>+C742/100</f>
        <v/>
      </c>
      <c r="F742" s="5">
        <f>+MOD(E742*10,10)</f>
        <v/>
      </c>
      <c r="G742" s="5">
        <f>+MOD(C742,10)</f>
        <v/>
      </c>
      <c r="H742">
        <f>+INT(E742)&amp;INT(F742)&amp;INT(G742)</f>
        <v/>
      </c>
      <c r="I742">
        <f>+D742&amp;"00"&amp;H742&amp;"0"</f>
        <v/>
      </c>
    </row>
    <row r="743">
      <c r="A743" t="inlineStr">
        <is>
          <t>Colombia</t>
        </is>
      </c>
      <c r="B743" t="inlineStr">
        <is>
          <t>Grupo de Inversiones Surameric</t>
        </is>
      </c>
      <c r="C743" t="n">
        <v>47</v>
      </c>
      <c r="D743">
        <f>+VLOOKUP(A743,$L$3:$M$22,2,)</f>
        <v/>
      </c>
      <c r="E743" s="5">
        <f>+C743/100</f>
        <v/>
      </c>
      <c r="F743" s="5">
        <f>+MOD(E743*10,10)</f>
        <v/>
      </c>
      <c r="G743" s="5">
        <f>+MOD(C743,10)</f>
        <v/>
      </c>
      <c r="H743">
        <f>+INT(E743)&amp;INT(F743)&amp;INT(G743)</f>
        <v/>
      </c>
      <c r="I743">
        <f>+D743&amp;"00"&amp;H743&amp;"0"</f>
        <v/>
      </c>
    </row>
    <row r="744">
      <c r="A744" t="inlineStr">
        <is>
          <t>Colombia</t>
        </is>
      </c>
      <c r="B744" t="inlineStr">
        <is>
          <t>Grupo Nutresa SA</t>
        </is>
      </c>
      <c r="C744" t="n">
        <v>48</v>
      </c>
      <c r="D744">
        <f>+VLOOKUP(A744,$L$3:$M$22,2,)</f>
        <v/>
      </c>
      <c r="E744" s="5">
        <f>+C744/100</f>
        <v/>
      </c>
      <c r="F744" s="5">
        <f>+MOD(E744*10,10)</f>
        <v/>
      </c>
      <c r="G744" s="5">
        <f>+MOD(C744,10)</f>
        <v/>
      </c>
      <c r="H744">
        <f>+INT(E744)&amp;INT(F744)&amp;INT(G744)</f>
        <v/>
      </c>
      <c r="I744">
        <f>+D744&amp;"00"&amp;H744&amp;"0"</f>
        <v/>
      </c>
    </row>
    <row r="745">
      <c r="A745" t="inlineStr">
        <is>
          <t>Colombia</t>
        </is>
      </c>
      <c r="B745" t="inlineStr">
        <is>
          <t>GrupoSura Finance SA</t>
        </is>
      </c>
      <c r="C745" t="n">
        <v>49</v>
      </c>
      <c r="D745">
        <f>+VLOOKUP(A745,$L$3:$M$22,2,)</f>
        <v/>
      </c>
      <c r="E745" s="5">
        <f>+C745/100</f>
        <v/>
      </c>
      <c r="F745" s="5">
        <f>+MOD(E745*10,10)</f>
        <v/>
      </c>
      <c r="G745" s="5">
        <f>+MOD(C745,10)</f>
        <v/>
      </c>
      <c r="H745">
        <f>+INT(E745)&amp;INT(F745)&amp;INT(G745)</f>
        <v/>
      </c>
      <c r="I745">
        <f>+D745&amp;"00"&amp;H745&amp;"0"</f>
        <v/>
      </c>
    </row>
    <row r="746">
      <c r="A746" t="inlineStr">
        <is>
          <t>Colombia</t>
        </is>
      </c>
      <c r="B746" t="inlineStr">
        <is>
          <t>Interconexion Electrica SA ESP</t>
        </is>
      </c>
      <c r="C746" t="n">
        <v>50</v>
      </c>
      <c r="D746">
        <f>+VLOOKUP(A746,$L$3:$M$22,2,)</f>
        <v/>
      </c>
      <c r="E746" s="5">
        <f>+C746/100</f>
        <v/>
      </c>
      <c r="F746" s="5">
        <f>+MOD(E746*10,10)</f>
        <v/>
      </c>
      <c r="G746" s="5">
        <f>+MOD(C746,10)</f>
        <v/>
      </c>
      <c r="H746">
        <f>+INT(E746)&amp;INT(F746)&amp;INT(G746)</f>
        <v/>
      </c>
      <c r="I746">
        <f>+D746&amp;"00"&amp;H746&amp;"0"</f>
        <v/>
      </c>
    </row>
    <row r="747">
      <c r="A747" t="inlineStr">
        <is>
          <t>Colombia</t>
        </is>
      </c>
      <c r="B747" t="inlineStr">
        <is>
          <t>Isagen SA ESP</t>
        </is>
      </c>
      <c r="C747" t="n">
        <v>51</v>
      </c>
      <c r="D747">
        <f>+VLOOKUP(A747,$L$3:$M$22,2,)</f>
        <v/>
      </c>
      <c r="E747" s="5">
        <f>+C747/100</f>
        <v/>
      </c>
      <c r="F747" s="5">
        <f>+MOD(E747*10,10)</f>
        <v/>
      </c>
      <c r="G747" s="5">
        <f>+MOD(C747,10)</f>
        <v/>
      </c>
      <c r="H747">
        <f>+INT(E747)&amp;INT(F747)&amp;INT(G747)</f>
        <v/>
      </c>
      <c r="I747">
        <f>+D747&amp;"00"&amp;H747&amp;"0"</f>
        <v/>
      </c>
    </row>
    <row r="748">
      <c r="A748" t="inlineStr">
        <is>
          <t>Colombia</t>
        </is>
      </c>
      <c r="B748" t="inlineStr">
        <is>
          <t>Millicom International Cellula</t>
        </is>
      </c>
      <c r="C748" t="n">
        <v>52</v>
      </c>
      <c r="D748">
        <f>+VLOOKUP(A748,$L$3:$M$22,2,)</f>
        <v/>
      </c>
      <c r="E748" s="5">
        <f>+C748/100</f>
        <v/>
      </c>
      <c r="F748" s="5">
        <f>+MOD(E748*10,10)</f>
        <v/>
      </c>
      <c r="G748" s="5">
        <f>+MOD(C748,10)</f>
        <v/>
      </c>
      <c r="H748">
        <f>+INT(E748)&amp;INT(F748)&amp;INT(G748)</f>
        <v/>
      </c>
      <c r="I748">
        <f>+D748&amp;"00"&amp;H748&amp;"0"</f>
        <v/>
      </c>
    </row>
    <row r="749">
      <c r="A749" t="inlineStr">
        <is>
          <t>Colombia</t>
        </is>
      </c>
      <c r="B749" t="inlineStr">
        <is>
          <t>Mineros SA</t>
        </is>
      </c>
      <c r="C749" t="n">
        <v>53</v>
      </c>
      <c r="D749">
        <f>+VLOOKUP(A749,$L$3:$M$22,2,)</f>
        <v/>
      </c>
      <c r="E749" s="5">
        <f>+C749/100</f>
        <v/>
      </c>
      <c r="F749" s="5">
        <f>+MOD(E749*10,10)</f>
        <v/>
      </c>
      <c r="G749" s="5">
        <f>+MOD(C749,10)</f>
        <v/>
      </c>
      <c r="H749">
        <f>+INT(E749)&amp;INT(F749)&amp;INT(G749)</f>
        <v/>
      </c>
      <c r="I749">
        <f>+D749&amp;"00"&amp;H749&amp;"0"</f>
        <v/>
      </c>
    </row>
    <row r="750">
      <c r="A750" t="inlineStr">
        <is>
          <t>Colombia</t>
        </is>
      </c>
      <c r="B750" t="inlineStr">
        <is>
          <t>Odinsa SA</t>
        </is>
      </c>
      <c r="C750" t="n">
        <v>54</v>
      </c>
      <c r="D750">
        <f>+VLOOKUP(A750,$L$3:$M$22,2,)</f>
        <v/>
      </c>
      <c r="E750" s="5">
        <f>+C750/100</f>
        <v/>
      </c>
      <c r="F750" s="5">
        <f>+MOD(E750*10,10)</f>
        <v/>
      </c>
      <c r="G750" s="5">
        <f>+MOD(C750,10)</f>
        <v/>
      </c>
      <c r="H750">
        <f>+INT(E750)&amp;INT(F750)&amp;INT(G750)</f>
        <v/>
      </c>
      <c r="I750">
        <f>+D750&amp;"00"&amp;H750&amp;"0"</f>
        <v/>
      </c>
    </row>
    <row r="751">
      <c r="A751" t="inlineStr">
        <is>
          <t>Colombia</t>
        </is>
      </c>
      <c r="B751" t="inlineStr">
        <is>
          <t>Oleoducto Central SA</t>
        </is>
      </c>
      <c r="C751" t="n">
        <v>55</v>
      </c>
      <c r="D751">
        <f>+VLOOKUP(A751,$L$3:$M$22,2,)</f>
        <v/>
      </c>
      <c r="E751" s="5">
        <f>+C751/100</f>
        <v/>
      </c>
      <c r="F751" s="5">
        <f>+MOD(E751*10,10)</f>
        <v/>
      </c>
      <c r="G751" s="5">
        <f>+MOD(C751,10)</f>
        <v/>
      </c>
      <c r="H751">
        <f>+INT(E751)&amp;INT(F751)&amp;INT(G751)</f>
        <v/>
      </c>
      <c r="I751">
        <f>+D751&amp;"00"&amp;H751&amp;"0"</f>
        <v/>
      </c>
    </row>
    <row r="752">
      <c r="A752" t="inlineStr">
        <is>
          <t>Colombia</t>
        </is>
      </c>
      <c r="B752" t="inlineStr">
        <is>
          <t>Organizacion Terpel SA</t>
        </is>
      </c>
      <c r="C752" t="n">
        <v>56</v>
      </c>
      <c r="D752">
        <f>+VLOOKUP(A752,$L$3:$M$22,2,)</f>
        <v/>
      </c>
      <c r="E752" s="5">
        <f>+C752/100</f>
        <v/>
      </c>
      <c r="F752" s="5">
        <f>+MOD(E752*10,10)</f>
        <v/>
      </c>
      <c r="G752" s="5">
        <f>+MOD(C752,10)</f>
        <v/>
      </c>
      <c r="H752">
        <f>+INT(E752)&amp;INT(F752)&amp;INT(G752)</f>
        <v/>
      </c>
      <c r="I752">
        <f>+D752&amp;"00"&amp;H752&amp;"0"</f>
        <v/>
      </c>
    </row>
    <row r="753">
      <c r="A753" t="inlineStr">
        <is>
          <t>Colombia</t>
        </is>
      </c>
      <c r="B753" t="inlineStr">
        <is>
          <t>Parex Resources Inc</t>
        </is>
      </c>
      <c r="C753" t="n">
        <v>57</v>
      </c>
      <c r="D753">
        <f>+VLOOKUP(A753,$L$3:$M$22,2,)</f>
        <v/>
      </c>
      <c r="E753" s="5">
        <f>+C753/100</f>
        <v/>
      </c>
      <c r="F753" s="5">
        <f>+MOD(E753*10,10)</f>
        <v/>
      </c>
      <c r="G753" s="5">
        <f>+MOD(C753,10)</f>
        <v/>
      </c>
      <c r="H753">
        <f>+INT(E753)&amp;INT(F753)&amp;INT(G753)</f>
        <v/>
      </c>
      <c r="I753">
        <f>+D753&amp;"00"&amp;H753&amp;"0"</f>
        <v/>
      </c>
    </row>
    <row r="754">
      <c r="A754" t="inlineStr">
        <is>
          <t>Colombia</t>
        </is>
      </c>
      <c r="B754" t="inlineStr">
        <is>
          <t>PriceSmart Inc</t>
        </is>
      </c>
      <c r="C754" t="n">
        <v>58</v>
      </c>
      <c r="D754">
        <f>+VLOOKUP(A754,$L$3:$M$22,2,)</f>
        <v/>
      </c>
      <c r="E754" s="5">
        <f>+C754/100</f>
        <v/>
      </c>
      <c r="F754" s="5">
        <f>+MOD(E754*10,10)</f>
        <v/>
      </c>
      <c r="G754" s="5">
        <f>+MOD(C754,10)</f>
        <v/>
      </c>
      <c r="H754">
        <f>+INT(E754)&amp;INT(F754)&amp;INT(G754)</f>
        <v/>
      </c>
      <c r="I754">
        <f>+D754&amp;"00"&amp;H754&amp;"0"</f>
        <v/>
      </c>
    </row>
    <row r="755">
      <c r="A755" t="inlineStr">
        <is>
          <t>Colombia</t>
        </is>
      </c>
      <c r="B755" t="inlineStr">
        <is>
          <t>Promigas SA ESP</t>
        </is>
      </c>
      <c r="C755" t="n">
        <v>59</v>
      </c>
      <c r="D755">
        <f>+VLOOKUP(A755,$L$3:$M$22,2,)</f>
        <v/>
      </c>
      <c r="E755" s="5">
        <f>+C755/100</f>
        <v/>
      </c>
      <c r="F755" s="5">
        <f>+MOD(E755*10,10)</f>
        <v/>
      </c>
      <c r="G755" s="5">
        <f>+MOD(C755,10)</f>
        <v/>
      </c>
      <c r="H755">
        <f>+INT(E755)&amp;INT(F755)&amp;INT(G755)</f>
        <v/>
      </c>
      <c r="I755">
        <f>+D755&amp;"00"&amp;H755&amp;"0"</f>
        <v/>
      </c>
    </row>
    <row r="756">
      <c r="A756" t="inlineStr">
        <is>
          <t>Colombia</t>
        </is>
      </c>
      <c r="B756" t="inlineStr">
        <is>
          <t>Red Eagle Mining Corp</t>
        </is>
      </c>
      <c r="C756" t="n">
        <v>60</v>
      </c>
      <c r="D756">
        <f>+VLOOKUP(A756,$L$3:$M$22,2,)</f>
        <v/>
      </c>
      <c r="E756" s="5">
        <f>+C756/100</f>
        <v/>
      </c>
      <c r="F756" s="5">
        <f>+MOD(E756*10,10)</f>
        <v/>
      </c>
      <c r="G756" s="5">
        <f>+MOD(C756,10)</f>
        <v/>
      </c>
      <c r="H756">
        <f>+INT(E756)&amp;INT(F756)&amp;INT(G756)</f>
        <v/>
      </c>
      <c r="I756">
        <f>+D756&amp;"00"&amp;H756&amp;"0"</f>
        <v/>
      </c>
    </row>
    <row r="757">
      <c r="A757" t="inlineStr">
        <is>
          <t>Colombia</t>
        </is>
      </c>
      <c r="B757" t="inlineStr">
        <is>
          <t>Sociedad de Inversiones en Ene</t>
        </is>
      </c>
      <c r="C757" t="n">
        <v>61</v>
      </c>
      <c r="D757">
        <f>+VLOOKUP(A757,$L$3:$M$22,2,)</f>
        <v/>
      </c>
      <c r="E757" s="5">
        <f>+C757/100</f>
        <v/>
      </c>
      <c r="F757" s="5">
        <f>+MOD(E757*10,10)</f>
        <v/>
      </c>
      <c r="G757" s="5">
        <f>+MOD(C757,10)</f>
        <v/>
      </c>
      <c r="H757">
        <f>+INT(E757)&amp;INT(F757)&amp;INT(G757)</f>
        <v/>
      </c>
      <c r="I757">
        <f>+D757&amp;"00"&amp;H757&amp;"0"</f>
        <v/>
      </c>
    </row>
    <row r="758">
      <c r="A758" t="inlineStr">
        <is>
          <t>Colombia</t>
        </is>
      </c>
      <c r="B758" t="inlineStr">
        <is>
          <t>SURA Asset Management SA</t>
        </is>
      </c>
      <c r="C758" t="n">
        <v>62</v>
      </c>
      <c r="D758">
        <f>+VLOOKUP(A758,$L$3:$M$22,2,)</f>
        <v/>
      </c>
      <c r="E758" s="5">
        <f>+C758/100</f>
        <v/>
      </c>
      <c r="F758" s="5">
        <f>+MOD(E758*10,10)</f>
        <v/>
      </c>
      <c r="G758" s="5">
        <f>+MOD(C758,10)</f>
        <v/>
      </c>
      <c r="H758">
        <f>+INT(E758)&amp;INT(F758)&amp;INT(G758)</f>
        <v/>
      </c>
      <c r="I758">
        <f>+D758&amp;"00"&amp;H758&amp;"0"</f>
        <v/>
      </c>
    </row>
    <row r="759">
      <c r="A759" t="inlineStr">
        <is>
          <t>Colombia</t>
        </is>
      </c>
      <c r="B759" t="inlineStr">
        <is>
          <t>Tablemac SA</t>
        </is>
      </c>
      <c r="C759" t="n">
        <v>63</v>
      </c>
      <c r="D759">
        <f>+VLOOKUP(A759,$L$3:$M$22,2,)</f>
        <v/>
      </c>
      <c r="E759" s="5">
        <f>+C759/100</f>
        <v/>
      </c>
      <c r="F759" s="5">
        <f>+MOD(E759*10,10)</f>
        <v/>
      </c>
      <c r="G759" s="5">
        <f>+MOD(C759,10)</f>
        <v/>
      </c>
      <c r="H759">
        <f>+INT(E759)&amp;INT(F759)&amp;INT(G759)</f>
        <v/>
      </c>
      <c r="I759">
        <f>+D759&amp;"00"&amp;H759&amp;"0"</f>
        <v/>
      </c>
    </row>
    <row r="760">
      <c r="A760" t="inlineStr">
        <is>
          <t>Colombia</t>
        </is>
      </c>
      <c r="B760" t="inlineStr">
        <is>
          <t>Tecnoglass Inc</t>
        </is>
      </c>
      <c r="C760" t="n">
        <v>64</v>
      </c>
      <c r="D760">
        <f>+VLOOKUP(A760,$L$3:$M$22,2,)</f>
        <v/>
      </c>
      <c r="E760" s="5">
        <f>+C760/100</f>
        <v/>
      </c>
      <c r="F760" s="5">
        <f>+MOD(E760*10,10)</f>
        <v/>
      </c>
      <c r="G760" s="5">
        <f>+MOD(C760,10)</f>
        <v/>
      </c>
      <c r="H760">
        <f>+INT(E760)&amp;INT(F760)&amp;INT(G760)</f>
        <v/>
      </c>
      <c r="I760">
        <f>+D760&amp;"00"&amp;H760&amp;"0"</f>
        <v/>
      </c>
    </row>
    <row r="761">
      <c r="A761" t="inlineStr">
        <is>
          <t>Colombia</t>
        </is>
      </c>
      <c r="B761" t="inlineStr">
        <is>
          <t>Termocandelaria</t>
        </is>
      </c>
      <c r="C761" t="n">
        <v>65</v>
      </c>
      <c r="D761">
        <f>+VLOOKUP(A761,$L$3:$M$22,2,)</f>
        <v/>
      </c>
      <c r="E761" s="5">
        <f>+C761/100</f>
        <v/>
      </c>
      <c r="F761" s="5">
        <f>+MOD(E761*10,10)</f>
        <v/>
      </c>
      <c r="G761" s="5">
        <f>+MOD(C761,10)</f>
        <v/>
      </c>
      <c r="H761">
        <f>+INT(E761)&amp;INT(F761)&amp;INT(G761)</f>
        <v/>
      </c>
      <c r="I761">
        <f>+D761&amp;"00"&amp;H761&amp;"0"</f>
        <v/>
      </c>
    </row>
    <row r="762">
      <c r="A762" t="inlineStr">
        <is>
          <t>Colombia</t>
        </is>
      </c>
      <c r="B762" t="inlineStr">
        <is>
          <t>Transportadora de Gas Internac</t>
        </is>
      </c>
      <c r="C762" t="n">
        <v>66</v>
      </c>
      <c r="D762">
        <f>+VLOOKUP(A762,$L$3:$M$22,2,)</f>
        <v/>
      </c>
      <c r="E762" s="5">
        <f>+C762/100</f>
        <v/>
      </c>
      <c r="F762" s="5">
        <f>+MOD(E762*10,10)</f>
        <v/>
      </c>
      <c r="G762" s="5">
        <f>+MOD(C762,10)</f>
        <v/>
      </c>
      <c r="H762">
        <f>+INT(E762)&amp;INT(F762)&amp;INT(G762)</f>
        <v/>
      </c>
      <c r="I762">
        <f>+D762&amp;"00"&amp;H762&amp;"0"</f>
        <v/>
      </c>
    </row>
    <row r="763">
      <c r="A763" t="inlineStr">
        <is>
          <t>Colombia</t>
        </is>
      </c>
      <c r="B763" t="inlineStr">
        <is>
          <t>Valorem SA</t>
        </is>
      </c>
      <c r="C763" t="n">
        <v>67</v>
      </c>
      <c r="D763">
        <f>+VLOOKUP(A763,$L$3:$M$22,2,)</f>
        <v/>
      </c>
      <c r="E763" s="5">
        <f>+C763/100</f>
        <v/>
      </c>
      <c r="F763" s="5">
        <f>+MOD(E763*10,10)</f>
        <v/>
      </c>
      <c r="G763" s="5">
        <f>+MOD(C763,10)</f>
        <v/>
      </c>
      <c r="H763">
        <f>+INT(E763)&amp;INT(F763)&amp;INT(G763)</f>
        <v/>
      </c>
      <c r="I763">
        <f>+D763&amp;"00"&amp;H763&amp;"0"</f>
        <v/>
      </c>
    </row>
    <row r="764">
      <c r="A764" t="inlineStr">
        <is>
          <t>Colombia</t>
        </is>
      </c>
      <c r="B764" t="inlineStr">
        <is>
          <t>Valores Simesa SA</t>
        </is>
      </c>
      <c r="C764" t="n">
        <v>68</v>
      </c>
      <c r="D764">
        <f>+VLOOKUP(A764,$L$3:$M$22,2,)</f>
        <v/>
      </c>
      <c r="E764" s="5">
        <f>+C764/100</f>
        <v/>
      </c>
      <c r="F764" s="5">
        <f>+MOD(E764*10,10)</f>
        <v/>
      </c>
      <c r="G764" s="5">
        <f>+MOD(C764,10)</f>
        <v/>
      </c>
      <c r="H764">
        <f>+INT(E764)&amp;INT(F764)&amp;INT(G764)</f>
        <v/>
      </c>
      <c r="I764">
        <f>+D764&amp;"00"&amp;H764&amp;"0"</f>
        <v/>
      </c>
    </row>
    <row r="765">
      <c r="A765" t="inlineStr">
        <is>
          <t>Costa Rica</t>
        </is>
      </c>
      <c r="B765" t="inlineStr">
        <is>
          <t>Autopistas del Sol SA/Costa Ri</t>
        </is>
      </c>
      <c r="C765" t="n">
        <v>1</v>
      </c>
      <c r="D765">
        <f>+VLOOKUP(A765,$L$3:$M$22,2,)</f>
        <v/>
      </c>
      <c r="E765" s="5">
        <f>+C765/100</f>
        <v/>
      </c>
      <c r="F765" s="5">
        <f>+MOD(E765*10,10)</f>
        <v/>
      </c>
      <c r="G765" s="5">
        <f>+MOD(C765,10)</f>
        <v/>
      </c>
      <c r="H765">
        <f>+INT(E765)&amp;INT(F765)&amp;INT(G765)</f>
        <v/>
      </c>
      <c r="I765">
        <f>+D765&amp;"00"&amp;H765&amp;"0"</f>
        <v/>
      </c>
    </row>
    <row r="766">
      <c r="A766" t="inlineStr">
        <is>
          <t>Costa Rica</t>
        </is>
      </c>
      <c r="B766" t="inlineStr">
        <is>
          <t>Banco Nacional de Costa Rica</t>
        </is>
      </c>
      <c r="C766" t="n">
        <v>2</v>
      </c>
      <c r="D766">
        <f>+VLOOKUP(A766,$L$3:$M$22,2,)</f>
        <v/>
      </c>
      <c r="E766" s="5">
        <f>+C766/100</f>
        <v/>
      </c>
      <c r="F766" s="5">
        <f>+MOD(E766*10,10)</f>
        <v/>
      </c>
      <c r="G766" s="5">
        <f>+MOD(C766,10)</f>
        <v/>
      </c>
      <c r="H766">
        <f>+INT(E766)&amp;INT(F766)&amp;INT(G766)</f>
        <v/>
      </c>
      <c r="I766">
        <f>+D766&amp;"00"&amp;H766&amp;"0"</f>
        <v/>
      </c>
    </row>
    <row r="767">
      <c r="A767" t="inlineStr">
        <is>
          <t>Costa Rica</t>
        </is>
      </c>
      <c r="B767" t="inlineStr">
        <is>
          <t>Instituto Costarricense de Ele</t>
        </is>
      </c>
      <c r="C767" t="n">
        <v>3</v>
      </c>
      <c r="D767">
        <f>+VLOOKUP(A767,$L$3:$M$22,2,)</f>
        <v/>
      </c>
      <c r="E767" s="5">
        <f>+C767/100</f>
        <v/>
      </c>
      <c r="F767" s="5">
        <f>+MOD(E767*10,10)</f>
        <v/>
      </c>
      <c r="G767" s="5">
        <f>+MOD(C767,10)</f>
        <v/>
      </c>
      <c r="H767">
        <f>+INT(E767)&amp;INT(F767)&amp;INT(G767)</f>
        <v/>
      </c>
      <c r="I767">
        <f>+D767&amp;"00"&amp;H767&amp;"0"</f>
        <v/>
      </c>
    </row>
    <row r="768">
      <c r="A768" t="inlineStr">
        <is>
          <t>Dominican Republic</t>
        </is>
      </c>
      <c r="B768" t="inlineStr">
        <is>
          <t>Aeropuertos Dominicanos Siglo</t>
        </is>
      </c>
      <c r="C768" t="n">
        <v>1</v>
      </c>
      <c r="D768">
        <f>+VLOOKUP(A768,$L$3:$M$22,2,)</f>
        <v/>
      </c>
      <c r="E768" s="5">
        <f>+C768/100</f>
        <v/>
      </c>
      <c r="F768" s="5">
        <f>+MOD(E768*10,10)</f>
        <v/>
      </c>
      <c r="G768" s="5">
        <f>+MOD(C768,10)</f>
        <v/>
      </c>
      <c r="H768">
        <f>+INT(E768)&amp;INT(F768)&amp;INT(G768)</f>
        <v/>
      </c>
      <c r="I768">
        <f>+D768&amp;"00"&amp;H768&amp;"0"</f>
        <v/>
      </c>
    </row>
    <row r="769">
      <c r="A769" t="inlineStr">
        <is>
          <t>Dominican Republic</t>
        </is>
      </c>
      <c r="B769" t="inlineStr">
        <is>
          <t>AES Dominican Power Partners</t>
        </is>
      </c>
      <c r="C769" t="n">
        <v>2</v>
      </c>
      <c r="D769">
        <f>+VLOOKUP(A769,$L$3:$M$22,2,)</f>
        <v/>
      </c>
      <c r="E769" s="5">
        <f>+C769/100</f>
        <v/>
      </c>
      <c r="F769" s="5">
        <f>+MOD(E769*10,10)</f>
        <v/>
      </c>
      <c r="G769" s="5">
        <f>+MOD(C769,10)</f>
        <v/>
      </c>
      <c r="H769">
        <f>+INT(E769)&amp;INT(F769)&amp;INT(G769)</f>
        <v/>
      </c>
      <c r="I769">
        <f>+D769&amp;"00"&amp;H769&amp;"0"</f>
        <v/>
      </c>
    </row>
    <row r="770">
      <c r="A770" t="inlineStr">
        <is>
          <t>Dominican Republic</t>
        </is>
      </c>
      <c r="B770" t="inlineStr">
        <is>
          <t>Dominican Republic Government</t>
        </is>
      </c>
      <c r="C770" t="n">
        <v>3</v>
      </c>
      <c r="D770">
        <f>+VLOOKUP(A770,$L$3:$M$22,2,)</f>
        <v/>
      </c>
      <c r="E770" s="5">
        <f>+C770/100</f>
        <v/>
      </c>
      <c r="F770" s="5">
        <f>+MOD(E770*10,10)</f>
        <v/>
      </c>
      <c r="G770" s="5">
        <f>+MOD(C770,10)</f>
        <v/>
      </c>
      <c r="H770">
        <f>+INT(E770)&amp;INT(F770)&amp;INT(G770)</f>
        <v/>
      </c>
      <c r="I770">
        <f>+D770&amp;"00"&amp;H770&amp;"0"</f>
        <v/>
      </c>
    </row>
    <row r="771">
      <c r="A771" t="inlineStr">
        <is>
          <t>Ecuador</t>
        </is>
      </c>
      <c r="B771" t="inlineStr">
        <is>
          <t>Quito International Airport</t>
        </is>
      </c>
      <c r="C771" t="n">
        <v>1</v>
      </c>
      <c r="D771">
        <f>+VLOOKUP(A771,$L$3:$M$22,2,)</f>
        <v/>
      </c>
      <c r="E771" s="5">
        <f>+C771/100</f>
        <v/>
      </c>
      <c r="F771" s="5">
        <f>+MOD(E771*10,10)</f>
        <v/>
      </c>
      <c r="G771" s="5">
        <f>+MOD(C771,10)</f>
        <v/>
      </c>
      <c r="H771">
        <f>+INT(E771)&amp;INT(F771)&amp;INT(G771)</f>
        <v/>
      </c>
      <c r="I771">
        <f>+D771&amp;"00"&amp;H771&amp;"0"</f>
        <v/>
      </c>
    </row>
    <row r="772">
      <c r="A772" t="inlineStr">
        <is>
          <t>Estados Unidos</t>
        </is>
      </c>
      <c r="B772" t="inlineStr">
        <is>
          <t>Caterpillar Inc</t>
        </is>
      </c>
      <c r="C772" t="n">
        <v>1</v>
      </c>
      <c r="D772">
        <f>+VLOOKUP(A772,$L$3:$M$22,2,)</f>
        <v/>
      </c>
      <c r="E772" s="5">
        <f>+C772/100</f>
        <v/>
      </c>
      <c r="F772" s="5">
        <f>+MOD(E772*10,10)</f>
        <v/>
      </c>
      <c r="G772" s="5">
        <f>+MOD(C772,10)</f>
        <v/>
      </c>
      <c r="H772">
        <f>+INT(E772)&amp;INT(F772)&amp;INT(G772)</f>
        <v/>
      </c>
      <c r="I772">
        <f>+D772&amp;"00"&amp;H772&amp;"0"</f>
        <v/>
      </c>
    </row>
    <row r="773">
      <c r="A773" t="inlineStr">
        <is>
          <t>Guatemala</t>
        </is>
      </c>
      <c r="B773" t="inlineStr">
        <is>
          <t>Agromercantil Senior Trust</t>
        </is>
      </c>
      <c r="C773" t="n">
        <v>1</v>
      </c>
      <c r="D773">
        <f>+VLOOKUP(A773,$L$3:$M$22,2,)</f>
        <v/>
      </c>
      <c r="E773" s="5">
        <f>+C773/100</f>
        <v/>
      </c>
      <c r="F773" s="5">
        <f>+MOD(E773*10,10)</f>
        <v/>
      </c>
      <c r="G773" s="5">
        <f>+MOD(C773,10)</f>
        <v/>
      </c>
      <c r="H773">
        <f>+INT(E773)&amp;INT(F773)&amp;INT(G773)</f>
        <v/>
      </c>
      <c r="I773">
        <f>+D773&amp;"00"&amp;H773&amp;"0"</f>
        <v/>
      </c>
    </row>
    <row r="774">
      <c r="A774" t="inlineStr">
        <is>
          <t>Guatemala</t>
        </is>
      </c>
      <c r="B774" t="inlineStr">
        <is>
          <t>Banco Industrial SA</t>
        </is>
      </c>
      <c r="C774" t="n">
        <v>2</v>
      </c>
      <c r="D774">
        <f>+VLOOKUP(A774,$L$3:$M$22,2,)</f>
        <v/>
      </c>
      <c r="E774" s="5">
        <f>+C774/100</f>
        <v/>
      </c>
      <c r="F774" s="5">
        <f>+MOD(E774*10,10)</f>
        <v/>
      </c>
      <c r="G774" s="5">
        <f>+MOD(C774,10)</f>
        <v/>
      </c>
      <c r="H774">
        <f>+INT(E774)&amp;INT(F774)&amp;INT(G774)</f>
        <v/>
      </c>
      <c r="I774">
        <f>+D774&amp;"00"&amp;H774&amp;"0"</f>
        <v/>
      </c>
    </row>
    <row r="775">
      <c r="A775" t="inlineStr">
        <is>
          <t>Guatemala</t>
        </is>
      </c>
      <c r="B775" t="inlineStr">
        <is>
          <t>Cementos Progreso Trust</t>
        </is>
      </c>
      <c r="C775" t="n">
        <v>3</v>
      </c>
      <c r="D775">
        <f>+VLOOKUP(A775,$L$3:$M$22,2,)</f>
        <v/>
      </c>
      <c r="E775" s="5">
        <f>+C775/100</f>
        <v/>
      </c>
      <c r="F775" s="5">
        <f>+MOD(E775*10,10)</f>
        <v/>
      </c>
      <c r="G775" s="5">
        <f>+MOD(C775,10)</f>
        <v/>
      </c>
      <c r="H775">
        <f>+INT(E775)&amp;INT(F775)&amp;INT(G775)</f>
        <v/>
      </c>
      <c r="I775">
        <f>+D775&amp;"00"&amp;H775&amp;"0"</f>
        <v/>
      </c>
    </row>
    <row r="776">
      <c r="A776" t="inlineStr">
        <is>
          <t>Guatemala</t>
        </is>
      </c>
      <c r="B776" t="inlineStr">
        <is>
          <t>Central American Bottling Corp</t>
        </is>
      </c>
      <c r="C776" t="n">
        <v>4</v>
      </c>
      <c r="D776">
        <f>+VLOOKUP(A776,$L$3:$M$22,2,)</f>
        <v/>
      </c>
      <c r="E776" s="5">
        <f>+C776/100</f>
        <v/>
      </c>
      <c r="F776" s="5">
        <f>+MOD(E776*10,10)</f>
        <v/>
      </c>
      <c r="G776" s="5">
        <f>+MOD(C776,10)</f>
        <v/>
      </c>
      <c r="H776">
        <f>+INT(E776)&amp;INT(F776)&amp;INT(G776)</f>
        <v/>
      </c>
      <c r="I776">
        <f>+D776&amp;"00"&amp;H776&amp;"0"</f>
        <v/>
      </c>
    </row>
    <row r="777">
      <c r="A777" t="inlineStr">
        <is>
          <t>Guatemala</t>
        </is>
      </c>
      <c r="B777" t="inlineStr">
        <is>
          <t>Energuate Trust</t>
        </is>
      </c>
      <c r="C777" t="n">
        <v>5</v>
      </c>
      <c r="D777">
        <f>+VLOOKUP(A777,$L$3:$M$22,2,)</f>
        <v/>
      </c>
      <c r="E777" s="5">
        <f>+C777/100</f>
        <v/>
      </c>
      <c r="F777" s="5">
        <f>+MOD(E777*10,10)</f>
        <v/>
      </c>
      <c r="G777" s="5">
        <f>+MOD(C777,10)</f>
        <v/>
      </c>
      <c r="H777">
        <f>+INT(E777)&amp;INT(F777)&amp;INT(G777)</f>
        <v/>
      </c>
      <c r="I777">
        <f>+D777&amp;"00"&amp;H777&amp;"0"</f>
        <v/>
      </c>
    </row>
    <row r="778">
      <c r="A778" t="inlineStr">
        <is>
          <t>Guatemala</t>
        </is>
      </c>
      <c r="B778" t="inlineStr">
        <is>
          <t>Guatemala Government Bond</t>
        </is>
      </c>
      <c r="C778" t="n">
        <v>6</v>
      </c>
      <c r="D778">
        <f>+VLOOKUP(A778,$L$3:$M$22,2,)</f>
        <v/>
      </c>
      <c r="E778" s="5">
        <f>+C778/100</f>
        <v/>
      </c>
      <c r="F778" s="5">
        <f>+MOD(E778*10,10)</f>
        <v/>
      </c>
      <c r="G778" s="5">
        <f>+MOD(C778,10)</f>
        <v/>
      </c>
      <c r="H778">
        <f>+INT(E778)&amp;INT(F778)&amp;INT(G778)</f>
        <v/>
      </c>
      <c r="I778">
        <f>+D778&amp;"00"&amp;H778&amp;"0"</f>
        <v/>
      </c>
    </row>
    <row r="779">
      <c r="A779" t="inlineStr">
        <is>
          <t>Guatemala</t>
        </is>
      </c>
      <c r="B779" t="inlineStr">
        <is>
          <t>Millicom International Cellula</t>
        </is>
      </c>
      <c r="C779" t="n">
        <v>7</v>
      </c>
      <c r="D779">
        <f>+VLOOKUP(A779,$L$3:$M$22,2,)</f>
        <v/>
      </c>
      <c r="E779" s="5">
        <f>+C779/100</f>
        <v/>
      </c>
      <c r="F779" s="5">
        <f>+MOD(E779*10,10)</f>
        <v/>
      </c>
      <c r="G779" s="5">
        <f>+MOD(C779,10)</f>
        <v/>
      </c>
      <c r="H779">
        <f>+INT(E779)&amp;INT(F779)&amp;INT(G779)</f>
        <v/>
      </c>
      <c r="I779">
        <f>+D779&amp;"00"&amp;H779&amp;"0"</f>
        <v/>
      </c>
    </row>
    <row r="780">
      <c r="A780" t="inlineStr">
        <is>
          <t>Guatemala</t>
        </is>
      </c>
      <c r="B780" t="inlineStr">
        <is>
          <t>Tahoe Resources Inc</t>
        </is>
      </c>
      <c r="C780" t="n">
        <v>8</v>
      </c>
      <c r="D780">
        <f>+VLOOKUP(A780,$L$3:$M$22,2,)</f>
        <v/>
      </c>
      <c r="E780" s="5">
        <f>+C780/100</f>
        <v/>
      </c>
      <c r="F780" s="5">
        <f>+MOD(E780*10,10)</f>
        <v/>
      </c>
      <c r="G780" s="5">
        <f>+MOD(C780,10)</f>
        <v/>
      </c>
      <c r="H780">
        <f>+INT(E780)&amp;INT(F780)&amp;INT(G780)</f>
        <v/>
      </c>
      <c r="I780">
        <f>+D780&amp;"00"&amp;H780&amp;"0"</f>
        <v/>
      </c>
    </row>
    <row r="781">
      <c r="A781" t="inlineStr">
        <is>
          <t>Honduras</t>
        </is>
      </c>
      <c r="B781" t="inlineStr">
        <is>
          <t>Inversiones Atlantida SA</t>
        </is>
      </c>
      <c r="C781" t="n">
        <v>1</v>
      </c>
      <c r="D781">
        <f>+VLOOKUP(A781,$L$3:$M$22,2,)</f>
        <v/>
      </c>
      <c r="E781" s="5">
        <f>+C781/100</f>
        <v/>
      </c>
      <c r="F781" s="5">
        <f>+MOD(E781*10,10)</f>
        <v/>
      </c>
      <c r="G781" s="5">
        <f>+MOD(C781,10)</f>
        <v/>
      </c>
      <c r="H781">
        <f>+INT(E781)&amp;INT(F781)&amp;INT(G781)</f>
        <v/>
      </c>
      <c r="I781">
        <f>+D781&amp;"00"&amp;H781&amp;"0"</f>
        <v/>
      </c>
    </row>
    <row r="782">
      <c r="A782" t="inlineStr">
        <is>
          <t>Jamaica</t>
        </is>
      </c>
      <c r="B782" t="inlineStr">
        <is>
          <t>Digicel Group Ltd</t>
        </is>
      </c>
      <c r="C782" t="n">
        <v>1</v>
      </c>
      <c r="D782">
        <f>+VLOOKUP(A782,$L$3:$M$22,2,)</f>
        <v/>
      </c>
      <c r="E782" s="5">
        <f>+C782/100</f>
        <v/>
      </c>
      <c r="F782" s="5">
        <f>+MOD(E782*10,10)</f>
        <v/>
      </c>
      <c r="G782" s="5">
        <f>+MOD(C782,10)</f>
        <v/>
      </c>
      <c r="H782">
        <f>+INT(E782)&amp;INT(F782)&amp;INT(G782)</f>
        <v/>
      </c>
      <c r="I782">
        <f>+D782&amp;"00"&amp;H782&amp;"0"</f>
        <v/>
      </c>
    </row>
    <row r="783">
      <c r="A783" t="inlineStr">
        <is>
          <t>Mexico</t>
        </is>
      </c>
      <c r="B783" t="inlineStr">
        <is>
          <t>#N/A Field Not Applicable</t>
        </is>
      </c>
      <c r="C783" t="n">
        <v>1</v>
      </c>
      <c r="D783">
        <f>+VLOOKUP(A783,$L$3:$M$22,2,)</f>
        <v/>
      </c>
      <c r="E783" s="5">
        <f>+C783/100</f>
        <v/>
      </c>
      <c r="F783" s="5">
        <f>+MOD(E783*10,10)</f>
        <v/>
      </c>
      <c r="G783" s="5">
        <f>+MOD(C783,10)</f>
        <v/>
      </c>
      <c r="H783">
        <f>+INT(E783)&amp;INT(F783)&amp;INT(G783)</f>
        <v/>
      </c>
      <c r="I783">
        <f>+D783&amp;"00"&amp;H783&amp;"0"</f>
        <v/>
      </c>
    </row>
    <row r="784">
      <c r="A784" t="inlineStr">
        <is>
          <t>Mexico</t>
        </is>
      </c>
      <c r="B784" t="inlineStr">
        <is>
          <t>#N/A Invalid Security</t>
        </is>
      </c>
      <c r="C784" t="n">
        <v>2</v>
      </c>
      <c r="D784">
        <f>+VLOOKUP(A784,$L$3:$M$22,2,)</f>
        <v/>
      </c>
      <c r="E784" s="5">
        <f>+C784/100</f>
        <v/>
      </c>
      <c r="F784" s="5">
        <f>+MOD(E784*10,10)</f>
        <v/>
      </c>
      <c r="G784" s="5">
        <f>+MOD(C784,10)</f>
        <v/>
      </c>
      <c r="H784">
        <f>+INT(E784)&amp;INT(F784)&amp;INT(G784)</f>
        <v/>
      </c>
      <c r="I784">
        <f>+D784&amp;"00"&amp;H784&amp;"0"</f>
        <v/>
      </c>
    </row>
    <row r="785">
      <c r="A785" t="inlineStr">
        <is>
          <t>Mexico</t>
        </is>
      </c>
      <c r="B785" t="inlineStr">
        <is>
          <t>ABC Leasing</t>
        </is>
      </c>
      <c r="C785" t="n">
        <v>3</v>
      </c>
      <c r="D785">
        <f>+VLOOKUP(A785,$L$3:$M$22,2,)</f>
        <v/>
      </c>
      <c r="E785" s="5">
        <f>+C785/100</f>
        <v/>
      </c>
      <c r="F785" s="5">
        <f>+MOD(E785*10,10)</f>
        <v/>
      </c>
      <c r="G785" s="5">
        <f>+MOD(C785,10)</f>
        <v/>
      </c>
      <c r="H785">
        <f>+INT(E785)&amp;INT(F785)&amp;INT(G785)</f>
        <v/>
      </c>
      <c r="I785">
        <f>+D785&amp;"00"&amp;H785&amp;"0"</f>
        <v/>
      </c>
    </row>
    <row r="786">
      <c r="A786" t="inlineStr">
        <is>
          <t>Mexico</t>
        </is>
      </c>
      <c r="B786" t="inlineStr">
        <is>
          <t>Abengoa Transmision Sur SA</t>
        </is>
      </c>
      <c r="C786" t="n">
        <v>4</v>
      </c>
      <c r="D786">
        <f>+VLOOKUP(A786,$L$3:$M$22,2,)</f>
        <v/>
      </c>
      <c r="E786" s="5">
        <f>+C786/100</f>
        <v/>
      </c>
      <c r="F786" s="5">
        <f>+MOD(E786*10,10)</f>
        <v/>
      </c>
      <c r="G786" s="5">
        <f>+MOD(C786,10)</f>
        <v/>
      </c>
      <c r="H786">
        <f>+INT(E786)&amp;INT(F786)&amp;INT(G786)</f>
        <v/>
      </c>
      <c r="I786">
        <f>+D786&amp;"00"&amp;H786&amp;"0"</f>
        <v/>
      </c>
    </row>
    <row r="787">
      <c r="A787" t="inlineStr">
        <is>
          <t>Mexico</t>
        </is>
      </c>
      <c r="B787" t="inlineStr">
        <is>
          <t>Alfa SAB de CV</t>
        </is>
      </c>
      <c r="C787" t="n">
        <v>5</v>
      </c>
      <c r="D787">
        <f>+VLOOKUP(A787,$L$3:$M$22,2,)</f>
        <v/>
      </c>
      <c r="E787" s="5">
        <f>+C787/100</f>
        <v/>
      </c>
      <c r="F787" s="5">
        <f>+MOD(E787*10,10)</f>
        <v/>
      </c>
      <c r="G787" s="5">
        <f>+MOD(C787,10)</f>
        <v/>
      </c>
      <c r="H787">
        <f>+INT(E787)&amp;INT(F787)&amp;INT(G787)</f>
        <v/>
      </c>
      <c r="I787">
        <f>+D787&amp;"00"&amp;H787&amp;"0"</f>
        <v/>
      </c>
    </row>
    <row r="788">
      <c r="A788" t="inlineStr">
        <is>
          <t>Mexico</t>
        </is>
      </c>
      <c r="B788" t="inlineStr">
        <is>
          <t>Alpek SAB de CV</t>
        </is>
      </c>
      <c r="C788" t="n">
        <v>6</v>
      </c>
      <c r="D788">
        <f>+VLOOKUP(A788,$L$3:$M$22,2,)</f>
        <v/>
      </c>
      <c r="E788" s="5">
        <f>+C788/100</f>
        <v/>
      </c>
      <c r="F788" s="5">
        <f>+MOD(E788*10,10)</f>
        <v/>
      </c>
      <c r="G788" s="5">
        <f>+MOD(C788,10)</f>
        <v/>
      </c>
      <c r="H788">
        <f>+INT(E788)&amp;INT(F788)&amp;INT(G788)</f>
        <v/>
      </c>
      <c r="I788">
        <f>+D788&amp;"00"&amp;H788&amp;"0"</f>
        <v/>
      </c>
    </row>
    <row r="789">
      <c r="A789" t="inlineStr">
        <is>
          <t>Mexico</t>
        </is>
      </c>
      <c r="B789" t="inlineStr">
        <is>
          <t>Alpha Holding</t>
        </is>
      </c>
      <c r="C789" t="n">
        <v>7</v>
      </c>
      <c r="D789">
        <f>+VLOOKUP(A789,$L$3:$M$22,2,)</f>
        <v/>
      </c>
      <c r="E789" s="5">
        <f>+C789/100</f>
        <v/>
      </c>
      <c r="F789" s="5">
        <f>+MOD(E789*10,10)</f>
        <v/>
      </c>
      <c r="G789" s="5">
        <f>+MOD(C789,10)</f>
        <v/>
      </c>
      <c r="H789">
        <f>+INT(E789)&amp;INT(F789)&amp;INT(G789)</f>
        <v/>
      </c>
      <c r="I789">
        <f>+D789&amp;"00"&amp;H789&amp;"0"</f>
        <v/>
      </c>
    </row>
    <row r="790">
      <c r="A790" t="inlineStr">
        <is>
          <t>Mexico</t>
        </is>
      </c>
      <c r="B790" t="inlineStr">
        <is>
          <t>Alsea SAB de CV</t>
        </is>
      </c>
      <c r="C790" t="n">
        <v>8</v>
      </c>
      <c r="D790">
        <f>+VLOOKUP(A790,$L$3:$M$22,2,)</f>
        <v/>
      </c>
      <c r="E790" s="5">
        <f>+C790/100</f>
        <v/>
      </c>
      <c r="F790" s="5">
        <f>+MOD(E790*10,10)</f>
        <v/>
      </c>
      <c r="G790" s="5">
        <f>+MOD(C790,10)</f>
        <v/>
      </c>
      <c r="H790">
        <f>+INT(E790)&amp;INT(F790)&amp;INT(G790)</f>
        <v/>
      </c>
      <c r="I790">
        <f>+D790&amp;"00"&amp;H790&amp;"0"</f>
        <v/>
      </c>
    </row>
    <row r="791">
      <c r="A791" t="inlineStr">
        <is>
          <t>Mexico</t>
        </is>
      </c>
      <c r="B791" t="inlineStr">
        <is>
          <t>America Movil SAB de CV</t>
        </is>
      </c>
      <c r="C791" t="n">
        <v>9</v>
      </c>
      <c r="D791">
        <f>+VLOOKUP(A791,$L$3:$M$22,2,)</f>
        <v/>
      </c>
      <c r="E791" s="5">
        <f>+C791/100</f>
        <v/>
      </c>
      <c r="F791" s="5">
        <f>+MOD(E791*10,10)</f>
        <v/>
      </c>
      <c r="G791" s="5">
        <f>+MOD(C791,10)</f>
        <v/>
      </c>
      <c r="H791">
        <f>+INT(E791)&amp;INT(F791)&amp;INT(G791)</f>
        <v/>
      </c>
      <c r="I791">
        <f>+D791&amp;"00"&amp;H791&amp;"0"</f>
        <v/>
      </c>
    </row>
    <row r="792">
      <c r="A792" t="inlineStr">
        <is>
          <t>Mexico</t>
        </is>
      </c>
      <c r="B792" t="inlineStr">
        <is>
          <t>Arca Continental SAB de CV</t>
        </is>
      </c>
      <c r="C792" t="n">
        <v>10</v>
      </c>
      <c r="D792">
        <f>+VLOOKUP(A792,$L$3:$M$22,2,)</f>
        <v/>
      </c>
      <c r="E792" s="5">
        <f>+C792/100</f>
        <v/>
      </c>
      <c r="F792" s="5">
        <f>+MOD(E792*10,10)</f>
        <v/>
      </c>
      <c r="G792" s="5">
        <f>+MOD(C792,10)</f>
        <v/>
      </c>
      <c r="H792">
        <f>+INT(E792)&amp;INT(F792)&amp;INT(G792)</f>
        <v/>
      </c>
      <c r="I792">
        <f>+D792&amp;"00"&amp;H792&amp;"0"</f>
        <v/>
      </c>
    </row>
    <row r="793">
      <c r="A793" t="inlineStr">
        <is>
          <t>Mexico</t>
        </is>
      </c>
      <c r="B793" t="inlineStr">
        <is>
          <t>Arreact</t>
        </is>
      </c>
      <c r="C793" t="n">
        <v>11</v>
      </c>
      <c r="D793">
        <f>+VLOOKUP(A793,$L$3:$M$22,2,)</f>
        <v/>
      </c>
      <c r="E793" s="5">
        <f>+C793/100</f>
        <v/>
      </c>
      <c r="F793" s="5">
        <f>+MOD(E793*10,10)</f>
        <v/>
      </c>
      <c r="G793" s="5">
        <f>+MOD(C793,10)</f>
        <v/>
      </c>
      <c r="H793">
        <f>+INT(E793)&amp;INT(F793)&amp;INT(G793)</f>
        <v/>
      </c>
      <c r="I793">
        <f>+D793&amp;"00"&amp;H793&amp;"0"</f>
        <v/>
      </c>
    </row>
    <row r="794">
      <c r="A794" t="inlineStr">
        <is>
          <t>Mexico</t>
        </is>
      </c>
      <c r="B794" t="inlineStr">
        <is>
          <t>Axtel SAB de CV</t>
        </is>
      </c>
      <c r="C794" t="n">
        <v>12</v>
      </c>
      <c r="D794">
        <f>+VLOOKUP(A794,$L$3:$M$22,2,)</f>
        <v/>
      </c>
      <c r="E794" s="5">
        <f>+C794/100</f>
        <v/>
      </c>
      <c r="F794" s="5">
        <f>+MOD(E794*10,10)</f>
        <v/>
      </c>
      <c r="G794" s="5">
        <f>+MOD(C794,10)</f>
        <v/>
      </c>
      <c r="H794">
        <f>+INT(E794)&amp;INT(F794)&amp;INT(G794)</f>
        <v/>
      </c>
      <c r="I794">
        <f>+D794&amp;"00"&amp;H794&amp;"0"</f>
        <v/>
      </c>
    </row>
    <row r="795">
      <c r="A795" t="inlineStr">
        <is>
          <t>Mexico</t>
        </is>
      </c>
      <c r="B795" t="inlineStr">
        <is>
          <t>Bacmext</t>
        </is>
      </c>
      <c r="C795" t="n">
        <v>13</v>
      </c>
      <c r="D795">
        <f>+VLOOKUP(A795,$L$3:$M$22,2,)</f>
        <v/>
      </c>
      <c r="E795" s="5">
        <f>+C795/100</f>
        <v/>
      </c>
      <c r="F795" s="5">
        <f>+MOD(E795*10,10)</f>
        <v/>
      </c>
      <c r="G795" s="5">
        <f>+MOD(C795,10)</f>
        <v/>
      </c>
      <c r="H795">
        <f>+INT(E795)&amp;INT(F795)&amp;INT(G795)</f>
        <v/>
      </c>
      <c r="I795">
        <f>+D795&amp;"00"&amp;H795&amp;"0"</f>
        <v/>
      </c>
    </row>
    <row r="796">
      <c r="A796" t="inlineStr">
        <is>
          <t>Mexico</t>
        </is>
      </c>
      <c r="B796" t="inlineStr">
        <is>
          <t>Banco del Bajio SA</t>
        </is>
      </c>
      <c r="C796" t="n">
        <v>14</v>
      </c>
      <c r="D796">
        <f>+VLOOKUP(A796,$L$3:$M$22,2,)</f>
        <v/>
      </c>
      <c r="E796" s="5">
        <f>+C796/100</f>
        <v/>
      </c>
      <c r="F796" s="5">
        <f>+MOD(E796*10,10)</f>
        <v/>
      </c>
      <c r="G796" s="5">
        <f>+MOD(C796,10)</f>
        <v/>
      </c>
      <c r="H796">
        <f>+INT(E796)&amp;INT(F796)&amp;INT(G796)</f>
        <v/>
      </c>
      <c r="I796">
        <f>+D796&amp;"00"&amp;H796&amp;"0"</f>
        <v/>
      </c>
    </row>
    <row r="797">
      <c r="A797" t="inlineStr">
        <is>
          <t>Mexico</t>
        </is>
      </c>
      <c r="B797" t="inlineStr">
        <is>
          <t>Banco Interacciones SA</t>
        </is>
      </c>
      <c r="C797" t="n">
        <v>15</v>
      </c>
      <c r="D797">
        <f>+VLOOKUP(A797,$L$3:$M$22,2,)</f>
        <v/>
      </c>
      <c r="E797" s="5">
        <f>+C797/100</f>
        <v/>
      </c>
      <c r="F797" s="5">
        <f>+MOD(E797*10,10)</f>
        <v/>
      </c>
      <c r="G797" s="5">
        <f>+MOD(C797,10)</f>
        <v/>
      </c>
      <c r="H797">
        <f>+INT(E797)&amp;INT(F797)&amp;INT(G797)</f>
        <v/>
      </c>
      <c r="I797">
        <f>+D797&amp;"00"&amp;H797&amp;"0"</f>
        <v/>
      </c>
    </row>
    <row r="798">
      <c r="A798" t="inlineStr">
        <is>
          <t>Mexico</t>
        </is>
      </c>
      <c r="B798" t="inlineStr">
        <is>
          <t>Banco Latinoamericano de Comercio Exterior SA</t>
        </is>
      </c>
      <c r="C798" t="n">
        <v>16</v>
      </c>
      <c r="D798">
        <f>+VLOOKUP(A798,$L$3:$M$22,2,)</f>
        <v/>
      </c>
      <c r="E798" s="5">
        <f>+C798/100</f>
        <v/>
      </c>
      <c r="F798" s="5">
        <f>+MOD(E798*10,10)</f>
        <v/>
      </c>
      <c r="G798" s="5">
        <f>+MOD(C798,10)</f>
        <v/>
      </c>
      <c r="H798">
        <f>+INT(E798)&amp;INT(F798)&amp;INT(G798)</f>
        <v/>
      </c>
      <c r="I798">
        <f>+D798&amp;"00"&amp;H798&amp;"0"</f>
        <v/>
      </c>
    </row>
    <row r="799">
      <c r="A799" t="inlineStr">
        <is>
          <t>Mexico</t>
        </is>
      </c>
      <c r="B799" t="inlineStr">
        <is>
          <t>Banco Nacional de Comercio Ext</t>
        </is>
      </c>
      <c r="C799" t="n">
        <v>17</v>
      </c>
      <c r="D799">
        <f>+VLOOKUP(A799,$L$3:$M$22,2,)</f>
        <v/>
      </c>
      <c r="E799" s="5">
        <f>+C799/100</f>
        <v/>
      </c>
      <c r="F799" s="5">
        <f>+MOD(E799*10,10)</f>
        <v/>
      </c>
      <c r="G799" s="5">
        <f>+MOD(C799,10)</f>
        <v/>
      </c>
      <c r="H799">
        <f>+INT(E799)&amp;INT(F799)&amp;INT(G799)</f>
        <v/>
      </c>
      <c r="I799">
        <f>+D799&amp;"00"&amp;H799&amp;"0"</f>
        <v/>
      </c>
    </row>
    <row r="800">
      <c r="A800" t="inlineStr">
        <is>
          <t>Mexico</t>
        </is>
      </c>
      <c r="B800" t="inlineStr">
        <is>
          <t>Banco Santander Mexico SA Institucion de Banca Multiple Grupo Financiero Santand</t>
        </is>
      </c>
      <c r="C800" t="n">
        <v>18</v>
      </c>
      <c r="D800">
        <f>+VLOOKUP(A800,$L$3:$M$22,2,)</f>
        <v/>
      </c>
      <c r="E800" s="5">
        <f>+C800/100</f>
        <v/>
      </c>
      <c r="F800" s="5">
        <f>+MOD(E800*10,10)</f>
        <v/>
      </c>
      <c r="G800" s="5">
        <f>+MOD(C800,10)</f>
        <v/>
      </c>
      <c r="H800">
        <f>+INT(E800)&amp;INT(F800)&amp;INT(G800)</f>
        <v/>
      </c>
      <c r="I800">
        <f>+D800&amp;"00"&amp;H800&amp;"0"</f>
        <v/>
      </c>
    </row>
    <row r="801">
      <c r="A801" t="inlineStr">
        <is>
          <t>Mexico</t>
        </is>
      </c>
      <c r="B801" t="inlineStr">
        <is>
          <t>BBVA</t>
        </is>
      </c>
      <c r="C801" t="n">
        <v>19</v>
      </c>
      <c r="D801">
        <f>+VLOOKUP(A801,$L$3:$M$22,2,)</f>
        <v/>
      </c>
      <c r="E801" s="5">
        <f>+C801/100</f>
        <v/>
      </c>
      <c r="F801" s="5">
        <f>+MOD(E801*10,10)</f>
        <v/>
      </c>
      <c r="G801" s="5">
        <f>+MOD(C801,10)</f>
        <v/>
      </c>
      <c r="H801">
        <f>+INT(E801)&amp;INT(F801)&amp;INT(G801)</f>
        <v/>
      </c>
      <c r="I801">
        <f>+D801&amp;"00"&amp;H801&amp;"0"</f>
        <v/>
      </c>
    </row>
    <row r="802">
      <c r="A802" t="inlineStr">
        <is>
          <t>Mexico</t>
        </is>
      </c>
      <c r="B802" t="inlineStr">
        <is>
          <t>BBVA Bancomer SA</t>
        </is>
      </c>
      <c r="C802" t="n">
        <v>20</v>
      </c>
      <c r="D802">
        <f>+VLOOKUP(A802,$L$3:$M$22,2,)</f>
        <v/>
      </c>
      <c r="E802" s="5">
        <f>+C802/100</f>
        <v/>
      </c>
      <c r="F802" s="5">
        <f>+MOD(E802*10,10)</f>
        <v/>
      </c>
      <c r="G802" s="5">
        <f>+MOD(C802,10)</f>
        <v/>
      </c>
      <c r="H802">
        <f>+INT(E802)&amp;INT(F802)&amp;INT(G802)</f>
        <v/>
      </c>
      <c r="I802">
        <f>+D802&amp;"00"&amp;H802&amp;"0"</f>
        <v/>
      </c>
    </row>
    <row r="803">
      <c r="A803" t="inlineStr">
        <is>
          <t>Mexico</t>
        </is>
      </c>
      <c r="B803" t="inlineStr">
        <is>
          <t>Becle SAB de CV</t>
        </is>
      </c>
      <c r="C803" t="n">
        <v>21</v>
      </c>
      <c r="D803">
        <f>+VLOOKUP(A803,$L$3:$M$22,2,)</f>
        <v/>
      </c>
      <c r="E803" s="5">
        <f>+C803/100</f>
        <v/>
      </c>
      <c r="F803" s="5">
        <f>+MOD(E803*10,10)</f>
        <v/>
      </c>
      <c r="G803" s="5">
        <f>+MOD(C803,10)</f>
        <v/>
      </c>
      <c r="H803">
        <f>+INT(E803)&amp;INT(F803)&amp;INT(G803)</f>
        <v/>
      </c>
      <c r="I803">
        <f>+D803&amp;"00"&amp;H803&amp;"0"</f>
        <v/>
      </c>
    </row>
    <row r="804">
      <c r="A804" t="inlineStr">
        <is>
          <t>Mexico</t>
        </is>
      </c>
      <c r="B804" t="inlineStr">
        <is>
          <t>Bio Pappel SAB de CV</t>
        </is>
      </c>
      <c r="C804" t="n">
        <v>22</v>
      </c>
      <c r="D804">
        <f>+VLOOKUP(A804,$L$3:$M$22,2,)</f>
        <v/>
      </c>
      <c r="E804" s="5">
        <f>+C804/100</f>
        <v/>
      </c>
      <c r="F804" s="5">
        <f>+MOD(E804*10,10)</f>
        <v/>
      </c>
      <c r="G804" s="5">
        <f>+MOD(C804,10)</f>
        <v/>
      </c>
      <c r="H804">
        <f>+INT(E804)&amp;INT(F804)&amp;INT(G804)</f>
        <v/>
      </c>
      <c r="I804">
        <f>+D804&amp;"00"&amp;H804&amp;"0"</f>
        <v/>
      </c>
    </row>
    <row r="805">
      <c r="A805" t="inlineStr">
        <is>
          <t>Mexico</t>
        </is>
      </c>
      <c r="B805" t="inlineStr">
        <is>
          <t>Bolsa Mexicana de Valores SAB</t>
        </is>
      </c>
      <c r="C805" t="n">
        <v>23</v>
      </c>
      <c r="D805">
        <f>+VLOOKUP(A805,$L$3:$M$22,2,)</f>
        <v/>
      </c>
      <c r="E805" s="5">
        <f>+C805/100</f>
        <v/>
      </c>
      <c r="F805" s="5">
        <f>+MOD(E805*10,10)</f>
        <v/>
      </c>
      <c r="G805" s="5">
        <f>+MOD(C805,10)</f>
        <v/>
      </c>
      <c r="H805">
        <f>+INT(E805)&amp;INT(F805)&amp;INT(G805)</f>
        <v/>
      </c>
      <c r="I805">
        <f>+D805&amp;"00"&amp;H805&amp;"0"</f>
        <v/>
      </c>
    </row>
    <row r="806">
      <c r="A806" t="inlineStr">
        <is>
          <t>Mexico</t>
        </is>
      </c>
      <c r="B806" t="inlineStr">
        <is>
          <t>Bonos M</t>
        </is>
      </c>
      <c r="C806" t="n">
        <v>24</v>
      </c>
      <c r="D806">
        <f>+VLOOKUP(A806,$L$3:$M$22,2,)</f>
        <v/>
      </c>
      <c r="E806" s="5">
        <f>+C806/100</f>
        <v/>
      </c>
      <c r="F806" s="5">
        <f>+MOD(E806*10,10)</f>
        <v/>
      </c>
      <c r="G806" s="5">
        <f>+MOD(C806,10)</f>
        <v/>
      </c>
      <c r="H806">
        <f>+INT(E806)&amp;INT(F806)&amp;INT(G806)</f>
        <v/>
      </c>
      <c r="I806">
        <f>+D806&amp;"00"&amp;H806&amp;"0"</f>
        <v/>
      </c>
    </row>
    <row r="807">
      <c r="A807" t="inlineStr">
        <is>
          <t>Mexico</t>
        </is>
      </c>
      <c r="B807" t="inlineStr">
        <is>
          <t>BPA</t>
        </is>
      </c>
      <c r="C807" t="n">
        <v>25</v>
      </c>
      <c r="D807">
        <f>+VLOOKUP(A807,$L$3:$M$22,2,)</f>
        <v/>
      </c>
      <c r="E807" s="5">
        <f>+C807/100</f>
        <v/>
      </c>
      <c r="F807" s="5">
        <f>+MOD(E807*10,10)</f>
        <v/>
      </c>
      <c r="G807" s="5">
        <f>+MOD(C807,10)</f>
        <v/>
      </c>
      <c r="H807">
        <f>+INT(E807)&amp;INT(F807)&amp;INT(G807)</f>
        <v/>
      </c>
      <c r="I807">
        <f>+D807&amp;"00"&amp;H807&amp;"0"</f>
        <v/>
      </c>
    </row>
    <row r="808">
      <c r="A808" t="inlineStr">
        <is>
          <t>Mexico</t>
        </is>
      </c>
      <c r="B808" t="inlineStr">
        <is>
          <t>Cemex SAB de CV</t>
        </is>
      </c>
      <c r="C808" t="n">
        <v>26</v>
      </c>
      <c r="D808">
        <f>+VLOOKUP(A808,$L$3:$M$22,2,)</f>
        <v/>
      </c>
      <c r="E808" s="5">
        <f>+C808/100</f>
        <v/>
      </c>
      <c r="F808" s="5">
        <f>+MOD(E808*10,10)</f>
        <v/>
      </c>
      <c r="G808" s="5">
        <f>+MOD(C808,10)</f>
        <v/>
      </c>
      <c r="H808">
        <f>+INT(E808)&amp;INT(F808)&amp;INT(G808)</f>
        <v/>
      </c>
      <c r="I808">
        <f>+D808&amp;"00"&amp;H808&amp;"0"</f>
        <v/>
      </c>
    </row>
    <row r="809">
      <c r="A809" t="inlineStr">
        <is>
          <t>Mexico</t>
        </is>
      </c>
      <c r="B809" t="inlineStr">
        <is>
          <t>Central American Bank for Economic Integration</t>
        </is>
      </c>
      <c r="C809" t="n">
        <v>27</v>
      </c>
      <c r="D809">
        <f>+VLOOKUP(A809,$L$3:$M$22,2,)</f>
        <v/>
      </c>
      <c r="E809" s="5">
        <f>+C809/100</f>
        <v/>
      </c>
      <c r="F809" s="5">
        <f>+MOD(E809*10,10)</f>
        <v/>
      </c>
      <c r="G809" s="5">
        <f>+MOD(C809,10)</f>
        <v/>
      </c>
      <c r="H809">
        <f>+INT(E809)&amp;INT(F809)&amp;INT(G809)</f>
        <v/>
      </c>
      <c r="I809">
        <f>+D809&amp;"00"&amp;H809&amp;"0"</f>
        <v/>
      </c>
    </row>
    <row r="810">
      <c r="A810" t="inlineStr">
        <is>
          <t>Mexico</t>
        </is>
      </c>
      <c r="B810" t="inlineStr">
        <is>
          <t>Cetelem SA de CV</t>
        </is>
      </c>
      <c r="C810" t="n">
        <v>28</v>
      </c>
      <c r="D810">
        <f>+VLOOKUP(A810,$L$3:$M$22,2,)</f>
        <v/>
      </c>
      <c r="E810" s="5">
        <f>+C810/100</f>
        <v/>
      </c>
      <c r="F810" s="5">
        <f>+MOD(E810*10,10)</f>
        <v/>
      </c>
      <c r="G810" s="5">
        <f>+MOD(C810,10)</f>
        <v/>
      </c>
      <c r="H810">
        <f>+INT(E810)&amp;INT(F810)&amp;INT(G810)</f>
        <v/>
      </c>
      <c r="I810">
        <f>+D810&amp;"00"&amp;H810&amp;"0"</f>
        <v/>
      </c>
    </row>
    <row r="811">
      <c r="A811" t="inlineStr">
        <is>
          <t>Mexico</t>
        </is>
      </c>
      <c r="B811" t="inlineStr">
        <is>
          <t>Cetes</t>
        </is>
      </c>
      <c r="C811" t="n">
        <v>29</v>
      </c>
      <c r="D811">
        <f>+VLOOKUP(A811,$L$3:$M$22,2,)</f>
        <v/>
      </c>
      <c r="E811" s="5">
        <f>+C811/100</f>
        <v/>
      </c>
      <c r="F811" s="5">
        <f>+MOD(E811*10,10)</f>
        <v/>
      </c>
      <c r="G811" s="5">
        <f>+MOD(C811,10)</f>
        <v/>
      </c>
      <c r="H811">
        <f>+INT(E811)&amp;INT(F811)&amp;INT(G811)</f>
        <v/>
      </c>
      <c r="I811">
        <f>+D811&amp;"00"&amp;H811&amp;"0"</f>
        <v/>
      </c>
    </row>
    <row r="812">
      <c r="A812" t="inlineStr">
        <is>
          <t>Mexico</t>
        </is>
      </c>
      <c r="B812" t="inlineStr">
        <is>
          <t>CFE</t>
        </is>
      </c>
      <c r="C812" t="n">
        <v>30</v>
      </c>
      <c r="D812">
        <f>+VLOOKUP(A812,$L$3:$M$22,2,)</f>
        <v/>
      </c>
      <c r="E812" s="5">
        <f>+C812/100</f>
        <v/>
      </c>
      <c r="F812" s="5">
        <f>+MOD(E812*10,10)</f>
        <v/>
      </c>
      <c r="G812" s="5">
        <f>+MOD(C812,10)</f>
        <v/>
      </c>
      <c r="H812">
        <f>+INT(E812)&amp;INT(F812)&amp;INT(G812)</f>
        <v/>
      </c>
      <c r="I812">
        <f>+D812&amp;"00"&amp;H812&amp;"0"</f>
        <v/>
      </c>
    </row>
    <row r="813">
      <c r="A813" t="inlineStr">
        <is>
          <t>Mexico</t>
        </is>
      </c>
      <c r="B813" t="inlineStr">
        <is>
          <t>CFE Capital S de RL de CV</t>
        </is>
      </c>
      <c r="C813" t="n">
        <v>31</v>
      </c>
      <c r="D813">
        <f>+VLOOKUP(A813,$L$3:$M$22,2,)</f>
        <v/>
      </c>
      <c r="E813" s="5">
        <f>+C813/100</f>
        <v/>
      </c>
      <c r="F813" s="5">
        <f>+MOD(E813*10,10)</f>
        <v/>
      </c>
      <c r="G813" s="5">
        <f>+MOD(C813,10)</f>
        <v/>
      </c>
      <c r="H813">
        <f>+INT(E813)&amp;INT(F813)&amp;INT(G813)</f>
        <v/>
      </c>
      <c r="I813">
        <f>+D813&amp;"00"&amp;H813&amp;"0"</f>
        <v/>
      </c>
    </row>
    <row r="814">
      <c r="A814" t="inlineStr">
        <is>
          <t>Mexico</t>
        </is>
      </c>
      <c r="B814" t="inlineStr">
        <is>
          <t>Cia Minera Autlan SAB de CV</t>
        </is>
      </c>
      <c r="C814" t="n">
        <v>32</v>
      </c>
      <c r="D814">
        <f>+VLOOKUP(A814,$L$3:$M$22,2,)</f>
        <v/>
      </c>
      <c r="E814" s="5">
        <f>+C814/100</f>
        <v/>
      </c>
      <c r="F814" s="5">
        <f>+MOD(E814*10,10)</f>
        <v/>
      </c>
      <c r="G814" s="5">
        <f>+MOD(C814,10)</f>
        <v/>
      </c>
      <c r="H814">
        <f>+INT(E814)&amp;INT(F814)&amp;INT(G814)</f>
        <v/>
      </c>
      <c r="I814">
        <f>+D814&amp;"00"&amp;H814&amp;"0"</f>
        <v/>
      </c>
    </row>
    <row r="815">
      <c r="A815" t="inlineStr">
        <is>
          <t>Mexico</t>
        </is>
      </c>
      <c r="B815" t="inlineStr">
        <is>
          <t>Cobre Del Mayo SA de CV</t>
        </is>
      </c>
      <c r="C815" t="n">
        <v>33</v>
      </c>
      <c r="D815">
        <f>+VLOOKUP(A815,$L$3:$M$22,2,)</f>
        <v/>
      </c>
      <c r="E815" s="5">
        <f>+C815/100</f>
        <v/>
      </c>
      <c r="F815" s="5">
        <f>+MOD(E815*10,10)</f>
        <v/>
      </c>
      <c r="G815" s="5">
        <f>+MOD(C815,10)</f>
        <v/>
      </c>
      <c r="H815">
        <f>+INT(E815)&amp;INT(F815)&amp;INT(G815)</f>
        <v/>
      </c>
      <c r="I815">
        <f>+D815&amp;"00"&amp;H815&amp;"0"</f>
        <v/>
      </c>
    </row>
    <row r="816">
      <c r="A816" t="inlineStr">
        <is>
          <t>Mexico</t>
        </is>
      </c>
      <c r="B816" t="inlineStr">
        <is>
          <t>Coca-Cola Femsa SAB de CV</t>
        </is>
      </c>
      <c r="C816" t="n">
        <v>34</v>
      </c>
      <c r="D816">
        <f>+VLOOKUP(A816,$L$3:$M$22,2,)</f>
        <v/>
      </c>
      <c r="E816" s="5">
        <f>+C816/100</f>
        <v/>
      </c>
      <c r="F816" s="5">
        <f>+MOD(E816*10,10)</f>
        <v/>
      </c>
      <c r="G816" s="5">
        <f>+MOD(C816,10)</f>
        <v/>
      </c>
      <c r="H816">
        <f>+INT(E816)&amp;INT(F816)&amp;INT(G816)</f>
        <v/>
      </c>
      <c r="I816">
        <f>+D816&amp;"00"&amp;H816&amp;"0"</f>
        <v/>
      </c>
    </row>
    <row r="817">
      <c r="A817" t="inlineStr">
        <is>
          <t>Mexico</t>
        </is>
      </c>
      <c r="B817" t="inlineStr">
        <is>
          <t>Cometa Energia SA de CV</t>
        </is>
      </c>
      <c r="C817" t="n">
        <v>35</v>
      </c>
      <c r="D817">
        <f>+VLOOKUP(A817,$L$3:$M$22,2,)</f>
        <v/>
      </c>
      <c r="E817" s="5">
        <f>+C817/100</f>
        <v/>
      </c>
      <c r="F817" s="5">
        <f>+MOD(E817*10,10)</f>
        <v/>
      </c>
      <c r="G817" s="5">
        <f>+MOD(C817,10)</f>
        <v/>
      </c>
      <c r="H817">
        <f>+INT(E817)&amp;INT(F817)&amp;INT(G817)</f>
        <v/>
      </c>
      <c r="I817">
        <f>+D817&amp;"00"&amp;H817&amp;"0"</f>
        <v/>
      </c>
    </row>
    <row r="818">
      <c r="A818" t="inlineStr">
        <is>
          <t>Mexico</t>
        </is>
      </c>
      <c r="B818" t="inlineStr">
        <is>
          <t>Comision Federal de Electricid</t>
        </is>
      </c>
      <c r="C818" t="n">
        <v>36</v>
      </c>
      <c r="D818">
        <f>+VLOOKUP(A818,$L$3:$M$22,2,)</f>
        <v/>
      </c>
      <c r="E818" s="5">
        <f>+C818/100</f>
        <v/>
      </c>
      <c r="F818" s="5">
        <f>+MOD(E818*10,10)</f>
        <v/>
      </c>
      <c r="G818" s="5">
        <f>+MOD(C818,10)</f>
        <v/>
      </c>
      <c r="H818">
        <f>+INT(E818)&amp;INT(F818)&amp;INT(G818)</f>
        <v/>
      </c>
      <c r="I818">
        <f>+D818&amp;"00"&amp;H818&amp;"0"</f>
        <v/>
      </c>
    </row>
    <row r="819">
      <c r="A819" t="inlineStr">
        <is>
          <t>Mexico</t>
        </is>
      </c>
      <c r="B819" t="inlineStr">
        <is>
          <t>Compartamos Banco</t>
        </is>
      </c>
      <c r="C819" t="n">
        <v>37</v>
      </c>
      <c r="D819">
        <f>+VLOOKUP(A819,$L$3:$M$22,2,)</f>
        <v/>
      </c>
      <c r="E819" s="5">
        <f>+C819/100</f>
        <v/>
      </c>
      <c r="F819" s="5">
        <f>+MOD(E819*10,10)</f>
        <v/>
      </c>
      <c r="G819" s="5">
        <f>+MOD(C819,10)</f>
        <v/>
      </c>
      <c r="H819">
        <f>+INT(E819)&amp;INT(F819)&amp;INT(G819)</f>
        <v/>
      </c>
      <c r="I819">
        <f>+D819&amp;"00"&amp;H819&amp;"0"</f>
        <v/>
      </c>
    </row>
    <row r="820">
      <c r="A820" t="inlineStr">
        <is>
          <t>Mexico</t>
        </is>
      </c>
      <c r="B820" t="inlineStr">
        <is>
          <t>Concentradora Fibra Danhos SA</t>
        </is>
      </c>
      <c r="C820" t="n">
        <v>38</v>
      </c>
      <c r="D820">
        <f>+VLOOKUP(A820,$L$3:$M$22,2,)</f>
        <v/>
      </c>
      <c r="E820" s="5">
        <f>+C820/100</f>
        <v/>
      </c>
      <c r="F820" s="5">
        <f>+MOD(E820*10,10)</f>
        <v/>
      </c>
      <c r="G820" s="5">
        <f>+MOD(C820,10)</f>
        <v/>
      </c>
      <c r="H820">
        <f>+INT(E820)&amp;INT(F820)&amp;INT(G820)</f>
        <v/>
      </c>
      <c r="I820">
        <f>+D820&amp;"00"&amp;H820&amp;"0"</f>
        <v/>
      </c>
    </row>
    <row r="821">
      <c r="A821" t="inlineStr">
        <is>
          <t>Mexico</t>
        </is>
      </c>
      <c r="B821" t="inlineStr">
        <is>
          <t>Concentradora Fibra Hotelera M</t>
        </is>
      </c>
      <c r="C821" t="n">
        <v>39</v>
      </c>
      <c r="D821">
        <f>+VLOOKUP(A821,$L$3:$M$22,2,)</f>
        <v/>
      </c>
      <c r="E821" s="5">
        <f>+C821/100</f>
        <v/>
      </c>
      <c r="F821" s="5">
        <f>+MOD(E821*10,10)</f>
        <v/>
      </c>
      <c r="G821" s="5">
        <f>+MOD(C821,10)</f>
        <v/>
      </c>
      <c r="H821">
        <f>+INT(E821)&amp;INT(F821)&amp;INT(G821)</f>
        <v/>
      </c>
      <c r="I821">
        <f>+D821&amp;"00"&amp;H821&amp;"0"</f>
        <v/>
      </c>
    </row>
    <row r="822">
      <c r="A822" t="inlineStr">
        <is>
          <t>Mexico</t>
        </is>
      </c>
      <c r="B822" t="inlineStr">
        <is>
          <t>Concentradora Hipotecaria SAPI</t>
        </is>
      </c>
      <c r="C822" t="n">
        <v>40</v>
      </c>
      <c r="D822">
        <f>+VLOOKUP(A822,$L$3:$M$22,2,)</f>
        <v/>
      </c>
      <c r="E822" s="5">
        <f>+C822/100</f>
        <v/>
      </c>
      <c r="F822" s="5">
        <f>+MOD(E822*10,10)</f>
        <v/>
      </c>
      <c r="G822" s="5">
        <f>+MOD(C822,10)</f>
        <v/>
      </c>
      <c r="H822">
        <f>+INT(E822)&amp;INT(F822)&amp;INT(G822)</f>
        <v/>
      </c>
      <c r="I822">
        <f>+D822&amp;"00"&amp;H822&amp;"0"</f>
        <v/>
      </c>
    </row>
    <row r="823">
      <c r="A823" t="inlineStr">
        <is>
          <t>Mexico</t>
        </is>
      </c>
      <c r="B823" t="inlineStr">
        <is>
          <t>Consejo De Asistencia Al Micro</t>
        </is>
      </c>
      <c r="C823" t="n">
        <v>41</v>
      </c>
      <c r="D823">
        <f>+VLOOKUP(A823,$L$3:$M$22,2,)</f>
        <v/>
      </c>
      <c r="E823" s="5">
        <f>+C823/100</f>
        <v/>
      </c>
      <c r="F823" s="5">
        <f>+MOD(E823*10,10)</f>
        <v/>
      </c>
      <c r="G823" s="5">
        <f>+MOD(C823,10)</f>
        <v/>
      </c>
      <c r="H823">
        <f>+INT(E823)&amp;INT(F823)&amp;INT(G823)</f>
        <v/>
      </c>
      <c r="I823">
        <f>+D823&amp;"00"&amp;H823&amp;"0"</f>
        <v/>
      </c>
    </row>
    <row r="824">
      <c r="A824" t="inlineStr">
        <is>
          <t>Mexico</t>
        </is>
      </c>
      <c r="B824" t="inlineStr">
        <is>
          <t>Consorcio ARA SAB de CV</t>
        </is>
      </c>
      <c r="C824" t="n">
        <v>42</v>
      </c>
      <c r="D824">
        <f>+VLOOKUP(A824,$L$3:$M$22,2,)</f>
        <v/>
      </c>
      <c r="E824" s="5">
        <f>+C824/100</f>
        <v/>
      </c>
      <c r="F824" s="5">
        <f>+MOD(E824*10,10)</f>
        <v/>
      </c>
      <c r="G824" s="5">
        <f>+MOD(C824,10)</f>
        <v/>
      </c>
      <c r="H824">
        <f>+INT(E824)&amp;INT(F824)&amp;INT(G824)</f>
        <v/>
      </c>
      <c r="I824">
        <f>+D824&amp;"00"&amp;H824&amp;"0"</f>
        <v/>
      </c>
    </row>
    <row r="825">
      <c r="A825" t="inlineStr">
        <is>
          <t>Mexico</t>
        </is>
      </c>
      <c r="B825" t="inlineStr">
        <is>
          <t>Controladora Comercial Mexican</t>
        </is>
      </c>
      <c r="C825" t="n">
        <v>43</v>
      </c>
      <c r="D825">
        <f>+VLOOKUP(A825,$L$3:$M$22,2,)</f>
        <v/>
      </c>
      <c r="E825" s="5">
        <f>+C825/100</f>
        <v/>
      </c>
      <c r="F825" s="5">
        <f>+MOD(E825*10,10)</f>
        <v/>
      </c>
      <c r="G825" s="5">
        <f>+MOD(C825,10)</f>
        <v/>
      </c>
      <c r="H825">
        <f>+INT(E825)&amp;INT(F825)&amp;INT(G825)</f>
        <v/>
      </c>
      <c r="I825">
        <f>+D825&amp;"00"&amp;H825&amp;"0"</f>
        <v/>
      </c>
    </row>
    <row r="826">
      <c r="A826" t="inlineStr">
        <is>
          <t>Mexico</t>
        </is>
      </c>
      <c r="B826" t="inlineStr">
        <is>
          <t>Controladora Mabe SA de CV</t>
        </is>
      </c>
      <c r="C826" t="n">
        <v>44</v>
      </c>
      <c r="D826">
        <f>+VLOOKUP(A826,$L$3:$M$22,2,)</f>
        <v/>
      </c>
      <c r="E826" s="5">
        <f>+C826/100</f>
        <v/>
      </c>
      <c r="F826" s="5">
        <f>+MOD(E826*10,10)</f>
        <v/>
      </c>
      <c r="G826" s="5">
        <f>+MOD(C826,10)</f>
        <v/>
      </c>
      <c r="H826">
        <f>+INT(E826)&amp;INT(F826)&amp;INT(G826)</f>
        <v/>
      </c>
      <c r="I826">
        <f>+D826&amp;"00"&amp;H826&amp;"0"</f>
        <v/>
      </c>
    </row>
    <row r="827">
      <c r="A827" t="inlineStr">
        <is>
          <t>Mexico</t>
        </is>
      </c>
      <c r="B827" t="inlineStr">
        <is>
          <t>Controladora Vuela Cia de Avia</t>
        </is>
      </c>
      <c r="C827" t="n">
        <v>45</v>
      </c>
      <c r="D827">
        <f>+VLOOKUP(A827,$L$3:$M$22,2,)</f>
        <v/>
      </c>
      <c r="E827" s="5">
        <f>+C827/100</f>
        <v/>
      </c>
      <c r="F827" s="5">
        <f>+MOD(E827*10,10)</f>
        <v/>
      </c>
      <c r="G827" s="5">
        <f>+MOD(C827,10)</f>
        <v/>
      </c>
      <c r="H827">
        <f>+INT(E827)&amp;INT(F827)&amp;INT(G827)</f>
        <v/>
      </c>
      <c r="I827">
        <f>+D827&amp;"00"&amp;H827&amp;"0"</f>
        <v/>
      </c>
    </row>
    <row r="828">
      <c r="A828" t="inlineStr">
        <is>
          <t>Mexico</t>
        </is>
      </c>
      <c r="B828" t="inlineStr">
        <is>
          <t>Corp Actinver SAB de CV</t>
        </is>
      </c>
      <c r="C828" t="n">
        <v>46</v>
      </c>
      <c r="D828">
        <f>+VLOOKUP(A828,$L$3:$M$22,2,)</f>
        <v/>
      </c>
      <c r="E828" s="5">
        <f>+C828/100</f>
        <v/>
      </c>
      <c r="F828" s="5">
        <f>+MOD(E828*10,10)</f>
        <v/>
      </c>
      <c r="G828" s="5">
        <f>+MOD(C828,10)</f>
        <v/>
      </c>
      <c r="H828">
        <f>+INT(E828)&amp;INT(F828)&amp;INT(G828)</f>
        <v/>
      </c>
      <c r="I828">
        <f>+D828&amp;"00"&amp;H828&amp;"0"</f>
        <v/>
      </c>
    </row>
    <row r="829">
      <c r="A829" t="inlineStr">
        <is>
          <t>Mexico</t>
        </is>
      </c>
      <c r="B829" t="inlineStr">
        <is>
          <t>Corp GEO SAB de CV</t>
        </is>
      </c>
      <c r="C829" t="n">
        <v>47</v>
      </c>
      <c r="D829">
        <f>+VLOOKUP(A829,$L$3:$M$22,2,)</f>
        <v/>
      </c>
      <c r="E829" s="5">
        <f>+C829/100</f>
        <v/>
      </c>
      <c r="F829" s="5">
        <f>+MOD(E829*10,10)</f>
        <v/>
      </c>
      <c r="G829" s="5">
        <f>+MOD(C829,10)</f>
        <v/>
      </c>
      <c r="H829">
        <f>+INT(E829)&amp;INT(F829)&amp;INT(G829)</f>
        <v/>
      </c>
      <c r="I829">
        <f>+D829&amp;"00"&amp;H829&amp;"0"</f>
        <v/>
      </c>
    </row>
    <row r="830">
      <c r="A830" t="inlineStr">
        <is>
          <t>Mexico</t>
        </is>
      </c>
      <c r="B830" t="inlineStr">
        <is>
          <t>Corp Inmobiliaria Vesta SAB de</t>
        </is>
      </c>
      <c r="C830" t="n">
        <v>48</v>
      </c>
      <c r="D830">
        <f>+VLOOKUP(A830,$L$3:$M$22,2,)</f>
        <v/>
      </c>
      <c r="E830" s="5">
        <f>+C830/100</f>
        <v/>
      </c>
      <c r="F830" s="5">
        <f>+MOD(E830*10,10)</f>
        <v/>
      </c>
      <c r="G830" s="5">
        <f>+MOD(C830,10)</f>
        <v/>
      </c>
      <c r="H830">
        <f>+INT(E830)&amp;INT(F830)&amp;INT(G830)</f>
        <v/>
      </c>
      <c r="I830">
        <f>+D830&amp;"00"&amp;H830&amp;"0"</f>
        <v/>
      </c>
    </row>
    <row r="831">
      <c r="A831" t="inlineStr">
        <is>
          <t>Mexico</t>
        </is>
      </c>
      <c r="B831" t="inlineStr">
        <is>
          <t>Corp Tapatia de Television SA</t>
        </is>
      </c>
      <c r="C831" t="n">
        <v>49</v>
      </c>
      <c r="D831">
        <f>+VLOOKUP(A831,$L$3:$M$22,2,)</f>
        <v/>
      </c>
      <c r="E831" s="5">
        <f>+C831/100</f>
        <v/>
      </c>
      <c r="F831" s="5">
        <f>+MOD(E831*10,10)</f>
        <v/>
      </c>
      <c r="G831" s="5">
        <f>+MOD(C831,10)</f>
        <v/>
      </c>
      <c r="H831">
        <f>+INT(E831)&amp;INT(F831)&amp;INT(G831)</f>
        <v/>
      </c>
      <c r="I831">
        <f>+D831&amp;"00"&amp;H831&amp;"0"</f>
        <v/>
      </c>
    </row>
    <row r="832">
      <c r="A832" t="inlineStr">
        <is>
          <t>Mexico</t>
        </is>
      </c>
      <c r="B832" t="inlineStr">
        <is>
          <t>Corporativo Fragua SAB de CV</t>
        </is>
      </c>
      <c r="C832" t="n">
        <v>50</v>
      </c>
      <c r="D832">
        <f>+VLOOKUP(A832,$L$3:$M$22,2,)</f>
        <v/>
      </c>
      <c r="E832" s="5">
        <f>+C832/100</f>
        <v/>
      </c>
      <c r="F832" s="5">
        <f>+MOD(E832*10,10)</f>
        <v/>
      </c>
      <c r="G832" s="5">
        <f>+MOD(C832,10)</f>
        <v/>
      </c>
      <c r="H832">
        <f>+INT(E832)&amp;INT(F832)&amp;INT(G832)</f>
        <v/>
      </c>
      <c r="I832">
        <f>+D832&amp;"00"&amp;H832&amp;"0"</f>
        <v/>
      </c>
    </row>
    <row r="833">
      <c r="A833" t="inlineStr">
        <is>
          <t>Mexico</t>
        </is>
      </c>
      <c r="B833" t="inlineStr">
        <is>
          <t>Corpovael SA de CV</t>
        </is>
      </c>
      <c r="C833" t="n">
        <v>51</v>
      </c>
      <c r="D833">
        <f>+VLOOKUP(A833,$L$3:$M$22,2,)</f>
        <v/>
      </c>
      <c r="E833" s="5">
        <f>+C833/100</f>
        <v/>
      </c>
      <c r="F833" s="5">
        <f>+MOD(E833*10,10)</f>
        <v/>
      </c>
      <c r="G833" s="5">
        <f>+MOD(C833,10)</f>
        <v/>
      </c>
      <c r="H833">
        <f>+INT(E833)&amp;INT(F833)&amp;INT(G833)</f>
        <v/>
      </c>
      <c r="I833">
        <f>+D833&amp;"00"&amp;H833&amp;"0"</f>
        <v/>
      </c>
    </row>
    <row r="834">
      <c r="A834" t="inlineStr">
        <is>
          <t>Mexico</t>
        </is>
      </c>
      <c r="B834" t="inlineStr">
        <is>
          <t>Credito Real SAB de CV</t>
        </is>
      </c>
      <c r="C834" t="n">
        <v>52</v>
      </c>
      <c r="D834">
        <f>+VLOOKUP(A834,$L$3:$M$22,2,)</f>
        <v/>
      </c>
      <c r="E834" s="5">
        <f>+C834/100</f>
        <v/>
      </c>
      <c r="F834" s="5">
        <f>+MOD(E834*10,10)</f>
        <v/>
      </c>
      <c r="G834" s="5">
        <f>+MOD(C834,10)</f>
        <v/>
      </c>
      <c r="H834">
        <f>+INT(E834)&amp;INT(F834)&amp;INT(G834)</f>
        <v/>
      </c>
      <c r="I834">
        <f>+D834&amp;"00"&amp;H834&amp;"0"</f>
        <v/>
      </c>
    </row>
    <row r="835">
      <c r="A835" t="inlineStr">
        <is>
          <t>Mexico</t>
        </is>
      </c>
      <c r="B835" t="inlineStr">
        <is>
          <t>Credito Real SAB de CV SOFOM E</t>
        </is>
      </c>
      <c r="C835" t="n">
        <v>53</v>
      </c>
      <c r="D835">
        <f>+VLOOKUP(A835,$L$3:$M$22,2,)</f>
        <v/>
      </c>
      <c r="E835" s="5">
        <f>+C835/100</f>
        <v/>
      </c>
      <c r="F835" s="5">
        <f>+MOD(E835*10,10)</f>
        <v/>
      </c>
      <c r="G835" s="5">
        <f>+MOD(C835,10)</f>
        <v/>
      </c>
      <c r="H835">
        <f>+INT(E835)&amp;INT(F835)&amp;INT(G835)</f>
        <v/>
      </c>
      <c r="I835">
        <f>+D835&amp;"00"&amp;H835&amp;"0"</f>
        <v/>
      </c>
    </row>
    <row r="836">
      <c r="A836" t="inlineStr">
        <is>
          <t>Mexico</t>
        </is>
      </c>
      <c r="B836" t="inlineStr">
        <is>
          <t>Cydsa SAB de CV</t>
        </is>
      </c>
      <c r="C836" t="n">
        <v>54</v>
      </c>
      <c r="D836">
        <f>+VLOOKUP(A836,$L$3:$M$22,2,)</f>
        <v/>
      </c>
      <c r="E836" s="5">
        <f>+C836/100</f>
        <v/>
      </c>
      <c r="F836" s="5">
        <f>+MOD(E836*10,10)</f>
        <v/>
      </c>
      <c r="G836" s="5">
        <f>+MOD(C836,10)</f>
        <v/>
      </c>
      <c r="H836">
        <f>+INT(E836)&amp;INT(F836)&amp;INT(G836)</f>
        <v/>
      </c>
      <c r="I836">
        <f>+D836&amp;"00"&amp;H836&amp;"0"</f>
        <v/>
      </c>
    </row>
    <row r="837">
      <c r="A837" t="inlineStr">
        <is>
          <t>Mexico</t>
        </is>
      </c>
      <c r="B837" t="inlineStr">
        <is>
          <t>Daimler Mexico SA de CV</t>
        </is>
      </c>
      <c r="C837" t="n">
        <v>55</v>
      </c>
      <c r="D837">
        <f>+VLOOKUP(A837,$L$3:$M$22,2,)</f>
        <v/>
      </c>
      <c r="E837" s="5">
        <f>+C837/100</f>
        <v/>
      </c>
      <c r="F837" s="5">
        <f>+MOD(E837*10,10)</f>
        <v/>
      </c>
      <c r="G837" s="5">
        <f>+MOD(C837,10)</f>
        <v/>
      </c>
      <c r="H837">
        <f>+INT(E837)&amp;INT(F837)&amp;INT(G837)</f>
        <v/>
      </c>
      <c r="I837">
        <f>+D837&amp;"00"&amp;H837&amp;"0"</f>
        <v/>
      </c>
    </row>
    <row r="838">
      <c r="A838" t="inlineStr">
        <is>
          <t>Mexico</t>
        </is>
      </c>
      <c r="B838" t="inlineStr">
        <is>
          <t>Dalton Efectivo Seguro GDL SA</t>
        </is>
      </c>
      <c r="C838" t="n">
        <v>56</v>
      </c>
      <c r="D838">
        <f>+VLOOKUP(A838,$L$3:$M$22,2,)</f>
        <v/>
      </c>
      <c r="E838" s="5">
        <f>+C838/100</f>
        <v/>
      </c>
      <c r="F838" s="5">
        <f>+MOD(E838*10,10)</f>
        <v/>
      </c>
      <c r="G838" s="5">
        <f>+MOD(C838,10)</f>
        <v/>
      </c>
      <c r="H838">
        <f>+INT(E838)&amp;INT(F838)&amp;INT(G838)</f>
        <v/>
      </c>
      <c r="I838">
        <f>+D838&amp;"00"&amp;H838&amp;"0"</f>
        <v/>
      </c>
    </row>
    <row r="839">
      <c r="A839" t="inlineStr">
        <is>
          <t>Mexico</t>
        </is>
      </c>
      <c r="B839" t="inlineStr">
        <is>
          <t>Dalton Efectivo Seguro GDL SA de CV / Banco Invex</t>
        </is>
      </c>
      <c r="C839" t="n">
        <v>57</v>
      </c>
      <c r="D839">
        <f>+VLOOKUP(A839,$L$3:$M$22,2,)</f>
        <v/>
      </c>
      <c r="E839" s="5">
        <f>+C839/100</f>
        <v/>
      </c>
      <c r="F839" s="5">
        <f>+MOD(E839*10,10)</f>
        <v/>
      </c>
      <c r="G839" s="5">
        <f>+MOD(C839,10)</f>
        <v/>
      </c>
      <c r="H839">
        <f>+INT(E839)&amp;INT(F839)&amp;INT(G839)</f>
        <v/>
      </c>
      <c r="I839">
        <f>+D839&amp;"00"&amp;H839&amp;"0"</f>
        <v/>
      </c>
    </row>
    <row r="840">
      <c r="A840" t="inlineStr">
        <is>
          <t>Mexico</t>
        </is>
      </c>
      <c r="B840" t="inlineStr">
        <is>
          <t>Desarrolladora Homex SAB de CV</t>
        </is>
      </c>
      <c r="C840" t="n">
        <v>58</v>
      </c>
      <c r="D840">
        <f>+VLOOKUP(A840,$L$3:$M$22,2,)</f>
        <v/>
      </c>
      <c r="E840" s="5">
        <f>+C840/100</f>
        <v/>
      </c>
      <c r="F840" s="5">
        <f>+MOD(E840*10,10)</f>
        <v/>
      </c>
      <c r="G840" s="5">
        <f>+MOD(C840,10)</f>
        <v/>
      </c>
      <c r="H840">
        <f>+INT(E840)&amp;INT(F840)&amp;INT(G840)</f>
        <v/>
      </c>
      <c r="I840">
        <f>+D840&amp;"00"&amp;H840&amp;"0"</f>
        <v/>
      </c>
    </row>
    <row r="841">
      <c r="A841" t="inlineStr">
        <is>
          <t>Mexico</t>
        </is>
      </c>
      <c r="B841" t="inlineStr">
        <is>
          <t>Desarrollos Hidraulicos de Can</t>
        </is>
      </c>
      <c r="C841" t="n">
        <v>59</v>
      </c>
      <c r="D841">
        <f>+VLOOKUP(A841,$L$3:$M$22,2,)</f>
        <v/>
      </c>
      <c r="E841" s="5">
        <f>+C841/100</f>
        <v/>
      </c>
      <c r="F841" s="5">
        <f>+MOD(E841*10,10)</f>
        <v/>
      </c>
      <c r="G841" s="5">
        <f>+MOD(C841,10)</f>
        <v/>
      </c>
      <c r="H841">
        <f>+INT(E841)&amp;INT(F841)&amp;INT(G841)</f>
        <v/>
      </c>
      <c r="I841">
        <f>+D841&amp;"00"&amp;H841&amp;"0"</f>
        <v/>
      </c>
    </row>
    <row r="842">
      <c r="A842" t="inlineStr">
        <is>
          <t>Mexico</t>
        </is>
      </c>
      <c r="B842" t="inlineStr">
        <is>
          <t>Dimex Capital SA de CV</t>
        </is>
      </c>
      <c r="C842" t="n">
        <v>60</v>
      </c>
      <c r="D842">
        <f>+VLOOKUP(A842,$L$3:$M$22,2,)</f>
        <v/>
      </c>
      <c r="E842" s="5">
        <f>+C842/100</f>
        <v/>
      </c>
      <c r="F842" s="5">
        <f>+MOD(E842*10,10)</f>
        <v/>
      </c>
      <c r="G842" s="5">
        <f>+MOD(C842,10)</f>
        <v/>
      </c>
      <c r="H842">
        <f>+INT(E842)&amp;INT(F842)&amp;INT(G842)</f>
        <v/>
      </c>
      <c r="I842">
        <f>+D842&amp;"00"&amp;H842&amp;"0"</f>
        <v/>
      </c>
    </row>
    <row r="843">
      <c r="A843" t="inlineStr">
        <is>
          <t>Mexico</t>
        </is>
      </c>
      <c r="B843" t="inlineStr">
        <is>
          <t>Distribuidora de Alimentos</t>
        </is>
      </c>
      <c r="C843" t="n">
        <v>61</v>
      </c>
      <c r="D843">
        <f>+VLOOKUP(A843,$L$3:$M$22,2,)</f>
        <v/>
      </c>
      <c r="E843" s="5">
        <f>+C843/100</f>
        <v/>
      </c>
      <c r="F843" s="5">
        <f>+MOD(E843*10,10)</f>
        <v/>
      </c>
      <c r="G843" s="5">
        <f>+MOD(C843,10)</f>
        <v/>
      </c>
      <c r="H843">
        <f>+INT(E843)&amp;INT(F843)&amp;INT(G843)</f>
        <v/>
      </c>
      <c r="I843">
        <f>+D843&amp;"00"&amp;H843&amp;"0"</f>
        <v/>
      </c>
    </row>
    <row r="844">
      <c r="A844" t="inlineStr">
        <is>
          <t>Mexico</t>
        </is>
      </c>
      <c r="B844" t="inlineStr">
        <is>
          <t>Docuformas SAPI de CV</t>
        </is>
      </c>
      <c r="C844" t="n">
        <v>62</v>
      </c>
      <c r="D844">
        <f>+VLOOKUP(A844,$L$3:$M$22,2,)</f>
        <v/>
      </c>
      <c r="E844" s="5">
        <f>+C844/100</f>
        <v/>
      </c>
      <c r="F844" s="5">
        <f>+MOD(E844*10,10)</f>
        <v/>
      </c>
      <c r="G844" s="5">
        <f>+MOD(C844,10)</f>
        <v/>
      </c>
      <c r="H844">
        <f>+INT(E844)&amp;INT(F844)&amp;INT(G844)</f>
        <v/>
      </c>
      <c r="I844">
        <f>+D844&amp;"00"&amp;H844&amp;"0"</f>
        <v/>
      </c>
    </row>
    <row r="845">
      <c r="A845" t="inlineStr">
        <is>
          <t>Mexico</t>
        </is>
      </c>
      <c r="B845" t="inlineStr">
        <is>
          <t>El Puerto de Liverpool SAB de</t>
        </is>
      </c>
      <c r="C845" t="n">
        <v>63</v>
      </c>
      <c r="D845">
        <f>+VLOOKUP(A845,$L$3:$M$22,2,)</f>
        <v/>
      </c>
      <c r="E845" s="5">
        <f>+C845/100</f>
        <v/>
      </c>
      <c r="F845" s="5">
        <f>+MOD(E845*10,10)</f>
        <v/>
      </c>
      <c r="G845" s="5">
        <f>+MOD(C845,10)</f>
        <v/>
      </c>
      <c r="H845">
        <f>+INT(E845)&amp;INT(F845)&amp;INT(G845)</f>
        <v/>
      </c>
      <c r="I845">
        <f>+D845&amp;"00"&amp;H845&amp;"0"</f>
        <v/>
      </c>
    </row>
    <row r="846">
      <c r="A846" t="inlineStr">
        <is>
          <t>Mexico</t>
        </is>
      </c>
      <c r="B846" t="inlineStr">
        <is>
          <t>Elementia SAB de CV</t>
        </is>
      </c>
      <c r="C846" t="n">
        <v>64</v>
      </c>
      <c r="D846">
        <f>+VLOOKUP(A846,$L$3:$M$22,2,)</f>
        <v/>
      </c>
      <c r="E846" s="5">
        <f>+C846/100</f>
        <v/>
      </c>
      <c r="F846" s="5">
        <f>+MOD(E846*10,10)</f>
        <v/>
      </c>
      <c r="G846" s="5">
        <f>+MOD(C846,10)</f>
        <v/>
      </c>
      <c r="H846">
        <f>+INT(E846)&amp;INT(F846)&amp;INT(G846)</f>
        <v/>
      </c>
      <c r="I846">
        <f>+D846&amp;"00"&amp;H846&amp;"0"</f>
        <v/>
      </c>
    </row>
    <row r="847">
      <c r="A847" t="inlineStr">
        <is>
          <t>Mexico</t>
        </is>
      </c>
      <c r="B847" t="inlineStr">
        <is>
          <t>Empresas ICA SAB de CV</t>
        </is>
      </c>
      <c r="C847" t="n">
        <v>65</v>
      </c>
      <c r="D847">
        <f>+VLOOKUP(A847,$L$3:$M$22,2,)</f>
        <v/>
      </c>
      <c r="E847" s="5">
        <f>+C847/100</f>
        <v/>
      </c>
      <c r="F847" s="5">
        <f>+MOD(E847*10,10)</f>
        <v/>
      </c>
      <c r="G847" s="5">
        <f>+MOD(C847,10)</f>
        <v/>
      </c>
      <c r="H847">
        <f>+INT(E847)&amp;INT(F847)&amp;INT(G847)</f>
        <v/>
      </c>
      <c r="I847">
        <f>+D847&amp;"00"&amp;H847&amp;"0"</f>
        <v/>
      </c>
    </row>
    <row r="848">
      <c r="A848" t="inlineStr">
        <is>
          <t>Mexico</t>
        </is>
      </c>
      <c r="B848" t="inlineStr">
        <is>
          <t>Engencap</t>
        </is>
      </c>
      <c r="C848" t="n">
        <v>66</v>
      </c>
      <c r="D848">
        <f>+VLOOKUP(A848,$L$3:$M$22,2,)</f>
        <v/>
      </c>
      <c r="E848" s="5">
        <f>+C848/100</f>
        <v/>
      </c>
      <c r="F848" s="5">
        <f>+MOD(E848*10,10)</f>
        <v/>
      </c>
      <c r="G848" s="5">
        <f>+MOD(C848,10)</f>
        <v/>
      </c>
      <c r="H848">
        <f>+INT(E848)&amp;INT(F848)&amp;INT(G848)</f>
        <v/>
      </c>
      <c r="I848">
        <f>+D848&amp;"00"&amp;H848&amp;"0"</f>
        <v/>
      </c>
    </row>
    <row r="849">
      <c r="A849" t="inlineStr">
        <is>
          <t>Mexico</t>
        </is>
      </c>
      <c r="B849" t="inlineStr">
        <is>
          <t>FEFA</t>
        </is>
      </c>
      <c r="C849" t="n">
        <v>67</v>
      </c>
      <c r="D849">
        <f>+VLOOKUP(A849,$L$3:$M$22,2,)</f>
        <v/>
      </c>
      <c r="E849" s="5">
        <f>+C849/100</f>
        <v/>
      </c>
      <c r="F849" s="5">
        <f>+MOD(E849*10,10)</f>
        <v/>
      </c>
      <c r="G849" s="5">
        <f>+MOD(C849,10)</f>
        <v/>
      </c>
      <c r="H849">
        <f>+INT(E849)&amp;INT(F849)&amp;INT(G849)</f>
        <v/>
      </c>
      <c r="I849">
        <f>+D849&amp;"00"&amp;H849&amp;"0"</f>
        <v/>
      </c>
    </row>
    <row r="850">
      <c r="A850" t="inlineStr">
        <is>
          <t>Mexico</t>
        </is>
      </c>
      <c r="B850" t="inlineStr">
        <is>
          <t>Fermaca Enterprises S de RL de</t>
        </is>
      </c>
      <c r="C850" t="n">
        <v>68</v>
      </c>
      <c r="D850">
        <f>+VLOOKUP(A850,$L$3:$M$22,2,)</f>
        <v/>
      </c>
      <c r="E850" s="5">
        <f>+C850/100</f>
        <v/>
      </c>
      <c r="F850" s="5">
        <f>+MOD(E850*10,10)</f>
        <v/>
      </c>
      <c r="G850" s="5">
        <f>+MOD(C850,10)</f>
        <v/>
      </c>
      <c r="H850">
        <f>+INT(E850)&amp;INT(F850)&amp;INT(G850)</f>
        <v/>
      </c>
      <c r="I850">
        <f>+D850&amp;"00"&amp;H850&amp;"0"</f>
        <v/>
      </c>
    </row>
    <row r="851">
      <c r="A851" t="inlineStr">
        <is>
          <t>Mexico</t>
        </is>
      </c>
      <c r="B851" t="inlineStr">
        <is>
          <t>Fibra HD</t>
        </is>
      </c>
      <c r="C851" t="n">
        <v>69</v>
      </c>
      <c r="D851">
        <f>+VLOOKUP(A851,$L$3:$M$22,2,)</f>
        <v/>
      </c>
      <c r="E851" s="5">
        <f>+C851/100</f>
        <v/>
      </c>
      <c r="F851" s="5">
        <f>+MOD(E851*10,10)</f>
        <v/>
      </c>
      <c r="G851" s="5">
        <f>+MOD(C851,10)</f>
        <v/>
      </c>
      <c r="H851">
        <f>+INT(E851)&amp;INT(F851)&amp;INT(G851)</f>
        <v/>
      </c>
      <c r="I851">
        <f>+D851&amp;"00"&amp;H851&amp;"0"</f>
        <v/>
      </c>
    </row>
    <row r="852">
      <c r="A852" t="inlineStr">
        <is>
          <t>Mexico</t>
        </is>
      </c>
      <c r="B852" t="inlineStr">
        <is>
          <t>FIBRA HD Servicios SC</t>
        </is>
      </c>
      <c r="C852" t="n">
        <v>70</v>
      </c>
      <c r="D852">
        <f>+VLOOKUP(A852,$L$3:$M$22,2,)</f>
        <v/>
      </c>
      <c r="E852" s="5">
        <f>+C852/100</f>
        <v/>
      </c>
      <c r="F852" s="5">
        <f>+MOD(E852*10,10)</f>
        <v/>
      </c>
      <c r="G852" s="5">
        <f>+MOD(C852,10)</f>
        <v/>
      </c>
      <c r="H852">
        <f>+INT(E852)&amp;INT(F852)&amp;INT(G852)</f>
        <v/>
      </c>
      <c r="I852">
        <f>+D852&amp;"00"&amp;H852&amp;"0"</f>
        <v/>
      </c>
    </row>
    <row r="853">
      <c r="A853" t="inlineStr">
        <is>
          <t>Mexico</t>
        </is>
      </c>
      <c r="B853" t="inlineStr">
        <is>
          <t>FIBRA INN</t>
        </is>
      </c>
      <c r="C853" t="n">
        <v>71</v>
      </c>
      <c r="D853">
        <f>+VLOOKUP(A853,$L$3:$M$22,2,)</f>
        <v/>
      </c>
      <c r="E853" s="5">
        <f>+C853/100</f>
        <v/>
      </c>
      <c r="F853" s="5">
        <f>+MOD(E853*10,10)</f>
        <v/>
      </c>
      <c r="G853" s="5">
        <f>+MOD(C853,10)</f>
        <v/>
      </c>
      <c r="H853">
        <f>+INT(E853)&amp;INT(F853)&amp;INT(G853)</f>
        <v/>
      </c>
      <c r="I853">
        <f>+D853&amp;"00"&amp;H853&amp;"0"</f>
        <v/>
      </c>
    </row>
    <row r="854">
      <c r="A854" t="inlineStr">
        <is>
          <t>Mexico</t>
        </is>
      </c>
      <c r="B854" t="inlineStr">
        <is>
          <t>Fibra MTY SAPI de CV</t>
        </is>
      </c>
      <c r="C854" t="n">
        <v>72</v>
      </c>
      <c r="D854">
        <f>+VLOOKUP(A854,$L$3:$M$22,2,)</f>
        <v/>
      </c>
      <c r="E854" s="5">
        <f>+C854/100</f>
        <v/>
      </c>
      <c r="F854" s="5">
        <f>+MOD(E854*10,10)</f>
        <v/>
      </c>
      <c r="G854" s="5">
        <f>+MOD(C854,10)</f>
        <v/>
      </c>
      <c r="H854">
        <f>+INT(E854)&amp;INT(F854)&amp;INT(G854)</f>
        <v/>
      </c>
      <c r="I854">
        <f>+D854&amp;"00"&amp;H854&amp;"0"</f>
        <v/>
      </c>
    </row>
    <row r="855">
      <c r="A855" t="inlineStr">
        <is>
          <t>Mexico</t>
        </is>
      </c>
      <c r="B855" t="inlineStr">
        <is>
          <t>Fibra Shop</t>
        </is>
      </c>
      <c r="C855" t="n">
        <v>73</v>
      </c>
      <c r="D855">
        <f>+VLOOKUP(A855,$L$3:$M$22,2,)</f>
        <v/>
      </c>
      <c r="E855" s="5">
        <f>+C855/100</f>
        <v/>
      </c>
      <c r="F855" s="5">
        <f>+MOD(E855*10,10)</f>
        <v/>
      </c>
      <c r="G855" s="5">
        <f>+MOD(C855,10)</f>
        <v/>
      </c>
      <c r="H855">
        <f>+INT(E855)&amp;INT(F855)&amp;INT(G855)</f>
        <v/>
      </c>
      <c r="I855">
        <f>+D855&amp;"00"&amp;H855&amp;"0"</f>
        <v/>
      </c>
    </row>
    <row r="856">
      <c r="A856" t="inlineStr">
        <is>
          <t>Mexico</t>
        </is>
      </c>
      <c r="B856" t="inlineStr">
        <is>
          <t>Fibra Shop Portafolios Inmobil</t>
        </is>
      </c>
      <c r="C856" t="n">
        <v>74</v>
      </c>
      <c r="D856">
        <f>+VLOOKUP(A856,$L$3:$M$22,2,)</f>
        <v/>
      </c>
      <c r="E856" s="5">
        <f>+C856/100</f>
        <v/>
      </c>
      <c r="F856" s="5">
        <f>+MOD(E856*10,10)</f>
        <v/>
      </c>
      <c r="G856" s="5">
        <f>+MOD(C856,10)</f>
        <v/>
      </c>
      <c r="H856">
        <f>+INT(E856)&amp;INT(F856)&amp;INT(G856)</f>
        <v/>
      </c>
      <c r="I856">
        <f>+D856&amp;"00"&amp;H856&amp;"0"</f>
        <v/>
      </c>
    </row>
    <row r="857">
      <c r="A857" t="inlineStr">
        <is>
          <t>Mexico</t>
        </is>
      </c>
      <c r="B857" t="inlineStr">
        <is>
          <t>Fibra Uno Administracion SA de</t>
        </is>
      </c>
      <c r="C857" t="n">
        <v>75</v>
      </c>
      <c r="D857">
        <f>+VLOOKUP(A857,$L$3:$M$22,2,)</f>
        <v/>
      </c>
      <c r="E857" s="5">
        <f>+C857/100</f>
        <v/>
      </c>
      <c r="F857" s="5">
        <f>+MOD(E857*10,10)</f>
        <v/>
      </c>
      <c r="G857" s="5">
        <f>+MOD(C857,10)</f>
        <v/>
      </c>
      <c r="H857">
        <f>+INT(E857)&amp;INT(F857)&amp;INT(G857)</f>
        <v/>
      </c>
      <c r="I857">
        <f>+D857&amp;"00"&amp;H857&amp;"0"</f>
        <v/>
      </c>
    </row>
    <row r="858">
      <c r="A858" t="inlineStr">
        <is>
          <t>Mexico</t>
        </is>
      </c>
      <c r="B858" t="inlineStr">
        <is>
          <t>Fibra Uno Administracion SA de CV</t>
        </is>
      </c>
      <c r="C858" t="n">
        <v>76</v>
      </c>
      <c r="D858">
        <f>+VLOOKUP(A858,$L$3:$M$22,2,)</f>
        <v/>
      </c>
      <c r="E858" s="5">
        <f>+C858/100</f>
        <v/>
      </c>
      <c r="F858" s="5">
        <f>+MOD(E858*10,10)</f>
        <v/>
      </c>
      <c r="G858" s="5">
        <f>+MOD(C858,10)</f>
        <v/>
      </c>
      <c r="H858">
        <f>+INT(E858)&amp;INT(F858)&amp;INT(G858)</f>
        <v/>
      </c>
      <c r="I858">
        <f>+D858&amp;"00"&amp;H858&amp;"0"</f>
        <v/>
      </c>
    </row>
    <row r="859">
      <c r="A859" t="inlineStr">
        <is>
          <t>Mexico</t>
        </is>
      </c>
      <c r="B859" t="inlineStr">
        <is>
          <t>Financiera Bepensa SA de CV</t>
        </is>
      </c>
      <c r="C859" t="n">
        <v>77</v>
      </c>
      <c r="D859">
        <f>+VLOOKUP(A859,$L$3:$M$22,2,)</f>
        <v/>
      </c>
      <c r="E859" s="5">
        <f>+C859/100</f>
        <v/>
      </c>
      <c r="F859" s="5">
        <f>+MOD(E859*10,10)</f>
        <v/>
      </c>
      <c r="G859" s="5">
        <f>+MOD(C859,10)</f>
        <v/>
      </c>
      <c r="H859">
        <f>+INT(E859)&amp;INT(F859)&amp;INT(G859)</f>
        <v/>
      </c>
      <c r="I859">
        <f>+D859&amp;"00"&amp;H859&amp;"0"</f>
        <v/>
      </c>
    </row>
    <row r="860">
      <c r="A860" t="inlineStr">
        <is>
          <t>Mexico</t>
        </is>
      </c>
      <c r="B860" t="inlineStr">
        <is>
          <t>Financiera Independencia SAB d</t>
        </is>
      </c>
      <c r="C860" t="n">
        <v>78</v>
      </c>
      <c r="D860">
        <f>+VLOOKUP(A860,$L$3:$M$22,2,)</f>
        <v/>
      </c>
      <c r="E860" s="5">
        <f>+C860/100</f>
        <v/>
      </c>
      <c r="F860" s="5">
        <f>+MOD(E860*10,10)</f>
        <v/>
      </c>
      <c r="G860" s="5">
        <f>+MOD(C860,10)</f>
        <v/>
      </c>
      <c r="H860">
        <f>+INT(E860)&amp;INT(F860)&amp;INT(G860)</f>
        <v/>
      </c>
      <c r="I860">
        <f>+D860&amp;"00"&amp;H860&amp;"0"</f>
        <v/>
      </c>
    </row>
    <row r="861">
      <c r="A861" t="inlineStr">
        <is>
          <t>Mexico</t>
        </is>
      </c>
      <c r="B861" t="inlineStr">
        <is>
          <t>Fomento Economico Mexicano SAB</t>
        </is>
      </c>
      <c r="C861" t="n">
        <v>79</v>
      </c>
      <c r="D861">
        <f>+VLOOKUP(A861,$L$3:$M$22,2,)</f>
        <v/>
      </c>
      <c r="E861" s="5">
        <f>+C861/100</f>
        <v/>
      </c>
      <c r="F861" s="5">
        <f>+MOD(E861*10,10)</f>
        <v/>
      </c>
      <c r="G861" s="5">
        <f>+MOD(C861,10)</f>
        <v/>
      </c>
      <c r="H861">
        <f>+INT(E861)&amp;INT(F861)&amp;INT(G861)</f>
        <v/>
      </c>
      <c r="I861">
        <f>+D861&amp;"00"&amp;H861&amp;"0"</f>
        <v/>
      </c>
    </row>
    <row r="862">
      <c r="A862" t="inlineStr">
        <is>
          <t>Mexico</t>
        </is>
      </c>
      <c r="B862" t="inlineStr">
        <is>
          <t>FONACOT</t>
        </is>
      </c>
      <c r="C862" t="n">
        <v>80</v>
      </c>
      <c r="D862">
        <f>+VLOOKUP(A862,$L$3:$M$22,2,)</f>
        <v/>
      </c>
      <c r="E862" s="5">
        <f>+C862/100</f>
        <v/>
      </c>
      <c r="F862" s="5">
        <f>+MOD(E862*10,10)</f>
        <v/>
      </c>
      <c r="G862" s="5">
        <f>+MOD(C862,10)</f>
        <v/>
      </c>
      <c r="H862">
        <f>+INT(E862)&amp;INT(F862)&amp;INT(G862)</f>
        <v/>
      </c>
      <c r="I862">
        <f>+D862&amp;"00"&amp;H862&amp;"0"</f>
        <v/>
      </c>
    </row>
    <row r="863">
      <c r="A863" t="inlineStr">
        <is>
          <t>Mexico</t>
        </is>
      </c>
      <c r="B863" t="inlineStr">
        <is>
          <t>Fondo Especial Para Financiamientos Agropecuarios</t>
        </is>
      </c>
      <c r="C863" t="n">
        <v>81</v>
      </c>
      <c r="D863">
        <f>+VLOOKUP(A863,$L$3:$M$22,2,)</f>
        <v/>
      </c>
      <c r="E863" s="5">
        <f>+C863/100</f>
        <v/>
      </c>
      <c r="F863" s="5">
        <f>+MOD(E863*10,10)</f>
        <v/>
      </c>
      <c r="G863" s="5">
        <f>+MOD(C863,10)</f>
        <v/>
      </c>
      <c r="H863">
        <f>+INT(E863)&amp;INT(F863)&amp;INT(G863)</f>
        <v/>
      </c>
      <c r="I863">
        <f>+D863&amp;"00"&amp;H863&amp;"0"</f>
        <v/>
      </c>
    </row>
    <row r="864">
      <c r="A864" t="inlineStr">
        <is>
          <t>Mexico</t>
        </is>
      </c>
      <c r="B864" t="inlineStr">
        <is>
          <t>Fortuna Silver Mines Inc</t>
        </is>
      </c>
      <c r="C864" t="n">
        <v>82</v>
      </c>
      <c r="D864">
        <f>+VLOOKUP(A864,$L$3:$M$22,2,)</f>
        <v/>
      </c>
      <c r="E864" s="5">
        <f>+C864/100</f>
        <v/>
      </c>
      <c r="F864" s="5">
        <f>+MOD(E864*10,10)</f>
        <v/>
      </c>
      <c r="G864" s="5">
        <f>+MOD(C864,10)</f>
        <v/>
      </c>
      <c r="H864">
        <f>+INT(E864)&amp;INT(F864)&amp;INT(G864)</f>
        <v/>
      </c>
      <c r="I864">
        <f>+D864&amp;"00"&amp;H864&amp;"0"</f>
        <v/>
      </c>
    </row>
    <row r="865">
      <c r="A865" t="inlineStr">
        <is>
          <t>Mexico</t>
        </is>
      </c>
      <c r="B865" t="inlineStr">
        <is>
          <t>Fresnillo PLC</t>
        </is>
      </c>
      <c r="C865" t="n">
        <v>83</v>
      </c>
      <c r="D865">
        <f>+VLOOKUP(A865,$L$3:$M$22,2,)</f>
        <v/>
      </c>
      <c r="E865" s="5">
        <f>+C865/100</f>
        <v/>
      </c>
      <c r="F865" s="5">
        <f>+MOD(E865*10,10)</f>
        <v/>
      </c>
      <c r="G865" s="5">
        <f>+MOD(C865,10)</f>
        <v/>
      </c>
      <c r="H865">
        <f>+INT(E865)&amp;INT(F865)&amp;INT(G865)</f>
        <v/>
      </c>
      <c r="I865">
        <f>+D865&amp;"00"&amp;H865&amp;"0"</f>
        <v/>
      </c>
    </row>
    <row r="866">
      <c r="A866" t="inlineStr">
        <is>
          <t>Mexico</t>
        </is>
      </c>
      <c r="B866" t="inlineStr">
        <is>
          <t>Fundacion Donde</t>
        </is>
      </c>
      <c r="C866" t="n">
        <v>84</v>
      </c>
      <c r="D866">
        <f>+VLOOKUP(A866,$L$3:$M$22,2,)</f>
        <v/>
      </c>
      <c r="E866" s="5">
        <f>+C866/100</f>
        <v/>
      </c>
      <c r="F866" s="5">
        <f>+MOD(E866*10,10)</f>
        <v/>
      </c>
      <c r="G866" s="5">
        <f>+MOD(C866,10)</f>
        <v/>
      </c>
      <c r="H866">
        <f>+INT(E866)&amp;INT(F866)&amp;INT(G866)</f>
        <v/>
      </c>
      <c r="I866">
        <f>+D866&amp;"00"&amp;H866&amp;"0"</f>
        <v/>
      </c>
    </row>
    <row r="867">
      <c r="A867" t="inlineStr">
        <is>
          <t>Mexico</t>
        </is>
      </c>
      <c r="B867" t="inlineStr">
        <is>
          <t>Genomma Lab SAB de CV</t>
        </is>
      </c>
      <c r="C867" t="n">
        <v>85</v>
      </c>
      <c r="D867">
        <f>+VLOOKUP(A867,$L$3:$M$22,2,)</f>
        <v/>
      </c>
      <c r="E867" s="5">
        <f>+C867/100</f>
        <v/>
      </c>
      <c r="F867" s="5">
        <f>+MOD(E867*10,10)</f>
        <v/>
      </c>
      <c r="G867" s="5">
        <f>+MOD(C867,10)</f>
        <v/>
      </c>
      <c r="H867">
        <f>+INT(E867)&amp;INT(F867)&amp;INT(G867)</f>
        <v/>
      </c>
      <c r="I867">
        <f>+D867&amp;"00"&amp;H867&amp;"0"</f>
        <v/>
      </c>
    </row>
    <row r="868">
      <c r="A868" t="inlineStr">
        <is>
          <t>Mexico</t>
        </is>
      </c>
      <c r="B868" t="inlineStr">
        <is>
          <t>Gentera SAB de CV</t>
        </is>
      </c>
      <c r="C868" t="n">
        <v>86</v>
      </c>
      <c r="D868">
        <f>+VLOOKUP(A868,$L$3:$M$22,2,)</f>
        <v/>
      </c>
      <c r="E868" s="5">
        <f>+C868/100</f>
        <v/>
      </c>
      <c r="F868" s="5">
        <f>+MOD(E868*10,10)</f>
        <v/>
      </c>
      <c r="G868" s="5">
        <f>+MOD(C868,10)</f>
        <v/>
      </c>
      <c r="H868">
        <f>+INT(E868)&amp;INT(F868)&amp;INT(G868)</f>
        <v/>
      </c>
      <c r="I868">
        <f>+D868&amp;"00"&amp;H868&amp;"0"</f>
        <v/>
      </c>
    </row>
    <row r="869">
      <c r="A869" t="inlineStr">
        <is>
          <t>Mexico</t>
        </is>
      </c>
      <c r="B869" t="inlineStr">
        <is>
          <t>GM Financial de Mexico SA de CV SOFOM ER</t>
        </is>
      </c>
      <c r="C869" t="n">
        <v>87</v>
      </c>
      <c r="D869">
        <f>+VLOOKUP(A869,$L$3:$M$22,2,)</f>
        <v/>
      </c>
      <c r="E869" s="5">
        <f>+C869/100</f>
        <v/>
      </c>
      <c r="F869" s="5">
        <f>+MOD(E869*10,10)</f>
        <v/>
      </c>
      <c r="G869" s="5">
        <f>+MOD(C869,10)</f>
        <v/>
      </c>
      <c r="H869">
        <f>+INT(E869)&amp;INT(F869)&amp;INT(G869)</f>
        <v/>
      </c>
      <c r="I869">
        <f>+D869&amp;"00"&amp;H869&amp;"0"</f>
        <v/>
      </c>
    </row>
    <row r="870">
      <c r="A870" t="inlineStr">
        <is>
          <t>Mexico</t>
        </is>
      </c>
      <c r="B870" t="inlineStr">
        <is>
          <t>GMexico Transportes</t>
        </is>
      </c>
      <c r="C870" t="n">
        <v>88</v>
      </c>
      <c r="D870">
        <f>+VLOOKUP(A870,$L$3:$M$22,2,)</f>
        <v/>
      </c>
      <c r="E870" s="5">
        <f>+C870/100</f>
        <v/>
      </c>
      <c r="F870" s="5">
        <f>+MOD(E870*10,10)</f>
        <v/>
      </c>
      <c r="G870" s="5">
        <f>+MOD(C870,10)</f>
        <v/>
      </c>
      <c r="H870">
        <f>+INT(E870)&amp;INT(F870)&amp;INT(G870)</f>
        <v/>
      </c>
      <c r="I870">
        <f>+D870&amp;"00"&amp;H870&amp;"0"</f>
        <v/>
      </c>
    </row>
    <row r="871">
      <c r="A871" t="inlineStr">
        <is>
          <t>Mexico</t>
        </is>
      </c>
      <c r="B871" t="inlineStr">
        <is>
          <t>Gruma SAB de CV</t>
        </is>
      </c>
      <c r="C871" t="n">
        <v>89</v>
      </c>
      <c r="D871">
        <f>+VLOOKUP(A871,$L$3:$M$22,2,)</f>
        <v/>
      </c>
      <c r="E871" s="5">
        <f>+C871/100</f>
        <v/>
      </c>
      <c r="F871" s="5">
        <f>+MOD(E871*10,10)</f>
        <v/>
      </c>
      <c r="G871" s="5">
        <f>+MOD(C871,10)</f>
        <v/>
      </c>
      <c r="H871">
        <f>+INT(E871)&amp;INT(F871)&amp;INT(G871)</f>
        <v/>
      </c>
      <c r="I871">
        <f>+D871&amp;"00"&amp;H871&amp;"0"</f>
        <v/>
      </c>
    </row>
    <row r="872">
      <c r="A872" t="inlineStr">
        <is>
          <t>Mexico</t>
        </is>
      </c>
      <c r="B872" t="inlineStr">
        <is>
          <t>Grupo Aeromexico SAB de CV</t>
        </is>
      </c>
      <c r="C872" t="n">
        <v>90</v>
      </c>
      <c r="D872">
        <f>+VLOOKUP(A872,$L$3:$M$22,2,)</f>
        <v/>
      </c>
      <c r="E872" s="5">
        <f>+C872/100</f>
        <v/>
      </c>
      <c r="F872" s="5">
        <f>+MOD(E872*10,10)</f>
        <v/>
      </c>
      <c r="G872" s="5">
        <f>+MOD(C872,10)</f>
        <v/>
      </c>
      <c r="H872">
        <f>+INT(E872)&amp;INT(F872)&amp;INT(G872)</f>
        <v/>
      </c>
      <c r="I872">
        <f>+D872&amp;"00"&amp;H872&amp;"0"</f>
        <v/>
      </c>
    </row>
    <row r="873">
      <c r="A873" t="inlineStr">
        <is>
          <t>Mexico</t>
        </is>
      </c>
      <c r="B873" t="inlineStr">
        <is>
          <t>Grupo Aeroportuario del Centro</t>
        </is>
      </c>
      <c r="C873" t="n">
        <v>91</v>
      </c>
      <c r="D873">
        <f>+VLOOKUP(A873,$L$3:$M$22,2,)</f>
        <v/>
      </c>
      <c r="E873" s="5">
        <f>+C873/100</f>
        <v/>
      </c>
      <c r="F873" s="5">
        <f>+MOD(E873*10,10)</f>
        <v/>
      </c>
      <c r="G873" s="5">
        <f>+MOD(C873,10)</f>
        <v/>
      </c>
      <c r="H873">
        <f>+INT(E873)&amp;INT(F873)&amp;INT(G873)</f>
        <v/>
      </c>
      <c r="I873">
        <f>+D873&amp;"00"&amp;H873&amp;"0"</f>
        <v/>
      </c>
    </row>
    <row r="874">
      <c r="A874" t="inlineStr">
        <is>
          <t>Mexico</t>
        </is>
      </c>
      <c r="B874" t="inlineStr">
        <is>
          <t>Grupo Aeroportuario del Pacifi</t>
        </is>
      </c>
      <c r="C874" t="n">
        <v>92</v>
      </c>
      <c r="D874">
        <f>+VLOOKUP(A874,$L$3:$M$22,2,)</f>
        <v/>
      </c>
      <c r="E874" s="5">
        <f>+C874/100</f>
        <v/>
      </c>
      <c r="F874" s="5">
        <f>+MOD(E874*10,10)</f>
        <v/>
      </c>
      <c r="G874" s="5">
        <f>+MOD(C874,10)</f>
        <v/>
      </c>
      <c r="H874">
        <f>+INT(E874)&amp;INT(F874)&amp;INT(G874)</f>
        <v/>
      </c>
      <c r="I874">
        <f>+D874&amp;"00"&amp;H874&amp;"0"</f>
        <v/>
      </c>
    </row>
    <row r="875">
      <c r="A875" t="inlineStr">
        <is>
          <t>Mexico</t>
        </is>
      </c>
      <c r="B875" t="inlineStr">
        <is>
          <t>Grupo Aeroportuario del Surest</t>
        </is>
      </c>
      <c r="C875" t="n">
        <v>93</v>
      </c>
      <c r="D875">
        <f>+VLOOKUP(A875,$L$3:$M$22,2,)</f>
        <v/>
      </c>
      <c r="E875" s="5">
        <f>+C875/100</f>
        <v/>
      </c>
      <c r="F875" s="5">
        <f>+MOD(E875*10,10)</f>
        <v/>
      </c>
      <c r="G875" s="5">
        <f>+MOD(C875,10)</f>
        <v/>
      </c>
      <c r="H875">
        <f>+INT(E875)&amp;INT(F875)&amp;INT(G875)</f>
        <v/>
      </c>
      <c r="I875">
        <f>+D875&amp;"00"&amp;H875&amp;"0"</f>
        <v/>
      </c>
    </row>
    <row r="876">
      <c r="A876" t="inlineStr">
        <is>
          <t>Mexico</t>
        </is>
      </c>
      <c r="B876" t="inlineStr">
        <is>
          <t>Grupo Axo SAPI de CV</t>
        </is>
      </c>
      <c r="C876" t="n">
        <v>94</v>
      </c>
      <c r="D876">
        <f>+VLOOKUP(A876,$L$3:$M$22,2,)</f>
        <v/>
      </c>
      <c r="E876" s="5">
        <f>+C876/100</f>
        <v/>
      </c>
      <c r="F876" s="5">
        <f>+MOD(E876*10,10)</f>
        <v/>
      </c>
      <c r="G876" s="5">
        <f>+MOD(C876,10)</f>
        <v/>
      </c>
      <c r="H876">
        <f>+INT(E876)&amp;INT(F876)&amp;INT(G876)</f>
        <v/>
      </c>
      <c r="I876">
        <f>+D876&amp;"00"&amp;H876&amp;"0"</f>
        <v/>
      </c>
    </row>
    <row r="877">
      <c r="A877" t="inlineStr">
        <is>
          <t>Mexico</t>
        </is>
      </c>
      <c r="B877" t="inlineStr">
        <is>
          <t>Grupo Bimbo SAB de CV</t>
        </is>
      </c>
      <c r="C877" t="n">
        <v>95</v>
      </c>
      <c r="D877">
        <f>+VLOOKUP(A877,$L$3:$M$22,2,)</f>
        <v/>
      </c>
      <c r="E877" s="5">
        <f>+C877/100</f>
        <v/>
      </c>
      <c r="F877" s="5">
        <f>+MOD(E877*10,10)</f>
        <v/>
      </c>
      <c r="G877" s="5">
        <f>+MOD(C877,10)</f>
        <v/>
      </c>
      <c r="H877">
        <f>+INT(E877)&amp;INT(F877)&amp;INT(G877)</f>
        <v/>
      </c>
      <c r="I877">
        <f>+D877&amp;"00"&amp;H877&amp;"0"</f>
        <v/>
      </c>
    </row>
    <row r="878">
      <c r="A878" t="inlineStr">
        <is>
          <t>Mexico</t>
        </is>
      </c>
      <c r="B878" t="inlineStr">
        <is>
          <t>Grupo Carso SAB de CV</t>
        </is>
      </c>
      <c r="C878" t="n">
        <v>96</v>
      </c>
      <c r="D878">
        <f>+VLOOKUP(A878,$L$3:$M$22,2,)</f>
        <v/>
      </c>
      <c r="E878" s="5">
        <f>+C878/100</f>
        <v/>
      </c>
      <c r="F878" s="5">
        <f>+MOD(E878*10,10)</f>
        <v/>
      </c>
      <c r="G878" s="5">
        <f>+MOD(C878,10)</f>
        <v/>
      </c>
      <c r="H878">
        <f>+INT(E878)&amp;INT(F878)&amp;INT(G878)</f>
        <v/>
      </c>
      <c r="I878">
        <f>+D878&amp;"00"&amp;H878&amp;"0"</f>
        <v/>
      </c>
    </row>
    <row r="879">
      <c r="A879" t="inlineStr">
        <is>
          <t>Mexico</t>
        </is>
      </c>
      <c r="B879" t="inlineStr">
        <is>
          <t>Grupo Cementos de Chihuahua SA</t>
        </is>
      </c>
      <c r="C879" t="n">
        <v>97</v>
      </c>
      <c r="D879">
        <f>+VLOOKUP(A879,$L$3:$M$22,2,)</f>
        <v/>
      </c>
      <c r="E879" s="5">
        <f>+C879/100</f>
        <v/>
      </c>
      <c r="F879" s="5">
        <f>+MOD(E879*10,10)</f>
        <v/>
      </c>
      <c r="G879" s="5">
        <f>+MOD(C879,10)</f>
        <v/>
      </c>
      <c r="H879">
        <f>+INT(E879)&amp;INT(F879)&amp;INT(G879)</f>
        <v/>
      </c>
      <c r="I879">
        <f>+D879&amp;"00"&amp;H879&amp;"0"</f>
        <v/>
      </c>
    </row>
    <row r="880">
      <c r="A880" t="inlineStr">
        <is>
          <t>Mexico</t>
        </is>
      </c>
      <c r="B880" t="inlineStr">
        <is>
          <t>Grupo Comercial Chedraui SA de</t>
        </is>
      </c>
      <c r="C880" t="n">
        <v>98</v>
      </c>
      <c r="D880">
        <f>+VLOOKUP(A880,$L$3:$M$22,2,)</f>
        <v/>
      </c>
      <c r="E880" s="5">
        <f>+C880/100</f>
        <v/>
      </c>
      <c r="F880" s="5">
        <f>+MOD(E880*10,10)</f>
        <v/>
      </c>
      <c r="G880" s="5">
        <f>+MOD(C880,10)</f>
        <v/>
      </c>
      <c r="H880">
        <f>+INT(E880)&amp;INT(F880)&amp;INT(G880)</f>
        <v/>
      </c>
      <c r="I880">
        <f>+D880&amp;"00"&amp;H880&amp;"0"</f>
        <v/>
      </c>
    </row>
    <row r="881">
      <c r="A881" t="inlineStr">
        <is>
          <t>Mexico</t>
        </is>
      </c>
      <c r="B881" t="inlineStr">
        <is>
          <t>Grupo Elektra SAB DE CV</t>
        </is>
      </c>
      <c r="C881" t="n">
        <v>99</v>
      </c>
      <c r="D881">
        <f>+VLOOKUP(A881,$L$3:$M$22,2,)</f>
        <v/>
      </c>
      <c r="E881" s="5">
        <f>+C881/100</f>
        <v/>
      </c>
      <c r="F881" s="5">
        <f>+MOD(E881*10,10)</f>
        <v/>
      </c>
      <c r="G881" s="5">
        <f>+MOD(C881,10)</f>
        <v/>
      </c>
      <c r="H881">
        <f>+INT(E881)&amp;INT(F881)&amp;INT(G881)</f>
        <v/>
      </c>
      <c r="I881">
        <f>+D881&amp;"00"&amp;H881&amp;"0"</f>
        <v/>
      </c>
    </row>
    <row r="882">
      <c r="A882" t="inlineStr">
        <is>
          <t>Mexico</t>
        </is>
      </c>
      <c r="B882" t="inlineStr">
        <is>
          <t>Grupo Famsa SAB de CV</t>
        </is>
      </c>
      <c r="C882" t="n">
        <v>100</v>
      </c>
      <c r="D882">
        <f>+VLOOKUP(A882,$L$3:$M$22,2,)</f>
        <v/>
      </c>
      <c r="E882" s="5">
        <f>+C882/100</f>
        <v/>
      </c>
      <c r="F882" s="5">
        <f>+MOD(E882*10,10)</f>
        <v/>
      </c>
      <c r="G882" s="5">
        <f>+MOD(C882,10)</f>
        <v/>
      </c>
      <c r="H882">
        <f>+INT(E882)&amp;INT(F882)&amp;INT(G882)</f>
        <v/>
      </c>
      <c r="I882">
        <f>+D882&amp;"00"&amp;H882&amp;"0"</f>
        <v/>
      </c>
    </row>
    <row r="883">
      <c r="A883" t="inlineStr">
        <is>
          <t>Mexico</t>
        </is>
      </c>
      <c r="B883" t="inlineStr">
        <is>
          <t>Grupo Financiero Banorte SAB d</t>
        </is>
      </c>
      <c r="C883" t="n">
        <v>101</v>
      </c>
      <c r="D883">
        <f>+VLOOKUP(A883,$L$3:$M$22,2,)</f>
        <v/>
      </c>
      <c r="E883" s="5">
        <f>+C883/100</f>
        <v/>
      </c>
      <c r="F883" s="5">
        <f>+MOD(E883*10,10)</f>
        <v/>
      </c>
      <c r="G883" s="5">
        <f>+MOD(C883,10)</f>
        <v/>
      </c>
      <c r="H883">
        <f>+INT(E883)&amp;INT(F883)&amp;INT(G883)</f>
        <v/>
      </c>
      <c r="I883">
        <f>+D883&amp;"00"&amp;H883&amp;"0"</f>
        <v/>
      </c>
    </row>
    <row r="884">
      <c r="A884" t="inlineStr">
        <is>
          <t>Mexico</t>
        </is>
      </c>
      <c r="B884" t="inlineStr">
        <is>
          <t>Grupo Financiero Inbursa SAB d</t>
        </is>
      </c>
      <c r="C884" t="n">
        <v>102</v>
      </c>
      <c r="D884">
        <f>+VLOOKUP(A884,$L$3:$M$22,2,)</f>
        <v/>
      </c>
      <c r="E884" s="5">
        <f>+C884/100</f>
        <v/>
      </c>
      <c r="F884" s="5">
        <f>+MOD(E884*10,10)</f>
        <v/>
      </c>
      <c r="G884" s="5">
        <f>+MOD(C884,10)</f>
        <v/>
      </c>
      <c r="H884">
        <f>+INT(E884)&amp;INT(F884)&amp;INT(G884)</f>
        <v/>
      </c>
      <c r="I884">
        <f>+D884&amp;"00"&amp;H884&amp;"0"</f>
        <v/>
      </c>
    </row>
    <row r="885">
      <c r="A885" t="inlineStr">
        <is>
          <t>Mexico</t>
        </is>
      </c>
      <c r="B885" t="inlineStr">
        <is>
          <t>Grupo Financiero Interacciones</t>
        </is>
      </c>
      <c r="C885" t="n">
        <v>103</v>
      </c>
      <c r="D885">
        <f>+VLOOKUP(A885,$L$3:$M$22,2,)</f>
        <v/>
      </c>
      <c r="E885" s="5">
        <f>+C885/100</f>
        <v/>
      </c>
      <c r="F885" s="5">
        <f>+MOD(E885*10,10)</f>
        <v/>
      </c>
      <c r="G885" s="5">
        <f>+MOD(C885,10)</f>
        <v/>
      </c>
      <c r="H885">
        <f>+INT(E885)&amp;INT(F885)&amp;INT(G885)</f>
        <v/>
      </c>
      <c r="I885">
        <f>+D885&amp;"00"&amp;H885&amp;"0"</f>
        <v/>
      </c>
    </row>
    <row r="886">
      <c r="A886" t="inlineStr">
        <is>
          <t>Mexico</t>
        </is>
      </c>
      <c r="B886" t="inlineStr">
        <is>
          <t>Grupo Financiero Mifel</t>
        </is>
      </c>
      <c r="C886" t="n">
        <v>104</v>
      </c>
      <c r="D886">
        <f>+VLOOKUP(A886,$L$3:$M$22,2,)</f>
        <v/>
      </c>
      <c r="E886" s="5">
        <f>+C886/100</f>
        <v/>
      </c>
      <c r="F886" s="5">
        <f>+MOD(E886*10,10)</f>
        <v/>
      </c>
      <c r="G886" s="5">
        <f>+MOD(C886,10)</f>
        <v/>
      </c>
      <c r="H886">
        <f>+INT(E886)&amp;INT(F886)&amp;INT(G886)</f>
        <v/>
      </c>
      <c r="I886">
        <f>+D886&amp;"00"&amp;H886&amp;"0"</f>
        <v/>
      </c>
    </row>
    <row r="887">
      <c r="A887" t="inlineStr">
        <is>
          <t>Mexico</t>
        </is>
      </c>
      <c r="B887" t="inlineStr">
        <is>
          <t>Grupo Financiero Santander Mex</t>
        </is>
      </c>
      <c r="C887" t="n">
        <v>105</v>
      </c>
      <c r="D887">
        <f>+VLOOKUP(A887,$L$3:$M$22,2,)</f>
        <v/>
      </c>
      <c r="E887" s="5">
        <f>+C887/100</f>
        <v/>
      </c>
      <c r="F887" s="5">
        <f>+MOD(E887*10,10)</f>
        <v/>
      </c>
      <c r="G887" s="5">
        <f>+MOD(C887,10)</f>
        <v/>
      </c>
      <c r="H887">
        <f>+INT(E887)&amp;INT(F887)&amp;INT(G887)</f>
        <v/>
      </c>
      <c r="I887">
        <f>+D887&amp;"00"&amp;H887&amp;"0"</f>
        <v/>
      </c>
    </row>
    <row r="888">
      <c r="A888" t="inlineStr">
        <is>
          <t>Mexico</t>
        </is>
      </c>
      <c r="B888" t="inlineStr">
        <is>
          <t>Grupo GICSA SA de CV</t>
        </is>
      </c>
      <c r="C888" t="n">
        <v>106</v>
      </c>
      <c r="D888">
        <f>+VLOOKUP(A888,$L$3:$M$22,2,)</f>
        <v/>
      </c>
      <c r="E888" s="5">
        <f>+C888/100</f>
        <v/>
      </c>
      <c r="F888" s="5">
        <f>+MOD(E888*10,10)</f>
        <v/>
      </c>
      <c r="G888" s="5">
        <f>+MOD(C888,10)</f>
        <v/>
      </c>
      <c r="H888">
        <f>+INT(E888)&amp;INT(F888)&amp;INT(G888)</f>
        <v/>
      </c>
      <c r="I888">
        <f>+D888&amp;"00"&amp;H888&amp;"0"</f>
        <v/>
      </c>
    </row>
    <row r="889">
      <c r="A889" t="inlineStr">
        <is>
          <t>Mexico</t>
        </is>
      </c>
      <c r="B889" t="inlineStr">
        <is>
          <t>Grupo GICSA SAB de CV</t>
        </is>
      </c>
      <c r="C889" t="n">
        <v>107</v>
      </c>
      <c r="D889">
        <f>+VLOOKUP(A889,$L$3:$M$22,2,)</f>
        <v/>
      </c>
      <c r="E889" s="5">
        <f>+C889/100</f>
        <v/>
      </c>
      <c r="F889" s="5">
        <f>+MOD(E889*10,10)</f>
        <v/>
      </c>
      <c r="G889" s="5">
        <f>+MOD(C889,10)</f>
        <v/>
      </c>
      <c r="H889">
        <f>+INT(E889)&amp;INT(F889)&amp;INT(G889)</f>
        <v/>
      </c>
      <c r="I889">
        <f>+D889&amp;"00"&amp;H889&amp;"0"</f>
        <v/>
      </c>
    </row>
    <row r="890">
      <c r="A890" t="inlineStr">
        <is>
          <t>Mexico</t>
        </is>
      </c>
      <c r="B890" t="inlineStr">
        <is>
          <t>Grupo Herdez SAB de CV</t>
        </is>
      </c>
      <c r="C890" t="n">
        <v>108</v>
      </c>
      <c r="D890">
        <f>+VLOOKUP(A890,$L$3:$M$22,2,)</f>
        <v/>
      </c>
      <c r="E890" s="5">
        <f>+C890/100</f>
        <v/>
      </c>
      <c r="F890" s="5">
        <f>+MOD(E890*10,10)</f>
        <v/>
      </c>
      <c r="G890" s="5">
        <f>+MOD(C890,10)</f>
        <v/>
      </c>
      <c r="H890">
        <f>+INT(E890)&amp;INT(F890)&amp;INT(G890)</f>
        <v/>
      </c>
      <c r="I890">
        <f>+D890&amp;"00"&amp;H890&amp;"0"</f>
        <v/>
      </c>
    </row>
    <row r="891">
      <c r="A891" t="inlineStr">
        <is>
          <t>Mexico</t>
        </is>
      </c>
      <c r="B891" t="inlineStr">
        <is>
          <t>Grupo Idesa SA de CV</t>
        </is>
      </c>
      <c r="C891" t="n">
        <v>109</v>
      </c>
      <c r="D891">
        <f>+VLOOKUP(A891,$L$3:$M$22,2,)</f>
        <v/>
      </c>
      <c r="E891" s="5">
        <f>+C891/100</f>
        <v/>
      </c>
      <c r="F891" s="5">
        <f>+MOD(E891*10,10)</f>
        <v/>
      </c>
      <c r="G891" s="5">
        <f>+MOD(C891,10)</f>
        <v/>
      </c>
      <c r="H891">
        <f>+INT(E891)&amp;INT(F891)&amp;INT(G891)</f>
        <v/>
      </c>
      <c r="I891">
        <f>+D891&amp;"00"&amp;H891&amp;"0"</f>
        <v/>
      </c>
    </row>
    <row r="892">
      <c r="A892" t="inlineStr">
        <is>
          <t>Mexico</t>
        </is>
      </c>
      <c r="B892" t="inlineStr">
        <is>
          <t>Grupo Industrial Saltillo SAB</t>
        </is>
      </c>
      <c r="C892" t="n">
        <v>110</v>
      </c>
      <c r="D892">
        <f>+VLOOKUP(A892,$L$3:$M$22,2,)</f>
        <v/>
      </c>
      <c r="E892" s="5">
        <f>+C892/100</f>
        <v/>
      </c>
      <c r="F892" s="5">
        <f>+MOD(E892*10,10)</f>
        <v/>
      </c>
      <c r="G892" s="5">
        <f>+MOD(C892,10)</f>
        <v/>
      </c>
      <c r="H892">
        <f>+INT(E892)&amp;INT(F892)&amp;INT(G892)</f>
        <v/>
      </c>
      <c r="I892">
        <f>+D892&amp;"00"&amp;H892&amp;"0"</f>
        <v/>
      </c>
    </row>
    <row r="893">
      <c r="A893" t="inlineStr">
        <is>
          <t>Mexico</t>
        </is>
      </c>
      <c r="B893" t="inlineStr">
        <is>
          <t>Grupo Kaltex SA de CV</t>
        </is>
      </c>
      <c r="C893" t="n">
        <v>111</v>
      </c>
      <c r="D893">
        <f>+VLOOKUP(A893,$L$3:$M$22,2,)</f>
        <v/>
      </c>
      <c r="E893" s="5">
        <f>+C893/100</f>
        <v/>
      </c>
      <c r="F893" s="5">
        <f>+MOD(E893*10,10)</f>
        <v/>
      </c>
      <c r="G893" s="5">
        <f>+MOD(C893,10)</f>
        <v/>
      </c>
      <c r="H893">
        <f>+INT(E893)&amp;INT(F893)&amp;INT(G893)</f>
        <v/>
      </c>
      <c r="I893">
        <f>+D893&amp;"00"&amp;H893&amp;"0"</f>
        <v/>
      </c>
    </row>
    <row r="894">
      <c r="A894" t="inlineStr">
        <is>
          <t>Mexico</t>
        </is>
      </c>
      <c r="B894" t="inlineStr">
        <is>
          <t>Grupo KUO SAB De CV</t>
        </is>
      </c>
      <c r="C894" t="n">
        <v>112</v>
      </c>
      <c r="D894">
        <f>+VLOOKUP(A894,$L$3:$M$22,2,)</f>
        <v/>
      </c>
      <c r="E894" s="5">
        <f>+C894/100</f>
        <v/>
      </c>
      <c r="F894" s="5">
        <f>+MOD(E894*10,10)</f>
        <v/>
      </c>
      <c r="G894" s="5">
        <f>+MOD(C894,10)</f>
        <v/>
      </c>
      <c r="H894">
        <f>+INT(E894)&amp;INT(F894)&amp;INT(G894)</f>
        <v/>
      </c>
      <c r="I894">
        <f>+D894&amp;"00"&amp;H894&amp;"0"</f>
        <v/>
      </c>
    </row>
    <row r="895">
      <c r="A895" t="inlineStr">
        <is>
          <t>Mexico</t>
        </is>
      </c>
      <c r="B895" t="inlineStr">
        <is>
          <t>Grupo Lala SAB de CV</t>
        </is>
      </c>
      <c r="C895" t="n">
        <v>113</v>
      </c>
      <c r="D895">
        <f>+VLOOKUP(A895,$L$3:$M$22,2,)</f>
        <v/>
      </c>
      <c r="E895" s="5">
        <f>+C895/100</f>
        <v/>
      </c>
      <c r="F895" s="5">
        <f>+MOD(E895*10,10)</f>
        <v/>
      </c>
      <c r="G895" s="5">
        <f>+MOD(C895,10)</f>
        <v/>
      </c>
      <c r="H895">
        <f>+INT(E895)&amp;INT(F895)&amp;INT(G895)</f>
        <v/>
      </c>
      <c r="I895">
        <f>+D895&amp;"00"&amp;H895&amp;"0"</f>
        <v/>
      </c>
    </row>
    <row r="896">
      <c r="A896" t="inlineStr">
        <is>
          <t>Mexico</t>
        </is>
      </c>
      <c r="B896" t="inlineStr">
        <is>
          <t>Grupo Mega</t>
        </is>
      </c>
      <c r="C896" t="n">
        <v>114</v>
      </c>
      <c r="D896">
        <f>+VLOOKUP(A896,$L$3:$M$22,2,)</f>
        <v/>
      </c>
      <c r="E896" s="5">
        <f>+C896/100</f>
        <v/>
      </c>
      <c r="F896" s="5">
        <f>+MOD(E896*10,10)</f>
        <v/>
      </c>
      <c r="G896" s="5">
        <f>+MOD(C896,10)</f>
        <v/>
      </c>
      <c r="H896">
        <f>+INT(E896)&amp;INT(F896)&amp;INT(G896)</f>
        <v/>
      </c>
      <c r="I896">
        <f>+D896&amp;"00"&amp;H896&amp;"0"</f>
        <v/>
      </c>
    </row>
    <row r="897">
      <c r="A897" t="inlineStr">
        <is>
          <t>Mexico</t>
        </is>
      </c>
      <c r="B897" t="inlineStr">
        <is>
          <t>Grupo Mexico SAB de CV</t>
        </is>
      </c>
      <c r="C897" t="n">
        <v>115</v>
      </c>
      <c r="D897">
        <f>+VLOOKUP(A897,$L$3:$M$22,2,)</f>
        <v/>
      </c>
      <c r="E897" s="5">
        <f>+C897/100</f>
        <v/>
      </c>
      <c r="F897" s="5">
        <f>+MOD(E897*10,10)</f>
        <v/>
      </c>
      <c r="G897" s="5">
        <f>+MOD(C897,10)</f>
        <v/>
      </c>
      <c r="H897">
        <f>+INT(E897)&amp;INT(F897)&amp;INT(G897)</f>
        <v/>
      </c>
      <c r="I897">
        <f>+D897&amp;"00"&amp;H897&amp;"0"</f>
        <v/>
      </c>
    </row>
    <row r="898">
      <c r="A898" t="inlineStr">
        <is>
          <t>Mexico</t>
        </is>
      </c>
      <c r="B898" t="inlineStr">
        <is>
          <t>Grupo Modelo SAB de CV</t>
        </is>
      </c>
      <c r="C898" t="n">
        <v>116</v>
      </c>
      <c r="D898">
        <f>+VLOOKUP(A898,$L$3:$M$22,2,)</f>
        <v/>
      </c>
      <c r="E898" s="5">
        <f>+C898/100</f>
        <v/>
      </c>
      <c r="F898" s="5">
        <f>+MOD(E898*10,10)</f>
        <v/>
      </c>
      <c r="G898" s="5">
        <f>+MOD(C898,10)</f>
        <v/>
      </c>
      <c r="H898">
        <f>+INT(E898)&amp;INT(F898)&amp;INT(G898)</f>
        <v/>
      </c>
      <c r="I898">
        <f>+D898&amp;"00"&amp;H898&amp;"0"</f>
        <v/>
      </c>
    </row>
    <row r="899">
      <c r="A899" t="inlineStr">
        <is>
          <t>Mexico</t>
        </is>
      </c>
      <c r="B899" t="inlineStr">
        <is>
          <t>Grupo Nagoin SA de CV</t>
        </is>
      </c>
      <c r="C899" t="n">
        <v>117</v>
      </c>
      <c r="D899">
        <f>+VLOOKUP(A899,$L$3:$M$22,2,)</f>
        <v/>
      </c>
      <c r="E899" s="5">
        <f>+C899/100</f>
        <v/>
      </c>
      <c r="F899" s="5">
        <f>+MOD(E899*10,10)</f>
        <v/>
      </c>
      <c r="G899" s="5">
        <f>+MOD(C899,10)</f>
        <v/>
      </c>
      <c r="H899">
        <f>+INT(E899)&amp;INT(F899)&amp;INT(G899)</f>
        <v/>
      </c>
      <c r="I899">
        <f>+D899&amp;"00"&amp;H899&amp;"0"</f>
        <v/>
      </c>
    </row>
    <row r="900">
      <c r="A900" t="inlineStr">
        <is>
          <t>Mexico</t>
        </is>
      </c>
      <c r="B900" t="inlineStr">
        <is>
          <t>Grupo Posadas SAB de CV</t>
        </is>
      </c>
      <c r="C900" t="n">
        <v>118</v>
      </c>
      <c r="D900">
        <f>+VLOOKUP(A900,$L$3:$M$22,2,)</f>
        <v/>
      </c>
      <c r="E900" s="5">
        <f>+C900/100</f>
        <v/>
      </c>
      <c r="F900" s="5">
        <f>+MOD(E900*10,10)</f>
        <v/>
      </c>
      <c r="G900" s="5">
        <f>+MOD(C900,10)</f>
        <v/>
      </c>
      <c r="H900">
        <f>+INT(E900)&amp;INT(F900)&amp;INT(G900)</f>
        <v/>
      </c>
      <c r="I900">
        <f>+D900&amp;"00"&amp;H900&amp;"0"</f>
        <v/>
      </c>
    </row>
    <row r="901">
      <c r="A901" t="inlineStr">
        <is>
          <t>Mexico</t>
        </is>
      </c>
      <c r="B901" t="inlineStr">
        <is>
          <t>Grupo Radio Centro SAB de CV</t>
        </is>
      </c>
      <c r="C901" t="n">
        <v>119</v>
      </c>
      <c r="D901">
        <f>+VLOOKUP(A901,$L$3:$M$22,2,)</f>
        <v/>
      </c>
      <c r="E901" s="5">
        <f>+C901/100</f>
        <v/>
      </c>
      <c r="F901" s="5">
        <f>+MOD(E901*10,10)</f>
        <v/>
      </c>
      <c r="G901" s="5">
        <f>+MOD(C901,10)</f>
        <v/>
      </c>
      <c r="H901">
        <f>+INT(E901)&amp;INT(F901)&amp;INT(G901)</f>
        <v/>
      </c>
      <c r="I901">
        <f>+D901&amp;"00"&amp;H901&amp;"0"</f>
        <v/>
      </c>
    </row>
    <row r="902">
      <c r="A902" t="inlineStr">
        <is>
          <t>Mexico</t>
        </is>
      </c>
      <c r="B902" t="inlineStr">
        <is>
          <t>Grupo Rotoplas SAB de CV</t>
        </is>
      </c>
      <c r="C902" t="n">
        <v>120</v>
      </c>
      <c r="D902">
        <f>+VLOOKUP(A902,$L$3:$M$22,2,)</f>
        <v/>
      </c>
      <c r="E902" s="5">
        <f>+C902/100</f>
        <v/>
      </c>
      <c r="F902" s="5">
        <f>+MOD(E902*10,10)</f>
        <v/>
      </c>
      <c r="G902" s="5">
        <f>+MOD(C902,10)</f>
        <v/>
      </c>
      <c r="H902">
        <f>+INT(E902)&amp;INT(F902)&amp;INT(G902)</f>
        <v/>
      </c>
      <c r="I902">
        <f>+D902&amp;"00"&amp;H902&amp;"0"</f>
        <v/>
      </c>
    </row>
    <row r="903">
      <c r="A903" t="inlineStr">
        <is>
          <t>Mexico</t>
        </is>
      </c>
      <c r="B903" t="inlineStr">
        <is>
          <t>Grupo Sanborns SAB de CV</t>
        </is>
      </c>
      <c r="C903" t="n">
        <v>121</v>
      </c>
      <c r="D903">
        <f>+VLOOKUP(A903,$L$3:$M$22,2,)</f>
        <v/>
      </c>
      <c r="E903" s="5">
        <f>+C903/100</f>
        <v/>
      </c>
      <c r="F903" s="5">
        <f>+MOD(E903*10,10)</f>
        <v/>
      </c>
      <c r="G903" s="5">
        <f>+MOD(C903,10)</f>
        <v/>
      </c>
      <c r="H903">
        <f>+INT(E903)&amp;INT(F903)&amp;INT(G903)</f>
        <v/>
      </c>
      <c r="I903">
        <f>+D903&amp;"00"&amp;H903&amp;"0"</f>
        <v/>
      </c>
    </row>
    <row r="904">
      <c r="A904" t="inlineStr">
        <is>
          <t>Mexico</t>
        </is>
      </c>
      <c r="B904" t="inlineStr">
        <is>
          <t>Grupo Simec SAB de CV</t>
        </is>
      </c>
      <c r="C904" t="n">
        <v>122</v>
      </c>
      <c r="D904">
        <f>+VLOOKUP(A904,$L$3:$M$22,2,)</f>
        <v/>
      </c>
      <c r="E904" s="5">
        <f>+C904/100</f>
        <v/>
      </c>
      <c r="F904" s="5">
        <f>+MOD(E904*10,10)</f>
        <v/>
      </c>
      <c r="G904" s="5">
        <f>+MOD(C904,10)</f>
        <v/>
      </c>
      <c r="H904">
        <f>+INT(E904)&amp;INT(F904)&amp;INT(G904)</f>
        <v/>
      </c>
      <c r="I904">
        <f>+D904&amp;"00"&amp;H904&amp;"0"</f>
        <v/>
      </c>
    </row>
    <row r="905">
      <c r="A905" t="inlineStr">
        <is>
          <t>Mexico</t>
        </is>
      </c>
      <c r="B905" t="inlineStr">
        <is>
          <t>Grupo Sports World SAB de CV</t>
        </is>
      </c>
      <c r="C905" t="n">
        <v>123</v>
      </c>
      <c r="D905">
        <f>+VLOOKUP(A905,$L$3:$M$22,2,)</f>
        <v/>
      </c>
      <c r="E905" s="5">
        <f>+C905/100</f>
        <v/>
      </c>
      <c r="F905" s="5">
        <f>+MOD(E905*10,10)</f>
        <v/>
      </c>
      <c r="G905" s="5">
        <f>+MOD(C905,10)</f>
        <v/>
      </c>
      <c r="H905">
        <f>+INT(E905)&amp;INT(F905)&amp;INT(G905)</f>
        <v/>
      </c>
      <c r="I905">
        <f>+D905&amp;"00"&amp;H905&amp;"0"</f>
        <v/>
      </c>
    </row>
    <row r="906">
      <c r="A906" t="inlineStr">
        <is>
          <t>Mexico</t>
        </is>
      </c>
      <c r="B906" t="inlineStr">
        <is>
          <t>Grupo Televisa SAB</t>
        </is>
      </c>
      <c r="C906" t="n">
        <v>124</v>
      </c>
      <c r="D906">
        <f>+VLOOKUP(A906,$L$3:$M$22,2,)</f>
        <v/>
      </c>
      <c r="E906" s="5">
        <f>+C906/100</f>
        <v/>
      </c>
      <c r="F906" s="5">
        <f>+MOD(E906*10,10)</f>
        <v/>
      </c>
      <c r="G906" s="5">
        <f>+MOD(C906,10)</f>
        <v/>
      </c>
      <c r="H906">
        <f>+INT(E906)&amp;INT(F906)&amp;INT(G906)</f>
        <v/>
      </c>
      <c r="I906">
        <f>+D906&amp;"00"&amp;H906&amp;"0"</f>
        <v/>
      </c>
    </row>
    <row r="907">
      <c r="A907" t="inlineStr">
        <is>
          <t>Mexico</t>
        </is>
      </c>
      <c r="B907" t="inlineStr">
        <is>
          <t>Grupo Traxion SAB de CV</t>
        </is>
      </c>
      <c r="C907" t="n">
        <v>125</v>
      </c>
      <c r="D907">
        <f>+VLOOKUP(A907,$L$3:$M$22,2,)</f>
        <v/>
      </c>
      <c r="E907" s="5">
        <f>+C907/100</f>
        <v/>
      </c>
      <c r="F907" s="5">
        <f>+MOD(E907*10,10)</f>
        <v/>
      </c>
      <c r="G907" s="5">
        <f>+MOD(C907,10)</f>
        <v/>
      </c>
      <c r="H907">
        <f>+INT(E907)&amp;INT(F907)&amp;INT(G907)</f>
        <v/>
      </c>
      <c r="I907">
        <f>+D907&amp;"00"&amp;H907&amp;"0"</f>
        <v/>
      </c>
    </row>
    <row r="908">
      <c r="A908" t="inlineStr">
        <is>
          <t>Mexico</t>
        </is>
      </c>
      <c r="B908" t="inlineStr">
        <is>
          <t>Grupo Vasconia SAB</t>
        </is>
      </c>
      <c r="C908" t="n">
        <v>126</v>
      </c>
      <c r="D908">
        <f>+VLOOKUP(A908,$L$3:$M$22,2,)</f>
        <v/>
      </c>
      <c r="E908" s="5">
        <f>+C908/100</f>
        <v/>
      </c>
      <c r="F908" s="5">
        <f>+MOD(E908*10,10)</f>
        <v/>
      </c>
      <c r="G908" s="5">
        <f>+MOD(C908,10)</f>
        <v/>
      </c>
      <c r="H908">
        <f>+INT(E908)&amp;INT(F908)&amp;INT(G908)</f>
        <v/>
      </c>
      <c r="I908">
        <f>+D908&amp;"00"&amp;H908&amp;"0"</f>
        <v/>
      </c>
    </row>
    <row r="909">
      <c r="A909" t="inlineStr">
        <is>
          <t>Mexico</t>
        </is>
      </c>
      <c r="B909" t="inlineStr">
        <is>
          <t>Hoteles City Express SAB de CV</t>
        </is>
      </c>
      <c r="C909" t="n">
        <v>127</v>
      </c>
      <c r="D909">
        <f>+VLOOKUP(A909,$L$3:$M$22,2,)</f>
        <v/>
      </c>
      <c r="E909" s="5">
        <f>+C909/100</f>
        <v/>
      </c>
      <c r="F909" s="5">
        <f>+MOD(E909*10,10)</f>
        <v/>
      </c>
      <c r="G909" s="5">
        <f>+MOD(C909,10)</f>
        <v/>
      </c>
      <c r="H909">
        <f>+INT(E909)&amp;INT(F909)&amp;INT(G909)</f>
        <v/>
      </c>
      <c r="I909">
        <f>+D909&amp;"00"&amp;H909&amp;"0"</f>
        <v/>
      </c>
    </row>
    <row r="910">
      <c r="A910" t="inlineStr">
        <is>
          <t>Mexico</t>
        </is>
      </c>
      <c r="B910" t="inlineStr">
        <is>
          <t>HSBC Mexico SA Institucion de Banca Multiple Grupo Financiero HSBC</t>
        </is>
      </c>
      <c r="C910" t="n">
        <v>128</v>
      </c>
      <c r="D910">
        <f>+VLOOKUP(A910,$L$3:$M$22,2,)</f>
        <v/>
      </c>
      <c r="E910" s="5">
        <f>+C910/100</f>
        <v/>
      </c>
      <c r="F910" s="5">
        <f>+MOD(E910*10,10)</f>
        <v/>
      </c>
      <c r="G910" s="5">
        <f>+MOD(C910,10)</f>
        <v/>
      </c>
      <c r="H910">
        <f>+INT(E910)&amp;INT(F910)&amp;INT(G910)</f>
        <v/>
      </c>
      <c r="I910">
        <f>+D910&amp;"00"&amp;H910&amp;"0"</f>
        <v/>
      </c>
    </row>
    <row r="911">
      <c r="A911" t="inlineStr">
        <is>
          <t>Mexico</t>
        </is>
      </c>
      <c r="B911" t="inlineStr">
        <is>
          <t>Impulsora del Desarrollo y el Empleo en America Latina SAB de CV</t>
        </is>
      </c>
      <c r="C911" t="n">
        <v>129</v>
      </c>
      <c r="D911">
        <f>+VLOOKUP(A911,$L$3:$M$22,2,)</f>
        <v/>
      </c>
      <c r="E911" s="5">
        <f>+C911/100</f>
        <v/>
      </c>
      <c r="F911" s="5">
        <f>+MOD(E911*10,10)</f>
        <v/>
      </c>
      <c r="G911" s="5">
        <f>+MOD(C911,10)</f>
        <v/>
      </c>
      <c r="H911">
        <f>+INT(E911)&amp;INT(F911)&amp;INT(G911)</f>
        <v/>
      </c>
      <c r="I911">
        <f>+D911&amp;"00"&amp;H911&amp;"0"</f>
        <v/>
      </c>
    </row>
    <row r="912">
      <c r="A912" t="inlineStr">
        <is>
          <t>Mexico</t>
        </is>
      </c>
      <c r="B912" t="inlineStr">
        <is>
          <t>Inbursa</t>
        </is>
      </c>
      <c r="C912" t="n">
        <v>130</v>
      </c>
      <c r="D912">
        <f>+VLOOKUP(A912,$L$3:$M$22,2,)</f>
        <v/>
      </c>
      <c r="E912" s="5">
        <f>+C912/100</f>
        <v/>
      </c>
      <c r="F912" s="5">
        <f>+MOD(E912*10,10)</f>
        <v/>
      </c>
      <c r="G912" s="5">
        <f>+MOD(C912,10)</f>
        <v/>
      </c>
      <c r="H912">
        <f>+INT(E912)&amp;INT(F912)&amp;INT(G912)</f>
        <v/>
      </c>
      <c r="I912">
        <f>+D912&amp;"00"&amp;H912&amp;"0"</f>
        <v/>
      </c>
    </row>
    <row r="913">
      <c r="A913" t="inlineStr">
        <is>
          <t>Mexico</t>
        </is>
      </c>
      <c r="B913" t="inlineStr">
        <is>
          <t>Industrias Bachoco SAB de CV</t>
        </is>
      </c>
      <c r="C913" t="n">
        <v>131</v>
      </c>
      <c r="D913">
        <f>+VLOOKUP(A913,$L$3:$M$22,2,)</f>
        <v/>
      </c>
      <c r="E913" s="5">
        <f>+C913/100</f>
        <v/>
      </c>
      <c r="F913" s="5">
        <f>+MOD(E913*10,10)</f>
        <v/>
      </c>
      <c r="G913" s="5">
        <f>+MOD(C913,10)</f>
        <v/>
      </c>
      <c r="H913">
        <f>+INT(E913)&amp;INT(F913)&amp;INT(G913)</f>
        <v/>
      </c>
      <c r="I913">
        <f>+D913&amp;"00"&amp;H913&amp;"0"</f>
        <v/>
      </c>
    </row>
    <row r="914">
      <c r="A914" t="inlineStr">
        <is>
          <t>Mexico</t>
        </is>
      </c>
      <c r="B914" t="inlineStr">
        <is>
          <t>Industrias CH SAB de CV</t>
        </is>
      </c>
      <c r="C914" t="n">
        <v>132</v>
      </c>
      <c r="D914">
        <f>+VLOOKUP(A914,$L$3:$M$22,2,)</f>
        <v/>
      </c>
      <c r="E914" s="5">
        <f>+C914/100</f>
        <v/>
      </c>
      <c r="F914" s="5">
        <f>+MOD(E914*10,10)</f>
        <v/>
      </c>
      <c r="G914" s="5">
        <f>+MOD(C914,10)</f>
        <v/>
      </c>
      <c r="H914">
        <f>+INT(E914)&amp;INT(F914)&amp;INT(G914)</f>
        <v/>
      </c>
      <c r="I914">
        <f>+D914&amp;"00"&amp;H914&amp;"0"</f>
        <v/>
      </c>
    </row>
    <row r="915">
      <c r="A915" t="inlineStr">
        <is>
          <t>Mexico</t>
        </is>
      </c>
      <c r="B915" t="inlineStr">
        <is>
          <t>Industrias Penoles SAB de CV</t>
        </is>
      </c>
      <c r="C915" t="n">
        <v>133</v>
      </c>
      <c r="D915">
        <f>+VLOOKUP(A915,$L$3:$M$22,2,)</f>
        <v/>
      </c>
      <c r="E915" s="5">
        <f>+C915/100</f>
        <v/>
      </c>
      <c r="F915" s="5">
        <f>+MOD(E915*10,10)</f>
        <v/>
      </c>
      <c r="G915" s="5">
        <f>+MOD(C915,10)</f>
        <v/>
      </c>
      <c r="H915">
        <f>+INT(E915)&amp;INT(F915)&amp;INT(G915)</f>
        <v/>
      </c>
      <c r="I915">
        <f>+D915&amp;"00"&amp;H915&amp;"0"</f>
        <v/>
      </c>
    </row>
    <row r="916">
      <c r="A916" t="inlineStr">
        <is>
          <t>Mexico</t>
        </is>
      </c>
      <c r="B916" t="inlineStr">
        <is>
          <t>Infonavit</t>
        </is>
      </c>
      <c r="C916" t="n">
        <v>134</v>
      </c>
      <c r="D916">
        <f>+VLOOKUP(A916,$L$3:$M$22,2,)</f>
        <v/>
      </c>
      <c r="E916" s="5">
        <f>+C916/100</f>
        <v/>
      </c>
      <c r="F916" s="5">
        <f>+MOD(E916*10,10)</f>
        <v/>
      </c>
      <c r="G916" s="5">
        <f>+MOD(C916,10)</f>
        <v/>
      </c>
      <c r="H916">
        <f>+INT(E916)&amp;INT(F916)&amp;INT(G916)</f>
        <v/>
      </c>
      <c r="I916">
        <f>+D916&amp;"00"&amp;H916&amp;"0"</f>
        <v/>
      </c>
    </row>
    <row r="917">
      <c r="A917" t="inlineStr">
        <is>
          <t>Mexico</t>
        </is>
      </c>
      <c r="B917" t="inlineStr">
        <is>
          <t>Infraestructura Energetica Nov</t>
        </is>
      </c>
      <c r="C917" t="n">
        <v>135</v>
      </c>
      <c r="D917">
        <f>+VLOOKUP(A917,$L$3:$M$22,2,)</f>
        <v/>
      </c>
      <c r="E917" s="5">
        <f>+C917/100</f>
        <v/>
      </c>
      <c r="F917" s="5">
        <f>+MOD(E917*10,10)</f>
        <v/>
      </c>
      <c r="G917" s="5">
        <f>+MOD(C917,10)</f>
        <v/>
      </c>
      <c r="H917">
        <f>+INT(E917)&amp;INT(F917)&amp;INT(G917)</f>
        <v/>
      </c>
      <c r="I917">
        <f>+D917&amp;"00"&amp;H917&amp;"0"</f>
        <v/>
      </c>
    </row>
    <row r="918">
      <c r="A918" t="inlineStr">
        <is>
          <t>Mexico</t>
        </is>
      </c>
      <c r="B918" t="inlineStr">
        <is>
          <t>Infraestructura Viable SA de C</t>
        </is>
      </c>
      <c r="C918" t="n">
        <v>136</v>
      </c>
      <c r="D918">
        <f>+VLOOKUP(A918,$L$3:$M$22,2,)</f>
        <v/>
      </c>
      <c r="E918" s="5">
        <f>+C918/100</f>
        <v/>
      </c>
      <c r="F918" s="5">
        <f>+MOD(E918*10,10)</f>
        <v/>
      </c>
      <c r="G918" s="5">
        <f>+MOD(C918,10)</f>
        <v/>
      </c>
      <c r="H918">
        <f>+INT(E918)&amp;INT(F918)&amp;INT(G918)</f>
        <v/>
      </c>
      <c r="I918">
        <f>+D918&amp;"00"&amp;H918&amp;"0"</f>
        <v/>
      </c>
    </row>
    <row r="919">
      <c r="A919" t="inlineStr">
        <is>
          <t>Mexico</t>
        </is>
      </c>
      <c r="B919" t="inlineStr">
        <is>
          <t>Inmobiliaria Ruba SA de CV</t>
        </is>
      </c>
      <c r="C919" t="n">
        <v>137</v>
      </c>
      <c r="D919">
        <f>+VLOOKUP(A919,$L$3:$M$22,2,)</f>
        <v/>
      </c>
      <c r="E919" s="5">
        <f>+C919/100</f>
        <v/>
      </c>
      <c r="F919" s="5">
        <f>+MOD(E919*10,10)</f>
        <v/>
      </c>
      <c r="G919" s="5">
        <f>+MOD(C919,10)</f>
        <v/>
      </c>
      <c r="H919">
        <f>+INT(E919)&amp;INT(F919)&amp;INT(G919)</f>
        <v/>
      </c>
      <c r="I919">
        <f>+D919&amp;"00"&amp;H919&amp;"0"</f>
        <v/>
      </c>
    </row>
    <row r="920">
      <c r="A920" t="inlineStr">
        <is>
          <t>Mexico</t>
        </is>
      </c>
      <c r="B920" t="inlineStr">
        <is>
          <t>Instituto Fonacot</t>
        </is>
      </c>
      <c r="C920" t="n">
        <v>138</v>
      </c>
      <c r="D920">
        <f>+VLOOKUP(A920,$L$3:$M$22,2,)</f>
        <v/>
      </c>
      <c r="E920" s="5">
        <f>+C920/100</f>
        <v/>
      </c>
      <c r="F920" s="5">
        <f>+MOD(E920*10,10)</f>
        <v/>
      </c>
      <c r="G920" s="5">
        <f>+MOD(C920,10)</f>
        <v/>
      </c>
      <c r="H920">
        <f>+INT(E920)&amp;INT(F920)&amp;INT(G920)</f>
        <v/>
      </c>
      <c r="I920">
        <f>+D920&amp;"00"&amp;H920&amp;"0"</f>
        <v/>
      </c>
    </row>
    <row r="921">
      <c r="A921" t="inlineStr">
        <is>
          <t>Mexico</t>
        </is>
      </c>
      <c r="B921" t="inlineStr">
        <is>
          <t>Interjet</t>
        </is>
      </c>
      <c r="C921" t="n">
        <v>139</v>
      </c>
      <c r="D921">
        <f>+VLOOKUP(A921,$L$3:$M$22,2,)</f>
        <v/>
      </c>
      <c r="E921" s="5">
        <f>+C921/100</f>
        <v/>
      </c>
      <c r="F921" s="5">
        <f>+MOD(E921*10,10)</f>
        <v/>
      </c>
      <c r="G921" s="5">
        <f>+MOD(C921,10)</f>
        <v/>
      </c>
      <c r="H921">
        <f>+INT(E921)&amp;INT(F921)&amp;INT(G921)</f>
        <v/>
      </c>
      <c r="I921">
        <f>+D921&amp;"00"&amp;H921&amp;"0"</f>
        <v/>
      </c>
    </row>
    <row r="922">
      <c r="A922" t="inlineStr">
        <is>
          <t>Mexico</t>
        </is>
      </c>
      <c r="B922" t="inlineStr">
        <is>
          <t>Invex /Corp Financiera Atlas SA de CV SOFOM ER</t>
        </is>
      </c>
      <c r="C922" t="n">
        <v>140</v>
      </c>
      <c r="D922">
        <f>+VLOOKUP(A922,$L$3:$M$22,2,)</f>
        <v/>
      </c>
      <c r="E922" s="5">
        <f>+C922/100</f>
        <v/>
      </c>
      <c r="F922" s="5">
        <f>+MOD(E922*10,10)</f>
        <v/>
      </c>
      <c r="G922" s="5">
        <f>+MOD(C922,10)</f>
        <v/>
      </c>
      <c r="H922">
        <f>+INT(E922)&amp;INT(F922)&amp;INT(G922)</f>
        <v/>
      </c>
      <c r="I922">
        <f>+D922&amp;"00"&amp;H922&amp;"0"</f>
        <v/>
      </c>
    </row>
    <row r="923">
      <c r="A923" t="inlineStr">
        <is>
          <t>Mexico</t>
        </is>
      </c>
      <c r="B923" t="inlineStr">
        <is>
          <t>Invex Controladora SAB de CV</t>
        </is>
      </c>
      <c r="C923" t="n">
        <v>141</v>
      </c>
      <c r="D923">
        <f>+VLOOKUP(A923,$L$3:$M$22,2,)</f>
        <v/>
      </c>
      <c r="E923" s="5">
        <f>+C923/100</f>
        <v/>
      </c>
      <c r="F923" s="5">
        <f>+MOD(E923*10,10)</f>
        <v/>
      </c>
      <c r="G923" s="5">
        <f>+MOD(C923,10)</f>
        <v/>
      </c>
      <c r="H923">
        <f>+INT(E923)&amp;INT(F923)&amp;INT(G923)</f>
        <v/>
      </c>
      <c r="I923">
        <f>+D923&amp;"00"&amp;H923&amp;"0"</f>
        <v/>
      </c>
    </row>
    <row r="924">
      <c r="A924" t="inlineStr">
        <is>
          <t>Mexico</t>
        </is>
      </c>
      <c r="B924" t="inlineStr">
        <is>
          <t>ISSSTE</t>
        </is>
      </c>
      <c r="C924" t="n">
        <v>142</v>
      </c>
      <c r="D924">
        <f>+VLOOKUP(A924,$L$3:$M$22,2,)</f>
        <v/>
      </c>
      <c r="E924" s="5">
        <f>+C924/100</f>
        <v/>
      </c>
      <c r="F924" s="5">
        <f>+MOD(E924*10,10)</f>
        <v/>
      </c>
      <c r="G924" s="5">
        <f>+MOD(C924,10)</f>
        <v/>
      </c>
      <c r="H924">
        <f>+INT(E924)&amp;INT(F924)&amp;INT(G924)</f>
        <v/>
      </c>
      <c r="I924">
        <f>+D924&amp;"00"&amp;H924&amp;"0"</f>
        <v/>
      </c>
    </row>
    <row r="925">
      <c r="A925" t="inlineStr">
        <is>
          <t>Mexico</t>
        </is>
      </c>
      <c r="B925" t="inlineStr">
        <is>
          <t>JP Morgan Hipotecaria su Casit</t>
        </is>
      </c>
      <c r="C925" t="n">
        <v>143</v>
      </c>
      <c r="D925">
        <f>+VLOOKUP(A925,$L$3:$M$22,2,)</f>
        <v/>
      </c>
      <c r="E925" s="5">
        <f>+C925/100</f>
        <v/>
      </c>
      <c r="F925" s="5">
        <f>+MOD(E925*10,10)</f>
        <v/>
      </c>
      <c r="G925" s="5">
        <f>+MOD(C925,10)</f>
        <v/>
      </c>
      <c r="H925">
        <f>+INT(E925)&amp;INT(F925)&amp;INT(G925)</f>
        <v/>
      </c>
      <c r="I925">
        <f>+D925&amp;"00"&amp;H925&amp;"0"</f>
        <v/>
      </c>
    </row>
    <row r="926">
      <c r="A926" t="inlineStr">
        <is>
          <t>Mexico</t>
        </is>
      </c>
      <c r="B926" t="inlineStr">
        <is>
          <t>Kimberly-Clark de Mexico SAB d</t>
        </is>
      </c>
      <c r="C926" t="n">
        <v>144</v>
      </c>
      <c r="D926">
        <f>+VLOOKUP(A926,$L$3:$M$22,2,)</f>
        <v/>
      </c>
      <c r="E926" s="5">
        <f>+C926/100</f>
        <v/>
      </c>
      <c r="F926" s="5">
        <f>+MOD(E926*10,10)</f>
        <v/>
      </c>
      <c r="G926" s="5">
        <f>+MOD(C926,10)</f>
        <v/>
      </c>
      <c r="H926">
        <f>+INT(E926)&amp;INT(F926)&amp;INT(G926)</f>
        <v/>
      </c>
      <c r="I926">
        <f>+D926&amp;"00"&amp;H926&amp;"0"</f>
        <v/>
      </c>
    </row>
    <row r="927">
      <c r="A927" t="inlineStr">
        <is>
          <t>Mexico</t>
        </is>
      </c>
      <c r="B927" t="inlineStr">
        <is>
          <t>La Comer SAB de CV</t>
        </is>
      </c>
      <c r="C927" t="n">
        <v>145</v>
      </c>
      <c r="D927">
        <f>+VLOOKUP(A927,$L$3:$M$22,2,)</f>
        <v/>
      </c>
      <c r="E927" s="5">
        <f>+C927/100</f>
        <v/>
      </c>
      <c r="F927" s="5">
        <f>+MOD(E927*10,10)</f>
        <v/>
      </c>
      <c r="G927" s="5">
        <f>+MOD(C927,10)</f>
        <v/>
      </c>
      <c r="H927">
        <f>+INT(E927)&amp;INT(F927)&amp;INT(G927)</f>
        <v/>
      </c>
      <c r="I927">
        <f>+D927&amp;"00"&amp;H927&amp;"0"</f>
        <v/>
      </c>
    </row>
    <row r="928">
      <c r="A928" t="inlineStr">
        <is>
          <t>Mexico</t>
        </is>
      </c>
      <c r="B928" t="inlineStr">
        <is>
          <t>LD</t>
        </is>
      </c>
      <c r="C928" t="n">
        <v>146</v>
      </c>
      <c r="D928">
        <f>+VLOOKUP(A928,$L$3:$M$22,2,)</f>
        <v/>
      </c>
      <c r="E928" s="5">
        <f>+C928/100</f>
        <v/>
      </c>
      <c r="F928" s="5">
        <f>+MOD(E928*10,10)</f>
        <v/>
      </c>
      <c r="G928" s="5">
        <f>+MOD(C928,10)</f>
        <v/>
      </c>
      <c r="H928">
        <f>+INT(E928)&amp;INT(F928)&amp;INT(G928)</f>
        <v/>
      </c>
      <c r="I928">
        <f>+D928&amp;"00"&amp;H928&amp;"0"</f>
        <v/>
      </c>
    </row>
    <row r="929">
      <c r="A929" t="inlineStr">
        <is>
          <t>Mexico</t>
        </is>
      </c>
      <c r="B929" t="inlineStr">
        <is>
          <t>Macquarie Mexico Real Estate M</t>
        </is>
      </c>
      <c r="C929" t="n">
        <v>147</v>
      </c>
      <c r="D929">
        <f>+VLOOKUP(A929,$L$3:$M$22,2,)</f>
        <v/>
      </c>
      <c r="E929" s="5">
        <f>+C929/100</f>
        <v/>
      </c>
      <c r="F929" s="5">
        <f>+MOD(E929*10,10)</f>
        <v/>
      </c>
      <c r="G929" s="5">
        <f>+MOD(C929,10)</f>
        <v/>
      </c>
      <c r="H929">
        <f>+INT(E929)&amp;INT(F929)&amp;INT(G929)</f>
        <v/>
      </c>
      <c r="I929">
        <f>+D929&amp;"00"&amp;H929&amp;"0"</f>
        <v/>
      </c>
    </row>
    <row r="930">
      <c r="A930" t="inlineStr">
        <is>
          <t>Mexico</t>
        </is>
      </c>
      <c r="B930" t="inlineStr">
        <is>
          <t>Megacable Holdings SAB de CV</t>
        </is>
      </c>
      <c r="C930" t="n">
        <v>148</v>
      </c>
      <c r="D930">
        <f>+VLOOKUP(A930,$L$3:$M$22,2,)</f>
        <v/>
      </c>
      <c r="E930" s="5">
        <f>+C930/100</f>
        <v/>
      </c>
      <c r="F930" s="5">
        <f>+MOD(E930*10,10)</f>
        <v/>
      </c>
      <c r="G930" s="5">
        <f>+MOD(C930,10)</f>
        <v/>
      </c>
      <c r="H930">
        <f>+INT(E930)&amp;INT(F930)&amp;INT(G930)</f>
        <v/>
      </c>
      <c r="I930">
        <f>+D930&amp;"00"&amp;H930&amp;"0"</f>
        <v/>
      </c>
    </row>
    <row r="931">
      <c r="A931" t="inlineStr">
        <is>
          <t>Mexico</t>
        </is>
      </c>
      <c r="B931" t="inlineStr">
        <is>
          <t>Mercader Financial SA</t>
        </is>
      </c>
      <c r="C931" t="n">
        <v>149</v>
      </c>
      <c r="D931">
        <f>+VLOOKUP(A931,$L$3:$M$22,2,)</f>
        <v/>
      </c>
      <c r="E931" s="5">
        <f>+C931/100</f>
        <v/>
      </c>
      <c r="F931" s="5">
        <f>+MOD(E931*10,10)</f>
        <v/>
      </c>
      <c r="G931" s="5">
        <f>+MOD(C931,10)</f>
        <v/>
      </c>
      <c r="H931">
        <f>+INT(E931)&amp;INT(F931)&amp;INT(G931)</f>
        <v/>
      </c>
      <c r="I931">
        <f>+D931&amp;"00"&amp;H931&amp;"0"</f>
        <v/>
      </c>
    </row>
    <row r="932">
      <c r="A932" t="inlineStr">
        <is>
          <t>Mexico</t>
        </is>
      </c>
      <c r="B932" t="inlineStr">
        <is>
          <t>MercFin</t>
        </is>
      </c>
      <c r="C932" t="n">
        <v>150</v>
      </c>
      <c r="D932">
        <f>+VLOOKUP(A932,$L$3:$M$22,2,)</f>
        <v/>
      </c>
      <c r="E932" s="5">
        <f>+C932/100</f>
        <v/>
      </c>
      <c r="F932" s="5">
        <f>+MOD(E932*10,10)</f>
        <v/>
      </c>
      <c r="G932" s="5">
        <f>+MOD(C932,10)</f>
        <v/>
      </c>
      <c r="H932">
        <f>+INT(E932)&amp;INT(F932)&amp;INT(G932)</f>
        <v/>
      </c>
      <c r="I932">
        <f>+D932&amp;"00"&amp;H932&amp;"0"</f>
        <v/>
      </c>
    </row>
    <row r="933">
      <c r="A933" t="inlineStr">
        <is>
          <t>Mexico</t>
        </is>
      </c>
      <c r="B933" t="inlineStr">
        <is>
          <t>Metalsa SA de CV</t>
        </is>
      </c>
      <c r="C933" t="n">
        <v>151</v>
      </c>
      <c r="D933">
        <f>+VLOOKUP(A933,$L$3:$M$22,2,)</f>
        <v/>
      </c>
      <c r="E933" s="5">
        <f>+C933/100</f>
        <v/>
      </c>
      <c r="F933" s="5">
        <f>+MOD(E933*10,10)</f>
        <v/>
      </c>
      <c r="G933" s="5">
        <f>+MOD(C933,10)</f>
        <v/>
      </c>
      <c r="H933">
        <f>+INT(E933)&amp;INT(F933)&amp;INT(G933)</f>
        <v/>
      </c>
      <c r="I933">
        <f>+D933&amp;"00"&amp;H933&amp;"0"</f>
        <v/>
      </c>
    </row>
    <row r="934">
      <c r="A934" t="inlineStr">
        <is>
          <t>Mexico</t>
        </is>
      </c>
      <c r="B934" t="inlineStr">
        <is>
          <t>Mexichem SAB de CV</t>
        </is>
      </c>
      <c r="C934" t="n">
        <v>152</v>
      </c>
      <c r="D934">
        <f>+VLOOKUP(A934,$L$3:$M$22,2,)</f>
        <v/>
      </c>
      <c r="E934" s="5">
        <f>+C934/100</f>
        <v/>
      </c>
      <c r="F934" s="5">
        <f>+MOD(E934*10,10)</f>
        <v/>
      </c>
      <c r="G934" s="5">
        <f>+MOD(C934,10)</f>
        <v/>
      </c>
      <c r="H934">
        <f>+INT(E934)&amp;INT(F934)&amp;INT(G934)</f>
        <v/>
      </c>
      <c r="I934">
        <f>+D934&amp;"00"&amp;H934&amp;"0"</f>
        <v/>
      </c>
    </row>
    <row r="935">
      <c r="A935" t="inlineStr">
        <is>
          <t>Mexico</t>
        </is>
      </c>
      <c r="B935" t="inlineStr">
        <is>
          <t>Mexico City Airport Trust</t>
        </is>
      </c>
      <c r="C935" t="n">
        <v>153</v>
      </c>
      <c r="D935">
        <f>+VLOOKUP(A935,$L$3:$M$22,2,)</f>
        <v/>
      </c>
      <c r="E935" s="5">
        <f>+C935/100</f>
        <v/>
      </c>
      <c r="F935" s="5">
        <f>+MOD(E935*10,10)</f>
        <v/>
      </c>
      <c r="G935" s="5">
        <f>+MOD(C935,10)</f>
        <v/>
      </c>
      <c r="H935">
        <f>+INT(E935)&amp;INT(F935)&amp;INT(G935)</f>
        <v/>
      </c>
      <c r="I935">
        <f>+D935&amp;"00"&amp;H935&amp;"0"</f>
        <v/>
      </c>
    </row>
    <row r="936">
      <c r="A936" t="inlineStr">
        <is>
          <t>Mexico</t>
        </is>
      </c>
      <c r="B936" t="inlineStr">
        <is>
          <t>Mexico Generadora de Energia</t>
        </is>
      </c>
      <c r="C936" t="n">
        <v>154</v>
      </c>
      <c r="D936">
        <f>+VLOOKUP(A936,$L$3:$M$22,2,)</f>
        <v/>
      </c>
      <c r="E936" s="5">
        <f>+C936/100</f>
        <v/>
      </c>
      <c r="F936" s="5">
        <f>+MOD(E936*10,10)</f>
        <v/>
      </c>
      <c r="G936" s="5">
        <f>+MOD(C936,10)</f>
        <v/>
      </c>
      <c r="H936">
        <f>+INT(E936)&amp;INT(F936)&amp;INT(G936)</f>
        <v/>
      </c>
      <c r="I936">
        <f>+D936&amp;"00"&amp;H936&amp;"0"</f>
        <v/>
      </c>
    </row>
    <row r="937">
      <c r="A937" t="inlineStr">
        <is>
          <t>Mexico</t>
        </is>
      </c>
      <c r="B937" t="inlineStr">
        <is>
          <t>Mexico Tower Partners</t>
        </is>
      </c>
      <c r="C937" t="n">
        <v>155</v>
      </c>
      <c r="D937">
        <f>+VLOOKUP(A937,$L$3:$M$22,2,)</f>
        <v/>
      </c>
      <c r="E937" s="5">
        <f>+C937/100</f>
        <v/>
      </c>
      <c r="F937" s="5">
        <f>+MOD(E937*10,10)</f>
        <v/>
      </c>
      <c r="G937" s="5">
        <f>+MOD(C937,10)</f>
        <v/>
      </c>
      <c r="H937">
        <f>+INT(E937)&amp;INT(F937)&amp;INT(G937)</f>
        <v/>
      </c>
      <c r="I937">
        <f>+D937&amp;"00"&amp;H937&amp;"0"</f>
        <v/>
      </c>
    </row>
    <row r="938">
      <c r="A938" t="inlineStr">
        <is>
          <t>Mexico</t>
        </is>
      </c>
      <c r="B938" t="inlineStr">
        <is>
          <t>Minera Frisco SAB de CV</t>
        </is>
      </c>
      <c r="C938" t="n">
        <v>156</v>
      </c>
      <c r="D938">
        <f>+VLOOKUP(A938,$L$3:$M$22,2,)</f>
        <v/>
      </c>
      <c r="E938" s="5">
        <f>+C938/100</f>
        <v/>
      </c>
      <c r="F938" s="5">
        <f>+MOD(E938*10,10)</f>
        <v/>
      </c>
      <c r="G938" s="5">
        <f>+MOD(C938,10)</f>
        <v/>
      </c>
      <c r="H938">
        <f>+INT(E938)&amp;INT(F938)&amp;INT(G938)</f>
        <v/>
      </c>
      <c r="I938">
        <f>+D938&amp;"00"&amp;H938&amp;"0"</f>
        <v/>
      </c>
    </row>
    <row r="939">
      <c r="A939" t="inlineStr">
        <is>
          <t>Mexico</t>
        </is>
      </c>
      <c r="B939" t="inlineStr">
        <is>
          <t>Minsa</t>
        </is>
      </c>
      <c r="C939" t="n">
        <v>157</v>
      </c>
      <c r="D939">
        <f>+VLOOKUP(A939,$L$3:$M$22,2,)</f>
        <v/>
      </c>
      <c r="E939" s="5">
        <f>+C939/100</f>
        <v/>
      </c>
      <c r="F939" s="5">
        <f>+MOD(E939*10,10)</f>
        <v/>
      </c>
      <c r="G939" s="5">
        <f>+MOD(C939,10)</f>
        <v/>
      </c>
      <c r="H939">
        <f>+INT(E939)&amp;INT(F939)&amp;INT(G939)</f>
        <v/>
      </c>
      <c r="I939">
        <f>+D939&amp;"00"&amp;H939&amp;"0"</f>
        <v/>
      </c>
    </row>
    <row r="940">
      <c r="A940" t="inlineStr">
        <is>
          <t>Mexico</t>
        </is>
      </c>
      <c r="B940" t="inlineStr">
        <is>
          <t>Molibdenos y Metales SA</t>
        </is>
      </c>
      <c r="C940" t="n">
        <v>158</v>
      </c>
      <c r="D940">
        <f>+VLOOKUP(A940,$L$3:$M$22,2,)</f>
        <v/>
      </c>
      <c r="E940" s="5">
        <f>+C940/100</f>
        <v/>
      </c>
      <c r="F940" s="5">
        <f>+MOD(E940*10,10)</f>
        <v/>
      </c>
      <c r="G940" s="5">
        <f>+MOD(C940,10)</f>
        <v/>
      </c>
      <c r="H940">
        <f>+INT(E940)&amp;INT(F940)&amp;INT(G940)</f>
        <v/>
      </c>
      <c r="I940">
        <f>+D940&amp;"00"&amp;H940&amp;"0"</f>
        <v/>
      </c>
    </row>
    <row r="941">
      <c r="A941" t="inlineStr">
        <is>
          <t>Mexico</t>
        </is>
      </c>
      <c r="B941" t="inlineStr">
        <is>
          <t>Monex SAB de CV</t>
        </is>
      </c>
      <c r="C941" t="n">
        <v>159</v>
      </c>
      <c r="D941">
        <f>+VLOOKUP(A941,$L$3:$M$22,2,)</f>
        <v/>
      </c>
      <c r="E941" s="5">
        <f>+C941/100</f>
        <v/>
      </c>
      <c r="F941" s="5">
        <f>+MOD(E941*10,10)</f>
        <v/>
      </c>
      <c r="G941" s="5">
        <f>+MOD(C941,10)</f>
        <v/>
      </c>
      <c r="H941">
        <f>+INT(E941)&amp;INT(F941)&amp;INT(G941)</f>
        <v/>
      </c>
      <c r="I941">
        <f>+D941&amp;"00"&amp;H941&amp;"0"</f>
        <v/>
      </c>
    </row>
    <row r="942">
      <c r="A942" t="inlineStr">
        <is>
          <t>Mexico</t>
        </is>
      </c>
      <c r="B942" t="inlineStr">
        <is>
          <t>Montepio Luz Savinon IAP</t>
        </is>
      </c>
      <c r="C942" t="n">
        <v>160</v>
      </c>
      <c r="D942">
        <f>+VLOOKUP(A942,$L$3:$M$22,2,)</f>
        <v/>
      </c>
      <c r="E942" s="5">
        <f>+C942/100</f>
        <v/>
      </c>
      <c r="F942" s="5">
        <f>+MOD(E942*10,10)</f>
        <v/>
      </c>
      <c r="G942" s="5">
        <f>+MOD(C942,10)</f>
        <v/>
      </c>
      <c r="H942">
        <f>+INT(E942)&amp;INT(F942)&amp;INT(G942)</f>
        <v/>
      </c>
      <c r="I942">
        <f>+D942&amp;"00"&amp;H942&amp;"0"</f>
        <v/>
      </c>
    </row>
    <row r="943">
      <c r="A943" t="inlineStr">
        <is>
          <t>Mexico</t>
        </is>
      </c>
      <c r="B943" t="inlineStr">
        <is>
          <t>Nacional Financiera SNC</t>
        </is>
      </c>
      <c r="C943" t="n">
        <v>161</v>
      </c>
      <c r="D943">
        <f>+VLOOKUP(A943,$L$3:$M$22,2,)</f>
        <v/>
      </c>
      <c r="E943" s="5">
        <f>+C943/100</f>
        <v/>
      </c>
      <c r="F943" s="5">
        <f>+MOD(E943*10,10)</f>
        <v/>
      </c>
      <c r="G943" s="5">
        <f>+MOD(C943,10)</f>
        <v/>
      </c>
      <c r="H943">
        <f>+INT(E943)&amp;INT(F943)&amp;INT(G943)</f>
        <v/>
      </c>
      <c r="I943">
        <f>+D943&amp;"00"&amp;H943&amp;"0"</f>
        <v/>
      </c>
    </row>
    <row r="944">
      <c r="A944" t="inlineStr">
        <is>
          <t>Mexico</t>
        </is>
      </c>
      <c r="B944" t="inlineStr">
        <is>
          <t>Naturgy Mexico SA de CV</t>
        </is>
      </c>
      <c r="C944" t="n">
        <v>162</v>
      </c>
      <c r="D944">
        <f>+VLOOKUP(A944,$L$3:$M$22,2,)</f>
        <v/>
      </c>
      <c r="E944" s="5">
        <f>+C944/100</f>
        <v/>
      </c>
      <c r="F944" s="5">
        <f>+MOD(E944*10,10)</f>
        <v/>
      </c>
      <c r="G944" s="5">
        <f>+MOD(C944,10)</f>
        <v/>
      </c>
      <c r="H944">
        <f>+INT(E944)&amp;INT(F944)&amp;INT(G944)</f>
        <v/>
      </c>
      <c r="I944">
        <f>+D944&amp;"00"&amp;H944&amp;"0"</f>
        <v/>
      </c>
    </row>
    <row r="945">
      <c r="A945" t="inlineStr">
        <is>
          <t>Mexico</t>
        </is>
      </c>
      <c r="B945" t="inlineStr">
        <is>
          <t>Navistar</t>
        </is>
      </c>
      <c r="C945" t="n">
        <v>163</v>
      </c>
      <c r="D945">
        <f>+VLOOKUP(A945,$L$3:$M$22,2,)</f>
        <v/>
      </c>
      <c r="E945" s="5">
        <f>+C945/100</f>
        <v/>
      </c>
      <c r="F945" s="5">
        <f>+MOD(E945*10,10)</f>
        <v/>
      </c>
      <c r="G945" s="5">
        <f>+MOD(C945,10)</f>
        <v/>
      </c>
      <c r="H945">
        <f>+INT(E945)&amp;INT(F945)&amp;INT(G945)</f>
        <v/>
      </c>
      <c r="I945">
        <f>+D945&amp;"00"&amp;H945&amp;"0"</f>
        <v/>
      </c>
    </row>
    <row r="946">
      <c r="A946" t="inlineStr">
        <is>
          <t>Mexico</t>
        </is>
      </c>
      <c r="B946" t="inlineStr">
        <is>
          <t>Nemak SAB de CV</t>
        </is>
      </c>
      <c r="C946" t="n">
        <v>164</v>
      </c>
      <c r="D946">
        <f>+VLOOKUP(A946,$L$3:$M$22,2,)</f>
        <v/>
      </c>
      <c r="E946" s="5">
        <f>+C946/100</f>
        <v/>
      </c>
      <c r="F946" s="5">
        <f>+MOD(E946*10,10)</f>
        <v/>
      </c>
      <c r="G946" s="5">
        <f>+MOD(C946,10)</f>
        <v/>
      </c>
      <c r="H946">
        <f>+INT(E946)&amp;INT(F946)&amp;INT(G946)</f>
        <v/>
      </c>
      <c r="I946">
        <f>+D946&amp;"00"&amp;H946&amp;"0"</f>
        <v/>
      </c>
    </row>
    <row r="947">
      <c r="A947" t="inlineStr">
        <is>
          <t>Mexico</t>
        </is>
      </c>
      <c r="B947" t="inlineStr">
        <is>
          <t>NFD SA de CV</t>
        </is>
      </c>
      <c r="C947" t="n">
        <v>165</v>
      </c>
      <c r="D947">
        <f>+VLOOKUP(A947,$L$3:$M$22,2,)</f>
        <v/>
      </c>
      <c r="E947" s="5">
        <f>+C947/100</f>
        <v/>
      </c>
      <c r="F947" s="5">
        <f>+MOD(E947*10,10)</f>
        <v/>
      </c>
      <c r="G947" s="5">
        <f>+MOD(C947,10)</f>
        <v/>
      </c>
      <c r="H947">
        <f>+INT(E947)&amp;INT(F947)&amp;INT(G947)</f>
        <v/>
      </c>
      <c r="I947">
        <f>+D947&amp;"00"&amp;H947&amp;"0"</f>
        <v/>
      </c>
    </row>
    <row r="948">
      <c r="A948" t="inlineStr">
        <is>
          <t>Mexico</t>
        </is>
      </c>
      <c r="B948" t="inlineStr">
        <is>
          <t>NR Finance Mexico SA de CV</t>
        </is>
      </c>
      <c r="C948" t="n">
        <v>166</v>
      </c>
      <c r="D948">
        <f>+VLOOKUP(A948,$L$3:$M$22,2,)</f>
        <v/>
      </c>
      <c r="E948" s="5">
        <f>+C948/100</f>
        <v/>
      </c>
      <c r="F948" s="5">
        <f>+MOD(E948*10,10)</f>
        <v/>
      </c>
      <c r="G948" s="5">
        <f>+MOD(C948,10)</f>
        <v/>
      </c>
      <c r="H948">
        <f>+INT(E948)&amp;INT(F948)&amp;INT(G948)</f>
        <v/>
      </c>
      <c r="I948">
        <f>+D948&amp;"00"&amp;H948&amp;"0"</f>
        <v/>
      </c>
    </row>
    <row r="949">
      <c r="A949" t="inlineStr">
        <is>
          <t>Mexico</t>
        </is>
      </c>
      <c r="B949" t="inlineStr">
        <is>
          <t>NR Finance Mexico SA de CV SOFOM ER</t>
        </is>
      </c>
      <c r="C949" t="n">
        <v>167</v>
      </c>
      <c r="D949">
        <f>+VLOOKUP(A949,$L$3:$M$22,2,)</f>
        <v/>
      </c>
      <c r="E949" s="5">
        <f>+C949/100</f>
        <v/>
      </c>
      <c r="F949" s="5">
        <f>+MOD(E949*10,10)</f>
        <v/>
      </c>
      <c r="G949" s="5">
        <f>+MOD(C949,10)</f>
        <v/>
      </c>
      <c r="H949">
        <f>+INT(E949)&amp;INT(F949)&amp;INT(G949)</f>
        <v/>
      </c>
      <c r="I949">
        <f>+D949&amp;"00"&amp;H949&amp;"0"</f>
        <v/>
      </c>
    </row>
    <row r="950">
      <c r="A950" t="inlineStr">
        <is>
          <t>Mexico</t>
        </is>
      </c>
      <c r="B950" t="inlineStr">
        <is>
          <t>Nrf</t>
        </is>
      </c>
      <c r="C950" t="n">
        <v>168</v>
      </c>
      <c r="D950">
        <f>+VLOOKUP(A950,$L$3:$M$22,2,)</f>
        <v/>
      </c>
      <c r="E950" s="5">
        <f>+C950/100</f>
        <v/>
      </c>
      <c r="F950" s="5">
        <f>+MOD(E950*10,10)</f>
        <v/>
      </c>
      <c r="G950" s="5">
        <f>+MOD(C950,10)</f>
        <v/>
      </c>
      <c r="H950">
        <f>+INT(E950)&amp;INT(F950)&amp;INT(G950)</f>
        <v/>
      </c>
      <c r="I950">
        <f>+D950&amp;"00"&amp;H950&amp;"0"</f>
        <v/>
      </c>
    </row>
    <row r="951">
      <c r="A951" t="inlineStr">
        <is>
          <t>Mexico</t>
        </is>
      </c>
      <c r="B951" t="inlineStr">
        <is>
          <t>Oceanografia SA de CV</t>
        </is>
      </c>
      <c r="C951" t="n">
        <v>169</v>
      </c>
      <c r="D951">
        <f>+VLOOKUP(A951,$L$3:$M$22,2,)</f>
        <v/>
      </c>
      <c r="E951" s="5">
        <f>+C951/100</f>
        <v/>
      </c>
      <c r="F951" s="5">
        <f>+MOD(E951*10,10)</f>
        <v/>
      </c>
      <c r="G951" s="5">
        <f>+MOD(C951,10)</f>
        <v/>
      </c>
      <c r="H951">
        <f>+INT(E951)&amp;INT(F951)&amp;INT(G951)</f>
        <v/>
      </c>
      <c r="I951">
        <f>+D951&amp;"00"&amp;H951&amp;"0"</f>
        <v/>
      </c>
    </row>
    <row r="952">
      <c r="A952" t="inlineStr">
        <is>
          <t>Mexico</t>
        </is>
      </c>
      <c r="B952" t="inlineStr">
        <is>
          <t>Offshore Drilling Holding SA</t>
        </is>
      </c>
      <c r="C952" t="n">
        <v>170</v>
      </c>
      <c r="D952">
        <f>+VLOOKUP(A952,$L$3:$M$22,2,)</f>
        <v/>
      </c>
      <c r="E952" s="5">
        <f>+C952/100</f>
        <v/>
      </c>
      <c r="F952" s="5">
        <f>+MOD(E952*10,10)</f>
        <v/>
      </c>
      <c r="G952" s="5">
        <f>+MOD(C952,10)</f>
        <v/>
      </c>
      <c r="H952">
        <f>+INT(E952)&amp;INT(F952)&amp;INT(G952)</f>
        <v/>
      </c>
      <c r="I952">
        <f>+D952&amp;"00"&amp;H952&amp;"0"</f>
        <v/>
      </c>
    </row>
    <row r="953">
      <c r="A953" t="inlineStr">
        <is>
          <t>Mexico</t>
        </is>
      </c>
      <c r="B953" t="inlineStr">
        <is>
          <t>OHL Mexico SAB de CV</t>
        </is>
      </c>
      <c r="C953" t="n">
        <v>171</v>
      </c>
      <c r="D953">
        <f>+VLOOKUP(A953,$L$3:$M$22,2,)</f>
        <v/>
      </c>
      <c r="E953" s="5">
        <f>+C953/100</f>
        <v/>
      </c>
      <c r="F953" s="5">
        <f>+MOD(E953*10,10)</f>
        <v/>
      </c>
      <c r="G953" s="5">
        <f>+MOD(C953,10)</f>
        <v/>
      </c>
      <c r="H953">
        <f>+INT(E953)&amp;INT(F953)&amp;INT(G953)</f>
        <v/>
      </c>
      <c r="I953">
        <f>+D953&amp;"00"&amp;H953&amp;"0"</f>
        <v/>
      </c>
    </row>
    <row r="954">
      <c r="A954" t="inlineStr">
        <is>
          <t>Mexico</t>
        </is>
      </c>
      <c r="B954" t="inlineStr">
        <is>
          <t>Operadora de Sites Mexicanos S</t>
        </is>
      </c>
      <c r="C954" t="n">
        <v>172</v>
      </c>
      <c r="D954">
        <f>+VLOOKUP(A954,$L$3:$M$22,2,)</f>
        <v/>
      </c>
      <c r="E954" s="5">
        <f>+C954/100</f>
        <v/>
      </c>
      <c r="F954" s="5">
        <f>+MOD(E954*10,10)</f>
        <v/>
      </c>
      <c r="G954" s="5">
        <f>+MOD(C954,10)</f>
        <v/>
      </c>
      <c r="H954">
        <f>+INT(E954)&amp;INT(F954)&amp;INT(G954)</f>
        <v/>
      </c>
      <c r="I954">
        <f>+D954&amp;"00"&amp;H954&amp;"0"</f>
        <v/>
      </c>
    </row>
    <row r="955">
      <c r="A955" t="inlineStr">
        <is>
          <t>Mexico</t>
        </is>
      </c>
      <c r="B955" t="inlineStr">
        <is>
          <t>Organizacion Cultiba SAB de CV</t>
        </is>
      </c>
      <c r="C955" t="n">
        <v>173</v>
      </c>
      <c r="D955">
        <f>+VLOOKUP(A955,$L$3:$M$22,2,)</f>
        <v/>
      </c>
      <c r="E955" s="5">
        <f>+C955/100</f>
        <v/>
      </c>
      <c r="F955" s="5">
        <f>+MOD(E955*10,10)</f>
        <v/>
      </c>
      <c r="G955" s="5">
        <f>+MOD(C955,10)</f>
        <v/>
      </c>
      <c r="H955">
        <f>+INT(E955)&amp;INT(F955)&amp;INT(G955)</f>
        <v/>
      </c>
      <c r="I955">
        <f>+D955&amp;"00"&amp;H955&amp;"0"</f>
        <v/>
      </c>
    </row>
    <row r="956">
      <c r="A956" t="inlineStr">
        <is>
          <t>Mexico</t>
        </is>
      </c>
      <c r="B956" t="inlineStr">
        <is>
          <t>Organizacion Soriana SAB de CV</t>
        </is>
      </c>
      <c r="C956" t="n">
        <v>174</v>
      </c>
      <c r="D956">
        <f>+VLOOKUP(A956,$L$3:$M$22,2,)</f>
        <v/>
      </c>
      <c r="E956" s="5">
        <f>+C956/100</f>
        <v/>
      </c>
      <c r="F956" s="5">
        <f>+MOD(E956*10,10)</f>
        <v/>
      </c>
      <c r="G956" s="5">
        <f>+MOD(C956,10)</f>
        <v/>
      </c>
      <c r="H956">
        <f>+INT(E956)&amp;INT(F956)&amp;INT(G956)</f>
        <v/>
      </c>
      <c r="I956">
        <f>+D956&amp;"00"&amp;H956&amp;"0"</f>
        <v/>
      </c>
    </row>
    <row r="957">
      <c r="A957" t="inlineStr">
        <is>
          <t>Mexico</t>
        </is>
      </c>
      <c r="B957" t="inlineStr">
        <is>
          <t>Oro Negro Drilling Pte Ltd</t>
        </is>
      </c>
      <c r="C957" t="n">
        <v>175</v>
      </c>
      <c r="D957">
        <f>+VLOOKUP(A957,$L$3:$M$22,2,)</f>
        <v/>
      </c>
      <c r="E957" s="5">
        <f>+C957/100</f>
        <v/>
      </c>
      <c r="F957" s="5">
        <f>+MOD(E957*10,10)</f>
        <v/>
      </c>
      <c r="G957" s="5">
        <f>+MOD(C957,10)</f>
        <v/>
      </c>
      <c r="H957">
        <f>+INT(E957)&amp;INT(F957)&amp;INT(G957)</f>
        <v/>
      </c>
      <c r="I957">
        <f>+D957&amp;"00"&amp;H957&amp;"0"</f>
        <v/>
      </c>
    </row>
    <row r="958">
      <c r="A958" t="inlineStr">
        <is>
          <t>Mexico</t>
        </is>
      </c>
      <c r="B958" t="inlineStr">
        <is>
          <t>PACCAR Financial Mexico SA de CV</t>
        </is>
      </c>
      <c r="C958" t="n">
        <v>176</v>
      </c>
      <c r="D958">
        <f>+VLOOKUP(A958,$L$3:$M$22,2,)</f>
        <v/>
      </c>
      <c r="E958" s="5">
        <f>+C958/100</f>
        <v/>
      </c>
      <c r="F958" s="5">
        <f>+MOD(E958*10,10)</f>
        <v/>
      </c>
      <c r="G958" s="5">
        <f>+MOD(C958,10)</f>
        <v/>
      </c>
      <c r="H958">
        <f>+INT(E958)&amp;INT(F958)&amp;INT(G958)</f>
        <v/>
      </c>
      <c r="I958">
        <f>+D958&amp;"00"&amp;H958&amp;"0"</f>
        <v/>
      </c>
    </row>
    <row r="959">
      <c r="A959" t="inlineStr">
        <is>
          <t>Mexico</t>
        </is>
      </c>
      <c r="B959" t="inlineStr">
        <is>
          <t>Pan American Silver Corp</t>
        </is>
      </c>
      <c r="C959" t="n">
        <v>177</v>
      </c>
      <c r="D959">
        <f>+VLOOKUP(A959,$L$3:$M$22,2,)</f>
        <v/>
      </c>
      <c r="E959" s="5">
        <f>+C959/100</f>
        <v/>
      </c>
      <c r="F959" s="5">
        <f>+MOD(E959*10,10)</f>
        <v/>
      </c>
      <c r="G959" s="5">
        <f>+MOD(C959,10)</f>
        <v/>
      </c>
      <c r="H959">
        <f>+INT(E959)&amp;INT(F959)&amp;INT(G959)</f>
        <v/>
      </c>
      <c r="I959">
        <f>+D959&amp;"00"&amp;H959&amp;"0"</f>
        <v/>
      </c>
    </row>
    <row r="960">
      <c r="A960" t="inlineStr">
        <is>
          <t>Mexico</t>
        </is>
      </c>
      <c r="B960" t="inlineStr">
        <is>
          <t>Petroleos Mexicanos</t>
        </is>
      </c>
      <c r="C960" t="n">
        <v>178</v>
      </c>
      <c r="D960">
        <f>+VLOOKUP(A960,$L$3:$M$22,2,)</f>
        <v/>
      </c>
      <c r="E960" s="5">
        <f>+C960/100</f>
        <v/>
      </c>
      <c r="F960" s="5">
        <f>+MOD(E960*10,10)</f>
        <v/>
      </c>
      <c r="G960" s="5">
        <f>+MOD(C960,10)</f>
        <v/>
      </c>
      <c r="H960">
        <f>+INT(E960)&amp;INT(F960)&amp;INT(G960)</f>
        <v/>
      </c>
      <c r="I960">
        <f>+D960&amp;"00"&amp;H960&amp;"0"</f>
        <v/>
      </c>
    </row>
    <row r="961">
      <c r="A961" t="inlineStr">
        <is>
          <t>Mexico</t>
        </is>
      </c>
      <c r="B961" t="inlineStr">
        <is>
          <t>PLA Administradora Industrial</t>
        </is>
      </c>
      <c r="C961" t="n">
        <v>179</v>
      </c>
      <c r="D961">
        <f>+VLOOKUP(A961,$L$3:$M$22,2,)</f>
        <v/>
      </c>
      <c r="E961" s="5">
        <f>+C961/100</f>
        <v/>
      </c>
      <c r="F961" s="5">
        <f>+MOD(E961*10,10)</f>
        <v/>
      </c>
      <c r="G961" s="5">
        <f>+MOD(C961,10)</f>
        <v/>
      </c>
      <c r="H961">
        <f>+INT(E961)&amp;INT(F961)&amp;INT(G961)</f>
        <v/>
      </c>
      <c r="I961">
        <f>+D961&amp;"00"&amp;H961&amp;"0"</f>
        <v/>
      </c>
    </row>
    <row r="962">
      <c r="A962" t="inlineStr">
        <is>
          <t>Mexico</t>
        </is>
      </c>
      <c r="B962" t="inlineStr">
        <is>
          <t>Plan Fia</t>
        </is>
      </c>
      <c r="C962" t="n">
        <v>180</v>
      </c>
      <c r="D962">
        <f>+VLOOKUP(A962,$L$3:$M$22,2,)</f>
        <v/>
      </c>
      <c r="E962" s="5">
        <f>+C962/100</f>
        <v/>
      </c>
      <c r="F962" s="5">
        <f>+MOD(E962*10,10)</f>
        <v/>
      </c>
      <c r="G962" s="5">
        <f>+MOD(C962,10)</f>
        <v/>
      </c>
      <c r="H962">
        <f>+INT(E962)&amp;INT(F962)&amp;INT(G962)</f>
        <v/>
      </c>
      <c r="I962">
        <f>+D962&amp;"00"&amp;H962&amp;"0"</f>
        <v/>
      </c>
    </row>
    <row r="963">
      <c r="A963" t="inlineStr">
        <is>
          <t>Mexico</t>
        </is>
      </c>
      <c r="B963" t="inlineStr">
        <is>
          <t>Portafolio de Negocios</t>
        </is>
      </c>
      <c r="C963" t="n">
        <v>181</v>
      </c>
      <c r="D963">
        <f>+VLOOKUP(A963,$L$3:$M$22,2,)</f>
        <v/>
      </c>
      <c r="E963" s="5">
        <f>+C963/100</f>
        <v/>
      </c>
      <c r="F963" s="5">
        <f>+MOD(E963*10,10)</f>
        <v/>
      </c>
      <c r="G963" s="5">
        <f>+MOD(C963,10)</f>
        <v/>
      </c>
      <c r="H963">
        <f>+INT(E963)&amp;INT(F963)&amp;INT(G963)</f>
        <v/>
      </c>
      <c r="I963">
        <f>+D963&amp;"00"&amp;H963&amp;"0"</f>
        <v/>
      </c>
    </row>
    <row r="964">
      <c r="A964" t="inlineStr">
        <is>
          <t>Mexico</t>
        </is>
      </c>
      <c r="B964" t="inlineStr">
        <is>
          <t>Prologis Property Mexico SA de</t>
        </is>
      </c>
      <c r="C964" t="n">
        <v>182</v>
      </c>
      <c r="D964">
        <f>+VLOOKUP(A964,$L$3:$M$22,2,)</f>
        <v/>
      </c>
      <c r="E964" s="5">
        <f>+C964/100</f>
        <v/>
      </c>
      <c r="F964" s="5">
        <f>+MOD(E964*10,10)</f>
        <v/>
      </c>
      <c r="G964" s="5">
        <f>+MOD(C964,10)</f>
        <v/>
      </c>
      <c r="H964">
        <f>+INT(E964)&amp;INT(F964)&amp;INT(G964)</f>
        <v/>
      </c>
      <c r="I964">
        <f>+D964&amp;"00"&amp;H964&amp;"0"</f>
        <v/>
      </c>
    </row>
    <row r="965">
      <c r="A965" t="inlineStr">
        <is>
          <t>Mexico</t>
        </is>
      </c>
      <c r="B965" t="inlineStr">
        <is>
          <t>Promotora y operadora de inf-L</t>
        </is>
      </c>
      <c r="C965" t="n">
        <v>183</v>
      </c>
      <c r="D965">
        <f>+VLOOKUP(A965,$L$3:$M$22,2,)</f>
        <v/>
      </c>
      <c r="E965" s="5">
        <f>+C965/100</f>
        <v/>
      </c>
      <c r="F965" s="5">
        <f>+MOD(E965*10,10)</f>
        <v/>
      </c>
      <c r="G965" s="5">
        <f>+MOD(C965,10)</f>
        <v/>
      </c>
      <c r="H965">
        <f>+INT(E965)&amp;INT(F965)&amp;INT(G965)</f>
        <v/>
      </c>
      <c r="I965">
        <f>+D965&amp;"00"&amp;H965&amp;"0"</f>
        <v/>
      </c>
    </row>
    <row r="966">
      <c r="A966" t="inlineStr">
        <is>
          <t>Mexico</t>
        </is>
      </c>
      <c r="B966" t="inlineStr">
        <is>
          <t>Promotora y Operadora de Infra</t>
        </is>
      </c>
      <c r="C966" t="n">
        <v>184</v>
      </c>
      <c r="D966">
        <f>+VLOOKUP(A966,$L$3:$M$22,2,)</f>
        <v/>
      </c>
      <c r="E966" s="5">
        <f>+C966/100</f>
        <v/>
      </c>
      <c r="F966" s="5">
        <f>+MOD(E966*10,10)</f>
        <v/>
      </c>
      <c r="G966" s="5">
        <f>+MOD(C966,10)</f>
        <v/>
      </c>
      <c r="H966">
        <f>+INT(E966)&amp;INT(F966)&amp;INT(G966)</f>
        <v/>
      </c>
      <c r="I966">
        <f>+D966&amp;"00"&amp;H966&amp;"0"</f>
        <v/>
      </c>
    </row>
    <row r="967">
      <c r="A967" t="inlineStr">
        <is>
          <t>Mexico</t>
        </is>
      </c>
      <c r="B967" t="inlineStr">
        <is>
          <t>Proyectos Inmobiliarios Carne</t>
        </is>
      </c>
      <c r="C967" t="n">
        <v>185</v>
      </c>
      <c r="D967">
        <f>+VLOOKUP(A967,$L$3:$M$22,2,)</f>
        <v/>
      </c>
      <c r="E967" s="5">
        <f>+C967/100</f>
        <v/>
      </c>
      <c r="F967" s="5">
        <f>+MOD(E967*10,10)</f>
        <v/>
      </c>
      <c r="G967" s="5">
        <f>+MOD(C967,10)</f>
        <v/>
      </c>
      <c r="H967">
        <f>+INT(E967)&amp;INT(F967)&amp;INT(G967)</f>
        <v/>
      </c>
      <c r="I967">
        <f>+D967&amp;"00"&amp;H967&amp;"0"</f>
        <v/>
      </c>
    </row>
    <row r="968">
      <c r="A968" t="inlineStr">
        <is>
          <t>Mexico</t>
        </is>
      </c>
      <c r="B968" t="inlineStr">
        <is>
          <t>Qualitas Controladora SAB de C</t>
        </is>
      </c>
      <c r="C968" t="n">
        <v>186</v>
      </c>
      <c r="D968">
        <f>+VLOOKUP(A968,$L$3:$M$22,2,)</f>
        <v/>
      </c>
      <c r="E968" s="5">
        <f>+C968/100</f>
        <v/>
      </c>
      <c r="F968" s="5">
        <f>+MOD(E968*10,10)</f>
        <v/>
      </c>
      <c r="G968" s="5">
        <f>+MOD(C968,10)</f>
        <v/>
      </c>
      <c r="H968">
        <f>+INT(E968)&amp;INT(F968)&amp;INT(G968)</f>
        <v/>
      </c>
      <c r="I968">
        <f>+D968&amp;"00"&amp;H968&amp;"0"</f>
        <v/>
      </c>
    </row>
    <row r="969">
      <c r="A969" t="inlineStr">
        <is>
          <t>Mexico</t>
        </is>
      </c>
      <c r="B969" t="inlineStr">
        <is>
          <t>Rassini SAB de CV</t>
        </is>
      </c>
      <c r="C969" t="n">
        <v>187</v>
      </c>
      <c r="D969">
        <f>+VLOOKUP(A969,$L$3:$M$22,2,)</f>
        <v/>
      </c>
      <c r="E969" s="5">
        <f>+C969/100</f>
        <v/>
      </c>
      <c r="F969" s="5">
        <f>+MOD(E969*10,10)</f>
        <v/>
      </c>
      <c r="G969" s="5">
        <f>+MOD(C969,10)</f>
        <v/>
      </c>
      <c r="H969">
        <f>+INT(E969)&amp;INT(F969)&amp;INT(G969)</f>
        <v/>
      </c>
      <c r="I969">
        <f>+D969&amp;"00"&amp;H969&amp;"0"</f>
        <v/>
      </c>
    </row>
    <row r="970">
      <c r="A970" t="inlineStr">
        <is>
          <t>Mexico</t>
        </is>
      </c>
      <c r="B970" t="inlineStr">
        <is>
          <t>Regional SAB de CV</t>
        </is>
      </c>
      <c r="C970" t="n">
        <v>188</v>
      </c>
      <c r="D970">
        <f>+VLOOKUP(A970,$L$3:$M$22,2,)</f>
        <v/>
      </c>
      <c r="E970" s="5">
        <f>+C970/100</f>
        <v/>
      </c>
      <c r="F970" s="5">
        <f>+MOD(E970*10,10)</f>
        <v/>
      </c>
      <c r="G970" s="5">
        <f>+MOD(C970,10)</f>
        <v/>
      </c>
      <c r="H970">
        <f>+INT(E970)&amp;INT(F970)&amp;INT(G970)</f>
        <v/>
      </c>
      <c r="I970">
        <f>+D970&amp;"00"&amp;H970&amp;"0"</f>
        <v/>
      </c>
    </row>
    <row r="971">
      <c r="A971" t="inlineStr">
        <is>
          <t>Mexico</t>
        </is>
      </c>
      <c r="B971" t="inlineStr">
        <is>
          <t>Scotiabank Inverlat SA</t>
        </is>
      </c>
      <c r="C971" t="n">
        <v>189</v>
      </c>
      <c r="D971">
        <f>+VLOOKUP(A971,$L$3:$M$22,2,)</f>
        <v/>
      </c>
      <c r="E971" s="5">
        <f>+C971/100</f>
        <v/>
      </c>
      <c r="F971" s="5">
        <f>+MOD(E971*10,10)</f>
        <v/>
      </c>
      <c r="G971" s="5">
        <f>+MOD(C971,10)</f>
        <v/>
      </c>
      <c r="H971">
        <f>+INT(E971)&amp;INT(F971)&amp;INT(G971)</f>
        <v/>
      </c>
      <c r="I971">
        <f>+D971&amp;"00"&amp;H971&amp;"0"</f>
        <v/>
      </c>
    </row>
    <row r="972">
      <c r="A972" t="inlineStr">
        <is>
          <t>Mexico</t>
        </is>
      </c>
      <c r="B972" t="inlineStr">
        <is>
          <t>Self Storage Management S de R</t>
        </is>
      </c>
      <c r="C972" t="n">
        <v>190</v>
      </c>
      <c r="D972">
        <f>+VLOOKUP(A972,$L$3:$M$22,2,)</f>
        <v/>
      </c>
      <c r="E972" s="5">
        <f>+C972/100</f>
        <v/>
      </c>
      <c r="F972" s="5">
        <f>+MOD(E972*10,10)</f>
        <v/>
      </c>
      <c r="G972" s="5">
        <f>+MOD(C972,10)</f>
        <v/>
      </c>
      <c r="H972">
        <f>+INT(E972)&amp;INT(F972)&amp;INT(G972)</f>
        <v/>
      </c>
      <c r="I972">
        <f>+D972&amp;"00"&amp;H972&amp;"0"</f>
        <v/>
      </c>
    </row>
    <row r="973">
      <c r="A973" t="inlineStr">
        <is>
          <t>Mexico</t>
        </is>
      </c>
      <c r="B973" t="inlineStr">
        <is>
          <t>Senda</t>
        </is>
      </c>
      <c r="C973" t="n">
        <v>191</v>
      </c>
      <c r="D973">
        <f>+VLOOKUP(A973,$L$3:$M$22,2,)</f>
        <v/>
      </c>
      <c r="E973" s="5">
        <f>+C973/100</f>
        <v/>
      </c>
      <c r="F973" s="5">
        <f>+MOD(E973*10,10)</f>
        <v/>
      </c>
      <c r="G973" s="5">
        <f>+MOD(C973,10)</f>
        <v/>
      </c>
      <c r="H973">
        <f>+INT(E973)&amp;INT(F973)&amp;INT(G973)</f>
        <v/>
      </c>
      <c r="I973">
        <f>+D973&amp;"00"&amp;H973&amp;"0"</f>
        <v/>
      </c>
    </row>
    <row r="974">
      <c r="A974" t="inlineStr">
        <is>
          <t>Mexico</t>
        </is>
      </c>
      <c r="B974" t="inlineStr">
        <is>
          <t>Servicios Corporativos Javer S</t>
        </is>
      </c>
      <c r="C974" t="n">
        <v>192</v>
      </c>
      <c r="D974">
        <f>+VLOOKUP(A974,$L$3:$M$22,2,)</f>
        <v/>
      </c>
      <c r="E974" s="5">
        <f>+C974/100</f>
        <v/>
      </c>
      <c r="F974" s="5">
        <f>+MOD(E974*10,10)</f>
        <v/>
      </c>
      <c r="G974" s="5">
        <f>+MOD(C974,10)</f>
        <v/>
      </c>
      <c r="H974">
        <f>+INT(E974)&amp;INT(F974)&amp;INT(G974)</f>
        <v/>
      </c>
      <c r="I974">
        <f>+D974&amp;"00"&amp;H974&amp;"0"</f>
        <v/>
      </c>
    </row>
    <row r="975">
      <c r="A975" t="inlineStr">
        <is>
          <t>Mexico</t>
        </is>
      </c>
      <c r="B975" t="inlineStr">
        <is>
          <t>Sigma Alimentos SA de CV</t>
        </is>
      </c>
      <c r="C975" t="n">
        <v>193</v>
      </c>
      <c r="D975">
        <f>+VLOOKUP(A975,$L$3:$M$22,2,)</f>
        <v/>
      </c>
      <c r="E975" s="5">
        <f>+C975/100</f>
        <v/>
      </c>
      <c r="F975" s="5">
        <f>+MOD(E975*10,10)</f>
        <v/>
      </c>
      <c r="G975" s="5">
        <f>+MOD(C975,10)</f>
        <v/>
      </c>
      <c r="H975">
        <f>+INT(E975)&amp;INT(F975)&amp;INT(G975)</f>
        <v/>
      </c>
      <c r="I975">
        <f>+D975&amp;"00"&amp;H975&amp;"0"</f>
        <v/>
      </c>
    </row>
    <row r="976">
      <c r="A976" t="inlineStr">
        <is>
          <t>Mexico</t>
        </is>
      </c>
      <c r="B976" t="inlineStr">
        <is>
          <t>Sixsigma Networks Mexico SA de</t>
        </is>
      </c>
      <c r="C976" t="n">
        <v>194</v>
      </c>
      <c r="D976">
        <f>+VLOOKUP(A976,$L$3:$M$22,2,)</f>
        <v/>
      </c>
      <c r="E976" s="5">
        <f>+C976/100</f>
        <v/>
      </c>
      <c r="F976" s="5">
        <f>+MOD(E976*10,10)</f>
        <v/>
      </c>
      <c r="G976" s="5">
        <f>+MOD(C976,10)</f>
        <v/>
      </c>
      <c r="H976">
        <f>+INT(E976)&amp;INT(F976)&amp;INT(G976)</f>
        <v/>
      </c>
      <c r="I976">
        <f>+D976&amp;"00"&amp;H976&amp;"0"</f>
        <v/>
      </c>
    </row>
    <row r="977">
      <c r="A977" t="inlineStr">
        <is>
          <t>Mexico</t>
        </is>
      </c>
      <c r="B977" t="inlineStr">
        <is>
          <t>Telesites SAB de CV</t>
        </is>
      </c>
      <c r="C977" t="n">
        <v>195</v>
      </c>
      <c r="D977">
        <f>+VLOOKUP(A977,$L$3:$M$22,2,)</f>
        <v/>
      </c>
      <c r="E977" s="5">
        <f>+C977/100</f>
        <v/>
      </c>
      <c r="F977" s="5">
        <f>+MOD(E977*10,10)</f>
        <v/>
      </c>
      <c r="G977" s="5">
        <f>+MOD(C977,10)</f>
        <v/>
      </c>
      <c r="H977">
        <f>+INT(E977)&amp;INT(F977)&amp;INT(G977)</f>
        <v/>
      </c>
      <c r="I977">
        <f>+D977&amp;"00"&amp;H977&amp;"0"</f>
        <v/>
      </c>
    </row>
    <row r="978">
      <c r="A978" t="inlineStr">
        <is>
          <t>Mexico</t>
        </is>
      </c>
      <c r="B978" t="inlineStr">
        <is>
          <t>Tenaris SA</t>
        </is>
      </c>
      <c r="C978" t="n">
        <v>196</v>
      </c>
      <c r="D978">
        <f>+VLOOKUP(A978,$L$3:$M$22,2,)</f>
        <v/>
      </c>
      <c r="E978" s="5">
        <f>+C978/100</f>
        <v/>
      </c>
      <c r="F978" s="5">
        <f>+MOD(E978*10,10)</f>
        <v/>
      </c>
      <c r="G978" s="5">
        <f>+MOD(C978,10)</f>
        <v/>
      </c>
      <c r="H978">
        <f>+INT(E978)&amp;INT(F978)&amp;INT(G978)</f>
        <v/>
      </c>
      <c r="I978">
        <f>+D978&amp;"00"&amp;H978&amp;"0"</f>
        <v/>
      </c>
    </row>
    <row r="979">
      <c r="A979" t="inlineStr">
        <is>
          <t>Mexico</t>
        </is>
      </c>
      <c r="B979" t="inlineStr">
        <is>
          <t>Ternium SA</t>
        </is>
      </c>
      <c r="C979" t="n">
        <v>197</v>
      </c>
      <c r="D979">
        <f>+VLOOKUP(A979,$L$3:$M$22,2,)</f>
        <v/>
      </c>
      <c r="E979" s="5">
        <f>+C979/100</f>
        <v/>
      </c>
      <c r="F979" s="5">
        <f>+MOD(E979*10,10)</f>
        <v/>
      </c>
      <c r="G979" s="5">
        <f>+MOD(C979,10)</f>
        <v/>
      </c>
      <c r="H979">
        <f>+INT(E979)&amp;INT(F979)&amp;INT(G979)</f>
        <v/>
      </c>
      <c r="I979">
        <f>+D979&amp;"00"&amp;H979&amp;"0"</f>
        <v/>
      </c>
    </row>
    <row r="980">
      <c r="A980" t="inlineStr">
        <is>
          <t>Mexico</t>
        </is>
      </c>
      <c r="B980" t="inlineStr">
        <is>
          <t>TIP de Mexico SAPI de CV</t>
        </is>
      </c>
      <c r="C980" t="n">
        <v>198</v>
      </c>
      <c r="D980">
        <f>+VLOOKUP(A980,$L$3:$M$22,2,)</f>
        <v/>
      </c>
      <c r="E980" s="5">
        <f>+C980/100</f>
        <v/>
      </c>
      <c r="F980" s="5">
        <f>+MOD(E980*10,10)</f>
        <v/>
      </c>
      <c r="G980" s="5">
        <f>+MOD(C980,10)</f>
        <v/>
      </c>
      <c r="H980">
        <f>+INT(E980)&amp;INT(F980)&amp;INT(G980)</f>
        <v/>
      </c>
      <c r="I980">
        <f>+D980&amp;"00"&amp;H980&amp;"0"</f>
        <v/>
      </c>
    </row>
    <row r="981">
      <c r="A981" t="inlineStr">
        <is>
          <t>Mexico</t>
        </is>
      </c>
      <c r="B981" t="inlineStr">
        <is>
          <t>TV Azteca SAB de CV</t>
        </is>
      </c>
      <c r="C981" t="n">
        <v>199</v>
      </c>
      <c r="D981">
        <f>+VLOOKUP(A981,$L$3:$M$22,2,)</f>
        <v/>
      </c>
      <c r="E981" s="5">
        <f>+C981/100</f>
        <v/>
      </c>
      <c r="F981" s="5">
        <f>+MOD(E981*10,10)</f>
        <v/>
      </c>
      <c r="G981" s="5">
        <f>+MOD(C981,10)</f>
        <v/>
      </c>
      <c r="H981">
        <f>+INT(E981)&amp;INT(F981)&amp;INT(G981)</f>
        <v/>
      </c>
      <c r="I981">
        <f>+D981&amp;"00"&amp;H981&amp;"0"</f>
        <v/>
      </c>
    </row>
    <row r="982">
      <c r="A982" t="inlineStr">
        <is>
          <t>Mexico</t>
        </is>
      </c>
      <c r="B982" t="inlineStr">
        <is>
          <t>Udibonos</t>
        </is>
      </c>
      <c r="C982" t="n">
        <v>200</v>
      </c>
      <c r="D982">
        <f>+VLOOKUP(A982,$L$3:$M$22,2,)</f>
        <v/>
      </c>
      <c r="E982" s="5">
        <f>+C982/100</f>
        <v/>
      </c>
      <c r="F982" s="5">
        <f>+MOD(E982*10,10)</f>
        <v/>
      </c>
      <c r="G982" s="5">
        <f>+MOD(C982,10)</f>
        <v/>
      </c>
      <c r="H982">
        <f>+INT(E982)&amp;INT(F982)&amp;INT(G982)</f>
        <v/>
      </c>
      <c r="I982">
        <f>+D982&amp;"00"&amp;H982&amp;"0"</f>
        <v/>
      </c>
    </row>
    <row r="983">
      <c r="A983" t="inlineStr">
        <is>
          <t>Mexico</t>
        </is>
      </c>
      <c r="B983" t="inlineStr">
        <is>
          <t>UMS</t>
        </is>
      </c>
      <c r="C983" t="n">
        <v>201</v>
      </c>
      <c r="D983">
        <f>+VLOOKUP(A983,$L$3:$M$22,2,)</f>
        <v/>
      </c>
      <c r="E983" s="5">
        <f>+C983/100</f>
        <v/>
      </c>
      <c r="F983" s="5">
        <f>+MOD(E983*10,10)</f>
        <v/>
      </c>
      <c r="G983" s="5">
        <f>+MOD(C983,10)</f>
        <v/>
      </c>
      <c r="H983">
        <f>+INT(E983)&amp;INT(F983)&amp;INT(G983)</f>
        <v/>
      </c>
      <c r="I983">
        <f>+D983&amp;"00"&amp;H983&amp;"0"</f>
        <v/>
      </c>
    </row>
    <row r="984">
      <c r="A984" t="inlineStr">
        <is>
          <t>Mexico</t>
        </is>
      </c>
      <c r="B984" t="inlineStr">
        <is>
          <t>Unifin Financiera SAB de CV</t>
        </is>
      </c>
      <c r="C984" t="n">
        <v>202</v>
      </c>
      <c r="D984">
        <f>+VLOOKUP(A984,$L$3:$M$22,2,)</f>
        <v/>
      </c>
      <c r="E984" s="5">
        <f>+C984/100</f>
        <v/>
      </c>
      <c r="F984" s="5">
        <f>+MOD(E984*10,10)</f>
        <v/>
      </c>
      <c r="G984" s="5">
        <f>+MOD(C984,10)</f>
        <v/>
      </c>
      <c r="H984">
        <f>+INT(E984)&amp;INT(F984)&amp;INT(G984)</f>
        <v/>
      </c>
      <c r="I984">
        <f>+D984&amp;"00"&amp;H984&amp;"0"</f>
        <v/>
      </c>
    </row>
    <row r="985">
      <c r="A985" t="inlineStr">
        <is>
          <t>Mexico</t>
        </is>
      </c>
      <c r="B985" t="inlineStr">
        <is>
          <t>Upsite Mexico SAPI de CV</t>
        </is>
      </c>
      <c r="C985" t="n">
        <v>203</v>
      </c>
      <c r="D985">
        <f>+VLOOKUP(A985,$L$3:$M$22,2,)</f>
        <v/>
      </c>
      <c r="E985" s="5">
        <f>+C985/100</f>
        <v/>
      </c>
      <c r="F985" s="5">
        <f>+MOD(E985*10,10)</f>
        <v/>
      </c>
      <c r="G985" s="5">
        <f>+MOD(C985,10)</f>
        <v/>
      </c>
      <c r="H985">
        <f>+INT(E985)&amp;INT(F985)&amp;INT(G985)</f>
        <v/>
      </c>
      <c r="I985">
        <f>+D985&amp;"00"&amp;H985&amp;"0"</f>
        <v/>
      </c>
    </row>
    <row r="986">
      <c r="A986" t="inlineStr">
        <is>
          <t>Mexico</t>
        </is>
      </c>
      <c r="B986" t="inlineStr">
        <is>
          <t>Urbi Desarrollos Urbanos SAB d</t>
        </is>
      </c>
      <c r="C986" t="n">
        <v>204</v>
      </c>
      <c r="D986">
        <f>+VLOOKUP(A986,$L$3:$M$22,2,)</f>
        <v/>
      </c>
      <c r="E986" s="5">
        <f>+C986/100</f>
        <v/>
      </c>
      <c r="F986" s="5">
        <f>+MOD(E986*10,10)</f>
        <v/>
      </c>
      <c r="G986" s="5">
        <f>+MOD(C986,10)</f>
        <v/>
      </c>
      <c r="H986">
        <f>+INT(E986)&amp;INT(F986)&amp;INT(G986)</f>
        <v/>
      </c>
      <c r="I986">
        <f>+D986&amp;"00"&amp;H986&amp;"0"</f>
        <v/>
      </c>
    </row>
    <row r="987">
      <c r="A987" t="inlineStr">
        <is>
          <t>Mexico</t>
        </is>
      </c>
      <c r="B987" t="inlineStr">
        <is>
          <t>Vinte Viviendas Integrales SAB de CV</t>
        </is>
      </c>
      <c r="C987" t="n">
        <v>205</v>
      </c>
      <c r="D987">
        <f>+VLOOKUP(A987,$L$3:$M$22,2,)</f>
        <v/>
      </c>
      <c r="E987" s="5">
        <f>+C987/100</f>
        <v/>
      </c>
      <c r="F987" s="5">
        <f>+MOD(E987*10,10)</f>
        <v/>
      </c>
      <c r="G987" s="5">
        <f>+MOD(C987,10)</f>
        <v/>
      </c>
      <c r="H987">
        <f>+INT(E987)&amp;INT(F987)&amp;INT(G987)</f>
        <v/>
      </c>
      <c r="I987">
        <f>+D987&amp;"00"&amp;H987&amp;"0"</f>
        <v/>
      </c>
    </row>
    <row r="988">
      <c r="A988" t="inlineStr">
        <is>
          <t>Mexico</t>
        </is>
      </c>
      <c r="B988" t="inlineStr">
        <is>
          <t>Vista Oil &amp; Gas SAB de CV</t>
        </is>
      </c>
      <c r="C988" t="n">
        <v>206</v>
      </c>
      <c r="D988">
        <f>+VLOOKUP(A988,$L$3:$M$22,2,)</f>
        <v/>
      </c>
      <c r="E988" s="5">
        <f>+C988/100</f>
        <v/>
      </c>
      <c r="F988" s="5">
        <f>+MOD(E988*10,10)</f>
        <v/>
      </c>
      <c r="G988" s="5">
        <f>+MOD(C988,10)</f>
        <v/>
      </c>
      <c r="H988">
        <f>+INT(E988)&amp;INT(F988)&amp;INT(G988)</f>
        <v/>
      </c>
      <c r="I988">
        <f>+D988&amp;"00"&amp;H988&amp;"0"</f>
        <v/>
      </c>
    </row>
    <row r="989">
      <c r="A989" t="inlineStr">
        <is>
          <t>Mexico</t>
        </is>
      </c>
      <c r="B989" t="inlineStr">
        <is>
          <t>Viva Aerobus</t>
        </is>
      </c>
      <c r="C989" t="n">
        <v>207</v>
      </c>
      <c r="D989">
        <f>+VLOOKUP(A989,$L$3:$M$22,2,)</f>
        <v/>
      </c>
      <c r="E989" s="5">
        <f>+C989/100</f>
        <v/>
      </c>
      <c r="F989" s="5">
        <f>+MOD(E989*10,10)</f>
        <v/>
      </c>
      <c r="G989" s="5">
        <f>+MOD(C989,10)</f>
        <v/>
      </c>
      <c r="H989">
        <f>+INT(E989)&amp;INT(F989)&amp;INT(G989)</f>
        <v/>
      </c>
      <c r="I989">
        <f>+D989&amp;"00"&amp;H989&amp;"0"</f>
        <v/>
      </c>
    </row>
    <row r="990">
      <c r="A990" t="inlineStr">
        <is>
          <t>Mexico</t>
        </is>
      </c>
      <c r="B990" t="inlineStr">
        <is>
          <t>Wal-Mart de Mexico SAB de CV</t>
        </is>
      </c>
      <c r="C990" t="n">
        <v>208</v>
      </c>
      <c r="D990">
        <f>+VLOOKUP(A990,$L$3:$M$22,2,)</f>
        <v/>
      </c>
      <c r="E990" s="5">
        <f>+C990/100</f>
        <v/>
      </c>
      <c r="F990" s="5">
        <f>+MOD(E990*10,10)</f>
        <v/>
      </c>
      <c r="G990" s="5">
        <f>+MOD(C990,10)</f>
        <v/>
      </c>
      <c r="H990">
        <f>+INT(E990)&amp;INT(F990)&amp;INT(G990)</f>
        <v/>
      </c>
      <c r="I990">
        <f>+D990&amp;"00"&amp;H990&amp;"0"</f>
        <v/>
      </c>
    </row>
    <row r="991">
      <c r="A991" t="inlineStr">
        <is>
          <t>Mexico</t>
        </is>
      </c>
      <c r="B991" t="inlineStr">
        <is>
          <t>Xignux SA de CV</t>
        </is>
      </c>
      <c r="C991" t="n">
        <v>209</v>
      </c>
      <c r="D991">
        <f>+VLOOKUP(A991,$L$3:$M$22,2,)</f>
        <v/>
      </c>
      <c r="E991" s="5">
        <f>+C991/100</f>
        <v/>
      </c>
      <c r="F991" s="5">
        <f>+MOD(E991*10,10)</f>
        <v/>
      </c>
      <c r="G991" s="5">
        <f>+MOD(C991,10)</f>
        <v/>
      </c>
      <c r="H991">
        <f>+INT(E991)&amp;INT(F991)&amp;INT(G991)</f>
        <v/>
      </c>
      <c r="I991">
        <f>+D991&amp;"00"&amp;H991&amp;"0"</f>
        <v/>
      </c>
    </row>
    <row r="992">
      <c r="A992" t="inlineStr">
        <is>
          <t>Panama</t>
        </is>
      </c>
      <c r="B992" t="inlineStr">
        <is>
          <t>AES El Salvador</t>
        </is>
      </c>
      <c r="C992" t="n">
        <v>1</v>
      </c>
      <c r="D992">
        <f>+VLOOKUP(A992,$L$3:$M$22,2,)</f>
        <v/>
      </c>
      <c r="E992" s="5">
        <f>+C992/100</f>
        <v/>
      </c>
      <c r="F992" s="5">
        <f>+MOD(E992*10,10)</f>
        <v/>
      </c>
      <c r="G992" s="5">
        <f>+MOD(C992,10)</f>
        <v/>
      </c>
      <c r="H992">
        <f>+INT(E992)&amp;INT(F992)&amp;INT(G992)</f>
        <v/>
      </c>
      <c r="I992">
        <f>+D992&amp;"00"&amp;H992&amp;"0"</f>
        <v/>
      </c>
    </row>
    <row r="993">
      <c r="A993" t="inlineStr">
        <is>
          <t>Panama</t>
        </is>
      </c>
      <c r="B993" t="inlineStr">
        <is>
          <t>Banco General SA</t>
        </is>
      </c>
      <c r="C993" t="n">
        <v>2</v>
      </c>
      <c r="D993">
        <f>+VLOOKUP(A993,$L$3:$M$22,2,)</f>
        <v/>
      </c>
      <c r="E993" s="5">
        <f>+C993/100</f>
        <v/>
      </c>
      <c r="F993" s="5">
        <f>+MOD(E993*10,10)</f>
        <v/>
      </c>
      <c r="G993" s="5">
        <f>+MOD(C993,10)</f>
        <v/>
      </c>
      <c r="H993">
        <f>+INT(E993)&amp;INT(F993)&amp;INT(G993)</f>
        <v/>
      </c>
      <c r="I993">
        <f>+D993&amp;"00"&amp;H993&amp;"0"</f>
        <v/>
      </c>
    </row>
    <row r="994">
      <c r="A994" t="inlineStr">
        <is>
          <t>Panama</t>
        </is>
      </c>
      <c r="B994" t="inlineStr">
        <is>
          <t>Banistmo SA</t>
        </is>
      </c>
      <c r="C994" t="n">
        <v>3</v>
      </c>
      <c r="D994">
        <f>+VLOOKUP(A994,$L$3:$M$22,2,)</f>
        <v/>
      </c>
      <c r="E994" s="5">
        <f>+C994/100</f>
        <v/>
      </c>
      <c r="F994" s="5">
        <f>+MOD(E994*10,10)</f>
        <v/>
      </c>
      <c r="G994" s="5">
        <f>+MOD(C994,10)</f>
        <v/>
      </c>
      <c r="H994">
        <f>+INT(E994)&amp;INT(F994)&amp;INT(G994)</f>
        <v/>
      </c>
      <c r="I994">
        <f>+D994&amp;"00"&amp;H994&amp;"0"</f>
        <v/>
      </c>
    </row>
    <row r="995">
      <c r="A995" t="inlineStr">
        <is>
          <t>Panama</t>
        </is>
      </c>
      <c r="B995" t="inlineStr">
        <is>
          <t>C&amp;W Senior Financing Designate</t>
        </is>
      </c>
      <c r="C995" t="n">
        <v>4</v>
      </c>
      <c r="D995">
        <f>+VLOOKUP(A995,$L$3:$M$22,2,)</f>
        <v/>
      </c>
      <c r="E995" s="5">
        <f>+C995/100</f>
        <v/>
      </c>
      <c r="F995" s="5">
        <f>+MOD(E995*10,10)</f>
        <v/>
      </c>
      <c r="G995" s="5">
        <f>+MOD(C995,10)</f>
        <v/>
      </c>
      <c r="H995">
        <f>+INT(E995)&amp;INT(F995)&amp;INT(G995)</f>
        <v/>
      </c>
      <c r="I995">
        <f>+D995&amp;"00"&amp;H995&amp;"0"</f>
        <v/>
      </c>
    </row>
    <row r="996">
      <c r="A996" t="inlineStr">
        <is>
          <t>Panama</t>
        </is>
      </c>
      <c r="B996" t="inlineStr">
        <is>
          <t>Copa Holdings SA</t>
        </is>
      </c>
      <c r="C996" t="n">
        <v>5</v>
      </c>
      <c r="D996">
        <f>+VLOOKUP(A996,$L$3:$M$22,2,)</f>
        <v/>
      </c>
      <c r="E996" s="5">
        <f>+C996/100</f>
        <v/>
      </c>
      <c r="F996" s="5">
        <f>+MOD(E996*10,10)</f>
        <v/>
      </c>
      <c r="G996" s="5">
        <f>+MOD(C996,10)</f>
        <v/>
      </c>
      <c r="H996">
        <f>+INT(E996)&amp;INT(F996)&amp;INT(G996)</f>
        <v/>
      </c>
      <c r="I996">
        <f>+D996&amp;"00"&amp;H996&amp;"0"</f>
        <v/>
      </c>
    </row>
    <row r="997">
      <c r="A997" t="inlineStr">
        <is>
          <t>Panama</t>
        </is>
      </c>
      <c r="B997" t="inlineStr">
        <is>
          <t>Empresa de Transmision Electri</t>
        </is>
      </c>
      <c r="C997" t="n">
        <v>6</v>
      </c>
      <c r="D997">
        <f>+VLOOKUP(A997,$L$3:$M$22,2,)</f>
        <v/>
      </c>
      <c r="E997" s="5">
        <f>+C997/100</f>
        <v/>
      </c>
      <c r="F997" s="5">
        <f>+MOD(E997*10,10)</f>
        <v/>
      </c>
      <c r="G997" s="5">
        <f>+MOD(C997,10)</f>
        <v/>
      </c>
      <c r="H997">
        <f>+INT(E997)&amp;INT(F997)&amp;INT(G997)</f>
        <v/>
      </c>
      <c r="I997">
        <f>+D997&amp;"00"&amp;H997&amp;"0"</f>
        <v/>
      </c>
    </row>
    <row r="998">
      <c r="A998" t="inlineStr">
        <is>
          <t>Panama</t>
        </is>
      </c>
      <c r="B998" t="inlineStr">
        <is>
          <t>Global Bank Corp</t>
        </is>
      </c>
      <c r="C998" t="n">
        <v>7</v>
      </c>
      <c r="D998">
        <f>+VLOOKUP(A998,$L$3:$M$22,2,)</f>
        <v/>
      </c>
      <c r="E998" s="5">
        <f>+C998/100</f>
        <v/>
      </c>
      <c r="F998" s="5">
        <f>+MOD(E998*10,10)</f>
        <v/>
      </c>
      <c r="G998" s="5">
        <f>+MOD(C998,10)</f>
        <v/>
      </c>
      <c r="H998">
        <f>+INT(E998)&amp;INT(F998)&amp;INT(G998)</f>
        <v/>
      </c>
      <c r="I998">
        <f>+D998&amp;"00"&amp;H998&amp;"0"</f>
        <v/>
      </c>
    </row>
    <row r="999">
      <c r="A999" t="inlineStr">
        <is>
          <t>Panama</t>
        </is>
      </c>
      <c r="B999" t="inlineStr">
        <is>
          <t>Multibank Inc</t>
        </is>
      </c>
      <c r="C999" t="n">
        <v>8</v>
      </c>
      <c r="D999">
        <f>+VLOOKUP(A999,$L$3:$M$22,2,)</f>
        <v/>
      </c>
      <c r="E999" s="5">
        <f>+C999/100</f>
        <v/>
      </c>
      <c r="F999" s="5">
        <f>+MOD(E999*10,10)</f>
        <v/>
      </c>
      <c r="G999" s="5">
        <f>+MOD(C999,10)</f>
        <v/>
      </c>
      <c r="H999">
        <f>+INT(E999)&amp;INT(F999)&amp;INT(G999)</f>
        <v/>
      </c>
      <c r="I999">
        <f>+D999&amp;"00"&amp;H999&amp;"0"</f>
        <v/>
      </c>
    </row>
    <row r="1000">
      <c r="A1000" t="inlineStr">
        <is>
          <t>Panama</t>
        </is>
      </c>
      <c r="B1000" t="inlineStr">
        <is>
          <t>Panama Government Bond</t>
        </is>
      </c>
      <c r="C1000" t="n">
        <v>9</v>
      </c>
      <c r="D1000">
        <f>+VLOOKUP(A1000,$L$3:$M$22,2,)</f>
        <v/>
      </c>
      <c r="E1000" s="5">
        <f>+C1000/100</f>
        <v/>
      </c>
      <c r="F1000" s="5">
        <f>+MOD(E1000*10,10)</f>
        <v/>
      </c>
      <c r="G1000" s="5">
        <f>+MOD(C1000,10)</f>
        <v/>
      </c>
      <c r="H1000">
        <f>+INT(E1000)&amp;INT(F1000)&amp;INT(G1000)</f>
        <v/>
      </c>
      <c r="I1000">
        <f>+D1000&amp;"00"&amp;H1000&amp;"0"</f>
        <v/>
      </c>
    </row>
    <row r="1001">
      <c r="A1001" t="inlineStr">
        <is>
          <t>Paraguay</t>
        </is>
      </c>
      <c r="B1001" t="inlineStr">
        <is>
          <t>Banco Latinoamericano de Comer</t>
        </is>
      </c>
      <c r="C1001" t="n">
        <v>1</v>
      </c>
      <c r="D1001">
        <f>+VLOOKUP(A1001,$L$3:$M$22,2,)</f>
        <v/>
      </c>
      <c r="E1001" s="5">
        <f>+C1001/100</f>
        <v/>
      </c>
      <c r="F1001" s="5">
        <f>+MOD(E1001*10,10)</f>
        <v/>
      </c>
      <c r="G1001" s="5">
        <f>+MOD(C1001,10)</f>
        <v/>
      </c>
      <c r="H1001">
        <f>+INT(E1001)&amp;INT(F1001)&amp;INT(G1001)</f>
        <v/>
      </c>
      <c r="I1001">
        <f>+D1001&amp;"00"&amp;H1001&amp;"0"</f>
        <v/>
      </c>
    </row>
    <row r="1002">
      <c r="A1002" t="inlineStr">
        <is>
          <t>Paraguay</t>
        </is>
      </c>
      <c r="B1002" t="inlineStr">
        <is>
          <t>Bioceanico Sovereign Certifica</t>
        </is>
      </c>
      <c r="C1002" t="n">
        <v>2</v>
      </c>
      <c r="D1002">
        <f>+VLOOKUP(A1002,$L$3:$M$22,2,)</f>
        <v/>
      </c>
      <c r="E1002" s="5">
        <f>+C1002/100</f>
        <v/>
      </c>
      <c r="F1002" s="5">
        <f>+MOD(E1002*10,10)</f>
        <v/>
      </c>
      <c r="G1002" s="5">
        <f>+MOD(C1002,10)</f>
        <v/>
      </c>
      <c r="H1002">
        <f>+INT(E1002)&amp;INT(F1002)&amp;INT(G1002)</f>
        <v/>
      </c>
      <c r="I1002">
        <f>+D1002&amp;"00"&amp;H1002&amp;"0"</f>
        <v/>
      </c>
    </row>
    <row r="1003">
      <c r="A1003" t="inlineStr">
        <is>
          <t>Paraguay</t>
        </is>
      </c>
      <c r="B1003" t="inlineStr">
        <is>
          <t>Global Bank Corp</t>
        </is>
      </c>
      <c r="C1003" t="n">
        <v>3</v>
      </c>
      <c r="D1003">
        <f>+VLOOKUP(A1003,$L$3:$M$22,2,)</f>
        <v/>
      </c>
      <c r="E1003" s="5">
        <f>+C1003/100</f>
        <v/>
      </c>
      <c r="F1003" s="5">
        <f>+MOD(E1003*10,10)</f>
        <v/>
      </c>
      <c r="G1003" s="5">
        <f>+MOD(C1003,10)</f>
        <v/>
      </c>
      <c r="H1003">
        <f>+INT(E1003)&amp;INT(F1003)&amp;INT(G1003)</f>
        <v/>
      </c>
      <c r="I1003">
        <f>+D1003&amp;"00"&amp;H1003&amp;"0"</f>
        <v/>
      </c>
    </row>
    <row r="1004">
      <c r="A1004" t="inlineStr">
        <is>
          <t>Paraguay</t>
        </is>
      </c>
      <c r="B1004" t="inlineStr">
        <is>
          <t>Millicom International Cellula</t>
        </is>
      </c>
      <c r="C1004" t="n">
        <v>4</v>
      </c>
      <c r="D1004">
        <f>+VLOOKUP(A1004,$L$3:$M$22,2,)</f>
        <v/>
      </c>
      <c r="E1004" s="5">
        <f>+C1004/100</f>
        <v/>
      </c>
      <c r="F1004" s="5">
        <f>+MOD(E1004*10,10)</f>
        <v/>
      </c>
      <c r="G1004" s="5">
        <f>+MOD(C1004,10)</f>
        <v/>
      </c>
      <c r="H1004">
        <f>+INT(E1004)&amp;INT(F1004)&amp;INT(G1004)</f>
        <v/>
      </c>
      <c r="I1004">
        <f>+D1004&amp;"00"&amp;H1004&amp;"0"</f>
        <v/>
      </c>
    </row>
    <row r="1005">
      <c r="A1005" t="inlineStr">
        <is>
          <t>Paraguay</t>
        </is>
      </c>
      <c r="B1005" t="inlineStr">
        <is>
          <t>Paraguay Government Bond</t>
        </is>
      </c>
      <c r="C1005" t="n">
        <v>5</v>
      </c>
      <c r="D1005">
        <f>+VLOOKUP(A1005,$L$3:$M$22,2,)</f>
        <v/>
      </c>
      <c r="E1005" s="5">
        <f>+C1005/100</f>
        <v/>
      </c>
      <c r="F1005" s="5">
        <f>+MOD(E1005*10,10)</f>
        <v/>
      </c>
      <c r="G1005" s="5">
        <f>+MOD(C1005,10)</f>
        <v/>
      </c>
      <c r="H1005">
        <f>+INT(E1005)&amp;INT(F1005)&amp;INT(G1005)</f>
        <v/>
      </c>
      <c r="I1005">
        <f>+D1005&amp;"00"&amp;H1005&amp;"0"</f>
        <v/>
      </c>
    </row>
    <row r="1006">
      <c r="A1006" t="inlineStr">
        <is>
          <t>Peru</t>
        </is>
      </c>
      <c r="B1006" t="inlineStr">
        <is>
          <t>Agricola Cerro Prieto SA</t>
        </is>
      </c>
      <c r="C1006" t="n">
        <v>1</v>
      </c>
      <c r="D1006">
        <f>+VLOOKUP(A1006,$L$3:$M$22,2,)</f>
        <v/>
      </c>
      <c r="E1006" s="5">
        <f>+C1006/100</f>
        <v/>
      </c>
      <c r="F1006" s="5">
        <f>+MOD(E1006*10,10)</f>
        <v/>
      </c>
      <c r="G1006" s="5">
        <f>+MOD(C1006,10)</f>
        <v/>
      </c>
      <c r="H1006">
        <f>+INT(E1006)&amp;INT(F1006)&amp;INT(G1006)</f>
        <v/>
      </c>
      <c r="I1006">
        <f>+D1006&amp;"00"&amp;H1006&amp;"0"</f>
        <v/>
      </c>
    </row>
    <row r="1007">
      <c r="A1007" t="inlineStr">
        <is>
          <t>Peru</t>
        </is>
      </c>
      <c r="B1007" t="inlineStr">
        <is>
          <t>Ajecorp BV</t>
        </is>
      </c>
      <c r="C1007" t="n">
        <v>2</v>
      </c>
      <c r="D1007">
        <f>+VLOOKUP(A1007,$L$3:$M$22,2,)</f>
        <v/>
      </c>
      <c r="E1007" s="5">
        <f>+C1007/100</f>
        <v/>
      </c>
      <c r="F1007" s="5">
        <f>+MOD(E1007*10,10)</f>
        <v/>
      </c>
      <c r="G1007" s="5">
        <f>+MOD(C1007,10)</f>
        <v/>
      </c>
      <c r="H1007">
        <f>+INT(E1007)&amp;INT(F1007)&amp;INT(G1007)</f>
        <v/>
      </c>
      <c r="I1007">
        <f>+D1007&amp;"00"&amp;H1007&amp;"0"</f>
        <v/>
      </c>
    </row>
    <row r="1008">
      <c r="A1008" t="inlineStr">
        <is>
          <t>Peru</t>
        </is>
      </c>
      <c r="B1008" t="inlineStr">
        <is>
          <t>Alicorp SAA</t>
        </is>
      </c>
      <c r="C1008" t="n">
        <v>3</v>
      </c>
      <c r="D1008">
        <f>+VLOOKUP(A1008,$L$3:$M$22,2,)</f>
        <v/>
      </c>
      <c r="E1008" s="5">
        <f>+C1008/100</f>
        <v/>
      </c>
      <c r="F1008" s="5">
        <f>+MOD(E1008*10,10)</f>
        <v/>
      </c>
      <c r="G1008" s="5">
        <f>+MOD(C1008,10)</f>
        <v/>
      </c>
      <c r="H1008">
        <f>+INT(E1008)&amp;INT(F1008)&amp;INT(G1008)</f>
        <v/>
      </c>
      <c r="I1008">
        <f>+D1008&amp;"00"&amp;H1008&amp;"0"</f>
        <v/>
      </c>
    </row>
    <row r="1009">
      <c r="A1009" t="inlineStr">
        <is>
          <t>Peru</t>
        </is>
      </c>
      <c r="B1009" t="inlineStr">
        <is>
          <t>Andino Investment Holding SAA</t>
        </is>
      </c>
      <c r="C1009" t="n">
        <v>4</v>
      </c>
      <c r="D1009">
        <f>+VLOOKUP(A1009,$L$3:$M$22,2,)</f>
        <v/>
      </c>
      <c r="E1009" s="5">
        <f>+C1009/100</f>
        <v/>
      </c>
      <c r="F1009" s="5">
        <f>+MOD(E1009*10,10)</f>
        <v/>
      </c>
      <c r="G1009" s="5">
        <f>+MOD(C1009,10)</f>
        <v/>
      </c>
      <c r="H1009">
        <f>+INT(E1009)&amp;INT(F1009)&amp;INT(G1009)</f>
        <v/>
      </c>
      <c r="I1009">
        <f>+D1009&amp;"00"&amp;H1009&amp;"0"</f>
        <v/>
      </c>
    </row>
    <row r="1010">
      <c r="A1010" t="inlineStr">
        <is>
          <t>Peru</t>
        </is>
      </c>
      <c r="B1010" t="inlineStr">
        <is>
          <t>Austral Group SAA</t>
        </is>
      </c>
      <c r="C1010" t="n">
        <v>5</v>
      </c>
      <c r="D1010">
        <f>+VLOOKUP(A1010,$L$3:$M$22,2,)</f>
        <v/>
      </c>
      <c r="E1010" s="5">
        <f>+C1010/100</f>
        <v/>
      </c>
      <c r="F1010" s="5">
        <f>+MOD(E1010*10,10)</f>
        <v/>
      </c>
      <c r="G1010" s="5">
        <f>+MOD(C1010,10)</f>
        <v/>
      </c>
      <c r="H1010">
        <f>+INT(E1010)&amp;INT(F1010)&amp;INT(G1010)</f>
        <v/>
      </c>
      <c r="I1010">
        <f>+D1010&amp;"00"&amp;H1010&amp;"0"</f>
        <v/>
      </c>
    </row>
    <row r="1011">
      <c r="A1011" t="inlineStr">
        <is>
          <t>Peru</t>
        </is>
      </c>
      <c r="B1011" t="inlineStr">
        <is>
          <t>Banco de Credito del Peru</t>
        </is>
      </c>
      <c r="C1011" t="n">
        <v>6</v>
      </c>
      <c r="D1011">
        <f>+VLOOKUP(A1011,$L$3:$M$22,2,)</f>
        <v/>
      </c>
      <c r="E1011" s="5">
        <f>+C1011/100</f>
        <v/>
      </c>
      <c r="F1011" s="5">
        <f>+MOD(E1011*10,10)</f>
        <v/>
      </c>
      <c r="G1011" s="5">
        <f>+MOD(C1011,10)</f>
        <v/>
      </c>
      <c r="H1011">
        <f>+INT(E1011)&amp;INT(F1011)&amp;INT(G1011)</f>
        <v/>
      </c>
      <c r="I1011">
        <f>+D1011&amp;"00"&amp;H1011&amp;"0"</f>
        <v/>
      </c>
    </row>
    <row r="1012">
      <c r="A1012" t="inlineStr">
        <is>
          <t>Peru</t>
        </is>
      </c>
      <c r="B1012" t="inlineStr">
        <is>
          <t>Banco Internacional del Peru</t>
        </is>
      </c>
      <c r="C1012" t="n">
        <v>7</v>
      </c>
      <c r="D1012">
        <f>+VLOOKUP(A1012,$L$3:$M$22,2,)</f>
        <v/>
      </c>
      <c r="E1012" s="5">
        <f>+C1012/100</f>
        <v/>
      </c>
      <c r="F1012" s="5">
        <f>+MOD(E1012*10,10)</f>
        <v/>
      </c>
      <c r="G1012" s="5">
        <f>+MOD(C1012,10)</f>
        <v/>
      </c>
      <c r="H1012">
        <f>+INT(E1012)&amp;INT(F1012)&amp;INT(G1012)</f>
        <v/>
      </c>
      <c r="I1012">
        <f>+D1012&amp;"00"&amp;H1012&amp;"0"</f>
        <v/>
      </c>
    </row>
    <row r="1013">
      <c r="A1013" t="inlineStr">
        <is>
          <t>Peru</t>
        </is>
      </c>
      <c r="B1013" t="inlineStr">
        <is>
          <t>BBVA Banco Continental SA</t>
        </is>
      </c>
      <c r="C1013" t="n">
        <v>8</v>
      </c>
      <c r="D1013">
        <f>+VLOOKUP(A1013,$L$3:$M$22,2,)</f>
        <v/>
      </c>
      <c r="E1013" s="5">
        <f>+C1013/100</f>
        <v/>
      </c>
      <c r="F1013" s="5">
        <f>+MOD(E1013*10,10)</f>
        <v/>
      </c>
      <c r="G1013" s="5">
        <f>+MOD(C1013,10)</f>
        <v/>
      </c>
      <c r="H1013">
        <f>+INT(E1013)&amp;INT(F1013)&amp;INT(G1013)</f>
        <v/>
      </c>
      <c r="I1013">
        <f>+D1013&amp;"00"&amp;H1013&amp;"0"</f>
        <v/>
      </c>
    </row>
    <row r="1014">
      <c r="A1014" t="inlineStr">
        <is>
          <t>Peru</t>
        </is>
      </c>
      <c r="B1014" t="inlineStr">
        <is>
          <t>Bolsa de Valores de Lima SAA</t>
        </is>
      </c>
      <c r="C1014" t="n">
        <v>9</v>
      </c>
      <c r="D1014">
        <f>+VLOOKUP(A1014,$L$3:$M$22,2,)</f>
        <v/>
      </c>
      <c r="E1014" s="5">
        <f>+C1014/100</f>
        <v/>
      </c>
      <c r="F1014" s="5">
        <f>+MOD(E1014*10,10)</f>
        <v/>
      </c>
      <c r="G1014" s="5">
        <f>+MOD(C1014,10)</f>
        <v/>
      </c>
      <c r="H1014">
        <f>+INT(E1014)&amp;INT(F1014)&amp;INT(G1014)</f>
        <v/>
      </c>
      <c r="I1014">
        <f>+D1014&amp;"00"&amp;H1014&amp;"0"</f>
        <v/>
      </c>
    </row>
    <row r="1015">
      <c r="A1015" t="inlineStr">
        <is>
          <t>Peru</t>
        </is>
      </c>
      <c r="B1015" t="inlineStr">
        <is>
          <t>Caja Nuestra Gente</t>
        </is>
      </c>
      <c r="C1015" t="n">
        <v>10</v>
      </c>
      <c r="D1015">
        <f>+VLOOKUP(A1015,$L$3:$M$22,2,)</f>
        <v/>
      </c>
      <c r="E1015" s="5">
        <f>+C1015/100</f>
        <v/>
      </c>
      <c r="F1015" s="5">
        <f>+MOD(E1015*10,10)</f>
        <v/>
      </c>
      <c r="G1015" s="5">
        <f>+MOD(C1015,10)</f>
        <v/>
      </c>
      <c r="H1015">
        <f>+INT(E1015)&amp;INT(F1015)&amp;INT(G1015)</f>
        <v/>
      </c>
      <c r="I1015">
        <f>+D1015&amp;"00"&amp;H1015&amp;"0"</f>
        <v/>
      </c>
    </row>
    <row r="1016">
      <c r="A1016" t="inlineStr">
        <is>
          <t>Peru</t>
        </is>
      </c>
      <c r="B1016" t="inlineStr">
        <is>
          <t>Calidda SA</t>
        </is>
      </c>
      <c r="C1016" t="n">
        <v>11</v>
      </c>
      <c r="D1016">
        <f>+VLOOKUP(A1016,$L$3:$M$22,2,)</f>
        <v/>
      </c>
      <c r="E1016" s="5">
        <f>+C1016/100</f>
        <v/>
      </c>
      <c r="F1016" s="5">
        <f>+MOD(E1016*10,10)</f>
        <v/>
      </c>
      <c r="G1016" s="5">
        <f>+MOD(C1016,10)</f>
        <v/>
      </c>
      <c r="H1016">
        <f>+INT(E1016)&amp;INT(F1016)&amp;INT(G1016)</f>
        <v/>
      </c>
      <c r="I1016">
        <f>+D1016&amp;"00"&amp;H1016&amp;"0"</f>
        <v/>
      </c>
    </row>
    <row r="1017">
      <c r="A1017" t="inlineStr">
        <is>
          <t>Peru</t>
        </is>
      </c>
      <c r="B1017" t="inlineStr">
        <is>
          <t>Candente Copper Corp</t>
        </is>
      </c>
      <c r="C1017" t="n">
        <v>12</v>
      </c>
      <c r="D1017">
        <f>+VLOOKUP(A1017,$L$3:$M$22,2,)</f>
        <v/>
      </c>
      <c r="E1017" s="5">
        <f>+C1017/100</f>
        <v/>
      </c>
      <c r="F1017" s="5">
        <f>+MOD(E1017*10,10)</f>
        <v/>
      </c>
      <c r="G1017" s="5">
        <f>+MOD(C1017,10)</f>
        <v/>
      </c>
      <c r="H1017">
        <f>+INT(E1017)&amp;INT(F1017)&amp;INT(G1017)</f>
        <v/>
      </c>
      <c r="I1017">
        <f>+D1017&amp;"00"&amp;H1017&amp;"0"</f>
        <v/>
      </c>
    </row>
    <row r="1018">
      <c r="A1018" t="inlineStr">
        <is>
          <t>Peru</t>
        </is>
      </c>
      <c r="B1018" t="inlineStr">
        <is>
          <t>Cartavio SAA</t>
        </is>
      </c>
      <c r="C1018" t="n">
        <v>13</v>
      </c>
      <c r="D1018">
        <f>+VLOOKUP(A1018,$L$3:$M$22,2,)</f>
        <v/>
      </c>
      <c r="E1018" s="5">
        <f>+C1018/100</f>
        <v/>
      </c>
      <c r="F1018" s="5">
        <f>+MOD(E1018*10,10)</f>
        <v/>
      </c>
      <c r="G1018" s="5">
        <f>+MOD(C1018,10)</f>
        <v/>
      </c>
      <c r="H1018">
        <f>+INT(E1018)&amp;INT(F1018)&amp;INT(G1018)</f>
        <v/>
      </c>
      <c r="I1018">
        <f>+D1018&amp;"00"&amp;H1018&amp;"0"</f>
        <v/>
      </c>
    </row>
    <row r="1019">
      <c r="A1019" t="inlineStr">
        <is>
          <t>Peru</t>
        </is>
      </c>
      <c r="B1019" t="inlineStr">
        <is>
          <t>Casa Grande SAA</t>
        </is>
      </c>
      <c r="C1019" t="n">
        <v>14</v>
      </c>
      <c r="D1019">
        <f>+VLOOKUP(A1019,$L$3:$M$22,2,)</f>
        <v/>
      </c>
      <c r="E1019" s="5">
        <f>+C1019/100</f>
        <v/>
      </c>
      <c r="F1019" s="5">
        <f>+MOD(E1019*10,10)</f>
        <v/>
      </c>
      <c r="G1019" s="5">
        <f>+MOD(C1019,10)</f>
        <v/>
      </c>
      <c r="H1019">
        <f>+INT(E1019)&amp;INT(F1019)&amp;INT(G1019)</f>
        <v/>
      </c>
      <c r="I1019">
        <f>+D1019&amp;"00"&amp;H1019&amp;"0"</f>
        <v/>
      </c>
    </row>
    <row r="1020">
      <c r="A1020" t="inlineStr">
        <is>
          <t>Peru</t>
        </is>
      </c>
      <c r="B1020" t="inlineStr">
        <is>
          <t>Castrovirreyna Cia Minera SA</t>
        </is>
      </c>
      <c r="C1020" t="n">
        <v>15</v>
      </c>
      <c r="D1020">
        <f>+VLOOKUP(A1020,$L$3:$M$22,2,)</f>
        <v/>
      </c>
      <c r="E1020" s="5">
        <f>+C1020/100</f>
        <v/>
      </c>
      <c r="F1020" s="5">
        <f>+MOD(E1020*10,10)</f>
        <v/>
      </c>
      <c r="G1020" s="5">
        <f>+MOD(C1020,10)</f>
        <v/>
      </c>
      <c r="H1020">
        <f>+INT(E1020)&amp;INT(F1020)&amp;INT(G1020)</f>
        <v/>
      </c>
      <c r="I1020">
        <f>+D1020&amp;"00"&amp;H1020&amp;"0"</f>
        <v/>
      </c>
    </row>
    <row r="1021">
      <c r="A1021" t="inlineStr">
        <is>
          <t>Peru</t>
        </is>
      </c>
      <c r="B1021" t="inlineStr">
        <is>
          <t>Cementos Pacasmayo SAA</t>
        </is>
      </c>
      <c r="C1021" t="n">
        <v>16</v>
      </c>
      <c r="D1021">
        <f>+VLOOKUP(A1021,$L$3:$M$22,2,)</f>
        <v/>
      </c>
      <c r="E1021" s="5">
        <f>+C1021/100</f>
        <v/>
      </c>
      <c r="F1021" s="5">
        <f>+MOD(E1021*10,10)</f>
        <v/>
      </c>
      <c r="G1021" s="5">
        <f>+MOD(C1021,10)</f>
        <v/>
      </c>
      <c r="H1021">
        <f>+INT(E1021)&amp;INT(F1021)&amp;INT(G1021)</f>
        <v/>
      </c>
      <c r="I1021">
        <f>+D1021&amp;"00"&amp;H1021&amp;"0"</f>
        <v/>
      </c>
    </row>
    <row r="1022">
      <c r="A1022" t="inlineStr">
        <is>
          <t>Peru</t>
        </is>
      </c>
      <c r="B1022" t="inlineStr">
        <is>
          <t>Cia de Minas Buenaventura SAA</t>
        </is>
      </c>
      <c r="C1022" t="n">
        <v>17</v>
      </c>
      <c r="D1022">
        <f>+VLOOKUP(A1022,$L$3:$M$22,2,)</f>
        <v/>
      </c>
      <c r="E1022" s="5">
        <f>+C1022/100</f>
        <v/>
      </c>
      <c r="F1022" s="5">
        <f>+MOD(E1022*10,10)</f>
        <v/>
      </c>
      <c r="G1022" s="5">
        <f>+MOD(C1022,10)</f>
        <v/>
      </c>
      <c r="H1022">
        <f>+INT(E1022)&amp;INT(F1022)&amp;INT(G1022)</f>
        <v/>
      </c>
      <c r="I1022">
        <f>+D1022&amp;"00"&amp;H1022&amp;"0"</f>
        <v/>
      </c>
    </row>
    <row r="1023">
      <c r="A1023" t="inlineStr">
        <is>
          <t>Peru</t>
        </is>
      </c>
      <c r="B1023" t="inlineStr">
        <is>
          <t>Cia Goodyear Del Peru SA</t>
        </is>
      </c>
      <c r="C1023" t="n">
        <v>18</v>
      </c>
      <c r="D1023">
        <f>+VLOOKUP(A1023,$L$3:$M$22,2,)</f>
        <v/>
      </c>
      <c r="E1023" s="5">
        <f>+C1023/100</f>
        <v/>
      </c>
      <c r="F1023" s="5">
        <f>+MOD(E1023*10,10)</f>
        <v/>
      </c>
      <c r="G1023" s="5">
        <f>+MOD(C1023,10)</f>
        <v/>
      </c>
      <c r="H1023">
        <f>+INT(E1023)&amp;INT(F1023)&amp;INT(G1023)</f>
        <v/>
      </c>
      <c r="I1023">
        <f>+D1023&amp;"00"&amp;H1023&amp;"0"</f>
        <v/>
      </c>
    </row>
    <row r="1024">
      <c r="A1024" t="inlineStr">
        <is>
          <t>Peru</t>
        </is>
      </c>
      <c r="B1024" t="inlineStr">
        <is>
          <t>Cia Minera Atacocha SAA</t>
        </is>
      </c>
      <c r="C1024" t="n">
        <v>19</v>
      </c>
      <c r="D1024">
        <f>+VLOOKUP(A1024,$L$3:$M$22,2,)</f>
        <v/>
      </c>
      <c r="E1024" s="5">
        <f>+C1024/100</f>
        <v/>
      </c>
      <c r="F1024" s="5">
        <f>+MOD(E1024*10,10)</f>
        <v/>
      </c>
      <c r="G1024" s="5">
        <f>+MOD(C1024,10)</f>
        <v/>
      </c>
      <c r="H1024">
        <f>+INT(E1024)&amp;INT(F1024)&amp;INT(G1024)</f>
        <v/>
      </c>
      <c r="I1024">
        <f>+D1024&amp;"00"&amp;H1024&amp;"0"</f>
        <v/>
      </c>
    </row>
    <row r="1025">
      <c r="A1025" t="inlineStr">
        <is>
          <t>Peru</t>
        </is>
      </c>
      <c r="B1025" t="inlineStr">
        <is>
          <t>Cia Minera Milpo SAA</t>
        </is>
      </c>
      <c r="C1025" t="n">
        <v>20</v>
      </c>
      <c r="D1025">
        <f>+VLOOKUP(A1025,$L$3:$M$22,2,)</f>
        <v/>
      </c>
      <c r="E1025" s="5">
        <f>+C1025/100</f>
        <v/>
      </c>
      <c r="F1025" s="5">
        <f>+MOD(E1025*10,10)</f>
        <v/>
      </c>
      <c r="G1025" s="5">
        <f>+MOD(C1025,10)</f>
        <v/>
      </c>
      <c r="H1025">
        <f>+INT(E1025)&amp;INT(F1025)&amp;INT(G1025)</f>
        <v/>
      </c>
      <c r="I1025">
        <f>+D1025&amp;"00"&amp;H1025&amp;"0"</f>
        <v/>
      </c>
    </row>
    <row r="1026">
      <c r="A1026" t="inlineStr">
        <is>
          <t>Peru</t>
        </is>
      </c>
      <c r="B1026" t="inlineStr">
        <is>
          <t>Cia Minera Poderosa SA</t>
        </is>
      </c>
      <c r="C1026" t="n">
        <v>21</v>
      </c>
      <c r="D1026">
        <f>+VLOOKUP(A1026,$L$3:$M$22,2,)</f>
        <v/>
      </c>
      <c r="E1026" s="5">
        <f>+C1026/100</f>
        <v/>
      </c>
      <c r="F1026" s="5">
        <f>+MOD(E1026*10,10)</f>
        <v/>
      </c>
      <c r="G1026" s="5">
        <f>+MOD(C1026,10)</f>
        <v/>
      </c>
      <c r="H1026">
        <f>+INT(E1026)&amp;INT(F1026)&amp;INT(G1026)</f>
        <v/>
      </c>
      <c r="I1026">
        <f>+D1026&amp;"00"&amp;H1026&amp;"0"</f>
        <v/>
      </c>
    </row>
    <row r="1027">
      <c r="A1027" t="inlineStr">
        <is>
          <t>Peru</t>
        </is>
      </c>
      <c r="B1027" t="inlineStr">
        <is>
          <t>Cia Minera Raura SA</t>
        </is>
      </c>
      <c r="C1027" t="n">
        <v>22</v>
      </c>
      <c r="D1027">
        <f>+VLOOKUP(A1027,$L$3:$M$22,2,)</f>
        <v/>
      </c>
      <c r="E1027" s="5">
        <f>+C1027/100</f>
        <v/>
      </c>
      <c r="F1027" s="5">
        <f>+MOD(E1027*10,10)</f>
        <v/>
      </c>
      <c r="G1027" s="5">
        <f>+MOD(C1027,10)</f>
        <v/>
      </c>
      <c r="H1027">
        <f>+INT(E1027)&amp;INT(F1027)&amp;INT(G1027)</f>
        <v/>
      </c>
      <c r="I1027">
        <f>+D1027&amp;"00"&amp;H1027&amp;"0"</f>
        <v/>
      </c>
    </row>
    <row r="1028">
      <c r="A1028" t="inlineStr">
        <is>
          <t>Peru</t>
        </is>
      </c>
      <c r="B1028" t="inlineStr">
        <is>
          <t>Cia Minera San Ignacio de Moro</t>
        </is>
      </c>
      <c r="C1028" t="n">
        <v>23</v>
      </c>
      <c r="D1028">
        <f>+VLOOKUP(A1028,$L$3:$M$22,2,)</f>
        <v/>
      </c>
      <c r="E1028" s="5">
        <f>+C1028/100</f>
        <v/>
      </c>
      <c r="F1028" s="5">
        <f>+MOD(E1028*10,10)</f>
        <v/>
      </c>
      <c r="G1028" s="5">
        <f>+MOD(C1028,10)</f>
        <v/>
      </c>
      <c r="H1028">
        <f>+INT(E1028)&amp;INT(F1028)&amp;INT(G1028)</f>
        <v/>
      </c>
      <c r="I1028">
        <f>+D1028&amp;"00"&amp;H1028&amp;"0"</f>
        <v/>
      </c>
    </row>
    <row r="1029">
      <c r="A1029" t="inlineStr">
        <is>
          <t>Peru</t>
        </is>
      </c>
      <c r="B1029" t="inlineStr">
        <is>
          <t>Cia Minera Santa Luisa SA</t>
        </is>
      </c>
      <c r="C1029" t="n">
        <v>24</v>
      </c>
      <c r="D1029">
        <f>+VLOOKUP(A1029,$L$3:$M$22,2,)</f>
        <v/>
      </c>
      <c r="E1029" s="5">
        <f>+C1029/100</f>
        <v/>
      </c>
      <c r="F1029" s="5">
        <f>+MOD(E1029*10,10)</f>
        <v/>
      </c>
      <c r="G1029" s="5">
        <f>+MOD(C1029,10)</f>
        <v/>
      </c>
      <c r="H1029">
        <f>+INT(E1029)&amp;INT(F1029)&amp;INT(G1029)</f>
        <v/>
      </c>
      <c r="I1029">
        <f>+D1029&amp;"00"&amp;H1029&amp;"0"</f>
        <v/>
      </c>
    </row>
    <row r="1030">
      <c r="A1030" t="inlineStr">
        <is>
          <t>Peru</t>
        </is>
      </c>
      <c r="B1030" t="inlineStr">
        <is>
          <t>Consorcio Transmantaro SA</t>
        </is>
      </c>
      <c r="C1030" t="n">
        <v>25</v>
      </c>
      <c r="D1030">
        <f>+VLOOKUP(A1030,$L$3:$M$22,2,)</f>
        <v/>
      </c>
      <c r="E1030" s="5">
        <f>+C1030/100</f>
        <v/>
      </c>
      <c r="F1030" s="5">
        <f>+MOD(E1030*10,10)</f>
        <v/>
      </c>
      <c r="G1030" s="5">
        <f>+MOD(C1030,10)</f>
        <v/>
      </c>
      <c r="H1030">
        <f>+INT(E1030)&amp;INT(F1030)&amp;INT(G1030)</f>
        <v/>
      </c>
      <c r="I1030">
        <f>+D1030&amp;"00"&amp;H1030&amp;"0"</f>
        <v/>
      </c>
    </row>
    <row r="1031">
      <c r="A1031" t="inlineStr">
        <is>
          <t>Peru</t>
        </is>
      </c>
      <c r="B1031" t="inlineStr">
        <is>
          <t>Corp Aceros Arequipa SA</t>
        </is>
      </c>
      <c r="C1031" t="n">
        <v>26</v>
      </c>
      <c r="D1031">
        <f>+VLOOKUP(A1031,$L$3:$M$22,2,)</f>
        <v/>
      </c>
      <c r="E1031" s="5">
        <f>+C1031/100</f>
        <v/>
      </c>
      <c r="F1031" s="5">
        <f>+MOD(E1031*10,10)</f>
        <v/>
      </c>
      <c r="G1031" s="5">
        <f>+MOD(C1031,10)</f>
        <v/>
      </c>
      <c r="H1031">
        <f>+INT(E1031)&amp;INT(F1031)&amp;INT(G1031)</f>
        <v/>
      </c>
      <c r="I1031">
        <f>+D1031&amp;"00"&amp;H1031&amp;"0"</f>
        <v/>
      </c>
    </row>
    <row r="1032">
      <c r="A1032" t="inlineStr">
        <is>
          <t>Peru</t>
        </is>
      </c>
      <c r="B1032" t="inlineStr">
        <is>
          <t>Corp Azucarera del Peru SA</t>
        </is>
      </c>
      <c r="C1032" t="n">
        <v>27</v>
      </c>
      <c r="D1032">
        <f>+VLOOKUP(A1032,$L$3:$M$22,2,)</f>
        <v/>
      </c>
      <c r="E1032" s="5">
        <f>+C1032/100</f>
        <v/>
      </c>
      <c r="F1032" s="5">
        <f>+MOD(E1032*10,10)</f>
        <v/>
      </c>
      <c r="G1032" s="5">
        <f>+MOD(C1032,10)</f>
        <v/>
      </c>
      <c r="H1032">
        <f>+INT(E1032)&amp;INT(F1032)&amp;INT(G1032)</f>
        <v/>
      </c>
      <c r="I1032">
        <f>+D1032&amp;"00"&amp;H1032&amp;"0"</f>
        <v/>
      </c>
    </row>
    <row r="1033">
      <c r="A1033" t="inlineStr">
        <is>
          <t>Peru</t>
        </is>
      </c>
      <c r="B1033" t="inlineStr">
        <is>
          <t>Corp Financiera de Desarrollo</t>
        </is>
      </c>
      <c r="C1033" t="n">
        <v>28</v>
      </c>
      <c r="D1033">
        <f>+VLOOKUP(A1033,$L$3:$M$22,2,)</f>
        <v/>
      </c>
      <c r="E1033" s="5">
        <f>+C1033/100</f>
        <v/>
      </c>
      <c r="F1033" s="5">
        <f>+MOD(E1033*10,10)</f>
        <v/>
      </c>
      <c r="G1033" s="5">
        <f>+MOD(C1033,10)</f>
        <v/>
      </c>
      <c r="H1033">
        <f>+INT(E1033)&amp;INT(F1033)&amp;INT(G1033)</f>
        <v/>
      </c>
      <c r="I1033">
        <f>+D1033&amp;"00"&amp;H1033&amp;"0"</f>
        <v/>
      </c>
    </row>
    <row r="1034">
      <c r="A1034" t="inlineStr">
        <is>
          <t>Peru</t>
        </is>
      </c>
      <c r="B1034" t="inlineStr">
        <is>
          <t>Corp Financiera de Inversiones</t>
        </is>
      </c>
      <c r="C1034" t="n">
        <v>29</v>
      </c>
      <c r="D1034">
        <f>+VLOOKUP(A1034,$L$3:$M$22,2,)</f>
        <v/>
      </c>
      <c r="E1034" s="5">
        <f>+C1034/100</f>
        <v/>
      </c>
      <c r="F1034" s="5">
        <f>+MOD(E1034*10,10)</f>
        <v/>
      </c>
      <c r="G1034" s="5">
        <f>+MOD(C1034,10)</f>
        <v/>
      </c>
      <c r="H1034">
        <f>+INT(E1034)&amp;INT(F1034)&amp;INT(G1034)</f>
        <v/>
      </c>
      <c r="I1034">
        <f>+D1034&amp;"00"&amp;H1034&amp;"0"</f>
        <v/>
      </c>
    </row>
    <row r="1035">
      <c r="A1035" t="inlineStr">
        <is>
          <t>Peru</t>
        </is>
      </c>
      <c r="B1035" t="inlineStr">
        <is>
          <t>Corp Lindley SA</t>
        </is>
      </c>
      <c r="C1035" t="n">
        <v>30</v>
      </c>
      <c r="D1035">
        <f>+VLOOKUP(A1035,$L$3:$M$22,2,)</f>
        <v/>
      </c>
      <c r="E1035" s="5">
        <f>+C1035/100</f>
        <v/>
      </c>
      <c r="F1035" s="5">
        <f>+MOD(E1035*10,10)</f>
        <v/>
      </c>
      <c r="G1035" s="5">
        <f>+MOD(C1035,10)</f>
        <v/>
      </c>
      <c r="H1035">
        <f>+INT(E1035)&amp;INT(F1035)&amp;INT(G1035)</f>
        <v/>
      </c>
      <c r="I1035">
        <f>+D1035&amp;"00"&amp;H1035&amp;"0"</f>
        <v/>
      </c>
    </row>
    <row r="1036">
      <c r="A1036" t="inlineStr">
        <is>
          <t>Peru</t>
        </is>
      </c>
      <c r="B1036" t="inlineStr">
        <is>
          <t>Credicorp Ltd</t>
        </is>
      </c>
      <c r="C1036" t="n">
        <v>31</v>
      </c>
      <c r="D1036">
        <f>+VLOOKUP(A1036,$L$3:$M$22,2,)</f>
        <v/>
      </c>
      <c r="E1036" s="5">
        <f>+C1036/100</f>
        <v/>
      </c>
      <c r="F1036" s="5">
        <f>+MOD(E1036*10,10)</f>
        <v/>
      </c>
      <c r="G1036" s="5">
        <f>+MOD(C1036,10)</f>
        <v/>
      </c>
      <c r="H1036">
        <f>+INT(E1036)&amp;INT(F1036)&amp;INT(G1036)</f>
        <v/>
      </c>
      <c r="I1036">
        <f>+D1036&amp;"00"&amp;H1036&amp;"0"</f>
        <v/>
      </c>
    </row>
    <row r="1037">
      <c r="A1037" t="inlineStr">
        <is>
          <t>Peru</t>
        </is>
      </c>
      <c r="B1037" t="inlineStr">
        <is>
          <t>Diviso Grupo Financiero SA</t>
        </is>
      </c>
      <c r="C1037" t="n">
        <v>32</v>
      </c>
      <c r="D1037">
        <f>+VLOOKUP(A1037,$L$3:$M$22,2,)</f>
        <v/>
      </c>
      <c r="E1037" s="5">
        <f>+C1037/100</f>
        <v/>
      </c>
      <c r="F1037" s="5">
        <f>+MOD(E1037*10,10)</f>
        <v/>
      </c>
      <c r="G1037" s="5">
        <f>+MOD(C1037,10)</f>
        <v/>
      </c>
      <c r="H1037">
        <f>+INT(E1037)&amp;INT(F1037)&amp;INT(G1037)</f>
        <v/>
      </c>
      <c r="I1037">
        <f>+D1037&amp;"00"&amp;H1037&amp;"0"</f>
        <v/>
      </c>
    </row>
    <row r="1038">
      <c r="A1038" t="inlineStr">
        <is>
          <t>Peru</t>
        </is>
      </c>
      <c r="B1038" t="inlineStr">
        <is>
          <t>El Pacifico Peruano-Suiza Cia</t>
        </is>
      </c>
      <c r="C1038" t="n">
        <v>33</v>
      </c>
      <c r="D1038">
        <f>+VLOOKUP(A1038,$L$3:$M$22,2,)</f>
        <v/>
      </c>
      <c r="E1038" s="5">
        <f>+C1038/100</f>
        <v/>
      </c>
      <c r="F1038" s="5">
        <f>+MOD(E1038*10,10)</f>
        <v/>
      </c>
      <c r="G1038" s="5">
        <f>+MOD(C1038,10)</f>
        <v/>
      </c>
      <c r="H1038">
        <f>+INT(E1038)&amp;INT(F1038)&amp;INT(G1038)</f>
        <v/>
      </c>
      <c r="I1038">
        <f>+D1038&amp;"00"&amp;H1038&amp;"0"</f>
        <v/>
      </c>
    </row>
    <row r="1039">
      <c r="A1039" t="inlineStr">
        <is>
          <t>Peru</t>
        </is>
      </c>
      <c r="B1039" t="inlineStr">
        <is>
          <t>Electronorte Medio SA</t>
        </is>
      </c>
      <c r="C1039" t="n">
        <v>34</v>
      </c>
      <c r="D1039">
        <f>+VLOOKUP(A1039,$L$3:$M$22,2,)</f>
        <v/>
      </c>
      <c r="E1039" s="5">
        <f>+C1039/100</f>
        <v/>
      </c>
      <c r="F1039" s="5">
        <f>+MOD(E1039*10,10)</f>
        <v/>
      </c>
      <c r="G1039" s="5">
        <f>+MOD(C1039,10)</f>
        <v/>
      </c>
      <c r="H1039">
        <f>+INT(E1039)&amp;INT(F1039)&amp;INT(G1039)</f>
        <v/>
      </c>
      <c r="I1039">
        <f>+D1039&amp;"00"&amp;H1039&amp;"0"</f>
        <v/>
      </c>
    </row>
    <row r="1040">
      <c r="A1040" t="inlineStr">
        <is>
          <t>Peru</t>
        </is>
      </c>
      <c r="B1040" t="inlineStr">
        <is>
          <t>Empresa Agroindustrial Pomalca</t>
        </is>
      </c>
      <c r="C1040" t="n">
        <v>35</v>
      </c>
      <c r="D1040">
        <f>+VLOOKUP(A1040,$L$3:$M$22,2,)</f>
        <v/>
      </c>
      <c r="E1040" s="5">
        <f>+C1040/100</f>
        <v/>
      </c>
      <c r="F1040" s="5">
        <f>+MOD(E1040*10,10)</f>
        <v/>
      </c>
      <c r="G1040" s="5">
        <f>+MOD(C1040,10)</f>
        <v/>
      </c>
      <c r="H1040">
        <f>+INT(E1040)&amp;INT(F1040)&amp;INT(G1040)</f>
        <v/>
      </c>
      <c r="I1040">
        <f>+D1040&amp;"00"&amp;H1040&amp;"0"</f>
        <v/>
      </c>
    </row>
    <row r="1041">
      <c r="A1041" t="inlineStr">
        <is>
          <t>Peru</t>
        </is>
      </c>
      <c r="B1041" t="inlineStr">
        <is>
          <t>Empresa Editorial El Comercio</t>
        </is>
      </c>
      <c r="C1041" t="n">
        <v>36</v>
      </c>
      <c r="D1041">
        <f>+VLOOKUP(A1041,$L$3:$M$22,2,)</f>
        <v/>
      </c>
      <c r="E1041" s="5">
        <f>+C1041/100</f>
        <v/>
      </c>
      <c r="F1041" s="5">
        <f>+MOD(E1041*10,10)</f>
        <v/>
      </c>
      <c r="G1041" s="5">
        <f>+MOD(C1041,10)</f>
        <v/>
      </c>
      <c r="H1041">
        <f>+INT(E1041)&amp;INT(F1041)&amp;INT(G1041)</f>
        <v/>
      </c>
      <c r="I1041">
        <f>+D1041&amp;"00"&amp;H1041&amp;"0"</f>
        <v/>
      </c>
    </row>
    <row r="1042">
      <c r="A1042" t="inlineStr">
        <is>
          <t>Peru</t>
        </is>
      </c>
      <c r="B1042" t="inlineStr">
        <is>
          <t>Empresa Siderurgica del Peru S</t>
        </is>
      </c>
      <c r="C1042" t="n">
        <v>37</v>
      </c>
      <c r="D1042">
        <f>+VLOOKUP(A1042,$L$3:$M$22,2,)</f>
        <v/>
      </c>
      <c r="E1042" s="5">
        <f>+C1042/100</f>
        <v/>
      </c>
      <c r="F1042" s="5">
        <f>+MOD(E1042*10,10)</f>
        <v/>
      </c>
      <c r="G1042" s="5">
        <f>+MOD(C1042,10)</f>
        <v/>
      </c>
      <c r="H1042">
        <f>+INT(E1042)&amp;INT(F1042)&amp;INT(G1042)</f>
        <v/>
      </c>
      <c r="I1042">
        <f>+D1042&amp;"00"&amp;H1042&amp;"0"</f>
        <v/>
      </c>
    </row>
    <row r="1043">
      <c r="A1043" t="inlineStr">
        <is>
          <t>Peru</t>
        </is>
      </c>
      <c r="B1043" t="inlineStr">
        <is>
          <t>Enel Distribucion Peru SAA</t>
        </is>
      </c>
      <c r="C1043" t="n">
        <v>38</v>
      </c>
      <c r="D1043">
        <f>+VLOOKUP(A1043,$L$3:$M$22,2,)</f>
        <v/>
      </c>
      <c r="E1043" s="5">
        <f>+C1043/100</f>
        <v/>
      </c>
      <c r="F1043" s="5">
        <f>+MOD(E1043*10,10)</f>
        <v/>
      </c>
      <c r="G1043" s="5">
        <f>+MOD(C1043,10)</f>
        <v/>
      </c>
      <c r="H1043">
        <f>+INT(E1043)&amp;INT(F1043)&amp;INT(G1043)</f>
        <v/>
      </c>
      <c r="I1043">
        <f>+D1043&amp;"00"&amp;H1043&amp;"0"</f>
        <v/>
      </c>
    </row>
    <row r="1044">
      <c r="A1044" t="inlineStr">
        <is>
          <t>Peru</t>
        </is>
      </c>
      <c r="B1044" t="inlineStr">
        <is>
          <t>Enel Generacion Peru SAA</t>
        </is>
      </c>
      <c r="C1044" t="n">
        <v>39</v>
      </c>
      <c r="D1044">
        <f>+VLOOKUP(A1044,$L$3:$M$22,2,)</f>
        <v/>
      </c>
      <c r="E1044" s="5">
        <f>+C1044/100</f>
        <v/>
      </c>
      <c r="F1044" s="5">
        <f>+MOD(E1044*10,10)</f>
        <v/>
      </c>
      <c r="G1044" s="5">
        <f>+MOD(C1044,10)</f>
        <v/>
      </c>
      <c r="H1044">
        <f>+INT(E1044)&amp;INT(F1044)&amp;INT(G1044)</f>
        <v/>
      </c>
      <c r="I1044">
        <f>+D1044&amp;"00"&amp;H1044&amp;"0"</f>
        <v/>
      </c>
    </row>
    <row r="1045">
      <c r="A1045" t="inlineStr">
        <is>
          <t>Peru</t>
        </is>
      </c>
      <c r="B1045" t="inlineStr">
        <is>
          <t>Engie Energia Peru SA</t>
        </is>
      </c>
      <c r="C1045" t="n">
        <v>40</v>
      </c>
      <c r="D1045">
        <f>+VLOOKUP(A1045,$L$3:$M$22,2,)</f>
        <v/>
      </c>
      <c r="E1045" s="5">
        <f>+C1045/100</f>
        <v/>
      </c>
      <c r="F1045" s="5">
        <f>+MOD(E1045*10,10)</f>
        <v/>
      </c>
      <c r="G1045" s="5">
        <f>+MOD(C1045,10)</f>
        <v/>
      </c>
      <c r="H1045">
        <f>+INT(E1045)&amp;INT(F1045)&amp;INT(G1045)</f>
        <v/>
      </c>
      <c r="I1045">
        <f>+D1045&amp;"00"&amp;H1045&amp;"0"</f>
        <v/>
      </c>
    </row>
    <row r="1046">
      <c r="A1046" t="inlineStr">
        <is>
          <t>Peru</t>
        </is>
      </c>
      <c r="B1046" t="inlineStr">
        <is>
          <t>EXSA SA</t>
        </is>
      </c>
      <c r="C1046" t="n">
        <v>41</v>
      </c>
      <c r="D1046">
        <f>+VLOOKUP(A1046,$L$3:$M$22,2,)</f>
        <v/>
      </c>
      <c r="E1046" s="5">
        <f>+C1046/100</f>
        <v/>
      </c>
      <c r="F1046" s="5">
        <f>+MOD(E1046*10,10)</f>
        <v/>
      </c>
      <c r="G1046" s="5">
        <f>+MOD(C1046,10)</f>
        <v/>
      </c>
      <c r="H1046">
        <f>+INT(E1046)&amp;INT(F1046)&amp;INT(G1046)</f>
        <v/>
      </c>
      <c r="I1046">
        <f>+D1046&amp;"00"&amp;H1046&amp;"0"</f>
        <v/>
      </c>
    </row>
    <row r="1047">
      <c r="A1047" t="inlineStr">
        <is>
          <t>Peru</t>
        </is>
      </c>
      <c r="B1047" t="inlineStr">
        <is>
          <t>Falabella Peru SAA</t>
        </is>
      </c>
      <c r="C1047" t="n">
        <v>42</v>
      </c>
      <c r="D1047">
        <f>+VLOOKUP(A1047,$L$3:$M$22,2,)</f>
        <v/>
      </c>
      <c r="E1047" s="5">
        <f>+C1047/100</f>
        <v/>
      </c>
      <c r="F1047" s="5">
        <f>+MOD(E1047*10,10)</f>
        <v/>
      </c>
      <c r="G1047" s="5">
        <f>+MOD(C1047,10)</f>
        <v/>
      </c>
      <c r="H1047">
        <f>+INT(E1047)&amp;INT(F1047)&amp;INT(G1047)</f>
        <v/>
      </c>
      <c r="I1047">
        <f>+D1047&amp;"00"&amp;H1047&amp;"0"</f>
        <v/>
      </c>
    </row>
    <row r="1048">
      <c r="A1048" t="inlineStr">
        <is>
          <t>Peru</t>
        </is>
      </c>
      <c r="B1048" t="inlineStr">
        <is>
          <t>Fenix Power Peru SA</t>
        </is>
      </c>
      <c r="C1048" t="n">
        <v>43</v>
      </c>
      <c r="D1048">
        <f>+VLOOKUP(A1048,$L$3:$M$22,2,)</f>
        <v/>
      </c>
      <c r="E1048" s="5">
        <f>+C1048/100</f>
        <v/>
      </c>
      <c r="F1048" s="5">
        <f>+MOD(E1048*10,10)</f>
        <v/>
      </c>
      <c r="G1048" s="5">
        <f>+MOD(C1048,10)</f>
        <v/>
      </c>
      <c r="H1048">
        <f>+INT(E1048)&amp;INT(F1048)&amp;INT(G1048)</f>
        <v/>
      </c>
      <c r="I1048">
        <f>+D1048&amp;"00"&amp;H1048&amp;"0"</f>
        <v/>
      </c>
    </row>
    <row r="1049">
      <c r="A1049" t="inlineStr">
        <is>
          <t>Peru</t>
        </is>
      </c>
      <c r="B1049" t="inlineStr">
        <is>
          <t>Ferreycorp SAA</t>
        </is>
      </c>
      <c r="C1049" t="n">
        <v>44</v>
      </c>
      <c r="D1049">
        <f>+VLOOKUP(A1049,$L$3:$M$22,2,)</f>
        <v/>
      </c>
      <c r="E1049" s="5">
        <f>+C1049/100</f>
        <v/>
      </c>
      <c r="F1049" s="5">
        <f>+MOD(E1049*10,10)</f>
        <v/>
      </c>
      <c r="G1049" s="5">
        <f>+MOD(C1049,10)</f>
        <v/>
      </c>
      <c r="H1049">
        <f>+INT(E1049)&amp;INT(F1049)&amp;INT(G1049)</f>
        <v/>
      </c>
      <c r="I1049">
        <f>+D1049&amp;"00"&amp;H1049&amp;"0"</f>
        <v/>
      </c>
    </row>
    <row r="1050">
      <c r="A1050" t="inlineStr">
        <is>
          <t>Peru</t>
        </is>
      </c>
      <c r="B1050" t="inlineStr">
        <is>
          <t>Financiera Credinka SA</t>
        </is>
      </c>
      <c r="C1050" t="n">
        <v>45</v>
      </c>
      <c r="D1050">
        <f>+VLOOKUP(A1050,$L$3:$M$22,2,)</f>
        <v/>
      </c>
      <c r="E1050" s="5">
        <f>+C1050/100</f>
        <v/>
      </c>
      <c r="F1050" s="5">
        <f>+MOD(E1050*10,10)</f>
        <v/>
      </c>
      <c r="G1050" s="5">
        <f>+MOD(C1050,10)</f>
        <v/>
      </c>
      <c r="H1050">
        <f>+INT(E1050)&amp;INT(F1050)&amp;INT(G1050)</f>
        <v/>
      </c>
      <c r="I1050">
        <f>+D1050&amp;"00"&amp;H1050&amp;"0"</f>
        <v/>
      </c>
    </row>
    <row r="1051">
      <c r="A1051" t="inlineStr">
        <is>
          <t>Peru</t>
        </is>
      </c>
      <c r="B1051" t="inlineStr">
        <is>
          <t>Fossal SAA</t>
        </is>
      </c>
      <c r="C1051" t="n">
        <v>46</v>
      </c>
      <c r="D1051">
        <f>+VLOOKUP(A1051,$L$3:$M$22,2,)</f>
        <v/>
      </c>
      <c r="E1051" s="5">
        <f>+C1051/100</f>
        <v/>
      </c>
      <c r="F1051" s="5">
        <f>+MOD(E1051*10,10)</f>
        <v/>
      </c>
      <c r="G1051" s="5">
        <f>+MOD(C1051,10)</f>
        <v/>
      </c>
      <c r="H1051">
        <f>+INT(E1051)&amp;INT(F1051)&amp;INT(G1051)</f>
        <v/>
      </c>
      <c r="I1051">
        <f>+D1051&amp;"00"&amp;H1051&amp;"0"</f>
        <v/>
      </c>
    </row>
    <row r="1052">
      <c r="A1052" t="inlineStr">
        <is>
          <t>Peru</t>
        </is>
      </c>
      <c r="B1052" t="inlineStr">
        <is>
          <t>Grana y Montero SAA</t>
        </is>
      </c>
      <c r="C1052" t="n">
        <v>47</v>
      </c>
      <c r="D1052">
        <f>+VLOOKUP(A1052,$L$3:$M$22,2,)</f>
        <v/>
      </c>
      <c r="E1052" s="5">
        <f>+C1052/100</f>
        <v/>
      </c>
      <c r="F1052" s="5">
        <f>+MOD(E1052*10,10)</f>
        <v/>
      </c>
      <c r="G1052" s="5">
        <f>+MOD(C1052,10)</f>
        <v/>
      </c>
      <c r="H1052">
        <f>+INT(E1052)&amp;INT(F1052)&amp;INT(G1052)</f>
        <v/>
      </c>
      <c r="I1052">
        <f>+D1052&amp;"00"&amp;H1052&amp;"0"</f>
        <v/>
      </c>
    </row>
    <row r="1053">
      <c r="A1053" t="inlineStr">
        <is>
          <t>Peru</t>
        </is>
      </c>
      <c r="B1053" t="inlineStr">
        <is>
          <t>Hochschild Mining PLC</t>
        </is>
      </c>
      <c r="C1053" t="n">
        <v>48</v>
      </c>
      <c r="D1053">
        <f>+VLOOKUP(A1053,$L$3:$M$22,2,)</f>
        <v/>
      </c>
      <c r="E1053" s="5">
        <f>+C1053/100</f>
        <v/>
      </c>
      <c r="F1053" s="5">
        <f>+MOD(E1053*10,10)</f>
        <v/>
      </c>
      <c r="G1053" s="5">
        <f>+MOD(C1053,10)</f>
        <v/>
      </c>
      <c r="H1053">
        <f>+INT(E1053)&amp;INT(F1053)&amp;INT(G1053)</f>
        <v/>
      </c>
      <c r="I1053">
        <f>+D1053&amp;"00"&amp;H1053&amp;"0"</f>
        <v/>
      </c>
    </row>
    <row r="1054">
      <c r="A1054" t="inlineStr">
        <is>
          <t>Peru</t>
        </is>
      </c>
      <c r="B1054" t="inlineStr">
        <is>
          <t>Hunt Oil Co of Peru</t>
        </is>
      </c>
      <c r="C1054" t="n">
        <v>49</v>
      </c>
      <c r="D1054">
        <f>+VLOOKUP(A1054,$L$3:$M$22,2,)</f>
        <v/>
      </c>
      <c r="E1054" s="5">
        <f>+C1054/100</f>
        <v/>
      </c>
      <c r="F1054" s="5">
        <f>+MOD(E1054*10,10)</f>
        <v/>
      </c>
      <c r="G1054" s="5">
        <f>+MOD(C1054,10)</f>
        <v/>
      </c>
      <c r="H1054">
        <f>+INT(E1054)&amp;INT(F1054)&amp;INT(G1054)</f>
        <v/>
      </c>
      <c r="I1054">
        <f>+D1054&amp;"00"&amp;H1054&amp;"0"</f>
        <v/>
      </c>
    </row>
    <row r="1055">
      <c r="A1055" t="inlineStr">
        <is>
          <t>Peru</t>
        </is>
      </c>
      <c r="B1055" t="inlineStr">
        <is>
          <t>Inkia Energy Ltd</t>
        </is>
      </c>
      <c r="C1055" t="n">
        <v>50</v>
      </c>
      <c r="D1055">
        <f>+VLOOKUP(A1055,$L$3:$M$22,2,)</f>
        <v/>
      </c>
      <c r="E1055" s="5">
        <f>+C1055/100</f>
        <v/>
      </c>
      <c r="F1055" s="5">
        <f>+MOD(E1055*10,10)</f>
        <v/>
      </c>
      <c r="G1055" s="5">
        <f>+MOD(C1055,10)</f>
        <v/>
      </c>
      <c r="H1055">
        <f>+INT(E1055)&amp;INT(F1055)&amp;INT(G1055)</f>
        <v/>
      </c>
      <c r="I1055">
        <f>+D1055&amp;"00"&amp;H1055&amp;"0"</f>
        <v/>
      </c>
    </row>
    <row r="1056">
      <c r="A1056" t="inlineStr">
        <is>
          <t>Peru</t>
        </is>
      </c>
      <c r="B1056" t="inlineStr">
        <is>
          <t>InRetail Peru Corp</t>
        </is>
      </c>
      <c r="C1056" t="n">
        <v>51</v>
      </c>
      <c r="D1056">
        <f>+VLOOKUP(A1056,$L$3:$M$22,2,)</f>
        <v/>
      </c>
      <c r="E1056" s="5">
        <f>+C1056/100</f>
        <v/>
      </c>
      <c r="F1056" s="5">
        <f>+MOD(E1056*10,10)</f>
        <v/>
      </c>
      <c r="G1056" s="5">
        <f>+MOD(C1056,10)</f>
        <v/>
      </c>
      <c r="H1056">
        <f>+INT(E1056)&amp;INT(F1056)&amp;INT(G1056)</f>
        <v/>
      </c>
      <c r="I1056">
        <f>+D1056&amp;"00"&amp;H1056&amp;"0"</f>
        <v/>
      </c>
    </row>
    <row r="1057">
      <c r="A1057" t="inlineStr">
        <is>
          <t>Peru</t>
        </is>
      </c>
      <c r="B1057" t="inlineStr">
        <is>
          <t>Inretail Pharma SA</t>
        </is>
      </c>
      <c r="C1057" t="n">
        <v>52</v>
      </c>
      <c r="D1057">
        <f>+VLOOKUP(A1057,$L$3:$M$22,2,)</f>
        <v/>
      </c>
      <c r="E1057" s="5">
        <f>+C1057/100</f>
        <v/>
      </c>
      <c r="F1057" s="5">
        <f>+MOD(E1057*10,10)</f>
        <v/>
      </c>
      <c r="G1057" s="5">
        <f>+MOD(C1057,10)</f>
        <v/>
      </c>
      <c r="H1057">
        <f>+INT(E1057)&amp;INT(F1057)&amp;INT(G1057)</f>
        <v/>
      </c>
      <c r="I1057">
        <f>+D1057&amp;"00"&amp;H1057&amp;"0"</f>
        <v/>
      </c>
    </row>
    <row r="1058">
      <c r="A1058" t="inlineStr">
        <is>
          <t>Peru</t>
        </is>
      </c>
      <c r="B1058" t="inlineStr">
        <is>
          <t>Intercorp Financial Services I</t>
        </is>
      </c>
      <c r="C1058" t="n">
        <v>53</v>
      </c>
      <c r="D1058">
        <f>+VLOOKUP(A1058,$L$3:$M$22,2,)</f>
        <v/>
      </c>
      <c r="E1058" s="5">
        <f>+C1058/100</f>
        <v/>
      </c>
      <c r="F1058" s="5">
        <f>+MOD(E1058*10,10)</f>
        <v/>
      </c>
      <c r="G1058" s="5">
        <f>+MOD(C1058,10)</f>
        <v/>
      </c>
      <c r="H1058">
        <f>+INT(E1058)&amp;INT(F1058)&amp;INT(G1058)</f>
        <v/>
      </c>
      <c r="I1058">
        <f>+D1058&amp;"00"&amp;H1058&amp;"0"</f>
        <v/>
      </c>
    </row>
    <row r="1059">
      <c r="A1059" t="inlineStr">
        <is>
          <t>Peru</t>
        </is>
      </c>
      <c r="B1059" t="inlineStr">
        <is>
          <t>Intradevco Industrial SA</t>
        </is>
      </c>
      <c r="C1059" t="n">
        <v>54</v>
      </c>
      <c r="D1059">
        <f>+VLOOKUP(A1059,$L$3:$M$22,2,)</f>
        <v/>
      </c>
      <c r="E1059" s="5">
        <f>+C1059/100</f>
        <v/>
      </c>
      <c r="F1059" s="5">
        <f>+MOD(E1059*10,10)</f>
        <v/>
      </c>
      <c r="G1059" s="5">
        <f>+MOD(C1059,10)</f>
        <v/>
      </c>
      <c r="H1059">
        <f>+INT(E1059)&amp;INT(F1059)&amp;INT(G1059)</f>
        <v/>
      </c>
      <c r="I1059">
        <f>+D1059&amp;"00"&amp;H1059&amp;"0"</f>
        <v/>
      </c>
    </row>
    <row r="1060">
      <c r="A1060" t="inlineStr">
        <is>
          <t>Peru</t>
        </is>
      </c>
      <c r="B1060" t="inlineStr">
        <is>
          <t>Inversiones Centenario</t>
        </is>
      </c>
      <c r="C1060" t="n">
        <v>55</v>
      </c>
      <c r="D1060">
        <f>+VLOOKUP(A1060,$L$3:$M$22,2,)</f>
        <v/>
      </c>
      <c r="E1060" s="5">
        <f>+C1060/100</f>
        <v/>
      </c>
      <c r="F1060" s="5">
        <f>+MOD(E1060*10,10)</f>
        <v/>
      </c>
      <c r="G1060" s="5">
        <f>+MOD(C1060,10)</f>
        <v/>
      </c>
      <c r="H1060">
        <f>+INT(E1060)&amp;INT(F1060)&amp;INT(G1060)</f>
        <v/>
      </c>
      <c r="I1060">
        <f>+D1060&amp;"00"&amp;H1060&amp;"0"</f>
        <v/>
      </c>
    </row>
    <row r="1061">
      <c r="A1061" t="inlineStr">
        <is>
          <t>Peru</t>
        </is>
      </c>
      <c r="B1061" t="inlineStr">
        <is>
          <t>iShares MSCI All Peru Capped E</t>
        </is>
      </c>
      <c r="C1061" t="n">
        <v>56</v>
      </c>
      <c r="D1061">
        <f>+VLOOKUP(A1061,$L$3:$M$22,2,)</f>
        <v/>
      </c>
      <c r="E1061" s="5">
        <f>+C1061/100</f>
        <v/>
      </c>
      <c r="F1061" s="5">
        <f>+MOD(E1061*10,10)</f>
        <v/>
      </c>
      <c r="G1061" s="5">
        <f>+MOD(C1061,10)</f>
        <v/>
      </c>
      <c r="H1061">
        <f>+INT(E1061)&amp;INT(F1061)&amp;INT(G1061)</f>
        <v/>
      </c>
      <c r="I1061">
        <f>+D1061&amp;"00"&amp;H1061&amp;"0"</f>
        <v/>
      </c>
    </row>
    <row r="1062">
      <c r="A1062" t="inlineStr">
        <is>
          <t>Peru</t>
        </is>
      </c>
      <c r="B1062" t="inlineStr">
        <is>
          <t>Kallpa Generacion SA</t>
        </is>
      </c>
      <c r="C1062" t="n">
        <v>57</v>
      </c>
      <c r="D1062">
        <f>+VLOOKUP(A1062,$L$3:$M$22,2,)</f>
        <v/>
      </c>
      <c r="E1062" s="5">
        <f>+C1062/100</f>
        <v/>
      </c>
      <c r="F1062" s="5">
        <f>+MOD(E1062*10,10)</f>
        <v/>
      </c>
      <c r="G1062" s="5">
        <f>+MOD(C1062,10)</f>
        <v/>
      </c>
      <c r="H1062">
        <f>+INT(E1062)&amp;INT(F1062)&amp;INT(G1062)</f>
        <v/>
      </c>
      <c r="I1062">
        <f>+D1062&amp;"00"&amp;H1062&amp;"0"</f>
        <v/>
      </c>
    </row>
    <row r="1063">
      <c r="A1063" t="inlineStr">
        <is>
          <t>Peru</t>
        </is>
      </c>
      <c r="B1063" t="inlineStr">
        <is>
          <t>La Positiva Seguros y Reasegur</t>
        </is>
      </c>
      <c r="C1063" t="n">
        <v>58</v>
      </c>
      <c r="D1063">
        <f>+VLOOKUP(A1063,$L$3:$M$22,2,)</f>
        <v/>
      </c>
      <c r="E1063" s="5">
        <f>+C1063/100</f>
        <v/>
      </c>
      <c r="F1063" s="5">
        <f>+MOD(E1063*10,10)</f>
        <v/>
      </c>
      <c r="G1063" s="5">
        <f>+MOD(C1063,10)</f>
        <v/>
      </c>
      <c r="H1063">
        <f>+INT(E1063)&amp;INT(F1063)&amp;INT(G1063)</f>
        <v/>
      </c>
      <c r="I1063">
        <f>+D1063&amp;"00"&amp;H1063&amp;"0"</f>
        <v/>
      </c>
    </row>
    <row r="1064">
      <c r="A1064" t="inlineStr">
        <is>
          <t>Peru</t>
        </is>
      </c>
      <c r="B1064" t="inlineStr">
        <is>
          <t>Lima Metro Line 2 Finance Ltd</t>
        </is>
      </c>
      <c r="C1064" t="n">
        <v>59</v>
      </c>
      <c r="D1064">
        <f>+VLOOKUP(A1064,$L$3:$M$22,2,)</f>
        <v/>
      </c>
      <c r="E1064" s="5">
        <f>+C1064/100</f>
        <v/>
      </c>
      <c r="F1064" s="5">
        <f>+MOD(E1064*10,10)</f>
        <v/>
      </c>
      <c r="G1064" s="5">
        <f>+MOD(C1064,10)</f>
        <v/>
      </c>
      <c r="H1064">
        <f>+INT(E1064)&amp;INT(F1064)&amp;INT(G1064)</f>
        <v/>
      </c>
      <c r="I1064">
        <f>+D1064&amp;"00"&amp;H1064&amp;"0"</f>
        <v/>
      </c>
    </row>
    <row r="1065">
      <c r="A1065" t="inlineStr">
        <is>
          <t>Peru</t>
        </is>
      </c>
      <c r="B1065" t="inlineStr">
        <is>
          <t>Luna Gold Corp</t>
        </is>
      </c>
      <c r="C1065" t="n">
        <v>60</v>
      </c>
      <c r="D1065">
        <f>+VLOOKUP(A1065,$L$3:$M$22,2,)</f>
        <v/>
      </c>
      <c r="E1065" s="5">
        <f>+C1065/100</f>
        <v/>
      </c>
      <c r="F1065" s="5">
        <f>+MOD(E1065*10,10)</f>
        <v/>
      </c>
      <c r="G1065" s="5">
        <f>+MOD(C1065,10)</f>
        <v/>
      </c>
      <c r="H1065">
        <f>+INT(E1065)&amp;INT(F1065)&amp;INT(G1065)</f>
        <v/>
      </c>
      <c r="I1065">
        <f>+D1065&amp;"00"&amp;H1065&amp;"0"</f>
        <v/>
      </c>
    </row>
    <row r="1066">
      <c r="A1066" t="inlineStr">
        <is>
          <t>Peru</t>
        </is>
      </c>
      <c r="B1066" t="inlineStr">
        <is>
          <t>Luz del Sur SAA</t>
        </is>
      </c>
      <c r="C1066" t="n">
        <v>61</v>
      </c>
      <c r="D1066">
        <f>+VLOOKUP(A1066,$L$3:$M$22,2,)</f>
        <v/>
      </c>
      <c r="E1066" s="5">
        <f>+C1066/100</f>
        <v/>
      </c>
      <c r="F1066" s="5">
        <f>+MOD(E1066*10,10)</f>
        <v/>
      </c>
      <c r="G1066" s="5">
        <f>+MOD(C1066,10)</f>
        <v/>
      </c>
      <c r="H1066">
        <f>+INT(E1066)&amp;INT(F1066)&amp;INT(G1066)</f>
        <v/>
      </c>
      <c r="I1066">
        <f>+D1066&amp;"00"&amp;H1066&amp;"0"</f>
        <v/>
      </c>
    </row>
    <row r="1067">
      <c r="A1067" t="inlineStr">
        <is>
          <t>Peru</t>
        </is>
      </c>
      <c r="B1067" t="inlineStr">
        <is>
          <t>Maestro Peru SA</t>
        </is>
      </c>
      <c r="C1067" t="n">
        <v>62</v>
      </c>
      <c r="D1067">
        <f>+VLOOKUP(A1067,$L$3:$M$22,2,)</f>
        <v/>
      </c>
      <c r="E1067" s="5">
        <f>+C1067/100</f>
        <v/>
      </c>
      <c r="F1067" s="5">
        <f>+MOD(E1067*10,10)</f>
        <v/>
      </c>
      <c r="G1067" s="5">
        <f>+MOD(C1067,10)</f>
        <v/>
      </c>
      <c r="H1067">
        <f>+INT(E1067)&amp;INT(F1067)&amp;INT(G1067)</f>
        <v/>
      </c>
      <c r="I1067">
        <f>+D1067&amp;"00"&amp;H1067&amp;"0"</f>
        <v/>
      </c>
    </row>
    <row r="1068">
      <c r="A1068" t="inlineStr">
        <is>
          <t>Peru</t>
        </is>
      </c>
      <c r="B1068" t="inlineStr">
        <is>
          <t>Manufactura de Metales y Alumi</t>
        </is>
      </c>
      <c r="C1068" t="n">
        <v>63</v>
      </c>
      <c r="D1068">
        <f>+VLOOKUP(A1068,$L$3:$M$22,2,)</f>
        <v/>
      </c>
      <c r="E1068" s="5">
        <f>+C1068/100</f>
        <v/>
      </c>
      <c r="F1068" s="5">
        <f>+MOD(E1068*10,10)</f>
        <v/>
      </c>
      <c r="G1068" s="5">
        <f>+MOD(C1068,10)</f>
        <v/>
      </c>
      <c r="H1068">
        <f>+INT(E1068)&amp;INT(F1068)&amp;INT(G1068)</f>
        <v/>
      </c>
      <c r="I1068">
        <f>+D1068&amp;"00"&amp;H1068&amp;"0"</f>
        <v/>
      </c>
    </row>
    <row r="1069">
      <c r="A1069" t="inlineStr">
        <is>
          <t>Peru</t>
        </is>
      </c>
      <c r="B1069" t="inlineStr">
        <is>
          <t>Maple Energy PLC</t>
        </is>
      </c>
      <c r="C1069" t="n">
        <v>64</v>
      </c>
      <c r="D1069">
        <f>+VLOOKUP(A1069,$L$3:$M$22,2,)</f>
        <v/>
      </c>
      <c r="E1069" s="5">
        <f>+C1069/100</f>
        <v/>
      </c>
      <c r="F1069" s="5">
        <f>+MOD(E1069*10,10)</f>
        <v/>
      </c>
      <c r="G1069" s="5">
        <f>+MOD(C1069,10)</f>
        <v/>
      </c>
      <c r="H1069">
        <f>+INT(E1069)&amp;INT(F1069)&amp;INT(G1069)</f>
        <v/>
      </c>
      <c r="I1069">
        <f>+D1069&amp;"00"&amp;H1069&amp;"0"</f>
        <v/>
      </c>
    </row>
    <row r="1070">
      <c r="A1070" t="inlineStr">
        <is>
          <t>Peru</t>
        </is>
      </c>
      <c r="B1070" t="inlineStr">
        <is>
          <t>Metalurgica Peruana SA</t>
        </is>
      </c>
      <c r="C1070" t="n">
        <v>65</v>
      </c>
      <c r="D1070">
        <f>+VLOOKUP(A1070,$L$3:$M$22,2,)</f>
        <v/>
      </c>
      <c r="E1070" s="5">
        <f>+C1070/100</f>
        <v/>
      </c>
      <c r="F1070" s="5">
        <f>+MOD(E1070*10,10)</f>
        <v/>
      </c>
      <c r="G1070" s="5">
        <f>+MOD(C1070,10)</f>
        <v/>
      </c>
      <c r="H1070">
        <f>+INT(E1070)&amp;INT(F1070)&amp;INT(G1070)</f>
        <v/>
      </c>
      <c r="I1070">
        <f>+D1070&amp;"00"&amp;H1070&amp;"0"</f>
        <v/>
      </c>
    </row>
    <row r="1071">
      <c r="A1071" t="inlineStr">
        <is>
          <t>Peru</t>
        </is>
      </c>
      <c r="B1071" t="inlineStr">
        <is>
          <t>Minera IRL Ltd</t>
        </is>
      </c>
      <c r="C1071" t="n">
        <v>66</v>
      </c>
      <c r="D1071">
        <f>+VLOOKUP(A1071,$L$3:$M$22,2,)</f>
        <v/>
      </c>
      <c r="E1071" s="5">
        <f>+C1071/100</f>
        <v/>
      </c>
      <c r="F1071" s="5">
        <f>+MOD(E1071*10,10)</f>
        <v/>
      </c>
      <c r="G1071" s="5">
        <f>+MOD(C1071,10)</f>
        <v/>
      </c>
      <c r="H1071">
        <f>+INT(E1071)&amp;INT(F1071)&amp;INT(G1071)</f>
        <v/>
      </c>
      <c r="I1071">
        <f>+D1071&amp;"00"&amp;H1071&amp;"0"</f>
        <v/>
      </c>
    </row>
    <row r="1072">
      <c r="A1072" t="inlineStr">
        <is>
          <t>Peru</t>
        </is>
      </c>
      <c r="B1072" t="inlineStr">
        <is>
          <t>Minsur SA</t>
        </is>
      </c>
      <c r="C1072" t="n">
        <v>67</v>
      </c>
      <c r="D1072">
        <f>+VLOOKUP(A1072,$L$3:$M$22,2,)</f>
        <v/>
      </c>
      <c r="E1072" s="5">
        <f>+C1072/100</f>
        <v/>
      </c>
      <c r="F1072" s="5">
        <f>+MOD(E1072*10,10)</f>
        <v/>
      </c>
      <c r="G1072" s="5">
        <f>+MOD(C1072,10)</f>
        <v/>
      </c>
      <c r="H1072">
        <f>+INT(E1072)&amp;INT(F1072)&amp;INT(G1072)</f>
        <v/>
      </c>
      <c r="I1072">
        <f>+D1072&amp;"00"&amp;H1072&amp;"0"</f>
        <v/>
      </c>
    </row>
    <row r="1073">
      <c r="A1073" t="inlineStr">
        <is>
          <t>Peru</t>
        </is>
      </c>
      <c r="B1073" t="inlineStr">
        <is>
          <t>Motores Diesel Andinos SA</t>
        </is>
      </c>
      <c r="C1073" t="n">
        <v>68</v>
      </c>
      <c r="D1073">
        <f>+VLOOKUP(A1073,$L$3:$M$22,2,)</f>
        <v/>
      </c>
      <c r="E1073" s="5">
        <f>+C1073/100</f>
        <v/>
      </c>
      <c r="F1073" s="5">
        <f>+MOD(E1073*10,10)</f>
        <v/>
      </c>
      <c r="G1073" s="5">
        <f>+MOD(C1073,10)</f>
        <v/>
      </c>
      <c r="H1073">
        <f>+INT(E1073)&amp;INT(F1073)&amp;INT(G1073)</f>
        <v/>
      </c>
      <c r="I1073">
        <f>+D1073&amp;"00"&amp;H1073&amp;"0"</f>
        <v/>
      </c>
    </row>
    <row r="1074">
      <c r="A1074" t="inlineStr">
        <is>
          <t>Peru</t>
        </is>
      </c>
      <c r="B1074" t="inlineStr">
        <is>
          <t>Negocios e Inmuebles SA</t>
        </is>
      </c>
      <c r="C1074" t="n">
        <v>69</v>
      </c>
      <c r="D1074">
        <f>+VLOOKUP(A1074,$L$3:$M$22,2,)</f>
        <v/>
      </c>
      <c r="E1074" s="5">
        <f>+C1074/100</f>
        <v/>
      </c>
      <c r="F1074" s="5">
        <f>+MOD(E1074*10,10)</f>
        <v/>
      </c>
      <c r="G1074" s="5">
        <f>+MOD(C1074,10)</f>
        <v/>
      </c>
      <c r="H1074">
        <f>+INT(E1074)&amp;INT(F1074)&amp;INT(G1074)</f>
        <v/>
      </c>
      <c r="I1074">
        <f>+D1074&amp;"00"&amp;H1074&amp;"0"</f>
        <v/>
      </c>
    </row>
    <row r="1075">
      <c r="A1075" t="inlineStr">
        <is>
          <t>Peru</t>
        </is>
      </c>
      <c r="B1075" t="inlineStr">
        <is>
          <t>Nexa Resources SA</t>
        </is>
      </c>
      <c r="C1075" t="n">
        <v>70</v>
      </c>
      <c r="D1075">
        <f>+VLOOKUP(A1075,$L$3:$M$22,2,)</f>
        <v/>
      </c>
      <c r="E1075" s="5">
        <f>+C1075/100</f>
        <v/>
      </c>
      <c r="F1075" s="5">
        <f>+MOD(E1075*10,10)</f>
        <v/>
      </c>
      <c r="G1075" s="5">
        <f>+MOD(C1075,10)</f>
        <v/>
      </c>
      <c r="H1075">
        <f>+INT(E1075)&amp;INT(F1075)&amp;INT(G1075)</f>
        <v/>
      </c>
      <c r="I1075">
        <f>+D1075&amp;"00"&amp;H1075&amp;"0"</f>
        <v/>
      </c>
    </row>
    <row r="1076">
      <c r="A1076" t="inlineStr">
        <is>
          <t>Peru</t>
        </is>
      </c>
      <c r="B1076" t="inlineStr">
        <is>
          <t>Orazul Energy Egenor S en C po</t>
        </is>
      </c>
      <c r="C1076" t="n">
        <v>71</v>
      </c>
      <c r="D1076">
        <f>+VLOOKUP(A1076,$L$3:$M$22,2,)</f>
        <v/>
      </c>
      <c r="E1076" s="5">
        <f>+C1076/100</f>
        <v/>
      </c>
      <c r="F1076" s="5">
        <f>+MOD(E1076*10,10)</f>
        <v/>
      </c>
      <c r="G1076" s="5">
        <f>+MOD(C1076,10)</f>
        <v/>
      </c>
      <c r="H1076">
        <f>+INT(E1076)&amp;INT(F1076)&amp;INT(G1076)</f>
        <v/>
      </c>
      <c r="I1076">
        <f>+D1076&amp;"00"&amp;H1076&amp;"0"</f>
        <v/>
      </c>
    </row>
    <row r="1077">
      <c r="A1077" t="inlineStr">
        <is>
          <t>Peru</t>
        </is>
      </c>
      <c r="B1077" t="inlineStr">
        <is>
          <t>Panoro Minerals Ltd</t>
        </is>
      </c>
      <c r="C1077" t="n">
        <v>72</v>
      </c>
      <c r="D1077">
        <f>+VLOOKUP(A1077,$L$3:$M$22,2,)</f>
        <v/>
      </c>
      <c r="E1077" s="5">
        <f>+C1077/100</f>
        <v/>
      </c>
      <c r="F1077" s="5">
        <f>+MOD(E1077*10,10)</f>
        <v/>
      </c>
      <c r="G1077" s="5">
        <f>+MOD(C1077,10)</f>
        <v/>
      </c>
      <c r="H1077">
        <f>+INT(E1077)&amp;INT(F1077)&amp;INT(G1077)</f>
        <v/>
      </c>
      <c r="I1077">
        <f>+D1077&amp;"00"&amp;H1077&amp;"0"</f>
        <v/>
      </c>
    </row>
    <row r="1078">
      <c r="A1078" t="inlineStr">
        <is>
          <t>Peru</t>
        </is>
      </c>
      <c r="B1078" t="inlineStr">
        <is>
          <t>Peru LNG Srl</t>
        </is>
      </c>
      <c r="C1078" t="n">
        <v>73</v>
      </c>
      <c r="D1078">
        <f>+VLOOKUP(A1078,$L$3:$M$22,2,)</f>
        <v/>
      </c>
      <c r="E1078" s="5">
        <f>+C1078/100</f>
        <v/>
      </c>
      <c r="F1078" s="5">
        <f>+MOD(E1078*10,10)</f>
        <v/>
      </c>
      <c r="G1078" s="5">
        <f>+MOD(C1078,10)</f>
        <v/>
      </c>
      <c r="H1078">
        <f>+INT(E1078)&amp;INT(F1078)&amp;INT(G1078)</f>
        <v/>
      </c>
      <c r="I1078">
        <f>+D1078&amp;"00"&amp;H1078&amp;"0"</f>
        <v/>
      </c>
    </row>
    <row r="1079">
      <c r="A1079" t="inlineStr">
        <is>
          <t>Peru</t>
        </is>
      </c>
      <c r="B1079" t="inlineStr">
        <is>
          <t>Pesquera Exalmar SAA</t>
        </is>
      </c>
      <c r="C1079" t="n">
        <v>74</v>
      </c>
      <c r="D1079">
        <f>+VLOOKUP(A1079,$L$3:$M$22,2,)</f>
        <v/>
      </c>
      <c r="E1079" s="5">
        <f>+C1079/100</f>
        <v/>
      </c>
      <c r="F1079" s="5">
        <f>+MOD(E1079*10,10)</f>
        <v/>
      </c>
      <c r="G1079" s="5">
        <f>+MOD(C1079,10)</f>
        <v/>
      </c>
      <c r="H1079">
        <f>+INT(E1079)&amp;INT(F1079)&amp;INT(G1079)</f>
        <v/>
      </c>
      <c r="I1079">
        <f>+D1079&amp;"00"&amp;H1079&amp;"0"</f>
        <v/>
      </c>
    </row>
    <row r="1080">
      <c r="A1080" t="inlineStr">
        <is>
          <t>Peru</t>
        </is>
      </c>
      <c r="B1080" t="inlineStr">
        <is>
          <t>Petroleos del Peru SA</t>
        </is>
      </c>
      <c r="C1080" t="n">
        <v>75</v>
      </c>
      <c r="D1080">
        <f>+VLOOKUP(A1080,$L$3:$M$22,2,)</f>
        <v/>
      </c>
      <c r="E1080" s="5">
        <f>+C1080/100</f>
        <v/>
      </c>
      <c r="F1080" s="5">
        <f>+MOD(E1080*10,10)</f>
        <v/>
      </c>
      <c r="G1080" s="5">
        <f>+MOD(C1080,10)</f>
        <v/>
      </c>
      <c r="H1080">
        <f>+INT(E1080)&amp;INT(F1080)&amp;INT(G1080)</f>
        <v/>
      </c>
      <c r="I1080">
        <f>+D1080&amp;"00"&amp;H1080&amp;"0"</f>
        <v/>
      </c>
    </row>
    <row r="1081">
      <c r="A1081" t="inlineStr">
        <is>
          <t>Peru</t>
        </is>
      </c>
      <c r="B1081" t="inlineStr">
        <is>
          <t>PPX Mining Corp</t>
        </is>
      </c>
      <c r="C1081" t="n">
        <v>76</v>
      </c>
      <c r="D1081">
        <f>+VLOOKUP(A1081,$L$3:$M$22,2,)</f>
        <v/>
      </c>
      <c r="E1081" s="5">
        <f>+C1081/100</f>
        <v/>
      </c>
      <c r="F1081" s="5">
        <f>+MOD(E1081*10,10)</f>
        <v/>
      </c>
      <c r="G1081" s="5">
        <f>+MOD(C1081,10)</f>
        <v/>
      </c>
      <c r="H1081">
        <f>+INT(E1081)&amp;INT(F1081)&amp;INT(G1081)</f>
        <v/>
      </c>
      <c r="I1081">
        <f>+D1081&amp;"00"&amp;H1081&amp;"0"</f>
        <v/>
      </c>
    </row>
    <row r="1082">
      <c r="A1082" t="inlineStr">
        <is>
          <t>Peru</t>
        </is>
      </c>
      <c r="B1082" t="inlineStr">
        <is>
          <t>Refineria La Pampilla SAA Rela</t>
        </is>
      </c>
      <c r="C1082" t="n">
        <v>77</v>
      </c>
      <c r="D1082">
        <f>+VLOOKUP(A1082,$L$3:$M$22,2,)</f>
        <v/>
      </c>
      <c r="E1082" s="5">
        <f>+C1082/100</f>
        <v/>
      </c>
      <c r="F1082" s="5">
        <f>+MOD(E1082*10,10)</f>
        <v/>
      </c>
      <c r="G1082" s="5">
        <f>+MOD(C1082,10)</f>
        <v/>
      </c>
      <c r="H1082">
        <f>+INT(E1082)&amp;INT(F1082)&amp;INT(G1082)</f>
        <v/>
      </c>
      <c r="I1082">
        <f>+D1082&amp;"00"&amp;H1082&amp;"0"</f>
        <v/>
      </c>
    </row>
    <row r="1083">
      <c r="A1083" t="inlineStr">
        <is>
          <t>Peru</t>
        </is>
      </c>
      <c r="B1083" t="inlineStr">
        <is>
          <t>Rimac Seguros y Reaseguros</t>
        </is>
      </c>
      <c r="C1083" t="n">
        <v>78</v>
      </c>
      <c r="D1083">
        <f>+VLOOKUP(A1083,$L$3:$M$22,2,)</f>
        <v/>
      </c>
      <c r="E1083" s="5">
        <f>+C1083/100</f>
        <v/>
      </c>
      <c r="F1083" s="5">
        <f>+MOD(E1083*10,10)</f>
        <v/>
      </c>
      <c r="G1083" s="5">
        <f>+MOD(C1083,10)</f>
        <v/>
      </c>
      <c r="H1083">
        <f>+INT(E1083)&amp;INT(F1083)&amp;INT(G1083)</f>
        <v/>
      </c>
      <c r="I1083">
        <f>+D1083&amp;"00"&amp;H1083&amp;"0"</f>
        <v/>
      </c>
    </row>
    <row r="1084">
      <c r="A1084" t="inlineStr">
        <is>
          <t>Peru</t>
        </is>
      </c>
      <c r="B1084" t="inlineStr">
        <is>
          <t>Rio Alto Mining Ltd</t>
        </is>
      </c>
      <c r="C1084" t="n">
        <v>79</v>
      </c>
      <c r="D1084">
        <f>+VLOOKUP(A1084,$L$3:$M$22,2,)</f>
        <v/>
      </c>
      <c r="E1084" s="5">
        <f>+C1084/100</f>
        <v/>
      </c>
      <c r="F1084" s="5">
        <f>+MOD(E1084*10,10)</f>
        <v/>
      </c>
      <c r="G1084" s="5">
        <f>+MOD(C1084,10)</f>
        <v/>
      </c>
      <c r="H1084">
        <f>+INT(E1084)&amp;INT(F1084)&amp;INT(G1084)</f>
        <v/>
      </c>
      <c r="I1084">
        <f>+D1084&amp;"00"&amp;H1084&amp;"0"</f>
        <v/>
      </c>
    </row>
    <row r="1085">
      <c r="A1085" t="inlineStr">
        <is>
          <t>Peru</t>
        </is>
      </c>
      <c r="B1085" t="inlineStr">
        <is>
          <t>Saga Falabella SA</t>
        </is>
      </c>
      <c r="C1085" t="n">
        <v>80</v>
      </c>
      <c r="D1085">
        <f>+VLOOKUP(A1085,$L$3:$M$22,2,)</f>
        <v/>
      </c>
      <c r="E1085" s="5">
        <f>+C1085/100</f>
        <v/>
      </c>
      <c r="F1085" s="5">
        <f>+MOD(E1085*10,10)</f>
        <v/>
      </c>
      <c r="G1085" s="5">
        <f>+MOD(C1085,10)</f>
        <v/>
      </c>
      <c r="H1085">
        <f>+INT(E1085)&amp;INT(F1085)&amp;INT(G1085)</f>
        <v/>
      </c>
      <c r="I1085">
        <f>+D1085&amp;"00"&amp;H1085&amp;"0"</f>
        <v/>
      </c>
    </row>
    <row r="1086">
      <c r="A1086" t="inlineStr">
        <is>
          <t>Peru</t>
        </is>
      </c>
      <c r="B1086" t="inlineStr">
        <is>
          <t>San Miguel Industrias</t>
        </is>
      </c>
      <c r="C1086" t="n">
        <v>81</v>
      </c>
      <c r="D1086">
        <f>+VLOOKUP(A1086,$L$3:$M$22,2,)</f>
        <v/>
      </c>
      <c r="E1086" s="5">
        <f>+C1086/100</f>
        <v/>
      </c>
      <c r="F1086" s="5">
        <f>+MOD(E1086*10,10)</f>
        <v/>
      </c>
      <c r="G1086" s="5">
        <f>+MOD(C1086,10)</f>
        <v/>
      </c>
      <c r="H1086">
        <f>+INT(E1086)&amp;INT(F1086)&amp;INT(G1086)</f>
        <v/>
      </c>
      <c r="I1086">
        <f>+D1086&amp;"00"&amp;H1086&amp;"0"</f>
        <v/>
      </c>
    </row>
    <row r="1087">
      <c r="A1087" t="inlineStr">
        <is>
          <t>Peru</t>
        </is>
      </c>
      <c r="B1087" t="inlineStr">
        <is>
          <t>Scotiabank Peru SAA</t>
        </is>
      </c>
      <c r="C1087" t="n">
        <v>82</v>
      </c>
      <c r="D1087">
        <f>+VLOOKUP(A1087,$L$3:$M$22,2,)</f>
        <v/>
      </c>
      <c r="E1087" s="5">
        <f>+C1087/100</f>
        <v/>
      </c>
      <c r="F1087" s="5">
        <f>+MOD(E1087*10,10)</f>
        <v/>
      </c>
      <c r="G1087" s="5">
        <f>+MOD(C1087,10)</f>
        <v/>
      </c>
      <c r="H1087">
        <f>+INT(E1087)&amp;INT(F1087)&amp;INT(G1087)</f>
        <v/>
      </c>
      <c r="I1087">
        <f>+D1087&amp;"00"&amp;H1087&amp;"0"</f>
        <v/>
      </c>
    </row>
    <row r="1088">
      <c r="A1088" t="inlineStr">
        <is>
          <t>Peru</t>
        </is>
      </c>
      <c r="B1088" t="inlineStr">
        <is>
          <t>Sociedad Minera Cerro Verde SA</t>
        </is>
      </c>
      <c r="C1088" t="n">
        <v>83</v>
      </c>
      <c r="D1088">
        <f>+VLOOKUP(A1088,$L$3:$M$22,2,)</f>
        <v/>
      </c>
      <c r="E1088" s="5">
        <f>+C1088/100</f>
        <v/>
      </c>
      <c r="F1088" s="5">
        <f>+MOD(E1088*10,10)</f>
        <v/>
      </c>
      <c r="G1088" s="5">
        <f>+MOD(C1088,10)</f>
        <v/>
      </c>
      <c r="H1088">
        <f>+INT(E1088)&amp;INT(F1088)&amp;INT(G1088)</f>
        <v/>
      </c>
      <c r="I1088">
        <f>+D1088&amp;"00"&amp;H1088&amp;"0"</f>
        <v/>
      </c>
    </row>
    <row r="1089">
      <c r="A1089" t="inlineStr">
        <is>
          <t>Peru</t>
        </is>
      </c>
      <c r="B1089" t="inlineStr">
        <is>
          <t>Sociedad Minera Corona SA</t>
        </is>
      </c>
      <c r="C1089" t="n">
        <v>84</v>
      </c>
      <c r="D1089">
        <f>+VLOOKUP(A1089,$L$3:$M$22,2,)</f>
        <v/>
      </c>
      <c r="E1089" s="5">
        <f>+C1089/100</f>
        <v/>
      </c>
      <c r="F1089" s="5">
        <f>+MOD(E1089*10,10)</f>
        <v/>
      </c>
      <c r="G1089" s="5">
        <f>+MOD(C1089,10)</f>
        <v/>
      </c>
      <c r="H1089">
        <f>+INT(E1089)&amp;INT(F1089)&amp;INT(G1089)</f>
        <v/>
      </c>
      <c r="I1089">
        <f>+D1089&amp;"00"&amp;H1089&amp;"0"</f>
        <v/>
      </c>
    </row>
    <row r="1090">
      <c r="A1090" t="inlineStr">
        <is>
          <t>Peru</t>
        </is>
      </c>
      <c r="B1090" t="inlineStr">
        <is>
          <t>Sociedad Minera el Brocal SAA</t>
        </is>
      </c>
      <c r="C1090" t="n">
        <v>85</v>
      </c>
      <c r="D1090">
        <f>+VLOOKUP(A1090,$L$3:$M$22,2,)</f>
        <v/>
      </c>
      <c r="E1090" s="5">
        <f>+C1090/100</f>
        <v/>
      </c>
      <c r="F1090" s="5">
        <f>+MOD(E1090*10,10)</f>
        <v/>
      </c>
      <c r="G1090" s="5">
        <f>+MOD(C1090,10)</f>
        <v/>
      </c>
      <c r="H1090">
        <f>+INT(E1090)&amp;INT(F1090)&amp;INT(G1090)</f>
        <v/>
      </c>
      <c r="I1090">
        <f>+D1090&amp;"00"&amp;H1090&amp;"0"</f>
        <v/>
      </c>
    </row>
    <row r="1091">
      <c r="A1091" t="inlineStr">
        <is>
          <t>Peru</t>
        </is>
      </c>
      <c r="B1091" t="inlineStr">
        <is>
          <t>Southern Copper Corp</t>
        </is>
      </c>
      <c r="C1091" t="n">
        <v>86</v>
      </c>
      <c r="D1091">
        <f>+VLOOKUP(A1091,$L$3:$M$22,2,)</f>
        <v/>
      </c>
      <c r="E1091" s="5">
        <f>+C1091/100</f>
        <v/>
      </c>
      <c r="F1091" s="5">
        <f>+MOD(E1091*10,10)</f>
        <v/>
      </c>
      <c r="G1091" s="5">
        <f>+MOD(C1091,10)</f>
        <v/>
      </c>
      <c r="H1091">
        <f>+INT(E1091)&amp;INT(F1091)&amp;INT(G1091)</f>
        <v/>
      </c>
      <c r="I1091">
        <f>+D1091&amp;"00"&amp;H1091&amp;"0"</f>
        <v/>
      </c>
    </row>
    <row r="1092">
      <c r="A1092" t="inlineStr">
        <is>
          <t>Peru</t>
        </is>
      </c>
      <c r="B1092" t="inlineStr">
        <is>
          <t>Telefonica del Peru SAA</t>
        </is>
      </c>
      <c r="C1092" t="n">
        <v>87</v>
      </c>
      <c r="D1092">
        <f>+VLOOKUP(A1092,$L$3:$M$22,2,)</f>
        <v/>
      </c>
      <c r="E1092" s="5">
        <f>+C1092/100</f>
        <v/>
      </c>
      <c r="F1092" s="5">
        <f>+MOD(E1092*10,10)</f>
        <v/>
      </c>
      <c r="G1092" s="5">
        <f>+MOD(C1092,10)</f>
        <v/>
      </c>
      <c r="H1092">
        <f>+INT(E1092)&amp;INT(F1092)&amp;INT(G1092)</f>
        <v/>
      </c>
      <c r="I1092">
        <f>+D1092&amp;"00"&amp;H1092&amp;"0"</f>
        <v/>
      </c>
    </row>
    <row r="1093">
      <c r="A1093" t="inlineStr">
        <is>
          <t>Peru</t>
        </is>
      </c>
      <c r="B1093" t="inlineStr">
        <is>
          <t>Transportadora de Gas del Peru</t>
        </is>
      </c>
      <c r="C1093" t="n">
        <v>88</v>
      </c>
      <c r="D1093">
        <f>+VLOOKUP(A1093,$L$3:$M$22,2,)</f>
        <v/>
      </c>
      <c r="E1093" s="5">
        <f>+C1093/100</f>
        <v/>
      </c>
      <c r="F1093" s="5">
        <f>+MOD(E1093*10,10)</f>
        <v/>
      </c>
      <c r="G1093" s="5">
        <f>+MOD(C1093,10)</f>
        <v/>
      </c>
      <c r="H1093">
        <f>+INT(E1093)&amp;INT(F1093)&amp;INT(G1093)</f>
        <v/>
      </c>
      <c r="I1093">
        <f>+D1093&amp;"00"&amp;H1093&amp;"0"</f>
        <v/>
      </c>
    </row>
    <row r="1094">
      <c r="A1094" t="inlineStr">
        <is>
          <t>Peru</t>
        </is>
      </c>
      <c r="B1094" t="inlineStr">
        <is>
          <t>Trevali Mining Corp</t>
        </is>
      </c>
      <c r="C1094" t="n">
        <v>89</v>
      </c>
      <c r="D1094">
        <f>+VLOOKUP(A1094,$L$3:$M$22,2,)</f>
        <v/>
      </c>
      <c r="E1094" s="5">
        <f>+C1094/100</f>
        <v/>
      </c>
      <c r="F1094" s="5">
        <f>+MOD(E1094*10,10)</f>
        <v/>
      </c>
      <c r="G1094" s="5">
        <f>+MOD(C1094,10)</f>
        <v/>
      </c>
      <c r="H1094">
        <f>+INT(E1094)&amp;INT(F1094)&amp;INT(G1094)</f>
        <v/>
      </c>
      <c r="I1094">
        <f>+D1094&amp;"00"&amp;H1094&amp;"0"</f>
        <v/>
      </c>
    </row>
    <row r="1095">
      <c r="A1095" t="inlineStr">
        <is>
          <t>Peru</t>
        </is>
      </c>
      <c r="B1095" t="inlineStr">
        <is>
          <t>Union Andina de Cementos SAA</t>
        </is>
      </c>
      <c r="C1095" t="n">
        <v>90</v>
      </c>
      <c r="D1095">
        <f>+VLOOKUP(A1095,$L$3:$M$22,2,)</f>
        <v/>
      </c>
      <c r="E1095" s="5">
        <f>+C1095/100</f>
        <v/>
      </c>
      <c r="F1095" s="5">
        <f>+MOD(E1095*10,10)</f>
        <v/>
      </c>
      <c r="G1095" s="5">
        <f>+MOD(C1095,10)</f>
        <v/>
      </c>
      <c r="H1095">
        <f>+INT(E1095)&amp;INT(F1095)&amp;INT(G1095)</f>
        <v/>
      </c>
      <c r="I1095">
        <f>+D1095&amp;"00"&amp;H1095&amp;"0"</f>
        <v/>
      </c>
    </row>
    <row r="1096">
      <c r="A1096" t="inlineStr">
        <is>
          <t>Peru</t>
        </is>
      </c>
      <c r="B1096" t="inlineStr">
        <is>
          <t>Union de Cervecerias Peruanas</t>
        </is>
      </c>
      <c r="C1096" t="n">
        <v>91</v>
      </c>
      <c r="D1096">
        <f>+VLOOKUP(A1096,$L$3:$M$22,2,)</f>
        <v/>
      </c>
      <c r="E1096" s="5">
        <f>+C1096/100</f>
        <v/>
      </c>
      <c r="F1096" s="5">
        <f>+MOD(E1096*10,10)</f>
        <v/>
      </c>
      <c r="G1096" s="5">
        <f>+MOD(C1096,10)</f>
        <v/>
      </c>
      <c r="H1096">
        <f>+INT(E1096)&amp;INT(F1096)&amp;INT(G1096)</f>
        <v/>
      </c>
      <c r="I1096">
        <f>+D1096&amp;"00"&amp;H1096&amp;"0"</f>
        <v/>
      </c>
    </row>
    <row r="1097">
      <c r="A1097" t="inlineStr">
        <is>
          <t>Peru</t>
        </is>
      </c>
      <c r="B1097" t="inlineStr">
        <is>
          <t>Volcan Cia Minera SAA</t>
        </is>
      </c>
      <c r="C1097" t="n">
        <v>92</v>
      </c>
      <c r="D1097">
        <f>+VLOOKUP(A1097,$L$3:$M$22,2,)</f>
        <v/>
      </c>
      <c r="E1097" s="5">
        <f>+C1097/100</f>
        <v/>
      </c>
      <c r="F1097" s="5">
        <f>+MOD(E1097*10,10)</f>
        <v/>
      </c>
      <c r="G1097" s="5">
        <f>+MOD(C1097,10)</f>
        <v/>
      </c>
      <c r="H1097">
        <f>+INT(E1097)&amp;INT(F1097)&amp;INT(G1097)</f>
        <v/>
      </c>
      <c r="I1097">
        <f>+D1097&amp;"00"&amp;H1097&amp;"0"</f>
        <v/>
      </c>
    </row>
    <row r="1098">
      <c r="A1098" t="inlineStr">
        <is>
          <t>Salvador</t>
        </is>
      </c>
      <c r="B1098" t="inlineStr">
        <is>
          <t>AES El Salvador</t>
        </is>
      </c>
      <c r="C1098" t="n">
        <v>1</v>
      </c>
      <c r="D1098">
        <f>+VLOOKUP(A1098,$L$3:$M$22,2,)</f>
        <v/>
      </c>
      <c r="E1098" s="5">
        <f>+C1098/100</f>
        <v/>
      </c>
      <c r="F1098" s="5">
        <f>+MOD(E1098*10,10)</f>
        <v/>
      </c>
      <c r="G1098" s="5">
        <f>+MOD(C1098,10)</f>
        <v/>
      </c>
      <c r="H1098">
        <f>+INT(E1098)&amp;INT(F1098)&amp;INT(G1098)</f>
        <v/>
      </c>
      <c r="I1098">
        <f>+D1098&amp;"00"&amp;H1098&amp;"0"</f>
        <v/>
      </c>
    </row>
    <row r="1099">
      <c r="A1099" t="inlineStr">
        <is>
          <t>Salvador</t>
        </is>
      </c>
      <c r="B1099" t="inlineStr">
        <is>
          <t>Agricola Senior Trust</t>
        </is>
      </c>
      <c r="C1099" t="n">
        <v>2</v>
      </c>
      <c r="D1099">
        <f>+VLOOKUP(A1099,$L$3:$M$22,2,)</f>
        <v/>
      </c>
      <c r="E1099" s="5">
        <f>+C1099/100</f>
        <v/>
      </c>
      <c r="F1099" s="5">
        <f>+MOD(E1099*10,10)</f>
        <v/>
      </c>
      <c r="G1099" s="5">
        <f>+MOD(C1099,10)</f>
        <v/>
      </c>
      <c r="H1099">
        <f>+INT(E1099)&amp;INT(F1099)&amp;INT(G1099)</f>
        <v/>
      </c>
      <c r="I1099">
        <f>+D1099&amp;"00"&amp;H1099&amp;"0"</f>
        <v/>
      </c>
    </row>
    <row r="1100">
      <c r="A1100" t="inlineStr">
        <is>
          <t>Salvador</t>
        </is>
      </c>
      <c r="B1100" t="inlineStr">
        <is>
          <t>El Salvador Government Interna</t>
        </is>
      </c>
      <c r="C1100" t="n">
        <v>3</v>
      </c>
      <c r="D1100">
        <f>+VLOOKUP(A1100,$L$3:$M$22,2,)</f>
        <v/>
      </c>
      <c r="E1100" s="5">
        <f>+C1100/100</f>
        <v/>
      </c>
      <c r="F1100" s="5">
        <f>+MOD(E1100*10,10)</f>
        <v/>
      </c>
      <c r="G1100" s="5">
        <f>+MOD(C1100,10)</f>
        <v/>
      </c>
      <c r="H1100">
        <f>+INT(E1100)&amp;INT(F1100)&amp;INT(G1100)</f>
        <v/>
      </c>
      <c r="I1100">
        <f>+D1100&amp;"00"&amp;H1100&amp;"0"</f>
        <v/>
      </c>
    </row>
    <row r="1101">
      <c r="A1101" t="inlineStr">
        <is>
          <t>Salvador</t>
        </is>
      </c>
      <c r="B1101" t="inlineStr">
        <is>
          <t>Grupo Unicomer Co Ltd</t>
        </is>
      </c>
      <c r="C1101" t="n">
        <v>4</v>
      </c>
      <c r="D1101">
        <f>+VLOOKUP(A1101,$L$3:$M$22,2,)</f>
        <v/>
      </c>
      <c r="E1101" s="5">
        <f>+C1101/100</f>
        <v/>
      </c>
      <c r="F1101" s="5">
        <f>+MOD(E1101*10,10)</f>
        <v/>
      </c>
      <c r="G1101" s="5">
        <f>+MOD(C1101,10)</f>
        <v/>
      </c>
      <c r="H1101">
        <f>+INT(E1101)&amp;INT(F1101)&amp;INT(G1101)</f>
        <v/>
      </c>
      <c r="I1101">
        <f>+D1101&amp;"00"&amp;H1101&amp;"0"</f>
        <v/>
      </c>
    </row>
    <row r="1102">
      <c r="A1102" t="inlineStr">
        <is>
          <t>Trinidad y Tobago</t>
        </is>
      </c>
      <c r="B1102" t="inlineStr">
        <is>
          <t>Trinidad Generation UnLtd</t>
        </is>
      </c>
      <c r="C1102" t="n">
        <v>1</v>
      </c>
      <c r="D1102">
        <f>+VLOOKUP(A1102,$L$3:$M$22,2,)</f>
        <v/>
      </c>
      <c r="E1102" s="5">
        <f>+C1102/100</f>
        <v/>
      </c>
      <c r="F1102" s="5">
        <f>+MOD(E1102*10,10)</f>
        <v/>
      </c>
      <c r="G1102" s="5">
        <f>+MOD(C1102,10)</f>
        <v/>
      </c>
      <c r="H1102">
        <f>+INT(E1102)&amp;INT(F1102)&amp;INT(G1102)</f>
        <v/>
      </c>
      <c r="I1102">
        <f>+D1102&amp;"00"&amp;H1102&amp;"0"</f>
        <v/>
      </c>
    </row>
    <row r="1103">
      <c r="A1103" t="inlineStr">
        <is>
          <t>Uruguay</t>
        </is>
      </c>
      <c r="B1103" t="inlineStr">
        <is>
          <t>ACI Airport Sudamerica SA</t>
        </is>
      </c>
      <c r="C1103" t="n">
        <v>1</v>
      </c>
      <c r="D1103">
        <f>+VLOOKUP(A1103,$L$3:$M$22,2,)</f>
        <v/>
      </c>
      <c r="E1103" s="5">
        <f>+C1103/100</f>
        <v/>
      </c>
      <c r="F1103" s="5">
        <f>+MOD(E1103*10,10)</f>
        <v/>
      </c>
      <c r="G1103" s="5">
        <f>+MOD(C1103,10)</f>
        <v/>
      </c>
      <c r="H1103">
        <f>+INT(E1103)&amp;INT(F1103)&amp;INT(G1103)</f>
        <v/>
      </c>
      <c r="I1103">
        <f>+D1103&amp;"00"&amp;H1103&amp;"0"</f>
        <v/>
      </c>
    </row>
    <row r="1104">
      <c r="A1104" t="inlineStr">
        <is>
          <t>Uruguay</t>
        </is>
      </c>
      <c r="B1104" t="inlineStr">
        <is>
          <t>Navios South American Logistic</t>
        </is>
      </c>
      <c r="C1104" t="n">
        <v>2</v>
      </c>
      <c r="D1104">
        <f>+VLOOKUP(A1104,$L$3:$M$22,2,)</f>
        <v/>
      </c>
      <c r="E1104" s="5">
        <f>+C1104/100</f>
        <v/>
      </c>
      <c r="F1104" s="5">
        <f>+MOD(E1104*10,10)</f>
        <v/>
      </c>
      <c r="G1104" s="5">
        <f>+MOD(C1104,10)</f>
        <v/>
      </c>
      <c r="H1104">
        <f>+INT(E1104)&amp;INT(F1104)&amp;INT(G1104)</f>
        <v/>
      </c>
      <c r="I1104">
        <f>+D1104&amp;"00"&amp;H1104&amp;"0"</f>
        <v/>
      </c>
    </row>
    <row r="1105">
      <c r="A1105" t="inlineStr">
        <is>
          <t>Uruguay</t>
        </is>
      </c>
      <c r="B1105" t="inlineStr">
        <is>
          <t>Uruguay Government Bond</t>
        </is>
      </c>
      <c r="C1105" t="n">
        <v>3</v>
      </c>
      <c r="D1105">
        <f>+VLOOKUP(A1105,$L$3:$M$22,2,)</f>
        <v/>
      </c>
      <c r="E1105" s="5">
        <f>+C1105/100</f>
        <v/>
      </c>
      <c r="F1105" s="5">
        <f>+MOD(E1105*10,10)</f>
        <v/>
      </c>
      <c r="G1105" s="5">
        <f>+MOD(C1105,10)</f>
        <v/>
      </c>
      <c r="H1105">
        <f>+INT(E1105)&amp;INT(F1105)&amp;INT(G1105)</f>
        <v/>
      </c>
      <c r="I1105">
        <f>+D1105&amp;"00"&amp;H1105&amp;"0"</f>
        <v/>
      </c>
    </row>
    <row r="1106">
      <c r="A1106" t="inlineStr">
        <is>
          <t>Venezuela</t>
        </is>
      </c>
      <c r="B1106" t="inlineStr">
        <is>
          <t>Corp Andina de Fomento</t>
        </is>
      </c>
      <c r="C1106" t="n">
        <v>1</v>
      </c>
      <c r="D1106">
        <f>+VLOOKUP(A1106,$L$3:$M$22,2,)</f>
        <v/>
      </c>
      <c r="E1106" s="5">
        <f>+C1106/100</f>
        <v/>
      </c>
      <c r="F1106" s="5">
        <f>+MOD(E1106*10,10)</f>
        <v/>
      </c>
      <c r="G1106" s="5">
        <f>+MOD(C1106,10)</f>
        <v/>
      </c>
      <c r="H1106">
        <f>+INT(E1106)&amp;INT(F1106)&amp;INT(G1106)</f>
        <v/>
      </c>
      <c r="I1106">
        <f>+D1106&amp;"00"&amp;H1106&amp;"0"</f>
        <v/>
      </c>
    </row>
    <row r="1107">
      <c r="A1107" t="inlineStr">
        <is>
          <t>Venezuela</t>
        </is>
      </c>
      <c r="B1107" t="inlineStr">
        <is>
          <t>Petroleos de Venezuela SA</t>
        </is>
      </c>
      <c r="C1107" t="n">
        <v>2</v>
      </c>
      <c r="D1107">
        <f>+VLOOKUP(A1107,$L$3:$M$22,2,)</f>
        <v/>
      </c>
      <c r="E1107" s="5">
        <f>+C1107/100</f>
        <v/>
      </c>
      <c r="F1107" s="5">
        <f>+MOD(E1107*10,10)</f>
        <v/>
      </c>
      <c r="G1107" s="5">
        <f>+MOD(C1107,10)</f>
        <v/>
      </c>
      <c r="H1107">
        <f>+INT(E1107)&amp;INT(F1107)&amp;INT(G1107)</f>
        <v/>
      </c>
      <c r="I1107">
        <f>+D1107&amp;"00"&amp;H1107&amp;"0"</f>
        <v/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J3042"/>
  <sheetViews>
    <sheetView tabSelected="1" workbookViewId="0" zoomScaleNormal="100">
      <pane activePane="bottomRight" state="frozen" topLeftCell="B1490" xSplit="1" ySplit="1"/>
      <selection activeCell="B1" pane="topRight" sqref="B1"/>
      <selection activeCell="A2" pane="bottomLeft" sqref="A2"/>
      <selection activeCell="J1" pane="bottomRight" sqref="J1"/>
    </sheetView>
  </sheetViews>
  <sheetFormatPr baseColWidth="10" defaultColWidth="10.85546875" defaultRowHeight="15"/>
  <cols>
    <col bestFit="1" customWidth="1" max="1" min="1" style="4" width="18.85546875"/>
    <col customWidth="1" max="2" min="2" style="4" width="25.140625"/>
    <col bestFit="1" customWidth="1" max="3" min="3" style="4" width="53.85546875"/>
    <col customWidth="1" max="4" min="4" style="4" width="17.7109375"/>
    <col bestFit="1" customWidth="1" max="5" min="5" style="4" width="19.85546875"/>
    <col customWidth="1" max="6" min="6" style="4" width="27.5703125"/>
    <col bestFit="1" customWidth="1" max="8" min="7" style="4" width="19.7109375"/>
    <col customWidth="1" max="9" min="9" style="4" width="25"/>
  </cols>
  <sheetData>
    <row r="1">
      <c r="A1" s="6" t="inlineStr">
        <is>
          <t>Sec_Compass_Id</t>
        </is>
      </c>
      <c r="B1" s="6" t="inlineStr">
        <is>
          <t>Sec_Issuer_Id</t>
        </is>
      </c>
      <c r="C1" s="6" t="inlineStr">
        <is>
          <t>Sec_Bbg_Ticker</t>
        </is>
      </c>
      <c r="D1" s="6" t="inlineStr">
        <is>
          <t>Sec_Inst_Type</t>
        </is>
      </c>
      <c r="E1" s="6" t="inlineStr">
        <is>
          <t>Sec_Local_Id</t>
        </is>
      </c>
      <c r="F1" s="6" t="inlineStr">
        <is>
          <t>Sec_Isin</t>
        </is>
      </c>
      <c r="G1" s="6" t="inlineStr">
        <is>
          <t>Sec_Figi</t>
        </is>
      </c>
      <c r="H1" s="6" t="inlineStr">
        <is>
          <t>Sec_Sedol</t>
        </is>
      </c>
      <c r="I1" s="6" t="inlineStr">
        <is>
          <t>Sec_Unique_Identifier</t>
        </is>
      </c>
      <c r="J1" s="6" t="inlineStr">
        <is>
          <t>Sec_Name</t>
        </is>
      </c>
    </row>
    <row r="2">
      <c r="A2" t="inlineStr">
        <is>
          <t>AR000220FI00013</t>
        </is>
      </c>
      <c r="B2" t="inlineStr">
        <is>
          <t>AR000220</t>
        </is>
      </c>
      <c r="C2" t="inlineStr">
        <is>
          <t xml:space="preserve"> ARG 22ABR2046 (USP04808AF10) </t>
        </is>
      </c>
      <c r="D2">
        <f>+REPLACE(REPLACE(A2,1,8,""),3,5,"")</f>
        <v/>
      </c>
      <c r="E2" t="n">
        <v>839079</v>
      </c>
      <c r="F2" t="inlineStr">
        <is>
          <t>USP04808AF10</t>
        </is>
      </c>
      <c r="G2" t="inlineStr">
        <is>
          <t>BBG00CRD3PD2</t>
        </is>
      </c>
      <c r="H2" t="inlineStr">
        <is>
          <t>BD1DMR9</t>
        </is>
      </c>
      <c r="I2" t="inlineStr">
        <is>
          <t>COJK8574085</t>
        </is>
      </c>
    </row>
    <row r="3">
      <c r="A3" t="inlineStr">
        <is>
          <t>AR000220FI00016</t>
        </is>
      </c>
      <c r="B3" t="inlineStr">
        <is>
          <t>AR000220</t>
        </is>
      </c>
      <c r="C3" t="inlineStr">
        <is>
          <t xml:space="preserve"> ARGENTINA 06JUL2036 </t>
        </is>
      </c>
      <c r="D3">
        <f>+REPLACE(REPLACE(A3,1,8,""),3,5,"")</f>
        <v/>
      </c>
      <c r="E3" t="n">
        <v>868817</v>
      </c>
      <c r="F3" t="inlineStr">
        <is>
          <t>US040114HG87</t>
        </is>
      </c>
      <c r="G3" t="inlineStr">
        <is>
          <t>BBG00G75Y8K8</t>
        </is>
      </c>
      <c r="H3" t="inlineStr">
        <is>
          <t>BYQHC06</t>
        </is>
      </c>
      <c r="I3" t="inlineStr">
        <is>
          <t>COAM9017287</t>
        </is>
      </c>
    </row>
    <row r="4">
      <c r="A4" t="inlineStr">
        <is>
          <t>AR000220FI00026</t>
        </is>
      </c>
      <c r="B4" t="inlineStr">
        <is>
          <t>AR000220</t>
        </is>
      </c>
      <c r="C4" t="inlineStr">
        <is>
          <t xml:space="preserve"> ARGENTINA 08OCT2020 </t>
        </is>
      </c>
      <c r="D4">
        <f>+REPLACE(REPLACE(A4,1,8,""),3,5,"")</f>
        <v/>
      </c>
      <c r="E4" t="n">
        <v>964511</v>
      </c>
      <c r="F4" t="inlineStr">
        <is>
          <t>ARARGE3200U1</t>
        </is>
      </c>
      <c r="G4" t="inlineStr">
        <is>
          <t>BBG00B53WDF3</t>
        </is>
      </c>
      <c r="H4" t="inlineStr">
        <is>
          <t>BYX4BQ9</t>
        </is>
      </c>
      <c r="I4" t="inlineStr">
        <is>
          <t>COQJ1009233</t>
        </is>
      </c>
    </row>
    <row r="5">
      <c r="A5" t="inlineStr">
        <is>
          <t>AR000220FI00061</t>
        </is>
      </c>
      <c r="B5" t="inlineStr">
        <is>
          <t>AR000220</t>
        </is>
      </c>
      <c r="C5" t="inlineStr">
        <is>
          <t xml:space="preserve"> ARGENTINA 2019 (AA19) </t>
        </is>
      </c>
      <c r="D5">
        <f>+REPLACE(REPLACE(A5,1,8,""),3,5,"")</f>
        <v/>
      </c>
      <c r="E5" t="n">
        <v>1114278</v>
      </c>
      <c r="F5" t="inlineStr">
        <is>
          <t>US040114HB90</t>
        </is>
      </c>
      <c r="G5" t="inlineStr">
        <is>
          <t>BBG00G74PJ90</t>
        </is>
      </c>
      <c r="H5" t="inlineStr">
        <is>
          <t>BD600J3</t>
        </is>
      </c>
      <c r="I5" t="inlineStr">
        <is>
          <t>COAM8900558</t>
        </is>
      </c>
    </row>
    <row r="6">
      <c r="A6" t="inlineStr">
        <is>
          <t>AR000220FI00027</t>
        </is>
      </c>
      <c r="B6" t="inlineStr">
        <is>
          <t>AR000220</t>
        </is>
      </c>
      <c r="C6" t="inlineStr">
        <is>
          <t xml:space="preserve"> ARGENTINA 26ENE2022 </t>
        </is>
      </c>
      <c r="D6">
        <f>+REPLACE(REPLACE(A6,1,8,""),3,5,"")</f>
        <v/>
      </c>
      <c r="E6" t="n">
        <v>964525</v>
      </c>
      <c r="F6" t="inlineStr">
        <is>
          <t>USP04808AL87</t>
        </is>
      </c>
      <c r="G6" t="inlineStr">
        <is>
          <t>BBG00FS0J594</t>
        </is>
      </c>
      <c r="H6" t="inlineStr">
        <is>
          <t>BYXJZF1</t>
        </is>
      </c>
      <c r="I6" t="inlineStr">
        <is>
          <t>COAM2096460</t>
        </is>
      </c>
    </row>
    <row r="7">
      <c r="A7" t="inlineStr">
        <is>
          <t>AR000220FI00030</t>
        </is>
      </c>
      <c r="B7" t="inlineStr">
        <is>
          <t>AR000220</t>
        </is>
      </c>
      <c r="C7" t="inlineStr">
        <is>
          <t xml:space="preserve"> ARGENTINA 26ENE2022 (N) </t>
        </is>
      </c>
      <c r="D7">
        <f>+REPLACE(REPLACE(A7,1,8,""),3,5,"")</f>
        <v/>
      </c>
      <c r="E7" t="n">
        <v>968273</v>
      </c>
      <c r="F7" t="inlineStr">
        <is>
          <t>US040114HK99</t>
        </is>
      </c>
      <c r="G7" t="inlineStr">
        <is>
          <t>BBG00G75YB12</t>
        </is>
      </c>
      <c r="H7" t="inlineStr">
        <is>
          <t>BDVK8Y9</t>
        </is>
      </c>
      <c r="I7" t="inlineStr">
        <is>
          <t>COAM9017378</t>
        </is>
      </c>
    </row>
    <row r="8">
      <c r="A8" t="inlineStr">
        <is>
          <t>AR000220FI00041</t>
        </is>
      </c>
      <c r="B8" t="inlineStr">
        <is>
          <t>AR000220</t>
        </is>
      </c>
      <c r="C8" t="inlineStr">
        <is>
          <t xml:space="preserve"> ARGENTINA 31DIC2033 (DIA0) </t>
        </is>
      </c>
      <c r="D8">
        <f>+REPLACE(REPLACE(A8,1,8,""),3,5,"")</f>
        <v/>
      </c>
      <c r="E8" t="n">
        <v>1023783</v>
      </c>
      <c r="F8" t="inlineStr">
        <is>
          <t>ARARGE03G688</t>
        </is>
      </c>
      <c r="G8" t="inlineStr">
        <is>
          <t>BBG0000LJYQ9</t>
        </is>
      </c>
      <c r="H8" t="inlineStr">
        <is>
          <t>B3RB5P6</t>
        </is>
      </c>
      <c r="I8" t="inlineStr">
        <is>
          <t>COEI2400451</t>
        </is>
      </c>
    </row>
    <row r="9">
      <c r="A9" t="inlineStr">
        <is>
          <t>AR000220FI00040</t>
        </is>
      </c>
      <c r="B9" t="inlineStr">
        <is>
          <t>AR000220</t>
        </is>
      </c>
      <c r="C9" t="inlineStr">
        <is>
          <t xml:space="preserve"> ARGENTINA 31DIC2033 (DIP0) </t>
        </is>
      </c>
      <c r="D9">
        <f>+REPLACE(REPLACE(A9,1,8,""),3,5,"")</f>
        <v/>
      </c>
      <c r="E9" t="n">
        <v>1023782</v>
      </c>
      <c r="F9" t="inlineStr">
        <is>
          <t>ARARGE03G696</t>
        </is>
      </c>
      <c r="G9" t="inlineStr">
        <is>
          <t>BBG00000PS81</t>
        </is>
      </c>
      <c r="H9" t="inlineStr">
        <is>
          <t>B3YTGC7</t>
        </is>
      </c>
      <c r="I9" t="inlineStr">
        <is>
          <t>COEI2336358</t>
        </is>
      </c>
    </row>
    <row r="10">
      <c r="A10" t="inlineStr">
        <is>
          <t>AR000220FI00042</t>
        </is>
      </c>
      <c r="B10" t="inlineStr">
        <is>
          <t>AR000220</t>
        </is>
      </c>
      <c r="C10" t="inlineStr">
        <is>
          <t xml:space="preserve"> ARGENTINA 31DIC2038 (PARA) </t>
        </is>
      </c>
      <c r="D10">
        <f>+REPLACE(REPLACE(A10,1,8,""),3,5,"")</f>
        <v/>
      </c>
      <c r="E10" t="n">
        <v>1023784</v>
      </c>
      <c r="F10" t="inlineStr">
        <is>
          <t>ARARGE03E097</t>
        </is>
      </c>
      <c r="G10" t="inlineStr">
        <is>
          <t>BBG00009RFB4</t>
        </is>
      </c>
      <c r="H10" t="inlineStr">
        <is>
          <t>B0S5SN5</t>
        </is>
      </c>
      <c r="I10" t="inlineStr">
        <is>
          <t>COED7860429</t>
        </is>
      </c>
    </row>
    <row r="11">
      <c r="A11" t="inlineStr">
        <is>
          <t>BR000280FI00001</t>
        </is>
      </c>
      <c r="B11" t="inlineStr">
        <is>
          <t>BR000280</t>
        </is>
      </c>
      <c r="C11" t="inlineStr">
        <is>
          <t xml:space="preserve"> BANCO BRASIL 23ENE2017 </t>
        </is>
      </c>
      <c r="D11">
        <f>+REPLACE(REPLACE(A11,1,8,""),3,5,"")</f>
        <v/>
      </c>
      <c r="E11" t="n">
        <v>426510</v>
      </c>
      <c r="F11" t="inlineStr">
        <is>
          <t>US05958AAF57</t>
        </is>
      </c>
      <c r="G11" t="inlineStr">
        <is>
          <t>BBG00286H923</t>
        </is>
      </c>
      <c r="H11" t="inlineStr">
        <is>
          <t>B73KJ20</t>
        </is>
      </c>
      <c r="I11" t="inlineStr">
        <is>
          <t>COEI8812055</t>
        </is>
      </c>
    </row>
    <row r="12">
      <c r="A12" t="inlineStr">
        <is>
          <t>AR000220FI00005</t>
        </is>
      </c>
      <c r="B12" t="inlineStr">
        <is>
          <t>AR000220</t>
        </is>
      </c>
      <c r="C12" t="inlineStr">
        <is>
          <t xml:space="preserve"> BOCAN 2016 (AS16) </t>
        </is>
      </c>
      <c r="D12">
        <f>+REPLACE(REPLACE(A12,1,8,""),3,5,"")</f>
        <v/>
      </c>
      <c r="E12" t="n">
        <v>654512</v>
      </c>
      <c r="F12" t="inlineStr">
        <is>
          <t>ARARGE03H553</t>
        </is>
      </c>
      <c r="G12" t="inlineStr">
        <is>
          <t>BBG0077NCB80</t>
        </is>
      </c>
      <c r="H12" t="inlineStr">
        <is>
          <t>BVLJN92</t>
        </is>
      </c>
      <c r="I12" t="inlineStr">
        <is>
          <t>COEK5198024</t>
        </is>
      </c>
    </row>
    <row r="13">
      <c r="A13" t="inlineStr">
        <is>
          <t>AR000220FI00010</t>
        </is>
      </c>
      <c r="B13" t="inlineStr">
        <is>
          <t>AR000220</t>
        </is>
      </c>
      <c r="C13" t="inlineStr">
        <is>
          <t xml:space="preserve"> BOGAR 2018 (NF18) </t>
        </is>
      </c>
      <c r="D13">
        <f>+REPLACE(REPLACE(A13,1,8,""),3,5,"")</f>
        <v/>
      </c>
      <c r="E13" t="n">
        <v>729186</v>
      </c>
      <c r="F13" t="inlineStr">
        <is>
          <t>ARBNAC030255</t>
        </is>
      </c>
      <c r="G13" t="inlineStr">
        <is>
          <t>BBG00006WJ80</t>
        </is>
      </c>
      <c r="H13" t="inlineStr">
        <is>
          <t>2177601</t>
        </is>
      </c>
      <c r="I13" t="inlineStr">
        <is>
          <t>COEC7824427</t>
        </is>
      </c>
    </row>
    <row r="14">
      <c r="A14" t="inlineStr">
        <is>
          <t>AR000220FI00007</t>
        </is>
      </c>
      <c r="B14" t="inlineStr">
        <is>
          <t>AR000220</t>
        </is>
      </c>
      <c r="C14" t="inlineStr">
        <is>
          <t xml:space="preserve"> BONAC S.1 2016 (A2M6) </t>
        </is>
      </c>
      <c r="D14">
        <f>+REPLACE(REPLACE(A14,1,8,""),3,5,"")</f>
        <v/>
      </c>
      <c r="E14" t="n">
        <v>699426</v>
      </c>
      <c r="F14" t="inlineStr">
        <is>
          <t>ARARGE3200D7</t>
        </is>
      </c>
      <c r="G14" t="inlineStr">
        <is>
          <t>BBG008DSTTD7</t>
        </is>
      </c>
      <c r="H14" t="inlineStr">
        <is>
          <t>BD6G541</t>
        </is>
      </c>
      <c r="I14" t="inlineStr">
        <is>
          <t>COEK8305543</t>
        </is>
      </c>
    </row>
    <row r="15">
      <c r="A15" t="inlineStr">
        <is>
          <t>AR000220FI00008</t>
        </is>
      </c>
      <c r="B15" t="inlineStr">
        <is>
          <t>AR000220</t>
        </is>
      </c>
      <c r="C15" t="inlineStr">
        <is>
          <t xml:space="preserve"> BONAC S.3 2016 (AY16) </t>
        </is>
      </c>
      <c r="D15">
        <f>+REPLACE(REPLACE(A15,1,8,""),3,5,"")</f>
        <v/>
      </c>
      <c r="E15" t="n">
        <v>708715</v>
      </c>
      <c r="F15" t="inlineStr">
        <is>
          <t>ARARGE3200I6</t>
        </is>
      </c>
      <c r="G15" t="inlineStr">
        <is>
          <t>BBG008NSGPW7</t>
        </is>
      </c>
      <c r="H15" t="inlineStr">
        <is>
          <t>BD6G2Z1</t>
        </is>
      </c>
      <c r="I15" t="inlineStr">
        <is>
          <t>COEK9084915</t>
        </is>
      </c>
    </row>
    <row r="16">
      <c r="A16" t="inlineStr">
        <is>
          <t>AR000220FI00009</t>
        </is>
      </c>
      <c r="B16" t="inlineStr">
        <is>
          <t>AR000220</t>
        </is>
      </c>
      <c r="C16" t="inlineStr">
        <is>
          <t xml:space="preserve"> BONAC S.4 2016 (AL16) </t>
        </is>
      </c>
      <c r="D16">
        <f>+REPLACE(REPLACE(A16,1,8,""),3,5,"")</f>
        <v/>
      </c>
      <c r="E16" t="n">
        <v>720022</v>
      </c>
      <c r="F16" t="inlineStr">
        <is>
          <t>ARARGE3200K2</t>
        </is>
      </c>
      <c r="G16" t="inlineStr">
        <is>
          <t>BBG009DLG2N2</t>
        </is>
      </c>
      <c r="H16" t="inlineStr">
        <is>
          <t>BYNM8P1</t>
        </is>
      </c>
      <c r="I16" t="inlineStr">
        <is>
          <t>COEK9764920</t>
        </is>
      </c>
    </row>
    <row r="17">
      <c r="A17" t="inlineStr">
        <is>
          <t>AR000220FI00012</t>
        </is>
      </c>
      <c r="B17" t="inlineStr">
        <is>
          <t>AR000220</t>
        </is>
      </c>
      <c r="C17" t="inlineStr">
        <is>
          <t xml:space="preserve"> Bonad 2017 (AS17D) </t>
        </is>
      </c>
      <c r="D17">
        <f>+REPLACE(REPLACE(A17,1,8,""),3,5,"")</f>
        <v/>
      </c>
      <c r="E17" t="n">
        <v>756070</v>
      </c>
      <c r="F17" t="inlineStr">
        <is>
          <t>ARARGE3200R7</t>
        </is>
      </c>
      <c r="G17" t="inlineStr">
        <is>
          <t>BBG00B0VZWT6</t>
        </is>
      </c>
      <c r="H17" t="inlineStr">
        <is>
          <t>BYNM8Q2</t>
        </is>
      </c>
      <c r="I17" t="inlineStr">
        <is>
          <t>COUV9234708</t>
        </is>
      </c>
    </row>
    <row r="18">
      <c r="A18" t="inlineStr">
        <is>
          <t>AR000220FI00006</t>
        </is>
      </c>
      <c r="B18" t="inlineStr">
        <is>
          <t>AR000220</t>
        </is>
      </c>
      <c r="C18" t="inlineStr">
        <is>
          <t xml:space="preserve"> BONAD 2018 (AM18) </t>
        </is>
      </c>
      <c r="D18">
        <f>+REPLACE(REPLACE(A18,1,8,""),3,5,"")</f>
        <v/>
      </c>
      <c r="E18" t="n">
        <v>666436</v>
      </c>
      <c r="F18" t="inlineStr">
        <is>
          <t>ARARGE320093</t>
        </is>
      </c>
      <c r="G18" t="inlineStr">
        <is>
          <t>BBG007HWSKR1</t>
        </is>
      </c>
      <c r="H18" t="inlineStr">
        <is>
          <t>BVL8V17</t>
        </is>
      </c>
      <c r="I18" t="inlineStr">
        <is>
          <t>COEK5961413</t>
        </is>
      </c>
    </row>
    <row r="19">
      <c r="A19" t="inlineStr">
        <is>
          <t>AR000220FI00004</t>
        </is>
      </c>
      <c r="B19" t="inlineStr">
        <is>
          <t>AR000220</t>
        </is>
      </c>
      <c r="C19" t="inlineStr">
        <is>
          <t xml:space="preserve"> BONAR 2017 </t>
        </is>
      </c>
      <c r="D19">
        <f>+REPLACE(REPLACE(A19,1,8,""),3,5,"")</f>
        <v/>
      </c>
      <c r="E19" t="n">
        <v>602718</v>
      </c>
      <c r="F19" t="inlineStr">
        <is>
          <t>ARARGE03H421</t>
        </is>
      </c>
      <c r="G19" t="inlineStr">
        <is>
          <t>BBG0068B8JB1</t>
        </is>
      </c>
      <c r="H19" t="inlineStr">
        <is>
          <t>BLM7RF9</t>
        </is>
      </c>
      <c r="I19" t="inlineStr">
        <is>
          <t>COEK1519983</t>
        </is>
      </c>
    </row>
    <row r="20">
      <c r="A20" t="inlineStr">
        <is>
          <t>AR000220FI00014</t>
        </is>
      </c>
      <c r="B20" t="inlineStr">
        <is>
          <t>AR000220</t>
        </is>
      </c>
      <c r="C20" t="inlineStr">
        <is>
          <t xml:space="preserve"> BONAR 2019 (AMX9) </t>
        </is>
      </c>
      <c r="D20">
        <f>+REPLACE(REPLACE(A20,1,8,""),3,5,"")</f>
        <v/>
      </c>
      <c r="E20" t="n">
        <v>846262</v>
      </c>
      <c r="F20" t="inlineStr">
        <is>
          <t>ARARGE03H348</t>
        </is>
      </c>
      <c r="G20" t="inlineStr">
        <is>
          <t>BBG005VL8N99</t>
        </is>
      </c>
      <c r="H20" t="inlineStr">
        <is>
          <t>BHLY4B8</t>
        </is>
      </c>
      <c r="I20" t="inlineStr">
        <is>
          <t>COEK0330937</t>
        </is>
      </c>
    </row>
    <row r="21">
      <c r="A21" t="inlineStr">
        <is>
          <t>AR000220FI00052</t>
        </is>
      </c>
      <c r="B21" t="inlineStr">
        <is>
          <t>AR000220</t>
        </is>
      </c>
      <c r="C21" t="inlineStr">
        <is>
          <t xml:space="preserve"> BONCER 2023 (TC23) </t>
        </is>
      </c>
      <c r="D21">
        <f>+REPLACE(REPLACE(A21,1,8,""),3,5,"")</f>
        <v/>
      </c>
      <c r="E21" t="n">
        <v>1068724</v>
      </c>
      <c r="F21" t="inlineStr">
        <is>
          <t>ARARGE4505O5</t>
        </is>
      </c>
      <c r="G21" t="inlineStr">
        <is>
          <t>BBG00K62N4C7</t>
        </is>
      </c>
      <c r="H21" t="inlineStr">
        <is>
          <t>BF3SPH7</t>
        </is>
      </c>
      <c r="I21" t="inlineStr">
        <is>
          <t>COAR4799334</t>
        </is>
      </c>
    </row>
    <row r="22">
      <c r="A22" t="inlineStr">
        <is>
          <t>AR000220FI00057</t>
        </is>
      </c>
      <c r="B22" t="inlineStr">
        <is>
          <t>AR000220</t>
        </is>
      </c>
      <c r="C22" t="inlineStr">
        <is>
          <t xml:space="preserve"> BONCER 2025 </t>
        </is>
      </c>
      <c r="D22">
        <f>+REPLACE(REPLACE(A22,1,8,""),3,5,"")</f>
        <v/>
      </c>
      <c r="E22" t="n">
        <v>1091208</v>
      </c>
      <c r="F22" t="inlineStr">
        <is>
          <t>ARARGE4505U2</t>
        </is>
      </c>
      <c r="G22" t="inlineStr">
        <is>
          <t>BBG00KRC2J23</t>
        </is>
      </c>
      <c r="H22" t="inlineStr">
        <is>
          <t>BDFDPH6</t>
        </is>
      </c>
      <c r="I22" t="inlineStr">
        <is>
          <t>COAS3592134</t>
        </is>
      </c>
    </row>
    <row r="23">
      <c r="A23" t="inlineStr">
        <is>
          <t>AR000220FI00049</t>
        </is>
      </c>
      <c r="B23" t="inlineStr">
        <is>
          <t>AR000220</t>
        </is>
      </c>
      <c r="C23" t="inlineStr">
        <is>
          <t xml:space="preserve"> BONO ARS 12M (AF19) </t>
        </is>
      </c>
      <c r="D23">
        <f>+REPLACE(REPLACE(A23,1,8,""),3,5,"")</f>
        <v/>
      </c>
      <c r="E23" t="n">
        <v>1061210</v>
      </c>
      <c r="F23" t="inlineStr">
        <is>
          <t>ARARGE3205M7</t>
        </is>
      </c>
      <c r="G23" t="inlineStr">
        <is>
          <t>BBG00JZ4RXW4</t>
        </is>
      </c>
      <c r="H23" t="inlineStr">
        <is>
          <t>BFZBBW1</t>
        </is>
      </c>
      <c r="I23" t="inlineStr">
        <is>
          <t>COAR1232644</t>
        </is>
      </c>
    </row>
    <row r="24">
      <c r="A24" t="inlineStr">
        <is>
          <t>CL000140FI00001</t>
        </is>
      </c>
      <c r="B24" t="inlineStr">
        <is>
          <t>CL000140</t>
        </is>
      </c>
      <c r="C24" t="inlineStr">
        <is>
          <t xml:space="preserve"> BONO BCO SANTANDER CHILE 2020 </t>
        </is>
      </c>
      <c r="D24">
        <f>+REPLACE(REPLACE(A24,1,8,""),3,5,"")</f>
        <v/>
      </c>
      <c r="E24" t="n">
        <v>1176493</v>
      </c>
      <c r="F24" t="inlineStr">
        <is>
          <t>US05971WAA18</t>
        </is>
      </c>
      <c r="G24" t="inlineStr">
        <is>
          <t>BBG00JGNPCX0</t>
        </is>
      </c>
      <c r="H24" t="inlineStr">
        <is>
          <t>BFFW889</t>
        </is>
      </c>
      <c r="I24" t="inlineStr">
        <is>
          <t>COAQ4025401</t>
        </is>
      </c>
    </row>
    <row r="25">
      <c r="A25" t="inlineStr">
        <is>
          <t>AR000220FI00022</t>
        </is>
      </c>
      <c r="B25" t="inlineStr">
        <is>
          <t>AR000220</t>
        </is>
      </c>
      <c r="C25" t="inlineStr">
        <is>
          <t xml:space="preserve"> BONO BONCER 2021 </t>
        </is>
      </c>
      <c r="D25">
        <f>+REPLACE(REPLACE(A25,1,8,""),3,5,"")</f>
        <v/>
      </c>
      <c r="E25" t="n">
        <v>946402</v>
      </c>
      <c r="F25" t="inlineStr">
        <is>
          <t>ARARGE320283</t>
        </is>
      </c>
      <c r="G25" t="inlineStr">
        <is>
          <t>BBG00DDR6G78</t>
        </is>
      </c>
      <c r="H25" t="inlineStr">
        <is>
          <t>BYM5X23</t>
        </is>
      </c>
      <c r="I25" t="inlineStr">
        <is>
          <t>COLW9361681</t>
        </is>
      </c>
    </row>
    <row r="26">
      <c r="A26" t="inlineStr">
        <is>
          <t>AR000760FI00038</t>
        </is>
      </c>
      <c r="B26" t="inlineStr">
        <is>
          <t>AR000760</t>
        </is>
      </c>
      <c r="C26" t="inlineStr">
        <is>
          <t xml:space="preserve"> BONO CABA CLASE 23 (BDC28) </t>
        </is>
      </c>
      <c r="D26">
        <f>+REPLACE(REPLACE(A26,1,8,""),3,5,"")</f>
        <v/>
      </c>
      <c r="E26" t="n">
        <v>1037294</v>
      </c>
      <c r="F26" t="inlineStr">
        <is>
          <t>ARCBAS3201J5</t>
        </is>
      </c>
      <c r="G26" t="inlineStr">
        <is>
          <t>BBG00J7SXD22</t>
        </is>
      </c>
      <c r="H26" t="inlineStr">
        <is>
          <t>BF2RB77</t>
        </is>
      </c>
      <c r="I26" t="inlineStr">
        <is>
          <t>COAQ0692659</t>
        </is>
      </c>
    </row>
    <row r="27">
      <c r="A27" t="inlineStr">
        <is>
          <t>AR000760FI00012</t>
        </is>
      </c>
      <c r="B27" t="inlineStr">
        <is>
          <t>AR000760</t>
        </is>
      </c>
      <c r="C27" t="inlineStr">
        <is>
          <t xml:space="preserve"> BONO CABA Clase V (BD2C9) </t>
        </is>
      </c>
      <c r="D27">
        <f>+REPLACE(REPLACE(A27,1,8,""),3,5,"")</f>
        <v/>
      </c>
      <c r="E27" t="n">
        <v>621546</v>
      </c>
      <c r="F27" t="inlineStr">
        <is>
          <t>ARCBAS031647</t>
        </is>
      </c>
      <c r="G27" t="inlineStr">
        <is>
          <t>BBG0069FG8W3</t>
        </is>
      </c>
      <c r="H27" t="inlineStr">
        <is>
          <t>BHR3R98</t>
        </is>
      </c>
      <c r="I27" t="inlineStr">
        <is>
          <t>COEK1671107</t>
        </is>
      </c>
    </row>
    <row r="28">
      <c r="A28" t="inlineStr">
        <is>
          <t>AR000760FI00011</t>
        </is>
      </c>
      <c r="B28" t="inlineStr">
        <is>
          <t>AR000760</t>
        </is>
      </c>
      <c r="C28" t="inlineStr">
        <is>
          <t xml:space="preserve"> BONO CABA Clase VI (BDC20) </t>
        </is>
      </c>
      <c r="D28">
        <f>+REPLACE(REPLACE(A28,1,8,""),3,5,"")</f>
        <v/>
      </c>
      <c r="E28" t="n">
        <v>586133</v>
      </c>
      <c r="F28" t="inlineStr">
        <is>
          <t>ARCBAS031654</t>
        </is>
      </c>
      <c r="G28" t="inlineStr">
        <is>
          <t>BBG0069FG9V2</t>
        </is>
      </c>
      <c r="H28" t="inlineStr">
        <is>
          <t>BLLJ239</t>
        </is>
      </c>
      <c r="I28" t="inlineStr">
        <is>
          <t>COEK1671222</t>
        </is>
      </c>
    </row>
    <row r="29">
      <c r="A29" t="inlineStr">
        <is>
          <t>AR000760FI00013</t>
        </is>
      </c>
      <c r="B29" t="inlineStr">
        <is>
          <t>AR000760</t>
        </is>
      </c>
      <c r="C29" t="inlineStr">
        <is>
          <t xml:space="preserve"> BONO CABA Clase VIII (BD2C6) </t>
        </is>
      </c>
      <c r="D29">
        <f>+REPLACE(REPLACE(A29,1,8,""),3,5,"")</f>
        <v/>
      </c>
      <c r="E29" t="n">
        <v>624734</v>
      </c>
      <c r="F29" t="inlineStr">
        <is>
          <t>ARCBAS031670</t>
        </is>
      </c>
      <c r="G29" t="inlineStr">
        <is>
          <t>BBG006Q0VYF2</t>
        </is>
      </c>
      <c r="I29" t="inlineStr">
        <is>
          <t>COEK3501708</t>
        </is>
      </c>
    </row>
    <row r="30">
      <c r="A30" t="inlineStr">
        <is>
          <t>AR000760FI00015</t>
        </is>
      </c>
      <c r="B30" t="inlineStr">
        <is>
          <t>AR000760</t>
        </is>
      </c>
      <c r="C30" t="inlineStr">
        <is>
          <t xml:space="preserve"> BONO CABA CLASE X (BD4C6) </t>
        </is>
      </c>
      <c r="D30">
        <f>+REPLACE(REPLACE(A30,1,8,""),3,5,"")</f>
        <v/>
      </c>
      <c r="E30" t="n">
        <v>645949</v>
      </c>
      <c r="F30" t="inlineStr">
        <is>
          <t>ARCBAS031696</t>
        </is>
      </c>
      <c r="G30" t="inlineStr">
        <is>
          <t>BBG009SYFTC2</t>
        </is>
      </c>
      <c r="I30" t="inlineStr">
        <is>
          <t>COUV5358519</t>
        </is>
      </c>
    </row>
    <row r="31">
      <c r="A31" t="inlineStr">
        <is>
          <t>AR000760FI00014</t>
        </is>
      </c>
      <c r="B31" t="inlineStr">
        <is>
          <t>AR000760</t>
        </is>
      </c>
      <c r="C31" t="inlineStr">
        <is>
          <t xml:space="preserve"> BONO CABA CLASE XI </t>
        </is>
      </c>
      <c r="D31">
        <f>+REPLACE(REPLACE(A31,1,8,""),3,5,"")</f>
        <v/>
      </c>
      <c r="E31" t="n">
        <v>645937</v>
      </c>
      <c r="F31" t="inlineStr">
        <is>
          <t>ARCBAS031704</t>
        </is>
      </c>
      <c r="G31" t="inlineStr">
        <is>
          <t>BBG00B0FNCD5</t>
        </is>
      </c>
      <c r="I31" t="inlineStr">
        <is>
          <t>COUV8851080</t>
        </is>
      </c>
    </row>
    <row r="32">
      <c r="A32" t="inlineStr">
        <is>
          <t>AR000760FI00017</t>
        </is>
      </c>
      <c r="B32" t="inlineStr">
        <is>
          <t>AR000760</t>
        </is>
      </c>
      <c r="C32" t="inlineStr">
        <is>
          <t xml:space="preserve"> BONO CABA Clase XII </t>
        </is>
      </c>
      <c r="D32">
        <f>+REPLACE(REPLACE(A32,1,8,""),3,5,"")</f>
        <v/>
      </c>
      <c r="E32" t="n">
        <v>682715</v>
      </c>
      <c r="F32" t="inlineStr">
        <is>
          <t>ARCBA320032</t>
        </is>
      </c>
    </row>
    <row r="33">
      <c r="A33" t="inlineStr">
        <is>
          <t>AR000760FI00016</t>
        </is>
      </c>
      <c r="B33" t="inlineStr">
        <is>
          <t>AR000760</t>
        </is>
      </c>
      <c r="C33" t="inlineStr">
        <is>
          <t xml:space="preserve"> BONO CABA CLASE XIII </t>
        </is>
      </c>
      <c r="D33">
        <f>+REPLACE(REPLACE(A33,1,8,""),3,5,"")</f>
        <v/>
      </c>
      <c r="E33" t="n">
        <v>682693</v>
      </c>
      <c r="F33" t="inlineStr">
        <is>
          <t>ARCBAS320040</t>
        </is>
      </c>
      <c r="G33" t="inlineStr">
        <is>
          <t>BBG007X42TN8</t>
        </is>
      </c>
      <c r="H33" t="inlineStr">
        <is>
          <t>BD8RLH7</t>
        </is>
      </c>
      <c r="I33" t="inlineStr">
        <is>
          <t>COEK6993449</t>
        </is>
      </c>
    </row>
    <row r="34">
      <c r="A34" t="inlineStr">
        <is>
          <t>AR000760FI00030</t>
        </is>
      </c>
      <c r="B34" t="inlineStr">
        <is>
          <t>AR000760</t>
        </is>
      </c>
      <c r="C34" t="inlineStr">
        <is>
          <t xml:space="preserve"> BONO CABA Clase XIV (BD2C8) </t>
        </is>
      </c>
      <c r="D34">
        <f>+REPLACE(REPLACE(A34,1,8,""),3,5,"")</f>
        <v/>
      </c>
      <c r="E34" t="n">
        <v>879463</v>
      </c>
      <c r="F34" t="inlineStr">
        <is>
          <t>ARCBAS320057</t>
        </is>
      </c>
      <c r="G34" t="inlineStr">
        <is>
          <t>BBG007X42TC0</t>
        </is>
      </c>
      <c r="H34" t="inlineStr">
        <is>
          <t>BD8RLN3</t>
        </is>
      </c>
      <c r="I34" t="inlineStr">
        <is>
          <t>COEK6993324</t>
        </is>
      </c>
    </row>
    <row r="35">
      <c r="A35" t="inlineStr">
        <is>
          <t>AR000760FI00018</t>
        </is>
      </c>
      <c r="B35" t="inlineStr">
        <is>
          <t>AR000760</t>
        </is>
      </c>
      <c r="C35" t="inlineStr">
        <is>
          <t xml:space="preserve"> BONO CABA Clase XV </t>
        </is>
      </c>
      <c r="D35">
        <f>+REPLACE(REPLACE(A35,1,8,""),3,5,"")</f>
        <v/>
      </c>
      <c r="E35" t="n">
        <v>722608</v>
      </c>
      <c r="F35" t="inlineStr">
        <is>
          <t>ARCBAS3200F5</t>
        </is>
      </c>
      <c r="G35" t="inlineStr">
        <is>
          <t>BBG009GW95D7</t>
        </is>
      </c>
      <c r="H35" t="inlineStr">
        <is>
          <t>BYVXW54</t>
        </is>
      </c>
      <c r="I35" t="inlineStr">
        <is>
          <t>COEK9932451</t>
        </is>
      </c>
    </row>
    <row r="36">
      <c r="A36" t="inlineStr">
        <is>
          <t>AR000760FI00028</t>
        </is>
      </c>
      <c r="B36" t="inlineStr">
        <is>
          <t>AR000760</t>
        </is>
      </c>
      <c r="C36" t="inlineStr">
        <is>
          <t xml:space="preserve"> Bono CABA Clase XVII </t>
        </is>
      </c>
      <c r="D36">
        <f>+REPLACE(REPLACE(A36,1,8,""),3,5,"")</f>
        <v/>
      </c>
      <c r="E36" t="n">
        <v>849935</v>
      </c>
      <c r="F36" t="inlineStr">
        <is>
          <t>ARCBAS320149</t>
        </is>
      </c>
      <c r="G36" t="inlineStr">
        <is>
          <t>BBG00D364CW8</t>
        </is>
      </c>
      <c r="I36" t="inlineStr">
        <is>
          <t>COLW4712342</t>
        </is>
      </c>
    </row>
    <row r="37">
      <c r="A37" t="inlineStr">
        <is>
          <t>AR000760FI00029</t>
        </is>
      </c>
      <c r="B37" t="inlineStr">
        <is>
          <t>AR000760</t>
        </is>
      </c>
      <c r="C37" t="inlineStr">
        <is>
          <t xml:space="preserve"> Bono CABA Clase XVIII (BD3C0) </t>
        </is>
      </c>
      <c r="D37">
        <f>+REPLACE(REPLACE(A37,1,8,""),3,5,"")</f>
        <v/>
      </c>
      <c r="E37" t="n">
        <v>849947</v>
      </c>
      <c r="F37" t="inlineStr">
        <is>
          <t>ARCBAS320156</t>
        </is>
      </c>
      <c r="G37" t="inlineStr">
        <is>
          <t>BBG00D364NR0</t>
        </is>
      </c>
      <c r="I37" t="inlineStr">
        <is>
          <t>COLW4712839</t>
        </is>
      </c>
    </row>
    <row r="38">
      <c r="A38" t="inlineStr">
        <is>
          <t>AR000760FI00026</t>
        </is>
      </c>
      <c r="B38" t="inlineStr">
        <is>
          <t>AR000760</t>
        </is>
      </c>
      <c r="C38" t="inlineStr">
        <is>
          <t xml:space="preserve"> BONO CABA XVI </t>
        </is>
      </c>
      <c r="D38">
        <f>+REPLACE(REPLACE(A38,1,8,""),3,5,"")</f>
        <v/>
      </c>
      <c r="E38" t="n">
        <v>807007</v>
      </c>
      <c r="F38" t="inlineStr">
        <is>
          <t>ARCBAS3200V2</t>
        </is>
      </c>
      <c r="G38" t="inlineStr">
        <is>
          <t>BBG00C1D35R9</t>
        </is>
      </c>
      <c r="I38" t="inlineStr">
        <is>
          <t>COJV8969976</t>
        </is>
      </c>
    </row>
    <row r="39">
      <c r="A39" t="inlineStr">
        <is>
          <t>AR002350FI00003</t>
        </is>
      </c>
      <c r="B39" t="inlineStr">
        <is>
          <t>AR002350</t>
        </is>
      </c>
      <c r="C39" t="inlineStr">
        <is>
          <t xml:space="preserve"> BONO CHUBUT II (BODIC2</t>
        </is>
      </c>
      <c r="D39">
        <f>+REPLACE(REPLACE(A39,1,8,""),3,5,"")</f>
        <v/>
      </c>
      <c r="E39" t="n">
        <v>698121</v>
      </c>
      <c r="F39" t="inlineStr">
        <is>
          <t>ARPCHU320019</t>
        </is>
      </c>
      <c r="G39" t="inlineStr">
        <is>
          <t>BBG009SYFVL7</t>
        </is>
      </c>
      <c r="H39" t="inlineStr">
        <is>
          <t>BD9XL85</t>
        </is>
      </c>
      <c r="I39" t="inlineStr">
        <is>
          <t>COUV5358550</t>
        </is>
      </c>
    </row>
    <row r="40">
      <c r="A40" t="inlineStr">
        <is>
          <t>AR000760FI00008</t>
        </is>
      </c>
      <c r="B40" t="inlineStr">
        <is>
          <t>AR000760</t>
        </is>
      </c>
      <c r="C40" t="inlineStr">
        <is>
          <t xml:space="preserve"> BONO CIUDAD BS AS 15MAR2018 (BDC18) </t>
        </is>
      </c>
      <c r="D40">
        <f>+REPLACE(REPLACE(A40,1,8,""),3,5,"")</f>
        <v/>
      </c>
      <c r="E40" t="n">
        <v>513279</v>
      </c>
      <c r="F40" t="inlineStr">
        <is>
          <t>ARCBAS031621</t>
        </is>
      </c>
      <c r="G40" t="inlineStr">
        <is>
          <t>BBG0047DW2V1</t>
        </is>
      </c>
      <c r="H40" t="inlineStr">
        <is>
          <t>BJ90VR7</t>
        </is>
      </c>
      <c r="I40" t="inlineStr">
        <is>
          <t>COEJ5910116</t>
        </is>
      </c>
    </row>
    <row r="41">
      <c r="A41" t="inlineStr">
        <is>
          <t>AR000220FI00023</t>
        </is>
      </c>
      <c r="B41" t="inlineStr">
        <is>
          <t>AR000220</t>
        </is>
      </c>
      <c r="C41" t="inlineStr">
        <is>
          <t xml:space="preserve"> Bono del Tesoro Nacional TO23 </t>
        </is>
      </c>
      <c r="D41">
        <f>+REPLACE(REPLACE(A41,1,8,""),3,5,"")</f>
        <v/>
      </c>
      <c r="E41" t="n">
        <v>954063</v>
      </c>
      <c r="F41" t="inlineStr">
        <is>
          <t>ARARGE4502J2</t>
        </is>
      </c>
      <c r="G41" t="inlineStr">
        <is>
          <t>BBG00DZWHRH6</t>
        </is>
      </c>
      <c r="H41" t="inlineStr">
        <is>
          <t>BYNF407</t>
        </is>
      </c>
      <c r="I41" t="inlineStr">
        <is>
          <t>COQZ8845377</t>
        </is>
      </c>
    </row>
    <row r="42">
      <c r="A42" t="inlineStr">
        <is>
          <t>AR000220FI00062</t>
        </is>
      </c>
      <c r="B42" t="inlineStr">
        <is>
          <t>AR000220</t>
        </is>
      </c>
      <c r="C42" t="inlineStr">
        <is>
          <t xml:space="preserve"> BONO DISCOUNT USD LEY AR (DICA) </t>
        </is>
      </c>
      <c r="D42">
        <f>+REPLACE(REPLACE(A42,1,8,""),3,5,"")</f>
        <v/>
      </c>
      <c r="E42" t="n">
        <v>1136251</v>
      </c>
      <c r="F42" t="inlineStr">
        <is>
          <t>ARARGE03E113</t>
        </is>
      </c>
      <c r="G42" t="inlineStr">
        <is>
          <t>BBG00009RFH8</t>
        </is>
      </c>
      <c r="H42" t="inlineStr">
        <is>
          <t>B0T9K30</t>
        </is>
      </c>
      <c r="I42" t="inlineStr">
        <is>
          <t>COED7860627</t>
        </is>
      </c>
    </row>
    <row r="43">
      <c r="A43" t="inlineStr">
        <is>
          <t>AR002160FI00016</t>
        </is>
      </c>
      <c r="B43" t="inlineStr">
        <is>
          <t>AR002160</t>
        </is>
      </c>
      <c r="C43" t="inlineStr">
        <is>
          <t xml:space="preserve"> BONO PROV. BS AS. 14SEP2018 </t>
        </is>
      </c>
      <c r="D43">
        <f>+REPLACE(REPLACE(A43,1,8,""),3,5,"")</f>
        <v/>
      </c>
      <c r="E43" t="n">
        <v>965952</v>
      </c>
      <c r="F43" t="inlineStr">
        <is>
          <t>XS0270992380</t>
        </is>
      </c>
      <c r="G43" t="inlineStr">
        <is>
          <t>BBG0000F3G33</t>
        </is>
      </c>
      <c r="H43" t="inlineStr">
        <is>
          <t>B1GBZC0</t>
        </is>
      </c>
      <c r="I43" t="inlineStr">
        <is>
          <t>COEF7962626</t>
        </is>
      </c>
    </row>
    <row r="44">
      <c r="A44" t="inlineStr">
        <is>
          <t>AR002160FI00017</t>
        </is>
      </c>
      <c r="B44" t="inlineStr">
        <is>
          <t>AR002160</t>
        </is>
      </c>
      <c r="C44" t="inlineStr">
        <is>
          <t xml:space="preserve"> BONO PROV. BS AS. 15FEB2023 </t>
        </is>
      </c>
      <c r="D44">
        <f>+REPLACE(REPLACE(A44,1,8,""),3,5,"")</f>
        <v/>
      </c>
      <c r="E44" t="n">
        <v>966424</v>
      </c>
      <c r="F44" t="inlineStr">
        <is>
          <t>XS1566193295</t>
        </is>
      </c>
      <c r="G44" t="inlineStr">
        <is>
          <t>BBG00FYFW679</t>
        </is>
      </c>
      <c r="H44" t="inlineStr">
        <is>
          <t>BDGKLV2</t>
        </is>
      </c>
      <c r="I44" t="inlineStr">
        <is>
          <t>COAM4524683</t>
        </is>
      </c>
    </row>
    <row r="45">
      <c r="A45" t="inlineStr">
        <is>
          <t>AR002190FI00002</t>
        </is>
      </c>
      <c r="B45" t="inlineStr">
        <is>
          <t>AR002190</t>
        </is>
      </c>
      <c r="C45" t="inlineStr">
        <is>
          <t xml:space="preserve"> Bono Prov. Entre Rios 12DIC2016 </t>
        </is>
      </c>
      <c r="D45">
        <f>+REPLACE(REPLACE(A45,1,8,""),3,5,"")</f>
        <v/>
      </c>
      <c r="E45" t="n">
        <v>672725</v>
      </c>
      <c r="F45" t="inlineStr">
        <is>
          <t>ARPENR320089</t>
        </is>
      </c>
      <c r="G45" t="inlineStr">
        <is>
          <t>BBG00B0FSCJ4</t>
        </is>
      </c>
      <c r="I45" t="inlineStr">
        <is>
          <t>COUV8871666</t>
        </is>
      </c>
    </row>
    <row r="46">
      <c r="A46" t="inlineStr">
        <is>
          <t>CL000300FI00001</t>
        </is>
      </c>
      <c r="B46" t="inlineStr">
        <is>
          <t>CL000300</t>
        </is>
      </c>
      <c r="C46" t="inlineStr">
        <is>
          <t xml:space="preserve"> BONO REP. CHILE 05AGO2020 </t>
        </is>
      </c>
      <c r="D46">
        <f>+REPLACE(REPLACE(A46,1,8,""),3,5,"")</f>
        <v/>
      </c>
      <c r="E46" t="n">
        <v>1112925</v>
      </c>
      <c r="F46" t="inlineStr">
        <is>
          <t>US168863AV04</t>
        </is>
      </c>
      <c r="G46" t="inlineStr">
        <is>
          <t>BBG0000LVNL4</t>
        </is>
      </c>
      <c r="H46" t="inlineStr">
        <is>
          <t>B5257P1</t>
        </is>
      </c>
      <c r="I46" t="inlineStr">
        <is>
          <t>COEI2177992</t>
        </is>
      </c>
    </row>
    <row r="47">
      <c r="A47" t="inlineStr">
        <is>
          <t>AR001930FI00004</t>
        </is>
      </c>
      <c r="B47" t="inlineStr">
        <is>
          <t>AR001930</t>
        </is>
      </c>
      <c r="C47" t="inlineStr">
        <is>
          <t xml:space="preserve"> Bono Rio Cuarto Serie I </t>
        </is>
      </c>
      <c r="D47">
        <f>+REPLACE(REPLACE(A47,1,8,""),3,5,"")</f>
        <v/>
      </c>
      <c r="E47" t="n">
        <v>930450</v>
      </c>
      <c r="F47" t="inlineStr">
        <is>
          <t>ARMCRC5200B7</t>
        </is>
      </c>
      <c r="G47" t="inlineStr">
        <is>
          <t>BBG00FHQL0P9</t>
        </is>
      </c>
      <c r="I47" t="inlineStr">
        <is>
          <t>COAL6673225</t>
        </is>
      </c>
    </row>
    <row r="48">
      <c r="A48" t="inlineStr">
        <is>
          <t>AR002270FI00011</t>
        </is>
      </c>
      <c r="B48" t="inlineStr">
        <is>
          <t>AR002270</t>
        </is>
      </c>
      <c r="C48" t="inlineStr">
        <is>
          <t xml:space="preserve"> BONO RIO NEGRO CLASE 1 (RNA21) </t>
        </is>
      </c>
      <c r="D48">
        <f>+REPLACE(REPLACE(A48,1,8,""),3,5,"")</f>
        <v/>
      </c>
      <c r="E48" t="n">
        <v>1083607</v>
      </c>
      <c r="F48" t="inlineStr">
        <is>
          <t>ARPRNG3200S4</t>
        </is>
      </c>
      <c r="G48" t="inlineStr">
        <is>
          <t>BBG00KK08KJ9</t>
        </is>
      </c>
      <c r="H48" t="inlineStr">
        <is>
          <t>BFYY541</t>
        </is>
      </c>
      <c r="I48" t="inlineStr">
        <is>
          <t>COAS1393055</t>
        </is>
      </c>
    </row>
    <row r="49">
      <c r="A49" t="inlineStr">
        <is>
          <t>AR002280FI00002</t>
        </is>
      </c>
      <c r="B49" t="inlineStr">
        <is>
          <t>AR002280</t>
        </is>
      </c>
      <c r="C49" t="inlineStr">
        <is>
          <t xml:space="preserve"> BONO Salta Clase 1 </t>
        </is>
      </c>
      <c r="D49">
        <f>+REPLACE(REPLACE(A49,1,8,""),3,5,"")</f>
        <v/>
      </c>
      <c r="E49" t="n">
        <v>705253</v>
      </c>
      <c r="F49" t="inlineStr">
        <is>
          <t>ARPSAL320019</t>
        </is>
      </c>
      <c r="G49" t="inlineStr">
        <is>
          <t>BBG00B0H0TD9</t>
        </is>
      </c>
      <c r="H49" t="inlineStr">
        <is>
          <t>BDD2003</t>
        </is>
      </c>
      <c r="I49" t="inlineStr">
        <is>
          <t>COUV8900226</t>
        </is>
      </c>
    </row>
    <row r="50">
      <c r="A50" t="inlineStr">
        <is>
          <t>AR000950FI00003</t>
        </is>
      </c>
      <c r="B50" t="inlineStr">
        <is>
          <t>AR000950</t>
        </is>
      </c>
      <c r="C50" t="inlineStr">
        <is>
          <t xml:space="preserve"> Bonos Córdoba Serie II </t>
        </is>
      </c>
      <c r="D50">
        <f>+REPLACE(REPLACE(A50,1,8,""),3,5,"")</f>
        <v/>
      </c>
      <c r="E50" t="n">
        <v>733992</v>
      </c>
      <c r="F50" t="inlineStr">
        <is>
          <t>ARMUCO320062</t>
        </is>
      </c>
      <c r="G50" t="inlineStr">
        <is>
          <t>BBG00CTTSRM4</t>
        </is>
      </c>
      <c r="H50" t="inlineStr">
        <is>
          <t>BZ4T7C8</t>
        </is>
      </c>
      <c r="I50" t="inlineStr">
        <is>
          <t>COJK9996154</t>
        </is>
      </c>
    </row>
    <row r="51">
      <c r="A51" t="inlineStr">
        <is>
          <t>AR000220FI00035</t>
        </is>
      </c>
      <c r="B51" t="inlineStr">
        <is>
          <t>AR000220</t>
        </is>
      </c>
      <c r="C51" t="inlineStr">
        <is>
          <t xml:space="preserve"> BONTE J20 21JUN2020 </t>
        </is>
      </c>
      <c r="D51">
        <f>+REPLACE(REPLACE(A51,1,8,""),3,5,"")</f>
        <v/>
      </c>
      <c r="E51" t="n">
        <v>988910</v>
      </c>
      <c r="F51" t="inlineStr">
        <is>
          <t>ARARGE3204M0</t>
        </is>
      </c>
      <c r="G51" t="inlineStr">
        <is>
          <t>BBG00GXJ6FM2</t>
        </is>
      </c>
      <c r="H51" t="inlineStr">
        <is>
          <t>BF116H5</t>
        </is>
      </c>
      <c r="I51" t="inlineStr">
        <is>
          <t>COAN9647594</t>
        </is>
      </c>
    </row>
    <row r="52">
      <c r="A52" t="inlineStr">
        <is>
          <t>AR000560FI00001</t>
        </is>
      </c>
      <c r="B52" t="inlineStr">
        <is>
          <t>AR000560</t>
        </is>
      </c>
      <c r="C52" t="inlineStr">
        <is>
          <t xml:space="preserve"> CAPEX 10MAR2018 </t>
        </is>
      </c>
      <c r="D52">
        <f>+REPLACE(REPLACE(A52,1,8,""),3,5,"")</f>
        <v/>
      </c>
      <c r="E52" t="n">
        <v>368174</v>
      </c>
      <c r="F52" t="inlineStr">
        <is>
          <t>USP20058AA42</t>
        </is>
      </c>
      <c r="G52" t="inlineStr">
        <is>
          <t>BBG001KFN9D2</t>
        </is>
      </c>
      <c r="H52" t="inlineStr">
        <is>
          <t>B3MTL79</t>
        </is>
      </c>
      <c r="I52" t="inlineStr">
        <is>
          <t>COEI6004929</t>
        </is>
      </c>
    </row>
    <row r="53">
      <c r="A53" t="inlineStr">
        <is>
          <t>AR000340FI00001</t>
        </is>
      </c>
      <c r="B53" t="inlineStr">
        <is>
          <t>AR000340</t>
        </is>
      </c>
      <c r="C53" t="inlineStr">
        <is>
          <t xml:space="preserve"> CED. HIPOT. ARG. S. VI 2006-1 </t>
        </is>
      </c>
      <c r="D53">
        <f>+REPLACE(REPLACE(A53,1,8,""),3,5,"")</f>
        <v/>
      </c>
      <c r="E53" t="n">
        <v>425862</v>
      </c>
      <c r="F53" t="inlineStr">
        <is>
          <t>ARDEUT083904</t>
        </is>
      </c>
      <c r="G53" t="inlineStr">
        <is>
          <t>BBG0000GD339</t>
        </is>
      </c>
      <c r="I53" t="inlineStr">
        <is>
          <t>COEG0513473</t>
        </is>
      </c>
    </row>
    <row r="54">
      <c r="A54" t="inlineStr">
        <is>
          <t>AR000340FI00002</t>
        </is>
      </c>
      <c r="B54" t="inlineStr">
        <is>
          <t>AR000340</t>
        </is>
      </c>
      <c r="C54" t="inlineStr">
        <is>
          <t xml:space="preserve"> CED. HIPOT. ARG. S. VII 2006-2 </t>
        </is>
      </c>
      <c r="D54">
        <f>+REPLACE(REPLACE(A54,1,8,""),3,5,"")</f>
        <v/>
      </c>
      <c r="E54" t="n">
        <v>425863</v>
      </c>
      <c r="F54" t="inlineStr">
        <is>
          <t>ARDEUT084274</t>
        </is>
      </c>
      <c r="G54" t="inlineStr">
        <is>
          <t>BBG0000GD357</t>
        </is>
      </c>
      <c r="I54" t="inlineStr">
        <is>
          <t>COEG0513556</t>
        </is>
      </c>
    </row>
    <row r="55">
      <c r="A55" t="inlineStr">
        <is>
          <t>AR000340FI00014</t>
        </is>
      </c>
      <c r="B55" t="inlineStr">
        <is>
          <t>AR000340</t>
        </is>
      </c>
      <c r="C55" t="inlineStr">
        <is>
          <t xml:space="preserve"> CED. HIPOT. ARG. S. VIII 2007-1 </t>
        </is>
      </c>
      <c r="D55">
        <f>+REPLACE(REPLACE(A55,1,8,""),3,5,"")</f>
        <v/>
      </c>
      <c r="E55" t="n">
        <v>425864</v>
      </c>
      <c r="F55" t="inlineStr">
        <is>
          <t>ARDEUT084464</t>
        </is>
      </c>
    </row>
    <row r="56">
      <c r="A56" t="inlineStr">
        <is>
          <t>CL000240FI00001</t>
        </is>
      </c>
      <c r="B56" t="inlineStr">
        <is>
          <t>CL000240</t>
        </is>
      </c>
      <c r="C56" t="inlineStr">
        <is>
          <t xml:space="preserve"> CELULOSA ARAUCO 2019 </t>
        </is>
      </c>
      <c r="D56">
        <f>+REPLACE(REPLACE(A56,1,8,""),3,5,"")</f>
        <v/>
      </c>
      <c r="E56" t="n">
        <v>268160</v>
      </c>
      <c r="F56" t="inlineStr">
        <is>
          <t>US151191AQ67</t>
        </is>
      </c>
      <c r="G56" t="inlineStr">
        <is>
          <t>BBG00003RJS1</t>
        </is>
      </c>
      <c r="H56" t="inlineStr">
        <is>
          <t>B4JWJJ6</t>
        </is>
      </c>
      <c r="I56" t="inlineStr">
        <is>
          <t>COEI0152955</t>
        </is>
      </c>
    </row>
    <row r="57">
      <c r="A57" t="inlineStr">
        <is>
          <t>AR000760FI00009</t>
        </is>
      </c>
      <c r="B57" t="inlineStr">
        <is>
          <t>AR000760</t>
        </is>
      </c>
      <c r="C57" t="inlineStr">
        <is>
          <t xml:space="preserve"> Ciudad de BS AS 2019 Clase IV (BDC19) </t>
        </is>
      </c>
      <c r="D57">
        <f>+REPLACE(REPLACE(A57,1,8,""),3,5,"")</f>
        <v/>
      </c>
      <c r="E57" t="n">
        <v>523800</v>
      </c>
      <c r="F57" t="inlineStr">
        <is>
          <t>ARCBAS031639</t>
        </is>
      </c>
      <c r="G57" t="inlineStr">
        <is>
          <t>BBG005KSWMV6</t>
        </is>
      </c>
      <c r="H57" t="inlineStr">
        <is>
          <t>BRJ9H05</t>
        </is>
      </c>
      <c r="I57" t="inlineStr">
        <is>
          <t>COEJ9342415</t>
        </is>
      </c>
    </row>
    <row r="58">
      <c r="A58" t="inlineStr">
        <is>
          <t>CL000420FI00001</t>
        </is>
      </c>
      <c r="B58" t="inlineStr">
        <is>
          <t>CL000420</t>
        </is>
      </c>
      <c r="C58" t="inlineStr">
        <is>
          <t xml:space="preserve"> COLBUN SA 21ENE2020 </t>
        </is>
      </c>
      <c r="D58">
        <f>+REPLACE(REPLACE(A58,1,8,""),3,5,"")</f>
        <v/>
      </c>
      <c r="E58" t="n">
        <v>291937</v>
      </c>
      <c r="F58" t="inlineStr">
        <is>
          <t>USP2867KAC01</t>
        </is>
      </c>
      <c r="G58" t="inlineStr">
        <is>
          <t>BBG0000FRZW3</t>
        </is>
      </c>
      <c r="H58" t="inlineStr">
        <is>
          <t>B5Q77V9</t>
        </is>
      </c>
      <c r="I58" t="inlineStr">
        <is>
          <t>COEI1120498</t>
        </is>
      </c>
    </row>
    <row r="59">
      <c r="A59" t="inlineStr">
        <is>
          <t>BR000600FI00001</t>
        </is>
      </c>
      <c r="B59" t="inlineStr">
        <is>
          <t>BR000600</t>
        </is>
      </c>
      <c r="C59" t="inlineStr">
        <is>
          <t xml:space="preserve"> ELECTROBRAS 30JUL2019 </t>
        </is>
      </c>
      <c r="D59">
        <f>+REPLACE(REPLACE(A59,1,8,""),3,5,"")</f>
        <v/>
      </c>
      <c r="E59" t="n">
        <v>273103</v>
      </c>
      <c r="F59" t="inlineStr">
        <is>
          <t>USP22854AF31</t>
        </is>
      </c>
      <c r="G59" t="inlineStr">
        <is>
          <t>BBG0000J1FR3</t>
        </is>
      </c>
      <c r="H59" t="inlineStr">
        <is>
          <t>B3WSCZ1</t>
        </is>
      </c>
      <c r="I59" t="inlineStr">
        <is>
          <t>COEH9166420</t>
        </is>
      </c>
    </row>
    <row r="60">
      <c r="A60" t="inlineStr">
        <is>
          <t>CL000550FI00001</t>
        </is>
      </c>
      <c r="B60" t="inlineStr">
        <is>
          <t>CL000550</t>
        </is>
      </c>
      <c r="C60" t="inlineStr">
        <is>
          <t xml:space="preserve"> ENAP 08JUL2019 </t>
        </is>
      </c>
      <c r="D60">
        <f>+REPLACE(REPLACE(A60,1,8,""),3,5,"")</f>
        <v/>
      </c>
      <c r="E60" t="n">
        <v>472157</v>
      </c>
      <c r="F60" t="inlineStr">
        <is>
          <t>USP37110AD80</t>
        </is>
      </c>
      <c r="G60" t="inlineStr">
        <is>
          <t>BBG0000725G2</t>
        </is>
      </c>
      <c r="H60" t="inlineStr">
        <is>
          <t>B3Q0WQ4</t>
        </is>
      </c>
      <c r="I60" t="inlineStr">
        <is>
          <t>COEH8885780</t>
        </is>
      </c>
    </row>
    <row r="61">
      <c r="A61" t="inlineStr">
        <is>
          <t>AR002700FI00001</t>
        </is>
      </c>
      <c r="B61" t="inlineStr">
        <is>
          <t>AR002700</t>
        </is>
      </c>
      <c r="C61" t="inlineStr">
        <is>
          <t xml:space="preserve"> FCI Super Ahorro Pes Cl B </t>
        </is>
      </c>
      <c r="D61">
        <f>+REPLACE(REPLACE(A61,1,8,""),3,5,"")</f>
        <v/>
      </c>
      <c r="E61" t="n">
        <v>370175</v>
      </c>
      <c r="F61" t="inlineStr">
        <is>
          <t>BBG000F3HWQ9</t>
        </is>
      </c>
    </row>
    <row r="62">
      <c r="A62" t="inlineStr">
        <is>
          <t>AR000070FI00002</t>
        </is>
      </c>
      <c r="B62" t="inlineStr">
        <is>
          <t>AR000070</t>
        </is>
      </c>
      <c r="C62" t="inlineStr">
        <is>
          <t xml:space="preserve"> FF Agrofina XVIII A (Pyme) </t>
        </is>
      </c>
      <c r="D62">
        <f>+REPLACE(REPLACE(A62,1,8,""),3,5,"")</f>
        <v/>
      </c>
      <c r="E62" t="n">
        <v>1177675</v>
      </c>
      <c r="F62" t="inlineStr">
        <is>
          <t>ARBVAL601KN5</t>
        </is>
      </c>
    </row>
    <row r="63">
      <c r="A63" t="inlineStr">
        <is>
          <t>AR000140FI00001</t>
        </is>
      </c>
      <c r="B63" t="inlineStr">
        <is>
          <t>AR000140</t>
        </is>
      </c>
      <c r="C63" t="inlineStr">
        <is>
          <t xml:space="preserve"> FF Amargot Serie 1 A </t>
        </is>
      </c>
      <c r="D63">
        <f>+REPLACE(REPLACE(A63,1,8,""),3,5,"")</f>
        <v/>
      </c>
      <c r="E63" t="n">
        <v>933605</v>
      </c>
      <c r="F63" t="inlineStr">
        <is>
          <t>ARCOHE6001M8</t>
        </is>
      </c>
    </row>
    <row r="64">
      <c r="A64" t="inlineStr">
        <is>
          <t>AR000150FI00003</t>
        </is>
      </c>
      <c r="B64" t="inlineStr">
        <is>
          <t>AR000150</t>
        </is>
      </c>
      <c r="C64" t="inlineStr">
        <is>
          <t xml:space="preserve"> FF AMES S12 VDF A (PYME) </t>
        </is>
      </c>
      <c r="D64">
        <f>+REPLACE(REPLACE(A64,1,8,""),3,5,"")</f>
        <v/>
      </c>
      <c r="E64" t="n">
        <v>1107402</v>
      </c>
      <c r="F64" t="inlineStr">
        <is>
          <t>AREQUI600JB9</t>
        </is>
      </c>
    </row>
    <row r="65">
      <c r="A65" t="inlineStr">
        <is>
          <t>AR000150FI00001</t>
        </is>
      </c>
      <c r="B65" t="inlineStr">
        <is>
          <t>AR000150</t>
        </is>
      </c>
      <c r="C65" t="inlineStr">
        <is>
          <t xml:space="preserve"> FF AMES SERIE 6 VRD </t>
        </is>
      </c>
      <c r="D65">
        <f>+REPLACE(REPLACE(A65,1,8,""),3,5,"")</f>
        <v/>
      </c>
      <c r="E65" t="n">
        <v>788252</v>
      </c>
      <c r="F65" t="inlineStr">
        <is>
          <t>AREQUI6006D1</t>
        </is>
      </c>
    </row>
    <row r="66">
      <c r="A66" t="inlineStr">
        <is>
          <t>AR000150FI00004</t>
        </is>
      </c>
      <c r="B66" t="inlineStr">
        <is>
          <t>AR000150</t>
        </is>
      </c>
      <c r="C66" t="inlineStr">
        <is>
          <t xml:space="preserve"> FF Ames Serie XIII A (Pyme) </t>
        </is>
      </c>
      <c r="D66">
        <f>+REPLACE(REPLACE(A66,1,8,""),3,5,"")</f>
        <v/>
      </c>
      <c r="E66" t="n">
        <v>1146113</v>
      </c>
      <c r="F66" t="inlineStr">
        <is>
          <t>AREQUI600KE1</t>
        </is>
      </c>
      <c r="G66" t="inlineStr">
        <is>
          <t>BBG00M14NN78</t>
        </is>
      </c>
      <c r="I66" t="inlineStr">
        <is>
          <t>MG!!02HUDR</t>
        </is>
      </c>
    </row>
    <row r="67">
      <c r="A67" t="inlineStr">
        <is>
          <t>AR000150FI00002</t>
        </is>
      </c>
      <c r="B67" t="inlineStr">
        <is>
          <t>AR000150</t>
        </is>
      </c>
      <c r="C67" t="inlineStr">
        <is>
          <t xml:space="preserve"> FF AMES VII (Pymes) </t>
        </is>
      </c>
      <c r="D67">
        <f>+REPLACE(REPLACE(A67,1,8,""),3,5,"")</f>
        <v/>
      </c>
      <c r="E67" t="n">
        <v>834177</v>
      </c>
      <c r="F67" t="inlineStr">
        <is>
          <t>AREQUI6007S7</t>
        </is>
      </c>
    </row>
    <row r="68">
      <c r="A68" t="inlineStr">
        <is>
          <t>AR000160FI00003</t>
        </is>
      </c>
      <c r="B68" t="inlineStr">
        <is>
          <t>AR000160</t>
        </is>
      </c>
      <c r="C68" t="inlineStr">
        <is>
          <t xml:space="preserve"> FF AMFAYS 21 A </t>
        </is>
      </c>
      <c r="D68">
        <f>+REPLACE(REPLACE(A68,1,8,""),3,5,"")</f>
        <v/>
      </c>
      <c r="E68" t="n">
        <v>787263</v>
      </c>
      <c r="F68" t="inlineStr">
        <is>
          <t>AREQUI600606</t>
        </is>
      </c>
    </row>
    <row r="69">
      <c r="A69" t="inlineStr">
        <is>
          <t>AR000160FI00006</t>
        </is>
      </c>
      <c r="B69" t="inlineStr">
        <is>
          <t>AR000160</t>
        </is>
      </c>
      <c r="C69" t="inlineStr">
        <is>
          <t xml:space="preserve"> FF Amfays Serie XXX A (Pyme) </t>
        </is>
      </c>
      <c r="D69">
        <f>+REPLACE(REPLACE(A69,1,8,""),3,5,"")</f>
        <v/>
      </c>
      <c r="E69" t="n">
        <v>1151622</v>
      </c>
      <c r="F69" t="inlineStr">
        <is>
          <t>AREQUI600KM4</t>
        </is>
      </c>
      <c r="G69" t="inlineStr">
        <is>
          <t>BBG00MCB9968</t>
        </is>
      </c>
      <c r="I69" t="inlineStr">
        <is>
          <t>MG!!02I3G2</t>
        </is>
      </c>
    </row>
    <row r="70">
      <c r="A70" t="inlineStr">
        <is>
          <t>AR000160FI00002</t>
        </is>
      </c>
      <c r="B70" t="inlineStr">
        <is>
          <t>AR000160</t>
        </is>
      </c>
      <c r="C70" t="inlineStr">
        <is>
          <t xml:space="preserve"> FF AMFAYS XIX A </t>
        </is>
      </c>
      <c r="D70">
        <f>+REPLACE(REPLACE(A70,1,8,""),3,5,"")</f>
        <v/>
      </c>
      <c r="E70" t="n">
        <v>705536</v>
      </c>
      <c r="F70" t="inlineStr">
        <is>
          <t>AREQUI600267</t>
        </is>
      </c>
    </row>
    <row r="71">
      <c r="A71" t="inlineStr">
        <is>
          <t>AR000160FI00001</t>
        </is>
      </c>
      <c r="B71" t="inlineStr">
        <is>
          <t>AR000160</t>
        </is>
      </c>
      <c r="C71" t="inlineStr">
        <is>
          <t xml:space="preserve"> FF Amfays XVIII A </t>
        </is>
      </c>
      <c r="D71">
        <f>+REPLACE(REPLACE(A71,1,8,""),3,5,"")</f>
        <v/>
      </c>
      <c r="E71" t="n">
        <v>672209</v>
      </c>
      <c r="F71" t="inlineStr">
        <is>
          <t>AREQUI6000X2</t>
        </is>
      </c>
    </row>
    <row r="72">
      <c r="A72" t="inlineStr">
        <is>
          <t>AR000160FI00004</t>
        </is>
      </c>
      <c r="B72" t="inlineStr">
        <is>
          <t>AR000160</t>
        </is>
      </c>
      <c r="C72" t="inlineStr">
        <is>
          <t xml:space="preserve"> FF Amfays XXIII A </t>
        </is>
      </c>
      <c r="D72">
        <f>+REPLACE(REPLACE(A72,1,8,""),3,5,"")</f>
        <v/>
      </c>
      <c r="E72" t="n">
        <v>872740</v>
      </c>
      <c r="F72" t="inlineStr">
        <is>
          <t>AREQUI6009G8</t>
        </is>
      </c>
    </row>
    <row r="73">
      <c r="A73" t="inlineStr">
        <is>
          <t>AR000160FI00005</t>
        </is>
      </c>
      <c r="B73" t="inlineStr">
        <is>
          <t>AR000160</t>
        </is>
      </c>
      <c r="C73" t="inlineStr">
        <is>
          <t xml:space="preserve"> FF Amfays XXIX A </t>
        </is>
      </c>
      <c r="D73">
        <f>+REPLACE(REPLACE(A73,1,8,""),3,5,"")</f>
        <v/>
      </c>
      <c r="E73" t="n">
        <v>1125291</v>
      </c>
      <c r="F73" t="inlineStr">
        <is>
          <t>AREQUI600JT1</t>
        </is>
      </c>
      <c r="G73" t="inlineStr">
        <is>
          <t>BBG00MFNQ3V5</t>
        </is>
      </c>
      <c r="I73" t="inlineStr">
        <is>
          <t>MG!!02I6X5</t>
        </is>
      </c>
    </row>
    <row r="74">
      <c r="A74" t="inlineStr">
        <is>
          <t>AR000230FI00001</t>
        </is>
      </c>
      <c r="B74" t="inlineStr">
        <is>
          <t>AR000230</t>
        </is>
      </c>
      <c r="C74" t="inlineStr">
        <is>
          <t xml:space="preserve"> FF AUSTRALTEX I A </t>
        </is>
      </c>
      <c r="D74">
        <f>+REPLACE(REPLACE(A74,1,8,""),3,5,"")</f>
        <v/>
      </c>
      <c r="E74" t="n">
        <v>725557</v>
      </c>
      <c r="F74" t="inlineStr">
        <is>
          <t>ARBSTR600070</t>
        </is>
      </c>
    </row>
    <row r="75">
      <c r="A75" t="inlineStr">
        <is>
          <t>AR000230FI00002</t>
        </is>
      </c>
      <c r="B75" t="inlineStr">
        <is>
          <t>AR000230</t>
        </is>
      </c>
      <c r="C75" t="inlineStr">
        <is>
          <t xml:space="preserve"> FF AUSTRALTEX II A </t>
        </is>
      </c>
      <c r="D75">
        <f>+REPLACE(REPLACE(A75,1,8,""),3,5,"")</f>
        <v/>
      </c>
      <c r="E75" t="n">
        <v>787134</v>
      </c>
      <c r="F75" t="inlineStr">
        <is>
          <t>ARBSTR6000D9</t>
        </is>
      </c>
    </row>
    <row r="76">
      <c r="A76" t="inlineStr">
        <is>
          <t>AR000450FI00002</t>
        </is>
      </c>
      <c r="B76" t="inlineStr">
        <is>
          <t>AR000450</t>
        </is>
      </c>
      <c r="C76" t="inlineStr">
        <is>
          <t xml:space="preserve"> FF Best Consumer Directo I A </t>
        </is>
      </c>
      <c r="D76">
        <f>+REPLACE(REPLACE(A76,1,8,""),3,5,"")</f>
        <v/>
      </c>
      <c r="E76" t="n">
        <v>873432</v>
      </c>
      <c r="F76" t="inlineStr">
        <is>
          <t>AREQUI6009J2</t>
        </is>
      </c>
    </row>
    <row r="77">
      <c r="A77" t="inlineStr">
        <is>
          <t>AR000450FI00003</t>
        </is>
      </c>
      <c r="B77" t="inlineStr">
        <is>
          <t>AR000450</t>
        </is>
      </c>
      <c r="C77" t="inlineStr">
        <is>
          <t xml:space="preserve"> FF Best Consumer Directo II B </t>
        </is>
      </c>
      <c r="D77">
        <f>+REPLACE(REPLACE(A77,1,8,""),3,5,"")</f>
        <v/>
      </c>
      <c r="E77" t="n">
        <v>965238</v>
      </c>
      <c r="F77" t="inlineStr">
        <is>
          <t>AREQUI600D71</t>
        </is>
      </c>
    </row>
    <row r="78">
      <c r="A78" t="inlineStr">
        <is>
          <t>AR000450FI00001</t>
        </is>
      </c>
      <c r="B78" t="inlineStr">
        <is>
          <t>AR000450</t>
        </is>
      </c>
      <c r="C78" t="inlineStr">
        <is>
          <t xml:space="preserve"> FF Best Consumer XXXVII A </t>
        </is>
      </c>
      <c r="D78">
        <f>+REPLACE(REPLACE(A78,1,8,""),3,5,"")</f>
        <v/>
      </c>
      <c r="E78" t="n">
        <v>798977</v>
      </c>
      <c r="F78" t="inlineStr">
        <is>
          <t>AREQUI6006Q3</t>
        </is>
      </c>
    </row>
    <row r="79">
      <c r="A79" t="inlineStr">
        <is>
          <t>AR000480FI00001</t>
        </is>
      </c>
      <c r="B79" t="inlineStr">
        <is>
          <t>AR000480</t>
        </is>
      </c>
      <c r="C79" t="inlineStr">
        <is>
          <t xml:space="preserve"> FF BICENTENARIA S 1 VDF A </t>
        </is>
      </c>
      <c r="D79">
        <f>+REPLACE(REPLACE(A79,1,8,""),3,5,"")</f>
        <v/>
      </c>
      <c r="E79" t="n">
        <v>1160483</v>
      </c>
      <c r="F79" t="inlineStr">
        <is>
          <t>AREQUI600KX1</t>
        </is>
      </c>
    </row>
    <row r="80">
      <c r="A80" t="inlineStr">
        <is>
          <t>AR000620FI00001</t>
        </is>
      </c>
      <c r="B80" t="inlineStr">
        <is>
          <t>AR000620</t>
        </is>
      </c>
      <c r="C80" t="inlineStr">
        <is>
          <t xml:space="preserve"> FF CCF Créditos VIII </t>
        </is>
      </c>
      <c r="D80">
        <f>+REPLACE(REPLACE(A80,1,8,""),3,5,"")</f>
        <v/>
      </c>
      <c r="E80" t="n">
        <v>722752</v>
      </c>
      <c r="F80" t="inlineStr">
        <is>
          <t>AREQUI6002T6</t>
        </is>
      </c>
    </row>
    <row r="81">
      <c r="A81" t="inlineStr">
        <is>
          <t>AR000620FI00002</t>
        </is>
      </c>
      <c r="B81" t="inlineStr">
        <is>
          <t>AR000620</t>
        </is>
      </c>
      <c r="C81" t="inlineStr">
        <is>
          <t xml:space="preserve"> FF CCF Serie XI </t>
        </is>
      </c>
      <c r="D81">
        <f>+REPLACE(REPLACE(A81,1,8,""),3,5,"")</f>
        <v/>
      </c>
      <c r="E81" t="n">
        <v>838109</v>
      </c>
      <c r="F81" t="inlineStr">
        <is>
          <t>AREQUI600820</t>
        </is>
      </c>
    </row>
    <row r="82">
      <c r="A82" t="inlineStr">
        <is>
          <t>AR000630FI00001</t>
        </is>
      </c>
      <c r="B82" t="inlineStr">
        <is>
          <t>AR000630</t>
        </is>
      </c>
      <c r="C82" t="inlineStr">
        <is>
          <t xml:space="preserve"> FF Ceibo Créditos I (Pyme) </t>
        </is>
      </c>
      <c r="D82">
        <f>+REPLACE(REPLACE(A82,1,8,""),3,5,"")</f>
        <v/>
      </c>
      <c r="E82" t="n">
        <v>1175357</v>
      </c>
      <c r="F82" t="inlineStr">
        <is>
          <t>ARCOHE600320</t>
        </is>
      </c>
    </row>
    <row r="83">
      <c r="A83" t="inlineStr">
        <is>
          <t>AR000680FI00017</t>
        </is>
      </c>
      <c r="B83" t="inlineStr">
        <is>
          <t>AR000680</t>
        </is>
      </c>
      <c r="C83" t="inlineStr">
        <is>
          <t xml:space="preserve"> FF CENTROCARD S 25 VDF B (PYME) </t>
        </is>
      </c>
      <c r="D83">
        <f>+REPLACE(REPLACE(A83,1,8,""),3,5,"")</f>
        <v/>
      </c>
      <c r="E83" t="n">
        <v>1105120</v>
      </c>
      <c r="F83" t="inlineStr">
        <is>
          <t>AREQUI600J75</t>
        </is>
      </c>
    </row>
    <row r="84">
      <c r="A84" t="inlineStr">
        <is>
          <t>AR000680FI00018</t>
        </is>
      </c>
      <c r="B84" t="inlineStr">
        <is>
          <t>AR000680</t>
        </is>
      </c>
      <c r="C84" t="inlineStr">
        <is>
          <t xml:space="preserve"> FF CENTROCARD S 26 VDF A PYME </t>
        </is>
      </c>
      <c r="D84">
        <f>+REPLACE(REPLACE(A84,1,8,""),3,5,"")</f>
        <v/>
      </c>
      <c r="E84" t="n">
        <v>1119416</v>
      </c>
      <c r="F84" t="inlineStr">
        <is>
          <t>AREQUI600JL8</t>
        </is>
      </c>
      <c r="G84" t="inlineStr">
        <is>
          <t>BBG00MJSQVY5</t>
        </is>
      </c>
      <c r="I84" t="inlineStr">
        <is>
          <t>MG!!02I9LB</t>
        </is>
      </c>
    </row>
    <row r="85">
      <c r="A85" t="inlineStr">
        <is>
          <t>AR000680FI00019</t>
        </is>
      </c>
      <c r="B85" t="inlineStr">
        <is>
          <t>AR000680</t>
        </is>
      </c>
      <c r="C85" t="inlineStr">
        <is>
          <t xml:space="preserve"> FF CENTROCARD S 26 VDF B PYME </t>
        </is>
      </c>
      <c r="D85">
        <f>+REPLACE(REPLACE(A85,1,8,""),3,5,"")</f>
        <v/>
      </c>
      <c r="E85" t="n">
        <v>1119448</v>
      </c>
      <c r="F85" t="inlineStr">
        <is>
          <t>AREQUI600JM6</t>
        </is>
      </c>
      <c r="G85" t="inlineStr">
        <is>
          <t>BBG00MJSQW00</t>
        </is>
      </c>
      <c r="I85" t="inlineStr">
        <is>
          <t>MG!!02I9LF</t>
        </is>
      </c>
    </row>
    <row r="86">
      <c r="A86" t="inlineStr">
        <is>
          <t>AR000680FI00011</t>
        </is>
      </c>
      <c r="B86" t="inlineStr">
        <is>
          <t>AR000680</t>
        </is>
      </c>
      <c r="C86" t="inlineStr">
        <is>
          <t xml:space="preserve"> FF Centrocard S. XXII B (Pymes) </t>
        </is>
      </c>
      <c r="D86">
        <f>+REPLACE(REPLACE(A86,1,8,""),3,5,"")</f>
        <v/>
      </c>
      <c r="E86" t="n">
        <v>979620</v>
      </c>
      <c r="F86" t="inlineStr">
        <is>
          <t>AREQUI600DX6</t>
        </is>
      </c>
    </row>
    <row r="87">
      <c r="A87" t="inlineStr">
        <is>
          <t>AR000680FI00014</t>
        </is>
      </c>
      <c r="B87" t="inlineStr">
        <is>
          <t>AR000680</t>
        </is>
      </c>
      <c r="C87" t="inlineStr">
        <is>
          <t xml:space="preserve"> FF Centrocard Serie XXIV A (Pyme) </t>
        </is>
      </c>
      <c r="D87">
        <f>+REPLACE(REPLACE(A87,1,8,""),3,5,"")</f>
        <v/>
      </c>
      <c r="E87" t="n">
        <v>1042882</v>
      </c>
      <c r="F87" t="inlineStr">
        <is>
          <t>AREQUI600H85</t>
        </is>
      </c>
    </row>
    <row r="88">
      <c r="A88" t="inlineStr">
        <is>
          <t>AR000680FI00015</t>
        </is>
      </c>
      <c r="B88" t="inlineStr">
        <is>
          <t>AR000680</t>
        </is>
      </c>
      <c r="C88" t="inlineStr">
        <is>
          <t xml:space="preserve"> FF Centrocard Serie XXIV B (Pyme) </t>
        </is>
      </c>
      <c r="D88">
        <f>+REPLACE(REPLACE(A88,1,8,""),3,5,"")</f>
        <v/>
      </c>
      <c r="E88" t="n">
        <v>1042903</v>
      </c>
      <c r="F88" t="inlineStr">
        <is>
          <t>AREQUI600H93</t>
        </is>
      </c>
    </row>
    <row r="89">
      <c r="A89" t="inlineStr">
        <is>
          <t>AR000680FI00007</t>
        </is>
      </c>
      <c r="B89" t="inlineStr">
        <is>
          <t>AR000680</t>
        </is>
      </c>
      <c r="C89" t="inlineStr">
        <is>
          <t xml:space="preserve"> FF Centrocard XIX A (Pyme) </t>
        </is>
      </c>
      <c r="D89">
        <f>+REPLACE(REPLACE(A89,1,8,""),3,5,"")</f>
        <v/>
      </c>
      <c r="E89" t="n">
        <v>879379</v>
      </c>
      <c r="F89" t="inlineStr">
        <is>
          <t>AREQUI6009S3</t>
        </is>
      </c>
    </row>
    <row r="90">
      <c r="A90" t="inlineStr">
        <is>
          <t>AR000680FI00008</t>
        </is>
      </c>
      <c r="B90" t="inlineStr">
        <is>
          <t>AR000680</t>
        </is>
      </c>
      <c r="C90" t="inlineStr">
        <is>
          <t xml:space="preserve"> FF Centrocard XIX B (Pyme) </t>
        </is>
      </c>
      <c r="D90">
        <f>+REPLACE(REPLACE(A90,1,8,""),3,5,"")</f>
        <v/>
      </c>
      <c r="E90" t="n">
        <v>879391</v>
      </c>
      <c r="F90" t="inlineStr">
        <is>
          <t>AREQUI6009T1</t>
        </is>
      </c>
    </row>
    <row r="91">
      <c r="A91" t="inlineStr">
        <is>
          <t>AR000680FI00004</t>
        </is>
      </c>
      <c r="B91" t="inlineStr">
        <is>
          <t>AR000680</t>
        </is>
      </c>
      <c r="C91" t="inlineStr">
        <is>
          <t xml:space="preserve"> FF Centrocard XVI A </t>
        </is>
      </c>
      <c r="D91">
        <f>+REPLACE(REPLACE(A91,1,8,""),3,5,"")</f>
        <v/>
      </c>
      <c r="E91" t="n">
        <v>786205</v>
      </c>
      <c r="F91" t="inlineStr">
        <is>
          <t>AREQUI6005R3</t>
        </is>
      </c>
    </row>
    <row r="92">
      <c r="A92" t="inlineStr">
        <is>
          <t>AR000680FI00005</t>
        </is>
      </c>
      <c r="B92" t="inlineStr">
        <is>
          <t>AR000680</t>
        </is>
      </c>
      <c r="C92" t="inlineStr">
        <is>
          <t xml:space="preserve"> FF Centrocard XVII A (Pymes) </t>
        </is>
      </c>
      <c r="D92">
        <f>+REPLACE(REPLACE(A92,1,8,""),3,5,"")</f>
        <v/>
      </c>
      <c r="E92" t="n">
        <v>822038</v>
      </c>
      <c r="F92" t="inlineStr">
        <is>
          <t>AREQUI6007B3</t>
        </is>
      </c>
    </row>
    <row r="93">
      <c r="A93" t="inlineStr">
        <is>
          <t>AR000680FI00006</t>
        </is>
      </c>
      <c r="B93" t="inlineStr">
        <is>
          <t>AR000680</t>
        </is>
      </c>
      <c r="C93" t="inlineStr">
        <is>
          <t xml:space="preserve"> FF Centrocard XVIII B (PYME) </t>
        </is>
      </c>
      <c r="D93">
        <f>+REPLACE(REPLACE(A93,1,8,""),3,5,"")</f>
        <v/>
      </c>
      <c r="E93" t="n">
        <v>853713</v>
      </c>
      <c r="F93" t="inlineStr">
        <is>
          <t>AREQUI6008K2</t>
        </is>
      </c>
    </row>
    <row r="94">
      <c r="A94" t="inlineStr">
        <is>
          <t>AR000680FI00009</t>
        </is>
      </c>
      <c r="B94" t="inlineStr">
        <is>
          <t>AR000680</t>
        </is>
      </c>
      <c r="C94" t="inlineStr">
        <is>
          <t xml:space="preserve"> FF Centrocard XX B </t>
        </is>
      </c>
      <c r="D94">
        <f>+REPLACE(REPLACE(A94,1,8,""),3,5,"")</f>
        <v/>
      </c>
      <c r="E94" t="n">
        <v>914808</v>
      </c>
      <c r="F94" t="inlineStr">
        <is>
          <t>AREQUI600B32</t>
        </is>
      </c>
    </row>
    <row r="95">
      <c r="A95" t="inlineStr">
        <is>
          <t>AR000680FI00010</t>
        </is>
      </c>
      <c r="B95" t="inlineStr">
        <is>
          <t>AR000680</t>
        </is>
      </c>
      <c r="C95" t="inlineStr">
        <is>
          <t xml:space="preserve"> FF Centrocard XXI B </t>
        </is>
      </c>
      <c r="D95">
        <f>+REPLACE(REPLACE(A95,1,8,""),3,5,"")</f>
        <v/>
      </c>
      <c r="E95" t="n">
        <v>953561</v>
      </c>
      <c r="F95" t="inlineStr">
        <is>
          <t>AREQUI600CL3</t>
        </is>
      </c>
    </row>
    <row r="96">
      <c r="A96" t="inlineStr">
        <is>
          <t>AR000700FI00004</t>
        </is>
      </c>
      <c r="B96" t="inlineStr">
        <is>
          <t>AR000700</t>
        </is>
      </c>
      <c r="C96" t="inlineStr">
        <is>
          <t xml:space="preserve"> FF CGM Leasing XXIII C (Inc. K - Com. 4112) </t>
        </is>
      </c>
      <c r="D96">
        <f>+REPLACE(REPLACE(A96,1,8,""),3,5,"")</f>
        <v/>
      </c>
      <c r="E96" t="n">
        <v>755263</v>
      </c>
      <c r="F96" t="inlineStr">
        <is>
          <t>AREQUI087929</t>
        </is>
      </c>
    </row>
    <row r="97">
      <c r="A97" t="inlineStr">
        <is>
          <t>AR000700FI00003</t>
        </is>
      </c>
      <c r="B97" t="inlineStr">
        <is>
          <t>AR000700</t>
        </is>
      </c>
      <c r="C97" t="inlineStr">
        <is>
          <t xml:space="preserve"> FF CGM Leasing XXIV C (Inc. K - Com. 4298) </t>
        </is>
      </c>
      <c r="D97">
        <f>+REPLACE(REPLACE(A97,1,8,""),3,5,"")</f>
        <v/>
      </c>
      <c r="E97" t="n">
        <v>755249</v>
      </c>
      <c r="F97" t="inlineStr">
        <is>
          <t>AREQUI600184</t>
        </is>
      </c>
    </row>
    <row r="98">
      <c r="A98" t="inlineStr">
        <is>
          <t>AR000700FI00005</t>
        </is>
      </c>
      <c r="B98" t="inlineStr">
        <is>
          <t>AR000700</t>
        </is>
      </c>
      <c r="C98" t="inlineStr">
        <is>
          <t xml:space="preserve"> FF CGM Leasing XXVII A (Inc. K - Com. 4731) </t>
        </is>
      </c>
      <c r="D98">
        <f>+REPLACE(REPLACE(A98,1,8,""),3,5,"")</f>
        <v/>
      </c>
      <c r="E98" t="n">
        <v>778090</v>
      </c>
      <c r="F98" t="inlineStr">
        <is>
          <t>AREQUI600580</t>
        </is>
      </c>
    </row>
    <row r="99">
      <c r="A99" t="inlineStr">
        <is>
          <t>AR000700FI00006</t>
        </is>
      </c>
      <c r="B99" t="inlineStr">
        <is>
          <t>AR000700</t>
        </is>
      </c>
      <c r="C99" t="inlineStr">
        <is>
          <t xml:space="preserve"> FF CGM Leasing XXVIII B </t>
        </is>
      </c>
      <c r="D99">
        <f>+REPLACE(REPLACE(A99,1,8,""),3,5,"")</f>
        <v/>
      </c>
      <c r="E99" t="n">
        <v>835275</v>
      </c>
      <c r="F99" t="inlineStr">
        <is>
          <t>AREQUI6007V1</t>
        </is>
      </c>
    </row>
    <row r="100">
      <c r="A100" t="inlineStr">
        <is>
          <t>AR000700FI00010</t>
        </is>
      </c>
      <c r="B100" t="inlineStr">
        <is>
          <t>AR000700</t>
        </is>
      </c>
      <c r="C100" t="inlineStr">
        <is>
          <t xml:space="preserve"> FF CGM Leasing XXXIII A (PYMES) </t>
        </is>
      </c>
      <c r="D100">
        <f>+REPLACE(REPLACE(A100,1,8,""),3,5,"")</f>
        <v/>
      </c>
      <c r="E100" t="n">
        <v>1139519</v>
      </c>
      <c r="F100" t="inlineStr">
        <is>
          <t>AREQUI600K07</t>
        </is>
      </c>
      <c r="G100" t="inlineStr">
        <is>
          <t>BBG00LWMKGT0</t>
        </is>
      </c>
      <c r="I100" t="inlineStr">
        <is>
          <t>MG!!02HPM2</t>
        </is>
      </c>
    </row>
    <row r="101">
      <c r="A101" t="inlineStr">
        <is>
          <t>AR000700FI00011</t>
        </is>
      </c>
      <c r="B101" t="inlineStr">
        <is>
          <t>AR000700</t>
        </is>
      </c>
      <c r="C101" t="inlineStr">
        <is>
          <t xml:space="preserve"> FF CGM Leasing XXXIV A (Pyme) </t>
        </is>
      </c>
      <c r="D101">
        <f>+REPLACE(REPLACE(A101,1,8,""),3,5,"")</f>
        <v/>
      </c>
      <c r="E101" t="n">
        <v>1177230</v>
      </c>
      <c r="F101" t="inlineStr">
        <is>
          <t>AREQUI600LU5</t>
        </is>
      </c>
    </row>
    <row r="102">
      <c r="A102" t="inlineStr">
        <is>
          <t>AR000710FI00001</t>
        </is>
      </c>
      <c r="B102" t="inlineStr">
        <is>
          <t>AR000710</t>
        </is>
      </c>
      <c r="C102" t="inlineStr">
        <is>
          <t xml:space="preserve"> FF CHA S1 VDF A </t>
        </is>
      </c>
      <c r="D102">
        <f>+REPLACE(REPLACE(A102,1,8,""),3,5,"")</f>
        <v/>
      </c>
      <c r="E102" t="n">
        <v>1090650</v>
      </c>
      <c r="F102" t="inlineStr">
        <is>
          <t>AREQUI600IW7</t>
        </is>
      </c>
    </row>
    <row r="103">
      <c r="A103" t="inlineStr">
        <is>
          <t>AR002350FI00001</t>
        </is>
      </c>
      <c r="B103" t="inlineStr">
        <is>
          <t>AR002350</t>
        </is>
      </c>
      <c r="C103" t="inlineStr">
        <is>
          <t xml:space="preserve"> FF Chubut Serie I B </t>
        </is>
      </c>
      <c r="D103">
        <f>+REPLACE(REPLACE(A103,1,8,""),3,5,"")</f>
        <v/>
      </c>
      <c r="E103" t="n">
        <v>540015</v>
      </c>
      <c r="F103" t="inlineStr">
        <is>
          <t>ARBVAL08F695</t>
        </is>
      </c>
    </row>
    <row r="104">
      <c r="A104" t="inlineStr">
        <is>
          <t>AR000210FI00001</t>
        </is>
      </c>
      <c r="B104" t="inlineStr">
        <is>
          <t>AR000210</t>
        </is>
      </c>
      <c r="C104" t="inlineStr">
        <is>
          <t xml:space="preserve"> FF Cía. Arg. De Granos IV (Pymes) </t>
        </is>
      </c>
      <c r="D104">
        <f>+REPLACE(REPLACE(A104,1,8,""),3,5,"")</f>
        <v/>
      </c>
      <c r="E104" t="n">
        <v>833481</v>
      </c>
      <c r="F104" t="inlineStr">
        <is>
          <t>AREQUI6007Q1</t>
        </is>
      </c>
    </row>
    <row r="105">
      <c r="A105" t="inlineStr">
        <is>
          <t>AR000780FI00001</t>
        </is>
      </c>
      <c r="B105" t="inlineStr">
        <is>
          <t>AR000780</t>
        </is>
      </c>
      <c r="C105" t="inlineStr">
        <is>
          <t xml:space="preserve"> FF CMR Falabella LVI </t>
        </is>
      </c>
      <c r="D105">
        <f>+REPLACE(REPLACE(A105,1,8,""),3,5,"")</f>
        <v/>
      </c>
      <c r="E105" t="n">
        <v>806568</v>
      </c>
      <c r="F105" t="inlineStr">
        <is>
          <t>ARMERI600266</t>
        </is>
      </c>
    </row>
    <row r="106">
      <c r="A106" t="inlineStr">
        <is>
          <t>AR000790FI00001</t>
        </is>
      </c>
      <c r="B106" t="inlineStr">
        <is>
          <t>AR000790</t>
        </is>
      </c>
      <c r="C106" t="inlineStr">
        <is>
          <t xml:space="preserve"> FF Colcar Serie II A </t>
        </is>
      </c>
      <c r="D106">
        <f>+REPLACE(REPLACE(A106,1,8,""),3,5,"")</f>
        <v/>
      </c>
      <c r="E106" t="n">
        <v>1008413</v>
      </c>
      <c r="F106" t="inlineStr">
        <is>
          <t>AREQUI600EY2</t>
        </is>
      </c>
    </row>
    <row r="107">
      <c r="A107" t="inlineStr">
        <is>
          <t>AR000300FI00001</t>
        </is>
      </c>
      <c r="B107" t="inlineStr">
        <is>
          <t>AR000300</t>
        </is>
      </c>
      <c r="C107" t="inlineStr">
        <is>
          <t xml:space="preserve"> FF Comafi Leasing Pymes VI A (Inc. K - 4188) </t>
        </is>
      </c>
      <c r="D107">
        <f>+REPLACE(REPLACE(A107,1,8,""),3,5,"")</f>
        <v/>
      </c>
      <c r="E107" t="n">
        <v>661943</v>
      </c>
      <c r="F107" t="inlineStr">
        <is>
          <t>AREQUI6000B8</t>
        </is>
      </c>
    </row>
    <row r="108">
      <c r="A108" t="inlineStr">
        <is>
          <t>AR000300FI00003</t>
        </is>
      </c>
      <c r="B108" t="inlineStr">
        <is>
          <t>AR000300</t>
        </is>
      </c>
      <c r="C108" t="inlineStr">
        <is>
          <t xml:space="preserve"> FF Comafi Leasing Pymes VIII B </t>
        </is>
      </c>
      <c r="D108">
        <f>+REPLACE(REPLACE(A108,1,8,""),3,5,"")</f>
        <v/>
      </c>
      <c r="E108" t="n">
        <v>832608</v>
      </c>
      <c r="F108" t="inlineStr">
        <is>
          <t>AREQUI6006H2</t>
        </is>
      </c>
    </row>
    <row r="109">
      <c r="A109" t="inlineStr">
        <is>
          <t>AR000300FI00004</t>
        </is>
      </c>
      <c r="B109" t="inlineStr">
        <is>
          <t>AR000300</t>
        </is>
      </c>
      <c r="C109" t="inlineStr">
        <is>
          <t xml:space="preserve"> FF Comafi Leasing Pymes X B </t>
        </is>
      </c>
      <c r="D109">
        <f>+REPLACE(REPLACE(A109,1,8,""),3,5,"")</f>
        <v/>
      </c>
      <c r="E109" t="n">
        <v>959396</v>
      </c>
      <c r="F109" t="inlineStr">
        <is>
          <t>AREQUI600BM3</t>
        </is>
      </c>
    </row>
    <row r="110">
      <c r="A110" t="inlineStr">
        <is>
          <t>AR000300FI00005</t>
        </is>
      </c>
      <c r="B110" t="inlineStr">
        <is>
          <t>AR000300</t>
        </is>
      </c>
      <c r="C110" t="inlineStr">
        <is>
          <t xml:space="preserve"> FF Comafi Leasing Pymes XII A </t>
        </is>
      </c>
      <c r="D110">
        <f>+REPLACE(REPLACE(A110,1,8,""),3,5,"")</f>
        <v/>
      </c>
      <c r="E110" t="n">
        <v>1016187</v>
      </c>
      <c r="F110" t="inlineStr">
        <is>
          <t>AREQUI600FO0</t>
        </is>
      </c>
    </row>
    <row r="111">
      <c r="A111" t="inlineStr">
        <is>
          <t>AR000300FI00006</t>
        </is>
      </c>
      <c r="B111" t="inlineStr">
        <is>
          <t>AR000300</t>
        </is>
      </c>
      <c r="C111" t="inlineStr">
        <is>
          <t xml:space="preserve"> FF Comafi Leasing Pymes XII B </t>
        </is>
      </c>
      <c r="D111">
        <f>+REPLACE(REPLACE(A111,1,8,""),3,5,"")</f>
        <v/>
      </c>
      <c r="E111" t="n">
        <v>1016199</v>
      </c>
      <c r="F111" t="inlineStr">
        <is>
          <t>AREQUI600FP7</t>
        </is>
      </c>
    </row>
    <row r="112">
      <c r="A112" t="inlineStr">
        <is>
          <t>AR000810FI00001</t>
        </is>
      </c>
      <c r="B112" t="inlineStr">
        <is>
          <t>AR000810</t>
        </is>
      </c>
      <c r="C112" t="inlineStr">
        <is>
          <t xml:space="preserve"> FF Consultatio Catalinas  (Inc. K - Com. 3482) </t>
        </is>
      </c>
      <c r="D112">
        <f>+REPLACE(REPLACE(A112,1,8,""),3,5,"")</f>
        <v/>
      </c>
      <c r="E112" t="n">
        <v>537278</v>
      </c>
      <c r="F112" t="inlineStr">
        <is>
          <t>AREQUI085840</t>
        </is>
      </c>
    </row>
    <row r="113">
      <c r="A113" t="inlineStr">
        <is>
          <t>AR000830FI00001</t>
        </is>
      </c>
      <c r="B113" t="inlineStr">
        <is>
          <t>AR000830</t>
        </is>
      </c>
      <c r="C113" t="inlineStr">
        <is>
          <t xml:space="preserve"> FF CONSUMAX SERIE 19 VDF A </t>
        </is>
      </c>
      <c r="D113">
        <f>+REPLACE(REPLACE(A113,1,8,""),3,5,"")</f>
        <v/>
      </c>
      <c r="E113" t="n">
        <v>1026741</v>
      </c>
      <c r="F113" t="inlineStr">
        <is>
          <t>ARBVAL600YP3</t>
        </is>
      </c>
    </row>
    <row r="114">
      <c r="A114" t="inlineStr">
        <is>
          <t>AR000840FI00001</t>
        </is>
      </c>
      <c r="B114" t="inlineStr">
        <is>
          <t>AR000840</t>
        </is>
      </c>
      <c r="C114" t="inlineStr">
        <is>
          <t xml:space="preserve"> FF Consumo Vida V A </t>
        </is>
      </c>
      <c r="D114">
        <f>+REPLACE(REPLACE(A114,1,8,""),3,5,"")</f>
        <v/>
      </c>
      <c r="E114" t="n">
        <v>776050</v>
      </c>
      <c r="F114" t="inlineStr">
        <is>
          <t>ARBSTR6000A5</t>
        </is>
      </c>
    </row>
    <row r="115">
      <c r="A115" t="inlineStr">
        <is>
          <t>AR000840FI00002</t>
        </is>
      </c>
      <c r="B115" t="inlineStr">
        <is>
          <t>AR000840</t>
        </is>
      </c>
      <c r="C115" t="inlineStr">
        <is>
          <t xml:space="preserve"> FF Consumo Vida VIII A </t>
        </is>
      </c>
      <c r="D115">
        <f>+REPLACE(REPLACE(A115,1,8,""),3,5,"")</f>
        <v/>
      </c>
      <c r="E115" t="n">
        <v>991483</v>
      </c>
      <c r="F115" t="inlineStr">
        <is>
          <t>ARBSTR6000S7</t>
        </is>
      </c>
    </row>
    <row r="116">
      <c r="A116" t="inlineStr">
        <is>
          <t>AR000850FI00006</t>
        </is>
      </c>
      <c r="B116" t="inlineStr">
        <is>
          <t>AR000850</t>
        </is>
      </c>
      <c r="C116" t="inlineStr">
        <is>
          <t xml:space="preserve"> FF Cordial Cia. Fin. XVII </t>
        </is>
      </c>
      <c r="D116">
        <f>+REPLACE(REPLACE(A116,1,8,""),3,5,"")</f>
        <v/>
      </c>
      <c r="E116" t="n">
        <v>978465</v>
      </c>
      <c r="F116" t="inlineStr">
        <is>
          <t>AREQUI600DR8</t>
        </is>
      </c>
      <c r="G116" t="inlineStr">
        <is>
          <t>BBG00KVK27D4</t>
        </is>
      </c>
      <c r="I116" t="inlineStr">
        <is>
          <t>MG!!02GDZQ</t>
        </is>
      </c>
    </row>
    <row r="117">
      <c r="A117" t="inlineStr">
        <is>
          <t>AR000850FI00007</t>
        </is>
      </c>
      <c r="B117" t="inlineStr">
        <is>
          <t>AR000850</t>
        </is>
      </c>
      <c r="C117" t="inlineStr">
        <is>
          <t xml:space="preserve"> FF Cordial Cia. Fin. XVIII </t>
        </is>
      </c>
      <c r="D117">
        <f>+REPLACE(REPLACE(A117,1,8,""),3,5,"")</f>
        <v/>
      </c>
      <c r="E117" t="n">
        <v>987943</v>
      </c>
      <c r="F117" t="inlineStr">
        <is>
          <t>AREQUI600E96</t>
        </is>
      </c>
    </row>
    <row r="118">
      <c r="A118" t="inlineStr">
        <is>
          <t>AR000850FI00003</t>
        </is>
      </c>
      <c r="B118" t="inlineStr">
        <is>
          <t>AR000850</t>
        </is>
      </c>
      <c r="C118" t="inlineStr">
        <is>
          <t xml:space="preserve"> FF Cordial Microfinanzas I </t>
        </is>
      </c>
      <c r="D118">
        <f>+REPLACE(REPLACE(A118,1,8,""),3,5,"")</f>
        <v/>
      </c>
      <c r="E118" t="n">
        <v>845000</v>
      </c>
      <c r="F118" t="inlineStr">
        <is>
          <t>AREQUI6008A3</t>
        </is>
      </c>
    </row>
    <row r="119">
      <c r="A119" t="inlineStr">
        <is>
          <t>AR000880FI00001</t>
        </is>
      </c>
      <c r="B119" t="inlineStr">
        <is>
          <t>AR000880</t>
        </is>
      </c>
      <c r="C119" t="inlineStr">
        <is>
          <t xml:space="preserve"> FF Crecer Pecuario I </t>
        </is>
      </c>
      <c r="D119">
        <f>+REPLACE(REPLACE(A119,1,8,""),3,5,"")</f>
        <v/>
      </c>
      <c r="E119" t="n">
        <v>530263</v>
      </c>
      <c r="F119" t="inlineStr">
        <is>
          <t>ARSAMT080170</t>
        </is>
      </c>
    </row>
    <row r="120">
      <c r="A120" t="inlineStr">
        <is>
          <t>AR000890FI00001</t>
        </is>
      </c>
      <c r="B120" t="inlineStr">
        <is>
          <t>AR000890</t>
        </is>
      </c>
      <c r="C120" t="inlineStr">
        <is>
          <t xml:space="preserve"> FF CREDIBEL S 5 VDF A </t>
        </is>
      </c>
      <c r="D120">
        <f>+REPLACE(REPLACE(A120,1,8,""),3,5,"")</f>
        <v/>
      </c>
      <c r="E120" t="n">
        <v>1082955</v>
      </c>
      <c r="F120" t="inlineStr">
        <is>
          <t>ARFIDN600054</t>
        </is>
      </c>
    </row>
    <row r="121">
      <c r="A121" t="inlineStr">
        <is>
          <t>AR000900FI00001</t>
        </is>
      </c>
      <c r="B121" t="inlineStr">
        <is>
          <t>AR000900</t>
        </is>
      </c>
      <c r="C121" t="inlineStr">
        <is>
          <t xml:space="preserve"> FF Credimas XXII A </t>
        </is>
      </c>
      <c r="D121">
        <f>+REPLACE(REPLACE(A121,1,8,""),3,5,"")</f>
        <v/>
      </c>
      <c r="E121" t="n">
        <v>686048</v>
      </c>
      <c r="F121" t="inlineStr">
        <is>
          <t>AREQUI6001H3</t>
        </is>
      </c>
    </row>
    <row r="122">
      <c r="A122" t="inlineStr">
        <is>
          <t>AR000900FI00002</t>
        </is>
      </c>
      <c r="B122" t="inlineStr">
        <is>
          <t>AR000900</t>
        </is>
      </c>
      <c r="C122" t="inlineStr">
        <is>
          <t xml:space="preserve"> FF Credimas XXVIII A </t>
        </is>
      </c>
      <c r="D122">
        <f>+REPLACE(REPLACE(A122,1,8,""),3,5,"")</f>
        <v/>
      </c>
      <c r="E122" t="n">
        <v>907322</v>
      </c>
      <c r="F122" t="inlineStr">
        <is>
          <t>AREQUI600AW4</t>
        </is>
      </c>
    </row>
    <row r="123">
      <c r="A123" t="inlineStr">
        <is>
          <t>AR000910FI00001</t>
        </is>
      </c>
      <c r="B123" t="inlineStr">
        <is>
          <t>AR000910</t>
        </is>
      </c>
      <c r="C123" t="inlineStr">
        <is>
          <t xml:space="preserve"> FF Credinámico V A </t>
        </is>
      </c>
      <c r="D123">
        <f>+REPLACE(REPLACE(A123,1,8,""),3,5,"")</f>
        <v/>
      </c>
      <c r="E123" t="n">
        <v>488244</v>
      </c>
      <c r="F123" t="inlineStr">
        <is>
          <t>ARGEST080109</t>
        </is>
      </c>
    </row>
    <row r="124">
      <c r="A124" t="inlineStr">
        <is>
          <t>AR000910FI00002</t>
        </is>
      </c>
      <c r="B124" t="inlineStr">
        <is>
          <t>AR000910</t>
        </is>
      </c>
      <c r="C124" t="inlineStr">
        <is>
          <t xml:space="preserve"> FF Credinámico VI A </t>
        </is>
      </c>
      <c r="D124">
        <f>+REPLACE(REPLACE(A124,1,8,""),3,5,"")</f>
        <v/>
      </c>
      <c r="E124" t="n">
        <v>518737</v>
      </c>
      <c r="F124" t="inlineStr">
        <is>
          <t>ARGEST080224</t>
        </is>
      </c>
    </row>
    <row r="125">
      <c r="A125" t="inlineStr">
        <is>
          <t>AR000970FI00001</t>
        </is>
      </c>
      <c r="B125" t="inlineStr">
        <is>
          <t>AR000970</t>
        </is>
      </c>
      <c r="C125" t="inlineStr">
        <is>
          <t xml:space="preserve"> FF DAP I A </t>
        </is>
      </c>
      <c r="D125">
        <f>+REPLACE(REPLACE(A125,1,8,""),3,5,"")</f>
        <v/>
      </c>
      <c r="E125" t="n">
        <v>1110424</v>
      </c>
      <c r="F125" t="inlineStr">
        <is>
          <t>ARCOHE6002U9</t>
        </is>
      </c>
    </row>
    <row r="126">
      <c r="A126" t="inlineStr">
        <is>
          <t>AR001080FI00001</t>
        </is>
      </c>
      <c r="B126" t="inlineStr">
        <is>
          <t>AR001080</t>
        </is>
      </c>
      <c r="C126" t="inlineStr">
        <is>
          <t xml:space="preserve"> FF EISA </t>
        </is>
      </c>
      <c r="D126">
        <f>+REPLACE(REPLACE(A126,1,8,""),3,5,"")</f>
        <v/>
      </c>
      <c r="E126" t="n">
        <v>596838</v>
      </c>
      <c r="F126" t="inlineStr">
        <is>
          <t>ARNACI080386</t>
        </is>
      </c>
    </row>
    <row r="127">
      <c r="A127" t="inlineStr">
        <is>
          <t>AR001370FI00001</t>
        </is>
      </c>
      <c r="B127" t="inlineStr">
        <is>
          <t>AR001370</t>
        </is>
      </c>
      <c r="C127" t="inlineStr">
        <is>
          <t xml:space="preserve"> FF GLEBA Serie II A (Pyme) </t>
        </is>
      </c>
      <c r="D127">
        <f>+REPLACE(REPLACE(A127,1,8,""),3,5,"")</f>
        <v/>
      </c>
      <c r="E127" t="n">
        <v>853065</v>
      </c>
      <c r="F127" t="inlineStr">
        <is>
          <t>ARGALI600199</t>
        </is>
      </c>
    </row>
    <row r="128">
      <c r="A128" t="inlineStr">
        <is>
          <t>AR001420FI00001</t>
        </is>
      </c>
      <c r="B128" t="inlineStr">
        <is>
          <t>AR001420</t>
        </is>
      </c>
      <c r="C128" t="inlineStr">
        <is>
          <t xml:space="preserve"> FF GRUPAR S16 VDF A (PYME) </t>
        </is>
      </c>
      <c r="D128">
        <f>+REPLACE(REPLACE(A128,1,8,""),3,5,"")</f>
        <v/>
      </c>
      <c r="E128" t="n">
        <v>1106196</v>
      </c>
      <c r="F128" t="inlineStr">
        <is>
          <t>ARBVAL601E30</t>
        </is>
      </c>
    </row>
    <row r="129">
      <c r="A129" t="inlineStr">
        <is>
          <t>AR001470FI00001</t>
        </is>
      </c>
      <c r="B129" t="inlineStr">
        <is>
          <t>AR001470</t>
        </is>
      </c>
      <c r="C129" t="inlineStr">
        <is>
          <t xml:space="preserve"> FF Grupo Monarca I A (Pymes) </t>
        </is>
      </c>
      <c r="D129">
        <f>+REPLACE(REPLACE(A129,1,8,""),3,5,"")</f>
        <v/>
      </c>
      <c r="E129" t="n">
        <v>751596</v>
      </c>
      <c r="F129" t="inlineStr">
        <is>
          <t>ARCOHE6000M0</t>
        </is>
      </c>
    </row>
    <row r="130">
      <c r="A130" t="inlineStr">
        <is>
          <t>AR001470FI00002</t>
        </is>
      </c>
      <c r="B130" t="inlineStr">
        <is>
          <t>AR001470</t>
        </is>
      </c>
      <c r="C130" t="inlineStr">
        <is>
          <t xml:space="preserve"> FF Grupo Monarca II A (Pymes) </t>
        </is>
      </c>
      <c r="D130">
        <f>+REPLACE(REPLACE(A130,1,8,""),3,5,"")</f>
        <v/>
      </c>
      <c r="E130" t="n">
        <v>843488</v>
      </c>
      <c r="F130" t="inlineStr">
        <is>
          <t>ARCOHE600122</t>
        </is>
      </c>
    </row>
    <row r="131">
      <c r="A131" t="inlineStr">
        <is>
          <t>AR001470FI00003</t>
        </is>
      </c>
      <c r="B131" t="inlineStr">
        <is>
          <t>AR001470</t>
        </is>
      </c>
      <c r="C131" t="inlineStr">
        <is>
          <t xml:space="preserve"> FF GRUPO MONARCA S 3 VDF A (PYME) </t>
        </is>
      </c>
      <c r="D131">
        <f>+REPLACE(REPLACE(A131,1,8,""),3,5,"")</f>
        <v/>
      </c>
      <c r="E131" t="n">
        <v>1092950</v>
      </c>
      <c r="F131" t="inlineStr">
        <is>
          <t>ARCOHE6002M6</t>
        </is>
      </c>
    </row>
    <row r="132">
      <c r="A132" t="inlineStr">
        <is>
          <t>AR001550FI00001</t>
        </is>
      </c>
      <c r="B132" t="inlineStr">
        <is>
          <t>AR001550</t>
        </is>
      </c>
      <c r="C132" t="inlineStr">
        <is>
          <t xml:space="preserve"> FF Individual Asistir Pyme II A (Inc. K - Com. 3636) </t>
        </is>
      </c>
      <c r="D132">
        <f>+REPLACE(REPLACE(A132,1,8,""),3,5,"")</f>
        <v/>
      </c>
      <c r="E132" t="n">
        <v>577366</v>
      </c>
      <c r="F132" t="inlineStr">
        <is>
          <t>ARGEST080349</t>
        </is>
      </c>
    </row>
    <row r="133">
      <c r="A133" t="inlineStr">
        <is>
          <t>AR001580FI00001</t>
        </is>
      </c>
      <c r="B133" t="inlineStr">
        <is>
          <t>AR001580</t>
        </is>
      </c>
      <c r="C133" t="inlineStr">
        <is>
          <t xml:space="preserve"> FF Infraestruc. Eléctrica IV (Inc. K - Com. 3651) </t>
        </is>
      </c>
      <c r="D133">
        <f>+REPLACE(REPLACE(A133,1,8,""),3,5,"")</f>
        <v/>
      </c>
      <c r="E133" t="n">
        <v>557698</v>
      </c>
      <c r="F133" t="inlineStr">
        <is>
          <t>ARFIDN080042</t>
        </is>
      </c>
    </row>
    <row r="134">
      <c r="A134" t="inlineStr">
        <is>
          <t>AR001580FI00003</t>
        </is>
      </c>
      <c r="B134" t="inlineStr">
        <is>
          <t>AR001580</t>
        </is>
      </c>
      <c r="C134" t="inlineStr">
        <is>
          <t xml:space="preserve"> FF Infraestructura Eléctrica V (Inc. K - Com. 4188) </t>
        </is>
      </c>
      <c r="D134">
        <f>+REPLACE(REPLACE(A134,1,8,""),3,5,"")</f>
        <v/>
      </c>
      <c r="E134" t="n">
        <v>754499</v>
      </c>
      <c r="F134" t="inlineStr">
        <is>
          <t>ARFIDN600013</t>
        </is>
      </c>
    </row>
    <row r="135">
      <c r="A135" t="inlineStr">
        <is>
          <t>AR001580FI00002</t>
        </is>
      </c>
      <c r="B135" t="inlineStr">
        <is>
          <t>AR001580</t>
        </is>
      </c>
      <c r="C135" t="inlineStr">
        <is>
          <t xml:space="preserve"> FF Infraestructura Eléctrica VI (Inc. K - Com. 4657) </t>
        </is>
      </c>
      <c r="D135">
        <f>+REPLACE(REPLACE(A135,1,8,""),3,5,"")</f>
        <v/>
      </c>
      <c r="E135" t="n">
        <v>747155</v>
      </c>
      <c r="F135" t="inlineStr">
        <is>
          <t>ARFIDN600021</t>
        </is>
      </c>
    </row>
    <row r="136">
      <c r="A136" t="inlineStr">
        <is>
          <t>AR001620FI00001</t>
        </is>
      </c>
      <c r="B136" t="inlineStr">
        <is>
          <t>AR001620</t>
        </is>
      </c>
      <c r="C136" t="inlineStr">
        <is>
          <t xml:space="preserve"> FF Inverlease I A (Pymes) </t>
        </is>
      </c>
      <c r="D136">
        <f>+REPLACE(REPLACE(A136,1,8,""),3,5,"")</f>
        <v/>
      </c>
      <c r="E136" t="n">
        <v>855546</v>
      </c>
      <c r="F136" t="inlineStr">
        <is>
          <t>ARROSR6001P8</t>
        </is>
      </c>
    </row>
    <row r="137">
      <c r="A137" t="inlineStr">
        <is>
          <t>AR001620FI00002</t>
        </is>
      </c>
      <c r="B137" t="inlineStr">
        <is>
          <t>AR001620</t>
        </is>
      </c>
      <c r="C137" t="inlineStr">
        <is>
          <t xml:space="preserve"> FF Inverlease Serie II A (Pymes) </t>
        </is>
      </c>
      <c r="D137">
        <f>+REPLACE(REPLACE(A137,1,8,""),3,5,"")</f>
        <v/>
      </c>
      <c r="E137" t="n">
        <v>944856</v>
      </c>
      <c r="F137" t="inlineStr">
        <is>
          <t>ARROSR6002F7</t>
        </is>
      </c>
    </row>
    <row r="138">
      <c r="A138" t="inlineStr">
        <is>
          <t>AR001780FI00001</t>
        </is>
      </c>
      <c r="B138" t="inlineStr">
        <is>
          <t>AR001780</t>
        </is>
      </c>
      <c r="C138" t="inlineStr">
        <is>
          <t xml:space="preserve"> FF Más Cuotas Serie II A </t>
        </is>
      </c>
      <c r="D138">
        <f>+REPLACE(REPLACE(A138,1,8,""),3,5,"")</f>
        <v/>
      </c>
      <c r="E138" t="n">
        <v>738645</v>
      </c>
      <c r="F138" t="inlineStr">
        <is>
          <t>ARGALI6000H3</t>
        </is>
      </c>
    </row>
    <row r="139">
      <c r="A139" t="inlineStr">
        <is>
          <t>AR001850FI00009</t>
        </is>
      </c>
      <c r="B139" t="inlineStr">
        <is>
          <t>AR001850</t>
        </is>
      </c>
      <c r="C139" t="inlineStr">
        <is>
          <t xml:space="preserve"> FF Mila Serie XVII B (Pyme) </t>
        </is>
      </c>
      <c r="D139">
        <f>+REPLACE(REPLACE(A139,1,8,""),3,5,"")</f>
        <v/>
      </c>
      <c r="E139" t="n">
        <v>1014075</v>
      </c>
      <c r="F139" t="inlineStr">
        <is>
          <t>ARGALI6002H9</t>
        </is>
      </c>
    </row>
    <row r="140">
      <c r="A140" t="inlineStr">
        <is>
          <t>AR001850FI00011</t>
        </is>
      </c>
      <c r="B140" t="inlineStr">
        <is>
          <t>AR001850</t>
        </is>
      </c>
      <c r="C140" t="inlineStr">
        <is>
          <t xml:space="preserve"> FF Mila Serie XVIII A (Pyme) </t>
        </is>
      </c>
      <c r="D140">
        <f>+REPLACE(REPLACE(A140,1,8,""),3,5,"")</f>
        <v/>
      </c>
      <c r="E140" t="n">
        <v>1041801</v>
      </c>
      <c r="F140" t="inlineStr">
        <is>
          <t>ARGALI6002M9</t>
        </is>
      </c>
    </row>
    <row r="141">
      <c r="A141" t="inlineStr">
        <is>
          <t>AR001850FI00002</t>
        </is>
      </c>
      <c r="B141" t="inlineStr">
        <is>
          <t>AR001850</t>
        </is>
      </c>
      <c r="C141" t="inlineStr">
        <is>
          <t xml:space="preserve"> FF Mila VI A </t>
        </is>
      </c>
      <c r="D141">
        <f>+REPLACE(REPLACE(A141,1,8,""),3,5,"")</f>
        <v/>
      </c>
      <c r="E141" t="n">
        <v>673829</v>
      </c>
      <c r="F141" t="inlineStr">
        <is>
          <t>ARGALI600017</t>
        </is>
      </c>
    </row>
    <row r="142">
      <c r="A142" t="inlineStr">
        <is>
          <t>AR001850FI00007</t>
        </is>
      </c>
      <c r="B142" t="inlineStr">
        <is>
          <t>AR001850</t>
        </is>
      </c>
      <c r="C142" t="inlineStr">
        <is>
          <t xml:space="preserve"> FF MILA VI B (Pymes) </t>
        </is>
      </c>
      <c r="D142">
        <f>+REPLACE(REPLACE(A142,1,8,""),3,5,"")</f>
        <v/>
      </c>
      <c r="E142" t="n">
        <v>827033</v>
      </c>
      <c r="F142" t="inlineStr">
        <is>
          <t>ARGALI600025</t>
        </is>
      </c>
    </row>
    <row r="143">
      <c r="A143" t="inlineStr">
        <is>
          <t>AR001850FI00003</t>
        </is>
      </c>
      <c r="B143" t="inlineStr">
        <is>
          <t>AR001850</t>
        </is>
      </c>
      <c r="C143" t="inlineStr">
        <is>
          <t xml:space="preserve"> FF Mila VII A </t>
        </is>
      </c>
      <c r="D143">
        <f>+REPLACE(REPLACE(A143,1,8,""),3,5,"")</f>
        <v/>
      </c>
      <c r="E143" t="n">
        <v>705334</v>
      </c>
      <c r="F143" t="inlineStr">
        <is>
          <t>ARGALI6000A8</t>
        </is>
      </c>
    </row>
    <row r="144">
      <c r="A144" t="inlineStr">
        <is>
          <t>AR001850FI00006</t>
        </is>
      </c>
      <c r="B144" t="inlineStr">
        <is>
          <t>AR001850</t>
        </is>
      </c>
      <c r="C144" t="inlineStr">
        <is>
          <t xml:space="preserve"> FF MILA VII B (Pymes) </t>
        </is>
      </c>
      <c r="D144">
        <f>+REPLACE(REPLACE(A144,1,8,""),3,5,"")</f>
        <v/>
      </c>
      <c r="E144" t="n">
        <v>826988</v>
      </c>
      <c r="F144" t="inlineStr">
        <is>
          <t>ARGALI6000B6</t>
        </is>
      </c>
    </row>
    <row r="145">
      <c r="A145" t="inlineStr">
        <is>
          <t>AR001850FI00004</t>
        </is>
      </c>
      <c r="B145" t="inlineStr">
        <is>
          <t>AR001850</t>
        </is>
      </c>
      <c r="C145" t="inlineStr">
        <is>
          <t xml:space="preserve"> FF Mila VIII A (Pyme) </t>
        </is>
      </c>
      <c r="D145">
        <f>+REPLACE(REPLACE(A145,1,8,""),3,5,"")</f>
        <v/>
      </c>
      <c r="E145" t="n">
        <v>741138</v>
      </c>
      <c r="F145" t="inlineStr">
        <is>
          <t>ARGALI6000N1</t>
        </is>
      </c>
    </row>
    <row r="146">
      <c r="A146" t="inlineStr">
        <is>
          <t>AR001850FI00005</t>
        </is>
      </c>
      <c r="B146" t="inlineStr">
        <is>
          <t>AR001850</t>
        </is>
      </c>
      <c r="C146" t="inlineStr">
        <is>
          <t xml:space="preserve"> FF MILA VIII B (Pymes) </t>
        </is>
      </c>
      <c r="D146">
        <f>+REPLACE(REPLACE(A146,1,8,""),3,5,"")</f>
        <v/>
      </c>
      <c r="E146" t="n">
        <v>826962</v>
      </c>
      <c r="F146" t="inlineStr">
        <is>
          <t>ARGALI6000O9</t>
        </is>
      </c>
    </row>
    <row r="147">
      <c r="A147" t="inlineStr">
        <is>
          <t>AR001920FI00001</t>
        </is>
      </c>
      <c r="B147" t="inlineStr">
        <is>
          <t>AR001920</t>
        </is>
      </c>
      <c r="C147" t="inlineStr">
        <is>
          <t xml:space="preserve"> FF Multiplycard Serie A (Pyme) </t>
        </is>
      </c>
      <c r="D147">
        <f>+REPLACE(REPLACE(A147,1,8,""),3,5,"")</f>
        <v/>
      </c>
      <c r="E147" t="n">
        <v>1173047</v>
      </c>
      <c r="F147" t="inlineStr">
        <is>
          <t>ARCFAM6000J2</t>
        </is>
      </c>
    </row>
    <row r="148">
      <c r="A148" t="inlineStr">
        <is>
          <t>AR001940FI00009</t>
        </is>
      </c>
      <c r="B148" t="inlineStr">
        <is>
          <t>AR001940</t>
        </is>
      </c>
      <c r="C148" t="inlineStr">
        <is>
          <t xml:space="preserve"> FF MUTUAL 17 DE ENERO S 12 VDF A </t>
        </is>
      </c>
      <c r="D148">
        <f>+REPLACE(REPLACE(A148,1,8,""),3,5,"")</f>
        <v/>
      </c>
      <c r="E148" t="n">
        <v>1082956</v>
      </c>
      <c r="F148" t="inlineStr">
        <is>
          <t>ARCOHE6002F0</t>
        </is>
      </c>
    </row>
    <row r="149">
      <c r="A149" t="inlineStr">
        <is>
          <t>AR001940FI00004</t>
        </is>
      </c>
      <c r="B149" t="inlineStr">
        <is>
          <t>AR001940</t>
        </is>
      </c>
      <c r="C149" t="inlineStr">
        <is>
          <t xml:space="preserve"> FF Mutual 17 de Enero X A </t>
        </is>
      </c>
      <c r="D149">
        <f>+REPLACE(REPLACE(A149,1,8,""),3,5,"")</f>
        <v/>
      </c>
      <c r="E149" t="n">
        <v>807979</v>
      </c>
      <c r="F149" t="inlineStr">
        <is>
          <t>ARCOHE6000T5</t>
        </is>
      </c>
    </row>
    <row r="150">
      <c r="A150" t="inlineStr">
        <is>
          <t>AR001940FI00006</t>
        </is>
      </c>
      <c r="B150" t="inlineStr">
        <is>
          <t>AR001940</t>
        </is>
      </c>
      <c r="C150" t="inlineStr">
        <is>
          <t xml:space="preserve"> FF Mutual 17 de Enero XI A </t>
        </is>
      </c>
      <c r="D150">
        <f>+REPLACE(REPLACE(A150,1,8,""),3,5,"")</f>
        <v/>
      </c>
      <c r="E150" t="n">
        <v>966467</v>
      </c>
      <c r="F150" t="inlineStr">
        <is>
          <t>ARCOHE6001P1</t>
        </is>
      </c>
    </row>
    <row r="151">
      <c r="A151" t="inlineStr">
        <is>
          <t>AR001940FI00007</t>
        </is>
      </c>
      <c r="B151" t="inlineStr">
        <is>
          <t>AR001940</t>
        </is>
      </c>
      <c r="C151" t="inlineStr">
        <is>
          <t xml:space="preserve"> FF Mutual 17 de Enero XI B </t>
        </is>
      </c>
      <c r="D151">
        <f>+REPLACE(REPLACE(A151,1,8,""),3,5,"")</f>
        <v/>
      </c>
      <c r="E151" t="n">
        <v>983681</v>
      </c>
      <c r="F151" t="inlineStr">
        <is>
          <t>ARCOHE6001Q9</t>
        </is>
      </c>
    </row>
    <row r="152">
      <c r="A152" t="inlineStr">
        <is>
          <t>AR001940FI00008</t>
        </is>
      </c>
      <c r="B152" t="inlineStr">
        <is>
          <t>AR001940</t>
        </is>
      </c>
      <c r="C152" t="inlineStr">
        <is>
          <t xml:space="preserve"> FF Mutual Asis Serie III A </t>
        </is>
      </c>
      <c r="D152">
        <f>+REPLACE(REPLACE(A152,1,8,""),3,5,"")</f>
        <v/>
      </c>
      <c r="E152" t="n">
        <v>1022186</v>
      </c>
      <c r="F152" t="inlineStr">
        <is>
          <t>ARROSR600333</t>
        </is>
      </c>
    </row>
    <row r="153">
      <c r="A153" t="inlineStr">
        <is>
          <t>AR002070FI00001</t>
        </is>
      </c>
      <c r="B153" t="inlineStr">
        <is>
          <t>AR002070</t>
        </is>
      </c>
      <c r="C153" t="inlineStr">
        <is>
          <t xml:space="preserve"> FF PLA Serie III A </t>
        </is>
      </c>
      <c r="D153">
        <f>+REPLACE(REPLACE(A153,1,8,""),3,5,"")</f>
        <v/>
      </c>
      <c r="E153" t="n">
        <v>712277</v>
      </c>
      <c r="F153" t="inlineStr">
        <is>
          <t>ARROSR6000Q8</t>
        </is>
      </c>
    </row>
    <row r="154">
      <c r="A154" t="inlineStr">
        <is>
          <t>AR002070FI00002</t>
        </is>
      </c>
      <c r="B154" t="inlineStr">
        <is>
          <t>AR002070</t>
        </is>
      </c>
      <c r="C154" t="inlineStr">
        <is>
          <t xml:space="preserve"> FF PLA Serie IV A (Pymes) </t>
        </is>
      </c>
      <c r="D154">
        <f>+REPLACE(REPLACE(A154,1,8,""),3,5,"")</f>
        <v/>
      </c>
      <c r="E154" t="n">
        <v>833469</v>
      </c>
      <c r="F154" t="inlineStr">
        <is>
          <t>ARROSR6001I3</t>
        </is>
      </c>
    </row>
    <row r="155">
      <c r="A155" t="inlineStr">
        <is>
          <t>AR002070FI00003</t>
        </is>
      </c>
      <c r="B155" t="inlineStr">
        <is>
          <t>AR002070</t>
        </is>
      </c>
      <c r="C155" t="inlineStr">
        <is>
          <t xml:space="preserve"> FF PLA Serie V A (Pyme) </t>
        </is>
      </c>
      <c r="D155">
        <f>+REPLACE(REPLACE(A155,1,8,""),3,5,"")</f>
        <v/>
      </c>
      <c r="E155" t="n">
        <v>1044748</v>
      </c>
      <c r="F155" t="inlineStr">
        <is>
          <t>ARROSR6003P4</t>
        </is>
      </c>
    </row>
    <row r="156">
      <c r="A156" t="inlineStr">
        <is>
          <t>AR002130FI00001</t>
        </is>
      </c>
      <c r="B156" t="inlineStr">
        <is>
          <t>AR002130</t>
        </is>
      </c>
      <c r="C156" t="inlineStr">
        <is>
          <t xml:space="preserve"> FF Presto Hoy S. I B (Pyme) </t>
        </is>
      </c>
      <c r="D156">
        <f>+REPLACE(REPLACE(A156,1,8,""),3,5,"")</f>
        <v/>
      </c>
      <c r="E156" t="n">
        <v>1046554</v>
      </c>
      <c r="F156" t="inlineStr">
        <is>
          <t>AREQUI600HD9</t>
        </is>
      </c>
    </row>
    <row r="157">
      <c r="A157" t="inlineStr">
        <is>
          <t>AR002130FI00002</t>
        </is>
      </c>
      <c r="B157" t="inlineStr">
        <is>
          <t>AR002130</t>
        </is>
      </c>
      <c r="C157" t="inlineStr">
        <is>
          <t xml:space="preserve"> FF Presto Hoy S. II A (Pyme) </t>
        </is>
      </c>
      <c r="D157">
        <f>+REPLACE(REPLACE(A157,1,8,""),3,5,"")</f>
        <v/>
      </c>
      <c r="E157" t="n">
        <v>1150214</v>
      </c>
      <c r="F157" t="inlineStr">
        <is>
          <t>AREQUI600KH4</t>
        </is>
      </c>
      <c r="G157" t="inlineStr">
        <is>
          <t>BBG00M59ZFY7</t>
        </is>
      </c>
      <c r="I157" t="inlineStr">
        <is>
          <t>MG!!02HYKN</t>
        </is>
      </c>
    </row>
    <row r="158">
      <c r="A158" t="inlineStr">
        <is>
          <t>AR002140FI00001</t>
        </is>
      </c>
      <c r="B158" t="inlineStr">
        <is>
          <t>AR002140</t>
        </is>
      </c>
      <c r="C158" t="inlineStr">
        <is>
          <t xml:space="preserve"> FF Producir Mas I (Infra.) </t>
        </is>
      </c>
      <c r="D158">
        <f>+REPLACE(REPLACE(A158,1,8,""),3,5,"")</f>
        <v/>
      </c>
      <c r="E158" t="n">
        <v>557733</v>
      </c>
      <c r="F158" t="inlineStr">
        <is>
          <t>ARSAMT080188</t>
        </is>
      </c>
    </row>
    <row r="159">
      <c r="A159" t="inlineStr">
        <is>
          <t>AR002410FI00001</t>
        </is>
      </c>
      <c r="B159" t="inlineStr">
        <is>
          <t>AR002410</t>
        </is>
      </c>
      <c r="C159" t="inlineStr">
        <is>
          <t xml:space="preserve"> FF PVCRED XXIII A </t>
        </is>
      </c>
      <c r="D159">
        <f>+REPLACE(REPLACE(A159,1,8,""),3,5,"")</f>
        <v/>
      </c>
      <c r="E159" t="n">
        <v>739475</v>
      </c>
      <c r="F159" t="inlineStr">
        <is>
          <t>AREQUI6003O5</t>
        </is>
      </c>
    </row>
    <row r="160">
      <c r="A160" t="inlineStr">
        <is>
          <t>AR002410FI00002</t>
        </is>
      </c>
      <c r="B160" t="inlineStr">
        <is>
          <t>AR002410</t>
        </is>
      </c>
      <c r="C160" t="inlineStr">
        <is>
          <t xml:space="preserve"> FF PVCRED XXV A </t>
        </is>
      </c>
      <c r="D160">
        <f>+REPLACE(REPLACE(A160,1,8,""),3,5,"")</f>
        <v/>
      </c>
      <c r="E160" t="n">
        <v>808532</v>
      </c>
      <c r="F160" t="inlineStr">
        <is>
          <t>AREQUI600762</t>
        </is>
      </c>
    </row>
    <row r="161">
      <c r="A161" t="inlineStr">
        <is>
          <t>AR002410FI00003</t>
        </is>
      </c>
      <c r="B161" t="inlineStr">
        <is>
          <t>AR002410</t>
        </is>
      </c>
      <c r="C161" t="inlineStr">
        <is>
          <t xml:space="preserve"> FF PVCRED XXVI A </t>
        </is>
      </c>
      <c r="D161">
        <f>+REPLACE(REPLACE(A161,1,8,""),3,5,"")</f>
        <v/>
      </c>
      <c r="E161" t="n">
        <v>837345</v>
      </c>
      <c r="F161" t="inlineStr">
        <is>
          <t>AREQUI600804</t>
        </is>
      </c>
    </row>
    <row r="162">
      <c r="A162" t="inlineStr">
        <is>
          <t>AR001980FI00002</t>
        </is>
      </c>
      <c r="B162" t="inlineStr">
        <is>
          <t>AR001980</t>
        </is>
      </c>
      <c r="C162" t="inlineStr">
        <is>
          <t xml:space="preserve"> FF Pyme Granjas Ovoprot I (Inc. K - Com. 3918) </t>
        </is>
      </c>
      <c r="D162">
        <f>+REPLACE(REPLACE(A162,1,8,""),3,5,"")</f>
        <v/>
      </c>
      <c r="E162" t="n">
        <v>669131</v>
      </c>
      <c r="F162" t="inlineStr">
        <is>
          <t>AREQUI6000L7</t>
        </is>
      </c>
    </row>
    <row r="163">
      <c r="A163" t="inlineStr">
        <is>
          <t>AR002710FI00001</t>
        </is>
      </c>
      <c r="B163" t="inlineStr">
        <is>
          <t>AR002710</t>
        </is>
      </c>
      <c r="C163" t="inlineStr">
        <is>
          <t xml:space="preserve"> FF Pyme Tarjeta Fértil VIII A </t>
        </is>
      </c>
      <c r="D163">
        <f>+REPLACE(REPLACE(A163,1,8,""),3,5,"")</f>
        <v/>
      </c>
      <c r="E163" t="n">
        <v>850733</v>
      </c>
      <c r="F163" t="inlineStr">
        <is>
          <t>ARCOHE600155</t>
        </is>
      </c>
    </row>
    <row r="164">
      <c r="A164" t="inlineStr">
        <is>
          <t>AR002710FI00002</t>
        </is>
      </c>
      <c r="B164" t="inlineStr">
        <is>
          <t>AR002710</t>
        </is>
      </c>
      <c r="C164" t="inlineStr">
        <is>
          <t xml:space="preserve"> FF Pyme Tarjeta Fértil VIII B </t>
        </is>
      </c>
      <c r="D164">
        <f>+REPLACE(REPLACE(A164,1,8,""),3,5,"")</f>
        <v/>
      </c>
      <c r="E164" t="n">
        <v>870189</v>
      </c>
      <c r="F164" t="inlineStr">
        <is>
          <t>ARCOHE600163</t>
        </is>
      </c>
    </row>
    <row r="165">
      <c r="A165" t="inlineStr">
        <is>
          <t>AR002800FI00003</t>
        </is>
      </c>
      <c r="B165" t="inlineStr">
        <is>
          <t>AR002800</t>
        </is>
      </c>
      <c r="C165" t="inlineStr">
        <is>
          <t xml:space="preserve"> FF Pyme Tinuviel XX A (TV20A) </t>
        </is>
      </c>
      <c r="D165">
        <f>+REPLACE(REPLACE(A165,1,8,""),3,5,"")</f>
        <v/>
      </c>
      <c r="E165" t="n">
        <v>857403</v>
      </c>
      <c r="F165" t="inlineStr">
        <is>
          <t>AREQUI6008V9</t>
        </is>
      </c>
    </row>
    <row r="166">
      <c r="A166" t="inlineStr">
        <is>
          <t>AR002800FI00004</t>
        </is>
      </c>
      <c r="B166" t="inlineStr">
        <is>
          <t>AR002800</t>
        </is>
      </c>
      <c r="C166" t="inlineStr">
        <is>
          <t xml:space="preserve"> FF Pyme Tinuviel XX B </t>
        </is>
      </c>
      <c r="D166">
        <f>+REPLACE(REPLACE(A166,1,8,""),3,5,"")</f>
        <v/>
      </c>
      <c r="E166" t="n">
        <v>857454</v>
      </c>
      <c r="F166" t="inlineStr">
        <is>
          <t>AREQUI6008W7</t>
        </is>
      </c>
    </row>
    <row r="167">
      <c r="A167" t="inlineStr">
        <is>
          <t>AR002890FI00003</t>
        </is>
      </c>
      <c r="B167" t="inlineStr">
        <is>
          <t>AR002890</t>
        </is>
      </c>
      <c r="C167" t="inlineStr">
        <is>
          <t xml:space="preserve"> FF Pyme Unicred Cheques II </t>
        </is>
      </c>
      <c r="D167">
        <f>+REPLACE(REPLACE(A167,1,8,""),3,5,"")</f>
        <v/>
      </c>
      <c r="E167" t="n">
        <v>852137</v>
      </c>
      <c r="F167" t="inlineStr">
        <is>
          <t>AREQUI6008H8</t>
        </is>
      </c>
    </row>
    <row r="168">
      <c r="A168" t="inlineStr">
        <is>
          <t>AR001940FI00005</t>
        </is>
      </c>
      <c r="B168" t="inlineStr">
        <is>
          <t>AR001940</t>
        </is>
      </c>
      <c r="C168" t="inlineStr">
        <is>
          <t xml:space="preserve"> FF Red Mutual XLII Senior </t>
        </is>
      </c>
      <c r="D168">
        <f>+REPLACE(REPLACE(A168,1,8,""),3,5,"")</f>
        <v/>
      </c>
      <c r="E168" t="n">
        <v>827087</v>
      </c>
      <c r="F168" t="inlineStr">
        <is>
          <t>AREQUI6007K4</t>
        </is>
      </c>
    </row>
    <row r="169">
      <c r="A169" t="inlineStr">
        <is>
          <t>AR001940FI00001</t>
        </is>
      </c>
      <c r="B169" t="inlineStr">
        <is>
          <t>AR001940</t>
        </is>
      </c>
      <c r="C169" t="inlineStr">
        <is>
          <t xml:space="preserve"> FF Red Mutual XXXII A </t>
        </is>
      </c>
      <c r="D169">
        <f>+REPLACE(REPLACE(A169,1,8,""),3,5,"")</f>
        <v/>
      </c>
      <c r="E169" t="n">
        <v>577320</v>
      </c>
      <c r="F169" t="inlineStr">
        <is>
          <t>ARBASE081038</t>
        </is>
      </c>
    </row>
    <row r="170">
      <c r="A170" t="inlineStr">
        <is>
          <t>AR001940FI00002</t>
        </is>
      </c>
      <c r="B170" t="inlineStr">
        <is>
          <t>AR001940</t>
        </is>
      </c>
      <c r="C170" t="inlineStr">
        <is>
          <t xml:space="preserve"> FF Red Mutual XXXIII A </t>
        </is>
      </c>
      <c r="D170">
        <f>+REPLACE(REPLACE(A170,1,8,""),3,5,"")</f>
        <v/>
      </c>
      <c r="E170" t="n">
        <v>602461</v>
      </c>
      <c r="F170" t="inlineStr">
        <is>
          <t>ARBASE081079</t>
        </is>
      </c>
    </row>
    <row r="171">
      <c r="A171" t="inlineStr">
        <is>
          <t>AR001940FI00003</t>
        </is>
      </c>
      <c r="B171" t="inlineStr">
        <is>
          <t>AR001940</t>
        </is>
      </c>
      <c r="C171" t="inlineStr">
        <is>
          <t xml:space="preserve"> FF Red Mutual XXXV A </t>
        </is>
      </c>
      <c r="D171">
        <f>+REPLACE(REPLACE(A171,1,8,""),3,5,"")</f>
        <v/>
      </c>
      <c r="E171" t="n">
        <v>620162</v>
      </c>
      <c r="F171" t="inlineStr">
        <is>
          <t>ARBASE081103</t>
        </is>
      </c>
    </row>
    <row r="172">
      <c r="A172" t="inlineStr">
        <is>
          <t>AR002460FI00001</t>
        </is>
      </c>
      <c r="B172" t="inlineStr">
        <is>
          <t>AR002460</t>
        </is>
      </c>
      <c r="C172" t="inlineStr">
        <is>
          <t xml:space="preserve"> FF Red Surcos III A (Pymes) </t>
        </is>
      </c>
      <c r="D172">
        <f>+REPLACE(REPLACE(A172,1,8,""),3,5,"")</f>
        <v/>
      </c>
      <c r="E172" t="n">
        <v>846036</v>
      </c>
      <c r="F172" t="inlineStr">
        <is>
          <t>ARGALI600173</t>
        </is>
      </c>
    </row>
    <row r="173">
      <c r="A173" t="inlineStr">
        <is>
          <t>AR002460FI00002</t>
        </is>
      </c>
      <c r="B173" t="inlineStr">
        <is>
          <t>AR002460</t>
        </is>
      </c>
      <c r="C173" t="inlineStr">
        <is>
          <t xml:space="preserve"> FF Red Surcos IV A (Pymes) </t>
        </is>
      </c>
      <c r="D173">
        <f>+REPLACE(REPLACE(A173,1,8,""),3,5,"")</f>
        <v/>
      </c>
      <c r="E173" t="n">
        <v>882573</v>
      </c>
      <c r="F173" t="inlineStr">
        <is>
          <t>ARGALI6001N9</t>
        </is>
      </c>
    </row>
    <row r="174">
      <c r="A174" t="inlineStr">
        <is>
          <t>AR001350FI00002</t>
        </is>
      </c>
      <c r="B174" t="inlineStr">
        <is>
          <t>AR001350</t>
        </is>
      </c>
      <c r="C174" t="inlineStr">
        <is>
          <t xml:space="preserve"> FF RG Albanesi II </t>
        </is>
      </c>
      <c r="D174">
        <f>+REPLACE(REPLACE(A174,1,8,""),3,5,"")</f>
        <v/>
      </c>
      <c r="E174" t="n">
        <v>789213</v>
      </c>
      <c r="F174" t="inlineStr">
        <is>
          <t>AREQUI6006F6</t>
        </is>
      </c>
    </row>
    <row r="175">
      <c r="A175" t="inlineStr">
        <is>
          <t>AR001350FI00003</t>
        </is>
      </c>
      <c r="B175" t="inlineStr">
        <is>
          <t>AR001350</t>
        </is>
      </c>
      <c r="C175" t="inlineStr">
        <is>
          <t xml:space="preserve"> FF RG Albanesi V </t>
        </is>
      </c>
      <c r="D175">
        <f>+REPLACE(REPLACE(A175,1,8,""),3,5,"")</f>
        <v/>
      </c>
      <c r="E175" t="n">
        <v>933475</v>
      </c>
      <c r="F175" t="inlineStr">
        <is>
          <t>AREQUI600BO9</t>
        </is>
      </c>
    </row>
    <row r="176">
      <c r="A176" t="inlineStr">
        <is>
          <t>AR002570FI00003</t>
        </is>
      </c>
      <c r="B176" t="inlineStr">
        <is>
          <t>AR002570</t>
        </is>
      </c>
      <c r="C176" t="inlineStr">
        <is>
          <t xml:space="preserve"> FF Sensei S.V A (Pymes) </t>
        </is>
      </c>
      <c r="D176">
        <f>+REPLACE(REPLACE(A176,1,8,""),3,5,"")</f>
        <v/>
      </c>
      <c r="E176" t="n">
        <v>1109744</v>
      </c>
      <c r="F176" t="inlineStr">
        <is>
          <t>ARCOHE6002P9</t>
        </is>
      </c>
    </row>
    <row r="177">
      <c r="A177" t="inlineStr">
        <is>
          <t>AR002570FI00001</t>
        </is>
      </c>
      <c r="B177" t="inlineStr">
        <is>
          <t>AR002570</t>
        </is>
      </c>
      <c r="C177" t="inlineStr">
        <is>
          <t xml:space="preserve"> FF Sensei Serie IV A (Pyme) </t>
        </is>
      </c>
      <c r="D177">
        <f>+REPLACE(REPLACE(A177,1,8,""),3,5,"")</f>
        <v/>
      </c>
      <c r="E177" t="n">
        <v>1039274</v>
      </c>
      <c r="F177" t="inlineStr">
        <is>
          <t>ARCOHE600288</t>
        </is>
      </c>
    </row>
    <row r="178">
      <c r="A178" t="inlineStr">
        <is>
          <t>AR002570FI00002</t>
        </is>
      </c>
      <c r="B178" t="inlineStr">
        <is>
          <t>AR002570</t>
        </is>
      </c>
      <c r="C178" t="inlineStr">
        <is>
          <t xml:space="preserve"> FF Sensei Serie IV B (Pyme) </t>
        </is>
      </c>
      <c r="D178">
        <f>+REPLACE(REPLACE(A178,1,8,""),3,5,"")</f>
        <v/>
      </c>
      <c r="E178" t="n">
        <v>1039870</v>
      </c>
      <c r="F178" t="inlineStr">
        <is>
          <t>ARCOHE600296</t>
        </is>
      </c>
    </row>
    <row r="179">
      <c r="A179" t="inlineStr">
        <is>
          <t>AR002590FI00001</t>
        </is>
      </c>
      <c r="B179" t="inlineStr">
        <is>
          <t>AR002590</t>
        </is>
      </c>
      <c r="C179" t="inlineStr">
        <is>
          <t xml:space="preserve"> FF SICOM CREDITOS 8 A </t>
        </is>
      </c>
      <c r="D179">
        <f>+REPLACE(REPLACE(A179,1,8,""),3,5,"")</f>
        <v/>
      </c>
      <c r="E179" t="n">
        <v>788720</v>
      </c>
      <c r="F179" t="inlineStr">
        <is>
          <t>ARROSR600176</t>
        </is>
      </c>
    </row>
    <row r="180">
      <c r="A180" t="inlineStr">
        <is>
          <t>AR001300FI00002</t>
        </is>
      </c>
      <c r="B180" t="inlineStr">
        <is>
          <t>AR001300</t>
        </is>
      </c>
      <c r="C180" t="inlineStr">
        <is>
          <t xml:space="preserve"> FF SIFER 3 (Inc. K - Com. 3918) </t>
        </is>
      </c>
      <c r="D180">
        <f>+REPLACE(REPLACE(A180,1,8,""),3,5,"")</f>
        <v/>
      </c>
      <c r="E180" t="n">
        <v>595541</v>
      </c>
      <c r="F180" t="inlineStr">
        <is>
          <t>ARBNAC080524</t>
        </is>
      </c>
    </row>
    <row r="181">
      <c r="A181" t="inlineStr">
        <is>
          <t>AR002690FI00001</t>
        </is>
      </c>
      <c r="B181" t="inlineStr">
        <is>
          <t>AR002690</t>
        </is>
      </c>
      <c r="C181" t="inlineStr">
        <is>
          <t xml:space="preserve"> FF Sucrédito XIII B </t>
        </is>
      </c>
      <c r="D181">
        <f>+REPLACE(REPLACE(A181,1,8,""),3,5,"")</f>
        <v/>
      </c>
      <c r="E181" t="n">
        <v>839831</v>
      </c>
      <c r="F181" t="inlineStr">
        <is>
          <t>ARBVAL6008N8</t>
        </is>
      </c>
    </row>
    <row r="182">
      <c r="A182" t="inlineStr">
        <is>
          <t>AR001480FI00006</t>
        </is>
      </c>
      <c r="B182" t="inlineStr">
        <is>
          <t>AR001480</t>
        </is>
      </c>
      <c r="C182" t="inlineStr">
        <is>
          <t xml:space="preserve"> FF SUPERV. CRÉD. S. 83 VDF TV </t>
        </is>
      </c>
      <c r="D182">
        <f>+REPLACE(REPLACE(A182,1,8,""),3,5,"")</f>
        <v/>
      </c>
      <c r="E182" t="n">
        <v>664768</v>
      </c>
      <c r="F182" t="inlineStr">
        <is>
          <t>AREQUI6000E2</t>
        </is>
      </c>
    </row>
    <row r="183">
      <c r="A183" t="inlineStr">
        <is>
          <t>AR001480FI00003</t>
        </is>
      </c>
      <c r="B183" t="inlineStr">
        <is>
          <t>AR001480</t>
        </is>
      </c>
      <c r="C183" t="inlineStr">
        <is>
          <t xml:space="preserve"> FF SUPERVIELLE CRED 80 VDF </t>
        </is>
      </c>
      <c r="D183">
        <f>+REPLACE(REPLACE(A183,1,8,""),3,5,"")</f>
        <v/>
      </c>
      <c r="E183" t="n">
        <v>629526</v>
      </c>
      <c r="F183" t="inlineStr">
        <is>
          <t>AREQUI087820</t>
        </is>
      </c>
    </row>
    <row r="184">
      <c r="A184" t="inlineStr">
        <is>
          <t>AR001480FI00002</t>
        </is>
      </c>
      <c r="B184" t="inlineStr">
        <is>
          <t>AR001480</t>
        </is>
      </c>
      <c r="C184" t="inlineStr">
        <is>
          <t xml:space="preserve"> FF Supervielle Créd. LXXVIII </t>
        </is>
      </c>
      <c r="D184">
        <f>+REPLACE(REPLACE(A184,1,8,""),3,5,"")</f>
        <v/>
      </c>
      <c r="E184" t="n">
        <v>606962</v>
      </c>
      <c r="F184" t="inlineStr">
        <is>
          <t>AREQUI087283</t>
        </is>
      </c>
    </row>
    <row r="185">
      <c r="A185" t="inlineStr">
        <is>
          <t>AR001480FI00022</t>
        </is>
      </c>
      <c r="B185" t="inlineStr">
        <is>
          <t>AR001480</t>
        </is>
      </c>
      <c r="C185" t="inlineStr">
        <is>
          <t xml:space="preserve"> FF SUPERVIELLE CRED. S 97 VDF B </t>
        </is>
      </c>
      <c r="D185">
        <f>+REPLACE(REPLACE(A185,1,8,""),3,5,"")</f>
        <v/>
      </c>
      <c r="E185" t="n">
        <v>1076947</v>
      </c>
      <c r="F185" t="inlineStr">
        <is>
          <t>AREQUI600I92</t>
        </is>
      </c>
    </row>
    <row r="186">
      <c r="A186" t="inlineStr">
        <is>
          <t>AR001480FI00005</t>
        </is>
      </c>
      <c r="B186" t="inlineStr">
        <is>
          <t>AR001480</t>
        </is>
      </c>
      <c r="C186" t="inlineStr">
        <is>
          <t xml:space="preserve"> FF Supervielle Créditos 82 A </t>
        </is>
      </c>
      <c r="D186">
        <f>+REPLACE(REPLACE(A186,1,8,""),3,5,"")</f>
        <v/>
      </c>
      <c r="E186" t="n">
        <v>657662</v>
      </c>
      <c r="F186" t="inlineStr">
        <is>
          <t>AREQUI088299</t>
        </is>
      </c>
    </row>
    <row r="187">
      <c r="A187" t="inlineStr">
        <is>
          <t>AR001480FI00012</t>
        </is>
      </c>
      <c r="B187" t="inlineStr">
        <is>
          <t>AR001480</t>
        </is>
      </c>
      <c r="C187" t="inlineStr">
        <is>
          <t xml:space="preserve"> FF SUPERVIELLE CREDITOS 87 </t>
        </is>
      </c>
      <c r="D187">
        <f>+REPLACE(REPLACE(A187,1,8,""),3,5,"")</f>
        <v/>
      </c>
      <c r="E187" t="n">
        <v>714111</v>
      </c>
      <c r="F187" t="inlineStr">
        <is>
          <t>AREQUI6002J7</t>
        </is>
      </c>
    </row>
    <row r="188">
      <c r="A188" t="inlineStr">
        <is>
          <t>AR001480FI00008</t>
        </is>
      </c>
      <c r="B188" t="inlineStr">
        <is>
          <t>AR001480</t>
        </is>
      </c>
      <c r="C188" t="inlineStr">
        <is>
          <t xml:space="preserve"> FF Supervielle Créditos LXXXV </t>
        </is>
      </c>
      <c r="D188">
        <f>+REPLACE(REPLACE(A188,1,8,""),3,5,"")</f>
        <v/>
      </c>
      <c r="E188" t="n">
        <v>677724</v>
      </c>
      <c r="F188" t="inlineStr">
        <is>
          <t>AREQUI6001F7</t>
        </is>
      </c>
    </row>
    <row r="189">
      <c r="A189" t="inlineStr">
        <is>
          <t>AR001480FI00010</t>
        </is>
      </c>
      <c r="B189" t="inlineStr">
        <is>
          <t>AR001480</t>
        </is>
      </c>
      <c r="C189" t="inlineStr">
        <is>
          <t xml:space="preserve"> FF Supervielle Créditos LXXXVI </t>
        </is>
      </c>
      <c r="D189">
        <f>+REPLACE(REPLACE(A189,1,8,""),3,5,"")</f>
        <v/>
      </c>
      <c r="E189" t="n">
        <v>697645</v>
      </c>
      <c r="F189" t="inlineStr">
        <is>
          <t>AREQUI6001U6</t>
        </is>
      </c>
    </row>
    <row r="190">
      <c r="A190" t="inlineStr">
        <is>
          <t>AR001480FI00013</t>
        </is>
      </c>
      <c r="B190" t="inlineStr">
        <is>
          <t>AR001480</t>
        </is>
      </c>
      <c r="C190" t="inlineStr">
        <is>
          <t xml:space="preserve"> FF Supervielle Créditos XCII A </t>
        </is>
      </c>
      <c r="D190">
        <f>+REPLACE(REPLACE(A190,1,8,""),3,5,"")</f>
        <v/>
      </c>
      <c r="E190" t="n">
        <v>796151</v>
      </c>
      <c r="F190" t="inlineStr">
        <is>
          <t>AREQUI6006J8</t>
        </is>
      </c>
    </row>
    <row r="191">
      <c r="A191" t="inlineStr">
        <is>
          <t>AR001480FI00014</t>
        </is>
      </c>
      <c r="B191" t="inlineStr">
        <is>
          <t>AR001480</t>
        </is>
      </c>
      <c r="C191" t="inlineStr">
        <is>
          <t xml:space="preserve"> FF Supervielle Créditos XCIII A </t>
        </is>
      </c>
      <c r="D191">
        <f>+REPLACE(REPLACE(A191,1,8,""),3,5,"")</f>
        <v/>
      </c>
      <c r="E191" t="n">
        <v>831510</v>
      </c>
      <c r="F191" t="inlineStr">
        <is>
          <t>AREQUI6007O6</t>
        </is>
      </c>
    </row>
    <row r="192">
      <c r="A192" t="inlineStr">
        <is>
          <t>AR001480FI00018</t>
        </is>
      </c>
      <c r="B192" t="inlineStr">
        <is>
          <t>AR001480</t>
        </is>
      </c>
      <c r="C192" t="inlineStr">
        <is>
          <t xml:space="preserve"> FF Supervielle Créditos XCV </t>
        </is>
      </c>
      <c r="D192">
        <f>+REPLACE(REPLACE(A192,1,8,""),3,5,"")</f>
        <v/>
      </c>
      <c r="E192" t="n">
        <v>993576</v>
      </c>
      <c r="F192" t="inlineStr">
        <is>
          <t>AREQUI600EH7</t>
        </is>
      </c>
    </row>
    <row r="193">
      <c r="A193" t="inlineStr">
        <is>
          <t>AR001480FI00001</t>
        </is>
      </c>
      <c r="B193" t="inlineStr">
        <is>
          <t>AR001480</t>
        </is>
      </c>
      <c r="C193" t="inlineStr">
        <is>
          <t xml:space="preserve"> FF Supervielle Leasing IX A (Inc. K - Com. 3636) </t>
        </is>
      </c>
      <c r="D193">
        <f>+REPLACE(REPLACE(A193,1,8,""),3,5,"")</f>
        <v/>
      </c>
      <c r="E193" t="n">
        <v>549260</v>
      </c>
      <c r="F193" t="inlineStr">
        <is>
          <t>AREQUI086160</t>
        </is>
      </c>
    </row>
    <row r="194">
      <c r="A194" t="inlineStr">
        <is>
          <t>AR001480FI00004</t>
        </is>
      </c>
      <c r="B194" t="inlineStr">
        <is>
          <t>AR001480</t>
        </is>
      </c>
      <c r="C194" t="inlineStr">
        <is>
          <t xml:space="preserve"> FF Supervielle Leasing XI </t>
        </is>
      </c>
      <c r="D194">
        <f>+REPLACE(REPLACE(A194,1,8,""),3,5,"")</f>
        <v/>
      </c>
      <c r="E194" t="n">
        <v>657465</v>
      </c>
      <c r="F194" t="inlineStr">
        <is>
          <t>AREQUI088273</t>
        </is>
      </c>
    </row>
    <row r="195">
      <c r="A195" t="inlineStr">
        <is>
          <t>AR000010FI00019</t>
        </is>
      </c>
      <c r="B195" t="inlineStr">
        <is>
          <t>AR000010</t>
        </is>
      </c>
      <c r="C195" t="inlineStr">
        <is>
          <t xml:space="preserve"> FF TARJETA ACTUAL S 25 VDF B </t>
        </is>
      </c>
      <c r="D195">
        <f>+REPLACE(REPLACE(A195,1,8,""),3,5,"")</f>
        <v/>
      </c>
      <c r="E195" t="n">
        <v>1091769</v>
      </c>
      <c r="F195" t="inlineStr">
        <is>
          <t>AREQUI600J34</t>
        </is>
      </c>
    </row>
    <row r="196">
      <c r="A196" t="inlineStr">
        <is>
          <t>AR000010FI00010</t>
        </is>
      </c>
      <c r="B196" t="inlineStr">
        <is>
          <t>AR000010</t>
        </is>
      </c>
      <c r="C196" t="inlineStr">
        <is>
          <t xml:space="preserve"> FF TARJETA ACTUAL S. 20 VDF B </t>
        </is>
      </c>
      <c r="D196">
        <f>+REPLACE(REPLACE(A196,1,8,""),3,5,"")</f>
        <v/>
      </c>
      <c r="E196" t="n">
        <v>922900</v>
      </c>
      <c r="F196" t="inlineStr">
        <is>
          <t>AREQUI600B99</t>
        </is>
      </c>
    </row>
    <row r="197">
      <c r="A197" t="inlineStr">
        <is>
          <t>AR000010FI00013</t>
        </is>
      </c>
      <c r="B197" t="inlineStr">
        <is>
          <t>AR000010</t>
        </is>
      </c>
      <c r="C197" t="inlineStr">
        <is>
          <t xml:space="preserve"> FF TARJETA ACTUAL SERIE XXIII VDF B </t>
        </is>
      </c>
      <c r="D197">
        <f>+REPLACE(REPLACE(A197,1,8,""),3,5,"")</f>
        <v/>
      </c>
      <c r="E197" t="n">
        <v>1023078</v>
      </c>
      <c r="F197" t="inlineStr">
        <is>
          <t>AREQUI600G29</t>
        </is>
      </c>
    </row>
    <row r="198">
      <c r="A198" t="inlineStr">
        <is>
          <t>AR000010FI00016</t>
        </is>
      </c>
      <c r="B198" t="inlineStr">
        <is>
          <t>AR000010</t>
        </is>
      </c>
      <c r="C198" t="inlineStr">
        <is>
          <t xml:space="preserve"> FF Tarjeta Actual Serie XXIV A (Pyme) </t>
        </is>
      </c>
      <c r="D198">
        <f>+REPLACE(REPLACE(A198,1,8,""),3,5,"")</f>
        <v/>
      </c>
      <c r="E198" t="n">
        <v>1045549</v>
      </c>
      <c r="F198" t="inlineStr">
        <is>
          <t>AREQUI600HF4</t>
        </is>
      </c>
    </row>
    <row r="199">
      <c r="A199" t="inlineStr">
        <is>
          <t>AR000010FI00017</t>
        </is>
      </c>
      <c r="B199" t="inlineStr">
        <is>
          <t>AR000010</t>
        </is>
      </c>
      <c r="C199" t="inlineStr">
        <is>
          <t xml:space="preserve"> FF Tarjeta Actual Serie XXIV B (Pyme) </t>
        </is>
      </c>
      <c r="D199">
        <f>+REPLACE(REPLACE(A199,1,8,""),3,5,"")</f>
        <v/>
      </c>
      <c r="E199" t="n">
        <v>1045561</v>
      </c>
      <c r="F199" t="inlineStr">
        <is>
          <t>AREQUI600HB3</t>
        </is>
      </c>
    </row>
    <row r="200">
      <c r="A200" t="inlineStr">
        <is>
          <t>AR000010FI00004</t>
        </is>
      </c>
      <c r="B200" t="inlineStr">
        <is>
          <t>AR000010</t>
        </is>
      </c>
      <c r="C200" t="inlineStr">
        <is>
          <t xml:space="preserve"> FF Tarjeta Actual XIII A </t>
        </is>
      </c>
      <c r="D200">
        <f>+REPLACE(REPLACE(A200,1,8,""),3,5,"")</f>
        <v/>
      </c>
      <c r="E200" t="n">
        <v>669863</v>
      </c>
      <c r="F200" t="inlineStr">
        <is>
          <t>AREQUI6000O1</t>
        </is>
      </c>
    </row>
    <row r="201">
      <c r="A201" t="inlineStr">
        <is>
          <t>AR000010FI00009</t>
        </is>
      </c>
      <c r="B201" t="inlineStr">
        <is>
          <t>AR000010</t>
        </is>
      </c>
      <c r="C201" t="inlineStr">
        <is>
          <t xml:space="preserve"> FF Tarjeta Actual XIX B (Pymes) </t>
        </is>
      </c>
      <c r="D201">
        <f>+REPLACE(REPLACE(A201,1,8,""),3,5,"")</f>
        <v/>
      </c>
      <c r="E201" t="n">
        <v>888296</v>
      </c>
      <c r="F201" t="inlineStr">
        <is>
          <t>AREQUI600A41</t>
        </is>
      </c>
    </row>
    <row r="202">
      <c r="A202" t="inlineStr">
        <is>
          <t>AR000010FI00005</t>
        </is>
      </c>
      <c r="B202" t="inlineStr">
        <is>
          <t>AR000010</t>
        </is>
      </c>
      <c r="C202" t="inlineStr">
        <is>
          <t xml:space="preserve"> FF Tarjeta Actual XV A </t>
        </is>
      </c>
      <c r="D202">
        <f>+REPLACE(REPLACE(A202,1,8,""),3,5,"")</f>
        <v/>
      </c>
      <c r="E202" t="n">
        <v>775387</v>
      </c>
      <c r="F202" t="inlineStr">
        <is>
          <t>AREQUI600556</t>
        </is>
      </c>
    </row>
    <row r="203">
      <c r="A203" t="inlineStr">
        <is>
          <t>AR000010FI00006</t>
        </is>
      </c>
      <c r="B203" t="inlineStr">
        <is>
          <t>AR000010</t>
        </is>
      </c>
      <c r="C203" t="inlineStr">
        <is>
          <t xml:space="preserve"> FF Tarjeta Actual XVI A </t>
        </is>
      </c>
      <c r="D203">
        <f>+REPLACE(REPLACE(A203,1,8,""),3,5,"")</f>
        <v/>
      </c>
      <c r="E203" t="n">
        <v>783538</v>
      </c>
      <c r="F203" t="inlineStr">
        <is>
          <t>AREQUI6005I2</t>
        </is>
      </c>
    </row>
    <row r="204">
      <c r="A204" t="inlineStr">
        <is>
          <t>AR000010FI00008</t>
        </is>
      </c>
      <c r="B204" t="inlineStr">
        <is>
          <t>AR000010</t>
        </is>
      </c>
      <c r="C204" t="inlineStr">
        <is>
          <t xml:space="preserve"> FF Tarjeta Actual XVIII A (Pyme) (TJ18A) </t>
        </is>
      </c>
      <c r="D204">
        <f>+REPLACE(REPLACE(A204,1,8,""),3,5,"")</f>
        <v/>
      </c>
      <c r="E204" t="n">
        <v>858081</v>
      </c>
      <c r="F204" t="inlineStr">
        <is>
          <t>AREQUI6008M8</t>
        </is>
      </c>
    </row>
    <row r="205">
      <c r="A205" t="inlineStr">
        <is>
          <t>AR000010FI00007</t>
        </is>
      </c>
      <c r="B205" t="inlineStr">
        <is>
          <t>AR000010</t>
        </is>
      </c>
      <c r="C205" t="inlineStr">
        <is>
          <t xml:space="preserve"> FF Tarjeta Actual XVIII B (Pyme) </t>
        </is>
      </c>
      <c r="D205">
        <f>+REPLACE(REPLACE(A205,1,8,""),3,5,"")</f>
        <v/>
      </c>
      <c r="E205" t="n">
        <v>858069</v>
      </c>
      <c r="F205" t="inlineStr">
        <is>
          <t>AREQUI6008N6</t>
        </is>
      </c>
    </row>
    <row r="206">
      <c r="A206" t="inlineStr">
        <is>
          <t>AR000010FI00011</t>
        </is>
      </c>
      <c r="B206" t="inlineStr">
        <is>
          <t>AR000010</t>
        </is>
      </c>
      <c r="C206" t="inlineStr">
        <is>
          <t xml:space="preserve"> FF Tarjeta Actual XXI VDF B (Pymes) </t>
        </is>
      </c>
      <c r="D206">
        <f>+REPLACE(REPLACE(A206,1,8,""),3,5,"")</f>
        <v/>
      </c>
      <c r="E206" t="n">
        <v>946165</v>
      </c>
      <c r="F206" t="inlineStr">
        <is>
          <t>AREQUI600CA6</t>
        </is>
      </c>
    </row>
    <row r="207">
      <c r="A207" t="inlineStr">
        <is>
          <t>AR000010FI00012</t>
        </is>
      </c>
      <c r="B207" t="inlineStr">
        <is>
          <t>AR000010</t>
        </is>
      </c>
      <c r="C207" t="inlineStr">
        <is>
          <t xml:space="preserve"> FF Tarjeta Actual XXII B (Pyme) </t>
        </is>
      </c>
      <c r="D207">
        <f>+REPLACE(REPLACE(A207,1,8,""),3,5,"")</f>
        <v/>
      </c>
      <c r="E207" t="n">
        <v>971214</v>
      </c>
      <c r="F207" t="inlineStr">
        <is>
          <t>AREQUI600DI7</t>
        </is>
      </c>
    </row>
    <row r="208">
      <c r="A208" t="inlineStr">
        <is>
          <t>AR000010FI00020</t>
        </is>
      </c>
      <c r="B208" t="inlineStr">
        <is>
          <t>AR000010</t>
        </is>
      </c>
      <c r="C208" t="inlineStr">
        <is>
          <t xml:space="preserve"> FF Tarjeta Actual XXVI A (Pyme) </t>
        </is>
      </c>
      <c r="D208">
        <f>+REPLACE(REPLACE(A208,1,8,""),3,5,"")</f>
        <v/>
      </c>
      <c r="E208" t="n">
        <v>1124654</v>
      </c>
      <c r="F208" t="inlineStr">
        <is>
          <t>AREQUI600JP9</t>
        </is>
      </c>
      <c r="G208" t="inlineStr">
        <is>
          <t>BBG00MGD9014</t>
        </is>
      </c>
      <c r="I208" t="inlineStr">
        <is>
          <t>MG!!02I724</t>
        </is>
      </c>
    </row>
    <row r="209">
      <c r="A209" t="inlineStr">
        <is>
          <t>AR000010FI00021</t>
        </is>
      </c>
      <c r="B209" t="inlineStr">
        <is>
          <t>AR000010</t>
        </is>
      </c>
      <c r="C209" t="inlineStr">
        <is>
          <t xml:space="preserve"> FF Tarjeta Actual XXVI B (Pyme) </t>
        </is>
      </c>
      <c r="D209">
        <f>+REPLACE(REPLACE(A209,1,8,""),3,5,"")</f>
        <v/>
      </c>
      <c r="E209" t="n">
        <v>1124687</v>
      </c>
      <c r="F209" t="inlineStr">
        <is>
          <t>AREQUI600JQ7</t>
        </is>
      </c>
      <c r="G209" t="inlineStr">
        <is>
          <t>BBG00MGD9032</t>
        </is>
      </c>
      <c r="I209" t="inlineStr">
        <is>
          <t>MG!!02I725</t>
        </is>
      </c>
    </row>
    <row r="210">
      <c r="A210" t="inlineStr">
        <is>
          <t>AR000010FI00023</t>
        </is>
      </c>
      <c r="B210" t="inlineStr">
        <is>
          <t>AR000010</t>
        </is>
      </c>
      <c r="C210" t="inlineStr">
        <is>
          <t xml:space="preserve"> FF Tarjeta Actual XXVII A (Pyme) </t>
        </is>
      </c>
      <c r="D210">
        <f>+REPLACE(REPLACE(A210,1,8,""),3,5,"")</f>
        <v/>
      </c>
      <c r="E210" t="n">
        <v>1167354</v>
      </c>
      <c r="F210" t="inlineStr">
        <is>
          <t>AREQUI600LC3</t>
        </is>
      </c>
      <c r="G210" t="inlineStr">
        <is>
          <t>BBG00MJMZ6Z2</t>
        </is>
      </c>
      <c r="I210" t="inlineStr">
        <is>
          <t>MG!!02I9A9</t>
        </is>
      </c>
    </row>
    <row r="211">
      <c r="A211" t="inlineStr">
        <is>
          <t>AR000010FI00024</t>
        </is>
      </c>
      <c r="B211" t="inlineStr">
        <is>
          <t>AR000010</t>
        </is>
      </c>
      <c r="C211" t="inlineStr">
        <is>
          <t xml:space="preserve"> FF Tarjeta Actual XXVII B (Pyme) </t>
        </is>
      </c>
      <c r="D211">
        <f>+REPLACE(REPLACE(A211,1,8,""),3,5,"")</f>
        <v/>
      </c>
      <c r="E211" t="n">
        <v>1167355</v>
      </c>
      <c r="F211" t="inlineStr">
        <is>
          <t>AREQUI600LD1</t>
        </is>
      </c>
      <c r="G211" t="inlineStr">
        <is>
          <t>BBG00MJMZ717</t>
        </is>
      </c>
      <c r="I211" t="inlineStr">
        <is>
          <t>MG!!02I9AA</t>
        </is>
      </c>
    </row>
    <row r="212">
      <c r="A212" t="inlineStr">
        <is>
          <t>AR000680FI00012</t>
        </is>
      </c>
      <c r="B212" t="inlineStr">
        <is>
          <t>AR000680</t>
        </is>
      </c>
      <c r="C212" t="inlineStr">
        <is>
          <t xml:space="preserve"> FF Tarjeta Centrocard XXIII B (Pyme) </t>
        </is>
      </c>
      <c r="D212">
        <f>+REPLACE(REPLACE(A212,1,8,""),3,5,"")</f>
        <v/>
      </c>
      <c r="E212" t="n">
        <v>1019719</v>
      </c>
      <c r="F212" t="inlineStr">
        <is>
          <t>AREQUI600FW3</t>
        </is>
      </c>
    </row>
    <row r="213">
      <c r="A213" t="inlineStr">
        <is>
          <t>AR001090FI00004</t>
        </is>
      </c>
      <c r="B213" t="inlineStr">
        <is>
          <t>AR001090</t>
        </is>
      </c>
      <c r="C213" t="inlineStr">
        <is>
          <t xml:space="preserve"> FF Tarjeta Elebar XIX A (Pyme) </t>
        </is>
      </c>
      <c r="D213">
        <f>+REPLACE(REPLACE(A213,1,8,""),3,5,"")</f>
        <v/>
      </c>
      <c r="E213" t="n">
        <v>891656</v>
      </c>
      <c r="F213" t="inlineStr">
        <is>
          <t>ARCOHE6001A3</t>
        </is>
      </c>
    </row>
    <row r="214">
      <c r="A214" t="inlineStr">
        <is>
          <t>AR001090FI00001</t>
        </is>
      </c>
      <c r="B214" t="inlineStr">
        <is>
          <t>AR001090</t>
        </is>
      </c>
      <c r="C214" t="inlineStr">
        <is>
          <t xml:space="preserve"> FF Tarjeta Elebar XVI A </t>
        </is>
      </c>
      <c r="D214">
        <f>+REPLACE(REPLACE(A214,1,8,""),3,5,"")</f>
        <v/>
      </c>
      <c r="E214" t="n">
        <v>740253</v>
      </c>
      <c r="F214" t="inlineStr">
        <is>
          <t>ARCOHE6000J6</t>
        </is>
      </c>
    </row>
    <row r="215">
      <c r="A215" t="inlineStr">
        <is>
          <t>AR001090FI00002</t>
        </is>
      </c>
      <c r="B215" t="inlineStr">
        <is>
          <t>AR001090</t>
        </is>
      </c>
      <c r="C215" t="inlineStr">
        <is>
          <t xml:space="preserve"> FF Tarjeta Elebar XVII A </t>
        </is>
      </c>
      <c r="D215">
        <f>+REPLACE(REPLACE(A215,1,8,""),3,5,"")</f>
        <v/>
      </c>
      <c r="E215" t="n">
        <v>792882</v>
      </c>
      <c r="F215" t="inlineStr">
        <is>
          <t>ARCOHE6000R9</t>
        </is>
      </c>
    </row>
    <row r="216">
      <c r="A216" t="inlineStr">
        <is>
          <t>AR001090FI00003</t>
        </is>
      </c>
      <c r="B216" t="inlineStr">
        <is>
          <t>AR001090</t>
        </is>
      </c>
      <c r="C216" t="inlineStr">
        <is>
          <t xml:space="preserve"> FF Tarjeta Elebar XVIII A (Pymes) </t>
        </is>
      </c>
      <c r="D216">
        <f>+REPLACE(REPLACE(A216,1,8,""),3,5,"")</f>
        <v/>
      </c>
      <c r="E216" t="n">
        <v>838776</v>
      </c>
      <c r="F216" t="inlineStr">
        <is>
          <t>ARCOHE6000W9</t>
        </is>
      </c>
    </row>
    <row r="217">
      <c r="A217" t="inlineStr">
        <is>
          <t>AR002710FI00003</t>
        </is>
      </c>
      <c r="B217" t="inlineStr">
        <is>
          <t>AR002710</t>
        </is>
      </c>
      <c r="C217" t="inlineStr">
        <is>
          <t xml:space="preserve"> FF TARJETA FERTIL S. 9 VDF B </t>
        </is>
      </c>
      <c r="D217">
        <f>+REPLACE(REPLACE(A217,1,8,""),3,5,"")</f>
        <v/>
      </c>
      <c r="E217" t="n">
        <v>928257</v>
      </c>
      <c r="F217" t="inlineStr">
        <is>
          <t>ARCOHE6001E5</t>
        </is>
      </c>
    </row>
    <row r="218">
      <c r="A218" t="inlineStr">
        <is>
          <t>AR002710FI00005</t>
        </is>
      </c>
      <c r="B218" t="inlineStr">
        <is>
          <t>AR002710</t>
        </is>
      </c>
      <c r="C218" t="inlineStr">
        <is>
          <t xml:space="preserve"> FF Tarjeta Fértil X A (Pyme) </t>
        </is>
      </c>
      <c r="D218">
        <f>+REPLACE(REPLACE(A218,1,8,""),3,5,"")</f>
        <v/>
      </c>
      <c r="E218" t="n">
        <v>991568</v>
      </c>
      <c r="F218" t="inlineStr">
        <is>
          <t>ARCOHE6001Z0</t>
        </is>
      </c>
    </row>
    <row r="219">
      <c r="A219" t="inlineStr">
        <is>
          <t>AR002710FI00004</t>
        </is>
      </c>
      <c r="B219" t="inlineStr">
        <is>
          <t>AR002710</t>
        </is>
      </c>
      <c r="C219" t="inlineStr">
        <is>
          <t xml:space="preserve"> FF Tarjeta Fértil X B (Pyme) </t>
        </is>
      </c>
      <c r="D219">
        <f>+REPLACE(REPLACE(A219,1,8,""),3,5,"")</f>
        <v/>
      </c>
      <c r="E219" t="n">
        <v>991508</v>
      </c>
      <c r="F219" t="inlineStr">
        <is>
          <t>ARCOHE600213</t>
        </is>
      </c>
    </row>
    <row r="220">
      <c r="A220" t="inlineStr">
        <is>
          <t>AR002710FI00007</t>
        </is>
      </c>
      <c r="B220" t="inlineStr">
        <is>
          <t>AR002710</t>
        </is>
      </c>
      <c r="C220" t="inlineStr">
        <is>
          <t xml:space="preserve"> FF Tarjeta Fértil XI A (Pyme) </t>
        </is>
      </c>
      <c r="D220">
        <f>+REPLACE(REPLACE(A220,1,8,""),3,5,"")</f>
        <v/>
      </c>
      <c r="E220" t="n">
        <v>1047884</v>
      </c>
      <c r="F220" t="inlineStr">
        <is>
          <t>ARCOHE6002B9</t>
        </is>
      </c>
    </row>
    <row r="221">
      <c r="A221" t="inlineStr">
        <is>
          <t>AR002710FI00006</t>
        </is>
      </c>
      <c r="B221" t="inlineStr">
        <is>
          <t>AR002710</t>
        </is>
      </c>
      <c r="C221" t="inlineStr">
        <is>
          <t xml:space="preserve"> FF Tarjeta Fértil XI B (Pyme) </t>
        </is>
      </c>
      <c r="D221">
        <f>+REPLACE(REPLACE(A221,1,8,""),3,5,"")</f>
        <v/>
      </c>
      <c r="E221" t="n">
        <v>1047872</v>
      </c>
      <c r="F221" t="inlineStr">
        <is>
          <t>ARCOHE6002C7</t>
        </is>
      </c>
    </row>
    <row r="222">
      <c r="A222" t="inlineStr">
        <is>
          <t>AR002710FI00008</t>
        </is>
      </c>
      <c r="B222" t="inlineStr">
        <is>
          <t>AR002710</t>
        </is>
      </c>
      <c r="C222" t="inlineStr">
        <is>
          <t xml:space="preserve"> FF Tarjeta Fértil XII A (Pyme) </t>
        </is>
      </c>
      <c r="D222">
        <f>+REPLACE(REPLACE(A222,1,8,""),3,5,"")</f>
        <v/>
      </c>
      <c r="E222" t="n">
        <v>1118849</v>
      </c>
      <c r="F222" t="inlineStr">
        <is>
          <t>ARCOHE6002Y1</t>
        </is>
      </c>
    </row>
    <row r="223">
      <c r="A223" t="inlineStr">
        <is>
          <t>AR002620FI00001</t>
        </is>
      </c>
      <c r="B223" t="inlineStr">
        <is>
          <t>AR002620</t>
        </is>
      </c>
      <c r="C223" t="inlineStr">
        <is>
          <t xml:space="preserve"> FF Tarjeta Plata (pyme) IV B </t>
        </is>
      </c>
      <c r="D223">
        <f>+REPLACE(REPLACE(A223,1,8,""),3,5,"")</f>
        <v/>
      </c>
      <c r="E223" t="n">
        <v>872190</v>
      </c>
      <c r="F223" t="inlineStr">
        <is>
          <t>AREQUI6009D5</t>
        </is>
      </c>
    </row>
    <row r="224">
      <c r="A224" t="inlineStr">
        <is>
          <t>AR002620FI00005</t>
        </is>
      </c>
      <c r="B224" t="inlineStr">
        <is>
          <t>AR002620</t>
        </is>
      </c>
      <c r="C224" t="inlineStr">
        <is>
          <t xml:space="preserve"> FF TARJETA PLATA S 8 VDF A </t>
        </is>
      </c>
      <c r="D224">
        <f>+REPLACE(REPLACE(A224,1,8,""),3,5,"")</f>
        <v/>
      </c>
      <c r="E224" t="n">
        <v>1165506</v>
      </c>
      <c r="F224" t="inlineStr">
        <is>
          <t>AREQUI600L71</t>
        </is>
      </c>
    </row>
    <row r="225">
      <c r="A225" t="inlineStr">
        <is>
          <t>AR002620FI00002</t>
        </is>
      </c>
      <c r="B225" t="inlineStr">
        <is>
          <t>AR002620</t>
        </is>
      </c>
      <c r="C225" t="inlineStr">
        <is>
          <t xml:space="preserve"> FF Tarjeta Plata V VDF B </t>
        </is>
      </c>
      <c r="D225">
        <f>+REPLACE(REPLACE(A225,1,8,""),3,5,"")</f>
        <v/>
      </c>
      <c r="E225" t="n">
        <v>946153</v>
      </c>
      <c r="F225" t="inlineStr">
        <is>
          <t>AREQUI600C23</t>
        </is>
      </c>
    </row>
    <row r="226">
      <c r="A226" t="inlineStr">
        <is>
          <t>AR002620FI00004</t>
        </is>
      </c>
      <c r="B226" t="inlineStr">
        <is>
          <t>AR002620</t>
        </is>
      </c>
      <c r="C226" t="inlineStr">
        <is>
          <t xml:space="preserve"> FF Tarjeta Plata VII A (Pyme) </t>
        </is>
      </c>
      <c r="D226">
        <f>+REPLACE(REPLACE(A226,1,8,""),3,5,"")</f>
        <v/>
      </c>
      <c r="E226" t="n">
        <v>1136507</v>
      </c>
      <c r="F226" t="inlineStr">
        <is>
          <t>AREQUI600JW5</t>
        </is>
      </c>
      <c r="G226" t="inlineStr">
        <is>
          <t>BBG00MCBJTY2</t>
        </is>
      </c>
      <c r="I226" t="inlineStr">
        <is>
          <t>MG!!02I3IF</t>
        </is>
      </c>
    </row>
    <row r="227">
      <c r="A227" t="inlineStr">
        <is>
          <t>AR002100FI00001</t>
        </is>
      </c>
      <c r="B227" t="inlineStr">
        <is>
          <t>AR002100</t>
        </is>
      </c>
      <c r="C227" t="inlineStr">
        <is>
          <t xml:space="preserve"> FF Tarjeta Plena S. 1 A (Pymes) </t>
        </is>
      </c>
      <c r="D227">
        <f>+REPLACE(REPLACE(A227,1,8,""),3,5,"")</f>
        <v/>
      </c>
      <c r="E227" t="n">
        <v>940285</v>
      </c>
      <c r="F227" t="inlineStr">
        <is>
          <t>ARPROM600018</t>
        </is>
      </c>
    </row>
    <row r="228">
      <c r="A228" t="inlineStr">
        <is>
          <t>AR002100FI00002</t>
        </is>
      </c>
      <c r="B228" t="inlineStr">
        <is>
          <t>AR002100</t>
        </is>
      </c>
      <c r="C228" t="inlineStr">
        <is>
          <t xml:space="preserve"> FF Tarjeta Plena S. 2 A (Pyme) </t>
        </is>
      </c>
      <c r="D228">
        <f>+REPLACE(REPLACE(A228,1,8,""),3,5,"")</f>
        <v/>
      </c>
      <c r="E228" t="n">
        <v>1049600</v>
      </c>
      <c r="F228" t="inlineStr">
        <is>
          <t>ARPROM600042</t>
        </is>
      </c>
    </row>
    <row r="229">
      <c r="A229" t="inlineStr">
        <is>
          <t>AR002100FI00003</t>
        </is>
      </c>
      <c r="B229" t="inlineStr">
        <is>
          <t>AR002100</t>
        </is>
      </c>
      <c r="C229" t="inlineStr">
        <is>
          <t xml:space="preserve"> FF Tarjeta Plena S. 3 A (Pyme) </t>
        </is>
      </c>
      <c r="D229">
        <f>+REPLACE(REPLACE(A229,1,8,""),3,5,"")</f>
        <v/>
      </c>
      <c r="E229" t="n">
        <v>1181125</v>
      </c>
      <c r="F229" t="inlineStr">
        <is>
          <t>ARCFAM6000M6</t>
        </is>
      </c>
    </row>
    <row r="230">
      <c r="A230" t="inlineStr">
        <is>
          <t>AR002730FI00001</t>
        </is>
      </c>
      <c r="B230" t="inlineStr">
        <is>
          <t>AR002730</t>
        </is>
      </c>
      <c r="C230" t="inlineStr">
        <is>
          <t xml:space="preserve"> FF TCAP Factoring Serie 1 A </t>
        </is>
      </c>
      <c r="D230">
        <f>+REPLACE(REPLACE(A230,1,8,""),3,5,"")</f>
        <v/>
      </c>
      <c r="E230" t="n">
        <v>1008123</v>
      </c>
      <c r="F230" t="inlineStr">
        <is>
          <t>AREQUI600EV8</t>
        </is>
      </c>
    </row>
    <row r="231">
      <c r="A231" t="inlineStr">
        <is>
          <t>AR002740FI00001</t>
        </is>
      </c>
      <c r="B231" t="inlineStr">
        <is>
          <t>AR002740</t>
        </is>
      </c>
      <c r="C231" t="inlineStr">
        <is>
          <t xml:space="preserve"> FF TDF SERIE 1 VDF B </t>
        </is>
      </c>
      <c r="D231">
        <f>+REPLACE(REPLACE(A231,1,8,""),3,5,"")</f>
        <v/>
      </c>
      <c r="E231" t="n">
        <v>1025778</v>
      </c>
      <c r="F231" t="inlineStr">
        <is>
          <t>ARROSR600374</t>
        </is>
      </c>
    </row>
    <row r="232">
      <c r="A232" t="inlineStr">
        <is>
          <t>AR002800FI00008</t>
        </is>
      </c>
      <c r="B232" t="inlineStr">
        <is>
          <t>AR002800</t>
        </is>
      </c>
      <c r="C232" t="inlineStr">
        <is>
          <t xml:space="preserve"> FF TINUVIEL S 25 VDF A </t>
        </is>
      </c>
      <c r="D232">
        <f>+REPLACE(REPLACE(A232,1,8,""),3,5,"")</f>
        <v/>
      </c>
      <c r="E232" t="n">
        <v>1162031</v>
      </c>
      <c r="F232" t="inlineStr">
        <is>
          <t>AREQUI600L48</t>
        </is>
      </c>
    </row>
    <row r="233">
      <c r="A233" t="inlineStr">
        <is>
          <t>AR002800FI00009</t>
        </is>
      </c>
      <c r="B233" t="inlineStr">
        <is>
          <t>AR002800</t>
        </is>
      </c>
      <c r="C233" t="inlineStr">
        <is>
          <t xml:space="preserve"> FF TINUVIEL S 25 VDF B </t>
        </is>
      </c>
      <c r="D233">
        <f>+REPLACE(REPLACE(A233,1,8,""),3,5,"")</f>
        <v/>
      </c>
      <c r="E233" t="n">
        <v>1162037</v>
      </c>
      <c r="F233" t="inlineStr">
        <is>
          <t>AREQUI600L55</t>
        </is>
      </c>
    </row>
    <row r="234">
      <c r="A234" t="inlineStr">
        <is>
          <t>AR002800FI00007</t>
        </is>
      </c>
      <c r="B234" t="inlineStr">
        <is>
          <t>AR002800</t>
        </is>
      </c>
      <c r="C234" t="inlineStr">
        <is>
          <t xml:space="preserve"> FF Tinuviel Serie XXIII B (Pyme) </t>
        </is>
      </c>
      <c r="D234">
        <f>+REPLACE(REPLACE(A234,1,8,""),3,5,"")</f>
        <v/>
      </c>
      <c r="E234" t="n">
        <v>1014288</v>
      </c>
      <c r="F234" t="inlineStr">
        <is>
          <t>AREQUI600F79</t>
        </is>
      </c>
    </row>
    <row r="235">
      <c r="A235" t="inlineStr">
        <is>
          <t>AR002800FI00002</t>
        </is>
      </c>
      <c r="B235" t="inlineStr">
        <is>
          <t>AR002800</t>
        </is>
      </c>
      <c r="C235" t="inlineStr">
        <is>
          <t xml:space="preserve"> FF Tinuviel XIX A </t>
        </is>
      </c>
      <c r="D235">
        <f>+REPLACE(REPLACE(A235,1,8,""),3,5,"")</f>
        <v/>
      </c>
      <c r="E235" t="n">
        <v>798921</v>
      </c>
      <c r="F235" t="inlineStr">
        <is>
          <t>AREQUI6006T7</t>
        </is>
      </c>
    </row>
    <row r="236">
      <c r="A236" t="inlineStr">
        <is>
          <t>AR002800FI00005</t>
        </is>
      </c>
      <c r="B236" t="inlineStr">
        <is>
          <t>AR002800</t>
        </is>
      </c>
      <c r="C236" t="inlineStr">
        <is>
          <t xml:space="preserve"> FF Tinuviel XXI B (Pymes) </t>
        </is>
      </c>
      <c r="D236">
        <f>+REPLACE(REPLACE(A236,1,8,""),3,5,"")</f>
        <v/>
      </c>
      <c r="E236" t="n">
        <v>904593</v>
      </c>
      <c r="F236" t="inlineStr">
        <is>
          <t>AREQUI600AO1</t>
        </is>
      </c>
    </row>
    <row r="237">
      <c r="A237" t="inlineStr">
        <is>
          <t>AR002800FI00006</t>
        </is>
      </c>
      <c r="B237" t="inlineStr">
        <is>
          <t>AR002800</t>
        </is>
      </c>
      <c r="C237" t="inlineStr">
        <is>
          <t xml:space="preserve"> FF Tinuviel XXII B </t>
        </is>
      </c>
      <c r="D237">
        <f>+REPLACE(REPLACE(A237,1,8,""),3,5,"")</f>
        <v/>
      </c>
      <c r="E237" t="n">
        <v>952881</v>
      </c>
      <c r="F237" t="inlineStr">
        <is>
          <t>AREQUI600CI9</t>
        </is>
      </c>
    </row>
    <row r="238">
      <c r="A238" t="inlineStr">
        <is>
          <t>AR002890FI00001</t>
        </is>
      </c>
      <c r="B238" t="inlineStr">
        <is>
          <t>AR002890</t>
        </is>
      </c>
      <c r="C238" t="inlineStr">
        <is>
          <t xml:space="preserve"> FF Unicred Cheques I A </t>
        </is>
      </c>
      <c r="D238">
        <f>+REPLACE(REPLACE(A238,1,8,""),3,5,"")</f>
        <v/>
      </c>
      <c r="E238" t="n">
        <v>725535</v>
      </c>
      <c r="F238" t="inlineStr">
        <is>
          <t>AREQUI6002Z3</t>
        </is>
      </c>
    </row>
    <row r="239">
      <c r="A239" t="inlineStr">
        <is>
          <t>AR002890FI00005</t>
        </is>
      </c>
      <c r="B239" t="inlineStr">
        <is>
          <t>AR002890</t>
        </is>
      </c>
      <c r="C239" t="inlineStr">
        <is>
          <t xml:space="preserve"> FF Unicred Cheques III </t>
        </is>
      </c>
      <c r="D239">
        <f>+REPLACE(REPLACE(A239,1,8,""),3,5,"")</f>
        <v/>
      </c>
      <c r="E239" t="n">
        <v>918443</v>
      </c>
      <c r="F239" t="inlineStr">
        <is>
          <t>AREQUI600B73</t>
        </is>
      </c>
    </row>
    <row r="240">
      <c r="A240" t="inlineStr">
        <is>
          <t>AR002890FI00006</t>
        </is>
      </c>
      <c r="B240" t="inlineStr">
        <is>
          <t>AR002890</t>
        </is>
      </c>
      <c r="C240" t="inlineStr">
        <is>
          <t xml:space="preserve"> FF Unicred Cheques IV A </t>
        </is>
      </c>
      <c r="D240">
        <f>+REPLACE(REPLACE(A240,1,8,""),3,5,"")</f>
        <v/>
      </c>
      <c r="E240" t="n">
        <v>1015416</v>
      </c>
      <c r="F240" t="inlineStr">
        <is>
          <t>AREQUI600FH4</t>
        </is>
      </c>
    </row>
    <row r="241">
      <c r="A241" t="inlineStr">
        <is>
          <t>AR002890FI00007</t>
        </is>
      </c>
      <c r="B241" t="inlineStr">
        <is>
          <t>AR002890</t>
        </is>
      </c>
      <c r="C241" t="inlineStr">
        <is>
          <t xml:space="preserve"> FF Unicred Factoring Serie IX A </t>
        </is>
      </c>
      <c r="D241">
        <f>+REPLACE(REPLACE(A241,1,8,""),3,5,"")</f>
        <v/>
      </c>
      <c r="E241" t="n">
        <v>1024823</v>
      </c>
      <c r="F241" t="inlineStr">
        <is>
          <t>AREQUI600G78</t>
        </is>
      </c>
    </row>
    <row r="242">
      <c r="A242" t="inlineStr">
        <is>
          <t>AR002890FI00002</t>
        </is>
      </c>
      <c r="B242" t="inlineStr">
        <is>
          <t>AR002890</t>
        </is>
      </c>
      <c r="C242" t="inlineStr">
        <is>
          <t xml:space="preserve"> FF Unicred Factoring VI (Pymes) </t>
        </is>
      </c>
      <c r="D242">
        <f>+REPLACE(REPLACE(A242,1,8,""),3,5,"")</f>
        <v/>
      </c>
      <c r="E242" t="n">
        <v>816321</v>
      </c>
      <c r="F242" t="inlineStr">
        <is>
          <t>AREQUI600796</t>
        </is>
      </c>
    </row>
    <row r="243">
      <c r="A243" t="inlineStr">
        <is>
          <t>AR002890FI00004</t>
        </is>
      </c>
      <c r="B243" t="inlineStr">
        <is>
          <t>AR002890</t>
        </is>
      </c>
      <c r="C243" t="inlineStr">
        <is>
          <t xml:space="preserve"> FF Unicred Factoring VII </t>
        </is>
      </c>
      <c r="D243">
        <f>+REPLACE(REPLACE(A243,1,8,""),3,5,"")</f>
        <v/>
      </c>
      <c r="E243" t="n">
        <v>886750</v>
      </c>
      <c r="F243" t="inlineStr">
        <is>
          <t>AREQUI600A17</t>
        </is>
      </c>
    </row>
    <row r="244">
      <c r="A244" t="inlineStr">
        <is>
          <t>AR002890FI00008</t>
        </is>
      </c>
      <c r="B244" t="inlineStr">
        <is>
          <t>AR002890</t>
        </is>
      </c>
      <c r="C244" t="inlineStr">
        <is>
          <t xml:space="preserve"> FF Unicred Factoring X A </t>
        </is>
      </c>
      <c r="D244">
        <f>+REPLACE(REPLACE(A244,1,8,""),3,5,"")</f>
        <v/>
      </c>
      <c r="E244" t="n">
        <v>1108179</v>
      </c>
      <c r="F244" t="inlineStr">
        <is>
          <t>AREQUI600JE3</t>
        </is>
      </c>
    </row>
    <row r="245">
      <c r="A245" t="inlineStr">
        <is>
          <t>AR002910FI00001</t>
        </is>
      </c>
      <c r="B245" t="inlineStr">
        <is>
          <t>AR002910</t>
        </is>
      </c>
      <c r="C245" t="inlineStr">
        <is>
          <t xml:space="preserve"> FF Vicentin Exp. III A </t>
        </is>
      </c>
      <c r="D245">
        <f>+REPLACE(REPLACE(A245,1,8,""),3,5,"")</f>
        <v/>
      </c>
      <c r="E245" t="n">
        <v>650167</v>
      </c>
      <c r="F245" t="inlineStr">
        <is>
          <t>AREQUI088091</t>
        </is>
      </c>
    </row>
    <row r="246">
      <c r="A246" t="inlineStr">
        <is>
          <t>AR002910FI00002</t>
        </is>
      </c>
      <c r="B246" t="inlineStr">
        <is>
          <t>AR002910</t>
        </is>
      </c>
      <c r="C246" t="inlineStr">
        <is>
          <t xml:space="preserve"> FF Vicentin Exp. III B </t>
        </is>
      </c>
      <c r="D246">
        <f>+REPLACE(REPLACE(A246,1,8,""),3,5,"")</f>
        <v/>
      </c>
      <c r="E246" t="n">
        <v>654560</v>
      </c>
      <c r="F246" t="inlineStr">
        <is>
          <t>AREQUI088109</t>
        </is>
      </c>
    </row>
    <row r="247">
      <c r="A247" t="inlineStr">
        <is>
          <t>AR002910FI00005</t>
        </is>
      </c>
      <c r="B247" t="inlineStr">
        <is>
          <t>AR002910</t>
        </is>
      </c>
      <c r="C247" t="inlineStr">
        <is>
          <t xml:space="preserve"> FF Vicentin Exportaciones V A </t>
        </is>
      </c>
      <c r="D247">
        <f>+REPLACE(REPLACE(A247,1,8,""),3,5,"")</f>
        <v/>
      </c>
      <c r="E247" t="n">
        <v>769764</v>
      </c>
      <c r="F247" t="inlineStr">
        <is>
          <t>AREQUI06004N5</t>
        </is>
      </c>
    </row>
    <row r="248">
      <c r="A248" t="inlineStr">
        <is>
          <t>AR002910FI00003</t>
        </is>
      </c>
      <c r="B248" t="inlineStr">
        <is>
          <t>AR002910</t>
        </is>
      </c>
      <c r="C248" t="inlineStr">
        <is>
          <t xml:space="preserve"> FF Vicentin IV B </t>
        </is>
      </c>
      <c r="D248">
        <f>+REPLACE(REPLACE(A248,1,8,""),3,5,"")</f>
        <v/>
      </c>
      <c r="E248" t="n">
        <v>729566</v>
      </c>
      <c r="F248" t="inlineStr">
        <is>
          <t>AREQUI6003B2</t>
        </is>
      </c>
    </row>
    <row r="249">
      <c r="A249" t="inlineStr">
        <is>
          <t>AR002910FI00004</t>
        </is>
      </c>
      <c r="B249" t="inlineStr">
        <is>
          <t>AR002910</t>
        </is>
      </c>
      <c r="C249" t="inlineStr">
        <is>
          <t xml:space="preserve"> FF Vicentin IV C </t>
        </is>
      </c>
      <c r="D249">
        <f>+REPLACE(REPLACE(A249,1,8,""),3,5,"")</f>
        <v/>
      </c>
      <c r="E249" t="n">
        <v>729587</v>
      </c>
      <c r="F249" t="inlineStr">
        <is>
          <t>AREQUI6003C0</t>
        </is>
      </c>
    </row>
    <row r="250">
      <c r="A250" t="inlineStr">
        <is>
          <t>AR002910FI00008</t>
        </is>
      </c>
      <c r="B250" t="inlineStr">
        <is>
          <t>AR002910</t>
        </is>
      </c>
      <c r="C250" t="inlineStr">
        <is>
          <t xml:space="preserve"> FF Vicentín Serie VII Clase C </t>
        </is>
      </c>
      <c r="D250">
        <f>+REPLACE(REPLACE(A250,1,8,""),3,5,"")</f>
        <v/>
      </c>
      <c r="E250" t="n">
        <v>1031852</v>
      </c>
      <c r="F250" t="inlineStr">
        <is>
          <t>AREQUI600DD8</t>
        </is>
      </c>
      <c r="G250" t="inlineStr">
        <is>
          <t>BBG00GM68T68</t>
        </is>
      </c>
      <c r="I250" t="inlineStr">
        <is>
          <t>MG!!02DG5A</t>
        </is>
      </c>
    </row>
    <row r="251">
      <c r="A251" t="inlineStr">
        <is>
          <t>AR002910FI00007</t>
        </is>
      </c>
      <c r="B251" t="inlineStr">
        <is>
          <t>AR002910</t>
        </is>
      </c>
      <c r="C251" t="inlineStr">
        <is>
          <t xml:space="preserve"> FF Vicentin V B </t>
        </is>
      </c>
      <c r="D251">
        <f>+REPLACE(REPLACE(A251,1,8,""),3,5,"")</f>
        <v/>
      </c>
      <c r="E251" t="n">
        <v>812382</v>
      </c>
      <c r="F251" t="inlineStr">
        <is>
          <t>AREQUI6004O3</t>
        </is>
      </c>
    </row>
    <row r="252">
      <c r="A252" t="inlineStr">
        <is>
          <t>AR002910FI00006</t>
        </is>
      </c>
      <c r="B252" t="inlineStr">
        <is>
          <t>AR002910</t>
        </is>
      </c>
      <c r="C252" t="inlineStr">
        <is>
          <t xml:space="preserve"> FF Vicentin V C </t>
        </is>
      </c>
      <c r="D252">
        <f>+REPLACE(REPLACE(A252,1,8,""),3,5,"")</f>
        <v/>
      </c>
      <c r="E252" t="n">
        <v>783676</v>
      </c>
      <c r="F252" t="inlineStr">
        <is>
          <t>AREQUI6004P0</t>
        </is>
      </c>
    </row>
    <row r="253">
      <c r="A253" t="inlineStr">
        <is>
          <t>AR001670FI00001</t>
        </is>
      </c>
      <c r="B253" t="inlineStr">
        <is>
          <t>AR001670</t>
        </is>
      </c>
      <c r="C253" t="inlineStr">
        <is>
          <t xml:space="preserve"> Fid. Fin. La Rioja Viviendas I </t>
        </is>
      </c>
      <c r="D253">
        <f>+REPLACE(REPLACE(A253,1,8,""),3,5,"")</f>
        <v/>
      </c>
      <c r="E253" t="n">
        <v>346783</v>
      </c>
      <c r="F253" t="inlineStr">
        <is>
          <t>ARNACI080188</t>
        </is>
      </c>
    </row>
    <row r="254">
      <c r="A254" t="inlineStr">
        <is>
          <t>AR001280FI00001</t>
        </is>
      </c>
      <c r="B254" t="inlineStr">
        <is>
          <t>AR001280</t>
        </is>
      </c>
      <c r="C254" t="inlineStr">
        <is>
          <t xml:space="preserve"> Fid. Fin. NASA </t>
        </is>
      </c>
      <c r="D254">
        <f>+REPLACE(REPLACE(A254,1,8,""),3,5,"")</f>
        <v/>
      </c>
      <c r="E254" t="n">
        <v>641054</v>
      </c>
      <c r="F254" t="inlineStr">
        <is>
          <t>ARNACI080154</t>
        </is>
      </c>
    </row>
    <row r="255">
      <c r="A255" t="inlineStr">
        <is>
          <t>AR001280FI00002</t>
        </is>
      </c>
      <c r="B255" t="inlineStr">
        <is>
          <t>AR001280</t>
        </is>
      </c>
      <c r="C255" t="inlineStr">
        <is>
          <t xml:space="preserve"> Fid. Fin. NASA ADIC. </t>
        </is>
      </c>
      <c r="D255">
        <f>+REPLACE(REPLACE(A255,1,8,""),3,5,"")</f>
        <v/>
      </c>
      <c r="E255" t="n">
        <v>641289</v>
      </c>
      <c r="F255" t="inlineStr">
        <is>
          <t>ARNACI080279</t>
        </is>
      </c>
    </row>
    <row r="256">
      <c r="A256" t="inlineStr">
        <is>
          <t>AR001310FI00001</t>
        </is>
      </c>
      <c r="B256" t="inlineStr">
        <is>
          <t>AR001310</t>
        </is>
      </c>
      <c r="C256" t="inlineStr">
        <is>
          <t xml:space="preserve"> Fid. Fin. Sisvial Serie IV </t>
        </is>
      </c>
      <c r="D256">
        <f>+REPLACE(REPLACE(A256,1,8,""),3,5,"")</f>
        <v/>
      </c>
      <c r="E256" t="n">
        <v>305742</v>
      </c>
      <c r="F256" t="inlineStr">
        <is>
          <t>ARBNAC080383</t>
        </is>
      </c>
    </row>
    <row r="257">
      <c r="A257" t="inlineStr">
        <is>
          <t>AR001310FI00002</t>
        </is>
      </c>
      <c r="B257" t="inlineStr">
        <is>
          <t>AR001310</t>
        </is>
      </c>
      <c r="C257" t="inlineStr">
        <is>
          <t xml:space="preserve"> Fid. Finan. Sisvial V </t>
        </is>
      </c>
      <c r="D257">
        <f>+REPLACE(REPLACE(A257,1,8,""),3,5,"")</f>
        <v/>
      </c>
      <c r="E257" t="n">
        <v>342536</v>
      </c>
      <c r="F257" t="inlineStr">
        <is>
          <t>ARBNAC080425</t>
        </is>
      </c>
    </row>
    <row r="258">
      <c r="A258" t="inlineStr">
        <is>
          <t>AR001240FI00001</t>
        </is>
      </c>
      <c r="B258" t="inlineStr">
        <is>
          <t>AR001240</t>
        </is>
      </c>
      <c r="C258" t="inlineStr">
        <is>
          <t xml:space="preserve"> Fid. Financ. Cerrito IV B </t>
        </is>
      </c>
      <c r="D258">
        <f>+REPLACE(REPLACE(A258,1,8,""),3,5,"")</f>
        <v/>
      </c>
      <c r="E258" t="n">
        <v>437360</v>
      </c>
      <c r="F258" t="inlineStr">
        <is>
          <t>ARBAPR083651</t>
        </is>
      </c>
    </row>
    <row r="259">
      <c r="A259" t="inlineStr">
        <is>
          <t>AR002330FI00001</t>
        </is>
      </c>
      <c r="B259" t="inlineStr">
        <is>
          <t>AR002330</t>
        </is>
      </c>
      <c r="C259" t="inlineStr">
        <is>
          <t xml:space="preserve"> Fid. Financ. Chaco Viv. II </t>
        </is>
      </c>
      <c r="D259">
        <f>+REPLACE(REPLACE(A259,1,8,""),3,5,"")</f>
        <v/>
      </c>
      <c r="E259" t="n">
        <v>367487</v>
      </c>
      <c r="F259" t="inlineStr">
        <is>
          <t>ARNACI080196</t>
        </is>
      </c>
    </row>
    <row r="260">
      <c r="A260" t="inlineStr">
        <is>
          <t>AR002190FI00001</t>
        </is>
      </c>
      <c r="B260" t="inlineStr">
        <is>
          <t>AR002190</t>
        </is>
      </c>
      <c r="C260" t="inlineStr">
        <is>
          <t xml:space="preserve"> Fid. Financ. Constr. Viv. Pcia de Entre Ríos I </t>
        </is>
      </c>
      <c r="D260">
        <f>+REPLACE(REPLACE(A260,1,8,""),3,5,"")</f>
        <v/>
      </c>
      <c r="E260" t="n">
        <v>405405</v>
      </c>
      <c r="F260" t="inlineStr">
        <is>
          <t>ARNACI080287</t>
        </is>
      </c>
    </row>
    <row r="261">
      <c r="A261" t="inlineStr">
        <is>
          <t>AR001250FI00001</t>
        </is>
      </c>
      <c r="B261" t="inlineStr">
        <is>
          <t>AR001250</t>
        </is>
      </c>
      <c r="C261" t="inlineStr">
        <is>
          <t xml:space="preserve"> Fid. Financ. Enarsa Barragán </t>
        </is>
      </c>
      <c r="D261">
        <f>+REPLACE(REPLACE(A261,1,8,""),3,5,"")</f>
        <v/>
      </c>
      <c r="E261" t="n">
        <v>641484</v>
      </c>
      <c r="F261" t="inlineStr">
        <is>
          <t>ARNACI080238</t>
        </is>
      </c>
    </row>
    <row r="262">
      <c r="A262" t="inlineStr">
        <is>
          <t>AR001260FI00001</t>
        </is>
      </c>
      <c r="B262" t="inlineStr">
        <is>
          <t>AR001260</t>
        </is>
      </c>
      <c r="C262" t="inlineStr">
        <is>
          <t xml:space="preserve"> Fid. Financ. Ernesto López A </t>
        </is>
      </c>
      <c r="D262">
        <f>+REPLACE(REPLACE(A262,1,8,""),3,5,"")</f>
        <v/>
      </c>
      <c r="E262" t="n">
        <v>641526</v>
      </c>
      <c r="F262" t="inlineStr">
        <is>
          <t>ARNACI080253</t>
        </is>
      </c>
    </row>
    <row r="263">
      <c r="A263" t="inlineStr">
        <is>
          <t>AR001270FI00001</t>
        </is>
      </c>
      <c r="B263" t="inlineStr">
        <is>
          <t>AR001270</t>
        </is>
      </c>
      <c r="C263" t="inlineStr">
        <is>
          <t xml:space="preserve"> Fid. Financ. Loma Blanca S1 A </t>
        </is>
      </c>
      <c r="D263">
        <f>+REPLACE(REPLACE(A263,1,8,""),3,5,"")</f>
        <v/>
      </c>
      <c r="E263" t="n">
        <v>435510</v>
      </c>
      <c r="F263" t="inlineStr">
        <is>
          <t>ARNACI080303</t>
        </is>
      </c>
    </row>
    <row r="264">
      <c r="A264" t="inlineStr">
        <is>
          <t>AR002230FI00001</t>
        </is>
      </c>
      <c r="B264" t="inlineStr">
        <is>
          <t>AR002230</t>
        </is>
      </c>
      <c r="C264" t="inlineStr">
        <is>
          <t xml:space="preserve"> Fid. Financ. Mendoza Viv. </t>
        </is>
      </c>
      <c r="D264">
        <f>+REPLACE(REPLACE(A264,1,8,""),3,5,"")</f>
        <v/>
      </c>
      <c r="E264" t="n">
        <v>369807</v>
      </c>
      <c r="F264" t="inlineStr">
        <is>
          <t>ARNACI080204</t>
        </is>
      </c>
    </row>
    <row r="265">
      <c r="A265" t="inlineStr">
        <is>
          <t>AR001280FI00003</t>
        </is>
      </c>
      <c r="B265" t="inlineStr">
        <is>
          <t>AR001280</t>
        </is>
      </c>
      <c r="C265" t="inlineStr">
        <is>
          <t xml:space="preserve"> Fid. Financ. Nasa II A </t>
        </is>
      </c>
      <c r="D265">
        <f>+REPLACE(REPLACE(A265,1,8,""),3,5,"")</f>
        <v/>
      </c>
      <c r="E265" t="n">
        <v>641383</v>
      </c>
      <c r="F265" t="inlineStr">
        <is>
          <t>ARNACI080360</t>
        </is>
      </c>
    </row>
    <row r="266">
      <c r="A266" t="inlineStr">
        <is>
          <t>AR001280FI00004</t>
        </is>
      </c>
      <c r="B266" t="inlineStr">
        <is>
          <t>AR001280</t>
        </is>
      </c>
      <c r="C266" t="inlineStr">
        <is>
          <t xml:space="preserve"> Fíd. Financ. NASA S. III </t>
        </is>
      </c>
      <c r="D266">
        <f>+REPLACE(REPLACE(A266,1,8,""),3,5,"")</f>
        <v/>
      </c>
      <c r="E266" t="n">
        <v>641469</v>
      </c>
      <c r="F266" t="inlineStr">
        <is>
          <t>ARNACI080352</t>
        </is>
      </c>
    </row>
    <row r="267">
      <c r="A267" t="inlineStr">
        <is>
          <t>AR001290FI00001</t>
        </is>
      </c>
      <c r="B267" t="inlineStr">
        <is>
          <t>AR001290</t>
        </is>
      </c>
      <c r="C267" t="inlineStr">
        <is>
          <t xml:space="preserve"> Fid. Financ. Pluna I </t>
        </is>
      </c>
      <c r="D267">
        <f>+REPLACE(REPLACE(A267,1,8,""),3,5,"")</f>
        <v/>
      </c>
      <c r="E267" t="n">
        <v>411869</v>
      </c>
      <c r="F267" t="inlineStr">
        <is>
          <t>AREQUI083571</t>
        </is>
      </c>
    </row>
    <row r="268">
      <c r="A268" t="inlineStr">
        <is>
          <t>AR002300FI00001</t>
        </is>
      </c>
      <c r="B268" t="inlineStr">
        <is>
          <t>AR002300</t>
        </is>
      </c>
      <c r="C268" t="inlineStr">
        <is>
          <t xml:space="preserve"> Fid. Financ. Prov. San Juan I </t>
        </is>
      </c>
      <c r="D268">
        <f>+REPLACE(REPLACE(A268,1,8,""),3,5,"")</f>
        <v/>
      </c>
      <c r="E268" t="n">
        <v>454845</v>
      </c>
      <c r="F268" t="inlineStr">
        <is>
          <t>ARNACI080345</t>
        </is>
      </c>
    </row>
    <row r="269">
      <c r="A269" t="inlineStr">
        <is>
          <t>AR001300FI00001</t>
        </is>
      </c>
      <c r="B269" t="inlineStr">
        <is>
          <t>AR001300</t>
        </is>
      </c>
      <c r="C269" t="inlineStr">
        <is>
          <t xml:space="preserve"> Fid. Financ. SIFER II Clase 1 </t>
        </is>
      </c>
      <c r="D269">
        <f>+REPLACE(REPLACE(A269,1,8,""),3,5,"")</f>
        <v/>
      </c>
      <c r="E269" t="n">
        <v>406537</v>
      </c>
      <c r="F269" t="inlineStr">
        <is>
          <t>ARBNAC080482</t>
        </is>
      </c>
    </row>
    <row r="270">
      <c r="A270" t="inlineStr">
        <is>
          <t>AR001310FI00003</t>
        </is>
      </c>
      <c r="B270" t="inlineStr">
        <is>
          <t>AR001310</t>
        </is>
      </c>
      <c r="C270" t="inlineStr">
        <is>
          <t xml:space="preserve"> Fid. Financ. Sisvial Serie VI </t>
        </is>
      </c>
      <c r="D270">
        <f>+REPLACE(REPLACE(A270,1,8,""),3,5,"")</f>
        <v/>
      </c>
      <c r="E270" t="n">
        <v>398897</v>
      </c>
      <c r="F270" t="inlineStr">
        <is>
          <t>ARBNAC080466</t>
        </is>
      </c>
    </row>
    <row r="271">
      <c r="A271" t="inlineStr">
        <is>
          <t>AR001310FI00004</t>
        </is>
      </c>
      <c r="B271" t="inlineStr">
        <is>
          <t>AR001310</t>
        </is>
      </c>
      <c r="C271" t="inlineStr">
        <is>
          <t xml:space="preserve"> Fid. Financ. Sisvial VII C.1 </t>
        </is>
      </c>
      <c r="D271">
        <f>+REPLACE(REPLACE(A271,1,8,""),3,5,"")</f>
        <v/>
      </c>
      <c r="E271" t="n">
        <v>424397</v>
      </c>
      <c r="F271" t="inlineStr">
        <is>
          <t>ARBNAC080508</t>
        </is>
      </c>
    </row>
    <row r="272">
      <c r="A272" t="inlineStr">
        <is>
          <t>AR002230FI00002</t>
        </is>
      </c>
      <c r="B272" t="inlineStr">
        <is>
          <t>AR002230</t>
        </is>
      </c>
      <c r="C272" t="inlineStr">
        <is>
          <t xml:space="preserve"> FID. FINANC. VIV MENDOZA S2 </t>
        </is>
      </c>
      <c r="D272">
        <f>+REPLACE(REPLACE(A272,1,8,""),3,5,"")</f>
        <v/>
      </c>
      <c r="E272" t="n">
        <v>428005</v>
      </c>
      <c r="F272" t="inlineStr">
        <is>
          <t>ARNACI080295</t>
        </is>
      </c>
    </row>
    <row r="273">
      <c r="A273" t="inlineStr">
        <is>
          <t>AR002280FI00001</t>
        </is>
      </c>
      <c r="B273" t="inlineStr">
        <is>
          <t>AR002280</t>
        </is>
      </c>
      <c r="C273" t="inlineStr">
        <is>
          <t xml:space="preserve"> Fid. Financ. Viv Salta S1 </t>
        </is>
      </c>
      <c r="D273">
        <f>+REPLACE(REPLACE(A273,1,8,""),3,5,"")</f>
        <v/>
      </c>
      <c r="E273" t="n">
        <v>438299</v>
      </c>
      <c r="F273" t="inlineStr">
        <is>
          <t>ARNACI080329</t>
        </is>
      </c>
    </row>
    <row r="274">
      <c r="A274" t="inlineStr">
        <is>
          <t>AR002270FI00001</t>
        </is>
      </c>
      <c r="B274" t="inlineStr">
        <is>
          <t>AR002270</t>
        </is>
      </c>
      <c r="C274" t="inlineStr">
        <is>
          <t xml:space="preserve"> Fid. Financ. Viv. Rio Negro I </t>
        </is>
      </c>
      <c r="D274">
        <f>+REPLACE(REPLACE(A274,1,8,""),3,5,"")</f>
        <v/>
      </c>
      <c r="E274" t="n">
        <v>442119</v>
      </c>
      <c r="F274" t="inlineStr">
        <is>
          <t>ARNACI080337</t>
        </is>
      </c>
    </row>
    <row r="275">
      <c r="A275" t="inlineStr">
        <is>
          <t>AR001700FI00022</t>
        </is>
      </c>
      <c r="B275" t="inlineStr">
        <is>
          <t>AR001700</t>
        </is>
      </c>
      <c r="C275" t="inlineStr">
        <is>
          <t xml:space="preserve"> LEBAC 01JUN2016 (H01J6) </t>
        </is>
      </c>
      <c r="D275">
        <f>+REPLACE(REPLACE(A275,1,8,""),3,5,"")</f>
        <v/>
      </c>
      <c r="E275" t="n">
        <v>841525</v>
      </c>
      <c r="F275" t="inlineStr">
        <is>
          <t>ARBCRA520236</t>
        </is>
      </c>
      <c r="G275" t="inlineStr">
        <is>
          <t>BBG00BT7PRW6</t>
        </is>
      </c>
      <c r="H275" t="inlineStr">
        <is>
          <t>BD5FGH9</t>
        </is>
      </c>
      <c r="I275" t="inlineStr">
        <is>
          <t>COJV5009982</t>
        </is>
      </c>
    </row>
    <row r="276">
      <c r="A276" t="inlineStr">
        <is>
          <t>AR001700FI00006</t>
        </is>
      </c>
      <c r="B276" t="inlineStr">
        <is>
          <t>AR001700</t>
        </is>
      </c>
      <c r="C276" t="inlineStr">
        <is>
          <t xml:space="preserve"> LEBAC 02MAR2016 (H02M6) </t>
        </is>
      </c>
      <c r="D276">
        <f>+REPLACE(REPLACE(A276,1,8,""),3,5,"")</f>
        <v/>
      </c>
      <c r="E276" t="n">
        <v>805576</v>
      </c>
      <c r="F276" t="inlineStr">
        <is>
          <t>ARBCRA520202</t>
        </is>
      </c>
      <c r="G276" t="inlineStr">
        <is>
          <t>BBG00BT7PS18</t>
        </is>
      </c>
      <c r="I276" t="inlineStr">
        <is>
          <t>COJV5010014</t>
        </is>
      </c>
    </row>
    <row r="277">
      <c r="A277" t="inlineStr">
        <is>
          <t>AR001700FI00027</t>
        </is>
      </c>
      <c r="B277" t="inlineStr">
        <is>
          <t>AR001700</t>
        </is>
      </c>
      <c r="C277" t="inlineStr">
        <is>
          <t xml:space="preserve"> LEBAC 03AGO2016 (H03G6) </t>
        </is>
      </c>
      <c r="D277">
        <f>+REPLACE(REPLACE(A277,1,8,""),3,5,"")</f>
        <v/>
      </c>
      <c r="E277" t="n">
        <v>880844</v>
      </c>
      <c r="F277" t="inlineStr">
        <is>
          <t>ARBCRA5202D6</t>
        </is>
      </c>
      <c r="G277" t="inlineStr">
        <is>
          <t>BBG00BVMR6F3</t>
        </is>
      </c>
      <c r="H277" t="inlineStr">
        <is>
          <t>BD5FGK2</t>
        </is>
      </c>
      <c r="I277" t="inlineStr">
        <is>
          <t>COJV6123634</t>
        </is>
      </c>
    </row>
    <row r="278">
      <c r="A278" t="inlineStr">
        <is>
          <t>AR001700FI00001</t>
        </is>
      </c>
      <c r="B278" t="inlineStr">
        <is>
          <t>AR001700</t>
        </is>
      </c>
      <c r="C278" t="inlineStr">
        <is>
          <t xml:space="preserve"> LEBAC 03FEB2016 (H03F6) </t>
        </is>
      </c>
      <c r="D278">
        <f>+REPLACE(REPLACE(A278,1,8,""),3,5,"")</f>
        <v/>
      </c>
      <c r="E278" t="n">
        <v>796443</v>
      </c>
      <c r="F278" t="inlineStr">
        <is>
          <t>ARBCRA5201P2</t>
        </is>
      </c>
      <c r="G278" t="inlineStr">
        <is>
          <t>BBG00BSFLNL4</t>
        </is>
      </c>
      <c r="I278" t="inlineStr">
        <is>
          <t>COJV4735967</t>
        </is>
      </c>
    </row>
    <row r="279">
      <c r="A279" t="inlineStr">
        <is>
          <t>AR001700FI00011</t>
        </is>
      </c>
      <c r="B279" t="inlineStr">
        <is>
          <t>AR001700</t>
        </is>
      </c>
      <c r="C279" t="inlineStr">
        <is>
          <t xml:space="preserve"> LEBAC 05OCT2016 (H05O6) </t>
        </is>
      </c>
      <c r="D279">
        <f>+REPLACE(REPLACE(A279,1,8,""),3,5,"")</f>
        <v/>
      </c>
      <c r="E279" t="n">
        <v>823422</v>
      </c>
      <c r="F279" t="inlineStr">
        <is>
          <t>ARBCRA5202T2</t>
        </is>
      </c>
      <c r="G279" t="inlineStr">
        <is>
          <t>BBG00C0BFVW8</t>
        </is>
      </c>
      <c r="H279" t="inlineStr">
        <is>
          <t>BD5FGP7</t>
        </is>
      </c>
      <c r="I279" t="inlineStr">
        <is>
          <t>COJV8241731</t>
        </is>
      </c>
    </row>
    <row r="280">
      <c r="A280" t="inlineStr">
        <is>
          <t>AR001700FI00016</t>
        </is>
      </c>
      <c r="B280" t="inlineStr">
        <is>
          <t>AR001700</t>
        </is>
      </c>
      <c r="C280" t="inlineStr">
        <is>
          <t xml:space="preserve"> LEBAC 06JUL2016 (H06L6) </t>
        </is>
      </c>
      <c r="D280">
        <f>+REPLACE(REPLACE(A280,1,8,""),3,5,"")</f>
        <v/>
      </c>
      <c r="E280" t="n">
        <v>829510</v>
      </c>
      <c r="F280" t="inlineStr">
        <is>
          <t>ARBCRA520327</t>
        </is>
      </c>
      <c r="G280" t="inlineStr">
        <is>
          <t>BBG00C63RTR8</t>
        </is>
      </c>
      <c r="H280" t="inlineStr">
        <is>
          <t>BD5FGY6</t>
        </is>
      </c>
      <c r="I280" t="inlineStr">
        <is>
          <t>COJV9816606</t>
        </is>
      </c>
    </row>
    <row r="281">
      <c r="A281" t="inlineStr">
        <is>
          <t>AR001700FI00019</t>
        </is>
      </c>
      <c r="B281" t="inlineStr">
        <is>
          <t>AR001700</t>
        </is>
      </c>
      <c r="C281" t="inlineStr">
        <is>
          <t xml:space="preserve"> LEBAC 09NOV2016 (H09N6) </t>
        </is>
      </c>
      <c r="D281">
        <f>+REPLACE(REPLACE(A281,1,8,""),3,5,"")</f>
        <v/>
      </c>
      <c r="E281" t="n">
        <v>838426</v>
      </c>
      <c r="F281" t="inlineStr">
        <is>
          <t>ARBCRA5203D4</t>
        </is>
      </c>
      <c r="G281" t="inlineStr">
        <is>
          <t>BBG00CCPMNN4</t>
        </is>
      </c>
      <c r="I281" t="inlineStr">
        <is>
          <t>COJK3184856</t>
        </is>
      </c>
    </row>
    <row r="282">
      <c r="A282" t="inlineStr">
        <is>
          <t>AR001700FI00024</t>
        </is>
      </c>
      <c r="B282" t="inlineStr">
        <is>
          <t>AR001700</t>
        </is>
      </c>
      <c r="C282" t="inlineStr">
        <is>
          <t xml:space="preserve"> LEBAC 10AGO2016 (H10G6) </t>
        </is>
      </c>
      <c r="D282">
        <f>+REPLACE(REPLACE(A282,1,8,""),3,5,"")</f>
        <v/>
      </c>
      <c r="E282" t="n">
        <v>844368</v>
      </c>
      <c r="F282" t="inlineStr">
        <is>
          <t>ARBCRA5202K1</t>
        </is>
      </c>
      <c r="G282" t="inlineStr">
        <is>
          <t>BBG00BYJ8QG3</t>
        </is>
      </c>
      <c r="H282" t="inlineStr">
        <is>
          <t>BD5FGM4</t>
        </is>
      </c>
      <c r="I282" t="inlineStr">
        <is>
          <t>COJV7188297</t>
        </is>
      </c>
    </row>
    <row r="283">
      <c r="A283" t="inlineStr">
        <is>
          <t>AR001700FI00023</t>
        </is>
      </c>
      <c r="B283" t="inlineStr">
        <is>
          <t>AR001700</t>
        </is>
      </c>
      <c r="C283" t="inlineStr">
        <is>
          <t xml:space="preserve"> LEBAC 11ENE2017 (H11E7) </t>
        </is>
      </c>
      <c r="D283">
        <f>+REPLACE(REPLACE(A283,1,8,""),3,5,"")</f>
        <v/>
      </c>
      <c r="E283" t="n">
        <v>844271</v>
      </c>
      <c r="F283" t="inlineStr">
        <is>
          <t>ARBCRA5203Y0</t>
        </is>
      </c>
      <c r="G283" t="inlineStr">
        <is>
          <t>BBG00CTTVWS3</t>
        </is>
      </c>
      <c r="H283" t="inlineStr">
        <is>
          <t>BYV1PJ3</t>
        </is>
      </c>
      <c r="I283" t="inlineStr">
        <is>
          <t>COLW0001179</t>
        </is>
      </c>
    </row>
    <row r="284">
      <c r="A284" t="inlineStr">
        <is>
          <t>AR001700FI00003</t>
        </is>
      </c>
      <c r="B284" t="inlineStr">
        <is>
          <t>AR001700</t>
        </is>
      </c>
      <c r="C284" t="inlineStr">
        <is>
          <t xml:space="preserve"> LEBAC 11MAY2016 (H11Y6) </t>
        </is>
      </c>
      <c r="D284">
        <f>+REPLACE(REPLACE(A284,1,8,""),3,5,"")</f>
        <v/>
      </c>
      <c r="E284" t="n">
        <v>799788</v>
      </c>
      <c r="F284" t="inlineStr">
        <is>
          <t>ARBCRA5202B0</t>
        </is>
      </c>
      <c r="G284" t="inlineStr">
        <is>
          <t>BBG00BVMQ5Y5</t>
        </is>
      </c>
      <c r="H284" t="inlineStr">
        <is>
          <t>BZ97868</t>
        </is>
      </c>
      <c r="I284" t="inlineStr">
        <is>
          <t>COJV6123618</t>
        </is>
      </c>
    </row>
    <row r="285">
      <c r="A285" t="inlineStr">
        <is>
          <t>AR001700FI00013</t>
        </is>
      </c>
      <c r="B285" t="inlineStr">
        <is>
          <t>AR001700</t>
        </is>
      </c>
      <c r="C285" t="inlineStr">
        <is>
          <t xml:space="preserve"> LEBAC 12OCT2016 (H12O6) </t>
        </is>
      </c>
      <c r="D285">
        <f>+REPLACE(REPLACE(A285,1,8,""),3,5,"")</f>
        <v/>
      </c>
      <c r="E285" t="n">
        <v>825915</v>
      </c>
      <c r="F285" t="inlineStr">
        <is>
          <t>ARBCRA5202Y2</t>
        </is>
      </c>
      <c r="G285" t="inlineStr">
        <is>
          <t>BBG00C3RLH90</t>
        </is>
      </c>
      <c r="H285" t="inlineStr">
        <is>
          <t>BD97239</t>
        </is>
      </c>
      <c r="I285" t="inlineStr">
        <is>
          <t>COJV9195282</t>
        </is>
      </c>
    </row>
    <row r="286">
      <c r="A286" t="inlineStr">
        <is>
          <t>AR001700FI00018</t>
        </is>
      </c>
      <c r="B286" t="inlineStr">
        <is>
          <t>AR001700</t>
        </is>
      </c>
      <c r="C286" t="inlineStr">
        <is>
          <t xml:space="preserve"> LEBAC 13JUL2016 (H13L6) </t>
        </is>
      </c>
      <c r="D286">
        <f>+REPLACE(REPLACE(A286,1,8,""),3,5,"")</f>
        <v/>
      </c>
      <c r="E286" t="n">
        <v>832287</v>
      </c>
      <c r="F286" t="inlineStr">
        <is>
          <t>ARBCRA520368</t>
        </is>
      </c>
      <c r="G286" t="inlineStr">
        <is>
          <t>BBG00C7P8QP7</t>
        </is>
      </c>
      <c r="H286" t="inlineStr">
        <is>
          <t>BYTNQK9</t>
        </is>
      </c>
      <c r="I286" t="inlineStr">
        <is>
          <t>COJK1285879</t>
        </is>
      </c>
    </row>
    <row r="287">
      <c r="A287" t="inlineStr">
        <is>
          <t>AR001700FI00009</t>
        </is>
      </c>
      <c r="B287" t="inlineStr">
        <is>
          <t>AR001700</t>
        </is>
      </c>
      <c r="C287" t="inlineStr">
        <is>
          <t xml:space="preserve"> LEBAC 15JUN2016 (H15J6) </t>
        </is>
      </c>
      <c r="D287">
        <f>+REPLACE(REPLACE(A287,1,8,""),3,5,"")</f>
        <v/>
      </c>
      <c r="E287" t="n">
        <v>820487</v>
      </c>
      <c r="F287" t="inlineStr">
        <is>
          <t>ARBCRA5202J3</t>
        </is>
      </c>
      <c r="G287" t="inlineStr">
        <is>
          <t>BBG00BYJ8QC7</t>
        </is>
      </c>
      <c r="H287" t="inlineStr">
        <is>
          <t>BYY88F8</t>
        </is>
      </c>
      <c r="I287" t="inlineStr">
        <is>
          <t>COJV7188289</t>
        </is>
      </c>
    </row>
    <row r="288">
      <c r="A288" t="inlineStr">
        <is>
          <t>AR001700FI00004</t>
        </is>
      </c>
      <c r="B288" t="inlineStr">
        <is>
          <t>AR001700</t>
        </is>
      </c>
      <c r="C288" t="inlineStr">
        <is>
          <t xml:space="preserve"> LEBAC 16MAR2016 (H16M6) </t>
        </is>
      </c>
      <c r="D288">
        <f>+REPLACE(REPLACE(A288,1,8,""),3,5,"")</f>
        <v/>
      </c>
      <c r="E288" t="n">
        <v>799802</v>
      </c>
      <c r="F288" t="inlineStr">
        <is>
          <t>ARBCRA520285</t>
        </is>
      </c>
      <c r="G288" t="inlineStr">
        <is>
          <t>BBG00BVMPW22</t>
        </is>
      </c>
      <c r="I288" t="inlineStr">
        <is>
          <t>COJV6123584</t>
        </is>
      </c>
    </row>
    <row r="289">
      <c r="A289" t="inlineStr">
        <is>
          <t>AR001700FI00015</t>
        </is>
      </c>
      <c r="B289" t="inlineStr">
        <is>
          <t>AR001700</t>
        </is>
      </c>
      <c r="C289" t="inlineStr">
        <is>
          <t xml:space="preserve"> LEBAC 17AGO2016 (H17G6) </t>
        </is>
      </c>
      <c r="D289">
        <f>+REPLACE(REPLACE(A289,1,8,""),3,5,"")</f>
        <v/>
      </c>
      <c r="E289" t="n">
        <v>826028</v>
      </c>
      <c r="F289" t="inlineStr">
        <is>
          <t>ARBCRA5202S4</t>
        </is>
      </c>
      <c r="G289" t="inlineStr">
        <is>
          <t>BBG00C0BF519</t>
        </is>
      </c>
      <c r="H289" t="inlineStr">
        <is>
          <t>BD5FGQ8</t>
        </is>
      </c>
      <c r="I289" t="inlineStr">
        <is>
          <t>COJV8241434</t>
        </is>
      </c>
    </row>
    <row r="290">
      <c r="A290" t="inlineStr">
        <is>
          <t>AR001700FI00025</t>
        </is>
      </c>
      <c r="B290" t="inlineStr">
        <is>
          <t>AR001700</t>
        </is>
      </c>
      <c r="C290" t="inlineStr">
        <is>
          <t xml:space="preserve"> LEBAC 18ENE2017 (H18E7) </t>
        </is>
      </c>
      <c r="D290">
        <f>+REPLACE(REPLACE(A290,1,8,""),3,5,"")</f>
        <v/>
      </c>
      <c r="E290" t="n">
        <v>847182</v>
      </c>
      <c r="F290" t="inlineStr">
        <is>
          <t>ARBCRA520418</t>
        </is>
      </c>
      <c r="G290" t="inlineStr">
        <is>
          <t>BBG00CW2JBP1</t>
        </is>
      </c>
      <c r="H290" t="inlineStr">
        <is>
          <t>BD06K20</t>
        </is>
      </c>
      <c r="I290" t="inlineStr">
        <is>
          <t>COLW0752573</t>
        </is>
      </c>
    </row>
    <row r="291">
      <c r="A291" t="inlineStr">
        <is>
          <t>AR001700FI00017</t>
        </is>
      </c>
      <c r="B291" t="inlineStr">
        <is>
          <t>AR001700</t>
        </is>
      </c>
      <c r="C291" t="inlineStr">
        <is>
          <t xml:space="preserve"> LEBAC 19OCT2016 (H19O6) </t>
        </is>
      </c>
      <c r="D291">
        <f>+REPLACE(REPLACE(A291,1,8,""),3,5,"")</f>
        <v/>
      </c>
      <c r="E291" t="n">
        <v>829522</v>
      </c>
      <c r="F291" t="inlineStr">
        <is>
          <t>ARBCRA520343</t>
        </is>
      </c>
      <c r="G291" t="inlineStr">
        <is>
          <t>BBG00C63RVG5</t>
        </is>
      </c>
      <c r="H291" t="inlineStr">
        <is>
          <t>BD5FGT1</t>
        </is>
      </c>
      <c r="I291" t="inlineStr">
        <is>
          <t>COJV9816622</t>
        </is>
      </c>
    </row>
    <row r="292">
      <c r="A292" t="inlineStr">
        <is>
          <t>AR001700FI00010</t>
        </is>
      </c>
      <c r="B292" t="inlineStr">
        <is>
          <t>AR001700</t>
        </is>
      </c>
      <c r="C292" t="inlineStr">
        <is>
          <t xml:space="preserve"> LEBAC 20ABR2016 (H20A6) </t>
        </is>
      </c>
      <c r="D292">
        <f>+REPLACE(REPLACE(A292,1,8,""),3,5,"")</f>
        <v/>
      </c>
      <c r="E292" t="n">
        <v>823349</v>
      </c>
      <c r="F292" t="inlineStr">
        <is>
          <t>ARBCRA5202A2</t>
        </is>
      </c>
      <c r="G292" t="inlineStr">
        <is>
          <t>BBG00BVMQ218</t>
        </is>
      </c>
      <c r="H292" t="inlineStr">
        <is>
          <t>BYZJJB3</t>
        </is>
      </c>
      <c r="I292" t="inlineStr">
        <is>
          <t>COJV6123600</t>
        </is>
      </c>
    </row>
    <row r="293">
      <c r="A293" t="inlineStr">
        <is>
          <t>AR001700FI00012</t>
        </is>
      </c>
      <c r="B293" t="inlineStr">
        <is>
          <t>AR001700</t>
        </is>
      </c>
      <c r="C293" t="inlineStr">
        <is>
          <t xml:space="preserve"> LEBAC 20JUL2016 (H20L6) </t>
        </is>
      </c>
      <c r="D293">
        <f>+REPLACE(REPLACE(A293,1,8,""),3,5,"")</f>
        <v/>
      </c>
      <c r="E293" t="n">
        <v>825892</v>
      </c>
      <c r="F293" t="inlineStr">
        <is>
          <t>ARBCRA5201V0</t>
        </is>
      </c>
      <c r="G293" t="inlineStr">
        <is>
          <t>BBG00BSFN130</t>
        </is>
      </c>
      <c r="H293" t="inlineStr">
        <is>
          <t>BD5FGD5</t>
        </is>
      </c>
      <c r="I293" t="inlineStr">
        <is>
          <t>COJV4736080</t>
        </is>
      </c>
    </row>
    <row r="294">
      <c r="A294" t="inlineStr">
        <is>
          <t>AR001700FI00008</t>
        </is>
      </c>
      <c r="B294" t="inlineStr">
        <is>
          <t>AR001700</t>
        </is>
      </c>
      <c r="C294" t="inlineStr">
        <is>
          <t xml:space="preserve"> LEBAC 23MAR2016 (H23M6) </t>
        </is>
      </c>
      <c r="D294">
        <f>+REPLACE(REPLACE(A294,1,8,""),3,5,"")</f>
        <v/>
      </c>
      <c r="E294" t="n">
        <v>811750</v>
      </c>
      <c r="F294" t="inlineStr">
        <is>
          <t>ARBCRA5202H7</t>
        </is>
      </c>
      <c r="G294" t="inlineStr">
        <is>
          <t>BBG00BYJ8PL9</t>
        </is>
      </c>
      <c r="H294" t="inlineStr">
        <is>
          <t>BZ97880</t>
        </is>
      </c>
      <c r="I294" t="inlineStr">
        <is>
          <t>COJV7188263</t>
        </is>
      </c>
    </row>
    <row r="295">
      <c r="A295" t="inlineStr">
        <is>
          <t>AR001700FI00029</t>
        </is>
      </c>
      <c r="B295" t="inlineStr">
        <is>
          <t>AR001700</t>
        </is>
      </c>
      <c r="C295" t="inlineStr">
        <is>
          <t xml:space="preserve"> LEBAC 23NOV2016 (H23N6) </t>
        </is>
      </c>
      <c r="D295">
        <f>+REPLACE(REPLACE(A295,1,8,""),3,5,"")</f>
        <v/>
      </c>
      <c r="E295" t="n">
        <v>922542</v>
      </c>
      <c r="F295" t="inlineStr">
        <is>
          <t>ARBCRA52003J1</t>
        </is>
      </c>
    </row>
    <row r="296">
      <c r="A296" t="inlineStr">
        <is>
          <t>AR001700FI00028</t>
        </is>
      </c>
      <c r="B296" t="inlineStr">
        <is>
          <t>AR001700</t>
        </is>
      </c>
      <c r="C296" t="inlineStr">
        <is>
          <t xml:space="preserve"> LEBAC 24AGO2016 (H24G6) </t>
        </is>
      </c>
      <c r="D296">
        <f>+REPLACE(REPLACE(A296,1,8,""),3,5,"")</f>
        <v/>
      </c>
      <c r="E296" t="n">
        <v>888116</v>
      </c>
      <c r="F296" t="inlineStr">
        <is>
          <t>ARBCRA5202W6</t>
        </is>
      </c>
      <c r="G296" t="inlineStr">
        <is>
          <t>BBG00C3RKWD3</t>
        </is>
      </c>
      <c r="H296" t="inlineStr">
        <is>
          <t>BD3WXP9</t>
        </is>
      </c>
      <c r="I296" t="inlineStr">
        <is>
          <t>COJV9195191</t>
        </is>
      </c>
    </row>
    <row r="297">
      <c r="A297" t="inlineStr">
        <is>
          <t>AR001700FI00005</t>
        </is>
      </c>
      <c r="B297" t="inlineStr">
        <is>
          <t>AR001700</t>
        </is>
      </c>
      <c r="C297" t="inlineStr">
        <is>
          <t xml:space="preserve"> LEBAC 24FEB2016 (H24F6) </t>
        </is>
      </c>
      <c r="D297">
        <f>+REPLACE(REPLACE(A297,1,8,""),3,5,"")</f>
        <v/>
      </c>
      <c r="E297" t="n">
        <v>802002</v>
      </c>
      <c r="F297" t="inlineStr">
        <is>
          <t>ARBCRA5201Q0</t>
        </is>
      </c>
      <c r="G297" t="inlineStr">
        <is>
          <t>BBG00BSFLTR5</t>
        </is>
      </c>
      <c r="I297" t="inlineStr">
        <is>
          <t>COJV4735983</t>
        </is>
      </c>
    </row>
    <row r="298">
      <c r="A298" t="inlineStr">
        <is>
          <t>AR001700FI00026</t>
        </is>
      </c>
      <c r="B298" t="inlineStr">
        <is>
          <t>AR001700</t>
        </is>
      </c>
      <c r="C298" t="inlineStr">
        <is>
          <t xml:space="preserve"> LEBAC 25ENE2017 (H25E7) </t>
        </is>
      </c>
      <c r="D298">
        <f>+REPLACE(REPLACE(A298,1,8,""),3,5,"")</f>
        <v/>
      </c>
      <c r="E298" t="n">
        <v>850587</v>
      </c>
      <c r="F298" t="inlineStr">
        <is>
          <t>ARBCRA520426</t>
        </is>
      </c>
      <c r="G298" t="inlineStr">
        <is>
          <t>BBG00CX472M2</t>
        </is>
      </c>
      <c r="H298" t="inlineStr">
        <is>
          <t>BYQQ5Q0</t>
        </is>
      </c>
      <c r="I298" t="inlineStr">
        <is>
          <t>COLW1388377</t>
        </is>
      </c>
    </row>
    <row r="299">
      <c r="A299" t="inlineStr">
        <is>
          <t>AR001700FI00007</t>
        </is>
      </c>
      <c r="B299" t="inlineStr">
        <is>
          <t>AR001700</t>
        </is>
      </c>
      <c r="C299" t="inlineStr">
        <is>
          <t xml:space="preserve"> LEBAC 26MAY2016 (H26Y6) </t>
        </is>
      </c>
      <c r="D299">
        <f>+REPLACE(REPLACE(A299,1,8,""),3,5,"")</f>
        <v/>
      </c>
      <c r="E299" t="n">
        <v>805598</v>
      </c>
      <c r="F299" t="inlineStr">
        <is>
          <t>ARBCRA5201U2</t>
        </is>
      </c>
      <c r="G299" t="inlineStr">
        <is>
          <t>BBG00BSFMK11</t>
        </is>
      </c>
      <c r="H299" t="inlineStr">
        <is>
          <t>BD59983</t>
        </is>
      </c>
      <c r="I299" t="inlineStr">
        <is>
          <t>COJV4736056</t>
        </is>
      </c>
    </row>
    <row r="300">
      <c r="A300" t="inlineStr">
        <is>
          <t>AR001700FI00002</t>
        </is>
      </c>
      <c r="B300" t="inlineStr">
        <is>
          <t>AR001700</t>
        </is>
      </c>
      <c r="C300" t="inlineStr">
        <is>
          <t xml:space="preserve"> LEBAC 27ABR2016 (H27A6) </t>
        </is>
      </c>
      <c r="D300">
        <f>+REPLACE(REPLACE(A300,1,8,""),3,5,"")</f>
        <v/>
      </c>
      <c r="E300" t="n">
        <v>796495</v>
      </c>
      <c r="F300" t="inlineStr">
        <is>
          <t>ARBCRA5201T4</t>
        </is>
      </c>
      <c r="G300" t="inlineStr">
        <is>
          <t>BBG00BSFMJ14</t>
        </is>
      </c>
      <c r="H300" t="inlineStr">
        <is>
          <t>BYNN360</t>
        </is>
      </c>
      <c r="I300" t="inlineStr">
        <is>
          <t>COJV4736031</t>
        </is>
      </c>
    </row>
    <row r="301">
      <c r="A301" t="inlineStr">
        <is>
          <t>AR001700FI00020</t>
        </is>
      </c>
      <c r="B301" t="inlineStr">
        <is>
          <t>AR001700</t>
        </is>
      </c>
      <c r="C301" t="inlineStr">
        <is>
          <t xml:space="preserve"> LEBAC 27JUL2016 (H27L6) </t>
        </is>
      </c>
      <c r="D301">
        <f>+REPLACE(REPLACE(A301,1,8,""),3,5,"")</f>
        <v/>
      </c>
      <c r="E301" t="n">
        <v>838454</v>
      </c>
      <c r="F301" t="inlineStr">
        <is>
          <t>ARBCRA520244</t>
        </is>
      </c>
      <c r="G301" t="inlineStr">
        <is>
          <t>BBG00BT7PRS1</t>
        </is>
      </c>
      <c r="H301" t="inlineStr">
        <is>
          <t>BDCRMY7</t>
        </is>
      </c>
      <c r="I301" t="inlineStr">
        <is>
          <t>COJV5009974</t>
        </is>
      </c>
    </row>
    <row r="302">
      <c r="A302" t="inlineStr">
        <is>
          <t>AR001700FI00021</t>
        </is>
      </c>
      <c r="B302" t="inlineStr">
        <is>
          <t>AR001700</t>
        </is>
      </c>
      <c r="C302" t="inlineStr">
        <is>
          <t xml:space="preserve"> LEBAC 29JUN2016 (H29J6) </t>
        </is>
      </c>
      <c r="D302">
        <f>+REPLACE(REPLACE(A302,1,8,""),3,5,"")</f>
        <v/>
      </c>
      <c r="E302" t="n">
        <v>841513</v>
      </c>
      <c r="F302" t="inlineStr">
        <is>
          <t>ARBCRA5202V8</t>
        </is>
      </c>
      <c r="G302" t="inlineStr">
        <is>
          <t>BBG00C3RKW98</t>
        </is>
      </c>
      <c r="H302" t="inlineStr">
        <is>
          <t>BD2MXB6</t>
        </is>
      </c>
      <c r="I302" t="inlineStr">
        <is>
          <t>COJV9195183</t>
        </is>
      </c>
    </row>
    <row r="303">
      <c r="A303" t="inlineStr">
        <is>
          <t>AR001700FI00014</t>
        </is>
      </c>
      <c r="B303" t="inlineStr">
        <is>
          <t>AR001700</t>
        </is>
      </c>
      <c r="C303" t="inlineStr">
        <is>
          <t xml:space="preserve"> LEBAC 30NOV2016 (H30N6) </t>
        </is>
      </c>
      <c r="D303">
        <f>+REPLACE(REPLACE(A303,1,8,""),3,5,"")</f>
        <v/>
      </c>
      <c r="E303" t="n">
        <v>825935</v>
      </c>
      <c r="F303" t="inlineStr">
        <is>
          <t>ARBCRA5203K9</t>
        </is>
      </c>
      <c r="G303" t="inlineStr">
        <is>
          <t>BBG00CJZFZD7</t>
        </is>
      </c>
      <c r="H303" t="inlineStr">
        <is>
          <t>BDBDKY2</t>
        </is>
      </c>
      <c r="I303" t="inlineStr">
        <is>
          <t>COJK5491952</t>
        </is>
      </c>
    </row>
    <row r="304">
      <c r="A304" t="inlineStr">
        <is>
          <t>AR000220FI00065</t>
        </is>
      </c>
      <c r="B304" t="inlineStr">
        <is>
          <t>AR000220</t>
        </is>
      </c>
      <c r="C304" t="inlineStr">
        <is>
          <t xml:space="preserve"> LECAPS 28DIC2018 </t>
        </is>
      </c>
      <c r="D304">
        <f>+REPLACE(REPLACE(A304,1,8,""),3,5,"")</f>
        <v/>
      </c>
      <c r="E304" t="n">
        <v>1147355</v>
      </c>
      <c r="F304" t="inlineStr">
        <is>
          <t>ARARGE520684</t>
        </is>
      </c>
      <c r="G304" t="inlineStr">
        <is>
          <t>BBG00LY7N8S7</t>
        </is>
      </c>
      <c r="H304" t="inlineStr">
        <is>
          <t>BGM9CH7</t>
        </is>
      </c>
      <c r="I304" t="inlineStr">
        <is>
          <t>COAU4728401</t>
        </is>
      </c>
    </row>
    <row r="305">
      <c r="A305" t="inlineStr">
        <is>
          <t>AR000220FI00067</t>
        </is>
      </c>
      <c r="B305" t="inlineStr">
        <is>
          <t>AR000220</t>
        </is>
      </c>
      <c r="C305" t="inlineStr">
        <is>
          <t xml:space="preserve"> LECAPS 28FEB2019 (LTPF9) </t>
        </is>
      </c>
      <c r="D305">
        <f>+REPLACE(REPLACE(A305,1,8,""),3,5,"")</f>
        <v/>
      </c>
      <c r="E305" t="n">
        <v>1157317</v>
      </c>
      <c r="F305" t="inlineStr">
        <is>
          <t>ARARGE5206B6</t>
        </is>
      </c>
      <c r="G305" t="inlineStr">
        <is>
          <t>BBG00M0XD940</t>
        </is>
      </c>
      <c r="H305" t="inlineStr">
        <is>
          <t>BJJZ2G8</t>
        </is>
      </c>
      <c r="I305" t="inlineStr">
        <is>
          <t>COAU6058021</t>
        </is>
      </c>
    </row>
    <row r="306">
      <c r="A306" t="inlineStr">
        <is>
          <t>AR000220FI00066</t>
        </is>
      </c>
      <c r="B306" t="inlineStr">
        <is>
          <t>AR000220</t>
        </is>
      </c>
      <c r="C306" t="inlineStr">
        <is>
          <t xml:space="preserve"> LECAPS 31ENE2019 (LTPE9) </t>
        </is>
      </c>
      <c r="D306">
        <f>+REPLACE(REPLACE(A306,1,8,""),3,5,"")</f>
        <v/>
      </c>
      <c r="E306" t="n">
        <v>1149564</v>
      </c>
      <c r="F306" t="inlineStr">
        <is>
          <t>ARARGE520692</t>
        </is>
      </c>
      <c r="G306" t="inlineStr">
        <is>
          <t>BBG00M0GLB16</t>
        </is>
      </c>
      <c r="H306" t="inlineStr">
        <is>
          <t>BFXBBZ6</t>
        </is>
      </c>
      <c r="I306" t="inlineStr">
        <is>
          <t>COAU5702207</t>
        </is>
      </c>
    </row>
    <row r="307">
      <c r="A307" t="inlineStr">
        <is>
          <t>AR000220FI00068</t>
        </is>
      </c>
      <c r="B307" t="inlineStr">
        <is>
          <t>AR000220</t>
        </is>
      </c>
      <c r="C307" t="inlineStr">
        <is>
          <t xml:space="preserve"> LECAPS 31MAYO2019 </t>
        </is>
      </c>
      <c r="D307">
        <f>+REPLACE(REPLACE(A307,1,8,""),3,5,"")</f>
        <v/>
      </c>
      <c r="E307" t="n">
        <v>1163281</v>
      </c>
      <c r="F307" t="inlineStr">
        <is>
          <t>ARARGE5206G5</t>
        </is>
      </c>
      <c r="G307" t="inlineStr">
        <is>
          <t>BBG00MDJFFR6</t>
        </is>
      </c>
      <c r="H307" t="inlineStr">
        <is>
          <t>BD3RL27</t>
        </is>
      </c>
      <c r="I307" t="inlineStr">
        <is>
          <t>COAV2667021</t>
        </is>
      </c>
    </row>
    <row r="308">
      <c r="A308" t="inlineStr">
        <is>
          <t>AR001700FI00030</t>
        </is>
      </c>
      <c r="B308" t="inlineStr">
        <is>
          <t>AR001700</t>
        </is>
      </c>
      <c r="C308" t="inlineStr">
        <is>
          <t xml:space="preserve"> LECER 22FEB2019 </t>
        </is>
      </c>
      <c r="D308">
        <f>+REPLACE(REPLACE(A308,1,8,""),3,5,"")</f>
        <v/>
      </c>
      <c r="E308" t="n">
        <v>1171733</v>
      </c>
      <c r="F308" t="inlineStr">
        <is>
          <t>ARARGE5206L5</t>
        </is>
      </c>
      <c r="G308" t="inlineStr">
        <is>
          <t>BBG00MMCBL38</t>
        </is>
      </c>
      <c r="I308" t="inlineStr">
        <is>
          <t>COAV7626006</t>
        </is>
      </c>
    </row>
    <row r="309">
      <c r="A309" t="inlineStr">
        <is>
          <t>AR000220FI00060</t>
        </is>
      </c>
      <c r="B309" t="inlineStr">
        <is>
          <t>AR000220</t>
        </is>
      </c>
      <c r="C309" t="inlineStr">
        <is>
          <t xml:space="preserve"> Lete LTDL8 </t>
        </is>
      </c>
      <c r="D309">
        <f>+REPLACE(REPLACE(A309,1,8,""),3,5,"")</f>
        <v/>
      </c>
      <c r="E309" t="n">
        <v>1099587</v>
      </c>
      <c r="F309" t="inlineStr">
        <is>
          <t>ARARGE5204V9</t>
        </is>
      </c>
      <c r="G309" t="inlineStr">
        <is>
          <t>BBG00H6R6HP5</t>
        </is>
      </c>
      <c r="H309" t="inlineStr">
        <is>
          <t>BZ0W6K2</t>
        </is>
      </c>
      <c r="I309" t="inlineStr">
        <is>
          <t>COAO4732233</t>
        </is>
      </c>
    </row>
    <row r="310">
      <c r="A310" t="inlineStr">
        <is>
          <t>AR000220FI00059</t>
        </is>
      </c>
      <c r="B310" t="inlineStr">
        <is>
          <t>AR000220</t>
        </is>
      </c>
      <c r="C310" t="inlineStr">
        <is>
          <t xml:space="preserve"> Lete LTDY8 </t>
        </is>
      </c>
      <c r="D310">
        <f>+REPLACE(REPLACE(A310,1,8,""),3,5,"")</f>
        <v/>
      </c>
      <c r="E310" t="n">
        <v>1098047</v>
      </c>
      <c r="F310" t="inlineStr">
        <is>
          <t>ARARGE5204F2</t>
        </is>
      </c>
      <c r="G310" t="inlineStr">
        <is>
          <t>BBG00GSNZDC3</t>
        </is>
      </c>
      <c r="H310" t="inlineStr">
        <is>
          <t>BD1KG01</t>
        </is>
      </c>
      <c r="I310" t="inlineStr">
        <is>
          <t>COAN7337230</t>
        </is>
      </c>
    </row>
    <row r="311">
      <c r="A311" t="inlineStr">
        <is>
          <t>AR000220FI00024</t>
        </is>
      </c>
      <c r="B311" t="inlineStr">
        <is>
          <t>AR000220</t>
        </is>
      </c>
      <c r="C311" t="inlineStr">
        <is>
          <t xml:space="preserve"> LETES 15DIC2017 </t>
        </is>
      </c>
      <c r="D311">
        <f>+REPLACE(REPLACE(A311,1,8,""),3,5,"")</f>
        <v/>
      </c>
      <c r="E311" t="n">
        <v>960915</v>
      </c>
      <c r="F311" t="inlineStr">
        <is>
          <t>ARARGE5203N8</t>
        </is>
      </c>
      <c r="G311" t="inlineStr">
        <is>
          <t>BBG00G6NGNY2</t>
        </is>
      </c>
      <c r="H311" t="inlineStr">
        <is>
          <t>BD1X6D3</t>
        </is>
      </c>
      <c r="I311" t="inlineStr">
        <is>
          <t>COAM8352925</t>
        </is>
      </c>
    </row>
    <row r="312">
      <c r="A312" t="inlineStr">
        <is>
          <t>AR000220FI00015</t>
        </is>
      </c>
      <c r="B312" t="inlineStr">
        <is>
          <t>AR000220</t>
        </is>
      </c>
      <c r="C312" t="inlineStr">
        <is>
          <t xml:space="preserve"> LETES 182 días </t>
        </is>
      </c>
      <c r="D312">
        <f>+REPLACE(REPLACE(A312,1,8,""),3,5,"")</f>
        <v/>
      </c>
      <c r="E312" t="n">
        <v>857796</v>
      </c>
      <c r="F312" t="inlineStr">
        <is>
          <t>ARARGE520205</t>
        </is>
      </c>
      <c r="G312" t="inlineStr">
        <is>
          <t>BBG00D0RJP50</t>
        </is>
      </c>
      <c r="I312" t="inlineStr">
        <is>
          <t>COLW2961461</t>
        </is>
      </c>
    </row>
    <row r="313">
      <c r="A313" t="inlineStr">
        <is>
          <t>AR000220FI00021</t>
        </is>
      </c>
      <c r="B313" t="inlineStr">
        <is>
          <t>AR000220</t>
        </is>
      </c>
      <c r="C313" t="inlineStr">
        <is>
          <t xml:space="preserve"> LETES 20MAR2017 (L2DM7) </t>
        </is>
      </c>
      <c r="D313">
        <f>+REPLACE(REPLACE(A313,1,8,""),3,5,"")</f>
        <v/>
      </c>
      <c r="E313" t="n">
        <v>928242</v>
      </c>
      <c r="F313" t="inlineStr">
        <is>
          <t>ARARGE520320</t>
        </is>
      </c>
      <c r="G313" t="inlineStr">
        <is>
          <t>BBG00FFD8271</t>
        </is>
      </c>
      <c r="H313" t="inlineStr">
        <is>
          <t>BYMD6C8</t>
        </is>
      </c>
      <c r="I313" t="inlineStr">
        <is>
          <t>COAL4589076</t>
        </is>
      </c>
    </row>
    <row r="314">
      <c r="A314" t="inlineStr">
        <is>
          <t>AR000220FI00050</t>
        </is>
      </c>
      <c r="B314" t="inlineStr">
        <is>
          <t>AR000220</t>
        </is>
      </c>
      <c r="C314" t="inlineStr">
        <is>
          <t xml:space="preserve"> LETES 28SEP2018 (L2DS8) </t>
        </is>
      </c>
      <c r="D314">
        <f>+REPLACE(REPLACE(A314,1,8,""),3,5,"")</f>
        <v/>
      </c>
      <c r="E314" t="n">
        <v>1065054</v>
      </c>
      <c r="F314" t="inlineStr">
        <is>
          <t>ARARGE5204Z0</t>
        </is>
      </c>
      <c r="G314" t="inlineStr">
        <is>
          <t>BBG00HPRZMG1</t>
        </is>
      </c>
      <c r="H314" t="inlineStr">
        <is>
          <t>BF3BP21</t>
        </is>
      </c>
      <c r="I314" t="inlineStr">
        <is>
          <t>COAP1535701</t>
        </is>
      </c>
    </row>
    <row r="315">
      <c r="A315" t="inlineStr">
        <is>
          <t>AR000220FI00056</t>
        </is>
      </c>
      <c r="B315" t="inlineStr">
        <is>
          <t>AR000220</t>
        </is>
      </c>
      <c r="C315" t="inlineStr">
        <is>
          <t xml:space="preserve"> LETES ARS 12OCT2018 </t>
        </is>
      </c>
      <c r="D315">
        <f>+REPLACE(REPLACE(A315,1,8,""),3,5,"")</f>
        <v/>
      </c>
      <c r="E315" t="n">
        <v>1083732</v>
      </c>
      <c r="F315" t="inlineStr">
        <is>
          <t>ARARGE5205S2</t>
        </is>
      </c>
      <c r="G315" t="inlineStr">
        <is>
          <t>BBG00KK4J3W2</t>
        </is>
      </c>
      <c r="H315" t="inlineStr">
        <is>
          <t>BF3T309</t>
        </is>
      </c>
      <c r="I315" t="inlineStr">
        <is>
          <t>COAS1599511</t>
        </is>
      </c>
    </row>
    <row r="316">
      <c r="A316" t="inlineStr">
        <is>
          <t>AR000220FI00046</t>
        </is>
      </c>
      <c r="B316" t="inlineStr">
        <is>
          <t>AR000220</t>
        </is>
      </c>
      <c r="C316" t="inlineStr">
        <is>
          <t xml:space="preserve"> LETES ARS 13ABR2018 </t>
        </is>
      </c>
      <c r="D316">
        <f>+REPLACE(REPLACE(A316,1,8,""),3,5,"")</f>
        <v/>
      </c>
      <c r="E316" t="n">
        <v>1044948</v>
      </c>
      <c r="F316" t="inlineStr">
        <is>
          <t>ARARGE520593</t>
        </is>
      </c>
      <c r="G316" t="inlineStr">
        <is>
          <t>BBG00JGMXLY2</t>
        </is>
      </c>
      <c r="I316" t="inlineStr">
        <is>
          <t>COAQ4021244</t>
        </is>
      </c>
    </row>
    <row r="317">
      <c r="A317" t="inlineStr">
        <is>
          <t>AR000220FI00054</t>
        </is>
      </c>
      <c r="B317" t="inlineStr">
        <is>
          <t>AR000220</t>
        </is>
      </c>
      <c r="C317" t="inlineStr">
        <is>
          <t xml:space="preserve"> LETES ARS 14SEP2018 (L2PS8) </t>
        </is>
      </c>
      <c r="D317">
        <f>+REPLACE(REPLACE(A317,1,8,""),3,5,"")</f>
        <v/>
      </c>
      <c r="E317" t="n">
        <v>1073196</v>
      </c>
      <c r="F317" t="inlineStr">
        <is>
          <t>ARARGE5205R4</t>
        </is>
      </c>
      <c r="G317" t="inlineStr">
        <is>
          <t>BBG00KB2VLL4</t>
        </is>
      </c>
      <c r="H317" t="inlineStr">
        <is>
          <t>BYVTQB6</t>
        </is>
      </c>
      <c r="I317" t="inlineStr">
        <is>
          <t>COAR7745425</t>
        </is>
      </c>
    </row>
    <row r="318">
      <c r="A318" t="inlineStr">
        <is>
          <t>AR000220FI00045</t>
        </is>
      </c>
      <c r="B318" t="inlineStr">
        <is>
          <t>AR000220</t>
        </is>
      </c>
      <c r="C318" t="inlineStr">
        <is>
          <t xml:space="preserve"> LETES ARS 16MAR2018 </t>
        </is>
      </c>
      <c r="D318">
        <f>+REPLACE(REPLACE(A318,1,8,""),3,5,"")</f>
        <v/>
      </c>
      <c r="E318" t="n">
        <v>1044881</v>
      </c>
      <c r="F318" t="inlineStr">
        <is>
          <t>ARARGE520585</t>
        </is>
      </c>
      <c r="G318" t="inlineStr">
        <is>
          <t>BBG00JGMX899</t>
        </is>
      </c>
      <c r="I318" t="inlineStr">
        <is>
          <t>COAQ4021087</t>
        </is>
      </c>
    </row>
    <row r="319">
      <c r="A319" t="inlineStr">
        <is>
          <t>AR000220FI00064</t>
        </is>
      </c>
      <c r="B319" t="inlineStr">
        <is>
          <t>AR000220</t>
        </is>
      </c>
      <c r="C319" t="inlineStr">
        <is>
          <t xml:space="preserve"> LETES ARS 29MAR2019 (S29M9) </t>
        </is>
      </c>
      <c r="D319">
        <f>+REPLACE(REPLACE(A319,1,8,""),3,5,"")</f>
        <v/>
      </c>
      <c r="E319" t="n">
        <v>1138853</v>
      </c>
      <c r="F319" t="inlineStr">
        <is>
          <t>ARARGE520643</t>
        </is>
      </c>
      <c r="G319" t="inlineStr">
        <is>
          <t>BBG00LQ27KZ0</t>
        </is>
      </c>
      <c r="H319" t="inlineStr">
        <is>
          <t>BH4P5W6</t>
        </is>
      </c>
      <c r="I319" t="inlineStr">
        <is>
          <t>COAU0710007</t>
        </is>
      </c>
    </row>
    <row r="320">
      <c r="A320" t="inlineStr">
        <is>
          <t>AR000220FI00063</t>
        </is>
      </c>
      <c r="B320" t="inlineStr">
        <is>
          <t>AR000220</t>
        </is>
      </c>
      <c r="C320" t="inlineStr">
        <is>
          <t xml:space="preserve"> LETES ARS 30NOV2018 (LTPN8) </t>
        </is>
      </c>
      <c r="D320">
        <f>+REPLACE(REPLACE(A320,1,8,""),3,5,"")</f>
        <v/>
      </c>
      <c r="E320" t="n">
        <v>1138772</v>
      </c>
      <c r="F320" t="inlineStr">
        <is>
          <t>ARARGE520635</t>
        </is>
      </c>
      <c r="G320" t="inlineStr">
        <is>
          <t>BBG00LQ27G89</t>
        </is>
      </c>
      <c r="H320" t="inlineStr">
        <is>
          <t>BGK3K66</t>
        </is>
      </c>
      <c r="I320" t="inlineStr">
        <is>
          <t>COAU0709942</t>
        </is>
      </c>
    </row>
    <row r="321">
      <c r="A321" t="inlineStr">
        <is>
          <t>AR000220FI00017</t>
        </is>
      </c>
      <c r="B321" t="inlineStr">
        <is>
          <t>AR000220</t>
        </is>
      </c>
      <c r="C321" t="inlineStr">
        <is>
          <t xml:space="preserve"> LETES USD 08MAY2017 (LTDY7) </t>
        </is>
      </c>
      <c r="D321">
        <f>+REPLACE(REPLACE(A321,1,8,""),3,5,"")</f>
        <v/>
      </c>
      <c r="E321" t="n">
        <v>888769</v>
      </c>
      <c r="F321" t="inlineStr">
        <is>
          <t>ARARGE5202D1</t>
        </is>
      </c>
      <c r="G321" t="inlineStr">
        <is>
          <t>BBG00DLH77G0</t>
        </is>
      </c>
      <c r="I321" t="inlineStr">
        <is>
          <t>COQZ2443724</t>
        </is>
      </c>
    </row>
    <row r="322">
      <c r="A322" t="inlineStr">
        <is>
          <t>AR000220FI00032</t>
        </is>
      </c>
      <c r="B322" t="inlineStr">
        <is>
          <t>AR000220</t>
        </is>
      </c>
      <c r="C322" t="inlineStr">
        <is>
          <t xml:space="preserve"> LETES USD 10AGO2018 (LTDG8) </t>
        </is>
      </c>
      <c r="D322">
        <f>+REPLACE(REPLACE(A322,1,8,""),3,5,"")</f>
        <v/>
      </c>
      <c r="E322" t="n">
        <v>975295</v>
      </c>
      <c r="F322" t="inlineStr">
        <is>
          <t>ARARGE5204D7</t>
        </is>
      </c>
      <c r="G322" t="inlineStr">
        <is>
          <t>BBG00GNF0LX2</t>
        </is>
      </c>
      <c r="H322" t="inlineStr">
        <is>
          <t>BG1TXC0</t>
        </is>
      </c>
      <c r="I322" t="inlineStr">
        <is>
          <t>COAN4789219</t>
        </is>
      </c>
    </row>
    <row r="323">
      <c r="A323" t="inlineStr">
        <is>
          <t>AR000220FI00069</t>
        </is>
      </c>
      <c r="B323" t="inlineStr">
        <is>
          <t>AR000220</t>
        </is>
      </c>
      <c r="C323" t="inlineStr">
        <is>
          <t xml:space="preserve"> LETES USD 10MAY2019 (U10Y9) </t>
        </is>
      </c>
      <c r="D323">
        <f>+REPLACE(REPLACE(A323,1,8,""),3,5,"")</f>
        <v/>
      </c>
      <c r="E323" t="n">
        <v>1169528</v>
      </c>
      <c r="F323" t="inlineStr">
        <is>
          <t>ARARGE5206I1</t>
        </is>
      </c>
      <c r="G323" t="inlineStr">
        <is>
          <t>BBG00MJH6JB3</t>
        </is>
      </c>
      <c r="I323" t="inlineStr">
        <is>
          <t>COAV6200738</t>
        </is>
      </c>
    </row>
    <row r="324">
      <c r="A324" t="inlineStr">
        <is>
          <t>AR000220FI00055</t>
        </is>
      </c>
      <c r="B324" t="inlineStr">
        <is>
          <t>AR000220</t>
        </is>
      </c>
      <c r="C324" t="inlineStr">
        <is>
          <t xml:space="preserve"> LETES USD 12ABR2019 (U12A9) </t>
        </is>
      </c>
      <c r="D324">
        <f>+REPLACE(REPLACE(A324,1,8,""),3,5,"")</f>
        <v/>
      </c>
      <c r="E324" t="n">
        <v>1083727</v>
      </c>
      <c r="F324" t="inlineStr">
        <is>
          <t>ARARGE5205T0</t>
        </is>
      </c>
      <c r="G324" t="inlineStr">
        <is>
          <t>BBG00KK4HT57</t>
        </is>
      </c>
      <c r="I324" t="inlineStr">
        <is>
          <t>COAS1598034</t>
        </is>
      </c>
    </row>
    <row r="325">
      <c r="A325" t="inlineStr">
        <is>
          <t>AR000220FI00028</t>
        </is>
      </c>
      <c r="B325" t="inlineStr">
        <is>
          <t>AR000220</t>
        </is>
      </c>
      <c r="C325" t="inlineStr">
        <is>
          <t xml:space="preserve"> LETES USD 12ENE2018 </t>
        </is>
      </c>
      <c r="D325">
        <f>+REPLACE(REPLACE(A325,1,8,""),3,5,"")</f>
        <v/>
      </c>
      <c r="E325" t="n">
        <v>967141</v>
      </c>
      <c r="F325" t="inlineStr">
        <is>
          <t>ARARGE5203V1</t>
        </is>
      </c>
      <c r="G325" t="inlineStr">
        <is>
          <t>BBG00GFC8MW9</t>
        </is>
      </c>
      <c r="H325" t="inlineStr">
        <is>
          <t>BZ0XLP5</t>
        </is>
      </c>
      <c r="I325" t="inlineStr">
        <is>
          <t>COAN2050333</t>
        </is>
      </c>
    </row>
    <row r="326">
      <c r="A326" t="inlineStr">
        <is>
          <t>AR000220FI00025</t>
        </is>
      </c>
      <c r="B326" t="inlineStr">
        <is>
          <t>AR000220</t>
        </is>
      </c>
      <c r="C326" t="inlineStr">
        <is>
          <t xml:space="preserve"> LETES USD 13ABR2018 (LTDA8) </t>
        </is>
      </c>
      <c r="D326">
        <f>+REPLACE(REPLACE(A326,1,8,""),3,5,"")</f>
        <v/>
      </c>
      <c r="E326" t="n">
        <v>964139</v>
      </c>
      <c r="F326" t="inlineStr">
        <is>
          <t>ARARGE5203Q1</t>
        </is>
      </c>
      <c r="G326" t="inlineStr">
        <is>
          <t>BBG00GBR76H3</t>
        </is>
      </c>
      <c r="H326" t="inlineStr">
        <is>
          <t>BDCL5Q2</t>
        </is>
      </c>
      <c r="I326" t="inlineStr">
        <is>
          <t>COAN0566249</t>
        </is>
      </c>
    </row>
    <row r="327">
      <c r="A327" t="inlineStr">
        <is>
          <t>AR000220FI00039</t>
        </is>
      </c>
      <c r="B327" t="inlineStr">
        <is>
          <t>AR000220</t>
        </is>
      </c>
      <c r="C327" t="inlineStr">
        <is>
          <t xml:space="preserve"> LETES USD 14DIC2018 </t>
        </is>
      </c>
      <c r="D327">
        <f>+REPLACE(REPLACE(A327,1,8,""),3,5,"")</f>
        <v/>
      </c>
      <c r="E327" t="n">
        <v>993367</v>
      </c>
      <c r="F327" t="inlineStr">
        <is>
          <t>ARARGE5204Q9</t>
        </is>
      </c>
      <c r="G327" t="inlineStr">
        <is>
          <t>BBG00H1HSWN7</t>
        </is>
      </c>
      <c r="H327" t="inlineStr">
        <is>
          <t>BFX71S7</t>
        </is>
      </c>
      <c r="I327" t="inlineStr">
        <is>
          <t>COAO1227328</t>
        </is>
      </c>
    </row>
    <row r="328">
      <c r="A328" t="inlineStr">
        <is>
          <t>AR000220FI00070</t>
        </is>
      </c>
      <c r="B328" t="inlineStr">
        <is>
          <t>AR000220</t>
        </is>
      </c>
      <c r="C328" t="inlineStr">
        <is>
          <t xml:space="preserve"> LETES USD 14JUN2019 (U14J9) </t>
        </is>
      </c>
      <c r="D328">
        <f>+REPLACE(REPLACE(A328,1,8,""),3,5,"")</f>
        <v/>
      </c>
      <c r="E328" t="n">
        <v>1173939</v>
      </c>
      <c r="F328" t="inlineStr">
        <is>
          <t>ARARGE5206M3</t>
        </is>
      </c>
      <c r="G328" t="inlineStr">
        <is>
          <t>BBG00MNQP714</t>
        </is>
      </c>
      <c r="H328" t="inlineStr">
        <is>
          <t>BGDW424</t>
        </is>
      </c>
      <c r="I328" t="inlineStr">
        <is>
          <t>COAV8736754</t>
        </is>
      </c>
    </row>
    <row r="329">
      <c r="A329" t="inlineStr">
        <is>
          <t>AR000220FI00051</t>
        </is>
      </c>
      <c r="B329" t="inlineStr">
        <is>
          <t>AR000220</t>
        </is>
      </c>
      <c r="C329" t="inlineStr">
        <is>
          <t xml:space="preserve"> LETES USD 14SEP2018 (LTDS8) </t>
        </is>
      </c>
      <c r="D329">
        <f>+REPLACE(REPLACE(A329,1,8,""),3,5,"")</f>
        <v/>
      </c>
      <c r="E329" t="n">
        <v>1065526</v>
      </c>
      <c r="F329" t="inlineStr">
        <is>
          <t>ARARGE5204Y3</t>
        </is>
      </c>
      <c r="G329" t="inlineStr">
        <is>
          <t>BBG00HG95TP9</t>
        </is>
      </c>
      <c r="H329" t="inlineStr">
        <is>
          <t>BFWQQ57</t>
        </is>
      </c>
      <c r="I329" t="inlineStr">
        <is>
          <t>COAO8361344</t>
        </is>
      </c>
    </row>
    <row r="330">
      <c r="A330" t="inlineStr">
        <is>
          <t>AR000220FI00036</t>
        </is>
      </c>
      <c r="B330" t="inlineStr">
        <is>
          <t>AR000220</t>
        </is>
      </c>
      <c r="C330" t="inlineStr">
        <is>
          <t xml:space="preserve"> LETES USD 15JUN2018 (LTDJ8) </t>
        </is>
      </c>
      <c r="D330">
        <f>+REPLACE(REPLACE(A330,1,8,""),3,5,"")</f>
        <v/>
      </c>
      <c r="E330" t="n">
        <v>988944</v>
      </c>
      <c r="F330" t="inlineStr">
        <is>
          <t>ARARGE5204K2</t>
        </is>
      </c>
      <c r="G330" t="inlineStr">
        <is>
          <t>BBG00GX8V915</t>
        </is>
      </c>
      <c r="H330" t="inlineStr">
        <is>
          <t>BDH2XL1</t>
        </is>
      </c>
      <c r="I330" t="inlineStr">
        <is>
          <t>COAN9397695</t>
        </is>
      </c>
    </row>
    <row r="331">
      <c r="A331" t="inlineStr">
        <is>
          <t>AR000220FI00019</t>
        </is>
      </c>
      <c r="B331" t="inlineStr">
        <is>
          <t>AR000220</t>
        </is>
      </c>
      <c r="C331" t="inlineStr">
        <is>
          <t xml:space="preserve"> Letes USD 16ENE2017 (LTDE7) </t>
        </is>
      </c>
      <c r="D331">
        <f>+REPLACE(REPLACE(A331,1,8,""),3,5,"")</f>
        <v/>
      </c>
      <c r="E331" t="n">
        <v>898855</v>
      </c>
      <c r="F331" t="inlineStr">
        <is>
          <t>ARARGE520254</t>
        </is>
      </c>
      <c r="G331" t="inlineStr">
        <is>
          <t>BBG00D8RPLC6</t>
        </is>
      </c>
      <c r="I331" t="inlineStr">
        <is>
          <t>COLW7643999</t>
        </is>
      </c>
    </row>
    <row r="332">
      <c r="A332" t="inlineStr">
        <is>
          <t>AR000220FI00044</t>
        </is>
      </c>
      <c r="B332" t="inlineStr">
        <is>
          <t>AR000220</t>
        </is>
      </c>
      <c r="C332" t="inlineStr">
        <is>
          <t xml:space="preserve"> LETES USD 16NOV2018 </t>
        </is>
      </c>
      <c r="D332">
        <f>+REPLACE(REPLACE(A332,1,8,""),3,5,"")</f>
        <v/>
      </c>
      <c r="E332" t="n">
        <v>1038905</v>
      </c>
      <c r="F332" t="inlineStr">
        <is>
          <t>ARARGE520536</t>
        </is>
      </c>
      <c r="G332" t="inlineStr">
        <is>
          <t>BBG00J5RY434</t>
        </is>
      </c>
      <c r="H332" t="inlineStr">
        <is>
          <t>BYVR2B2</t>
        </is>
      </c>
      <c r="I332" t="inlineStr">
        <is>
          <t>COAP9522198</t>
        </is>
      </c>
    </row>
    <row r="333">
      <c r="A333" t="inlineStr">
        <is>
          <t>AR000220FI00053</t>
        </is>
      </c>
      <c r="B333" t="inlineStr">
        <is>
          <t>AR000220</t>
        </is>
      </c>
      <c r="C333" t="inlineStr">
        <is>
          <t xml:space="preserve"> LETES USD 22FEB2019 (U22F9) </t>
        </is>
      </c>
      <c r="D333">
        <f>+REPLACE(REPLACE(A333,1,8,""),3,5,"")</f>
        <v/>
      </c>
      <c r="E333" t="n">
        <v>1073195</v>
      </c>
      <c r="F333" t="inlineStr">
        <is>
          <t>ARARGE5205Q6</t>
        </is>
      </c>
      <c r="G333" t="inlineStr">
        <is>
          <t>BBG00K9HFYK5</t>
        </is>
      </c>
      <c r="H333" t="inlineStr">
        <is>
          <t>BFWG4F3</t>
        </is>
      </c>
      <c r="I333" t="inlineStr">
        <is>
          <t>COAR7140817</t>
        </is>
      </c>
    </row>
    <row r="334">
      <c r="A334" t="inlineStr">
        <is>
          <t>AR000220FI00048</t>
        </is>
      </c>
      <c r="B334" t="inlineStr">
        <is>
          <t>AR000220</t>
        </is>
      </c>
      <c r="C334" t="inlineStr">
        <is>
          <t xml:space="preserve"> LETES USD 23FEB2018 </t>
        </is>
      </c>
      <c r="D334">
        <f>+REPLACE(REPLACE(A334,1,8,""),3,5,"")</f>
        <v/>
      </c>
      <c r="E334" t="n">
        <v>1061071</v>
      </c>
      <c r="F334" t="inlineStr">
        <is>
          <t>ARARGE5204W7</t>
        </is>
      </c>
      <c r="G334" t="inlineStr">
        <is>
          <t>BBG00HD3X3H0</t>
        </is>
      </c>
      <c r="H334" t="inlineStr">
        <is>
          <t>BD5ZMK4</t>
        </is>
      </c>
      <c r="I334" t="inlineStr">
        <is>
          <t>COAO6530452</t>
        </is>
      </c>
    </row>
    <row r="335">
      <c r="A335" t="inlineStr">
        <is>
          <t>AR000220FI00034</t>
        </is>
      </c>
      <c r="B335" t="inlineStr">
        <is>
          <t>AR000220</t>
        </is>
      </c>
      <c r="C335" t="inlineStr">
        <is>
          <t xml:space="preserve"> LETES USD 24AGO2018 (L2DG8) </t>
        </is>
      </c>
      <c r="D335">
        <f>+REPLACE(REPLACE(A335,1,8,""),3,5,"")</f>
        <v/>
      </c>
      <c r="E335" t="n">
        <v>982522</v>
      </c>
      <c r="F335" t="inlineStr">
        <is>
          <t>ARARGE5204G0</t>
        </is>
      </c>
      <c r="G335" t="inlineStr">
        <is>
          <t>BBG00GSNZF10</t>
        </is>
      </c>
      <c r="H335" t="inlineStr">
        <is>
          <t>BDZ4X19</t>
        </is>
      </c>
      <c r="I335" t="inlineStr">
        <is>
          <t>COAN7337255</t>
        </is>
      </c>
    </row>
    <row r="336">
      <c r="A336" t="inlineStr">
        <is>
          <t>AR000220FI00033</t>
        </is>
      </c>
      <c r="B336" t="inlineStr">
        <is>
          <t>AR000220</t>
        </is>
      </c>
      <c r="C336" t="inlineStr">
        <is>
          <t xml:space="preserve"> LETES USD 24NOV2017 </t>
        </is>
      </c>
      <c r="D336">
        <f>+REPLACE(REPLACE(A336,1,8,""),3,5,"")</f>
        <v/>
      </c>
      <c r="E336" t="n">
        <v>982289</v>
      </c>
      <c r="F336" t="inlineStr">
        <is>
          <t>ARARGE5204I6</t>
        </is>
      </c>
      <c r="G336" t="inlineStr">
        <is>
          <t>BBG00GSNZCL5</t>
        </is>
      </c>
      <c r="H336" t="inlineStr">
        <is>
          <t>BF437T7</t>
        </is>
      </c>
      <c r="I336" t="inlineStr">
        <is>
          <t>COAN7337222</t>
        </is>
      </c>
    </row>
    <row r="337">
      <c r="A337" t="inlineStr">
        <is>
          <t>AR000220FI00047</t>
        </is>
      </c>
      <c r="B337" t="inlineStr">
        <is>
          <t>AR000220</t>
        </is>
      </c>
      <c r="C337" t="inlineStr">
        <is>
          <t xml:space="preserve"> LETES USD 25ENE2019 (L2DE9) </t>
        </is>
      </c>
      <c r="D337">
        <f>+REPLACE(REPLACE(A337,1,8,""),3,5,"")</f>
        <v/>
      </c>
      <c r="E337" t="n">
        <v>1057532</v>
      </c>
      <c r="F337" t="inlineStr">
        <is>
          <t>ARARGE5205K9</t>
        </is>
      </c>
      <c r="G337" t="inlineStr">
        <is>
          <t>BBG00JVJZ664</t>
        </is>
      </c>
      <c r="H337" t="inlineStr">
        <is>
          <t>BFWG464</t>
        </is>
      </c>
      <c r="I337" t="inlineStr">
        <is>
          <t>COAQ8925614</t>
        </is>
      </c>
    </row>
    <row r="338">
      <c r="A338" t="inlineStr">
        <is>
          <t>AR000220FI00058</t>
        </is>
      </c>
      <c r="B338" t="inlineStr">
        <is>
          <t>AR000220</t>
        </is>
      </c>
      <c r="C338" t="inlineStr">
        <is>
          <t xml:space="preserve"> LETES USD 26ABR2019 (U26A9) </t>
        </is>
      </c>
      <c r="D338">
        <f>+REPLACE(REPLACE(A338,1,8,""),3,5,"")</f>
        <v/>
      </c>
      <c r="E338" t="n">
        <v>1091262</v>
      </c>
      <c r="F338" t="inlineStr">
        <is>
          <t>ARARGE5205V6</t>
        </is>
      </c>
      <c r="G338" t="inlineStr">
        <is>
          <t>BBG00KRC47Z1</t>
        </is>
      </c>
      <c r="H338" t="inlineStr">
        <is>
          <t>BG84YB4</t>
        </is>
      </c>
      <c r="I338" t="inlineStr">
        <is>
          <t>COAS3593199</t>
        </is>
      </c>
    </row>
    <row r="339">
      <c r="A339" t="inlineStr">
        <is>
          <t>AR000220FI00043</t>
        </is>
      </c>
      <c r="B339" t="inlineStr">
        <is>
          <t>AR000220</t>
        </is>
      </c>
      <c r="C339" t="inlineStr">
        <is>
          <t xml:space="preserve"> LETES USD 26OCT2018 </t>
        </is>
      </c>
      <c r="D339">
        <f>+REPLACE(REPLACE(A339,1,8,""),3,5,"")</f>
        <v/>
      </c>
      <c r="E339" t="n">
        <v>1031330</v>
      </c>
      <c r="F339" t="inlineStr">
        <is>
          <t>ARARGE520528</t>
        </is>
      </c>
      <c r="G339" t="inlineStr">
        <is>
          <t>BBG00J2KMRN2</t>
        </is>
      </c>
      <c r="H339" t="inlineStr">
        <is>
          <t>BDZ4X08</t>
        </is>
      </c>
      <c r="I339" t="inlineStr">
        <is>
          <t>COAP7426228</t>
        </is>
      </c>
    </row>
    <row r="340">
      <c r="A340" t="inlineStr">
        <is>
          <t>AR000220FI00029</t>
        </is>
      </c>
      <c r="B340" t="inlineStr">
        <is>
          <t>AR000220</t>
        </is>
      </c>
      <c r="C340" t="inlineStr">
        <is>
          <t xml:space="preserve"> LETES USD 27ABR2018 </t>
        </is>
      </c>
      <c r="D340">
        <f>+REPLACE(REPLACE(A340,1,8,""),3,5,"")</f>
        <v/>
      </c>
      <c r="E340" t="n">
        <v>967153</v>
      </c>
      <c r="F340" t="inlineStr">
        <is>
          <t>ARARGE5203W9</t>
        </is>
      </c>
      <c r="G340" t="inlineStr">
        <is>
          <t>BBG00GFC8NS2</t>
        </is>
      </c>
      <c r="H340" t="inlineStr">
        <is>
          <t>BDHSM45</t>
        </is>
      </c>
      <c r="I340" t="inlineStr">
        <is>
          <t>COAN2050366</t>
        </is>
      </c>
    </row>
    <row r="341">
      <c r="A341" t="inlineStr">
        <is>
          <t>AR000220FI00031</t>
        </is>
      </c>
      <c r="B341" t="inlineStr">
        <is>
          <t>AR000220</t>
        </is>
      </c>
      <c r="C341" t="inlineStr">
        <is>
          <t xml:space="preserve"> LETES USD 27ABR2018 (L3DA8) </t>
        </is>
      </c>
      <c r="D341">
        <f>+REPLACE(REPLACE(A341,1,8,""),3,5,"")</f>
        <v/>
      </c>
      <c r="E341" t="n">
        <v>971276</v>
      </c>
      <c r="F341" t="inlineStr">
        <is>
          <t>ARARGE5204A3</t>
        </is>
      </c>
      <c r="G341" t="inlineStr">
        <is>
          <t>BBG00GK8JLL4</t>
        </is>
      </c>
      <c r="H341" t="inlineStr">
        <is>
          <t>BF2K6V5</t>
        </is>
      </c>
      <c r="I341" t="inlineStr">
        <is>
          <t>COAN3414454</t>
        </is>
      </c>
    </row>
    <row r="342">
      <c r="A342" t="inlineStr">
        <is>
          <t>AR000220FI00071</t>
        </is>
      </c>
      <c r="B342" t="inlineStr">
        <is>
          <t>AR000220</t>
        </is>
      </c>
      <c r="C342" t="inlineStr">
        <is>
          <t xml:space="preserve"> LETES USD 28JUN2019 (U28J9) </t>
        </is>
      </c>
      <c r="D342">
        <f>+REPLACE(REPLACE(A342,1,8,""),3,5,"")</f>
        <v/>
      </c>
      <c r="E342" t="n">
        <v>1177291</v>
      </c>
      <c r="F342" t="inlineStr">
        <is>
          <t>ARARGE5206P6</t>
        </is>
      </c>
      <c r="G342" t="inlineStr">
        <is>
          <t>BBG00MRS87S6</t>
        </is>
      </c>
      <c r="I342" t="inlineStr">
        <is>
          <t>COAW1208833</t>
        </is>
      </c>
    </row>
    <row r="343">
      <c r="A343" t="inlineStr">
        <is>
          <t>AR000220FI00037</t>
        </is>
      </c>
      <c r="B343" t="inlineStr">
        <is>
          <t>AR000220</t>
        </is>
      </c>
      <c r="C343" t="inlineStr">
        <is>
          <t xml:space="preserve"> LETES USD 30NOV2018 (LTDN8) </t>
        </is>
      </c>
      <c r="D343">
        <f>+REPLACE(REPLACE(A343,1,8,""),3,5,"")</f>
        <v/>
      </c>
      <c r="E343" t="n">
        <v>988956</v>
      </c>
      <c r="F343" t="inlineStr">
        <is>
          <t>ARARGE5204L0</t>
        </is>
      </c>
      <c r="G343" t="inlineStr">
        <is>
          <t>BBG00GX8V9M2</t>
        </is>
      </c>
      <c r="H343" t="inlineStr">
        <is>
          <t>BG0DYT7</t>
        </is>
      </c>
      <c r="I343" t="inlineStr">
        <is>
          <t>COAN9397703</t>
        </is>
      </c>
    </row>
    <row r="344">
      <c r="A344" t="inlineStr">
        <is>
          <t>AR000220FI00020</t>
        </is>
      </c>
      <c r="B344" t="inlineStr">
        <is>
          <t>AR000220</t>
        </is>
      </c>
      <c r="C344" t="inlineStr">
        <is>
          <t xml:space="preserve"> LETES USD 31ENE2017 (L2DE7) </t>
        </is>
      </c>
      <c r="D344">
        <f>+REPLACE(REPLACE(A344,1,8,""),3,5,"")</f>
        <v/>
      </c>
      <c r="E344" t="n">
        <v>905166</v>
      </c>
      <c r="F344" t="inlineStr">
        <is>
          <t>ARARGE5202I0</t>
        </is>
      </c>
      <c r="G344" t="inlineStr">
        <is>
          <t>BBG00DX7J1H8</t>
        </is>
      </c>
      <c r="H344" t="inlineStr">
        <is>
          <t>BD0NJ57</t>
        </is>
      </c>
      <c r="I344" t="inlineStr">
        <is>
          <t>COQZ7006872</t>
        </is>
      </c>
    </row>
    <row r="345">
      <c r="A345" t="inlineStr">
        <is>
          <t>AR000760FI00045</t>
        </is>
      </c>
      <c r="B345" t="inlineStr">
        <is>
          <t>AR000760</t>
        </is>
      </c>
      <c r="C345" t="inlineStr">
        <is>
          <t xml:space="preserve"> LETRA CABA S 2 05JUL2018 (LCL18) </t>
        </is>
      </c>
      <c r="D345">
        <f>+REPLACE(REPLACE(A345,1,8,""),3,5,"")</f>
        <v/>
      </c>
      <c r="E345" t="n">
        <v>1096782</v>
      </c>
      <c r="F345" t="inlineStr">
        <is>
          <t>ARCBAS5201O3</t>
        </is>
      </c>
    </row>
    <row r="346">
      <c r="A346" t="inlineStr">
        <is>
          <t>AR000760FI00044</t>
        </is>
      </c>
      <c r="B346" t="inlineStr">
        <is>
          <t>AR000760</t>
        </is>
      </c>
      <c r="C346" t="inlineStr">
        <is>
          <t xml:space="preserve"> LETRA CABA S 2 2018 (LCS18) </t>
        </is>
      </c>
      <c r="D346">
        <f>+REPLACE(REPLACE(A346,1,8,""),3,5,"")</f>
        <v/>
      </c>
      <c r="E346" t="n">
        <v>1094393</v>
      </c>
      <c r="F346" t="inlineStr">
        <is>
          <t>ARCBAS5201P0</t>
        </is>
      </c>
    </row>
    <row r="347">
      <c r="A347" t="inlineStr">
        <is>
          <t>AR002270FI00009</t>
        </is>
      </c>
      <c r="B347" t="inlineStr">
        <is>
          <t>AR002270</t>
        </is>
      </c>
      <c r="C347" t="inlineStr">
        <is>
          <t xml:space="preserve"> Letra Rio Negro VI Clase 1 </t>
        </is>
      </c>
      <c r="D347">
        <f>+REPLACE(REPLACE(A347,1,8,""),3,5,"")</f>
        <v/>
      </c>
      <c r="E347" t="n">
        <v>930870</v>
      </c>
      <c r="F347" t="inlineStr">
        <is>
          <t>ARPRNG5200C6</t>
        </is>
      </c>
    </row>
    <row r="348">
      <c r="A348" t="inlineStr">
        <is>
          <t>AR000760FI00033</t>
        </is>
      </c>
      <c r="B348" t="inlineStr">
        <is>
          <t>AR000760</t>
        </is>
      </c>
      <c r="C348" t="inlineStr">
        <is>
          <t xml:space="preserve"> Letras CABA 15DIC2016 (LC2D6) </t>
        </is>
      </c>
      <c r="D348">
        <f>+REPLACE(REPLACE(A348,1,8,""),3,5,"")</f>
        <v/>
      </c>
      <c r="E348" t="n">
        <v>929136</v>
      </c>
      <c r="F348" t="inlineStr">
        <is>
          <t>ARCBAS520193</t>
        </is>
      </c>
    </row>
    <row r="349">
      <c r="A349" t="inlineStr">
        <is>
          <t>AR000760FI00032</t>
        </is>
      </c>
      <c r="B349" t="inlineStr">
        <is>
          <t>AR000760</t>
        </is>
      </c>
      <c r="C349" t="inlineStr">
        <is>
          <t xml:space="preserve"> Letras CABA 17NOV2016 (BCN16) </t>
        </is>
      </c>
      <c r="D349">
        <f>+REPLACE(REPLACE(A349,1,8,""),3,5,"")</f>
        <v/>
      </c>
      <c r="E349" t="n">
        <v>917220</v>
      </c>
      <c r="F349" t="inlineStr">
        <is>
          <t>ARCBAS5200R8</t>
        </is>
      </c>
    </row>
    <row r="350">
      <c r="A350" t="inlineStr">
        <is>
          <t>AR000760FI00025</t>
        </is>
      </c>
      <c r="B350" t="inlineStr">
        <is>
          <t>AR000760</t>
        </is>
      </c>
      <c r="C350" t="inlineStr">
        <is>
          <t xml:space="preserve"> Letras CABA I 12ENE2017 </t>
        </is>
      </c>
      <c r="D350">
        <f>+REPLACE(REPLACE(A350,1,8,""),3,5,"")</f>
        <v/>
      </c>
      <c r="E350" t="n">
        <v>800401</v>
      </c>
      <c r="F350" t="inlineStr">
        <is>
          <t>ARCBAS5200U2</t>
        </is>
      </c>
    </row>
    <row r="351">
      <c r="A351" t="inlineStr">
        <is>
          <t>AR000760FI00019</t>
        </is>
      </c>
      <c r="B351" t="inlineStr">
        <is>
          <t>AR000760</t>
        </is>
      </c>
      <c r="C351" t="inlineStr">
        <is>
          <t xml:space="preserve"> Letras CABA S. IV </t>
        </is>
      </c>
      <c r="D351">
        <f>+REPLACE(REPLACE(A351,1,8,""),3,5,"")</f>
        <v/>
      </c>
      <c r="E351" t="n">
        <v>724477</v>
      </c>
      <c r="F351" t="inlineStr">
        <is>
          <t>ARCBAS5200H9</t>
        </is>
      </c>
    </row>
    <row r="352">
      <c r="A352" t="inlineStr">
        <is>
          <t>AR000760FI00043</t>
        </is>
      </c>
      <c r="B352" t="inlineStr">
        <is>
          <t>AR000760</t>
        </is>
      </c>
      <c r="C352" t="inlineStr">
        <is>
          <t xml:space="preserve"> Letras CABA Serie 1 02AGO2018 </t>
        </is>
      </c>
      <c r="D352">
        <f>+REPLACE(REPLACE(A352,1,8,""),3,5,"")</f>
        <v/>
      </c>
      <c r="E352" t="n">
        <v>1056253</v>
      </c>
      <c r="F352" t="inlineStr">
        <is>
          <t>ARCBAS5201N5</t>
        </is>
      </c>
    </row>
    <row r="353">
      <c r="A353" t="inlineStr">
        <is>
          <t>AR000760FI00042</t>
        </is>
      </c>
      <c r="B353" t="inlineStr">
        <is>
          <t>AR000760</t>
        </is>
      </c>
      <c r="C353" t="inlineStr">
        <is>
          <t xml:space="preserve"> Letras CABA Serie 1 03MAY2018 </t>
        </is>
      </c>
      <c r="D353">
        <f>+REPLACE(REPLACE(A353,1,8,""),3,5,"")</f>
        <v/>
      </c>
      <c r="E353" t="n">
        <v>1056231</v>
      </c>
      <c r="F353" t="inlineStr">
        <is>
          <t>ARCBAS5201M7</t>
        </is>
      </c>
    </row>
    <row r="354">
      <c r="A354" t="inlineStr">
        <is>
          <t>AR000760FI00022</t>
        </is>
      </c>
      <c r="B354" t="inlineStr">
        <is>
          <t>AR000760</t>
        </is>
      </c>
      <c r="C354" t="inlineStr">
        <is>
          <t xml:space="preserve"> LETRAS CABA SERIE 6 (350 D) </t>
        </is>
      </c>
      <c r="D354">
        <f>+REPLACE(REPLACE(A354,1,8,""),3,5,"")</f>
        <v/>
      </c>
      <c r="E354" t="n">
        <v>749361</v>
      </c>
      <c r="F354" t="inlineStr">
        <is>
          <t>ARCBAS5200L1</t>
        </is>
      </c>
    </row>
    <row r="355">
      <c r="A355" t="inlineStr">
        <is>
          <t>AR000760FI00039</t>
        </is>
      </c>
      <c r="B355" t="inlineStr">
        <is>
          <t>AR000760</t>
        </is>
      </c>
      <c r="C355" t="inlineStr">
        <is>
          <t xml:space="preserve"> Letras CABA Serie II </t>
        </is>
      </c>
      <c r="D355">
        <f>+REPLACE(REPLACE(A355,1,8,""),3,5,"")</f>
        <v/>
      </c>
      <c r="E355" t="n">
        <v>1038068</v>
      </c>
      <c r="F355" t="inlineStr">
        <is>
          <t>ARCBAS5201K1</t>
        </is>
      </c>
    </row>
    <row r="356">
      <c r="A356" t="inlineStr">
        <is>
          <t>AR000760FI00027</t>
        </is>
      </c>
      <c r="B356" t="inlineStr">
        <is>
          <t>AR000760</t>
        </is>
      </c>
      <c r="C356" t="inlineStr">
        <is>
          <t xml:space="preserve"> Letras CABA Serie III </t>
        </is>
      </c>
      <c r="D356">
        <f>+REPLACE(REPLACE(A356,1,8,""),3,5,"")</f>
        <v/>
      </c>
      <c r="E356" t="n">
        <v>823860</v>
      </c>
      <c r="F356" t="inlineStr">
        <is>
          <t>ARCBAS5200Z1</t>
        </is>
      </c>
    </row>
    <row r="357">
      <c r="A357" t="inlineStr">
        <is>
          <t>AR000760FI00034</t>
        </is>
      </c>
      <c r="B357" t="inlineStr">
        <is>
          <t>AR000760</t>
        </is>
      </c>
      <c r="C357" t="inlineStr">
        <is>
          <t xml:space="preserve"> Letras CABA Serie IX 16MAR2017 </t>
        </is>
      </c>
      <c r="D357">
        <f>+REPLACE(REPLACE(A357,1,8,""),3,5,"")</f>
        <v/>
      </c>
      <c r="E357" t="n">
        <v>933617</v>
      </c>
      <c r="F357" t="inlineStr">
        <is>
          <t>ARCBAS5201B0</t>
        </is>
      </c>
    </row>
    <row r="358">
      <c r="A358" t="inlineStr">
        <is>
          <t>AR000760FI00031</t>
        </is>
      </c>
      <c r="B358" t="inlineStr">
        <is>
          <t>AR000760</t>
        </is>
      </c>
      <c r="C358" t="inlineStr">
        <is>
          <t xml:space="preserve"> Letras CABA Serie VII Clase 1 </t>
        </is>
      </c>
      <c r="D358">
        <f>+REPLACE(REPLACE(A358,1,8,""),3,5,"")</f>
        <v/>
      </c>
      <c r="E358" t="n">
        <v>911924</v>
      </c>
      <c r="F358" t="inlineStr">
        <is>
          <t>ARCBAS520185</t>
        </is>
      </c>
    </row>
    <row r="359">
      <c r="A359" t="inlineStr">
        <is>
          <t>AR000760FI00021</t>
        </is>
      </c>
      <c r="B359" t="inlineStr">
        <is>
          <t>AR000760</t>
        </is>
      </c>
      <c r="C359" t="inlineStr">
        <is>
          <t xml:space="preserve"> Letras CABA V 18AGO2016 </t>
        </is>
      </c>
      <c r="D359">
        <f>+REPLACE(REPLACE(A359,1,8,""),3,5,"")</f>
        <v/>
      </c>
      <c r="E359" t="n">
        <v>745373</v>
      </c>
      <c r="F359" t="inlineStr">
        <is>
          <t>ARCBAS5200J5</t>
        </is>
      </c>
    </row>
    <row r="360">
      <c r="A360" t="inlineStr">
        <is>
          <t>AR000760FI00023</t>
        </is>
      </c>
      <c r="B360" t="inlineStr">
        <is>
          <t>AR000760</t>
        </is>
      </c>
      <c r="C360" t="inlineStr">
        <is>
          <t xml:space="preserve"> Letras CABA X 17NOV2016 </t>
        </is>
      </c>
      <c r="D360">
        <f>+REPLACE(REPLACE(A360,1,8,""),3,5,"")</f>
        <v/>
      </c>
      <c r="E360" t="n">
        <v>786425</v>
      </c>
      <c r="F360" t="inlineStr">
        <is>
          <t>ARCBAS5200S6</t>
        </is>
      </c>
    </row>
    <row r="361">
      <c r="A361" t="inlineStr">
        <is>
          <t>AR002330FI00002</t>
        </is>
      </c>
      <c r="B361" t="inlineStr">
        <is>
          <t>AR002330</t>
        </is>
      </c>
      <c r="C361" t="inlineStr">
        <is>
          <t xml:space="preserve"> Letras Chaco Serie XVI (129 d.) </t>
        </is>
      </c>
      <c r="D361">
        <f>+REPLACE(REPLACE(A361,1,8,""),3,5,"")</f>
        <v/>
      </c>
      <c r="E361" t="n">
        <v>1049650</v>
      </c>
      <c r="F361" t="inlineStr">
        <is>
          <t>ARPCHA5202Q9</t>
        </is>
      </c>
    </row>
    <row r="362">
      <c r="A362" t="inlineStr">
        <is>
          <t>AR002350FI00004</t>
        </is>
      </c>
      <c r="B362" t="inlineStr">
        <is>
          <t>AR002350</t>
        </is>
      </c>
      <c r="C362" t="inlineStr">
        <is>
          <t xml:space="preserve"> Letras Chubut 208 d. (BU2M6) </t>
        </is>
      </c>
      <c r="D362">
        <f>+REPLACE(REPLACE(A362,1,8,""),3,5,"")</f>
        <v/>
      </c>
      <c r="E362" t="n">
        <v>762463</v>
      </c>
      <c r="F362" t="inlineStr">
        <is>
          <t>ARPCHU520048</t>
        </is>
      </c>
    </row>
    <row r="363">
      <c r="A363" t="inlineStr">
        <is>
          <t>AR002350FI00002</t>
        </is>
      </c>
      <c r="B363" t="inlineStr">
        <is>
          <t>AR002350</t>
        </is>
      </c>
      <c r="C363" t="inlineStr">
        <is>
          <t xml:space="preserve"> LETRAS CHUBUT 21OCT2019 (PUO19) </t>
        </is>
      </c>
      <c r="D363">
        <f>+REPLACE(REPLACE(A363,1,8,""),3,5,"")</f>
        <v/>
      </c>
      <c r="E363" t="n">
        <v>560682</v>
      </c>
      <c r="F363" t="inlineStr">
        <is>
          <t>ARPCHU030253</t>
        </is>
      </c>
      <c r="G363" t="inlineStr">
        <is>
          <t>BBG005NDHHY1</t>
        </is>
      </c>
      <c r="H363" t="inlineStr">
        <is>
          <t>BHB2B11</t>
        </is>
      </c>
      <c r="I363" t="inlineStr">
        <is>
          <t>COEJ9650767</t>
        </is>
      </c>
    </row>
    <row r="364">
      <c r="A364" t="inlineStr">
        <is>
          <t>AR002350FI00005</t>
        </is>
      </c>
      <c r="B364" t="inlineStr">
        <is>
          <t>AR002350</t>
        </is>
      </c>
      <c r="C364" t="inlineStr">
        <is>
          <t xml:space="preserve"> Letras Chubut XXIII Clase 1 </t>
        </is>
      </c>
      <c r="D364">
        <f>+REPLACE(REPLACE(A364,1,8,""),3,5,"")</f>
        <v/>
      </c>
      <c r="E364" t="n">
        <v>865037</v>
      </c>
      <c r="F364" t="inlineStr">
        <is>
          <t>ARPCHU5200S7</t>
        </is>
      </c>
    </row>
    <row r="365">
      <c r="A365" t="inlineStr">
        <is>
          <t>AR002350FI00006</t>
        </is>
      </c>
      <c r="B365" t="inlineStr">
        <is>
          <t>AR002350</t>
        </is>
      </c>
      <c r="C365" t="inlineStr">
        <is>
          <t xml:space="preserve"> Letras Chubut XXIII Clase 2 </t>
        </is>
      </c>
      <c r="D365">
        <f>+REPLACE(REPLACE(A365,1,8,""),3,5,"")</f>
        <v/>
      </c>
      <c r="E365" t="n">
        <v>865059</v>
      </c>
      <c r="F365" t="inlineStr">
        <is>
          <t>ARPCHU5200T5</t>
        </is>
      </c>
    </row>
    <row r="366">
      <c r="A366" t="inlineStr">
        <is>
          <t>AR002350FI00007</t>
        </is>
      </c>
      <c r="B366" t="inlineStr">
        <is>
          <t>AR002350</t>
        </is>
      </c>
      <c r="C366" t="inlineStr">
        <is>
          <t xml:space="preserve"> Letras Chubut XXV </t>
        </is>
      </c>
      <c r="D366">
        <f>+REPLACE(REPLACE(A366,1,8,""),3,5,"")</f>
        <v/>
      </c>
      <c r="E366" t="n">
        <v>891036</v>
      </c>
      <c r="F366" t="inlineStr">
        <is>
          <t>ARPCHU5200Y5</t>
        </is>
      </c>
    </row>
    <row r="367">
      <c r="A367" t="inlineStr">
        <is>
          <t>AR002350FI00008</t>
        </is>
      </c>
      <c r="B367" t="inlineStr">
        <is>
          <t>AR002350</t>
        </is>
      </c>
      <c r="C367" t="inlineStr">
        <is>
          <t xml:space="preserve"> Letras Chubut XXVI </t>
        </is>
      </c>
      <c r="D367">
        <f>+REPLACE(REPLACE(A367,1,8,""),3,5,"")</f>
        <v/>
      </c>
      <c r="E367" t="n">
        <v>901267</v>
      </c>
      <c r="F367" t="inlineStr">
        <is>
          <t>ARPCHU5200Z2</t>
        </is>
      </c>
    </row>
    <row r="368">
      <c r="A368" t="inlineStr">
        <is>
          <t>AR000950FI00001</t>
        </is>
      </c>
      <c r="B368" t="inlineStr">
        <is>
          <t>AR000950</t>
        </is>
      </c>
      <c r="C368" t="inlineStr">
        <is>
          <t xml:space="preserve"> Letras Ciudad Córdoba S. I </t>
        </is>
      </c>
      <c r="D368">
        <f>+REPLACE(REPLACE(A368,1,8,""),3,5,"")</f>
        <v/>
      </c>
      <c r="E368" t="n">
        <v>584762</v>
      </c>
      <c r="F368" t="inlineStr">
        <is>
          <t>ARMUCO030117</t>
        </is>
      </c>
      <c r="G368" t="inlineStr">
        <is>
          <t>BBG00B0FS466</t>
        </is>
      </c>
      <c r="H368" t="inlineStr">
        <is>
          <t>BRK2B34</t>
        </is>
      </c>
      <c r="I368" t="inlineStr">
        <is>
          <t>COUV8871567</t>
        </is>
      </c>
    </row>
    <row r="369">
      <c r="A369" t="inlineStr">
        <is>
          <t>AR000950FI00002</t>
        </is>
      </c>
      <c r="B369" t="inlineStr">
        <is>
          <t>AR000950</t>
        </is>
      </c>
      <c r="C369" t="inlineStr">
        <is>
          <t xml:space="preserve"> Letras Córdoba XV </t>
        </is>
      </c>
      <c r="D369">
        <f>+REPLACE(REPLACE(A369,1,8,""),3,5,"")</f>
        <v/>
      </c>
      <c r="E369" t="n">
        <v>706054</v>
      </c>
      <c r="F369" t="inlineStr">
        <is>
          <t>ARMUCO520042</t>
        </is>
      </c>
    </row>
    <row r="370">
      <c r="A370" t="inlineStr">
        <is>
          <t>AR001710FI00001</t>
        </is>
      </c>
      <c r="B370" t="inlineStr">
        <is>
          <t>AR001710</t>
        </is>
      </c>
      <c r="C370" t="inlineStr">
        <is>
          <t xml:space="preserve"> Letras Corrientes Serie I </t>
        </is>
      </c>
      <c r="D370">
        <f>+REPLACE(REPLACE(A370,1,8,""),3,5,"")</f>
        <v/>
      </c>
      <c r="E370" t="n">
        <v>913263</v>
      </c>
      <c r="F370" t="inlineStr">
        <is>
          <t>ARMURR520018</t>
        </is>
      </c>
    </row>
    <row r="371">
      <c r="A371" t="inlineStr">
        <is>
          <t>AR002250FI00003</t>
        </is>
      </c>
      <c r="B371" t="inlineStr">
        <is>
          <t>AR002250</t>
        </is>
      </c>
      <c r="C371" t="inlineStr">
        <is>
          <t xml:space="preserve"> Letras de Neuquen S. 1 C. 1 </t>
        </is>
      </c>
      <c r="D371">
        <f>+REPLACE(REPLACE(A371,1,8,""),3,5,"")</f>
        <v/>
      </c>
      <c r="E371" t="n">
        <v>617278</v>
      </c>
      <c r="F371" t="inlineStr">
        <is>
          <t>ARPNEU150135</t>
        </is>
      </c>
    </row>
    <row r="372">
      <c r="A372" t="inlineStr">
        <is>
          <t>AR002250FI00004</t>
        </is>
      </c>
      <c r="B372" t="inlineStr">
        <is>
          <t>AR002250</t>
        </is>
      </c>
      <c r="C372" t="inlineStr">
        <is>
          <t xml:space="preserve"> Letras de Neuquen S. 1 C. 2 </t>
        </is>
      </c>
      <c r="D372">
        <f>+REPLACE(REPLACE(A372,1,8,""),3,5,"")</f>
        <v/>
      </c>
      <c r="E372" t="n">
        <v>617304</v>
      </c>
      <c r="F372" t="inlineStr">
        <is>
          <t>ARPNEU150143</t>
        </is>
      </c>
    </row>
    <row r="373">
      <c r="A373" t="inlineStr">
        <is>
          <t>AR002280FI00007</t>
        </is>
      </c>
      <c r="B373" t="inlineStr">
        <is>
          <t>AR002280</t>
        </is>
      </c>
      <c r="C373" t="inlineStr">
        <is>
          <t xml:space="preserve"> Letras de Salta S.II </t>
        </is>
      </c>
      <c r="D373">
        <f>+REPLACE(REPLACE(A373,1,8,""),3,5,"")</f>
        <v/>
      </c>
      <c r="E373" t="n">
        <v>963134</v>
      </c>
      <c r="F373" t="inlineStr">
        <is>
          <t>ARPSAL5200F4</t>
        </is>
      </c>
    </row>
    <row r="374">
      <c r="A374" t="inlineStr">
        <is>
          <t>AR002280FI00008</t>
        </is>
      </c>
      <c r="B374" t="inlineStr">
        <is>
          <t>AR002280</t>
        </is>
      </c>
      <c r="C374" t="inlineStr">
        <is>
          <t xml:space="preserve"> Letras de Salta Serie VII </t>
        </is>
      </c>
      <c r="D374">
        <f>+REPLACE(REPLACE(A374,1,8,""),3,5,"")</f>
        <v/>
      </c>
      <c r="E374" t="n">
        <v>1014268</v>
      </c>
      <c r="F374" t="inlineStr">
        <is>
          <t>ARPSAL5200K4</t>
        </is>
      </c>
    </row>
    <row r="375">
      <c r="A375" t="inlineStr">
        <is>
          <t>AR002190FI00005</t>
        </is>
      </c>
      <c r="B375" t="inlineStr">
        <is>
          <t>AR002190</t>
        </is>
      </c>
      <c r="C375" t="inlineStr">
        <is>
          <t xml:space="preserve"> Letras Entre Rios S.1 Clase A </t>
        </is>
      </c>
      <c r="D375">
        <f>+REPLACE(REPLACE(A375,1,8,""),3,5,"")</f>
        <v/>
      </c>
      <c r="E375" t="n">
        <v>823887</v>
      </c>
      <c r="F375" t="inlineStr">
        <is>
          <t>ARPENR520175</t>
        </is>
      </c>
    </row>
    <row r="376">
      <c r="A376" t="inlineStr">
        <is>
          <t>AR002190FI00004</t>
        </is>
      </c>
      <c r="B376" t="inlineStr">
        <is>
          <t>AR002190</t>
        </is>
      </c>
      <c r="C376" t="inlineStr">
        <is>
          <t xml:space="preserve"> Letras Entre Rios S.1 Clase C </t>
        </is>
      </c>
      <c r="D376">
        <f>+REPLACE(REPLACE(A376,1,8,""),3,5,"")</f>
        <v/>
      </c>
      <c r="E376" t="n">
        <v>823875</v>
      </c>
      <c r="F376" t="inlineStr">
        <is>
          <t>ARPENR520191</t>
        </is>
      </c>
    </row>
    <row r="377">
      <c r="A377" t="inlineStr">
        <is>
          <t>AR002190FI00003</t>
        </is>
      </c>
      <c r="B377" t="inlineStr">
        <is>
          <t>AR002190</t>
        </is>
      </c>
      <c r="C377" t="inlineStr">
        <is>
          <t xml:space="preserve"> Letras Entre Ríos X A 17MAR2016 </t>
        </is>
      </c>
      <c r="D377">
        <f>+REPLACE(REPLACE(A377,1,8,""),3,5,"")</f>
        <v/>
      </c>
      <c r="E377" t="n">
        <v>784290</v>
      </c>
      <c r="F377" t="inlineStr">
        <is>
          <t>ARPENR520118</t>
        </is>
      </c>
    </row>
    <row r="378">
      <c r="A378" t="inlineStr">
        <is>
          <t>AR002250FI00009</t>
        </is>
      </c>
      <c r="B378" t="inlineStr">
        <is>
          <t>AR002250</t>
        </is>
      </c>
      <c r="C378" t="inlineStr">
        <is>
          <t xml:space="preserve"> Letras Meidiano Plazo Neuquen S.1 C.1 </t>
        </is>
      </c>
      <c r="D378">
        <f>+REPLACE(REPLACE(A378,1,8,""),3,5,"")</f>
        <v/>
      </c>
      <c r="E378" t="n">
        <v>953743</v>
      </c>
      <c r="F378" t="inlineStr">
        <is>
          <t>ARPNEU5200H4</t>
        </is>
      </c>
      <c r="G378" t="inlineStr">
        <is>
          <t>BBG00MNBSK97</t>
        </is>
      </c>
      <c r="I378" t="inlineStr">
        <is>
          <t>COAV8039019</t>
        </is>
      </c>
    </row>
    <row r="379">
      <c r="A379" t="inlineStr">
        <is>
          <t>AR002230FI00003</t>
        </is>
      </c>
      <c r="B379" t="inlineStr">
        <is>
          <t>AR002230</t>
        </is>
      </c>
      <c r="C379" t="inlineStr">
        <is>
          <t xml:space="preserve"> LETRAS MENDOZA CLASE 1 </t>
        </is>
      </c>
      <c r="D379">
        <f>+REPLACE(REPLACE(A379,1,8,""),3,5,"")</f>
        <v/>
      </c>
      <c r="E379" t="n">
        <v>525824</v>
      </c>
      <c r="F379" t="inlineStr">
        <is>
          <t>ARPMZA030154</t>
        </is>
      </c>
      <c r="G379" t="inlineStr">
        <is>
          <t>BBG004MDWD86</t>
        </is>
      </c>
      <c r="H379" t="inlineStr">
        <is>
          <t>BQ793M4</t>
        </is>
      </c>
      <c r="I379" t="inlineStr">
        <is>
          <t>COEJ6948966</t>
        </is>
      </c>
    </row>
    <row r="380">
      <c r="A380" t="inlineStr">
        <is>
          <t>AR002230FI00004</t>
        </is>
      </c>
      <c r="B380" t="inlineStr">
        <is>
          <t>AR002230</t>
        </is>
      </c>
      <c r="C380" t="inlineStr">
        <is>
          <t xml:space="preserve"> Letras Mendoza Clase I </t>
        </is>
      </c>
      <c r="D380">
        <f>+REPLACE(REPLACE(A380,1,8,""),3,5,"")</f>
        <v/>
      </c>
      <c r="E380" t="n">
        <v>670583</v>
      </c>
      <c r="F380" t="inlineStr">
        <is>
          <t>ARPMZA320027</t>
        </is>
      </c>
      <c r="G380" t="inlineStr">
        <is>
          <t>BBG00B0G7PY9</t>
        </is>
      </c>
      <c r="I380" t="inlineStr">
        <is>
          <t>COUV8876210</t>
        </is>
      </c>
    </row>
    <row r="381">
      <c r="A381" t="inlineStr">
        <is>
          <t>AR002230FI00006</t>
        </is>
      </c>
      <c r="B381" t="inlineStr">
        <is>
          <t>AR002230</t>
        </is>
      </c>
      <c r="C381" t="inlineStr">
        <is>
          <t xml:space="preserve"> Letras Mendoza S. I Clase III (BMG16) </t>
        </is>
      </c>
      <c r="D381">
        <f>+REPLACE(REPLACE(A381,1,8,""),3,5,"")</f>
        <v/>
      </c>
      <c r="E381" t="n">
        <v>874441</v>
      </c>
      <c r="F381" t="inlineStr">
        <is>
          <t>ARPMZA5200E0</t>
        </is>
      </c>
    </row>
    <row r="382">
      <c r="A382" t="inlineStr">
        <is>
          <t>AR001710FI00002</t>
        </is>
      </c>
      <c r="B382" t="inlineStr">
        <is>
          <t>AR001710</t>
        </is>
      </c>
      <c r="C382" t="inlineStr">
        <is>
          <t xml:space="preserve"> Letras Mun. Corrientes S 2 </t>
        </is>
      </c>
      <c r="D382">
        <f>+REPLACE(REPLACE(A382,1,8,""),3,5,"")</f>
        <v/>
      </c>
      <c r="E382" t="n">
        <v>931156</v>
      </c>
      <c r="F382" t="inlineStr">
        <is>
          <t>ARMURR520026</t>
        </is>
      </c>
    </row>
    <row r="383">
      <c r="A383" t="inlineStr">
        <is>
          <t>AR000950FI00004</t>
        </is>
      </c>
      <c r="B383" t="inlineStr">
        <is>
          <t>AR000950</t>
        </is>
      </c>
      <c r="C383" t="inlineStr">
        <is>
          <t xml:space="preserve"> Letras Muni. Córdoba XXII </t>
        </is>
      </c>
      <c r="D383">
        <f>+REPLACE(REPLACE(A383,1,8,""),3,5,"")</f>
        <v/>
      </c>
      <c r="E383" t="n">
        <v>854929</v>
      </c>
      <c r="F383" t="inlineStr">
        <is>
          <t>ARMUCO5200E0</t>
        </is>
      </c>
    </row>
    <row r="384">
      <c r="A384" t="inlineStr">
        <is>
          <t>AR002250FI00001</t>
        </is>
      </c>
      <c r="B384" t="inlineStr">
        <is>
          <t>AR002250</t>
        </is>
      </c>
      <c r="C384" t="inlineStr">
        <is>
          <t xml:space="preserve"> Letras Neuquén 12JUN2016 (NDG1) </t>
        </is>
      </c>
      <c r="D384">
        <f>+REPLACE(REPLACE(A384,1,8,""),3,5,"")</f>
        <v/>
      </c>
      <c r="E384" t="n">
        <v>529275</v>
      </c>
      <c r="F384" t="inlineStr">
        <is>
          <t>ARPNEU030105</t>
        </is>
      </c>
      <c r="G384" t="inlineStr">
        <is>
          <t>BBG004P3QYX8</t>
        </is>
      </c>
      <c r="I384" t="inlineStr">
        <is>
          <t>COEJ7124534</t>
        </is>
      </c>
    </row>
    <row r="385">
      <c r="A385" t="inlineStr">
        <is>
          <t>AR002250FI00008</t>
        </is>
      </c>
      <c r="B385" t="inlineStr">
        <is>
          <t>AR002250</t>
        </is>
      </c>
      <c r="C385" t="inlineStr">
        <is>
          <t xml:space="preserve"> Letras Neuquen C1 S1 09SEP2020 (BNS20) </t>
        </is>
      </c>
      <c r="D385">
        <f>+REPLACE(REPLACE(A385,1,8,""),3,5,"")</f>
        <v/>
      </c>
      <c r="E385" t="n">
        <v>896231</v>
      </c>
      <c r="F385" t="inlineStr">
        <is>
          <t>ARPNEU5200F8</t>
        </is>
      </c>
      <c r="G385" t="inlineStr">
        <is>
          <t>BBG00MNJHN78</t>
        </is>
      </c>
      <c r="I385" t="inlineStr">
        <is>
          <t>COAV8354863</t>
        </is>
      </c>
    </row>
    <row r="386">
      <c r="A386" t="inlineStr">
        <is>
          <t>AR002250FI00005</t>
        </is>
      </c>
      <c r="B386" t="inlineStr">
        <is>
          <t>AR002250</t>
        </is>
      </c>
      <c r="C386" t="inlineStr">
        <is>
          <t xml:space="preserve"> Letras Neuquén Cl. 1 S. 2 </t>
        </is>
      </c>
      <c r="D386">
        <f>+REPLACE(REPLACE(A386,1,8,""),3,5,"")</f>
        <v/>
      </c>
      <c r="E386" t="n">
        <v>728286</v>
      </c>
      <c r="F386" t="inlineStr">
        <is>
          <t>ARPNEU520063</t>
        </is>
      </c>
    </row>
    <row r="387">
      <c r="A387" t="inlineStr">
        <is>
          <t>AR002250FI00002</t>
        </is>
      </c>
      <c r="B387" t="inlineStr">
        <is>
          <t>AR002250</t>
        </is>
      </c>
      <c r="C387" t="inlineStr">
        <is>
          <t xml:space="preserve"> Letras Neuquén Clase II S. I </t>
        </is>
      </c>
      <c r="D387">
        <f>+REPLACE(REPLACE(A387,1,8,""),3,5,"")</f>
        <v/>
      </c>
      <c r="E387" t="n">
        <v>559731</v>
      </c>
      <c r="F387" t="inlineStr">
        <is>
          <t>ARPNEU030113</t>
        </is>
      </c>
      <c r="G387" t="inlineStr">
        <is>
          <t>BBG005GBRRL4</t>
        </is>
      </c>
      <c r="H387" t="inlineStr">
        <is>
          <t>BJ62YV1</t>
        </is>
      </c>
      <c r="I387" t="inlineStr">
        <is>
          <t>COEJ8961314</t>
        </is>
      </c>
    </row>
    <row r="388">
      <c r="A388" t="inlineStr">
        <is>
          <t>AR002250FI00007</t>
        </is>
      </c>
      <c r="B388" t="inlineStr">
        <is>
          <t>AR002250</t>
        </is>
      </c>
      <c r="C388" t="inlineStr">
        <is>
          <t xml:space="preserve"> Letras Neuquén Garantizadas S.1 C.1 </t>
        </is>
      </c>
      <c r="D388">
        <f>+REPLACE(REPLACE(A388,1,8,""),3,5,"")</f>
        <v/>
      </c>
      <c r="E388" t="n">
        <v>853688</v>
      </c>
      <c r="F388" t="inlineStr">
        <is>
          <t>ARPNEU520030</t>
        </is>
      </c>
    </row>
    <row r="389">
      <c r="A389" t="inlineStr">
        <is>
          <t>AR002250FI00006</t>
        </is>
      </c>
      <c r="B389" t="inlineStr">
        <is>
          <t>AR002250</t>
        </is>
      </c>
      <c r="C389" t="inlineStr">
        <is>
          <t xml:space="preserve"> Letras Neuquén Serie III Clase I </t>
        </is>
      </c>
      <c r="D389">
        <f>+REPLACE(REPLACE(A389,1,8,""),3,5,"")</f>
        <v/>
      </c>
      <c r="E389" t="n">
        <v>782717</v>
      </c>
      <c r="F389" t="inlineStr">
        <is>
          <t>ARPNEU5200A9</t>
        </is>
      </c>
    </row>
    <row r="390">
      <c r="A390" t="inlineStr">
        <is>
          <t>AR002160FI00005</t>
        </is>
      </c>
      <c r="B390" t="inlineStr">
        <is>
          <t>AR002160</t>
        </is>
      </c>
      <c r="C390" t="inlineStr">
        <is>
          <t xml:space="preserve"> Letras PBA 10NOV2016 </t>
        </is>
      </c>
      <c r="D390">
        <f>+REPLACE(REPLACE(A390,1,8,""),3,5,"")</f>
        <v/>
      </c>
      <c r="E390" t="n">
        <v>779403</v>
      </c>
      <c r="F390" t="inlineStr">
        <is>
          <t>ARPBUE520240</t>
        </is>
      </c>
    </row>
    <row r="391">
      <c r="A391" t="inlineStr">
        <is>
          <t>AR002160FI00004</t>
        </is>
      </c>
      <c r="B391" t="inlineStr">
        <is>
          <t>AR002160</t>
        </is>
      </c>
      <c r="C391" t="inlineStr">
        <is>
          <t xml:space="preserve"> Letras PBA 13OCT2016 </t>
        </is>
      </c>
      <c r="D391">
        <f>+REPLACE(REPLACE(A391,1,8,""),3,5,"")</f>
        <v/>
      </c>
      <c r="E391" t="n">
        <v>769660</v>
      </c>
      <c r="F391" t="inlineStr">
        <is>
          <t>ARPBUE5201Z9</t>
        </is>
      </c>
    </row>
    <row r="392">
      <c r="A392" t="inlineStr">
        <is>
          <t>AR002160FI00012</t>
        </is>
      </c>
      <c r="B392" t="inlineStr">
        <is>
          <t>AR002160</t>
        </is>
      </c>
      <c r="C392" t="inlineStr">
        <is>
          <t xml:space="preserve"> Letras PBA 182 dias 11MAY2017 </t>
        </is>
      </c>
      <c r="D392">
        <f>+REPLACE(REPLACE(A392,1,8,""),3,5,"")</f>
        <v/>
      </c>
      <c r="E392" t="n">
        <v>919180</v>
      </c>
      <c r="F392" t="inlineStr">
        <is>
          <t>ARPBUE5203P6</t>
        </is>
      </c>
    </row>
    <row r="393">
      <c r="A393" t="inlineStr">
        <is>
          <t>AR002160FI00007</t>
        </is>
      </c>
      <c r="B393" t="inlineStr">
        <is>
          <t>AR002160</t>
        </is>
      </c>
      <c r="C393" t="inlineStr">
        <is>
          <t xml:space="preserve"> Letras PBA 18NOV2016 (PBN16) </t>
        </is>
      </c>
      <c r="D393">
        <f>+REPLACE(REPLACE(A393,1,8,""),3,5,"")</f>
        <v/>
      </c>
      <c r="E393" t="n">
        <v>863961</v>
      </c>
      <c r="F393" t="inlineStr">
        <is>
          <t>ARPBUE320195</t>
        </is>
      </c>
      <c r="G393" t="inlineStr">
        <is>
          <t>BBG00CTTT131</t>
        </is>
      </c>
      <c r="H393" t="inlineStr">
        <is>
          <t>BYVXQ30</t>
        </is>
      </c>
      <c r="I393" t="inlineStr">
        <is>
          <t>COJK9996576</t>
        </is>
      </c>
    </row>
    <row r="394">
      <c r="A394" t="inlineStr">
        <is>
          <t>AR002160FI00025</t>
        </is>
      </c>
      <c r="B394" t="inlineStr">
        <is>
          <t>AR002160</t>
        </is>
      </c>
      <c r="C394" t="inlineStr">
        <is>
          <t xml:space="preserve"> LETRAS PBA 18OCT2018 </t>
        </is>
      </c>
      <c r="D394">
        <f>+REPLACE(REPLACE(A394,1,8,""),3,5,"")</f>
        <v/>
      </c>
      <c r="E394" t="n">
        <v>1087429</v>
      </c>
      <c r="F394" t="inlineStr">
        <is>
          <t>ARPBUE5205R7</t>
        </is>
      </c>
    </row>
    <row r="395">
      <c r="A395" t="inlineStr">
        <is>
          <t>AR002160FI00022</t>
        </is>
      </c>
      <c r="B395" t="inlineStr">
        <is>
          <t>AR002160</t>
        </is>
      </c>
      <c r="C395" t="inlineStr">
        <is>
          <t xml:space="preserve"> LETRAS PBA 20SEP2018 </t>
        </is>
      </c>
      <c r="D395">
        <f>+REPLACE(REPLACE(A395,1,8,""),3,5,"")</f>
        <v/>
      </c>
      <c r="E395" t="n">
        <v>1075835</v>
      </c>
      <c r="F395" t="inlineStr">
        <is>
          <t>ARPBUE5205M8</t>
        </is>
      </c>
    </row>
    <row r="396">
      <c r="A396" t="inlineStr">
        <is>
          <t>AR002160FI00021</t>
        </is>
      </c>
      <c r="B396" t="inlineStr">
        <is>
          <t>AR002160</t>
        </is>
      </c>
      <c r="C396" t="inlineStr">
        <is>
          <t xml:space="preserve"> LETRAS PBA 22JUN2018 </t>
        </is>
      </c>
      <c r="D396">
        <f>+REPLACE(REPLACE(A396,1,8,""),3,5,"")</f>
        <v/>
      </c>
      <c r="E396" t="n">
        <v>1075814</v>
      </c>
      <c r="F396" t="inlineStr">
        <is>
          <t>ARPBUE5205L0</t>
        </is>
      </c>
    </row>
    <row r="397">
      <c r="A397" t="inlineStr">
        <is>
          <t>AR002160FI00015</t>
        </is>
      </c>
      <c r="B397" t="inlineStr">
        <is>
          <t>AR002160</t>
        </is>
      </c>
      <c r="C397" t="inlineStr">
        <is>
          <t xml:space="preserve"> Letras PBA 4° Tramo </t>
        </is>
      </c>
      <c r="D397">
        <f>+REPLACE(REPLACE(A397,1,8,""),3,5,"")</f>
        <v/>
      </c>
      <c r="E397" t="n">
        <v>965674</v>
      </c>
      <c r="F397" t="inlineStr">
        <is>
          <t>ARPBUE5204C2</t>
        </is>
      </c>
    </row>
    <row r="398">
      <c r="A398" t="inlineStr">
        <is>
          <t>AR002160FI00010</t>
        </is>
      </c>
      <c r="B398" t="inlineStr">
        <is>
          <t>AR002160</t>
        </is>
      </c>
      <c r="C398" t="inlineStr">
        <is>
          <t xml:space="preserve"> Letras PBA 63 dias 12ENE2017 </t>
        </is>
      </c>
      <c r="D398">
        <f>+REPLACE(REPLACE(A398,1,8,""),3,5,"")</f>
        <v/>
      </c>
      <c r="E398" t="n">
        <v>919140</v>
      </c>
      <c r="F398" t="inlineStr">
        <is>
          <t>ARPBUE5203N1</t>
        </is>
      </c>
    </row>
    <row r="399">
      <c r="A399" t="inlineStr">
        <is>
          <t>AR002160FI00011</t>
        </is>
      </c>
      <c r="B399" t="inlineStr">
        <is>
          <t>AR002160</t>
        </is>
      </c>
      <c r="C399" t="inlineStr">
        <is>
          <t xml:space="preserve"> Letras PBA 91 dias 09FEB2017 </t>
        </is>
      </c>
      <c r="D399">
        <f>+REPLACE(REPLACE(A399,1,8,""),3,5,"")</f>
        <v/>
      </c>
      <c r="E399" t="n">
        <v>919168</v>
      </c>
      <c r="F399" t="inlineStr">
        <is>
          <t>ARPBUE5203O9</t>
        </is>
      </c>
    </row>
    <row r="400">
      <c r="A400" t="inlineStr">
        <is>
          <t>AR002160FI00013</t>
        </is>
      </c>
      <c r="B400" t="inlineStr">
        <is>
          <t>AR002160</t>
        </is>
      </c>
      <c r="C400" t="inlineStr">
        <is>
          <t xml:space="preserve"> LETRAS PBA S. 1 C. 2 </t>
        </is>
      </c>
      <c r="D400">
        <f>+REPLACE(REPLACE(A400,1,8,""),3,5,"")</f>
        <v/>
      </c>
      <c r="E400" t="n">
        <v>928306</v>
      </c>
      <c r="F400" t="inlineStr">
        <is>
          <t>ARPBUE3203S2</t>
        </is>
      </c>
      <c r="G400" t="inlineStr">
        <is>
          <t>BBG00FFJM1B9</t>
        </is>
      </c>
      <c r="H400" t="inlineStr">
        <is>
          <t>BF33N23</t>
        </is>
      </c>
      <c r="I400" t="inlineStr">
        <is>
          <t>COAL4819507</t>
        </is>
      </c>
    </row>
    <row r="401">
      <c r="A401" t="inlineStr">
        <is>
          <t>AR002160FI00014</t>
        </is>
      </c>
      <c r="B401" t="inlineStr">
        <is>
          <t>AR002160</t>
        </is>
      </c>
      <c r="C401" t="inlineStr">
        <is>
          <t xml:space="preserve"> LETRAS PBA S. 2 C. 1 </t>
        </is>
      </c>
      <c r="D401">
        <f>+REPLACE(REPLACE(A401,1,8,""),3,5,"")</f>
        <v/>
      </c>
      <c r="E401" t="n">
        <v>934291</v>
      </c>
      <c r="F401" t="inlineStr">
        <is>
          <t>ARPBUE3203V6</t>
        </is>
      </c>
      <c r="G401" t="inlineStr">
        <is>
          <t>BBG00FP9YP42</t>
        </is>
      </c>
      <c r="I401" t="inlineStr">
        <is>
          <t>COAL9957237</t>
        </is>
      </c>
    </row>
    <row r="402">
      <c r="A402" t="inlineStr">
        <is>
          <t>AR002160FI00008</t>
        </is>
      </c>
      <c r="B402" t="inlineStr">
        <is>
          <t>AR002160</t>
        </is>
      </c>
      <c r="C402" t="inlineStr">
        <is>
          <t xml:space="preserve"> Letras PBA S.1 Clase 1 (PBG16) </t>
        </is>
      </c>
      <c r="D402">
        <f>+REPLACE(REPLACE(A402,1,8,""),3,5,"")</f>
        <v/>
      </c>
      <c r="E402" t="n">
        <v>864768</v>
      </c>
      <c r="F402" t="inlineStr">
        <is>
          <t>ARPBUE3200P4</t>
        </is>
      </c>
      <c r="G402" t="inlineStr">
        <is>
          <t>BBG00CTTT998</t>
        </is>
      </c>
      <c r="H402" t="inlineStr">
        <is>
          <t>BD8RS54</t>
        </is>
      </c>
      <c r="I402" t="inlineStr">
        <is>
          <t>COJK9996659</t>
        </is>
      </c>
    </row>
    <row r="403">
      <c r="A403" t="inlineStr">
        <is>
          <t>AR002160FI00006</t>
        </is>
      </c>
      <c r="B403" t="inlineStr">
        <is>
          <t>AR002160</t>
        </is>
      </c>
      <c r="C403" t="inlineStr">
        <is>
          <t xml:space="preserve"> Letras PBA Seg. Tramo 10NOV2016 </t>
        </is>
      </c>
      <c r="D403">
        <f>+REPLACE(REPLACE(A403,1,8,""),3,5,"")</f>
        <v/>
      </c>
      <c r="E403" t="n">
        <v>800389</v>
      </c>
      <c r="F403" t="inlineStr">
        <is>
          <t>ARPBUE5202F9</t>
        </is>
      </c>
    </row>
    <row r="404">
      <c r="A404" t="inlineStr">
        <is>
          <t>AR002160FI00002</t>
        </is>
      </c>
      <c r="B404" t="inlineStr">
        <is>
          <t>AR002160</t>
        </is>
      </c>
      <c r="C404" t="inlineStr">
        <is>
          <t xml:space="preserve"> Letras PBA Serie II Clase 2 </t>
        </is>
      </c>
      <c r="D404">
        <f>+REPLACE(REPLACE(A404,1,8,""),3,5,"")</f>
        <v/>
      </c>
      <c r="E404" t="n">
        <v>710982</v>
      </c>
      <c r="F404" t="inlineStr">
        <is>
          <t>ARPBUE3201A4</t>
        </is>
      </c>
    </row>
    <row r="405">
      <c r="A405" t="inlineStr">
        <is>
          <t>AR002160FI00009</t>
        </is>
      </c>
      <c r="B405" t="inlineStr">
        <is>
          <t>AR002160</t>
        </is>
      </c>
      <c r="C405" t="inlineStr">
        <is>
          <t xml:space="preserve"> LETRAS PBA VIII 06ABR2017 </t>
        </is>
      </c>
      <c r="D405">
        <f>+REPLACE(REPLACE(A405,1,8,""),3,5,"")</f>
        <v/>
      </c>
      <c r="E405" t="n">
        <v>873420</v>
      </c>
      <c r="F405" t="inlineStr">
        <is>
          <t>ARPBUE520356</t>
        </is>
      </c>
    </row>
    <row r="406">
      <c r="A406" t="inlineStr">
        <is>
          <t>AR002160FI00019</t>
        </is>
      </c>
      <c r="B406" t="inlineStr">
        <is>
          <t>AR002160</t>
        </is>
      </c>
      <c r="C406" t="inlineStr">
        <is>
          <t xml:space="preserve"> Letras Prov. Bs. As. S1. C1 (PBJ18) </t>
        </is>
      </c>
      <c r="D406">
        <f>+REPLACE(REPLACE(A406,1,8,""),3,5,"")</f>
        <v/>
      </c>
      <c r="E406" t="n">
        <v>998984</v>
      </c>
      <c r="F406" t="inlineStr">
        <is>
          <t>ARPBUE3203R4</t>
        </is>
      </c>
      <c r="G406" t="inlineStr">
        <is>
          <t>BBG00FGXDG88</t>
        </is>
      </c>
      <c r="I406" t="inlineStr">
        <is>
          <t>COAL6019825</t>
        </is>
      </c>
    </row>
    <row r="407">
      <c r="A407" t="inlineStr">
        <is>
          <t>AR002270FI00010</t>
        </is>
      </c>
      <c r="B407" t="inlineStr">
        <is>
          <t>AR002270</t>
        </is>
      </c>
      <c r="C407" t="inlineStr">
        <is>
          <t xml:space="preserve"> Letras Prov. Rio Negro S.VII Cl. 1 </t>
        </is>
      </c>
      <c r="D407">
        <f>+REPLACE(REPLACE(A407,1,8,""),3,5,"")</f>
        <v/>
      </c>
      <c r="E407" t="n">
        <v>1046150</v>
      </c>
      <c r="F407" t="inlineStr">
        <is>
          <t>ARPRNG5200Q6</t>
        </is>
      </c>
    </row>
    <row r="408">
      <c r="A408" t="inlineStr">
        <is>
          <t>AR002270FI00002</t>
        </is>
      </c>
      <c r="B408" t="inlineStr">
        <is>
          <t>AR002270</t>
        </is>
      </c>
      <c r="C408" t="inlineStr">
        <is>
          <t xml:space="preserve"> Letras Río Cuarto XXIX </t>
        </is>
      </c>
      <c r="D408">
        <f>+REPLACE(REPLACE(A408,1,8,""),3,5,"")</f>
        <v/>
      </c>
      <c r="E408" t="n">
        <v>717034</v>
      </c>
      <c r="F408" t="inlineStr">
        <is>
          <t>ARMCRC520058</t>
        </is>
      </c>
    </row>
    <row r="409">
      <c r="A409" t="inlineStr">
        <is>
          <t>AR002270FI00007</t>
        </is>
      </c>
      <c r="B409" t="inlineStr">
        <is>
          <t>AR002270</t>
        </is>
      </c>
      <c r="C409" t="inlineStr">
        <is>
          <t xml:space="preserve"> Letras Rio Cuarto XXXIII </t>
        </is>
      </c>
      <c r="D409">
        <f>+REPLACE(REPLACE(A409,1,8,""),3,5,"")</f>
        <v/>
      </c>
      <c r="E409" t="n">
        <v>899918</v>
      </c>
      <c r="F409" t="inlineStr">
        <is>
          <t>ARMCRC5200A9</t>
        </is>
      </c>
    </row>
    <row r="410">
      <c r="A410" t="inlineStr">
        <is>
          <t>AR002270FI00006</t>
        </is>
      </c>
      <c r="B410" t="inlineStr">
        <is>
          <t>AR002270</t>
        </is>
      </c>
      <c r="C410" t="inlineStr">
        <is>
          <t xml:space="preserve"> Letras Rio Negro C3 (BGY17) </t>
        </is>
      </c>
      <c r="D410">
        <f>+REPLACE(REPLACE(A410,1,8,""),3,5,"")</f>
        <v/>
      </c>
      <c r="E410" t="n">
        <v>894669</v>
      </c>
      <c r="F410" t="inlineStr">
        <is>
          <t>ARPRNG520033</t>
        </is>
      </c>
    </row>
    <row r="411">
      <c r="A411" t="inlineStr">
        <is>
          <t>AR002270FI00004</t>
        </is>
      </c>
      <c r="B411" t="inlineStr">
        <is>
          <t>AR002270</t>
        </is>
      </c>
      <c r="C411" t="inlineStr">
        <is>
          <t xml:space="preserve"> Letras Río Negro S. III C. 1 </t>
        </is>
      </c>
      <c r="D411">
        <f>+REPLACE(REPLACE(A411,1,8,""),3,5,"")</f>
        <v/>
      </c>
      <c r="E411" t="n">
        <v>883427</v>
      </c>
      <c r="F411" t="inlineStr">
        <is>
          <t>ARPRNG520074</t>
        </is>
      </c>
    </row>
    <row r="412">
      <c r="A412" t="inlineStr">
        <is>
          <t>AR002270FI00005</t>
        </is>
      </c>
      <c r="B412" t="inlineStr">
        <is>
          <t>AR002270</t>
        </is>
      </c>
      <c r="C412" t="inlineStr">
        <is>
          <t xml:space="preserve"> Letras Río Negro S. III C. 3 </t>
        </is>
      </c>
      <c r="D412">
        <f>+REPLACE(REPLACE(A412,1,8,""),3,5,"")</f>
        <v/>
      </c>
      <c r="E412" t="n">
        <v>883450</v>
      </c>
      <c r="F412" t="inlineStr">
        <is>
          <t>ARPRNG520090</t>
        </is>
      </c>
    </row>
    <row r="413">
      <c r="A413" t="inlineStr">
        <is>
          <t>AR002270FI00008</t>
        </is>
      </c>
      <c r="B413" t="inlineStr">
        <is>
          <t>AR002270</t>
        </is>
      </c>
      <c r="C413" t="inlineStr">
        <is>
          <t xml:space="preserve"> Letras Rio Negro S. IV C. 3 </t>
        </is>
      </c>
      <c r="D413">
        <f>+REPLACE(REPLACE(A413,1,8,""),3,5,"")</f>
        <v/>
      </c>
      <c r="E413" t="n">
        <v>919194</v>
      </c>
      <c r="F413" t="inlineStr">
        <is>
          <t>ARPRNG5200A0</t>
        </is>
      </c>
    </row>
    <row r="414">
      <c r="A414" t="inlineStr">
        <is>
          <t>AR002270FI00003</t>
        </is>
      </c>
      <c r="B414" t="inlineStr">
        <is>
          <t>AR002270</t>
        </is>
      </c>
      <c r="C414" t="inlineStr">
        <is>
          <t xml:space="preserve"> LETRAS RIO NEGRO S2 C3 (BGJ17) </t>
        </is>
      </c>
      <c r="D414">
        <f>+REPLACE(REPLACE(A414,1,8,""),3,5,"")</f>
        <v/>
      </c>
      <c r="E414" t="n">
        <v>868156</v>
      </c>
      <c r="F414" t="inlineStr">
        <is>
          <t>ARPRNG520066</t>
        </is>
      </c>
    </row>
    <row r="415">
      <c r="A415" t="inlineStr">
        <is>
          <t>AR002280FI00003</t>
        </is>
      </c>
      <c r="B415" t="inlineStr">
        <is>
          <t>AR002280</t>
        </is>
      </c>
      <c r="C415" t="inlineStr">
        <is>
          <t xml:space="preserve"> Letras Salta Serie II </t>
        </is>
      </c>
      <c r="D415">
        <f>+REPLACE(REPLACE(A415,1,8,""),3,5,"")</f>
        <v/>
      </c>
      <c r="E415" t="n">
        <v>798347</v>
      </c>
      <c r="F415" t="inlineStr">
        <is>
          <t>ARPSAL520048</t>
        </is>
      </c>
    </row>
    <row r="416">
      <c r="A416" t="inlineStr">
        <is>
          <t>AR002280FI00004</t>
        </is>
      </c>
      <c r="B416" t="inlineStr">
        <is>
          <t>AR002280</t>
        </is>
      </c>
      <c r="C416" t="inlineStr">
        <is>
          <t xml:space="preserve"> Letras Salta Serie VII </t>
        </is>
      </c>
      <c r="D416">
        <f>+REPLACE(REPLACE(A416,1,8,""),3,5,"")</f>
        <v/>
      </c>
      <c r="E416" t="n">
        <v>869492</v>
      </c>
      <c r="F416" t="inlineStr">
        <is>
          <t>ARPSAL5200A5</t>
        </is>
      </c>
    </row>
    <row r="417">
      <c r="A417" t="inlineStr">
        <is>
          <t>AR002280FI00006</t>
        </is>
      </c>
      <c r="B417" t="inlineStr">
        <is>
          <t>AR002280</t>
        </is>
      </c>
      <c r="C417" t="inlineStr">
        <is>
          <t xml:space="preserve"> Letras Salta Serie X </t>
        </is>
      </c>
      <c r="D417">
        <f>+REPLACE(REPLACE(A417,1,8,""),3,5,"")</f>
        <v/>
      </c>
      <c r="E417" t="n">
        <v>909858</v>
      </c>
      <c r="F417" t="inlineStr">
        <is>
          <t>ARPSAL5200D9</t>
        </is>
      </c>
    </row>
    <row r="418">
      <c r="A418" t="inlineStr">
        <is>
          <t>AR002280FI00005</t>
        </is>
      </c>
      <c r="B418" t="inlineStr">
        <is>
          <t>AR002280</t>
        </is>
      </c>
      <c r="C418" t="inlineStr">
        <is>
          <t xml:space="preserve"> Letras Salta VI 11AGO2016 (BSG16) </t>
        </is>
      </c>
      <c r="D418">
        <f>+REPLACE(REPLACE(A418,1,8,""),3,5,"")</f>
        <v/>
      </c>
      <c r="E418" t="n">
        <v>874439</v>
      </c>
      <c r="F418" t="inlineStr">
        <is>
          <t>ARPSAL520089</t>
        </is>
      </c>
    </row>
    <row r="419">
      <c r="A419" t="inlineStr">
        <is>
          <t>AR002310FI00002</t>
        </is>
      </c>
      <c r="B419" t="inlineStr">
        <is>
          <t>AR002310</t>
        </is>
      </c>
      <c r="C419" t="inlineStr">
        <is>
          <t xml:space="preserve"> Letras Santa Fe II B (BFN16) </t>
        </is>
      </c>
      <c r="D419">
        <f>+REPLACE(REPLACE(A419,1,8,""),3,5,"")</f>
        <v/>
      </c>
      <c r="E419" t="n">
        <v>882937</v>
      </c>
      <c r="F419" t="inlineStr">
        <is>
          <t>ARPSFE520059</t>
        </is>
      </c>
    </row>
    <row r="420">
      <c r="A420" t="inlineStr">
        <is>
          <t>AR002310FI00001</t>
        </is>
      </c>
      <c r="B420" t="inlineStr">
        <is>
          <t>AR002310</t>
        </is>
      </c>
      <c r="C420" t="inlineStr">
        <is>
          <t xml:space="preserve"> LETRAS SANTA FE S4 CLASE B (BF2F7) </t>
        </is>
      </c>
      <c r="D420">
        <f>+REPLACE(REPLACE(A420,1,8,""),3,5,"")</f>
        <v/>
      </c>
      <c r="E420" t="n">
        <v>868170</v>
      </c>
      <c r="F420" t="inlineStr">
        <is>
          <t>ARPSFE5200A9</t>
        </is>
      </c>
    </row>
    <row r="421">
      <c r="A421" t="inlineStr">
        <is>
          <t>AR002230FI00005</t>
        </is>
      </c>
      <c r="B421" t="inlineStr">
        <is>
          <t>AR002230</t>
        </is>
      </c>
      <c r="C421" t="inlineStr">
        <is>
          <t xml:space="preserve"> LETRAS TES. MENDOZA S3 C2 (BMD16) </t>
        </is>
      </c>
      <c r="D421">
        <f>+REPLACE(REPLACE(A421,1,8,""),3,5,"")</f>
        <v/>
      </c>
      <c r="E421" t="n">
        <v>867390</v>
      </c>
      <c r="F421" t="inlineStr">
        <is>
          <t>ARPMZA5200K7</t>
        </is>
      </c>
    </row>
    <row r="422">
      <c r="A422" t="inlineStr">
        <is>
          <t>AR000220FI00018</t>
        </is>
      </c>
      <c r="B422" t="inlineStr">
        <is>
          <t>AR000220</t>
        </is>
      </c>
      <c r="C422" t="inlineStr">
        <is>
          <t xml:space="preserve"> Letras Tesoro 19DIC2016 </t>
        </is>
      </c>
      <c r="D422">
        <f>+REPLACE(REPLACE(A422,1,8,""),3,5,"")</f>
        <v/>
      </c>
      <c r="E422" t="n">
        <v>894057</v>
      </c>
      <c r="F422" t="inlineStr">
        <is>
          <t>ARARGE5202E9</t>
        </is>
      </c>
      <c r="G422" t="inlineStr">
        <is>
          <t>BBG00DQ8SMY9</t>
        </is>
      </c>
      <c r="I422" t="inlineStr">
        <is>
          <t>COQZ3755597</t>
        </is>
      </c>
    </row>
    <row r="423">
      <c r="A423" t="inlineStr">
        <is>
          <t>AR001810EQ00001</t>
        </is>
      </c>
      <c r="B423" t="inlineStr">
        <is>
          <t>AR001810</t>
        </is>
      </c>
      <c r="C423" t="inlineStr">
        <is>
          <t xml:space="preserve"> MERANOL (Inc. K - Com. 3415) </t>
        </is>
      </c>
      <c r="D423">
        <f>+REPLACE(REPLACE(A423,1,8,""),3,5,"")</f>
        <v/>
      </c>
      <c r="E423" t="n">
        <v>500296</v>
      </c>
      <c r="F423" t="inlineStr">
        <is>
          <t>ARMERA010027</t>
        </is>
      </c>
      <c r="G423" t="inlineStr">
        <is>
          <t>BBG001BJ9W21</t>
        </is>
      </c>
      <c r="H423" t="inlineStr">
        <is>
          <t>B83DNV3</t>
        </is>
      </c>
      <c r="I423" t="inlineStr">
        <is>
          <t>EQ0000000013913807</t>
        </is>
      </c>
    </row>
    <row r="424">
      <c r="A424" t="inlineStr">
        <is>
          <t>AR000030FI00002</t>
        </is>
      </c>
      <c r="B424" t="inlineStr">
        <is>
          <t>AR000030</t>
        </is>
      </c>
      <c r="C424" t="inlineStr">
        <is>
          <t xml:space="preserve"> ON AA 2000 01DEC2020 (OAEY1) </t>
        </is>
      </c>
      <c r="D424">
        <f>+REPLACE(REPLACE(A424,1,8,""),3,5,"")</f>
        <v/>
      </c>
      <c r="E424" t="n">
        <v>346753</v>
      </c>
      <c r="F424" t="inlineStr">
        <is>
          <t>USP0092MAD58</t>
        </is>
      </c>
      <c r="G424" t="inlineStr">
        <is>
          <t>BBG001BP8W73</t>
        </is>
      </c>
      <c r="H424" t="inlineStr">
        <is>
          <t>B54DM03</t>
        </is>
      </c>
      <c r="I424" t="inlineStr">
        <is>
          <t>COEI5158841</t>
        </is>
      </c>
    </row>
    <row r="425">
      <c r="A425" t="inlineStr">
        <is>
          <t>AR000030FI00001</t>
        </is>
      </c>
      <c r="B425" t="inlineStr">
        <is>
          <t>AR000030</t>
        </is>
      </c>
      <c r="C425" t="inlineStr">
        <is>
          <t xml:space="preserve"> ON AEROPUERTOS ARGENTINA 2000 (OAEA1) </t>
        </is>
      </c>
      <c r="D425">
        <f>+REPLACE(REPLACE(A425,1,8,""),3,5,"")</f>
        <v/>
      </c>
      <c r="E425" t="n">
        <v>304505</v>
      </c>
      <c r="F425" t="inlineStr">
        <is>
          <t>ARAEAR050019</t>
        </is>
      </c>
      <c r="G425" t="inlineStr">
        <is>
          <t>BBG00003FQL5</t>
        </is>
      </c>
      <c r="H425" t="inlineStr">
        <is>
          <t>BMH0NB8</t>
        </is>
      </c>
      <c r="I425" t="inlineStr">
        <is>
          <t>COEI2287163</t>
        </is>
      </c>
    </row>
    <row r="426">
      <c r="A426" t="inlineStr">
        <is>
          <t>AR000070FI00001</t>
        </is>
      </c>
      <c r="B426" t="inlineStr">
        <is>
          <t>AR000070</t>
        </is>
      </c>
      <c r="C426" t="inlineStr">
        <is>
          <t xml:space="preserve"> ON Agrofina Clase V </t>
        </is>
      </c>
      <c r="D426">
        <f>+REPLACE(REPLACE(A426,1,8,""),3,5,"")</f>
        <v/>
      </c>
      <c r="E426" t="n">
        <v>952972</v>
      </c>
      <c r="F426" t="inlineStr">
        <is>
          <t>ARAGRF560077</t>
        </is>
      </c>
      <c r="G426" t="inlineStr">
        <is>
          <t>BBG00FVVBR47</t>
        </is>
      </c>
      <c r="I426" t="inlineStr">
        <is>
          <t>COAM2938661</t>
        </is>
      </c>
    </row>
    <row r="427">
      <c r="A427" t="inlineStr">
        <is>
          <t>AR000130FI00001</t>
        </is>
      </c>
      <c r="B427" t="inlineStr">
        <is>
          <t>AR000130</t>
        </is>
      </c>
      <c r="C427" t="inlineStr">
        <is>
          <t xml:space="preserve"> ON Alvarez Hnos. (Pyme) </t>
        </is>
      </c>
      <c r="D427">
        <f>+REPLACE(REPLACE(A427,1,8,""),3,5,"")</f>
        <v/>
      </c>
      <c r="E427" t="n">
        <v>485623</v>
      </c>
      <c r="F427" t="inlineStr">
        <is>
          <t>ARALVA050097</t>
        </is>
      </c>
    </row>
    <row r="428">
      <c r="A428" t="inlineStr">
        <is>
          <t>AR000170FI00004</t>
        </is>
      </c>
      <c r="B428" t="inlineStr">
        <is>
          <t>AR000170</t>
        </is>
      </c>
      <c r="C428" t="inlineStr">
        <is>
          <t xml:space="preserve"> ON ANGEL ESTRADA Clase 2 (Pymes) </t>
        </is>
      </c>
      <c r="D428">
        <f>+REPLACE(REPLACE(A428,1,8,""),3,5,"")</f>
        <v/>
      </c>
      <c r="E428" t="n">
        <v>1078725</v>
      </c>
      <c r="F428" t="inlineStr">
        <is>
          <t>ARESTR560065</t>
        </is>
      </c>
      <c r="G428" t="inlineStr">
        <is>
          <t>BBG00KFM7841</t>
        </is>
      </c>
      <c r="I428" t="inlineStr">
        <is>
          <t>COAR8789141</t>
        </is>
      </c>
    </row>
    <row r="429">
      <c r="A429" t="inlineStr">
        <is>
          <t>AR000170FI00003</t>
        </is>
      </c>
      <c r="B429" t="inlineStr">
        <is>
          <t>AR000170</t>
        </is>
      </c>
      <c r="C429" t="inlineStr">
        <is>
          <t xml:space="preserve"> ON Angel Estrada Clase I (Pymes) </t>
        </is>
      </c>
      <c r="D429">
        <f>+REPLACE(REPLACE(A429,1,8,""),3,5,"")</f>
        <v/>
      </c>
      <c r="E429" t="n">
        <v>909870</v>
      </c>
      <c r="F429" t="inlineStr">
        <is>
          <t>ARESTR560040</t>
        </is>
      </c>
      <c r="G429" t="inlineStr">
        <is>
          <t>BBG00F0SVPD0</t>
        </is>
      </c>
      <c r="I429" t="inlineStr">
        <is>
          <t>COQZ9219812</t>
        </is>
      </c>
    </row>
    <row r="430">
      <c r="A430" t="inlineStr">
        <is>
          <t>AR000170FI00005</t>
        </is>
      </c>
      <c r="B430" t="inlineStr">
        <is>
          <t>AR000170</t>
        </is>
      </c>
      <c r="C430" t="inlineStr">
        <is>
          <t xml:space="preserve"> ON Angel Estrada Clase VII (Pyme) </t>
        </is>
      </c>
      <c r="D430">
        <f>+REPLACE(REPLACE(A430,1,8,""),3,5,"")</f>
        <v/>
      </c>
      <c r="E430" t="n">
        <v>1177738</v>
      </c>
      <c r="F430" t="inlineStr">
        <is>
          <t>ARESTR590096</t>
        </is>
      </c>
    </row>
    <row r="431">
      <c r="A431" t="inlineStr">
        <is>
          <t>AR000190FI00001</t>
        </is>
      </c>
      <c r="B431" t="inlineStr">
        <is>
          <t>AR000190</t>
        </is>
      </c>
      <c r="C431" t="inlineStr">
        <is>
          <t xml:space="preserve"> ON Arcor Clase V </t>
        </is>
      </c>
      <c r="D431">
        <f>+REPLACE(REPLACE(A431,1,8,""),3,5,"")</f>
        <v/>
      </c>
      <c r="E431" t="n">
        <v>574166</v>
      </c>
      <c r="F431" t="inlineStr">
        <is>
          <t>ARARCS050052</t>
        </is>
      </c>
      <c r="G431" t="inlineStr">
        <is>
          <t>BBG005PXNR21</t>
        </is>
      </c>
      <c r="H431" t="inlineStr">
        <is>
          <t>BHCRC01</t>
        </is>
      </c>
      <c r="I431" t="inlineStr">
        <is>
          <t>COEJ9911839</t>
        </is>
      </c>
    </row>
    <row r="432">
      <c r="A432" t="inlineStr">
        <is>
          <t>AR000190FI00002</t>
        </is>
      </c>
      <c r="B432" t="inlineStr">
        <is>
          <t>AR000190</t>
        </is>
      </c>
      <c r="C432" t="inlineStr">
        <is>
          <t xml:space="preserve"> ON Arcor Clase XI </t>
        </is>
      </c>
      <c r="D432">
        <f>+REPLACE(REPLACE(A432,1,8,""),3,5,"")</f>
        <v/>
      </c>
      <c r="E432" t="n">
        <v>971911</v>
      </c>
      <c r="F432" t="inlineStr">
        <is>
          <t>ARARCS560050</t>
        </is>
      </c>
      <c r="G432" t="inlineStr">
        <is>
          <t>BBG00GK38ZQ1</t>
        </is>
      </c>
      <c r="I432" t="inlineStr">
        <is>
          <t>COAN3227203</t>
        </is>
      </c>
    </row>
    <row r="433">
      <c r="A433" t="inlineStr">
        <is>
          <t>AR000250FI00001</t>
        </is>
      </c>
      <c r="B433" t="inlineStr">
        <is>
          <t>AR000250</t>
        </is>
      </c>
      <c r="C433" t="inlineStr">
        <is>
          <t xml:space="preserve"> ON AXION CLASE II </t>
        </is>
      </c>
      <c r="D433">
        <f>+REPLACE(REPLACE(A433,1,8,""),3,5,"")</f>
        <v/>
      </c>
      <c r="E433" t="n">
        <v>643822</v>
      </c>
      <c r="F433" t="inlineStr">
        <is>
          <t>ARAXIO050029</t>
        </is>
      </c>
      <c r="G433" t="inlineStr">
        <is>
          <t>BBG006XZXTV8</t>
        </is>
      </c>
      <c r="I433" t="inlineStr">
        <is>
          <t>COEK4275138</t>
        </is>
      </c>
    </row>
    <row r="434">
      <c r="A434" t="inlineStr">
        <is>
          <t>AR000250FI00002</t>
        </is>
      </c>
      <c r="B434" t="inlineStr">
        <is>
          <t>AR000250</t>
        </is>
      </c>
      <c r="C434" t="inlineStr">
        <is>
          <t xml:space="preserve"> ON Axion Clase III </t>
        </is>
      </c>
      <c r="D434">
        <f>+REPLACE(REPLACE(A434,1,8,""),3,5,"")</f>
        <v/>
      </c>
      <c r="E434" t="n">
        <v>1002997</v>
      </c>
      <c r="F434" t="inlineStr">
        <is>
          <t>ARAXIO560019</t>
        </is>
      </c>
      <c r="G434" t="inlineStr">
        <is>
          <t>BBG0088LD4T3</t>
        </is>
      </c>
      <c r="I434" t="inlineStr">
        <is>
          <t>COEK8008451</t>
        </is>
      </c>
    </row>
    <row r="435">
      <c r="A435" t="inlineStr">
        <is>
          <t>AR000260FI00002</t>
        </is>
      </c>
      <c r="B435" t="inlineStr">
        <is>
          <t>AR000260</t>
        </is>
      </c>
      <c r="C435" t="inlineStr">
        <is>
          <t xml:space="preserve"> ON BACS Clase IX </t>
        </is>
      </c>
      <c r="D435">
        <f>+REPLACE(REPLACE(A435,1,8,""),3,5,"")</f>
        <v/>
      </c>
      <c r="E435" t="n">
        <v>878173</v>
      </c>
      <c r="F435" t="inlineStr">
        <is>
          <t>ARBASE5600A1</t>
        </is>
      </c>
      <c r="G435" t="inlineStr">
        <is>
          <t>BBG00DDYJG24</t>
        </is>
      </c>
      <c r="I435" t="inlineStr">
        <is>
          <t>COLW9510311</t>
        </is>
      </c>
    </row>
    <row r="436">
      <c r="A436" t="inlineStr">
        <is>
          <t>AR000260FI00001</t>
        </is>
      </c>
      <c r="B436" t="inlineStr">
        <is>
          <t>AR000260</t>
        </is>
      </c>
      <c r="C436" t="inlineStr">
        <is>
          <t xml:space="preserve"> ON BACS Clase V </t>
        </is>
      </c>
      <c r="D436">
        <f>+REPLACE(REPLACE(A436,1,8,""),3,5,"")</f>
        <v/>
      </c>
      <c r="E436" t="n">
        <v>703026</v>
      </c>
      <c r="F436" t="inlineStr">
        <is>
          <t>ARBASE560064</t>
        </is>
      </c>
      <c r="G436" t="inlineStr">
        <is>
          <t>BBG008G9ST01</t>
        </is>
      </c>
      <c r="I436" t="inlineStr">
        <is>
          <t>COEK8492481</t>
        </is>
      </c>
    </row>
    <row r="437">
      <c r="A437" t="inlineStr">
        <is>
          <t>AR000260FI00004</t>
        </is>
      </c>
      <c r="B437" t="inlineStr">
        <is>
          <t>AR000260</t>
        </is>
      </c>
      <c r="C437" t="inlineStr">
        <is>
          <t xml:space="preserve"> ON Bacs Clase X </t>
        </is>
      </c>
      <c r="D437">
        <f>+REPLACE(REPLACE(A437,1,8,""),3,5,"")</f>
        <v/>
      </c>
      <c r="E437" t="n">
        <v>1003074</v>
      </c>
      <c r="F437" t="inlineStr">
        <is>
          <t>ARBASE5600B9</t>
        </is>
      </c>
      <c r="G437" t="inlineStr">
        <is>
          <t>BBG00F5M8156</t>
        </is>
      </c>
      <c r="I437" t="inlineStr">
        <is>
          <t>COAL0811474</t>
        </is>
      </c>
    </row>
    <row r="438">
      <c r="A438" t="inlineStr">
        <is>
          <t>AR000260FI00003</t>
        </is>
      </c>
      <c r="B438" t="inlineStr">
        <is>
          <t>AR000260</t>
        </is>
      </c>
      <c r="C438" t="inlineStr">
        <is>
          <t xml:space="preserve"> ON BACS Clase XI </t>
        </is>
      </c>
      <c r="D438">
        <f>+REPLACE(REPLACE(A438,1,8,""),3,5,"")</f>
        <v/>
      </c>
      <c r="E438" t="n">
        <v>918365</v>
      </c>
      <c r="F438" t="inlineStr">
        <is>
          <t>ARBASE5600C7</t>
        </is>
      </c>
      <c r="G438" t="inlineStr">
        <is>
          <t>BBG00F5MB5S8</t>
        </is>
      </c>
      <c r="I438" t="inlineStr">
        <is>
          <t>COAL0813314</t>
        </is>
      </c>
    </row>
    <row r="439">
      <c r="A439" t="inlineStr">
        <is>
          <t>AR000270FI00001</t>
        </is>
      </c>
      <c r="B439" t="inlineStr">
        <is>
          <t>AR000270</t>
        </is>
      </c>
      <c r="C439" t="inlineStr">
        <is>
          <t xml:space="preserve"> ON BANCO BICA SERIE 1 </t>
        </is>
      </c>
      <c r="D439">
        <f>+REPLACE(REPLACE(A439,1,8,""),3,5,"")</f>
        <v/>
      </c>
      <c r="E439" t="n">
        <v>713981</v>
      </c>
      <c r="F439" t="inlineStr">
        <is>
          <t>ARBICA560027</t>
        </is>
      </c>
    </row>
    <row r="440">
      <c r="A440" t="inlineStr">
        <is>
          <t>AR000270FI00002</t>
        </is>
      </c>
      <c r="B440" t="inlineStr">
        <is>
          <t>AR000270</t>
        </is>
      </c>
      <c r="C440" t="inlineStr">
        <is>
          <t xml:space="preserve"> ON Banco BICA Serie II </t>
        </is>
      </c>
      <c r="D440">
        <f>+REPLACE(REPLACE(A440,1,8,""),3,5,"")</f>
        <v/>
      </c>
      <c r="E440" t="n">
        <v>1019698</v>
      </c>
      <c r="F440" t="inlineStr">
        <is>
          <t>ARBICA560043</t>
        </is>
      </c>
      <c r="G440" t="inlineStr">
        <is>
          <t>BBG00HPYJ4R2</t>
        </is>
      </c>
      <c r="I440" t="inlineStr">
        <is>
          <t>COAP1586779</t>
        </is>
      </c>
    </row>
    <row r="441">
      <c r="A441" t="inlineStr">
        <is>
          <t>AR000760FI00046</t>
        </is>
      </c>
      <c r="B441" t="inlineStr">
        <is>
          <t>AR000760</t>
        </is>
      </c>
      <c r="C441" t="inlineStr">
        <is>
          <t xml:space="preserve"> ON BANCO CIUDAD CLASE 17 </t>
        </is>
      </c>
      <c r="D441">
        <f>+REPLACE(REPLACE(A441,1,8,""),3,5,"")</f>
        <v/>
      </c>
      <c r="E441" t="n">
        <v>1159822</v>
      </c>
      <c r="F441" t="inlineStr">
        <is>
          <t>ARBCIU3200G2</t>
        </is>
      </c>
      <c r="G441" t="inlineStr">
        <is>
          <t>BBG00M88LK52</t>
        </is>
      </c>
      <c r="I441" t="inlineStr">
        <is>
          <t>COAV0335373</t>
        </is>
      </c>
    </row>
    <row r="442">
      <c r="A442" t="inlineStr">
        <is>
          <t>AR000760FI00024</t>
        </is>
      </c>
      <c r="B442" t="inlineStr">
        <is>
          <t>AR000760</t>
        </is>
      </c>
      <c r="C442" t="inlineStr">
        <is>
          <t xml:space="preserve"> ON BANCO CIUDAD CLASE 7 </t>
        </is>
      </c>
      <c r="D442">
        <f>+REPLACE(REPLACE(A442,1,8,""),3,5,"")</f>
        <v/>
      </c>
      <c r="E442" t="n">
        <v>788175</v>
      </c>
      <c r="F442" t="inlineStr">
        <is>
          <t>ARBCIU320063</t>
        </is>
      </c>
      <c r="G442" t="inlineStr">
        <is>
          <t>BBG00BNSWRW8</t>
        </is>
      </c>
      <c r="I442" t="inlineStr">
        <is>
          <t>COJV3191238</t>
        </is>
      </c>
    </row>
    <row r="443">
      <c r="A443" t="inlineStr">
        <is>
          <t>AR000760FI00010</t>
        </is>
      </c>
      <c r="B443" t="inlineStr">
        <is>
          <t>AR000760</t>
        </is>
      </c>
      <c r="C443" t="inlineStr">
        <is>
          <t xml:space="preserve"> ON Banco Ciudad Clase II </t>
        </is>
      </c>
      <c r="D443">
        <f>+REPLACE(REPLACE(A443,1,8,""),3,5,"")</f>
        <v/>
      </c>
      <c r="E443" t="n">
        <v>574834</v>
      </c>
      <c r="F443" t="inlineStr">
        <is>
          <t>ARBCIU050082</t>
        </is>
      </c>
      <c r="G443" t="inlineStr">
        <is>
          <t>BBG006NBH9T7</t>
        </is>
      </c>
      <c r="H443" t="inlineStr">
        <is>
          <t>BHCRL59</t>
        </is>
      </c>
      <c r="I443" t="inlineStr">
        <is>
          <t>COEK3362903</t>
        </is>
      </c>
    </row>
    <row r="444">
      <c r="A444" t="inlineStr">
        <is>
          <t>AR000760FI00020</t>
        </is>
      </c>
      <c r="B444" t="inlineStr">
        <is>
          <t>AR000760</t>
        </is>
      </c>
      <c r="C444" t="inlineStr">
        <is>
          <t xml:space="preserve"> ON Banco Ciudad Clase VI </t>
        </is>
      </c>
      <c r="D444">
        <f>+REPLACE(REPLACE(A444,1,8,""),3,5,"")</f>
        <v/>
      </c>
      <c r="E444" t="n">
        <v>742236</v>
      </c>
      <c r="F444" t="inlineStr">
        <is>
          <t>ARBCIU320048</t>
        </is>
      </c>
      <c r="G444" t="inlineStr">
        <is>
          <t>BBG009RXGXF2</t>
        </is>
      </c>
      <c r="I444" t="inlineStr">
        <is>
          <t>COUV4755335</t>
        </is>
      </c>
    </row>
    <row r="445">
      <c r="A445" t="inlineStr">
        <is>
          <t>AR000760FI00040</t>
        </is>
      </c>
      <c r="B445" t="inlineStr">
        <is>
          <t>AR000760</t>
        </is>
      </c>
      <c r="C445" t="inlineStr">
        <is>
          <t xml:space="preserve"> ON Banco Ciudad Clase XV </t>
        </is>
      </c>
      <c r="D445">
        <f>+REPLACE(REPLACE(A445,1,8,""),3,5,"")</f>
        <v/>
      </c>
      <c r="E445" t="n">
        <v>1041413</v>
      </c>
      <c r="F445" t="inlineStr">
        <is>
          <t>ARBCIU3200D9</t>
        </is>
      </c>
      <c r="G445" t="inlineStr">
        <is>
          <t>BBG00JCPP5C7</t>
        </is>
      </c>
      <c r="I445" t="inlineStr">
        <is>
          <t>COAQ2318816</t>
        </is>
      </c>
    </row>
    <row r="446">
      <c r="A446" t="inlineStr">
        <is>
          <t>AR000760FI00041</t>
        </is>
      </c>
      <c r="B446" t="inlineStr">
        <is>
          <t>AR000760</t>
        </is>
      </c>
      <c r="C446" t="inlineStr">
        <is>
          <t xml:space="preserve"> ON Banco Ciudad Clase XVI </t>
        </is>
      </c>
      <c r="D446">
        <f>+REPLACE(REPLACE(A446,1,8,""),3,5,"")</f>
        <v/>
      </c>
      <c r="E446" t="n">
        <v>1041426</v>
      </c>
      <c r="F446" t="inlineStr">
        <is>
          <t>ARBCIU3200E7</t>
        </is>
      </c>
      <c r="G446" t="inlineStr">
        <is>
          <t>BBG00JCPP9S2</t>
        </is>
      </c>
      <c r="H446" t="inlineStr">
        <is>
          <t>BZ16443</t>
        </is>
      </c>
      <c r="I446" t="inlineStr">
        <is>
          <t>COAQ2319483</t>
        </is>
      </c>
    </row>
    <row r="447">
      <c r="A447" t="inlineStr">
        <is>
          <t>AR000760FI00037</t>
        </is>
      </c>
      <c r="B447" t="inlineStr">
        <is>
          <t>AR000760</t>
        </is>
      </c>
      <c r="C447" t="inlineStr">
        <is>
          <t xml:space="preserve"> ON Banco Ciudad XIV </t>
        </is>
      </c>
      <c r="D447">
        <f>+REPLACE(REPLACE(A447,1,8,""),3,5,"")</f>
        <v/>
      </c>
      <c r="E447" t="n">
        <v>1009305</v>
      </c>
      <c r="F447" t="inlineStr">
        <is>
          <t>ARBCIU3200B3</t>
        </is>
      </c>
      <c r="G447" t="inlineStr">
        <is>
          <t>BBG00HDDL504</t>
        </is>
      </c>
      <c r="I447" t="inlineStr">
        <is>
          <t>COAO6743584</t>
        </is>
      </c>
    </row>
    <row r="448">
      <c r="A448" t="inlineStr">
        <is>
          <t>AR000280FI00004</t>
        </is>
      </c>
      <c r="B448" t="inlineStr">
        <is>
          <t>AR000280</t>
        </is>
      </c>
      <c r="C448" t="inlineStr">
        <is>
          <t xml:space="preserve"> ON BANCO CMF CLASE 13 </t>
        </is>
      </c>
      <c r="D448">
        <f>+REPLACE(REPLACE(A448,1,8,""),3,5,"")</f>
        <v/>
      </c>
      <c r="E448" t="n">
        <v>1064042</v>
      </c>
      <c r="F448" t="inlineStr">
        <is>
          <t>ARBCMF5600A7</t>
        </is>
      </c>
      <c r="G448" t="inlineStr">
        <is>
          <t>BBG00K1GGLS4</t>
        </is>
      </c>
      <c r="I448" t="inlineStr">
        <is>
          <t>COAR2365450</t>
        </is>
      </c>
    </row>
    <row r="449">
      <c r="A449" t="inlineStr">
        <is>
          <t>AR000280FI00002</t>
        </is>
      </c>
      <c r="B449" t="inlineStr">
        <is>
          <t>AR000280</t>
        </is>
      </c>
      <c r="C449" t="inlineStr">
        <is>
          <t xml:space="preserve"> ON Banco CMF Clase VI </t>
        </is>
      </c>
      <c r="D449">
        <f>+REPLACE(REPLACE(A449,1,8,""),3,5,"")</f>
        <v/>
      </c>
      <c r="E449" t="n">
        <v>728739</v>
      </c>
      <c r="F449" t="inlineStr">
        <is>
          <t>ARBCMF560026</t>
        </is>
      </c>
      <c r="G449" t="inlineStr">
        <is>
          <t>BBG009LD8FY9</t>
        </is>
      </c>
      <c r="I449" t="inlineStr">
        <is>
          <t>COAF2690168</t>
        </is>
      </c>
    </row>
    <row r="450">
      <c r="A450" t="inlineStr">
        <is>
          <t>AR000280FI00003</t>
        </is>
      </c>
      <c r="B450" t="inlineStr">
        <is>
          <t>AR000280</t>
        </is>
      </c>
      <c r="C450" t="inlineStr">
        <is>
          <t xml:space="preserve"> ON Banco CMF Clase X </t>
        </is>
      </c>
      <c r="D450">
        <f>+REPLACE(REPLACE(A450,1,8,""),3,5,"")</f>
        <v/>
      </c>
      <c r="E450" t="n">
        <v>1047860</v>
      </c>
      <c r="F450" t="inlineStr">
        <is>
          <t>ARBCMF560083</t>
        </is>
      </c>
      <c r="G450" t="inlineStr">
        <is>
          <t>BBG00JKNF0R9</t>
        </is>
      </c>
      <c r="I450" t="inlineStr">
        <is>
          <t>COAQ4624260</t>
        </is>
      </c>
    </row>
    <row r="451">
      <c r="A451" t="inlineStr">
        <is>
          <t>AR000300FI00002</t>
        </is>
      </c>
      <c r="B451" t="inlineStr">
        <is>
          <t>AR000300</t>
        </is>
      </c>
      <c r="C451" t="inlineStr">
        <is>
          <t xml:space="preserve"> ON Banco Comafi Clase XV </t>
        </is>
      </c>
      <c r="D451">
        <f>+REPLACE(REPLACE(A451,1,8,""),3,5,"")</f>
        <v/>
      </c>
      <c r="E451" t="n">
        <v>822017</v>
      </c>
      <c r="F451" t="inlineStr">
        <is>
          <t>ARBCOM560074</t>
        </is>
      </c>
      <c r="G451" t="inlineStr">
        <is>
          <t>BBG00CG7ZWY4</t>
        </is>
      </c>
      <c r="I451" t="inlineStr">
        <is>
          <t>COJK4638249</t>
        </is>
      </c>
    </row>
    <row r="452">
      <c r="A452" t="inlineStr">
        <is>
          <t>AR001450FI00021</t>
        </is>
      </c>
      <c r="B452" t="inlineStr">
        <is>
          <t>AR001450</t>
        </is>
      </c>
      <c r="C452" t="inlineStr">
        <is>
          <t xml:space="preserve"> ON BANCO GALICIA CL 5 S 1 (BY51O) </t>
        </is>
      </c>
      <c r="D452">
        <f>+REPLACE(REPLACE(A452,1,8,""),3,5,"")</f>
        <v/>
      </c>
      <c r="E452" t="n">
        <v>1090030</v>
      </c>
      <c r="F452" t="inlineStr">
        <is>
          <t>ARGALI5602T2</t>
        </is>
      </c>
      <c r="G452" t="inlineStr">
        <is>
          <t>BBG00KP47YS7</t>
        </is>
      </c>
      <c r="H452" t="inlineStr">
        <is>
          <t>BYWGPY2</t>
        </is>
      </c>
      <c r="I452" t="inlineStr">
        <is>
          <t>COAS3189014</t>
        </is>
      </c>
    </row>
    <row r="453">
      <c r="A453" t="inlineStr">
        <is>
          <t>AR001450FI00022</t>
        </is>
      </c>
      <c r="B453" t="inlineStr">
        <is>
          <t>AR001450</t>
        </is>
      </c>
      <c r="C453" t="inlineStr">
        <is>
          <t xml:space="preserve"> ON BANCO GALICIA CL 5 S 2 (BY52O) </t>
        </is>
      </c>
      <c r="D453">
        <f>+REPLACE(REPLACE(A453,1,8,""),3,5,"")</f>
        <v/>
      </c>
      <c r="E453" t="n">
        <v>1090074</v>
      </c>
      <c r="F453" t="inlineStr">
        <is>
          <t>ARGALI5602U0</t>
        </is>
      </c>
      <c r="G453" t="inlineStr">
        <is>
          <t>BBG00KP480L7</t>
        </is>
      </c>
      <c r="I453" t="inlineStr">
        <is>
          <t>COAS3189055</t>
        </is>
      </c>
    </row>
    <row r="454">
      <c r="A454" t="inlineStr">
        <is>
          <t>AR001450FI00018</t>
        </is>
      </c>
      <c r="B454" t="inlineStr">
        <is>
          <t>AR001450</t>
        </is>
      </c>
      <c r="C454" t="inlineStr">
        <is>
          <t xml:space="preserve"> ON Banco Galicia IV </t>
        </is>
      </c>
      <c r="D454">
        <f>+REPLACE(REPLACE(A454,1,8,""),3,5,"")</f>
        <v/>
      </c>
      <c r="E454" t="n">
        <v>977289</v>
      </c>
      <c r="F454" t="inlineStr">
        <is>
          <t>ARGALI560294</t>
        </is>
      </c>
      <c r="G454" t="inlineStr">
        <is>
          <t>BBG00GF5N607</t>
        </is>
      </c>
      <c r="H454" t="inlineStr">
        <is>
          <t>BYVLHW0</t>
        </is>
      </c>
      <c r="I454" t="inlineStr">
        <is>
          <t>COAN1782753</t>
        </is>
      </c>
    </row>
    <row r="455">
      <c r="A455" t="inlineStr">
        <is>
          <t>AR000340FI00011</t>
        </is>
      </c>
      <c r="B455" t="inlineStr">
        <is>
          <t>AR000340</t>
        </is>
      </c>
      <c r="C455" t="inlineStr">
        <is>
          <t xml:space="preserve"> ON Banco Hipotecario Clase XLVIII </t>
        </is>
      </c>
      <c r="D455">
        <f>+REPLACE(REPLACE(A455,1,8,""),3,5,"")</f>
        <v/>
      </c>
      <c r="E455" t="n">
        <v>1033630</v>
      </c>
      <c r="F455" t="inlineStr">
        <is>
          <t>USP1330HBG85</t>
        </is>
      </c>
      <c r="G455" t="inlineStr">
        <is>
          <t>BBG00J414SN0</t>
        </is>
      </c>
      <c r="H455" t="inlineStr">
        <is>
          <t>BF57XL2</t>
        </is>
      </c>
      <c r="I455" t="inlineStr">
        <is>
          <t>COAP8365524</t>
        </is>
      </c>
    </row>
    <row r="456">
      <c r="A456" t="inlineStr">
        <is>
          <t>AR000340FI00009</t>
        </is>
      </c>
      <c r="B456" t="inlineStr">
        <is>
          <t>AR000340</t>
        </is>
      </c>
      <c r="C456" t="inlineStr">
        <is>
          <t xml:space="preserve"> ON Banco Hipotecario XL (BH40O) </t>
        </is>
      </c>
      <c r="D456">
        <f>+REPLACE(REPLACE(A456,1,8,""),3,5,"")</f>
        <v/>
      </c>
      <c r="E456" t="n">
        <v>948349</v>
      </c>
      <c r="F456" t="inlineStr">
        <is>
          <t>USP13267AB84</t>
        </is>
      </c>
      <c r="G456" t="inlineStr">
        <is>
          <t>BBG00DZDXL74</t>
        </is>
      </c>
      <c r="H456" t="inlineStr">
        <is>
          <t>BYWY9H7</t>
        </is>
      </c>
      <c r="I456" t="inlineStr">
        <is>
          <t>COQZ8288974</t>
        </is>
      </c>
    </row>
    <row r="457">
      <c r="A457" t="inlineStr">
        <is>
          <t>AR000340FI00010</t>
        </is>
      </c>
      <c r="B457" t="inlineStr">
        <is>
          <t>AR000340</t>
        </is>
      </c>
      <c r="C457" t="inlineStr">
        <is>
          <t xml:space="preserve"> ON Banco Hipotecario XLIII </t>
        </is>
      </c>
      <c r="D457">
        <f>+REPLACE(REPLACE(A457,1,8,""),3,5,"")</f>
        <v/>
      </c>
      <c r="E457" t="n">
        <v>973347</v>
      </c>
      <c r="F457" t="inlineStr">
        <is>
          <t>ARBHIP5600P1</t>
        </is>
      </c>
      <c r="G457" t="inlineStr">
        <is>
          <t>BBG00GKR0HF8</t>
        </is>
      </c>
      <c r="I457" t="inlineStr">
        <is>
          <t>COAN3845004</t>
        </is>
      </c>
    </row>
    <row r="458">
      <c r="A458" t="inlineStr">
        <is>
          <t>AR000340FI00004</t>
        </is>
      </c>
      <c r="B458" t="inlineStr">
        <is>
          <t>AR000340</t>
        </is>
      </c>
      <c r="C458" t="inlineStr">
        <is>
          <t xml:space="preserve"> ON Banco Hipotecario XXVII </t>
        </is>
      </c>
      <c r="D458">
        <f>+REPLACE(REPLACE(A458,1,8,""),3,5,"")</f>
        <v/>
      </c>
      <c r="E458" t="n">
        <v>713489</v>
      </c>
      <c r="F458" t="inlineStr">
        <is>
          <t>ARBHIP560066</t>
        </is>
      </c>
      <c r="G458" t="inlineStr">
        <is>
          <t>BBG0099RKWZ0</t>
        </is>
      </c>
      <c r="I458" t="inlineStr">
        <is>
          <t>COEK9381436</t>
        </is>
      </c>
    </row>
    <row r="459">
      <c r="A459" t="inlineStr">
        <is>
          <t>AR000340FI00005</t>
        </is>
      </c>
      <c r="B459" t="inlineStr">
        <is>
          <t>AR000340</t>
        </is>
      </c>
      <c r="C459" t="inlineStr">
        <is>
          <t xml:space="preserve"> ON Banco Hipotecario XXXII </t>
        </is>
      </c>
      <c r="D459">
        <f>+REPLACE(REPLACE(A459,1,8,""),3,5,"")</f>
        <v/>
      </c>
      <c r="E459" t="n">
        <v>784692</v>
      </c>
      <c r="F459" t="inlineStr">
        <is>
          <t>ARBHIP5600B1</t>
        </is>
      </c>
      <c r="G459" t="inlineStr">
        <is>
          <t>BBG00BKQXN44</t>
        </is>
      </c>
      <c r="I459" t="inlineStr">
        <is>
          <t>COQJ9671380</t>
        </is>
      </c>
    </row>
    <row r="460">
      <c r="A460" t="inlineStr">
        <is>
          <t>AR000340FI00008</t>
        </is>
      </c>
      <c r="B460" t="inlineStr">
        <is>
          <t>AR000340</t>
        </is>
      </c>
      <c r="C460" t="inlineStr">
        <is>
          <t xml:space="preserve"> ON Banco Hipotecario XXXIX </t>
        </is>
      </c>
      <c r="D460">
        <f>+REPLACE(REPLACE(A460,1,8,""),3,5,"")</f>
        <v/>
      </c>
      <c r="E460" t="n">
        <v>886782</v>
      </c>
      <c r="F460" t="inlineStr">
        <is>
          <t>ARBHIP5600K2</t>
        </is>
      </c>
      <c r="G460" t="inlineStr">
        <is>
          <t>BBG00DLHJL94</t>
        </is>
      </c>
      <c r="I460" t="inlineStr">
        <is>
          <t>COQZ2459720</t>
        </is>
      </c>
    </row>
    <row r="461">
      <c r="A461" t="inlineStr">
        <is>
          <t>AR000340FI00006</t>
        </is>
      </c>
      <c r="B461" t="inlineStr">
        <is>
          <t>AR000340</t>
        </is>
      </c>
      <c r="C461" t="inlineStr">
        <is>
          <t xml:space="preserve"> ON Banco Hipotecario XXXV </t>
        </is>
      </c>
      <c r="D461">
        <f>+REPLACE(REPLACE(A461,1,8,""),3,5,"")</f>
        <v/>
      </c>
      <c r="E461" t="n">
        <v>808544</v>
      </c>
      <c r="F461" t="inlineStr">
        <is>
          <t>ARBHIP5600F2</t>
        </is>
      </c>
      <c r="G461" t="inlineStr">
        <is>
          <t>BBG00C187J78</t>
        </is>
      </c>
      <c r="I461" t="inlineStr">
        <is>
          <t>COJV8843858</t>
        </is>
      </c>
    </row>
    <row r="462">
      <c r="A462" t="inlineStr">
        <is>
          <t>AR000340FI00007</t>
        </is>
      </c>
      <c r="B462" t="inlineStr">
        <is>
          <t>AR000340</t>
        </is>
      </c>
      <c r="C462" t="inlineStr">
        <is>
          <t xml:space="preserve"> ON Banco Hipotecario XXXVI </t>
        </is>
      </c>
      <c r="D462">
        <f>+REPLACE(REPLACE(A462,1,8,""),3,5,"")</f>
        <v/>
      </c>
      <c r="E462" t="n">
        <v>849090</v>
      </c>
      <c r="F462" t="inlineStr">
        <is>
          <t>ARBHIP5600G0</t>
        </is>
      </c>
      <c r="G462" t="inlineStr">
        <is>
          <t>BBG00DGSQJD8</t>
        </is>
      </c>
      <c r="I462" t="inlineStr">
        <is>
          <t>COQZ0269444</t>
        </is>
      </c>
    </row>
    <row r="463">
      <c r="A463" t="inlineStr">
        <is>
          <t>AR000350FI00005</t>
        </is>
      </c>
      <c r="B463" t="inlineStr">
        <is>
          <t>AR000350</t>
        </is>
      </c>
      <c r="C463" t="inlineStr">
        <is>
          <t xml:space="preserve"> ON Banco Itau Argentina XXII </t>
        </is>
      </c>
      <c r="D463">
        <f>+REPLACE(REPLACE(A463,1,8,""),3,5,"")</f>
        <v/>
      </c>
      <c r="E463" t="n">
        <v>1046061</v>
      </c>
      <c r="F463" t="inlineStr">
        <is>
          <t>ARITAU5600A0</t>
        </is>
      </c>
    </row>
    <row r="464">
      <c r="A464" t="inlineStr">
        <is>
          <t>AR000350FI00006</t>
        </is>
      </c>
      <c r="B464" t="inlineStr">
        <is>
          <t>AR000350</t>
        </is>
      </c>
      <c r="C464" t="inlineStr">
        <is>
          <t xml:space="preserve"> ON Banco Itau Argentina XXIII </t>
        </is>
      </c>
      <c r="D464">
        <f>+REPLACE(REPLACE(A464,1,8,""),3,5,"")</f>
        <v/>
      </c>
      <c r="E464" t="n">
        <v>1046087</v>
      </c>
      <c r="F464" t="inlineStr">
        <is>
          <t>ARITAU5600B8</t>
        </is>
      </c>
      <c r="G464" t="inlineStr">
        <is>
          <t>BBG00JR35B02</t>
        </is>
      </c>
      <c r="I464" t="inlineStr">
        <is>
          <t>COAQ7477286</t>
        </is>
      </c>
    </row>
    <row r="465">
      <c r="A465" t="inlineStr">
        <is>
          <t>AR000350FI00003</t>
        </is>
      </c>
      <c r="B465" t="inlineStr">
        <is>
          <t>AR000350</t>
        </is>
      </c>
      <c r="C465" t="inlineStr">
        <is>
          <t xml:space="preserve"> ON Banco Itaú XIX </t>
        </is>
      </c>
      <c r="D465">
        <f>+REPLACE(REPLACE(A465,1,8,""),3,5,"")</f>
        <v/>
      </c>
      <c r="E465" t="n">
        <v>872202</v>
      </c>
      <c r="F465" t="inlineStr">
        <is>
          <t>ARITAU560074</t>
        </is>
      </c>
      <c r="G465" t="inlineStr">
        <is>
          <t>BBG00D9V2368</t>
        </is>
      </c>
      <c r="I465" t="inlineStr">
        <is>
          <t>COLW8195221</t>
        </is>
      </c>
    </row>
    <row r="466">
      <c r="A466" t="inlineStr">
        <is>
          <t>AR000350FI00002</t>
        </is>
      </c>
      <c r="B466" t="inlineStr">
        <is>
          <t>AR000350</t>
        </is>
      </c>
      <c r="C466" t="inlineStr">
        <is>
          <t xml:space="preserve"> ON Banco Itaú XVII </t>
        </is>
      </c>
      <c r="D466">
        <f>+REPLACE(REPLACE(A466,1,8,""),3,5,"")</f>
        <v/>
      </c>
      <c r="E466" t="n">
        <v>805984</v>
      </c>
      <c r="F466" t="inlineStr">
        <is>
          <t>ARITAU560058</t>
        </is>
      </c>
      <c r="G466" t="inlineStr">
        <is>
          <t>BBG00BZ0QCT0</t>
        </is>
      </c>
      <c r="I466" t="inlineStr">
        <is>
          <t>COJV7628847</t>
        </is>
      </c>
    </row>
    <row r="467">
      <c r="A467" t="inlineStr">
        <is>
          <t>AR000350FI00004</t>
        </is>
      </c>
      <c r="B467" t="inlineStr">
        <is>
          <t>AR000350</t>
        </is>
      </c>
      <c r="C467" t="inlineStr">
        <is>
          <t xml:space="preserve"> ON Banco Itaú XXI </t>
        </is>
      </c>
      <c r="D467">
        <f>+REPLACE(REPLACE(A467,1,8,""),3,5,"")</f>
        <v/>
      </c>
      <c r="E467" t="n">
        <v>933571</v>
      </c>
      <c r="F467" t="inlineStr">
        <is>
          <t>ARITAU560090</t>
        </is>
      </c>
      <c r="G467" t="inlineStr">
        <is>
          <t>BBG00FJNVS72</t>
        </is>
      </c>
      <c r="I467" t="inlineStr">
        <is>
          <t>COAL8007299</t>
        </is>
      </c>
    </row>
    <row r="468">
      <c r="A468" t="inlineStr">
        <is>
          <t>AR000360FI00001</t>
        </is>
      </c>
      <c r="B468" t="inlineStr">
        <is>
          <t>AR000360</t>
        </is>
      </c>
      <c r="C468" t="inlineStr">
        <is>
          <t xml:space="preserve"> ON BANCO MACRO CLASE C </t>
        </is>
      </c>
      <c r="D468">
        <f>+REPLACE(REPLACE(A468,1,8,""),3,5,"")</f>
        <v/>
      </c>
      <c r="E468" t="n">
        <v>1080483</v>
      </c>
      <c r="F468" t="inlineStr">
        <is>
          <t>ARBSUD5600I4</t>
        </is>
      </c>
      <c r="G468" t="inlineStr">
        <is>
          <t>BBG00KH6C0T8</t>
        </is>
      </c>
      <c r="I468" t="inlineStr">
        <is>
          <t>COAR9988767</t>
        </is>
      </c>
    </row>
    <row r="469">
      <c r="A469" t="inlineStr">
        <is>
          <t>AR002160FI00023</t>
        </is>
      </c>
      <c r="B469" t="inlineStr">
        <is>
          <t>AR002160</t>
        </is>
      </c>
      <c r="C469" t="inlineStr">
        <is>
          <t xml:space="preserve"> ON BANCO PROVINCIA CLASE 8 </t>
        </is>
      </c>
      <c r="D469">
        <f>+REPLACE(REPLACE(A469,1,8,""),3,5,"")</f>
        <v/>
      </c>
      <c r="E469" t="n">
        <v>1085283</v>
      </c>
      <c r="F469" t="inlineStr">
        <is>
          <t>ARBPBA3200F3</t>
        </is>
      </c>
      <c r="G469" t="inlineStr">
        <is>
          <t>BBG00KK6SLM8</t>
        </is>
      </c>
      <c r="I469" t="inlineStr">
        <is>
          <t>COAS1717725</t>
        </is>
      </c>
    </row>
    <row r="470">
      <c r="A470" t="inlineStr">
        <is>
          <t>AR002160FI00024</t>
        </is>
      </c>
      <c r="B470" t="inlineStr">
        <is>
          <t>AR002160</t>
        </is>
      </c>
      <c r="C470" t="inlineStr">
        <is>
          <t xml:space="preserve"> ON BANCO PROVINCIA CLASE 9 </t>
        </is>
      </c>
      <c r="D470">
        <f>+REPLACE(REPLACE(A470,1,8,""),3,5,"")</f>
        <v/>
      </c>
      <c r="E470" t="n">
        <v>1085295</v>
      </c>
      <c r="F470" t="inlineStr">
        <is>
          <t>ARBPBA3200G1</t>
        </is>
      </c>
      <c r="G470" t="inlineStr">
        <is>
          <t>BBG00KK6TD27</t>
        </is>
      </c>
      <c r="H470" t="inlineStr">
        <is>
          <t>BFXVVB2</t>
        </is>
      </c>
      <c r="I470" t="inlineStr">
        <is>
          <t>COAS1720331</t>
        </is>
      </c>
    </row>
    <row r="471">
      <c r="A471" t="inlineStr">
        <is>
          <t>AR002160FI00018</t>
        </is>
      </c>
      <c r="B471" t="inlineStr">
        <is>
          <t>AR002160</t>
        </is>
      </c>
      <c r="C471" t="inlineStr">
        <is>
          <t xml:space="preserve"> ON Banco Provincia Clase V </t>
        </is>
      </c>
      <c r="D471">
        <f>+REPLACE(REPLACE(A471,1,8,""),3,5,"")</f>
        <v/>
      </c>
      <c r="E471" t="n">
        <v>967216</v>
      </c>
      <c r="F471" t="inlineStr">
        <is>
          <t>ARBPBA320085</t>
        </is>
      </c>
      <c r="G471" t="inlineStr">
        <is>
          <t>BBG00GFCCB21</t>
        </is>
      </c>
      <c r="I471" t="inlineStr">
        <is>
          <t>COAN2050952</t>
        </is>
      </c>
    </row>
    <row r="472">
      <c r="A472" t="inlineStr">
        <is>
          <t>AR002160FI00020</t>
        </is>
      </c>
      <c r="B472" t="inlineStr">
        <is>
          <t>AR002160</t>
        </is>
      </c>
      <c r="C472" t="inlineStr">
        <is>
          <t xml:space="preserve"> ON Banco Provincia Clase VI </t>
        </is>
      </c>
      <c r="D472">
        <f>+REPLACE(REPLACE(A472,1,8,""),3,5,"")</f>
        <v/>
      </c>
      <c r="E472" t="n">
        <v>1031907</v>
      </c>
      <c r="F472" t="inlineStr">
        <is>
          <t>ARBPBA3200C0</t>
        </is>
      </c>
      <c r="G472" t="inlineStr">
        <is>
          <t>BBG00J200CR9</t>
        </is>
      </c>
      <c r="H472" t="inlineStr">
        <is>
          <t>BF2RB99</t>
        </is>
      </c>
      <c r="I472" t="inlineStr">
        <is>
          <t>COAP6970283</t>
        </is>
      </c>
    </row>
    <row r="473">
      <c r="A473" t="inlineStr">
        <is>
          <t>AR000390FI00001</t>
        </is>
      </c>
      <c r="B473" t="inlineStr">
        <is>
          <t>AR000390</t>
        </is>
      </c>
      <c r="C473" t="inlineStr">
        <is>
          <t xml:space="preserve"> ON Banco Sáenz Serie IX </t>
        </is>
      </c>
      <c r="D473">
        <f>+REPLACE(REPLACE(A473,1,8,""),3,5,"")</f>
        <v/>
      </c>
      <c r="E473" t="n">
        <v>993606</v>
      </c>
      <c r="F473" t="inlineStr">
        <is>
          <t>ARBSAE560049</t>
        </is>
      </c>
      <c r="G473" t="inlineStr">
        <is>
          <t>BBG00H1KVK43</t>
        </is>
      </c>
      <c r="I473" t="inlineStr">
        <is>
          <t>COAO1303848</t>
        </is>
      </c>
    </row>
    <row r="474">
      <c r="A474" t="inlineStr">
        <is>
          <t>AR000400FI00009</t>
        </is>
      </c>
      <c r="B474" t="inlineStr">
        <is>
          <t>AR000400</t>
        </is>
      </c>
      <c r="C474" t="inlineStr">
        <is>
          <t xml:space="preserve"> ON BANCO SANTANDER CLASE 22 </t>
        </is>
      </c>
      <c r="D474">
        <f>+REPLACE(REPLACE(A474,1,8,""),3,5,"")</f>
        <v/>
      </c>
      <c r="E474" t="n">
        <v>1065457</v>
      </c>
      <c r="F474" t="inlineStr">
        <is>
          <t>ARBRIO5600I8</t>
        </is>
      </c>
      <c r="G474" t="inlineStr">
        <is>
          <t>BBG00K4MR0P5</t>
        </is>
      </c>
      <c r="H474" t="inlineStr">
        <is>
          <t>BGHJC83</t>
        </is>
      </c>
      <c r="I474" t="inlineStr">
        <is>
          <t>COAR3902871</t>
        </is>
      </c>
    </row>
    <row r="475">
      <c r="A475" t="inlineStr">
        <is>
          <t>AR000400FI00002</t>
        </is>
      </c>
      <c r="B475" t="inlineStr">
        <is>
          <t>AR000400</t>
        </is>
      </c>
      <c r="C475" t="inlineStr">
        <is>
          <t xml:space="preserve"> ON Banco Santander Río IX </t>
        </is>
      </c>
      <c r="D475">
        <f>+REPLACE(REPLACE(A475,1,8,""),3,5,"")</f>
        <v/>
      </c>
      <c r="E475" t="n">
        <v>796833</v>
      </c>
      <c r="F475" t="inlineStr">
        <is>
          <t>ARBRIO560016</t>
        </is>
      </c>
      <c r="G475" t="inlineStr">
        <is>
          <t>BBG00BGQQPQ8</t>
        </is>
      </c>
      <c r="I475" t="inlineStr">
        <is>
          <t>COQJ8245566</t>
        </is>
      </c>
    </row>
    <row r="476">
      <c r="A476" t="inlineStr">
        <is>
          <t>AR000400FI00001</t>
        </is>
      </c>
      <c r="B476" t="inlineStr">
        <is>
          <t>AR000400</t>
        </is>
      </c>
      <c r="C476" t="inlineStr">
        <is>
          <t xml:space="preserve"> ON Banco Santander Río VIII </t>
        </is>
      </c>
      <c r="D476">
        <f>+REPLACE(REPLACE(A476,1,8,""),3,5,"")</f>
        <v/>
      </c>
      <c r="E476" t="n">
        <v>781810</v>
      </c>
      <c r="F476" t="inlineStr">
        <is>
          <t>ARBRIO560024</t>
        </is>
      </c>
      <c r="G476" t="inlineStr">
        <is>
          <t>BBG00BGQPGB5</t>
        </is>
      </c>
      <c r="I476" t="inlineStr">
        <is>
          <t>COQJ8245111</t>
        </is>
      </c>
    </row>
    <row r="477">
      <c r="A477" t="inlineStr">
        <is>
          <t>AR000400FI00007</t>
        </is>
      </c>
      <c r="B477" t="inlineStr">
        <is>
          <t>AR000400</t>
        </is>
      </c>
      <c r="C477" t="inlineStr">
        <is>
          <t xml:space="preserve"> ON Banco Santander Rio XX </t>
        </is>
      </c>
      <c r="D477">
        <f>+REPLACE(REPLACE(A477,1,8,""),3,5,"")</f>
        <v/>
      </c>
      <c r="E477" t="n">
        <v>1056450</v>
      </c>
      <c r="F477" t="inlineStr">
        <is>
          <t>ARBRIO5600G2</t>
        </is>
      </c>
      <c r="G477" t="inlineStr">
        <is>
          <t>BBG00JRYXSN1</t>
        </is>
      </c>
      <c r="I477" t="inlineStr">
        <is>
          <t>COAQ8485742</t>
        </is>
      </c>
    </row>
    <row r="478">
      <c r="A478" t="inlineStr">
        <is>
          <t>AR000400FI00008</t>
        </is>
      </c>
      <c r="B478" t="inlineStr">
        <is>
          <t>AR000400</t>
        </is>
      </c>
      <c r="C478" t="inlineStr">
        <is>
          <t xml:space="preserve"> ON Banco Santander Rio XXI </t>
        </is>
      </c>
      <c r="D478">
        <f>+REPLACE(REPLACE(A478,1,8,""),3,5,"")</f>
        <v/>
      </c>
      <c r="E478" t="n">
        <v>1056468</v>
      </c>
      <c r="F478" t="inlineStr">
        <is>
          <t>ARBRIO5600H0</t>
        </is>
      </c>
      <c r="G478" t="inlineStr">
        <is>
          <t>BBG00JRYY186</t>
        </is>
      </c>
      <c r="I478" t="inlineStr">
        <is>
          <t>COAQ8486252</t>
        </is>
      </c>
    </row>
    <row r="479">
      <c r="A479" t="inlineStr">
        <is>
          <t>AR000400FI00005</t>
        </is>
      </c>
      <c r="B479" t="inlineStr">
        <is>
          <t>AR000400</t>
        </is>
      </c>
      <c r="C479" t="inlineStr">
        <is>
          <t xml:space="preserve"> ON Banco Santander X </t>
        </is>
      </c>
      <c r="D479">
        <f>+REPLACE(REPLACE(A479,1,8,""),3,5,"")</f>
        <v/>
      </c>
      <c r="E479" t="n">
        <v>952289</v>
      </c>
      <c r="F479" t="inlineStr">
        <is>
          <t>ARBRIO560032</t>
        </is>
      </c>
      <c r="G479" t="inlineStr">
        <is>
          <t>BBG00BVJHYP9</t>
        </is>
      </c>
      <c r="I479" t="inlineStr">
        <is>
          <t>COJV5954377</t>
        </is>
      </c>
    </row>
    <row r="480">
      <c r="A480" t="inlineStr">
        <is>
          <t>AR000400FI00003</t>
        </is>
      </c>
      <c r="B480" t="inlineStr">
        <is>
          <t>AR000400</t>
        </is>
      </c>
      <c r="C480" t="inlineStr">
        <is>
          <t xml:space="preserve"> ON Banco Santander XI </t>
        </is>
      </c>
      <c r="D480">
        <f>+REPLACE(REPLACE(A480,1,8,""),3,5,"")</f>
        <v/>
      </c>
      <c r="E480" t="n">
        <v>800854</v>
      </c>
      <c r="F480" t="inlineStr">
        <is>
          <t>ARBRIO560040</t>
        </is>
      </c>
      <c r="G480" t="inlineStr">
        <is>
          <t>BBG00BVJHYQ8</t>
        </is>
      </c>
      <c r="I480" t="inlineStr">
        <is>
          <t>COJV5954385</t>
        </is>
      </c>
    </row>
    <row r="481">
      <c r="A481" t="inlineStr">
        <is>
          <t>AR000400FI00004</t>
        </is>
      </c>
      <c r="B481" t="inlineStr">
        <is>
          <t>AR000400</t>
        </is>
      </c>
      <c r="C481" t="inlineStr">
        <is>
          <t xml:space="preserve"> ON Banco Santander XIII </t>
        </is>
      </c>
      <c r="D481">
        <f>+REPLACE(REPLACE(A481,1,8,""),3,5,"")</f>
        <v/>
      </c>
      <c r="E481" t="n">
        <v>874315</v>
      </c>
      <c r="F481" t="inlineStr">
        <is>
          <t>ARBRIO560073</t>
        </is>
      </c>
      <c r="G481" t="inlineStr">
        <is>
          <t>BBG00DB9P8R5</t>
        </is>
      </c>
      <c r="I481" t="inlineStr">
        <is>
          <t>COLW8833433</t>
        </is>
      </c>
    </row>
    <row r="482">
      <c r="A482" t="inlineStr">
        <is>
          <t>AR001480FI00017</t>
        </is>
      </c>
      <c r="B482" t="inlineStr">
        <is>
          <t>AR001480</t>
        </is>
      </c>
      <c r="C482" t="inlineStr">
        <is>
          <t xml:space="preserve"> ON Banco Supervielle A Internacional </t>
        </is>
      </c>
      <c r="D482">
        <f>+REPLACE(REPLACE(A482,1,8,""),3,5,"")</f>
        <v/>
      </c>
      <c r="E482" t="n">
        <v>948941</v>
      </c>
      <c r="F482" t="inlineStr">
        <is>
          <t>USP2000QAA96</t>
        </is>
      </c>
      <c r="G482" t="inlineStr">
        <is>
          <t>BBG00FWNCZ36</t>
        </is>
      </c>
      <c r="H482" t="inlineStr">
        <is>
          <t>BDZV3S7</t>
        </is>
      </c>
      <c r="I482" t="inlineStr">
        <is>
          <t>COAM3186666</t>
        </is>
      </c>
    </row>
    <row r="483">
      <c r="A483" t="inlineStr">
        <is>
          <t>AR001480FI00019</t>
        </is>
      </c>
      <c r="B483" t="inlineStr">
        <is>
          <t>AR001480</t>
        </is>
      </c>
      <c r="C483" t="inlineStr">
        <is>
          <t xml:space="preserve"> ON Banco Supervielle Clase B </t>
        </is>
      </c>
      <c r="D483">
        <f>+REPLACE(REPLACE(A483,1,8,""),3,5,"")</f>
        <v/>
      </c>
      <c r="E483" t="n">
        <v>1047478</v>
      </c>
      <c r="F483" t="inlineStr">
        <is>
          <t>ARSUPE560072</t>
        </is>
      </c>
      <c r="G483" t="inlineStr">
        <is>
          <t>BBG00JHPRCJ8</t>
        </is>
      </c>
      <c r="I483" t="inlineStr">
        <is>
          <t>COAQ4319499</t>
        </is>
      </c>
    </row>
    <row r="484">
      <c r="A484" t="inlineStr">
        <is>
          <t>AR001480FI00020</t>
        </is>
      </c>
      <c r="B484" t="inlineStr">
        <is>
          <t>AR001480</t>
        </is>
      </c>
      <c r="C484" t="inlineStr">
        <is>
          <t xml:space="preserve"> ON Banco Supervielle Clase C </t>
        </is>
      </c>
      <c r="D484">
        <f>+REPLACE(REPLACE(A484,1,8,""),3,5,"")</f>
        <v/>
      </c>
      <c r="E484" t="n">
        <v>1047509</v>
      </c>
      <c r="F484" t="inlineStr">
        <is>
          <t>ARSUPE560080</t>
        </is>
      </c>
      <c r="G484" t="inlineStr">
        <is>
          <t>BBG00JHPRDF0</t>
        </is>
      </c>
      <c r="I484" t="inlineStr">
        <is>
          <t>COAQ4319515</t>
        </is>
      </c>
    </row>
    <row r="485">
      <c r="A485" t="inlineStr">
        <is>
          <t>AR001480FI00023</t>
        </is>
      </c>
      <c r="B485" t="inlineStr">
        <is>
          <t>AR001480</t>
        </is>
      </c>
      <c r="C485" t="inlineStr">
        <is>
          <t xml:space="preserve"> ON Banco Supervielle Clase D </t>
        </is>
      </c>
      <c r="D485">
        <f>+REPLACE(REPLACE(A485,1,8,""),3,5,"")</f>
        <v/>
      </c>
      <c r="E485" t="n">
        <v>1119195</v>
      </c>
      <c r="F485" t="inlineStr">
        <is>
          <t>ARSUPE560098</t>
        </is>
      </c>
      <c r="G485" t="inlineStr">
        <is>
          <t>BBG00K08WQT3</t>
        </is>
      </c>
      <c r="I485" t="inlineStr">
        <is>
          <t>COAR1789106</t>
        </is>
      </c>
    </row>
    <row r="486">
      <c r="A486" t="inlineStr">
        <is>
          <t>AR001480FI00016</t>
        </is>
      </c>
      <c r="B486" t="inlineStr">
        <is>
          <t>AR001480</t>
        </is>
      </c>
      <c r="C486" t="inlineStr">
        <is>
          <t xml:space="preserve"> ON Banco Supervielle VI </t>
        </is>
      </c>
      <c r="D486">
        <f>+REPLACE(REPLACE(A486,1,8,""),3,5,"")</f>
        <v/>
      </c>
      <c r="E486" t="n">
        <v>907270</v>
      </c>
      <c r="F486" t="inlineStr">
        <is>
          <t>ARSUPE560031</t>
        </is>
      </c>
      <c r="G486" t="inlineStr">
        <is>
          <t>BBG00DYPPK15</t>
        </is>
      </c>
      <c r="I486" t="inlineStr">
        <is>
          <t>COQZ8094786</t>
        </is>
      </c>
    </row>
    <row r="487">
      <c r="A487" t="inlineStr">
        <is>
          <t>AR000430FI00005</t>
        </is>
      </c>
      <c r="B487" t="inlineStr">
        <is>
          <t>AR000430</t>
        </is>
      </c>
      <c r="C487" t="inlineStr">
        <is>
          <t xml:space="preserve"> ON BBVA Banco Francés IX </t>
        </is>
      </c>
      <c r="D487">
        <f>+REPLACE(REPLACE(A487,1,8,""),3,5,"")</f>
        <v/>
      </c>
      <c r="E487" t="n">
        <v>796846</v>
      </c>
      <c r="F487" t="inlineStr">
        <is>
          <t>ARFRAN050195</t>
        </is>
      </c>
      <c r="G487" t="inlineStr">
        <is>
          <t>BBG005YVGRV1</t>
        </is>
      </c>
      <c r="I487" t="inlineStr">
        <is>
          <t>COEK0574724</t>
        </is>
      </c>
    </row>
    <row r="488">
      <c r="A488" t="inlineStr">
        <is>
          <t>AR000430FI00004</t>
        </is>
      </c>
      <c r="B488" t="inlineStr">
        <is>
          <t>AR000430</t>
        </is>
      </c>
      <c r="C488" t="inlineStr">
        <is>
          <t xml:space="preserve"> ON BBVA Banco Francés XVI </t>
        </is>
      </c>
      <c r="D488">
        <f>+REPLACE(REPLACE(A488,1,8,""),3,5,"")</f>
        <v/>
      </c>
      <c r="E488" t="n">
        <v>796810</v>
      </c>
      <c r="F488" t="inlineStr">
        <is>
          <t>ARFRAN560052</t>
        </is>
      </c>
      <c r="G488" t="inlineStr">
        <is>
          <t>BBG009NXSXC6</t>
        </is>
      </c>
      <c r="I488" t="inlineStr">
        <is>
          <t>COUV3426235</t>
        </is>
      </c>
    </row>
    <row r="489">
      <c r="A489" t="inlineStr">
        <is>
          <t>AR000430FI00003</t>
        </is>
      </c>
      <c r="B489" t="inlineStr">
        <is>
          <t>AR000430</t>
        </is>
      </c>
      <c r="C489" t="inlineStr">
        <is>
          <t xml:space="preserve"> ON BBVA Banco Francés XVIII </t>
        </is>
      </c>
      <c r="D489">
        <f>+REPLACE(REPLACE(A489,1,8,""),3,5,"")</f>
        <v/>
      </c>
      <c r="E489" t="n">
        <v>794238</v>
      </c>
      <c r="F489" t="inlineStr">
        <is>
          <t>ARFRAN560078</t>
        </is>
      </c>
      <c r="G489" t="inlineStr">
        <is>
          <t>BBG00BN9LRH9</t>
        </is>
      </c>
      <c r="I489" t="inlineStr">
        <is>
          <t>COJV2816074</t>
        </is>
      </c>
    </row>
    <row r="490">
      <c r="A490" t="inlineStr">
        <is>
          <t>AR000430FI00006</t>
        </is>
      </c>
      <c r="B490" t="inlineStr">
        <is>
          <t>AR000430</t>
        </is>
      </c>
      <c r="C490" t="inlineStr">
        <is>
          <t xml:space="preserve"> ON BBVA Banco Francés XX </t>
        </is>
      </c>
      <c r="D490">
        <f>+REPLACE(REPLACE(A490,1,8,""),3,5,"")</f>
        <v/>
      </c>
      <c r="E490" t="n">
        <v>882561</v>
      </c>
      <c r="F490" t="inlineStr">
        <is>
          <t>ARFRAN560094</t>
        </is>
      </c>
      <c r="G490" t="inlineStr">
        <is>
          <t>BBG00DKL8913</t>
        </is>
      </c>
      <c r="I490" t="inlineStr">
        <is>
          <t>COQZ1984868</t>
        </is>
      </c>
    </row>
    <row r="491">
      <c r="A491" t="inlineStr">
        <is>
          <t>AR000430FI00007</t>
        </is>
      </c>
      <c r="B491" t="inlineStr">
        <is>
          <t>AR000430</t>
        </is>
      </c>
      <c r="C491" t="inlineStr">
        <is>
          <t xml:space="preserve"> ON BBVA Banco Francés XXIII </t>
        </is>
      </c>
      <c r="D491">
        <f>+REPLACE(REPLACE(A491,1,8,""),3,5,"")</f>
        <v/>
      </c>
      <c r="E491" t="n">
        <v>1048185</v>
      </c>
      <c r="F491" t="inlineStr">
        <is>
          <t>ARFRAN5600D9</t>
        </is>
      </c>
      <c r="G491" t="inlineStr">
        <is>
          <t>BBG00JHPRC53</t>
        </is>
      </c>
      <c r="I491" t="inlineStr">
        <is>
          <t>COAQ4319473</t>
        </is>
      </c>
    </row>
    <row r="492">
      <c r="A492" t="inlineStr">
        <is>
          <t>AR000430FI00008</t>
        </is>
      </c>
      <c r="B492" t="inlineStr">
        <is>
          <t>AR000430</t>
        </is>
      </c>
      <c r="C492" t="inlineStr">
        <is>
          <t xml:space="preserve"> ON BBVA Banco Francés XXIV </t>
        </is>
      </c>
      <c r="D492">
        <f>+REPLACE(REPLACE(A492,1,8,""),3,5,"")</f>
        <v/>
      </c>
      <c r="E492" t="n">
        <v>1048197</v>
      </c>
      <c r="F492" t="inlineStr">
        <is>
          <t>ARFRAN5600E7</t>
        </is>
      </c>
      <c r="G492" t="inlineStr">
        <is>
          <t>BBG00JHPRCM4</t>
        </is>
      </c>
      <c r="I492" t="inlineStr">
        <is>
          <t>COAQ4319507</t>
        </is>
      </c>
    </row>
    <row r="493">
      <c r="A493" t="inlineStr">
        <is>
          <t>AR000430FI00009</t>
        </is>
      </c>
      <c r="B493" t="inlineStr">
        <is>
          <t>AR000430</t>
        </is>
      </c>
      <c r="C493" t="inlineStr">
        <is>
          <t xml:space="preserve"> ON BBVA Banco Frances XXV </t>
        </is>
      </c>
      <c r="D493">
        <f>+REPLACE(REPLACE(A493,1,8,""),3,5,"")</f>
        <v/>
      </c>
      <c r="E493" t="n">
        <v>1166920</v>
      </c>
      <c r="F493" t="inlineStr">
        <is>
          <t>ARFRAN5600F4</t>
        </is>
      </c>
      <c r="G493" t="inlineStr">
        <is>
          <t>BBG00MFDDTR9</t>
        </is>
      </c>
      <c r="I493" t="inlineStr">
        <is>
          <t>COAV3857993</t>
        </is>
      </c>
    </row>
    <row r="494">
      <c r="A494" t="inlineStr">
        <is>
          <t>AR000430FI00001</t>
        </is>
      </c>
      <c r="B494" t="inlineStr">
        <is>
          <t>AR000430</t>
        </is>
      </c>
      <c r="C494" t="inlineStr">
        <is>
          <t xml:space="preserve"> ON BBVA Bco. Francés VII </t>
        </is>
      </c>
      <c r="D494">
        <f>+REPLACE(REPLACE(A494,1,8,""),3,5,"")</f>
        <v/>
      </c>
      <c r="E494" t="n">
        <v>565887</v>
      </c>
      <c r="F494" t="inlineStr">
        <is>
          <t>ARFRAN050179</t>
        </is>
      </c>
      <c r="G494" t="inlineStr">
        <is>
          <t>BBG0057YS3S9</t>
        </is>
      </c>
      <c r="H494" t="inlineStr">
        <is>
          <t>BJFLZ94</t>
        </is>
      </c>
      <c r="I494" t="inlineStr">
        <is>
          <t>COEJ8251708</t>
        </is>
      </c>
    </row>
    <row r="495">
      <c r="A495" t="inlineStr">
        <is>
          <t>AR000430FI00002</t>
        </is>
      </c>
      <c r="B495" t="inlineStr">
        <is>
          <t>AR000430</t>
        </is>
      </c>
      <c r="C495" t="inlineStr">
        <is>
          <t xml:space="preserve"> ON BBVA Bco. Francés XI </t>
        </is>
      </c>
      <c r="D495">
        <f>+REPLACE(REPLACE(A495,1,8,""),3,5,"")</f>
        <v/>
      </c>
      <c r="E495" t="n">
        <v>631305</v>
      </c>
      <c r="F495" t="inlineStr">
        <is>
          <t>ARFRAN050211</t>
        </is>
      </c>
      <c r="G495" t="inlineStr">
        <is>
          <t>BBG006S1TWG4</t>
        </is>
      </c>
      <c r="I495" t="inlineStr">
        <is>
          <t>COEK3715894</t>
        </is>
      </c>
    </row>
    <row r="496">
      <c r="A496" t="inlineStr">
        <is>
          <t>AR000340FI00012</t>
        </is>
      </c>
      <c r="B496" t="inlineStr">
        <is>
          <t>AR000340</t>
        </is>
      </c>
      <c r="C496" t="inlineStr">
        <is>
          <t xml:space="preserve"> ON BCO. HIPOTECARIO CLASE 50 (BH50O) </t>
        </is>
      </c>
      <c r="D496">
        <f>+REPLACE(REPLACE(A496,1,8,""),3,5,"")</f>
        <v/>
      </c>
      <c r="E496" t="n">
        <v>1060980</v>
      </c>
      <c r="F496" t="inlineStr">
        <is>
          <t>ARBHIP5600X5</t>
        </is>
      </c>
      <c r="G496" t="inlineStr">
        <is>
          <t>BBG00JYV5CL7</t>
        </is>
      </c>
      <c r="I496" t="inlineStr">
        <is>
          <t>COAR1006287</t>
        </is>
      </c>
    </row>
    <row r="497">
      <c r="A497" t="inlineStr">
        <is>
          <t>AR000340FI00003</t>
        </is>
      </c>
      <c r="B497" t="inlineStr">
        <is>
          <t>AR000340</t>
        </is>
      </c>
      <c r="C497" t="inlineStr">
        <is>
          <t xml:space="preserve"> ON Bco. Hipotecario XVI </t>
        </is>
      </c>
      <c r="D497">
        <f>+REPLACE(REPLACE(A497,1,8,""),3,5,"")</f>
        <v/>
      </c>
      <c r="E497" t="n">
        <v>599414</v>
      </c>
      <c r="F497" t="inlineStr">
        <is>
          <t>ARBHIP050670</t>
        </is>
      </c>
    </row>
    <row r="498">
      <c r="A498" t="inlineStr">
        <is>
          <t>AR001480FI00021</t>
        </is>
      </c>
      <c r="B498" t="inlineStr">
        <is>
          <t>AR001480</t>
        </is>
      </c>
      <c r="C498" t="inlineStr">
        <is>
          <t xml:space="preserve"> ON BCO. SUPERV. CLASE E </t>
        </is>
      </c>
      <c r="D498">
        <f>+REPLACE(REPLACE(A498,1,8,""),3,5,"")</f>
        <v/>
      </c>
      <c r="E498" t="n">
        <v>1061572</v>
      </c>
      <c r="F498" t="inlineStr">
        <is>
          <t>ARSUPE5600A9</t>
        </is>
      </c>
      <c r="G498" t="inlineStr">
        <is>
          <t>BBG00K08X5D5</t>
        </is>
      </c>
      <c r="I498" t="inlineStr">
        <is>
          <t>COAR1789205</t>
        </is>
      </c>
    </row>
    <row r="499">
      <c r="A499" t="inlineStr">
        <is>
          <t>AR000310FI00001</t>
        </is>
      </c>
      <c r="B499" t="inlineStr">
        <is>
          <t>AR000310</t>
        </is>
      </c>
      <c r="C499" t="inlineStr">
        <is>
          <t xml:space="preserve"> ON BICE S 2 C 3 </t>
        </is>
      </c>
      <c r="D499">
        <f>+REPLACE(REPLACE(A499,1,8,""),3,5,"")</f>
        <v/>
      </c>
      <c r="E499" t="n">
        <v>931127</v>
      </c>
      <c r="F499" t="inlineStr">
        <is>
          <t>ARBICE560031</t>
        </is>
      </c>
      <c r="G499" t="inlineStr">
        <is>
          <t>BBG00FHWRXH7</t>
        </is>
      </c>
      <c r="I499" t="inlineStr">
        <is>
          <t>COAL6878394</t>
        </is>
      </c>
    </row>
    <row r="500">
      <c r="A500" t="inlineStr">
        <is>
          <t>AR000490FI00001</t>
        </is>
      </c>
      <c r="B500" t="inlineStr">
        <is>
          <t>AR000490</t>
        </is>
      </c>
      <c r="C500" t="inlineStr">
        <is>
          <t xml:space="preserve"> ON BIG BLOOM PYME S. II (Inc. K - Com. 3636) </t>
        </is>
      </c>
      <c r="D500">
        <f>+REPLACE(REPLACE(A500,1,8,""),3,5,"")</f>
        <v/>
      </c>
      <c r="E500" t="n">
        <v>537993</v>
      </c>
      <c r="F500" t="inlineStr">
        <is>
          <t>ARBIGB050024</t>
        </is>
      </c>
      <c r="G500" t="inlineStr">
        <is>
          <t>BBG004SV7Z34</t>
        </is>
      </c>
      <c r="H500" t="inlineStr">
        <is>
          <t>BFPCG30</t>
        </is>
      </c>
      <c r="I500" t="inlineStr">
        <is>
          <t>COEJ7443694</t>
        </is>
      </c>
    </row>
    <row r="501">
      <c r="A501" t="inlineStr">
        <is>
          <t>AR000320FI00002</t>
        </is>
      </c>
      <c r="B501" t="inlineStr">
        <is>
          <t>AR000320</t>
        </is>
      </c>
      <c r="C501" t="inlineStr">
        <is>
          <t xml:space="preserve"> ON BSF Clase XIX (BSCKO) </t>
        </is>
      </c>
      <c r="D501">
        <f>+REPLACE(REPLACE(A501,1,8,""),3,5,"")</f>
        <v/>
      </c>
      <c r="E501" t="n">
        <v>1012547</v>
      </c>
      <c r="F501" t="inlineStr">
        <is>
          <t>ARBSFI560081</t>
        </is>
      </c>
      <c r="G501" t="inlineStr">
        <is>
          <t>BBG00HFMLZX0</t>
        </is>
      </c>
      <c r="I501" t="inlineStr">
        <is>
          <t>COAO7576389</t>
        </is>
      </c>
    </row>
    <row r="502">
      <c r="A502" t="inlineStr">
        <is>
          <t>AR000320FI00001</t>
        </is>
      </c>
      <c r="B502" t="inlineStr">
        <is>
          <t>AR000320</t>
        </is>
      </c>
      <c r="C502" t="inlineStr">
        <is>
          <t xml:space="preserve"> ON BSF Clase XVI </t>
        </is>
      </c>
      <c r="D502">
        <f>+REPLACE(REPLACE(A502,1,8,""),3,5,"")</f>
        <v/>
      </c>
      <c r="E502" t="n">
        <v>815990</v>
      </c>
      <c r="F502" t="inlineStr">
        <is>
          <t>ARBSFI560040</t>
        </is>
      </c>
      <c r="G502" t="inlineStr">
        <is>
          <t>BBG00DGSSG06</t>
        </is>
      </c>
      <c r="I502" t="inlineStr">
        <is>
          <t>COQZ0270251</t>
        </is>
      </c>
    </row>
    <row r="503">
      <c r="A503" t="inlineStr">
        <is>
          <t>AR000320FI00003</t>
        </is>
      </c>
      <c r="B503" t="inlineStr">
        <is>
          <t>AR000320</t>
        </is>
      </c>
      <c r="C503" t="inlineStr">
        <is>
          <t xml:space="preserve"> ON BSF Clase XX </t>
        </is>
      </c>
      <c r="D503">
        <f>+REPLACE(REPLACE(A503,1,8,""),3,5,"")</f>
        <v/>
      </c>
      <c r="E503" t="n">
        <v>1047074</v>
      </c>
      <c r="F503" t="inlineStr">
        <is>
          <t>ARBSFI560099</t>
        </is>
      </c>
      <c r="G503" t="inlineStr">
        <is>
          <t>BBG00JKMRG57</t>
        </is>
      </c>
      <c r="I503" t="inlineStr">
        <is>
          <t>COAQ4582492</t>
        </is>
      </c>
    </row>
    <row r="504">
      <c r="A504" t="inlineStr">
        <is>
          <t>AR000330FI00004</t>
        </is>
      </c>
      <c r="B504" t="inlineStr">
        <is>
          <t>AR000330</t>
        </is>
      </c>
      <c r="C504" t="inlineStr">
        <is>
          <t xml:space="preserve"> ON BST Clase IX </t>
        </is>
      </c>
      <c r="D504">
        <f>+REPLACE(REPLACE(A504,1,8,""),3,5,"")</f>
        <v/>
      </c>
      <c r="E504" t="n">
        <v>675585</v>
      </c>
      <c r="F504" t="inlineStr">
        <is>
          <t>ARBSTR560068</t>
        </is>
      </c>
      <c r="G504" t="inlineStr">
        <is>
          <t>BBG007QP5736</t>
        </is>
      </c>
      <c r="I504" t="inlineStr">
        <is>
          <t>COEK6577689</t>
        </is>
      </c>
    </row>
    <row r="505">
      <c r="A505" t="inlineStr">
        <is>
          <t>AR000330FI00002</t>
        </is>
      </c>
      <c r="B505" t="inlineStr">
        <is>
          <t>AR000330</t>
        </is>
      </c>
      <c r="C505" t="inlineStr">
        <is>
          <t xml:space="preserve"> ON BST Clase VII </t>
        </is>
      </c>
      <c r="D505">
        <f>+REPLACE(REPLACE(A505,1,8,""),3,5,"")</f>
        <v/>
      </c>
      <c r="E505" t="n">
        <v>593229</v>
      </c>
      <c r="F505" t="inlineStr">
        <is>
          <t>ARBSTR050797</t>
        </is>
      </c>
      <c r="G505" t="inlineStr">
        <is>
          <t>BBG00607GHW0</t>
        </is>
      </c>
      <c r="H505" t="inlineStr">
        <is>
          <t>BK0TL92</t>
        </is>
      </c>
      <c r="I505" t="inlineStr">
        <is>
          <t>COEK0753997</t>
        </is>
      </c>
    </row>
    <row r="506">
      <c r="A506" t="inlineStr">
        <is>
          <t>AR000330FI00003</t>
        </is>
      </c>
      <c r="B506" t="inlineStr">
        <is>
          <t>AR000330</t>
        </is>
      </c>
      <c r="C506" t="inlineStr">
        <is>
          <t xml:space="preserve"> ON BST Clase VIII </t>
        </is>
      </c>
      <c r="D506">
        <f>+REPLACE(REPLACE(A506,1,8,""),3,5,"")</f>
        <v/>
      </c>
      <c r="E506" t="n">
        <v>631435</v>
      </c>
      <c r="F506" t="inlineStr">
        <is>
          <t>ARBSTR050979</t>
        </is>
      </c>
    </row>
    <row r="507">
      <c r="A507" t="inlineStr">
        <is>
          <t>AR000330FI00001</t>
        </is>
      </c>
      <c r="B507" t="inlineStr">
        <is>
          <t>AR000330</t>
        </is>
      </c>
      <c r="C507" t="inlineStr">
        <is>
          <t xml:space="preserve"> ON BST Subordinada </t>
        </is>
      </c>
      <c r="D507">
        <f>+REPLACE(REPLACE(A507,1,8,""),3,5,"")</f>
        <v/>
      </c>
      <c r="E507" t="n">
        <v>370400</v>
      </c>
      <c r="F507" t="inlineStr">
        <is>
          <t>ARBSTR050250</t>
        </is>
      </c>
      <c r="G507" t="inlineStr">
        <is>
          <t>BBG002H115P4</t>
        </is>
      </c>
      <c r="I507" t="inlineStr">
        <is>
          <t>COEJ0107221</t>
        </is>
      </c>
    </row>
    <row r="508">
      <c r="A508" t="inlineStr">
        <is>
          <t>AR001570FI00006</t>
        </is>
      </c>
      <c r="B508" t="inlineStr">
        <is>
          <t>AR001570</t>
        </is>
      </c>
      <c r="C508" t="inlineStr">
        <is>
          <t xml:space="preserve"> ON CANJE IMPSA PAR CLASE I </t>
        </is>
      </c>
      <c r="D508">
        <f>+REPLACE(REPLACE(A508,1,8,""),3,5,"")</f>
        <v/>
      </c>
      <c r="E508" t="n">
        <v>1114145</v>
      </c>
      <c r="F508" t="inlineStr">
        <is>
          <t>ARIPSA560015</t>
        </is>
      </c>
      <c r="G508" t="inlineStr">
        <is>
          <t>BBG00LWJ1SK1</t>
        </is>
      </c>
      <c r="I508" t="inlineStr">
        <is>
          <t>COAU3454223</t>
        </is>
      </c>
    </row>
    <row r="509">
      <c r="A509" t="inlineStr">
        <is>
          <t>AR001570FI00005</t>
        </is>
      </c>
      <c r="B509" t="inlineStr">
        <is>
          <t>AR001570</t>
        </is>
      </c>
      <c r="C509" t="inlineStr">
        <is>
          <t xml:space="preserve"> ON CANJE IMPSA PAR CLASE III </t>
        </is>
      </c>
      <c r="D509">
        <f>+REPLACE(REPLACE(A509,1,8,""),3,5,"")</f>
        <v/>
      </c>
      <c r="E509" t="n">
        <v>1114105</v>
      </c>
      <c r="F509" t="inlineStr">
        <is>
          <t>ARIPSA560031</t>
        </is>
      </c>
    </row>
    <row r="510">
      <c r="A510" t="inlineStr">
        <is>
          <t>AR000580FI00001</t>
        </is>
      </c>
      <c r="B510" t="inlineStr">
        <is>
          <t>AR000580</t>
        </is>
      </c>
      <c r="C510" t="inlineStr">
        <is>
          <t xml:space="preserve"> ON Carboclor I A (Pyme) </t>
        </is>
      </c>
      <c r="D510">
        <f>+REPLACE(REPLACE(A510,1,8,""),3,5,"")</f>
        <v/>
      </c>
      <c r="E510" t="n">
        <v>741180</v>
      </c>
      <c r="F510" t="inlineStr">
        <is>
          <t>ARSOLP560014</t>
        </is>
      </c>
      <c r="G510" t="inlineStr">
        <is>
          <t>BBG009QNCXR6</t>
        </is>
      </c>
      <c r="I510" t="inlineStr">
        <is>
          <t>COUV4162706</t>
        </is>
      </c>
    </row>
    <row r="511">
      <c r="A511" t="inlineStr">
        <is>
          <t>AR000590FI00004</t>
        </is>
      </c>
      <c r="B511" t="inlineStr">
        <is>
          <t>AR000590</t>
        </is>
      </c>
      <c r="C511" t="inlineStr">
        <is>
          <t xml:space="preserve"> ON CARSA SERIE 9 </t>
        </is>
      </c>
      <c r="D511">
        <f>+REPLACE(REPLACE(A511,1,8,""),3,5,"")</f>
        <v/>
      </c>
      <c r="E511" t="n">
        <v>1072755</v>
      </c>
      <c r="F511" t="inlineStr">
        <is>
          <t>ARCAAS5600A7</t>
        </is>
      </c>
    </row>
    <row r="512">
      <c r="A512" t="inlineStr">
        <is>
          <t>AR000590FI00003</t>
        </is>
      </c>
      <c r="B512" t="inlineStr">
        <is>
          <t>AR000590</t>
        </is>
      </c>
      <c r="C512" t="inlineStr">
        <is>
          <t xml:space="preserve"> ON Carsa Serie VIII </t>
        </is>
      </c>
      <c r="D512">
        <f>+REPLACE(REPLACE(A512,1,8,""),3,5,"")</f>
        <v/>
      </c>
      <c r="E512" t="n">
        <v>1007808</v>
      </c>
      <c r="F512" t="inlineStr">
        <is>
          <t>ARCAAS560091</t>
        </is>
      </c>
    </row>
    <row r="513">
      <c r="A513" t="inlineStr">
        <is>
          <t>AR000590FI00001</t>
        </is>
      </c>
      <c r="B513" t="inlineStr">
        <is>
          <t>AR000590</t>
        </is>
      </c>
      <c r="C513" t="inlineStr">
        <is>
          <t xml:space="preserve"> ON Carsa V </t>
        </is>
      </c>
      <c r="D513">
        <f>+REPLACE(REPLACE(A513,1,8,""),3,5,"")</f>
        <v/>
      </c>
      <c r="E513" t="n">
        <v>794780</v>
      </c>
      <c r="F513" t="inlineStr">
        <is>
          <t>ARCAAS560042</t>
        </is>
      </c>
      <c r="G513" t="inlineStr">
        <is>
          <t>BBG00BQZ2HR0</t>
        </is>
      </c>
      <c r="I513" t="inlineStr">
        <is>
          <t>COJV4107191</t>
        </is>
      </c>
    </row>
    <row r="514">
      <c r="A514" t="inlineStr">
        <is>
          <t>AR000590FI00002</t>
        </is>
      </c>
      <c r="B514" t="inlineStr">
        <is>
          <t>AR000590</t>
        </is>
      </c>
      <c r="C514" t="inlineStr">
        <is>
          <t xml:space="preserve"> ON Carsa VI </t>
        </is>
      </c>
      <c r="D514">
        <f>+REPLACE(REPLACE(A514,1,8,""),3,5,"")</f>
        <v/>
      </c>
      <c r="E514" t="n">
        <v>880094</v>
      </c>
      <c r="F514" t="inlineStr">
        <is>
          <t>ARCAAS560075</t>
        </is>
      </c>
      <c r="G514" t="inlineStr">
        <is>
          <t>BBG00DHXSS17</t>
        </is>
      </c>
      <c r="I514" t="inlineStr">
        <is>
          <t>COQZ0853015</t>
        </is>
      </c>
    </row>
    <row r="515">
      <c r="A515" t="inlineStr">
        <is>
          <t>AR000600FI00001</t>
        </is>
      </c>
      <c r="B515" t="inlineStr">
        <is>
          <t>AR000600</t>
        </is>
      </c>
      <c r="C515" t="inlineStr">
        <is>
          <t xml:space="preserve"> ON CARTASUR CARDS SERIE 2 </t>
        </is>
      </c>
      <c r="D515">
        <f>+REPLACE(REPLACE(A515,1,8,""),3,5,"")</f>
        <v/>
      </c>
      <c r="E515" t="n">
        <v>1037377</v>
      </c>
      <c r="F515" t="inlineStr">
        <is>
          <t>ARCCSA560024</t>
        </is>
      </c>
    </row>
    <row r="516">
      <c r="A516" t="inlineStr">
        <is>
          <t>AR001660FI00001</t>
        </is>
      </c>
      <c r="B516" t="inlineStr">
        <is>
          <t>AR001660</t>
        </is>
      </c>
      <c r="C516" t="inlineStr">
        <is>
          <t xml:space="preserve"> ON Cartellone Cl. 1 (inc. K - Com. 4112) </t>
        </is>
      </c>
      <c r="D516">
        <f>+REPLACE(REPLACE(A516,1,8,""),3,5,"")</f>
        <v/>
      </c>
      <c r="E516" t="n">
        <v>649255</v>
      </c>
      <c r="F516" t="inlineStr">
        <is>
          <t>ARJOCA050015</t>
        </is>
      </c>
      <c r="G516" t="inlineStr">
        <is>
          <t>BBG0072C5ZB0</t>
        </is>
      </c>
      <c r="H516" t="inlineStr">
        <is>
          <t>BQVM8C4</t>
        </is>
      </c>
      <c r="I516" t="inlineStr">
        <is>
          <t>COEK4683075</t>
        </is>
      </c>
    </row>
    <row r="517">
      <c r="A517" t="inlineStr">
        <is>
          <t>AR001660FI00002</t>
        </is>
      </c>
      <c r="B517" t="inlineStr">
        <is>
          <t>AR001660</t>
        </is>
      </c>
      <c r="C517" t="inlineStr">
        <is>
          <t xml:space="preserve"> ON Cartellone Cl. 2 (Inc. K - Com. 4610) </t>
        </is>
      </c>
      <c r="D517">
        <f>+REPLACE(REPLACE(A517,1,8,""),3,5,"")</f>
        <v/>
      </c>
      <c r="E517" t="n">
        <v>741506</v>
      </c>
      <c r="F517" t="inlineStr">
        <is>
          <t>ARJOCA560013</t>
        </is>
      </c>
      <c r="G517" t="inlineStr">
        <is>
          <t>BBG009NXV1S5</t>
        </is>
      </c>
      <c r="I517" t="inlineStr">
        <is>
          <t>COUV3426268</t>
        </is>
      </c>
    </row>
    <row r="518">
      <c r="A518" t="inlineStr">
        <is>
          <t>AR000640FI00001</t>
        </is>
      </c>
      <c r="B518" t="inlineStr">
        <is>
          <t>AR000640</t>
        </is>
      </c>
      <c r="C518" t="inlineStr">
        <is>
          <t xml:space="preserve"> ON Celulosa Clase II (Pyme) </t>
        </is>
      </c>
      <c r="D518">
        <f>+REPLACE(REPLACE(A518,1,8,""),3,5,"")</f>
        <v/>
      </c>
      <c r="E518" t="n">
        <v>725586</v>
      </c>
      <c r="F518" t="inlineStr">
        <is>
          <t>ARCELU560017</t>
        </is>
      </c>
      <c r="G518" t="inlineStr">
        <is>
          <t>BBG007QJ52R5</t>
        </is>
      </c>
      <c r="I518" t="inlineStr">
        <is>
          <t>COEK6547237</t>
        </is>
      </c>
    </row>
    <row r="519">
      <c r="A519" t="inlineStr">
        <is>
          <t>AR000640FI00004</t>
        </is>
      </c>
      <c r="B519" t="inlineStr">
        <is>
          <t>AR000640</t>
        </is>
      </c>
      <c r="C519" t="inlineStr">
        <is>
          <t xml:space="preserve"> ON Celulosa Clase IX </t>
        </is>
      </c>
      <c r="D519">
        <f>+REPLACE(REPLACE(A519,1,8,""),3,5,"")</f>
        <v/>
      </c>
      <c r="E519" t="n">
        <v>883415</v>
      </c>
      <c r="F519" t="inlineStr">
        <is>
          <t>ARCELU560058</t>
        </is>
      </c>
      <c r="G519" t="inlineStr">
        <is>
          <t>BBG00DJ8QF29</t>
        </is>
      </c>
      <c r="I519" t="inlineStr">
        <is>
          <t>COQZ1305122</t>
        </is>
      </c>
    </row>
    <row r="520">
      <c r="A520" t="inlineStr">
        <is>
          <t>AR000640FI00002</t>
        </is>
      </c>
      <c r="B520" t="inlineStr">
        <is>
          <t>AR000640</t>
        </is>
      </c>
      <c r="C520" t="inlineStr">
        <is>
          <t xml:space="preserve"> ON Celulosa IV A (Pymes) </t>
        </is>
      </c>
      <c r="D520">
        <f>+REPLACE(REPLACE(A520,1,8,""),3,5,"")</f>
        <v/>
      </c>
      <c r="E520" t="n">
        <v>732636</v>
      </c>
      <c r="F520" t="inlineStr">
        <is>
          <t>ARCELU560033</t>
        </is>
      </c>
      <c r="G520" t="inlineStr">
        <is>
          <t>BBG009LRF2L3</t>
        </is>
      </c>
      <c r="I520" t="inlineStr">
        <is>
          <t>COUV3013389</t>
        </is>
      </c>
    </row>
    <row r="521">
      <c r="A521" t="inlineStr">
        <is>
          <t>AR000640FI00003</t>
        </is>
      </c>
      <c r="B521" t="inlineStr">
        <is>
          <t>AR000640</t>
        </is>
      </c>
      <c r="C521" t="inlineStr">
        <is>
          <t xml:space="preserve"> ON Celulosa VI </t>
        </is>
      </c>
      <c r="D521">
        <f>+REPLACE(REPLACE(A521,1,8,""),3,5,"")</f>
        <v/>
      </c>
      <c r="E521" t="n">
        <v>833549</v>
      </c>
      <c r="F521" t="inlineStr">
        <is>
          <t>ARCELU560041</t>
        </is>
      </c>
      <c r="G521" t="inlineStr">
        <is>
          <t>BBG00CNJ14D2</t>
        </is>
      </c>
      <c r="I521" t="inlineStr">
        <is>
          <t>COJK7435403</t>
        </is>
      </c>
    </row>
    <row r="522">
      <c r="A522" t="inlineStr">
        <is>
          <t>AR001930FI00001</t>
        </is>
      </c>
      <c r="B522" t="inlineStr">
        <is>
          <t>AR001930</t>
        </is>
      </c>
      <c r="C522" t="inlineStr">
        <is>
          <t xml:space="preserve"> ON CENTRAL TERM. ROCA C. 1 </t>
        </is>
      </c>
      <c r="D522">
        <f>+REPLACE(REPLACE(A522,1,8,""),3,5,"")</f>
        <v/>
      </c>
      <c r="E522" t="n">
        <v>664802</v>
      </c>
      <c r="F522" t="inlineStr">
        <is>
          <t>ARCTRO560012</t>
        </is>
      </c>
      <c r="G522" t="inlineStr">
        <is>
          <t>BBG007FMJQ74</t>
        </is>
      </c>
      <c r="I522" t="inlineStr">
        <is>
          <t>COEK5752754</t>
        </is>
      </c>
    </row>
    <row r="523">
      <c r="A523" t="inlineStr">
        <is>
          <t>AR001990FI00005</t>
        </is>
      </c>
      <c r="B523" t="inlineStr">
        <is>
          <t>AR001990</t>
        </is>
      </c>
      <c r="C523" t="inlineStr">
        <is>
          <t xml:space="preserve"> ON Central Térmica Loma Lata A (Inc. K - Com. 4731) </t>
        </is>
      </c>
      <c r="D523">
        <f>+REPLACE(REPLACE(A523,1,8,""),3,5,"")</f>
        <v/>
      </c>
      <c r="E523" t="n">
        <v>764718</v>
      </c>
      <c r="F523" t="inlineStr">
        <is>
          <t>ARCTLL560078</t>
        </is>
      </c>
      <c r="G523" t="inlineStr">
        <is>
          <t>BBG00B5Z2SL5</t>
        </is>
      </c>
      <c r="I523" t="inlineStr">
        <is>
          <t>COQJ1521401</t>
        </is>
      </c>
    </row>
    <row r="524">
      <c r="A524" t="inlineStr">
        <is>
          <t>AR000670FI00003</t>
        </is>
      </c>
      <c r="B524" t="inlineStr">
        <is>
          <t>AR000670</t>
        </is>
      </c>
      <c r="C524" t="inlineStr">
        <is>
          <t xml:space="preserve"> ON Central Térmica Loma Lata C </t>
        </is>
      </c>
      <c r="D524">
        <f>+REPLACE(REPLACE(A524,1,8,""),3,5,"")</f>
        <v/>
      </c>
      <c r="E524" t="n">
        <v>741518</v>
      </c>
      <c r="F524" t="inlineStr">
        <is>
          <t>ARCTLL560052</t>
        </is>
      </c>
      <c r="G524" t="inlineStr">
        <is>
          <t>BBG009QYKN40</t>
        </is>
      </c>
      <c r="I524" t="inlineStr">
        <is>
          <t>COUV4382445</t>
        </is>
      </c>
    </row>
    <row r="525">
      <c r="A525" t="inlineStr">
        <is>
          <t>AR001990FI00006</t>
        </is>
      </c>
      <c r="B525" t="inlineStr">
        <is>
          <t>AR001990</t>
        </is>
      </c>
      <c r="C525" t="inlineStr">
        <is>
          <t xml:space="preserve"> ON Central Térmica Loma Lata E (Inc. K - Com. 4841) CLCEO </t>
        </is>
      </c>
      <c r="D525">
        <f>+REPLACE(REPLACE(A525,1,8,""),3,5,"")</f>
        <v/>
      </c>
      <c r="E525" t="n">
        <v>779689</v>
      </c>
      <c r="F525" t="inlineStr">
        <is>
          <t>ARCTLL560045</t>
        </is>
      </c>
      <c r="G525" t="inlineStr">
        <is>
          <t>BBG00BFJY2X9</t>
        </is>
      </c>
      <c r="I525" t="inlineStr">
        <is>
          <t>COQJ7816631</t>
        </is>
      </c>
    </row>
    <row r="526">
      <c r="A526" t="inlineStr">
        <is>
          <t>AR001930FI00002</t>
        </is>
      </c>
      <c r="B526" t="inlineStr">
        <is>
          <t>AR001930</t>
        </is>
      </c>
      <c r="C526" t="inlineStr">
        <is>
          <t xml:space="preserve"> ON Central Térmica Roca II (Inc. K - Com. 4841) </t>
        </is>
      </c>
      <c r="D526">
        <f>+REPLACE(REPLACE(A526,1,8,""),3,5,"")</f>
        <v/>
      </c>
      <c r="E526" t="n">
        <v>780709</v>
      </c>
      <c r="F526" t="inlineStr">
        <is>
          <t>ARCTRO560020</t>
        </is>
      </c>
      <c r="G526" t="inlineStr">
        <is>
          <t>BBG00BFNP9F5</t>
        </is>
      </c>
      <c r="I526" t="inlineStr">
        <is>
          <t>COQJ7959910</t>
        </is>
      </c>
    </row>
    <row r="527">
      <c r="A527" t="inlineStr">
        <is>
          <t>AR001930FI00003</t>
        </is>
      </c>
      <c r="B527" t="inlineStr">
        <is>
          <t>AR001930</t>
        </is>
      </c>
      <c r="C527" t="inlineStr">
        <is>
          <t xml:space="preserve"> ON Central Térmica Roca III (CMC3O) </t>
        </is>
      </c>
      <c r="D527">
        <f>+REPLACE(REPLACE(A527,1,8,""),3,5,"")</f>
        <v/>
      </c>
      <c r="E527" t="n">
        <v>860511</v>
      </c>
      <c r="F527" t="inlineStr">
        <is>
          <t>ARCTRO560038</t>
        </is>
      </c>
      <c r="G527" t="inlineStr">
        <is>
          <t>BBG00D2QJR29</t>
        </is>
      </c>
      <c r="I527" t="inlineStr">
        <is>
          <t>COLW4059736</t>
        </is>
      </c>
    </row>
    <row r="528">
      <c r="A528" t="inlineStr">
        <is>
          <t>AR001930FI00005</t>
        </is>
      </c>
      <c r="B528" t="inlineStr">
        <is>
          <t>AR001930</t>
        </is>
      </c>
      <c r="C528" t="inlineStr">
        <is>
          <t xml:space="preserve"> ON Central Térmica Roca IV </t>
        </is>
      </c>
      <c r="D528">
        <f>+REPLACE(REPLACE(A528,1,8,""),3,5,"")</f>
        <v/>
      </c>
      <c r="E528" t="n">
        <v>1003500</v>
      </c>
      <c r="F528" t="inlineStr">
        <is>
          <t>ARCTRO560046</t>
        </is>
      </c>
      <c r="G528" t="inlineStr">
        <is>
          <t>BBG00H5QKVF2</t>
        </is>
      </c>
      <c r="I528" t="inlineStr">
        <is>
          <t>COAO4007818</t>
        </is>
      </c>
    </row>
    <row r="529">
      <c r="A529" t="inlineStr">
        <is>
          <t>AR000680FI00001</t>
        </is>
      </c>
      <c r="B529" t="inlineStr">
        <is>
          <t>AR000680</t>
        </is>
      </c>
      <c r="C529" t="inlineStr">
        <is>
          <t xml:space="preserve"> ON CENTROCARD 2 S. 2 </t>
        </is>
      </c>
      <c r="D529">
        <f>+REPLACE(REPLACE(A529,1,8,""),3,5,"")</f>
        <v/>
      </c>
      <c r="E529" t="n">
        <v>510434</v>
      </c>
      <c r="F529" t="inlineStr">
        <is>
          <t>ARCENC050027</t>
        </is>
      </c>
      <c r="G529" t="inlineStr">
        <is>
          <t>BBG004H5QH14</t>
        </is>
      </c>
      <c r="H529" t="inlineStr">
        <is>
          <t>BKS8KK5</t>
        </is>
      </c>
      <c r="I529" t="inlineStr">
        <is>
          <t>COEJ6501278</t>
        </is>
      </c>
    </row>
    <row r="530">
      <c r="A530" t="inlineStr">
        <is>
          <t>AR001450FI00004</t>
        </is>
      </c>
      <c r="B530" t="inlineStr">
        <is>
          <t>AR001450</t>
        </is>
      </c>
      <c r="C530" t="inlineStr">
        <is>
          <t xml:space="preserve"> ON CFA Clase XV </t>
        </is>
      </c>
      <c r="D530">
        <f>+REPLACE(REPLACE(A530,1,8,""),3,5,"")</f>
        <v/>
      </c>
      <c r="E530" t="n">
        <v>739425</v>
      </c>
      <c r="F530" t="inlineStr">
        <is>
          <t>ARCFAR560048</t>
        </is>
      </c>
      <c r="G530" t="inlineStr">
        <is>
          <t>BBG009PJV1G7</t>
        </is>
      </c>
      <c r="I530" t="inlineStr">
        <is>
          <t>COUV3542114</t>
        </is>
      </c>
    </row>
    <row r="531">
      <c r="A531" t="inlineStr">
        <is>
          <t>AR001450FI00008</t>
        </is>
      </c>
      <c r="B531" t="inlineStr">
        <is>
          <t>AR001450</t>
        </is>
      </c>
      <c r="C531" t="inlineStr">
        <is>
          <t xml:space="preserve"> ON CFA Clase XVI </t>
        </is>
      </c>
      <c r="D531">
        <f>+REPLACE(REPLACE(A531,1,8,""),3,5,"")</f>
        <v/>
      </c>
      <c r="E531" t="n">
        <v>807448</v>
      </c>
      <c r="F531" t="inlineStr">
        <is>
          <t>ARCFAR560055</t>
        </is>
      </c>
      <c r="G531" t="inlineStr">
        <is>
          <t>BBG00C3MN4C4</t>
        </is>
      </c>
      <c r="I531" t="inlineStr">
        <is>
          <t>COJV9000458</t>
        </is>
      </c>
    </row>
    <row r="532">
      <c r="A532" t="inlineStr">
        <is>
          <t>AR001450FI00011</t>
        </is>
      </c>
      <c r="B532" t="inlineStr">
        <is>
          <t>AR001450</t>
        </is>
      </c>
      <c r="C532" t="inlineStr">
        <is>
          <t xml:space="preserve"> ON CFA Clase XVII S.2 </t>
        </is>
      </c>
      <c r="D532">
        <f>+REPLACE(REPLACE(A532,1,8,""),3,5,"")</f>
        <v/>
      </c>
      <c r="E532" t="n">
        <v>852158</v>
      </c>
      <c r="F532" t="inlineStr">
        <is>
          <t>ARCFAR560071</t>
        </is>
      </c>
      <c r="G532" t="inlineStr">
        <is>
          <t>BBG00CWZ4L72</t>
        </is>
      </c>
      <c r="I532" t="inlineStr">
        <is>
          <t>COLW1269486</t>
        </is>
      </c>
    </row>
    <row r="533">
      <c r="A533" t="inlineStr">
        <is>
          <t>AR001450FI00019</t>
        </is>
      </c>
      <c r="B533" t="inlineStr">
        <is>
          <t>AR001450</t>
        </is>
      </c>
      <c r="C533" t="inlineStr">
        <is>
          <t xml:space="preserve"> ON CFA Clase XXI Serie II </t>
        </is>
      </c>
      <c r="D533">
        <f>+REPLACE(REPLACE(A533,1,8,""),3,5,"")</f>
        <v/>
      </c>
      <c r="E533" t="n">
        <v>1034087</v>
      </c>
      <c r="F533" t="inlineStr">
        <is>
          <t>ARCFAR5600F7</t>
        </is>
      </c>
      <c r="G533" t="inlineStr">
        <is>
          <t>BBG00J3NL3C1</t>
        </is>
      </c>
      <c r="I533" t="inlineStr">
        <is>
          <t>COAP7951811</t>
        </is>
      </c>
    </row>
    <row r="534">
      <c r="A534" t="inlineStr">
        <is>
          <t>AR000690FI00001</t>
        </is>
      </c>
      <c r="B534" t="inlineStr">
        <is>
          <t>AR000690</t>
        </is>
      </c>
      <c r="C534" t="inlineStr">
        <is>
          <t xml:space="preserve"> ON CFN SERIE 1 CLASE A </t>
        </is>
      </c>
      <c r="D534">
        <f>+REPLACE(REPLACE(A534,1,8,""),3,5,"")</f>
        <v/>
      </c>
      <c r="E534" t="n">
        <v>928527</v>
      </c>
      <c r="F534" t="inlineStr">
        <is>
          <t>ARCFNS590031</t>
        </is>
      </c>
    </row>
    <row r="535">
      <c r="A535" t="inlineStr">
        <is>
          <t>AR000690FI00002</t>
        </is>
      </c>
      <c r="B535" t="inlineStr">
        <is>
          <t>AR000690</t>
        </is>
      </c>
      <c r="C535" t="inlineStr">
        <is>
          <t xml:space="preserve"> ON CFN SERIE 1 CLASE B </t>
        </is>
      </c>
      <c r="D535">
        <f>+REPLACE(REPLACE(A535,1,8,""),3,5,"")</f>
        <v/>
      </c>
      <c r="E535" t="n">
        <v>928563</v>
      </c>
      <c r="F535" t="inlineStr">
        <is>
          <t>ARCFNS560042</t>
        </is>
      </c>
      <c r="G535" t="inlineStr">
        <is>
          <t>BBG00FGJXWY3</t>
        </is>
      </c>
      <c r="I535" t="inlineStr">
        <is>
          <t>COAL5540268</t>
        </is>
      </c>
    </row>
    <row r="536">
      <c r="A536" t="inlineStr">
        <is>
          <t>AR000690FI00003</t>
        </is>
      </c>
      <c r="B536" t="inlineStr">
        <is>
          <t>AR000690</t>
        </is>
      </c>
      <c r="C536" t="inlineStr">
        <is>
          <t xml:space="preserve"> ON CFN Serie 2 Clase A </t>
        </is>
      </c>
      <c r="D536">
        <f>+REPLACE(REPLACE(A536,1,8,""),3,5,"")</f>
        <v/>
      </c>
      <c r="E536" t="n">
        <v>1042986</v>
      </c>
      <c r="F536" t="inlineStr">
        <is>
          <t>ARCFNS560059</t>
        </is>
      </c>
      <c r="G536" t="inlineStr">
        <is>
          <t>BBG00HZFT3Z4</t>
        </is>
      </c>
      <c r="I536" t="inlineStr">
        <is>
          <t>COAP6097194</t>
        </is>
      </c>
    </row>
    <row r="537">
      <c r="A537" t="inlineStr">
        <is>
          <t>AR000720FI00003</t>
        </is>
      </c>
      <c r="B537" t="inlineStr">
        <is>
          <t>AR000720</t>
        </is>
      </c>
      <c r="C537" t="inlineStr">
        <is>
          <t xml:space="preserve"> ON CGC Clase II (Inc. K - Com. 4794) </t>
        </is>
      </c>
      <c r="D537">
        <f>+REPLACE(REPLACE(A537,1,8,""),3,5,"")</f>
        <v/>
      </c>
      <c r="E537" t="n">
        <v>779161</v>
      </c>
      <c r="F537" t="inlineStr">
        <is>
          <t>ARCGCO560089</t>
        </is>
      </c>
      <c r="G537" t="inlineStr">
        <is>
          <t>BBG00BFJBV06</t>
        </is>
      </c>
      <c r="I537" t="inlineStr">
        <is>
          <t>COQJ7809859</t>
        </is>
      </c>
    </row>
    <row r="538">
      <c r="A538" t="inlineStr">
        <is>
          <t>AR000720FI00001</t>
        </is>
      </c>
      <c r="B538" t="inlineStr">
        <is>
          <t>AR000720</t>
        </is>
      </c>
      <c r="C538" t="inlineStr">
        <is>
          <t xml:space="preserve"> ON CGC Clase IV (CPC4O) </t>
        </is>
      </c>
      <c r="D538">
        <f>+REPLACE(REPLACE(A538,1,8,""),3,5,"")</f>
        <v/>
      </c>
      <c r="E538" t="n">
        <v>706686</v>
      </c>
      <c r="F538" t="inlineStr">
        <is>
          <t>ARCGCO560048</t>
        </is>
      </c>
      <c r="G538" t="inlineStr">
        <is>
          <t>BBG008LYJRH6</t>
        </is>
      </c>
      <c r="I538" t="inlineStr">
        <is>
          <t>COEK8889447</t>
        </is>
      </c>
    </row>
    <row r="539">
      <c r="A539" t="inlineStr">
        <is>
          <t>AR000720FI00002</t>
        </is>
      </c>
      <c r="B539" t="inlineStr">
        <is>
          <t>AR000720</t>
        </is>
      </c>
      <c r="C539" t="inlineStr">
        <is>
          <t xml:space="preserve"> ON CGC Clase VI </t>
        </is>
      </c>
      <c r="D539">
        <f>+REPLACE(REPLACE(A539,1,8,""),3,5,"")</f>
        <v/>
      </c>
      <c r="E539" t="n">
        <v>750435</v>
      </c>
      <c r="F539" t="inlineStr">
        <is>
          <t>ARCGCO560063</t>
        </is>
      </c>
      <c r="G539" t="inlineStr">
        <is>
          <t>BBG009XWCR91</t>
        </is>
      </c>
      <c r="H539" t="inlineStr">
        <is>
          <t>BZ77L83</t>
        </is>
      </c>
      <c r="I539" t="inlineStr">
        <is>
          <t>COUV7412637</t>
        </is>
      </c>
    </row>
    <row r="540">
      <c r="A540" t="inlineStr">
        <is>
          <t>AR000700FI00001</t>
        </is>
      </c>
      <c r="B540" t="inlineStr">
        <is>
          <t>AR000700</t>
        </is>
      </c>
      <c r="C540" t="inlineStr">
        <is>
          <t xml:space="preserve"> ON CGM Leasing Serie V B </t>
        </is>
      </c>
      <c r="D540">
        <f>+REPLACE(REPLACE(A540,1,8,""),3,5,"")</f>
        <v/>
      </c>
      <c r="E540" t="n">
        <v>561778</v>
      </c>
      <c r="F540" t="inlineStr">
        <is>
          <t>ARCGML050074</t>
        </is>
      </c>
    </row>
    <row r="541">
      <c r="A541" t="inlineStr">
        <is>
          <t>AR000700FI00008</t>
        </is>
      </c>
      <c r="B541" t="inlineStr">
        <is>
          <t>AR000700</t>
        </is>
      </c>
      <c r="C541" t="inlineStr">
        <is>
          <t xml:space="preserve"> ON CGM Leasing Serie XI (Pyme) </t>
        </is>
      </c>
      <c r="D541">
        <f>+REPLACE(REPLACE(A541,1,8,""),3,5,"")</f>
        <v/>
      </c>
      <c r="E541" t="n">
        <v>921649</v>
      </c>
      <c r="F541" t="inlineStr">
        <is>
          <t>ARCGML5600C0</t>
        </is>
      </c>
      <c r="G541" t="inlineStr">
        <is>
          <t>BBG00F83DDT7</t>
        </is>
      </c>
      <c r="I541" t="inlineStr">
        <is>
          <t>COAL1639296</t>
        </is>
      </c>
    </row>
    <row r="542">
      <c r="A542" t="inlineStr">
        <is>
          <t>AR000700FI00002</t>
        </is>
      </c>
      <c r="B542" t="inlineStr">
        <is>
          <t>AR000700</t>
        </is>
      </c>
      <c r="C542" t="inlineStr">
        <is>
          <t xml:space="preserve"> ON CGM Leasing VII A (Inc. K - Com. 4112) </t>
        </is>
      </c>
      <c r="D542">
        <f>+REPLACE(REPLACE(A542,1,8,""),3,5,"")</f>
        <v/>
      </c>
      <c r="E542" t="n">
        <v>647902</v>
      </c>
      <c r="F542" t="inlineStr">
        <is>
          <t>ARCGML050108</t>
        </is>
      </c>
      <c r="G542" t="inlineStr">
        <is>
          <t>BBG0071FN771</t>
        </is>
      </c>
      <c r="H542" t="inlineStr">
        <is>
          <t>BQFJG83</t>
        </is>
      </c>
      <c r="I542" t="inlineStr">
        <is>
          <t>COEK4567021</t>
        </is>
      </c>
    </row>
    <row r="543">
      <c r="A543" t="inlineStr">
        <is>
          <t>AR000700FI00007</t>
        </is>
      </c>
      <c r="B543" t="inlineStr">
        <is>
          <t>AR000700</t>
        </is>
      </c>
      <c r="C543" t="inlineStr">
        <is>
          <t xml:space="preserve"> ON CGM Leasing X A (Pyme) </t>
        </is>
      </c>
      <c r="D543">
        <f>+REPLACE(REPLACE(A543,1,8,""),3,5,"")</f>
        <v/>
      </c>
      <c r="E543" t="n">
        <v>883462</v>
      </c>
      <c r="F543" t="inlineStr">
        <is>
          <t>ARCGML5600A4</t>
        </is>
      </c>
      <c r="G543" t="inlineStr">
        <is>
          <t>BBG00DKNM851</t>
        </is>
      </c>
      <c r="I543" t="inlineStr">
        <is>
          <t>COQZ2035082</t>
        </is>
      </c>
    </row>
    <row r="544">
      <c r="A544" t="inlineStr">
        <is>
          <t>AR000700FI00009</t>
        </is>
      </c>
      <c r="B544" t="inlineStr">
        <is>
          <t>AR000700</t>
        </is>
      </c>
      <c r="C544" t="inlineStr">
        <is>
          <t xml:space="preserve"> ON CGM Leasing XII B (Pymes) </t>
        </is>
      </c>
      <c r="D544">
        <f>+REPLACE(REPLACE(A544,1,8,""),3,5,"")</f>
        <v/>
      </c>
      <c r="E544" t="n">
        <v>987699</v>
      </c>
      <c r="F544" t="inlineStr">
        <is>
          <t>ARCGML5900G5</t>
        </is>
      </c>
    </row>
    <row r="545">
      <c r="A545" t="inlineStr">
        <is>
          <t>AR000730FI00001</t>
        </is>
      </c>
      <c r="B545" t="inlineStr">
        <is>
          <t>AR000730</t>
        </is>
      </c>
      <c r="C545" t="inlineStr">
        <is>
          <t xml:space="preserve"> ON CLISA 15OCT2019 </t>
        </is>
      </c>
      <c r="D545">
        <f>+REPLACE(REPLACE(A545,1,8,""),3,5,"")</f>
        <v/>
      </c>
      <c r="E545" t="n">
        <v>369633</v>
      </c>
      <c r="F545" t="inlineStr">
        <is>
          <t>XS1116464220</t>
        </is>
      </c>
      <c r="G545" t="inlineStr">
        <is>
          <t>BBG0073G8NR7</t>
        </is>
      </c>
      <c r="H545" t="inlineStr">
        <is>
          <t>BRKXFG8</t>
        </is>
      </c>
      <c r="I545" t="inlineStr">
        <is>
          <t>COEK4878675</t>
        </is>
      </c>
    </row>
    <row r="546">
      <c r="A546" t="inlineStr">
        <is>
          <t>AR000280FI00001</t>
        </is>
      </c>
      <c r="B546" t="inlineStr">
        <is>
          <t>AR000280</t>
        </is>
      </c>
      <c r="C546" t="inlineStr">
        <is>
          <t xml:space="preserve"> ON CMF Clase V </t>
        </is>
      </c>
      <c r="D546">
        <f>+REPLACE(REPLACE(A546,1,8,""),3,5,"")</f>
        <v/>
      </c>
      <c r="E546" t="n">
        <v>685837</v>
      </c>
      <c r="F546" t="inlineStr">
        <is>
          <t>ARBCMF560018</t>
        </is>
      </c>
      <c r="G546" t="inlineStr">
        <is>
          <t>BBG0080SS9T9</t>
        </is>
      </c>
      <c r="I546" t="inlineStr">
        <is>
          <t>COEK7240550</t>
        </is>
      </c>
    </row>
    <row r="547">
      <c r="A547" t="inlineStr">
        <is>
          <t>AR000850FI00001</t>
        </is>
      </c>
      <c r="B547" t="inlineStr">
        <is>
          <t>AR000850</t>
        </is>
      </c>
      <c r="C547" t="inlineStr">
        <is>
          <t xml:space="preserve"> ON Cordial Clase V </t>
        </is>
      </c>
      <c r="D547">
        <f>+REPLACE(REPLACE(A547,1,8,""),3,5,"")</f>
        <v/>
      </c>
      <c r="E547" t="n">
        <v>642411</v>
      </c>
      <c r="F547" t="inlineStr">
        <is>
          <t>ARCOAL050110</t>
        </is>
      </c>
      <c r="G547" t="inlineStr">
        <is>
          <t>BBG006YG3HJ2</t>
        </is>
      </c>
      <c r="I547" t="inlineStr">
        <is>
          <t>COEK4297462</t>
        </is>
      </c>
    </row>
    <row r="548">
      <c r="A548" t="inlineStr">
        <is>
          <t>AR000850FI00004</t>
        </is>
      </c>
      <c r="B548" t="inlineStr">
        <is>
          <t>AR000850</t>
        </is>
      </c>
      <c r="C548" t="inlineStr">
        <is>
          <t xml:space="preserve"> ON Cordial Clase XII </t>
        </is>
      </c>
      <c r="D548">
        <f>+REPLACE(REPLACE(A548,1,8,""),3,5,"")</f>
        <v/>
      </c>
      <c r="E548" t="n">
        <v>933660</v>
      </c>
      <c r="F548" t="inlineStr">
        <is>
          <t>ARCOAL560084</t>
        </is>
      </c>
      <c r="G548" t="inlineStr">
        <is>
          <t>BBG00FJSW0J8</t>
        </is>
      </c>
      <c r="I548" t="inlineStr">
        <is>
          <t>COAL8227004</t>
        </is>
      </c>
    </row>
    <row r="549">
      <c r="A549" t="inlineStr">
        <is>
          <t>AR000850FI00005</t>
        </is>
      </c>
      <c r="B549" t="inlineStr">
        <is>
          <t>AR000850</t>
        </is>
      </c>
      <c r="C549" t="inlineStr">
        <is>
          <t xml:space="preserve"> ON Cordial Clase XIII </t>
        </is>
      </c>
      <c r="D549">
        <f>+REPLACE(REPLACE(A549,1,8,""),3,5,"")</f>
        <v/>
      </c>
      <c r="E549" t="n">
        <v>933681</v>
      </c>
      <c r="F549" t="inlineStr">
        <is>
          <t>ARCOAL560092</t>
        </is>
      </c>
      <c r="G549" t="inlineStr">
        <is>
          <t>BBG00FN0ZBV3</t>
        </is>
      </c>
      <c r="I549" t="inlineStr">
        <is>
          <t>COAL9091839</t>
        </is>
      </c>
    </row>
    <row r="550">
      <c r="A550" t="inlineStr">
        <is>
          <t>AR000850FI00009</t>
        </is>
      </c>
      <c r="B550" t="inlineStr">
        <is>
          <t>AR000850</t>
        </is>
      </c>
      <c r="C550" t="inlineStr">
        <is>
          <t xml:space="preserve"> ON Cordial Comp. Fciera. XVI </t>
        </is>
      </c>
      <c r="D550">
        <f>+REPLACE(REPLACE(A550,1,8,""),3,5,"")</f>
        <v/>
      </c>
      <c r="E550" t="n">
        <v>1037947</v>
      </c>
      <c r="F550" t="inlineStr">
        <is>
          <t>ARCOAL5600D7</t>
        </is>
      </c>
      <c r="G550" t="inlineStr">
        <is>
          <t>BBG00J779C90</t>
        </is>
      </c>
      <c r="I550" t="inlineStr">
        <is>
          <t>COAQ0030736</t>
        </is>
      </c>
    </row>
    <row r="551">
      <c r="A551" t="inlineStr">
        <is>
          <t>AR000850FI00002</t>
        </is>
      </c>
      <c r="B551" t="inlineStr">
        <is>
          <t>AR000850</t>
        </is>
      </c>
      <c r="C551" t="inlineStr">
        <is>
          <t xml:space="preserve"> ON Cordial VI </t>
        </is>
      </c>
      <c r="D551">
        <f>+REPLACE(REPLACE(A551,1,8,""),3,5,"")</f>
        <v/>
      </c>
      <c r="E551" t="n">
        <v>709818</v>
      </c>
      <c r="F551" t="inlineStr">
        <is>
          <t>ARCOAL560019</t>
        </is>
      </c>
      <c r="G551" t="inlineStr">
        <is>
          <t>BBG008N1HX85</t>
        </is>
      </c>
      <c r="I551" t="inlineStr">
        <is>
          <t>COEK9008187</t>
        </is>
      </c>
    </row>
    <row r="552">
      <c r="A552" t="inlineStr">
        <is>
          <t>AR000850FI00008</t>
        </is>
      </c>
      <c r="B552" t="inlineStr">
        <is>
          <t>AR000850</t>
        </is>
      </c>
      <c r="C552" t="inlineStr">
        <is>
          <t xml:space="preserve"> ON Cordial XV </t>
        </is>
      </c>
      <c r="D552">
        <f>+REPLACE(REPLACE(A552,1,8,""),3,5,"")</f>
        <v/>
      </c>
      <c r="E552" t="n">
        <v>1013010</v>
      </c>
      <c r="F552" t="inlineStr">
        <is>
          <t>ARCOAL5600C9</t>
        </is>
      </c>
      <c r="G552" t="inlineStr">
        <is>
          <t>BBG00HG6K9H1</t>
        </is>
      </c>
      <c r="I552" t="inlineStr">
        <is>
          <t>COAO8202522</t>
        </is>
      </c>
    </row>
    <row r="553">
      <c r="A553" t="inlineStr">
        <is>
          <t>AR000870FI00001</t>
        </is>
      </c>
      <c r="B553" t="inlineStr">
        <is>
          <t>AR000870</t>
        </is>
      </c>
      <c r="C553" t="inlineStr">
        <is>
          <t xml:space="preserve"> ON COSAS NUESTRAS PyME (Inc. K - Com. 3918) </t>
        </is>
      </c>
      <c r="D553">
        <f>+REPLACE(REPLACE(A553,1,8,""),3,5,"")</f>
        <v/>
      </c>
      <c r="E553" t="n">
        <v>358305</v>
      </c>
      <c r="F553" t="inlineStr">
        <is>
          <t>ARCSNU050029</t>
        </is>
      </c>
      <c r="G553" t="inlineStr">
        <is>
          <t>BBG002GP72P3</t>
        </is>
      </c>
      <c r="I553" t="inlineStr">
        <is>
          <t>COEJ0095731</t>
        </is>
      </c>
    </row>
    <row r="554">
      <c r="A554" t="inlineStr">
        <is>
          <t>AR000920FI00001</t>
        </is>
      </c>
      <c r="B554" t="inlineStr">
        <is>
          <t>AR000920</t>
        </is>
      </c>
      <c r="C554" t="inlineStr">
        <is>
          <t xml:space="preserve"> ON Credinea Serie II </t>
        </is>
      </c>
      <c r="D554">
        <f>+REPLACE(REPLACE(A554,1,8,""),3,5,"")</f>
        <v/>
      </c>
      <c r="E554" t="n">
        <v>986833</v>
      </c>
      <c r="F554" t="inlineStr">
        <is>
          <t>ARCREN560028</t>
        </is>
      </c>
      <c r="G554" t="inlineStr">
        <is>
          <t>BBG00GVWG8L1</t>
        </is>
      </c>
      <c r="I554" t="inlineStr">
        <is>
          <t>COAN8610635</t>
        </is>
      </c>
    </row>
    <row r="555">
      <c r="A555" t="inlineStr">
        <is>
          <t>AR000930FI00009</t>
        </is>
      </c>
      <c r="B555" t="inlineStr">
        <is>
          <t>AR000930</t>
        </is>
      </c>
      <c r="C555" t="inlineStr">
        <is>
          <t xml:space="preserve"> ON Crédito Directo Clase 1 </t>
        </is>
      </c>
      <c r="D555">
        <f>+REPLACE(REPLACE(A555,1,8,""),3,5,"")</f>
        <v/>
      </c>
      <c r="E555" t="n">
        <v>1017649</v>
      </c>
      <c r="F555" t="inlineStr">
        <is>
          <t>ARCDSA5600B9</t>
        </is>
      </c>
      <c r="G555" t="inlineStr">
        <is>
          <t>BBG00HLB88K6</t>
        </is>
      </c>
      <c r="I555" t="inlineStr">
        <is>
          <t>COAO9386639</t>
        </is>
      </c>
    </row>
    <row r="556">
      <c r="A556" t="inlineStr">
        <is>
          <t>AR000940FI00001</t>
        </is>
      </c>
      <c r="B556" t="inlineStr">
        <is>
          <t>AR000940</t>
        </is>
      </c>
      <c r="C556" t="inlineStr">
        <is>
          <t xml:space="preserve"> ON CRESUD CLASE XIV </t>
        </is>
      </c>
      <c r="D556">
        <f>+REPLACE(REPLACE(A556,1,8,""),3,5,"")</f>
        <v/>
      </c>
      <c r="E556" t="n">
        <v>524820</v>
      </c>
      <c r="F556" t="inlineStr">
        <is>
          <t>ARCRES050256</t>
        </is>
      </c>
      <c r="G556" t="inlineStr">
        <is>
          <t>BBG004LMNKJ9</t>
        </is>
      </c>
      <c r="H556" t="inlineStr">
        <is>
          <t>BK0SQC7</t>
        </is>
      </c>
      <c r="I556" t="inlineStr">
        <is>
          <t>COEJ6872406</t>
        </is>
      </c>
    </row>
    <row r="557">
      <c r="A557" t="inlineStr">
        <is>
          <t>AR000940FI00004</t>
        </is>
      </c>
      <c r="B557" t="inlineStr">
        <is>
          <t>AR000940</t>
        </is>
      </c>
      <c r="C557" t="inlineStr">
        <is>
          <t xml:space="preserve"> ON Cresud Clase XIX </t>
        </is>
      </c>
      <c r="D557">
        <f>+REPLACE(REPLACE(A557,1,8,""),3,5,"")</f>
        <v/>
      </c>
      <c r="E557" t="n">
        <v>695397</v>
      </c>
      <c r="F557" t="inlineStr">
        <is>
          <t>ARCRES560015</t>
        </is>
      </c>
      <c r="G557" t="inlineStr">
        <is>
          <t>BBG0087L4D78</t>
        </is>
      </c>
      <c r="I557" t="inlineStr">
        <is>
          <t>COEK7883599</t>
        </is>
      </c>
    </row>
    <row r="558">
      <c r="A558" t="inlineStr">
        <is>
          <t>AR000940FI00002</t>
        </is>
      </c>
      <c r="B558" t="inlineStr">
        <is>
          <t>AR000940</t>
        </is>
      </c>
      <c r="C558" t="inlineStr">
        <is>
          <t xml:space="preserve"> ON Cresud XVI (CS8HO) </t>
        </is>
      </c>
      <c r="D558">
        <f>+REPLACE(REPLACE(A558,1,8,""),3,5,"")</f>
        <v/>
      </c>
      <c r="E558" t="n">
        <v>567209</v>
      </c>
      <c r="F558" t="inlineStr">
        <is>
          <t>ARCRES050272</t>
        </is>
      </c>
      <c r="G558" t="inlineStr">
        <is>
          <t>BBG005K2GKL6</t>
        </is>
      </c>
      <c r="H558" t="inlineStr">
        <is>
          <t>BH13VC5</t>
        </is>
      </c>
      <c r="I558" t="inlineStr">
        <is>
          <t>COEJ9233689</t>
        </is>
      </c>
    </row>
    <row r="559">
      <c r="A559" t="inlineStr">
        <is>
          <t>AR000940FI00003</t>
        </is>
      </c>
      <c r="B559" t="inlineStr">
        <is>
          <t>AR000940</t>
        </is>
      </c>
      <c r="C559" t="inlineStr">
        <is>
          <t xml:space="preserve"> ON Cresud XVIII (CS9JO) </t>
        </is>
      </c>
      <c r="D559">
        <f>+REPLACE(REPLACE(A559,1,8,""),3,5,"")</f>
        <v/>
      </c>
      <c r="E559" t="n">
        <v>650086</v>
      </c>
      <c r="F559" t="inlineStr">
        <is>
          <t>ARCRES050298</t>
        </is>
      </c>
      <c r="G559" t="inlineStr">
        <is>
          <t>BBG0072JD3P2</t>
        </is>
      </c>
      <c r="I559" t="inlineStr">
        <is>
          <t>COEK4735552</t>
        </is>
      </c>
    </row>
    <row r="560">
      <c r="A560" t="inlineStr">
        <is>
          <t>AR000940FI00006</t>
        </is>
      </c>
      <c r="B560" t="inlineStr">
        <is>
          <t>AR000940</t>
        </is>
      </c>
      <c r="C560" t="inlineStr">
        <is>
          <t xml:space="preserve"> ON Cresud XXI </t>
        </is>
      </c>
      <c r="D560">
        <f>+REPLACE(REPLACE(A560,1,8,""),3,5,"")</f>
        <v/>
      </c>
      <c r="E560" t="n">
        <v>742646</v>
      </c>
      <c r="F560" t="inlineStr">
        <is>
          <t>ARCRES560056</t>
        </is>
      </c>
      <c r="G560" t="inlineStr">
        <is>
          <t>BBG009QXBVY1</t>
        </is>
      </c>
      <c r="I560" t="inlineStr">
        <is>
          <t>COUV4303151</t>
        </is>
      </c>
    </row>
    <row r="561">
      <c r="A561" t="inlineStr">
        <is>
          <t>AR000940FI00005</t>
        </is>
      </c>
      <c r="B561" t="inlineStr">
        <is>
          <t>AR000940</t>
        </is>
      </c>
      <c r="C561" t="inlineStr">
        <is>
          <t xml:space="preserve"> ON Cresud XXII </t>
        </is>
      </c>
      <c r="D561">
        <f>+REPLACE(REPLACE(A561,1,8,""),3,5,"")</f>
        <v/>
      </c>
      <c r="E561" t="n">
        <v>742524</v>
      </c>
      <c r="F561" t="inlineStr">
        <is>
          <t>ARCRES560049</t>
        </is>
      </c>
      <c r="G561" t="inlineStr">
        <is>
          <t>BBG009QXCZW3</t>
        </is>
      </c>
      <c r="I561" t="inlineStr">
        <is>
          <t>COUV4310651</t>
        </is>
      </c>
    </row>
    <row r="562">
      <c r="A562" t="inlineStr">
        <is>
          <t>AR000660FI00001</t>
        </is>
      </c>
      <c r="B562" t="inlineStr">
        <is>
          <t>AR000660</t>
        </is>
      </c>
      <c r="C562" t="inlineStr">
        <is>
          <t xml:space="preserve"> ON CTG Clase VI </t>
        </is>
      </c>
      <c r="D562">
        <f>+REPLACE(REPLACE(A562,1,8,""),3,5,"")</f>
        <v/>
      </c>
      <c r="E562" t="n">
        <v>694510</v>
      </c>
      <c r="F562" t="inlineStr">
        <is>
          <t>ARCTGU560017</t>
        </is>
      </c>
      <c r="G562" t="inlineStr">
        <is>
          <t>BBG00873JKY6</t>
        </is>
      </c>
      <c r="I562" t="inlineStr">
        <is>
          <t>COEK7756019</t>
        </is>
      </c>
    </row>
    <row r="563">
      <c r="A563" t="inlineStr">
        <is>
          <t>AR001000FI00001</t>
        </is>
      </c>
      <c r="B563" t="inlineStr">
        <is>
          <t>AR001000</t>
        </is>
      </c>
      <c r="C563" t="inlineStr">
        <is>
          <t xml:space="preserve"> ON Dietrich Clase 1 Serie 1 </t>
        </is>
      </c>
      <c r="D563">
        <f>+REPLACE(REPLACE(A563,1,8,""),3,5,"")</f>
        <v/>
      </c>
      <c r="E563" t="n">
        <v>906767</v>
      </c>
      <c r="F563" t="inlineStr">
        <is>
          <t>ARDIET560014</t>
        </is>
      </c>
      <c r="G563" t="inlineStr">
        <is>
          <t>BBG00DY7F6J8</t>
        </is>
      </c>
      <c r="I563" t="inlineStr">
        <is>
          <t>COQZ7578342</t>
        </is>
      </c>
    </row>
    <row r="564">
      <c r="A564" t="inlineStr">
        <is>
          <t>AR001010FI00001</t>
        </is>
      </c>
      <c r="B564" t="inlineStr">
        <is>
          <t>AR001010</t>
        </is>
      </c>
      <c r="C564" t="inlineStr">
        <is>
          <t xml:space="preserve"> ON DISAL S. II Cl. C (Inc. K - Com. 4731) </t>
        </is>
      </c>
      <c r="D564">
        <f>+REPLACE(REPLACE(A564,1,8,""),3,5,"")</f>
        <v/>
      </c>
      <c r="E564" t="n">
        <v>760516</v>
      </c>
      <c r="F564" t="inlineStr">
        <is>
          <t>ARDISA560019</t>
        </is>
      </c>
      <c r="G564" t="inlineStr">
        <is>
          <t>BBG00B3QZ176</t>
        </is>
      </c>
      <c r="I564" t="inlineStr">
        <is>
          <t>COQJ0100983</t>
        </is>
      </c>
    </row>
    <row r="565">
      <c r="A565" t="inlineStr">
        <is>
          <t>AR001010FI00002</t>
        </is>
      </c>
      <c r="B565" t="inlineStr">
        <is>
          <t>AR001010</t>
        </is>
      </c>
      <c r="C565" t="inlineStr">
        <is>
          <t xml:space="preserve"> ON Disal S. III Cl. E </t>
        </is>
      </c>
      <c r="D565">
        <f>+REPLACE(REPLACE(A565,1,8,""),3,5,"")</f>
        <v/>
      </c>
      <c r="E565" t="n">
        <v>920023</v>
      </c>
      <c r="F565" t="inlineStr">
        <is>
          <t>ARDISA560035</t>
        </is>
      </c>
      <c r="G565" t="inlineStr">
        <is>
          <t>BBG00F7SSC91</t>
        </is>
      </c>
      <c r="I565" t="inlineStr">
        <is>
          <t>COAL1434912</t>
        </is>
      </c>
    </row>
    <row r="566">
      <c r="A566" t="inlineStr">
        <is>
          <t>AR001030FI00001</t>
        </is>
      </c>
      <c r="B566" t="inlineStr">
        <is>
          <t>AR001030</t>
        </is>
      </c>
      <c r="C566" t="inlineStr">
        <is>
          <t xml:space="preserve"> ON DULCOR SERIE 1 </t>
        </is>
      </c>
      <c r="D566">
        <f>+REPLACE(REPLACE(A566,1,8,""),3,5,"")</f>
        <v/>
      </c>
      <c r="E566" t="n">
        <v>925642</v>
      </c>
      <c r="F566" t="inlineStr">
        <is>
          <t>ARDULC560018</t>
        </is>
      </c>
      <c r="G566" t="inlineStr">
        <is>
          <t>BBG00FBHTTZ3</t>
        </is>
      </c>
      <c r="I566" t="inlineStr">
        <is>
          <t>COAL3686782</t>
        </is>
      </c>
    </row>
    <row r="567">
      <c r="A567" t="inlineStr">
        <is>
          <t>AR001050FI00001</t>
        </is>
      </c>
      <c r="B567" t="inlineStr">
        <is>
          <t>AR001050</t>
        </is>
      </c>
      <c r="C567" t="inlineStr">
        <is>
          <t xml:space="preserve"> ON ECIPSA Serie I </t>
        </is>
      </c>
      <c r="D567">
        <f>+REPLACE(REPLACE(A567,1,8,""),3,5,"")</f>
        <v/>
      </c>
      <c r="E567" t="n">
        <v>562318</v>
      </c>
      <c r="F567" t="inlineStr">
        <is>
          <t>ARECIH050011</t>
        </is>
      </c>
      <c r="G567" t="inlineStr">
        <is>
          <t>BBG005HB07C6</t>
        </is>
      </c>
      <c r="H567" t="inlineStr">
        <is>
          <t>BNNHWX5</t>
        </is>
      </c>
      <c r="I567" t="inlineStr">
        <is>
          <t>COEJ9056411</t>
        </is>
      </c>
    </row>
    <row r="568">
      <c r="A568" t="inlineStr">
        <is>
          <t>AR001210FI00002</t>
        </is>
      </c>
      <c r="B568" t="inlineStr">
        <is>
          <t>AR001210</t>
        </is>
      </c>
      <c r="C568" t="inlineStr">
        <is>
          <t xml:space="preserve"> ON FCA CIA FCIERA C 16 S 1 </t>
        </is>
      </c>
      <c r="D568">
        <f>+REPLACE(REPLACE(A568,1,8,""),3,5,"")</f>
        <v/>
      </c>
      <c r="E568" t="n">
        <v>1165989</v>
      </c>
      <c r="F568" t="inlineStr">
        <is>
          <t>ARFICR5600B9</t>
        </is>
      </c>
      <c r="G568" t="inlineStr">
        <is>
          <t>BBG00L332RC8</t>
        </is>
      </c>
      <c r="I568" t="inlineStr">
        <is>
          <t>COAS9751197</t>
        </is>
      </c>
    </row>
    <row r="569">
      <c r="A569" t="inlineStr">
        <is>
          <t>AR001210FI00001</t>
        </is>
      </c>
      <c r="B569" t="inlineStr">
        <is>
          <t>AR001210</t>
        </is>
      </c>
      <c r="C569" t="inlineStr">
        <is>
          <t xml:space="preserve"> ON Fiat Crédito Argentina Clase XIV </t>
        </is>
      </c>
      <c r="D569">
        <f>+REPLACE(REPLACE(A569,1,8,""),3,5,"")</f>
        <v/>
      </c>
      <c r="E569" t="n">
        <v>1044698</v>
      </c>
      <c r="F569" t="inlineStr">
        <is>
          <t>ARFICR560081</t>
        </is>
      </c>
      <c r="G569" t="inlineStr">
        <is>
          <t>BBG00JFD0798</t>
        </is>
      </c>
      <c r="I569" t="inlineStr">
        <is>
          <t>COAQ3331529</t>
        </is>
      </c>
    </row>
    <row r="570">
      <c r="A570" t="inlineStr">
        <is>
          <t>AR001350FI00001</t>
        </is>
      </c>
      <c r="B570" t="inlineStr">
        <is>
          <t>AR001350</t>
        </is>
      </c>
      <c r="C570" t="inlineStr">
        <is>
          <t xml:space="preserve"> ON GEMSA Clase IV </t>
        </is>
      </c>
      <c r="D570">
        <f>+REPLACE(REPLACE(A570,1,8,""),3,5,"")</f>
        <v/>
      </c>
      <c r="E570" t="n">
        <v>731247</v>
      </c>
      <c r="F570" t="inlineStr">
        <is>
          <t>ARGEME560012</t>
        </is>
      </c>
      <c r="G570" t="inlineStr">
        <is>
          <t>BBG009LDF2Q9</t>
        </is>
      </c>
      <c r="I570" t="inlineStr">
        <is>
          <t>COAF2690408</t>
        </is>
      </c>
    </row>
    <row r="571">
      <c r="A571" t="inlineStr">
        <is>
          <t>AR001350FI00004</t>
        </is>
      </c>
      <c r="B571" t="inlineStr">
        <is>
          <t>AR001350</t>
        </is>
      </c>
      <c r="C571" t="inlineStr">
        <is>
          <t xml:space="preserve"> ON GEMSA Clase VII </t>
        </is>
      </c>
      <c r="D571">
        <f>+REPLACE(REPLACE(A571,1,8,""),3,5,"")</f>
        <v/>
      </c>
      <c r="E571" t="n">
        <v>951252</v>
      </c>
      <c r="F571" t="inlineStr">
        <is>
          <t>ARGEME560053</t>
        </is>
      </c>
      <c r="G571" t="inlineStr">
        <is>
          <t>BBG00FXZWCH2</t>
        </is>
      </c>
      <c r="I571" t="inlineStr">
        <is>
          <t>COAM3975761</t>
        </is>
      </c>
    </row>
    <row r="572">
      <c r="A572" t="inlineStr">
        <is>
          <t>AR001350FI00005</t>
        </is>
      </c>
      <c r="B572" t="inlineStr">
        <is>
          <t>AR001350</t>
        </is>
      </c>
      <c r="C572" t="inlineStr">
        <is>
          <t xml:space="preserve"> ON GEMSA Serie VIII </t>
        </is>
      </c>
      <c r="D572">
        <f>+REPLACE(REPLACE(A572,1,8,""),3,5,"")</f>
        <v/>
      </c>
      <c r="E572" t="n">
        <v>1015452</v>
      </c>
      <c r="F572" t="inlineStr">
        <is>
          <t>ARGEME560061</t>
        </is>
      </c>
      <c r="G572" t="inlineStr">
        <is>
          <t>BBG00HG94ZK1</t>
        </is>
      </c>
      <c r="I572" t="inlineStr">
        <is>
          <t>COAO8360536</t>
        </is>
      </c>
    </row>
    <row r="573">
      <c r="A573" t="inlineStr">
        <is>
          <t>AR001330FI00001</t>
        </is>
      </c>
      <c r="B573" t="inlineStr">
        <is>
          <t>AR001330</t>
        </is>
      </c>
      <c r="C573" t="inlineStr">
        <is>
          <t xml:space="preserve"> ON Generación Frias I </t>
        </is>
      </c>
      <c r="D573">
        <f>+REPLACE(REPLACE(A573,1,8,""),3,5,"")</f>
        <v/>
      </c>
      <c r="E573" t="n">
        <v>654840</v>
      </c>
      <c r="F573" t="inlineStr">
        <is>
          <t>ARFRIA050010</t>
        </is>
      </c>
      <c r="G573" t="inlineStr">
        <is>
          <t>BBG0076D7M21</t>
        </is>
      </c>
      <c r="I573" t="inlineStr">
        <is>
          <t>COEK5098315</t>
        </is>
      </c>
    </row>
    <row r="574">
      <c r="A574" t="inlineStr">
        <is>
          <t>AR001330FI00002</t>
        </is>
      </c>
      <c r="B574" t="inlineStr">
        <is>
          <t>AR001330</t>
        </is>
      </c>
      <c r="C574" t="inlineStr">
        <is>
          <t xml:space="preserve"> ON Generación Frías III </t>
        </is>
      </c>
      <c r="D574">
        <f>+REPLACE(REPLACE(A574,1,8,""),3,5,"")</f>
        <v/>
      </c>
      <c r="E574" t="n">
        <v>870368</v>
      </c>
      <c r="F574" t="inlineStr">
        <is>
          <t>ARFRIA560034</t>
        </is>
      </c>
      <c r="G574" t="inlineStr">
        <is>
          <t>BBG00D8LS737</t>
        </is>
      </c>
      <c r="I574" t="inlineStr">
        <is>
          <t>COLW7351833</t>
        </is>
      </c>
    </row>
    <row r="575">
      <c r="A575" t="inlineStr">
        <is>
          <t>AR001360FI00005</t>
        </is>
      </c>
      <c r="B575" t="inlineStr">
        <is>
          <t>AR001360</t>
        </is>
      </c>
      <c r="C575" t="inlineStr">
        <is>
          <t xml:space="preserve"> On Genneia Clase XIX </t>
        </is>
      </c>
      <c r="D575">
        <f>+REPLACE(REPLACE(A575,1,8,""),3,5,"")</f>
        <v/>
      </c>
      <c r="E575" t="n">
        <v>809513</v>
      </c>
      <c r="F575" t="inlineStr">
        <is>
          <t>AREMGA560065</t>
        </is>
      </c>
      <c r="G575" t="inlineStr">
        <is>
          <t>BBG00C3M3828</t>
        </is>
      </c>
      <c r="I575" t="inlineStr">
        <is>
          <t>COJV8996128</t>
        </is>
      </c>
    </row>
    <row r="576">
      <c r="A576" t="inlineStr">
        <is>
          <t>AR001360FI00004</t>
        </is>
      </c>
      <c r="B576" t="inlineStr">
        <is>
          <t>AR001360</t>
        </is>
      </c>
      <c r="C576" t="inlineStr">
        <is>
          <t xml:space="preserve"> ON Genneia Clase XVIII (Inc. K - Com. 4841) </t>
        </is>
      </c>
      <c r="D576">
        <f>+REPLACE(REPLACE(A576,1,8,""),3,5,"")</f>
        <v/>
      </c>
      <c r="E576" t="n">
        <v>780771</v>
      </c>
      <c r="F576" t="inlineStr">
        <is>
          <t>AREMGA560040</t>
        </is>
      </c>
      <c r="G576" t="inlineStr">
        <is>
          <t>BBG00BFNPH94</t>
        </is>
      </c>
      <c r="I576" t="inlineStr">
        <is>
          <t>COQJ7959985</t>
        </is>
      </c>
    </row>
    <row r="577">
      <c r="A577" t="inlineStr">
        <is>
          <t>AR001360FI00001</t>
        </is>
      </c>
      <c r="B577" t="inlineStr">
        <is>
          <t>AR001360</t>
        </is>
      </c>
      <c r="C577" t="inlineStr">
        <is>
          <t xml:space="preserve"> ON Genneia XI (Inc. K - Com. 3415) </t>
        </is>
      </c>
      <c r="D577">
        <f>+REPLACE(REPLACE(A577,1,8,""),3,5,"")</f>
        <v/>
      </c>
      <c r="E577" t="n">
        <v>509803</v>
      </c>
      <c r="F577" t="inlineStr">
        <is>
          <t>AREMGA050067</t>
        </is>
      </c>
    </row>
    <row r="578">
      <c r="A578" t="inlineStr">
        <is>
          <t>AR001360FI00002</t>
        </is>
      </c>
      <c r="B578" t="inlineStr">
        <is>
          <t>AR001360</t>
        </is>
      </c>
      <c r="C578" t="inlineStr">
        <is>
          <t xml:space="preserve"> ON GENNEIA XIII A </t>
        </is>
      </c>
      <c r="D578">
        <f>+REPLACE(REPLACE(A578,1,8,""),3,5,"")</f>
        <v/>
      </c>
      <c r="E578" t="n">
        <v>577247</v>
      </c>
      <c r="F578" t="inlineStr">
        <is>
          <t>AREMGA050083</t>
        </is>
      </c>
      <c r="G578" t="inlineStr">
        <is>
          <t>BBG005Q29X76</t>
        </is>
      </c>
      <c r="H578" t="inlineStr">
        <is>
          <t>BHZ7XC7</t>
        </is>
      </c>
      <c r="I578" t="inlineStr">
        <is>
          <t>COEJ9929443</t>
        </is>
      </c>
    </row>
    <row r="579">
      <c r="A579" t="inlineStr">
        <is>
          <t>AR001360FI00003</t>
        </is>
      </c>
      <c r="B579" t="inlineStr">
        <is>
          <t>AR001360</t>
        </is>
      </c>
      <c r="C579" t="inlineStr">
        <is>
          <t xml:space="preserve"> ON Genneia XVII </t>
        </is>
      </c>
      <c r="D579">
        <f>+REPLACE(REPLACE(A579,1,8,""),3,5,"")</f>
        <v/>
      </c>
      <c r="E579" t="n">
        <v>742248</v>
      </c>
      <c r="F579" t="inlineStr">
        <is>
          <t>AREMGA560032</t>
        </is>
      </c>
      <c r="G579" t="inlineStr">
        <is>
          <t>BBG009RY4FD4</t>
        </is>
      </c>
      <c r="I579" t="inlineStr">
        <is>
          <t>COUV4810312</t>
        </is>
      </c>
    </row>
    <row r="580">
      <c r="A580" t="inlineStr">
        <is>
          <t>AR001340FI00001</t>
        </is>
      </c>
      <c r="B580" t="inlineStr">
        <is>
          <t>AR001340</t>
        </is>
      </c>
      <c r="C580" t="inlineStr">
        <is>
          <t xml:space="preserve"> ON GISA Clase II </t>
        </is>
      </c>
      <c r="D580">
        <f>+REPLACE(REPLACE(A580,1,8,""),3,5,"")</f>
        <v/>
      </c>
      <c r="E580" t="n">
        <v>652464</v>
      </c>
      <c r="F580" t="inlineStr">
        <is>
          <t>ARGIND050028</t>
        </is>
      </c>
      <c r="G580" t="inlineStr">
        <is>
          <t>BBG0073XM5C9</t>
        </is>
      </c>
      <c r="H580" t="inlineStr">
        <is>
          <t>BR1HR63</t>
        </is>
      </c>
      <c r="I580" t="inlineStr">
        <is>
          <t>COEK4892007</t>
        </is>
      </c>
    </row>
    <row r="581">
      <c r="A581" t="inlineStr">
        <is>
          <t>AR001340FI00002</t>
        </is>
      </c>
      <c r="B581" t="inlineStr">
        <is>
          <t>AR001340</t>
        </is>
      </c>
      <c r="C581" t="inlineStr">
        <is>
          <t xml:space="preserve"> ON GISA Clase III </t>
        </is>
      </c>
      <c r="D581">
        <f>+REPLACE(REPLACE(A581,1,8,""),3,5,"")</f>
        <v/>
      </c>
      <c r="E581" t="n">
        <v>688203</v>
      </c>
      <c r="F581" t="inlineStr">
        <is>
          <t>ARGIND560018</t>
        </is>
      </c>
      <c r="G581" t="inlineStr">
        <is>
          <t>BBG0081FYR46</t>
        </is>
      </c>
      <c r="I581" t="inlineStr">
        <is>
          <t>COEK7264337</t>
        </is>
      </c>
    </row>
    <row r="582">
      <c r="A582" t="inlineStr">
        <is>
          <t>AR001400FI00005</t>
        </is>
      </c>
      <c r="B582" t="inlineStr">
        <is>
          <t>AR001400</t>
        </is>
      </c>
      <c r="C582" t="inlineStr">
        <is>
          <t xml:space="preserve"> ON GPAT S 32 CL A </t>
        </is>
      </c>
      <c r="D582">
        <f>+REPLACE(REPLACE(A582,1,8,""),3,5,"")</f>
        <v/>
      </c>
      <c r="E582" t="n">
        <v>1088606</v>
      </c>
      <c r="F582" t="inlineStr">
        <is>
          <t>ARGPAT5600J5</t>
        </is>
      </c>
      <c r="G582" t="inlineStr">
        <is>
          <t>BBG00KNQF657</t>
        </is>
      </c>
      <c r="I582" t="inlineStr">
        <is>
          <t>COAS2987632</t>
        </is>
      </c>
    </row>
    <row r="583">
      <c r="A583" t="inlineStr">
        <is>
          <t>AR001400FI00003</t>
        </is>
      </c>
      <c r="B583" t="inlineStr">
        <is>
          <t>AR001400</t>
        </is>
      </c>
      <c r="C583" t="inlineStr">
        <is>
          <t xml:space="preserve"> ON GPAT S.XXIX A </t>
        </is>
      </c>
      <c r="D583">
        <f>+REPLACE(REPLACE(A583,1,8,""),3,5,"")</f>
        <v/>
      </c>
      <c r="E583" t="n">
        <v>1007830</v>
      </c>
      <c r="F583" t="inlineStr">
        <is>
          <t>ARGPAT5600F3</t>
        </is>
      </c>
    </row>
    <row r="584">
      <c r="A584" t="inlineStr">
        <is>
          <t>AR001400FI00004</t>
        </is>
      </c>
      <c r="B584" t="inlineStr">
        <is>
          <t>AR001400</t>
        </is>
      </c>
      <c r="C584" t="inlineStr">
        <is>
          <t xml:space="preserve"> ON GPAT SERIE 30 A </t>
        </is>
      </c>
      <c r="D584">
        <f>+REPLACE(REPLACE(A584,1,8,""),3,5,"")</f>
        <v/>
      </c>
      <c r="E584" t="n">
        <v>1025790</v>
      </c>
      <c r="F584" t="inlineStr">
        <is>
          <t>ARGPAT5600G1</t>
        </is>
      </c>
    </row>
    <row r="585">
      <c r="A585" t="inlineStr">
        <is>
          <t>AR001400FI00002</t>
        </is>
      </c>
      <c r="B585" t="inlineStr">
        <is>
          <t>AR001400</t>
        </is>
      </c>
      <c r="C585" t="inlineStr">
        <is>
          <t xml:space="preserve"> ON GPAT Serie XXVIII B </t>
        </is>
      </c>
      <c r="D585">
        <f>+REPLACE(REPLACE(A585,1,8,""),3,5,"")</f>
        <v/>
      </c>
      <c r="E585" t="n">
        <v>991467</v>
      </c>
      <c r="F585" t="inlineStr">
        <is>
          <t>ARGPAT5600E6</t>
        </is>
      </c>
      <c r="G585" t="inlineStr">
        <is>
          <t>BBG00H0HLQF7</t>
        </is>
      </c>
      <c r="I585" t="inlineStr">
        <is>
          <t>COAO0603594</t>
        </is>
      </c>
    </row>
    <row r="586">
      <c r="A586" t="inlineStr">
        <is>
          <t>AR001400FI00001</t>
        </is>
      </c>
      <c r="B586" t="inlineStr">
        <is>
          <t>AR001400</t>
        </is>
      </c>
      <c r="C586" t="inlineStr">
        <is>
          <t xml:space="preserve"> ON GPAT XXII </t>
        </is>
      </c>
      <c r="D586">
        <f>+REPLACE(REPLACE(A586,1,8,""),3,5,"")</f>
        <v/>
      </c>
      <c r="E586" t="n">
        <v>833496</v>
      </c>
      <c r="F586" t="inlineStr">
        <is>
          <t>ARGPAT560040</t>
        </is>
      </c>
      <c r="G586" t="inlineStr">
        <is>
          <t>BBG00CLLW7W7</t>
        </is>
      </c>
      <c r="I586" t="inlineStr">
        <is>
          <t>COJK6274902</t>
        </is>
      </c>
    </row>
    <row r="587">
      <c r="A587" t="inlineStr">
        <is>
          <t>AR001410FI00001</t>
        </is>
      </c>
      <c r="B587" t="inlineStr">
        <is>
          <t>AR001410</t>
        </is>
      </c>
      <c r="C587" t="inlineStr">
        <is>
          <t xml:space="preserve"> ON Grimoldi IV (Pyme) </t>
        </is>
      </c>
      <c r="D587">
        <f>+REPLACE(REPLACE(A587,1,8,""),3,5,"")</f>
        <v/>
      </c>
      <c r="E587" t="n">
        <v>652401</v>
      </c>
      <c r="F587" t="inlineStr">
        <is>
          <t>ARGRIM050106</t>
        </is>
      </c>
      <c r="G587" t="inlineStr">
        <is>
          <t>BBG00740WV41</t>
        </is>
      </c>
      <c r="H587" t="inlineStr">
        <is>
          <t>BRBHK64</t>
        </is>
      </c>
      <c r="I587" t="inlineStr">
        <is>
          <t>COEK4919396</t>
        </is>
      </c>
    </row>
    <row r="588">
      <c r="A588" t="inlineStr">
        <is>
          <t>AR001410FI00004</t>
        </is>
      </c>
      <c r="B588" t="inlineStr">
        <is>
          <t>AR001410</t>
        </is>
      </c>
      <c r="C588" t="inlineStr">
        <is>
          <t xml:space="preserve"> ON Grimoldi Serie VIII Clase II </t>
        </is>
      </c>
      <c r="D588">
        <f>+REPLACE(REPLACE(A588,1,8,""),3,5,"")</f>
        <v/>
      </c>
      <c r="E588" t="n">
        <v>1005350</v>
      </c>
      <c r="F588" t="inlineStr">
        <is>
          <t>ARGRIM560047</t>
        </is>
      </c>
      <c r="G588" t="inlineStr">
        <is>
          <t>BBG00H6YQ592</t>
        </is>
      </c>
      <c r="I588" t="inlineStr">
        <is>
          <t>COAO4761984</t>
        </is>
      </c>
    </row>
    <row r="589">
      <c r="A589" t="inlineStr">
        <is>
          <t>AR001410FI00002</t>
        </is>
      </c>
      <c r="B589" t="inlineStr">
        <is>
          <t>AR001410</t>
        </is>
      </c>
      <c r="C589" t="inlineStr">
        <is>
          <t xml:space="preserve"> ON Grimoldi V </t>
        </is>
      </c>
      <c r="D589">
        <f>+REPLACE(REPLACE(A589,1,8,""),3,5,"")</f>
        <v/>
      </c>
      <c r="E589" t="n">
        <v>709180</v>
      </c>
      <c r="F589" t="inlineStr">
        <is>
          <t>ARGRIM560013</t>
        </is>
      </c>
      <c r="G589" t="inlineStr">
        <is>
          <t>BBG008NSJFL8</t>
        </is>
      </c>
      <c r="I589" t="inlineStr">
        <is>
          <t>COEK9085631</t>
        </is>
      </c>
    </row>
    <row r="590">
      <c r="A590" t="inlineStr">
        <is>
          <t>AR001410FI00003</t>
        </is>
      </c>
      <c r="B590" t="inlineStr">
        <is>
          <t>AR001410</t>
        </is>
      </c>
      <c r="C590" t="inlineStr">
        <is>
          <t xml:space="preserve"> ON Grimoldi VII </t>
        </is>
      </c>
      <c r="D590">
        <f>+REPLACE(REPLACE(A590,1,8,""),3,5,"")</f>
        <v/>
      </c>
      <c r="E590" t="n">
        <v>900642</v>
      </c>
      <c r="F590" t="inlineStr">
        <is>
          <t>ARGRIM560039</t>
        </is>
      </c>
      <c r="G590" t="inlineStr">
        <is>
          <t>BBG00DM1MW90</t>
        </is>
      </c>
      <c r="I590" t="inlineStr">
        <is>
          <t>COQZ2927361</t>
        </is>
      </c>
    </row>
    <row r="591">
      <c r="A591" t="inlineStr">
        <is>
          <t>AR001450FI00016</t>
        </is>
      </c>
      <c r="B591" t="inlineStr">
        <is>
          <t>AR001450</t>
        </is>
      </c>
      <c r="C591" t="inlineStr">
        <is>
          <t xml:space="preserve"> ON Grupo Financiero Galicia VII </t>
        </is>
      </c>
      <c r="D591">
        <f>+REPLACE(REPLACE(A591,1,8,""),3,5,"")</f>
        <v/>
      </c>
      <c r="E591" t="n">
        <v>942274</v>
      </c>
      <c r="F591" t="inlineStr">
        <is>
          <t>ARGFGA560039</t>
        </is>
      </c>
      <c r="G591" t="inlineStr">
        <is>
          <t>BBG009NYRZZ5</t>
        </is>
      </c>
      <c r="I591" t="inlineStr">
        <is>
          <t>COUV3427258</t>
        </is>
      </c>
    </row>
    <row r="592">
      <c r="A592" t="inlineStr">
        <is>
          <t>AR001480FI00011</t>
        </is>
      </c>
      <c r="B592" t="inlineStr">
        <is>
          <t>AR001480</t>
        </is>
      </c>
      <c r="C592" t="inlineStr">
        <is>
          <t xml:space="preserve"> ON Grupo Supervielle XIX </t>
        </is>
      </c>
      <c r="D592">
        <f>+REPLACE(REPLACE(A592,1,8,""),3,5,"")</f>
        <v/>
      </c>
      <c r="E592" t="n">
        <v>712289</v>
      </c>
      <c r="F592" t="inlineStr">
        <is>
          <t>ARGRSU560037</t>
        </is>
      </c>
      <c r="G592" t="inlineStr">
        <is>
          <t>BBG008NXC4C9</t>
        </is>
      </c>
      <c r="I592" t="inlineStr">
        <is>
          <t>COEK9121220</t>
        </is>
      </c>
    </row>
    <row r="593">
      <c r="A593" t="inlineStr">
        <is>
          <t>AR001480FI00009</t>
        </is>
      </c>
      <c r="B593" t="inlineStr">
        <is>
          <t>AR001480</t>
        </is>
      </c>
      <c r="C593" t="inlineStr">
        <is>
          <t xml:space="preserve"> ON Grupo Supervielle XVII </t>
        </is>
      </c>
      <c r="D593">
        <f>+REPLACE(REPLACE(A593,1,8,""),3,5,"")</f>
        <v/>
      </c>
      <c r="E593" t="n">
        <v>685257</v>
      </c>
      <c r="F593" t="inlineStr">
        <is>
          <t>ARGRSU560011</t>
        </is>
      </c>
      <c r="G593" t="inlineStr">
        <is>
          <t>BBG00803LNY4</t>
        </is>
      </c>
      <c r="I593" t="inlineStr">
        <is>
          <t>COEK7174072</t>
        </is>
      </c>
    </row>
    <row r="594">
      <c r="A594" t="inlineStr">
        <is>
          <t>AR001480FI00015</t>
        </is>
      </c>
      <c r="B594" t="inlineStr">
        <is>
          <t>AR001480</t>
        </is>
      </c>
      <c r="C594" t="inlineStr">
        <is>
          <t xml:space="preserve"> ON Grupo Supervielle XXI </t>
        </is>
      </c>
      <c r="D594">
        <f>+REPLACE(REPLACE(A594,1,8,""),3,5,"")</f>
        <v/>
      </c>
      <c r="E594" t="n">
        <v>847458</v>
      </c>
      <c r="F594" t="inlineStr">
        <is>
          <t>ARGRSU590059</t>
        </is>
      </c>
    </row>
    <row r="595">
      <c r="A595" t="inlineStr">
        <is>
          <t>AR001520FI00001</t>
        </is>
      </c>
      <c r="B595" t="inlineStr">
        <is>
          <t>AR001520</t>
        </is>
      </c>
      <c r="C595" t="inlineStr">
        <is>
          <t xml:space="preserve"> ON HSBC Clase V </t>
        </is>
      </c>
      <c r="D595">
        <f>+REPLACE(REPLACE(A595,1,8,""),3,5,"")</f>
        <v/>
      </c>
      <c r="E595" t="n">
        <v>1007339</v>
      </c>
      <c r="F595" t="inlineStr">
        <is>
          <t>ARROBE560028</t>
        </is>
      </c>
      <c r="G595" t="inlineStr">
        <is>
          <t>BBG00HBGDVM7</t>
        </is>
      </c>
      <c r="I595" t="inlineStr">
        <is>
          <t>COAO5480592</t>
        </is>
      </c>
    </row>
    <row r="596">
      <c r="A596" t="inlineStr">
        <is>
          <t>AR001520FI00002</t>
        </is>
      </c>
      <c r="B596" t="inlineStr">
        <is>
          <t>AR001520</t>
        </is>
      </c>
      <c r="C596" t="inlineStr">
        <is>
          <t xml:space="preserve"> ON HSBC Clase VI </t>
        </is>
      </c>
      <c r="D596">
        <f>+REPLACE(REPLACE(A596,1,8,""),3,5,"")</f>
        <v/>
      </c>
      <c r="E596" t="n">
        <v>1041994</v>
      </c>
      <c r="F596" t="inlineStr">
        <is>
          <t>ARROBE560044</t>
        </is>
      </c>
      <c r="G596" t="inlineStr">
        <is>
          <t>BBG00JCP55S2</t>
        </is>
      </c>
      <c r="I596" t="inlineStr">
        <is>
          <t>COAQ2271742</t>
        </is>
      </c>
    </row>
    <row r="597">
      <c r="A597" t="inlineStr">
        <is>
          <t>AR001520FI00003</t>
        </is>
      </c>
      <c r="B597" t="inlineStr">
        <is>
          <t>AR001520</t>
        </is>
      </c>
      <c r="C597" t="inlineStr">
        <is>
          <t xml:space="preserve"> ON HSBC Clase VII </t>
        </is>
      </c>
      <c r="D597">
        <f>+REPLACE(REPLACE(A597,1,8,""),3,5,"")</f>
        <v/>
      </c>
      <c r="E597" t="n">
        <v>1042006</v>
      </c>
      <c r="F597" t="inlineStr">
        <is>
          <t>ARROBE560051</t>
        </is>
      </c>
      <c r="G597" t="inlineStr">
        <is>
          <t>BBG00JCPCDW2</t>
        </is>
      </c>
      <c r="I597" t="inlineStr">
        <is>
          <t>COAQ2304113</t>
        </is>
      </c>
    </row>
    <row r="598">
      <c r="A598" t="inlineStr">
        <is>
          <t>AR001520FI00004</t>
        </is>
      </c>
      <c r="B598" t="inlineStr">
        <is>
          <t>AR001520</t>
        </is>
      </c>
      <c r="C598" t="inlineStr">
        <is>
          <t xml:space="preserve"> ON HSBC CLASE X (HSCAO) </t>
        </is>
      </c>
      <c r="D598">
        <f>+REPLACE(REPLACE(A598,1,8,""),3,5,"")</f>
        <v/>
      </c>
      <c r="E598" t="n">
        <v>1076233</v>
      </c>
      <c r="F598" t="inlineStr">
        <is>
          <t>ARROBE560077</t>
        </is>
      </c>
      <c r="G598" t="inlineStr">
        <is>
          <t>BBG00KDXFZL1</t>
        </is>
      </c>
      <c r="I598" t="inlineStr">
        <is>
          <t>COAR8587412</t>
        </is>
      </c>
    </row>
    <row r="599">
      <c r="A599" t="inlineStr">
        <is>
          <t>AR001560FI00001</t>
        </is>
      </c>
      <c r="B599" t="inlineStr">
        <is>
          <t>AR001560</t>
        </is>
      </c>
      <c r="C599" t="inlineStr">
        <is>
          <t xml:space="preserve"> ON ICBC Clase IV </t>
        </is>
      </c>
      <c r="D599">
        <f>+REPLACE(REPLACE(A599,1,8,""),3,5,"")</f>
        <v/>
      </c>
      <c r="E599" t="n">
        <v>682676</v>
      </c>
      <c r="F599" t="inlineStr">
        <is>
          <t>ARBBOS560020</t>
        </is>
      </c>
    </row>
    <row r="600">
      <c r="A600" t="inlineStr">
        <is>
          <t>AR001560FI00002</t>
        </is>
      </c>
      <c r="B600" t="inlineStr">
        <is>
          <t>AR001560</t>
        </is>
      </c>
      <c r="C600" t="inlineStr">
        <is>
          <t xml:space="preserve"> ON ICBC Clase V </t>
        </is>
      </c>
      <c r="D600">
        <f>+REPLACE(REPLACE(A600,1,8,""),3,5,"")</f>
        <v/>
      </c>
      <c r="E600" t="n">
        <v>720614</v>
      </c>
      <c r="F600" t="inlineStr">
        <is>
          <t>ARBBOS560038</t>
        </is>
      </c>
      <c r="G600" t="inlineStr">
        <is>
          <t>BBG009K1DY79</t>
        </is>
      </c>
      <c r="I600" t="inlineStr">
        <is>
          <t>COAF1806021</t>
        </is>
      </c>
    </row>
    <row r="601">
      <c r="A601" t="inlineStr">
        <is>
          <t>AR001570FI00002</t>
        </is>
      </c>
      <c r="B601" t="inlineStr">
        <is>
          <t>AR001570</t>
        </is>
      </c>
      <c r="C601" t="inlineStr">
        <is>
          <t xml:space="preserve"> ON IMPSA Clase IX </t>
        </is>
      </c>
      <c r="D601">
        <f>+REPLACE(REPLACE(A601,1,8,""),3,5,"")</f>
        <v/>
      </c>
      <c r="E601" t="n">
        <v>500039</v>
      </c>
      <c r="F601" t="inlineStr">
        <is>
          <t>ARIPSA050199</t>
        </is>
      </c>
    </row>
    <row r="602">
      <c r="A602" t="inlineStr">
        <is>
          <t>AR001570FI00001</t>
        </is>
      </c>
      <c r="B602" t="inlineStr">
        <is>
          <t>AR001570</t>
        </is>
      </c>
      <c r="C602" t="inlineStr">
        <is>
          <t xml:space="preserve"> ON IMPSA Clase VIII </t>
        </is>
      </c>
      <c r="D602">
        <f>+REPLACE(REPLACE(A602,1,8,""),3,5,"")</f>
        <v/>
      </c>
      <c r="E602" t="n">
        <v>500027</v>
      </c>
      <c r="F602" t="inlineStr">
        <is>
          <t>ARIPSA050181</t>
        </is>
      </c>
    </row>
    <row r="603">
      <c r="A603" t="inlineStr">
        <is>
          <t>AR001570FI00003</t>
        </is>
      </c>
      <c r="B603" t="inlineStr">
        <is>
          <t>AR001570</t>
        </is>
      </c>
      <c r="C603" t="inlineStr">
        <is>
          <t xml:space="preserve"> ON IMPSA Clase XI (Inc. K - Com 3553) </t>
        </is>
      </c>
      <c r="D603">
        <f>+REPLACE(REPLACE(A603,1,8,""),3,5,"")</f>
        <v/>
      </c>
      <c r="E603" t="n">
        <v>530629</v>
      </c>
      <c r="F603" t="inlineStr">
        <is>
          <t>ARIPSA050215</t>
        </is>
      </c>
      <c r="G603" t="inlineStr">
        <is>
          <t>BBG004PVYK12</t>
        </is>
      </c>
      <c r="H603" t="inlineStr">
        <is>
          <t>BQSVKN9</t>
        </is>
      </c>
      <c r="I603" t="inlineStr">
        <is>
          <t>COEJ7235090</t>
        </is>
      </c>
    </row>
    <row r="604">
      <c r="A604" t="inlineStr">
        <is>
          <t>AR001570FI00004</t>
        </is>
      </c>
      <c r="B604" t="inlineStr">
        <is>
          <t>AR001570</t>
        </is>
      </c>
      <c r="C604" t="inlineStr">
        <is>
          <t xml:space="preserve"> ON IMPSA XII </t>
        </is>
      </c>
      <c r="D604">
        <f>+REPLACE(REPLACE(A604,1,8,""),3,5,"")</f>
        <v/>
      </c>
      <c r="E604" t="n">
        <v>577290</v>
      </c>
      <c r="F604" t="inlineStr">
        <is>
          <t>ARIPSA050223</t>
        </is>
      </c>
    </row>
    <row r="605">
      <c r="A605" t="inlineStr">
        <is>
          <t>AR001590FI00001</t>
        </is>
      </c>
      <c r="B605" t="inlineStr">
        <is>
          <t>AR001590</t>
        </is>
      </c>
      <c r="C605" t="inlineStr">
        <is>
          <t xml:space="preserve"> ON INGACOT PYME (Inc. K - Com. 3651) </t>
        </is>
      </c>
      <c r="D605">
        <f>+REPLACE(REPLACE(A605,1,8,""),3,5,"")</f>
        <v/>
      </c>
      <c r="E605" t="n">
        <v>544077</v>
      </c>
      <c r="F605" t="inlineStr">
        <is>
          <t>ARINCT050016</t>
        </is>
      </c>
    </row>
    <row r="606">
      <c r="A606" t="inlineStr">
        <is>
          <t>AR000610FI00001</t>
        </is>
      </c>
      <c r="B606" t="inlineStr">
        <is>
          <t>AR000610</t>
        </is>
      </c>
      <c r="C606" t="inlineStr">
        <is>
          <t xml:space="preserve"> ON INVAP Cl. II S. II (Inc. K - Com. 4298) </t>
        </is>
      </c>
      <c r="D606">
        <f>+REPLACE(REPLACE(A606,1,8,""),3,5,"")</f>
        <v/>
      </c>
      <c r="E606" t="n">
        <v>671515</v>
      </c>
      <c r="F606" t="inlineStr">
        <is>
          <t>ARINSE560021</t>
        </is>
      </c>
      <c r="G606" t="inlineStr">
        <is>
          <t>BBG007PWQB76</t>
        </is>
      </c>
      <c r="I606" t="inlineStr">
        <is>
          <t>COEK6517073</t>
        </is>
      </c>
    </row>
    <row r="607">
      <c r="A607" t="inlineStr">
        <is>
          <t>AR000610FI00002</t>
        </is>
      </c>
      <c r="B607" t="inlineStr">
        <is>
          <t>AR000610</t>
        </is>
      </c>
      <c r="C607" t="inlineStr">
        <is>
          <t xml:space="preserve"> ON INVAP Clase III (Inc. K - Com. 4784) </t>
        </is>
      </c>
      <c r="D607">
        <f>+REPLACE(REPLACE(A607,1,8,""),3,5,"")</f>
        <v/>
      </c>
      <c r="E607" t="n">
        <v>772350</v>
      </c>
      <c r="F607" t="inlineStr">
        <is>
          <t>ARINSE560039</t>
        </is>
      </c>
      <c r="G607" t="inlineStr">
        <is>
          <t>BBG00B6G18T3</t>
        </is>
      </c>
      <c r="I607" t="inlineStr">
        <is>
          <t>COQJ1897389</t>
        </is>
      </c>
    </row>
    <row r="608">
      <c r="A608" t="inlineStr">
        <is>
          <t>AR001630FI00001</t>
        </is>
      </c>
      <c r="B608" t="inlineStr">
        <is>
          <t>AR001630</t>
        </is>
      </c>
      <c r="C608" t="inlineStr">
        <is>
          <t xml:space="preserve"> ON Inversora Juramento IV </t>
        </is>
      </c>
      <c r="D608">
        <f>+REPLACE(REPLACE(A608,1,8,""),3,5,"")</f>
        <v/>
      </c>
      <c r="E608" t="n">
        <v>784743</v>
      </c>
      <c r="F608" t="inlineStr">
        <is>
          <t>ARINJU560022</t>
        </is>
      </c>
      <c r="G608" t="inlineStr">
        <is>
          <t>BBG00BH416F7</t>
        </is>
      </c>
      <c r="I608" t="inlineStr">
        <is>
          <t>COQJ8649841</t>
        </is>
      </c>
    </row>
    <row r="609">
      <c r="A609" t="inlineStr">
        <is>
          <t>AR001630FI00002</t>
        </is>
      </c>
      <c r="B609" t="inlineStr">
        <is>
          <t>AR001630</t>
        </is>
      </c>
      <c r="C609" t="inlineStr">
        <is>
          <t xml:space="preserve"> ON Inversora Juramento VI </t>
        </is>
      </c>
      <c r="D609">
        <f>+REPLACE(REPLACE(A609,1,8,""),3,5,"")</f>
        <v/>
      </c>
      <c r="E609" t="n">
        <v>949701</v>
      </c>
      <c r="F609" t="inlineStr">
        <is>
          <t>ARINJU560055</t>
        </is>
      </c>
      <c r="G609" t="inlineStr">
        <is>
          <t>BBG00FX22WX6</t>
        </is>
      </c>
      <c r="I609" t="inlineStr">
        <is>
          <t>COAM3636769</t>
        </is>
      </c>
    </row>
    <row r="610">
      <c r="A610" t="inlineStr">
        <is>
          <t>AR001640FI00001</t>
        </is>
      </c>
      <c r="B610" t="inlineStr">
        <is>
          <t>AR001640</t>
        </is>
      </c>
      <c r="C610" t="inlineStr">
        <is>
          <t xml:space="preserve"> ON IRSA Propiedades Comerciales I </t>
        </is>
      </c>
      <c r="D610">
        <f>+REPLACE(REPLACE(A610,1,8,""),3,5,"")</f>
        <v/>
      </c>
      <c r="E610" t="n">
        <v>752670</v>
      </c>
      <c r="F610" t="inlineStr">
        <is>
          <t>ARSAMA560016</t>
        </is>
      </c>
      <c r="G610" t="inlineStr">
        <is>
          <t>BBG00B035NV8</t>
        </is>
      </c>
      <c r="I610" t="inlineStr">
        <is>
          <t>COUV8667023</t>
        </is>
      </c>
    </row>
    <row r="611">
      <c r="A611" t="inlineStr">
        <is>
          <t>AR000350FI00001</t>
        </is>
      </c>
      <c r="B611" t="inlineStr">
        <is>
          <t>AR000350</t>
        </is>
      </c>
      <c r="C611" t="inlineStr">
        <is>
          <t xml:space="preserve"> ON Itaú Clase XV </t>
        </is>
      </c>
      <c r="D611">
        <f>+REPLACE(REPLACE(A611,1,8,""),3,5,"")</f>
        <v/>
      </c>
      <c r="E611" t="n">
        <v>709163</v>
      </c>
      <c r="F611" t="inlineStr">
        <is>
          <t>ARITAU560025</t>
        </is>
      </c>
      <c r="G611" t="inlineStr">
        <is>
          <t>BBG008NTM1J6</t>
        </is>
      </c>
      <c r="I611" t="inlineStr">
        <is>
          <t>COEK9091332</t>
        </is>
      </c>
    </row>
    <row r="612">
      <c r="A612" t="inlineStr">
        <is>
          <t>AR001650FI00003</t>
        </is>
      </c>
      <c r="B612" t="inlineStr">
        <is>
          <t>AR001650</t>
        </is>
      </c>
      <c r="C612" t="inlineStr">
        <is>
          <t xml:space="preserve"> ON John Deere Clase IX </t>
        </is>
      </c>
      <c r="D612">
        <f>+REPLACE(REPLACE(A612,1,8,""),3,5,"")</f>
        <v/>
      </c>
      <c r="E612" t="n">
        <v>932687</v>
      </c>
      <c r="F612" t="inlineStr">
        <is>
          <t>ARJDCC560055</t>
        </is>
      </c>
      <c r="G612" t="inlineStr">
        <is>
          <t>BBG00FJNWGM0</t>
        </is>
      </c>
      <c r="I612" t="inlineStr">
        <is>
          <t>COAL8010376</t>
        </is>
      </c>
    </row>
    <row r="613">
      <c r="A613" t="inlineStr">
        <is>
          <t>AR001650FI00001</t>
        </is>
      </c>
      <c r="B613" t="inlineStr">
        <is>
          <t>AR001650</t>
        </is>
      </c>
      <c r="C613" t="inlineStr">
        <is>
          <t xml:space="preserve"> ON John Deere Clase VI </t>
        </is>
      </c>
      <c r="D613">
        <f>+REPLACE(REPLACE(A613,1,8,""),3,5,"")</f>
        <v/>
      </c>
      <c r="E613" t="n">
        <v>827131</v>
      </c>
      <c r="F613" t="inlineStr">
        <is>
          <t>ARJDCC560022</t>
        </is>
      </c>
      <c r="G613" t="inlineStr">
        <is>
          <t>BBG00D6TLZ46</t>
        </is>
      </c>
      <c r="I613" t="inlineStr">
        <is>
          <t>COLW5814519</t>
        </is>
      </c>
    </row>
    <row r="614">
      <c r="A614" t="inlineStr">
        <is>
          <t>AR001650FI00002</t>
        </is>
      </c>
      <c r="B614" t="inlineStr">
        <is>
          <t>AR001650</t>
        </is>
      </c>
      <c r="C614" t="inlineStr">
        <is>
          <t xml:space="preserve"> ON John Deere Clase VIII </t>
        </is>
      </c>
      <c r="D614">
        <f>+REPLACE(REPLACE(A614,1,8,""),3,5,"")</f>
        <v/>
      </c>
      <c r="E614" t="n">
        <v>900715</v>
      </c>
      <c r="F614" t="inlineStr">
        <is>
          <t>ARJDCC560048</t>
        </is>
      </c>
      <c r="G614" t="inlineStr">
        <is>
          <t>BBG00DVW3F72</t>
        </is>
      </c>
      <c r="I614" t="inlineStr">
        <is>
          <t>COQZ6130079</t>
        </is>
      </c>
    </row>
    <row r="615">
      <c r="A615" t="inlineStr">
        <is>
          <t>AR001650FI00004</t>
        </is>
      </c>
      <c r="B615" t="inlineStr">
        <is>
          <t>AR001650</t>
        </is>
      </c>
      <c r="C615" t="inlineStr">
        <is>
          <t xml:space="preserve"> ON John Deere Clase XV </t>
        </is>
      </c>
      <c r="D615">
        <f>+REPLACE(REPLACE(A615,1,8,""),3,5,"")</f>
        <v/>
      </c>
      <c r="E615" t="n">
        <v>1046566</v>
      </c>
      <c r="F615" t="inlineStr">
        <is>
          <t>ARJDCC5600C2</t>
        </is>
      </c>
      <c r="G615" t="inlineStr">
        <is>
          <t>BBG00JHGBT99</t>
        </is>
      </c>
      <c r="I615" t="inlineStr">
        <is>
          <t>COAQ4172708</t>
        </is>
      </c>
    </row>
    <row r="616">
      <c r="A616" t="inlineStr">
        <is>
          <t>AR001660FI00003</t>
        </is>
      </c>
      <c r="B616" t="inlineStr">
        <is>
          <t>AR001660</t>
        </is>
      </c>
      <c r="C616" t="inlineStr">
        <is>
          <t xml:space="preserve"> ON Jose Cartellone III (Inc. K - Com. 4841) </t>
        </is>
      </c>
      <c r="D616">
        <f>+REPLACE(REPLACE(A616,1,8,""),3,5,"")</f>
        <v/>
      </c>
      <c r="E616" t="n">
        <v>782768</v>
      </c>
      <c r="F616" t="inlineStr">
        <is>
          <t>ARJOCA560039</t>
        </is>
      </c>
      <c r="G616" t="inlineStr">
        <is>
          <t>BBG00BGQ0S44</t>
        </is>
      </c>
      <c r="I616" t="inlineStr">
        <is>
          <t>COQJ8187909</t>
        </is>
      </c>
    </row>
    <row r="617">
      <c r="A617" t="inlineStr">
        <is>
          <t>AR001690FI00003</t>
        </is>
      </c>
      <c r="B617" t="inlineStr">
        <is>
          <t>AR001690</t>
        </is>
      </c>
      <c r="C617" t="inlineStr">
        <is>
          <t xml:space="preserve"> ON Ledesma Clase V </t>
        </is>
      </c>
      <c r="D617">
        <f>+REPLACE(REPLACE(A617,1,8,""),3,5,"")</f>
        <v/>
      </c>
      <c r="E617" t="n">
        <v>877270</v>
      </c>
      <c r="F617" t="inlineStr">
        <is>
          <t>ARLEDE560057</t>
        </is>
      </c>
      <c r="G617" t="inlineStr">
        <is>
          <t>BBG00DBPD375</t>
        </is>
      </c>
      <c r="I617" t="inlineStr">
        <is>
          <t>COLW9190924</t>
        </is>
      </c>
    </row>
    <row r="618">
      <c r="A618" t="inlineStr">
        <is>
          <t>AR001690FI00001</t>
        </is>
      </c>
      <c r="B618" t="inlineStr">
        <is>
          <t>AR001690</t>
        </is>
      </c>
      <c r="C618" t="inlineStr">
        <is>
          <t xml:space="preserve"> ON Ledesma II </t>
        </is>
      </c>
      <c r="D618">
        <f>+REPLACE(REPLACE(A618,1,8,""),3,5,"")</f>
        <v/>
      </c>
      <c r="E618" t="n">
        <v>657496</v>
      </c>
      <c r="F618" t="inlineStr">
        <is>
          <t>ARLEDE560024</t>
        </is>
      </c>
      <c r="G618" t="inlineStr">
        <is>
          <t>BBG0077N0S86</t>
        </is>
      </c>
      <c r="I618" t="inlineStr">
        <is>
          <t>COEK5193645</t>
        </is>
      </c>
    </row>
    <row r="619">
      <c r="A619" t="inlineStr">
        <is>
          <t>AR001690FI00002</t>
        </is>
      </c>
      <c r="B619" t="inlineStr">
        <is>
          <t>AR001690</t>
        </is>
      </c>
      <c r="C619" t="inlineStr">
        <is>
          <t xml:space="preserve"> ON Ledesma III </t>
        </is>
      </c>
      <c r="D619">
        <f>+REPLACE(REPLACE(A619,1,8,""),3,5,"")</f>
        <v/>
      </c>
      <c r="E619" t="n">
        <v>699846</v>
      </c>
      <c r="F619" t="inlineStr">
        <is>
          <t>ARLEDE560032</t>
        </is>
      </c>
      <c r="G619" t="inlineStr">
        <is>
          <t>BBG008B3J388</t>
        </is>
      </c>
      <c r="I619" t="inlineStr">
        <is>
          <t>COEK8180979</t>
        </is>
      </c>
    </row>
    <row r="620">
      <c r="A620" t="inlineStr">
        <is>
          <t>AR001720FI00002</t>
        </is>
      </c>
      <c r="B620" t="inlineStr">
        <is>
          <t>AR001720</t>
        </is>
      </c>
      <c r="C620" t="inlineStr">
        <is>
          <t xml:space="preserve"> ON LIAG S. VIII C.III </t>
        </is>
      </c>
      <c r="D620">
        <f>+REPLACE(REPLACE(A620,1,8,""),3,5,"")</f>
        <v/>
      </c>
      <c r="E620" t="n">
        <v>980663</v>
      </c>
      <c r="F620" t="inlineStr">
        <is>
          <t>ARLIAG560062</t>
        </is>
      </c>
      <c r="G620" t="inlineStr">
        <is>
          <t>BBG00GFMZ8L0</t>
        </is>
      </c>
      <c r="I620" t="inlineStr">
        <is>
          <t>COAN2207248</t>
        </is>
      </c>
    </row>
    <row r="621">
      <c r="A621" t="inlineStr">
        <is>
          <t>AR001720FI00001</t>
        </is>
      </c>
      <c r="B621" t="inlineStr">
        <is>
          <t>AR001720</t>
        </is>
      </c>
      <c r="C621" t="inlineStr">
        <is>
          <t xml:space="preserve"> ON LIAG S.5 Clase I </t>
        </is>
      </c>
      <c r="D621">
        <f>+REPLACE(REPLACE(A621,1,8,""),3,5,"")</f>
        <v/>
      </c>
      <c r="E621" t="n">
        <v>600731</v>
      </c>
      <c r="F621" t="inlineStr">
        <is>
          <t>ARLIAG050080</t>
        </is>
      </c>
    </row>
    <row r="622">
      <c r="A622" t="inlineStr">
        <is>
          <t>AR000670FI00001</t>
        </is>
      </c>
      <c r="B622" t="inlineStr">
        <is>
          <t>AR000670</t>
        </is>
      </c>
      <c r="C622" t="inlineStr">
        <is>
          <t xml:space="preserve"> ON LOMA DE LA LATA S. 2 </t>
        </is>
      </c>
      <c r="D622">
        <f>+REPLACE(REPLACE(A622,1,8,""),3,5,"")</f>
        <v/>
      </c>
      <c r="E622" t="n">
        <v>663129</v>
      </c>
      <c r="F622" t="inlineStr">
        <is>
          <t>ARCTLL560011</t>
        </is>
      </c>
    </row>
    <row r="623">
      <c r="A623" t="inlineStr">
        <is>
          <t>AR000670FI00002</t>
        </is>
      </c>
      <c r="B623" t="inlineStr">
        <is>
          <t>AR000670</t>
        </is>
      </c>
      <c r="C623" t="inlineStr">
        <is>
          <t xml:space="preserve"> ON LOMA DE LA LATA S. 3 </t>
        </is>
      </c>
      <c r="D623">
        <f>+REPLACE(REPLACE(A623,1,8,""),3,5,"")</f>
        <v/>
      </c>
      <c r="E623" t="n">
        <v>663138</v>
      </c>
      <c r="F623" t="inlineStr">
        <is>
          <t>ARCTLL560029</t>
        </is>
      </c>
      <c r="G623" t="inlineStr">
        <is>
          <t>BBG007G312N9</t>
        </is>
      </c>
      <c r="I623" t="inlineStr">
        <is>
          <t>COEK5770194</t>
        </is>
      </c>
    </row>
    <row r="624">
      <c r="A624" t="inlineStr">
        <is>
          <t>AR001740FI00001</t>
        </is>
      </c>
      <c r="B624" t="inlineStr">
        <is>
          <t>AR001740</t>
        </is>
      </c>
      <c r="C624" t="inlineStr">
        <is>
          <t xml:space="preserve"> ON Longvie Clase III </t>
        </is>
      </c>
      <c r="D624">
        <f>+REPLACE(REPLACE(A624,1,8,""),3,5,"")</f>
        <v/>
      </c>
      <c r="E624" t="n">
        <v>852005</v>
      </c>
      <c r="F624" t="inlineStr">
        <is>
          <t>ARLONG560010</t>
        </is>
      </c>
      <c r="G624" t="inlineStr">
        <is>
          <t>BBG00D0R4W15</t>
        </is>
      </c>
      <c r="I624" t="inlineStr">
        <is>
          <t>COLW2908124</t>
        </is>
      </c>
    </row>
    <row r="625">
      <c r="A625" t="inlineStr">
        <is>
          <t>AR001750FI00006</t>
        </is>
      </c>
      <c r="B625" t="inlineStr">
        <is>
          <t>AR001750</t>
        </is>
      </c>
      <c r="C625" t="inlineStr">
        <is>
          <t xml:space="preserve"> ON Los Grobo Agropecuaria IV 1 </t>
        </is>
      </c>
      <c r="D625">
        <f>+REPLACE(REPLACE(A625,1,8,""),3,5,"")</f>
        <v/>
      </c>
      <c r="E625" t="n">
        <v>812289</v>
      </c>
      <c r="F625" t="inlineStr">
        <is>
          <t>ARLOSG560064</t>
        </is>
      </c>
      <c r="G625" t="inlineStr">
        <is>
          <t>BBG00C9XTS17</t>
        </is>
      </c>
      <c r="I625" t="inlineStr">
        <is>
          <t>COJK2157820</t>
        </is>
      </c>
    </row>
    <row r="626">
      <c r="A626" t="inlineStr">
        <is>
          <t>AR001750FI00005</t>
        </is>
      </c>
      <c r="B626" t="inlineStr">
        <is>
          <t>AR001750</t>
        </is>
      </c>
      <c r="C626" t="inlineStr">
        <is>
          <t xml:space="preserve"> On Los Grobo Clase III S. 1 </t>
        </is>
      </c>
      <c r="D626">
        <f>+REPLACE(REPLACE(A626,1,8,""),3,5,"")</f>
        <v/>
      </c>
      <c r="E626" t="n">
        <v>699214</v>
      </c>
      <c r="F626" t="inlineStr">
        <is>
          <t>ARLOSG560031</t>
        </is>
      </c>
      <c r="G626" t="inlineStr">
        <is>
          <t>BBG008B2M117</t>
        </is>
      </c>
      <c r="I626" t="inlineStr">
        <is>
          <t>COEK8177850</t>
        </is>
      </c>
    </row>
    <row r="627">
      <c r="A627" t="inlineStr">
        <is>
          <t>AR001750FI00004</t>
        </is>
      </c>
      <c r="B627" t="inlineStr">
        <is>
          <t>AR001750</t>
        </is>
      </c>
      <c r="C627" t="inlineStr">
        <is>
          <t xml:space="preserve"> On Los Grobo Clase III S. 2 (GB32O) </t>
        </is>
      </c>
      <c r="D627">
        <f>+REPLACE(REPLACE(A627,1,8,""),3,5,"")</f>
        <v/>
      </c>
      <c r="E627" t="n">
        <v>699193</v>
      </c>
      <c r="F627" t="inlineStr">
        <is>
          <t>ARLOSG560049</t>
        </is>
      </c>
      <c r="G627" t="inlineStr">
        <is>
          <t>BBG008B2M493</t>
        </is>
      </c>
      <c r="I627" t="inlineStr">
        <is>
          <t>COEK8177975</t>
        </is>
      </c>
    </row>
    <row r="628">
      <c r="A628" t="inlineStr">
        <is>
          <t>AR001750FI00002</t>
        </is>
      </c>
      <c r="B628" t="inlineStr">
        <is>
          <t>AR001750</t>
        </is>
      </c>
      <c r="C628" t="inlineStr">
        <is>
          <t xml:space="preserve"> On Los Grobo I S. I </t>
        </is>
      </c>
      <c r="D628">
        <f>+REPLACE(REPLACE(A628,1,8,""),3,5,"")</f>
        <v/>
      </c>
      <c r="E628" t="n">
        <v>604694</v>
      </c>
      <c r="F628" t="inlineStr">
        <is>
          <t>ARLOSG050025</t>
        </is>
      </c>
    </row>
    <row r="629">
      <c r="A629" t="inlineStr">
        <is>
          <t>AR001750FI00001</t>
        </is>
      </c>
      <c r="B629" t="inlineStr">
        <is>
          <t>AR001750</t>
        </is>
      </c>
      <c r="C629" t="inlineStr">
        <is>
          <t xml:space="preserve"> On Los Grobo I S. II </t>
        </is>
      </c>
      <c r="D629">
        <f>+REPLACE(REPLACE(A629,1,8,""),3,5,"")</f>
        <v/>
      </c>
      <c r="E629" t="n">
        <v>604682</v>
      </c>
      <c r="F629" t="inlineStr">
        <is>
          <t>ARLOSG050033</t>
        </is>
      </c>
      <c r="G629" t="inlineStr">
        <is>
          <t>BBG0069GY5T1</t>
        </is>
      </c>
      <c r="H629" t="inlineStr">
        <is>
          <t>BNK0969</t>
        </is>
      </c>
      <c r="I629" t="inlineStr">
        <is>
          <t>COEK1683227</t>
        </is>
      </c>
    </row>
    <row r="630">
      <c r="A630" t="inlineStr">
        <is>
          <t>AR001750FI00003</t>
        </is>
      </c>
      <c r="B630" t="inlineStr">
        <is>
          <t>AR001750</t>
        </is>
      </c>
      <c r="C630" t="inlineStr">
        <is>
          <t xml:space="preserve"> ON Los Grobo II S. I </t>
        </is>
      </c>
      <c r="D630">
        <f>+REPLACE(REPLACE(A630,1,8,""),3,5,"")</f>
        <v/>
      </c>
      <c r="E630" t="n">
        <v>668383</v>
      </c>
      <c r="F630" t="inlineStr">
        <is>
          <t>ARLOSG560015</t>
        </is>
      </c>
      <c r="G630" t="inlineStr">
        <is>
          <t>BBG008QQ5HL0</t>
        </is>
      </c>
      <c r="I630" t="inlineStr">
        <is>
          <t>COEK9238024</t>
        </is>
      </c>
    </row>
    <row r="631">
      <c r="A631" t="inlineStr">
        <is>
          <t>AR001800FI00001</t>
        </is>
      </c>
      <c r="B631" t="inlineStr">
        <is>
          <t>AR001800</t>
        </is>
      </c>
      <c r="C631" t="inlineStr">
        <is>
          <t xml:space="preserve"> ON Medanito Clase V </t>
        </is>
      </c>
      <c r="D631">
        <f>+REPLACE(REPLACE(A631,1,8,""),3,5,"")</f>
        <v/>
      </c>
      <c r="E631" t="n">
        <v>694231</v>
      </c>
      <c r="F631" t="inlineStr">
        <is>
          <t>ARMESA560012</t>
        </is>
      </c>
      <c r="G631" t="inlineStr">
        <is>
          <t>BBG00873MRL1</t>
        </is>
      </c>
      <c r="I631" t="inlineStr">
        <is>
          <t>COEK7756191</t>
        </is>
      </c>
    </row>
    <row r="632">
      <c r="A632" t="inlineStr">
        <is>
          <t>AR001830FI00001</t>
        </is>
      </c>
      <c r="B632" t="inlineStr">
        <is>
          <t>AR001830</t>
        </is>
      </c>
      <c r="C632" t="inlineStr">
        <is>
          <t xml:space="preserve"> ON MERCEDES BENZ FIN. CLASE 24 </t>
        </is>
      </c>
      <c r="D632">
        <f>+REPLACE(REPLACE(A632,1,8,""),3,5,"")</f>
        <v/>
      </c>
      <c r="E632" t="n">
        <v>738218</v>
      </c>
      <c r="F632" t="inlineStr">
        <is>
          <t>ARMEBE560058</t>
        </is>
      </c>
      <c r="G632" t="inlineStr">
        <is>
          <t>BBG009PYZ3J3</t>
        </is>
      </c>
      <c r="I632" t="inlineStr">
        <is>
          <t>COUV3801304</t>
        </is>
      </c>
    </row>
    <row r="633">
      <c r="A633" t="inlineStr">
        <is>
          <t>AR001830FI00002</t>
        </is>
      </c>
      <c r="B633" t="inlineStr">
        <is>
          <t>AR001830</t>
        </is>
      </c>
      <c r="C633" t="inlineStr">
        <is>
          <t xml:space="preserve"> ON Mercedes Benz XXVII </t>
        </is>
      </c>
      <c r="D633">
        <f>+REPLACE(REPLACE(A633,1,8,""),3,5,"")</f>
        <v/>
      </c>
      <c r="E633" t="n">
        <v>775399</v>
      </c>
      <c r="F633" t="inlineStr">
        <is>
          <t>ARMEBE560082</t>
        </is>
      </c>
      <c r="G633" t="inlineStr">
        <is>
          <t>BBG00B8P3SL3</t>
        </is>
      </c>
      <c r="I633" t="inlineStr">
        <is>
          <t>COQJ2298041</t>
        </is>
      </c>
    </row>
    <row r="634">
      <c r="A634" t="inlineStr">
        <is>
          <t>AR001840FI00001</t>
        </is>
      </c>
      <c r="B634" t="inlineStr">
        <is>
          <t>AR001840</t>
        </is>
      </c>
      <c r="C634" t="inlineStr">
        <is>
          <t xml:space="preserve"> ON Metrogas Clase II </t>
        </is>
      </c>
      <c r="D634">
        <f>+REPLACE(REPLACE(A634,1,8,""),3,5,"")</f>
        <v/>
      </c>
      <c r="E634" t="n">
        <v>1176414</v>
      </c>
      <c r="F634" t="inlineStr">
        <is>
          <t>ARMETR560012</t>
        </is>
      </c>
    </row>
    <row r="635">
      <c r="A635" t="inlineStr">
        <is>
          <t>AR001860FI00001</t>
        </is>
      </c>
      <c r="B635" t="inlineStr">
        <is>
          <t>AR001860</t>
        </is>
      </c>
      <c r="C635" t="inlineStr">
        <is>
          <t xml:space="preserve"> ON Milicic Clase II </t>
        </is>
      </c>
      <c r="D635">
        <f>+REPLACE(REPLACE(A635,1,8,""),3,5,"")</f>
        <v/>
      </c>
      <c r="E635" t="n">
        <v>635828</v>
      </c>
      <c r="F635" t="inlineStr">
        <is>
          <t>ARMILI050027</t>
        </is>
      </c>
      <c r="G635" t="inlineStr">
        <is>
          <t>BBG006WVN8N4</t>
        </is>
      </c>
      <c r="H635" t="inlineStr">
        <is>
          <t>BPVVJB0</t>
        </is>
      </c>
      <c r="I635" t="inlineStr">
        <is>
          <t>COEK4094406</t>
        </is>
      </c>
    </row>
    <row r="636">
      <c r="A636" t="inlineStr">
        <is>
          <t>AR001860FI00002</t>
        </is>
      </c>
      <c r="B636" t="inlineStr">
        <is>
          <t>AR001860</t>
        </is>
      </c>
      <c r="C636" t="inlineStr">
        <is>
          <t xml:space="preserve"> ON Milicic Clase III (Inc. K - Com. 4657) </t>
        </is>
      </c>
      <c r="D636">
        <f>+REPLACE(REPLACE(A636,1,8,""),3,5,"")</f>
        <v/>
      </c>
      <c r="E636" t="n">
        <v>751346</v>
      </c>
      <c r="F636" t="inlineStr">
        <is>
          <t>ARMILI560017</t>
        </is>
      </c>
      <c r="G636" t="inlineStr">
        <is>
          <t>BBG00B036B70</t>
        </is>
      </c>
      <c r="I636" t="inlineStr">
        <is>
          <t>COUV8667122</t>
        </is>
      </c>
    </row>
    <row r="637">
      <c r="A637" t="inlineStr">
        <is>
          <t>AR001910FI00001</t>
        </is>
      </c>
      <c r="B637" t="inlineStr">
        <is>
          <t>AR001910</t>
        </is>
      </c>
      <c r="C637" t="inlineStr">
        <is>
          <t xml:space="preserve"> ON MSU Clase II </t>
        </is>
      </c>
      <c r="D637">
        <f>+REPLACE(REPLACE(A637,1,8,""),3,5,"")</f>
        <v/>
      </c>
      <c r="E637" t="n">
        <v>567453</v>
      </c>
      <c r="F637" t="inlineStr">
        <is>
          <t>ARMSUS050022</t>
        </is>
      </c>
    </row>
    <row r="638">
      <c r="A638" t="inlineStr">
        <is>
          <t>AR001910FI00002</t>
        </is>
      </c>
      <c r="B638" t="inlineStr">
        <is>
          <t>AR001910</t>
        </is>
      </c>
      <c r="C638" t="inlineStr">
        <is>
          <t xml:space="preserve"> ON MSU IV Clase II </t>
        </is>
      </c>
      <c r="D638">
        <f>+REPLACE(REPLACE(A638,1,8,""),3,5,"")</f>
        <v/>
      </c>
      <c r="E638" t="n">
        <v>715358</v>
      </c>
      <c r="F638" t="inlineStr">
        <is>
          <t>ARMSUS560020</t>
        </is>
      </c>
      <c r="G638" t="inlineStr">
        <is>
          <t>BBG0098TXQ22</t>
        </is>
      </c>
      <c r="I638" t="inlineStr">
        <is>
          <t>COEK9347494</t>
        </is>
      </c>
    </row>
    <row r="639">
      <c r="A639" t="inlineStr">
        <is>
          <t>AR001910FI00003</t>
        </is>
      </c>
      <c r="B639" t="inlineStr">
        <is>
          <t>AR001910</t>
        </is>
      </c>
      <c r="C639" t="inlineStr">
        <is>
          <t xml:space="preserve"> ON MSU V Clase 1 </t>
        </is>
      </c>
      <c r="D639">
        <f>+REPLACE(REPLACE(A639,1,8,""),3,5,"")</f>
        <v/>
      </c>
      <c r="E639" t="n">
        <v>786401</v>
      </c>
      <c r="F639" t="inlineStr">
        <is>
          <t>ARMSUS560038</t>
        </is>
      </c>
      <c r="G639" t="inlineStr">
        <is>
          <t>BBG00BKN88P9</t>
        </is>
      </c>
      <c r="I639" t="inlineStr">
        <is>
          <t>COQJ9565871</t>
        </is>
      </c>
    </row>
    <row r="640">
      <c r="A640" t="inlineStr">
        <is>
          <t>AR001910FI00004</t>
        </is>
      </c>
      <c r="B640" t="inlineStr">
        <is>
          <t>AR001910</t>
        </is>
      </c>
      <c r="C640" t="inlineStr">
        <is>
          <t xml:space="preserve"> ON MSU V Clase 2 </t>
        </is>
      </c>
      <c r="D640">
        <f>+REPLACE(REPLACE(A640,1,8,""),3,5,"")</f>
        <v/>
      </c>
      <c r="E640" t="n">
        <v>786413</v>
      </c>
      <c r="F640" t="inlineStr">
        <is>
          <t>ARMSUS560046</t>
        </is>
      </c>
      <c r="G640" t="inlineStr">
        <is>
          <t>BBG00BKN88H8</t>
        </is>
      </c>
      <c r="I640" t="inlineStr">
        <is>
          <t>COQJ9565848</t>
        </is>
      </c>
    </row>
    <row r="641">
      <c r="A641" t="inlineStr">
        <is>
          <t>AR002000FI00005</t>
        </is>
      </c>
      <c r="B641" t="inlineStr">
        <is>
          <t>AR002000</t>
        </is>
      </c>
      <c r="C641" t="inlineStr">
        <is>
          <t xml:space="preserve"> ON Pan American Energy VII (Inc. K - Com. 4841) </t>
        </is>
      </c>
      <c r="D641">
        <f>+REPLACE(REPLACE(A641,1,8,""),3,5,"")</f>
        <v/>
      </c>
      <c r="E641" t="n">
        <v>781786</v>
      </c>
      <c r="F641" t="inlineStr">
        <is>
          <t>ARPANE560055</t>
        </is>
      </c>
      <c r="G641" t="inlineStr">
        <is>
          <t>BBG00BGVWF46</t>
        </is>
      </c>
      <c r="I641" t="inlineStr">
        <is>
          <t>COQJ8393945</t>
        </is>
      </c>
    </row>
    <row r="642">
      <c r="A642" t="inlineStr">
        <is>
          <t>AR002000FI00006</t>
        </is>
      </c>
      <c r="B642" t="inlineStr">
        <is>
          <t>AR002000</t>
        </is>
      </c>
      <c r="C642" t="inlineStr">
        <is>
          <t xml:space="preserve"> ON Pan American Energy VIII (Inc. K - Res. 4872) </t>
        </is>
      </c>
      <c r="D642">
        <f>+REPLACE(REPLACE(A642,1,8,""),3,5,"")</f>
        <v/>
      </c>
      <c r="E642" t="n">
        <v>786878</v>
      </c>
      <c r="F642" t="inlineStr">
        <is>
          <t>ARPANE560063</t>
        </is>
      </c>
      <c r="G642" t="inlineStr">
        <is>
          <t>BBG00BKRG9G9</t>
        </is>
      </c>
      <c r="I642" t="inlineStr">
        <is>
          <t>COQJ9747354</t>
        </is>
      </c>
    </row>
    <row r="643">
      <c r="A643" t="inlineStr">
        <is>
          <t>AR002000FI00001</t>
        </is>
      </c>
      <c r="B643" t="inlineStr">
        <is>
          <t>AR002000</t>
        </is>
      </c>
      <c r="C643" t="inlineStr">
        <is>
          <t xml:space="preserve"> ON Panamerican Energy C. II </t>
        </is>
      </c>
      <c r="D643">
        <f>+REPLACE(REPLACE(A643,1,8,""),3,5,"")</f>
        <v/>
      </c>
      <c r="E643" t="n">
        <v>566736</v>
      </c>
      <c r="F643" t="inlineStr">
        <is>
          <t>ARPANE050115</t>
        </is>
      </c>
      <c r="G643" t="inlineStr">
        <is>
          <t>BBG005JZS2S5</t>
        </is>
      </c>
      <c r="H643" t="inlineStr">
        <is>
          <t>BH13VG9</t>
        </is>
      </c>
      <c r="I643" t="inlineStr">
        <is>
          <t>COEJ9207436</t>
        </is>
      </c>
    </row>
    <row r="644">
      <c r="A644" t="inlineStr">
        <is>
          <t>AR002000FI00002</t>
        </is>
      </c>
      <c r="B644" t="inlineStr">
        <is>
          <t>AR002000</t>
        </is>
      </c>
      <c r="C644" t="inlineStr">
        <is>
          <t xml:space="preserve"> ON PANAMERICAN ENERGY CLASE 4 </t>
        </is>
      </c>
      <c r="D644">
        <f>+REPLACE(REPLACE(A644,1,8,""),3,5,"")</f>
        <v/>
      </c>
      <c r="E644" t="n">
        <v>664494</v>
      </c>
      <c r="F644" t="inlineStr">
        <is>
          <t>ARPANE560022</t>
        </is>
      </c>
      <c r="G644" t="inlineStr">
        <is>
          <t>BBG007J1RYH9</t>
        </is>
      </c>
      <c r="I644" t="inlineStr">
        <is>
          <t>COEK5982369</t>
        </is>
      </c>
    </row>
    <row r="645">
      <c r="A645" t="inlineStr">
        <is>
          <t>AR002000FI00004</t>
        </is>
      </c>
      <c r="B645" t="inlineStr">
        <is>
          <t>AR002000</t>
        </is>
      </c>
      <c r="C645" t="inlineStr">
        <is>
          <t xml:space="preserve"> On Panamerican Energy V </t>
        </is>
      </c>
      <c r="D645">
        <f>+REPLACE(REPLACE(A645,1,8,""),3,5,"")</f>
        <v/>
      </c>
      <c r="E645" t="n">
        <v>696586</v>
      </c>
      <c r="F645" t="inlineStr">
        <is>
          <t>ARPANE560030</t>
        </is>
      </c>
      <c r="G645" t="inlineStr">
        <is>
          <t>BBG00889C5R0</t>
        </is>
      </c>
      <c r="I645" t="inlineStr">
        <is>
          <t>COEK7957369</t>
        </is>
      </c>
    </row>
    <row r="646">
      <c r="A646" t="inlineStr">
        <is>
          <t>AR002000FI00003</t>
        </is>
      </c>
      <c r="B646" t="inlineStr">
        <is>
          <t>AR002000</t>
        </is>
      </c>
      <c r="C646" t="inlineStr">
        <is>
          <t xml:space="preserve"> On Panamerican Energy VI </t>
        </is>
      </c>
      <c r="D646">
        <f>+REPLACE(REPLACE(A646,1,8,""),3,5,"")</f>
        <v/>
      </c>
      <c r="E646" t="n">
        <v>696574</v>
      </c>
      <c r="F646" t="inlineStr">
        <is>
          <t>ARPANE560048</t>
        </is>
      </c>
      <c r="G646" t="inlineStr">
        <is>
          <t>BBG00889CB97</t>
        </is>
      </c>
      <c r="I646" t="inlineStr">
        <is>
          <t>COEK7957484</t>
        </is>
      </c>
    </row>
    <row r="647">
      <c r="A647" t="inlineStr">
        <is>
          <t>AR002040FI00002</t>
        </is>
      </c>
      <c r="B647" t="inlineStr">
        <is>
          <t>AR002040</t>
        </is>
      </c>
      <c r="C647" t="inlineStr">
        <is>
          <t xml:space="preserve"> ON PCR Clase II </t>
        </is>
      </c>
      <c r="D647">
        <f>+REPLACE(REPLACE(A647,1,8,""),3,5,"")</f>
        <v/>
      </c>
      <c r="E647" t="n">
        <v>720946</v>
      </c>
      <c r="F647" t="inlineStr">
        <is>
          <t>ARPETQ050061</t>
        </is>
      </c>
    </row>
    <row r="648">
      <c r="A648" t="inlineStr">
        <is>
          <t>AR002040FI00001</t>
        </is>
      </c>
      <c r="B648" t="inlineStr">
        <is>
          <t>AR002040</t>
        </is>
      </c>
      <c r="C648" t="inlineStr">
        <is>
          <t xml:space="preserve"> ON PCR Clase III </t>
        </is>
      </c>
      <c r="D648">
        <f>+REPLACE(REPLACE(A648,1,8,""),3,5,"")</f>
        <v/>
      </c>
      <c r="E648" t="n">
        <v>693826</v>
      </c>
      <c r="F648" t="inlineStr">
        <is>
          <t>ARPETQ560010</t>
        </is>
      </c>
      <c r="G648" t="inlineStr">
        <is>
          <t>BBG0087F8486</t>
        </is>
      </c>
      <c r="I648" t="inlineStr">
        <is>
          <t>COEK7836761</t>
        </is>
      </c>
    </row>
    <row r="649">
      <c r="A649" t="inlineStr">
        <is>
          <t>AR001990FI00007</t>
        </is>
      </c>
      <c r="B649" t="inlineStr">
        <is>
          <t>AR001990</t>
        </is>
      </c>
      <c r="C649" t="inlineStr">
        <is>
          <t xml:space="preserve"> ON PEPASA VII </t>
        </is>
      </c>
      <c r="D649">
        <f>+REPLACE(REPLACE(A649,1,8,""),3,5,"")</f>
        <v/>
      </c>
      <c r="E649" t="n">
        <v>807991</v>
      </c>
      <c r="F649" t="inlineStr">
        <is>
          <t>ARPEPA560079</t>
        </is>
      </c>
      <c r="G649" t="inlineStr">
        <is>
          <t>BBG00C4CQ5Y5</t>
        </is>
      </c>
      <c r="I649" t="inlineStr">
        <is>
          <t>COJV9222599</t>
        </is>
      </c>
    </row>
    <row r="650">
      <c r="A650" t="inlineStr">
        <is>
          <t>AR001990FI00001</t>
        </is>
      </c>
      <c r="B650" t="inlineStr">
        <is>
          <t>AR001990</t>
        </is>
      </c>
      <c r="C650" t="inlineStr">
        <is>
          <t xml:space="preserve"> ON Petr. Pampa I (Inc. K - Com. 3636) </t>
        </is>
      </c>
      <c r="D650">
        <f>+REPLACE(REPLACE(A650,1,8,""),3,5,"")</f>
        <v/>
      </c>
      <c r="E650" t="n">
        <v>533641</v>
      </c>
      <c r="F650" t="inlineStr">
        <is>
          <t>ARPEPA050071</t>
        </is>
      </c>
    </row>
    <row r="651">
      <c r="A651" t="inlineStr">
        <is>
          <t>AR002020FI00001</t>
        </is>
      </c>
      <c r="B651" t="inlineStr">
        <is>
          <t>AR002020</t>
        </is>
      </c>
      <c r="C651" t="inlineStr">
        <is>
          <t xml:space="preserve"> ON PETROAGRO C 1 </t>
        </is>
      </c>
      <c r="D651">
        <f>+REPLACE(REPLACE(A651,1,8,""),3,5,"")</f>
        <v/>
      </c>
      <c r="E651" t="n">
        <v>1091054</v>
      </c>
      <c r="F651" t="inlineStr">
        <is>
          <t>ARPETA560018</t>
        </is>
      </c>
      <c r="G651" t="inlineStr">
        <is>
          <t>BBG00KRMPCY6</t>
        </is>
      </c>
      <c r="I651" t="inlineStr">
        <is>
          <t>COAS3762935</t>
        </is>
      </c>
    </row>
    <row r="652">
      <c r="A652" t="inlineStr">
        <is>
          <t>AR001990FI00002</t>
        </is>
      </c>
      <c r="B652" t="inlineStr">
        <is>
          <t>AR001990</t>
        </is>
      </c>
      <c r="C652" t="inlineStr">
        <is>
          <t xml:space="preserve"> ON Petrolera Pampa Clase II (Inc. K - Com. 4026) </t>
        </is>
      </c>
      <c r="D652">
        <f>+REPLACE(REPLACE(A652,1,8,""),3,5,"")</f>
        <v/>
      </c>
      <c r="E652" t="n">
        <v>620521</v>
      </c>
      <c r="F652" t="inlineStr">
        <is>
          <t>ARPEPA050113</t>
        </is>
      </c>
      <c r="G652" t="inlineStr">
        <is>
          <t>BBG006KYHJ09</t>
        </is>
      </c>
      <c r="H652" t="inlineStr">
        <is>
          <t>BN8KS19</t>
        </is>
      </c>
      <c r="I652" t="inlineStr">
        <is>
          <t>COEK3054252</t>
        </is>
      </c>
    </row>
    <row r="653">
      <c r="A653" t="inlineStr">
        <is>
          <t>AR001990FI00008</t>
        </is>
      </c>
      <c r="B653" t="inlineStr">
        <is>
          <t>AR001990</t>
        </is>
      </c>
      <c r="C653" t="inlineStr">
        <is>
          <t xml:space="preserve"> ON Petrolera Pampa VIII </t>
        </is>
      </c>
      <c r="D653">
        <f>+REPLACE(REPLACE(A653,1,8,""),3,5,"")</f>
        <v/>
      </c>
      <c r="E653" t="n">
        <v>865292</v>
      </c>
      <c r="F653" t="inlineStr">
        <is>
          <t>ARPEPA590092</t>
        </is>
      </c>
      <c r="G653" t="inlineStr">
        <is>
          <t>BBG00DP49KS1</t>
        </is>
      </c>
      <c r="I653" t="inlineStr">
        <is>
          <t>COQZ3168692</t>
        </is>
      </c>
    </row>
    <row r="654">
      <c r="A654" t="inlineStr">
        <is>
          <t>AR002090FI00001</t>
        </is>
      </c>
      <c r="B654" t="inlineStr">
        <is>
          <t>AR002090</t>
        </is>
      </c>
      <c r="C654" t="inlineStr">
        <is>
          <t xml:space="preserve"> ON Plaza Logística Clase II </t>
        </is>
      </c>
      <c r="D654">
        <f>+REPLACE(REPLACE(A654,1,8,""),3,5,"")</f>
        <v/>
      </c>
      <c r="E654" t="n">
        <v>1170159</v>
      </c>
      <c r="F654" t="inlineStr">
        <is>
          <t>ARPLAZ560037</t>
        </is>
      </c>
      <c r="G654" t="inlineStr">
        <is>
          <t>BBG00MJPF1N1</t>
        </is>
      </c>
      <c r="I654" t="inlineStr">
        <is>
          <t>COAV6423751</t>
        </is>
      </c>
    </row>
    <row r="655">
      <c r="A655" t="inlineStr">
        <is>
          <t>AR002120FI00001</t>
        </is>
      </c>
      <c r="B655" t="inlineStr">
        <is>
          <t>AR002120</t>
        </is>
      </c>
      <c r="C655" t="inlineStr">
        <is>
          <t xml:space="preserve"> ON Prear Clase I S. I </t>
        </is>
      </c>
      <c r="D655">
        <f>+REPLACE(REPLACE(A655,1,8,""),3,5,"")</f>
        <v/>
      </c>
      <c r="E655" t="n">
        <v>855525</v>
      </c>
      <c r="F655" t="inlineStr">
        <is>
          <t>ARPRAR590012</t>
        </is>
      </c>
    </row>
    <row r="656">
      <c r="A656" t="inlineStr">
        <is>
          <t>AR002120FI00002</t>
        </is>
      </c>
      <c r="B656" t="inlineStr">
        <is>
          <t>AR002120</t>
        </is>
      </c>
      <c r="C656" t="inlineStr">
        <is>
          <t xml:space="preserve"> ON Prear Clase II </t>
        </is>
      </c>
      <c r="D656">
        <f>+REPLACE(REPLACE(A656,1,8,""),3,5,"")</f>
        <v/>
      </c>
      <c r="E656" t="n">
        <v>1011080</v>
      </c>
      <c r="F656" t="inlineStr">
        <is>
          <t>ARPRAR560023</t>
        </is>
      </c>
      <c r="G656" t="inlineStr">
        <is>
          <t>BBG00HFDQJ25</t>
        </is>
      </c>
      <c r="I656" t="inlineStr">
        <is>
          <t>COAO7346361</t>
        </is>
      </c>
    </row>
    <row r="657">
      <c r="A657" t="inlineStr">
        <is>
          <t>AR002370FI00001</t>
        </is>
      </c>
      <c r="B657" t="inlineStr">
        <is>
          <t>AR002370</t>
        </is>
      </c>
      <c r="C657" t="inlineStr">
        <is>
          <t xml:space="preserve"> ON PSA Finance Serie XXIII </t>
        </is>
      </c>
      <c r="D657">
        <f>+REPLACE(REPLACE(A657,1,8,""),3,5,"")</f>
        <v/>
      </c>
      <c r="E657" t="n">
        <v>1119075</v>
      </c>
      <c r="F657" t="inlineStr">
        <is>
          <t>ARPSAF560059</t>
        </is>
      </c>
      <c r="G657" t="inlineStr">
        <is>
          <t>BBG00GLRTMS1</t>
        </is>
      </c>
      <c r="I657" t="inlineStr">
        <is>
          <t>COAN4077227</t>
        </is>
      </c>
    </row>
    <row r="658">
      <c r="A658" t="inlineStr">
        <is>
          <t>AR000010FI00002</t>
        </is>
      </c>
      <c r="B658" t="inlineStr">
        <is>
          <t>AR000010</t>
        </is>
      </c>
      <c r="C658" t="inlineStr">
        <is>
          <t xml:space="preserve"> ON PYME Actual I </t>
        </is>
      </c>
      <c r="D658">
        <f>+REPLACE(REPLACE(A658,1,8,""),3,5,"")</f>
        <v/>
      </c>
      <c r="E658" t="n">
        <v>537850</v>
      </c>
      <c r="F658" t="inlineStr">
        <is>
          <t>ARACAL050017</t>
        </is>
      </c>
      <c r="G658" t="inlineStr">
        <is>
          <t>BBG004LHNB73</t>
        </is>
      </c>
      <c r="I658" t="inlineStr">
        <is>
          <t>COEJ6865152</t>
        </is>
      </c>
    </row>
    <row r="659">
      <c r="A659" t="inlineStr">
        <is>
          <t>AR000010FI00003</t>
        </is>
      </c>
      <c r="B659" t="inlineStr">
        <is>
          <t>AR000010</t>
        </is>
      </c>
      <c r="C659" t="inlineStr">
        <is>
          <t xml:space="preserve"> ON PYME Actual III </t>
        </is>
      </c>
      <c r="D659">
        <f>+REPLACE(REPLACE(A659,1,8,""),3,5,"")</f>
        <v/>
      </c>
      <c r="E659" t="n">
        <v>614519</v>
      </c>
      <c r="F659" t="inlineStr">
        <is>
          <t>ARACAL050033</t>
        </is>
      </c>
      <c r="G659" t="inlineStr">
        <is>
          <t>BBG007KCG1C2</t>
        </is>
      </c>
      <c r="I659" t="inlineStr">
        <is>
          <t>COEK6154695</t>
        </is>
      </c>
    </row>
    <row r="660">
      <c r="A660" t="inlineStr">
        <is>
          <t>AR000060FI00001</t>
        </is>
      </c>
      <c r="B660" t="inlineStr">
        <is>
          <t>AR000060</t>
        </is>
      </c>
      <c r="C660" t="inlineStr">
        <is>
          <t xml:space="preserve"> ON PYME AGRO TRANSPORTES </t>
        </is>
      </c>
      <c r="D660">
        <f>+REPLACE(REPLACE(A660,1,8,""),3,5,"")</f>
        <v/>
      </c>
      <c r="E660" t="n">
        <v>434910</v>
      </c>
      <c r="F660" t="inlineStr">
        <is>
          <t>ARAGES050012</t>
        </is>
      </c>
    </row>
    <row r="661">
      <c r="A661" t="inlineStr">
        <is>
          <t>AR000100FI00001</t>
        </is>
      </c>
      <c r="B661" t="inlineStr">
        <is>
          <t>AR000100</t>
        </is>
      </c>
      <c r="C661" t="inlineStr">
        <is>
          <t xml:space="preserve"> ON Pyme Algabo S.I C.I (Inc. K - Com. 4570) </t>
        </is>
      </c>
      <c r="D661">
        <f>+REPLACE(REPLACE(A661,1,8,""),3,5,"")</f>
        <v/>
      </c>
      <c r="E661" t="n">
        <v>747188</v>
      </c>
      <c r="F661" t="inlineStr">
        <is>
          <t>ARALGA560011</t>
        </is>
      </c>
      <c r="G661" t="inlineStr">
        <is>
          <t>BBG009Y5VD99</t>
        </is>
      </c>
      <c r="I661" t="inlineStr">
        <is>
          <t>COUV7702003</t>
        </is>
      </c>
    </row>
    <row r="662">
      <c r="A662" t="inlineStr">
        <is>
          <t>AR000100FI00002</t>
        </is>
      </c>
      <c r="B662" t="inlineStr">
        <is>
          <t>AR000100</t>
        </is>
      </c>
      <c r="C662" t="inlineStr">
        <is>
          <t xml:space="preserve"> ON PYME ALGABO SERIE 3 </t>
        </is>
      </c>
      <c r="D662">
        <f>+REPLACE(REPLACE(A662,1,8,""),3,5,"")</f>
        <v/>
      </c>
      <c r="E662" t="n">
        <v>960723</v>
      </c>
      <c r="F662" t="inlineStr">
        <is>
          <t>ARALGA560037</t>
        </is>
      </c>
      <c r="G662" t="inlineStr">
        <is>
          <t>BBG00G5HFGR0</t>
        </is>
      </c>
      <c r="I662" t="inlineStr">
        <is>
          <t>COAM7824783</t>
        </is>
      </c>
    </row>
    <row r="663">
      <c r="A663" t="inlineStr">
        <is>
          <t>AR000440FI00001</t>
        </is>
      </c>
      <c r="B663" t="inlineStr">
        <is>
          <t>AR000440</t>
        </is>
      </c>
      <c r="C663" t="inlineStr">
        <is>
          <t xml:space="preserve"> ON Pyme Be Enterprises I </t>
        </is>
      </c>
      <c r="D663">
        <f>+REPLACE(REPLACE(A663,1,8,""),3,5,"")</f>
        <v/>
      </c>
      <c r="E663" t="n">
        <v>654113</v>
      </c>
      <c r="F663" t="inlineStr">
        <is>
          <t>ARBEEN050018</t>
        </is>
      </c>
      <c r="G663" t="inlineStr">
        <is>
          <t>BBG009H00L68</t>
        </is>
      </c>
      <c r="I663" t="inlineStr">
        <is>
          <t>COEK9946196</t>
        </is>
      </c>
    </row>
    <row r="664">
      <c r="A664" t="inlineStr">
        <is>
          <t>AR000810FI00002</t>
        </is>
      </c>
      <c r="B664" t="inlineStr">
        <is>
          <t>AR000810</t>
        </is>
      </c>
      <c r="C664" t="inlineStr">
        <is>
          <t xml:space="preserve"> ON Pyme Catalinas Clase I </t>
        </is>
      </c>
      <c r="D664">
        <f>+REPLACE(REPLACE(A664,1,8,""),3,5,"")</f>
        <v/>
      </c>
      <c r="E664" t="n">
        <v>1020580</v>
      </c>
      <c r="F664" t="inlineStr">
        <is>
          <t>ARLINA560014</t>
        </is>
      </c>
    </row>
    <row r="665">
      <c r="A665" t="inlineStr">
        <is>
          <t>AR000680FI00002</t>
        </is>
      </c>
      <c r="B665" t="inlineStr">
        <is>
          <t>AR000680</t>
        </is>
      </c>
      <c r="C665" t="inlineStr">
        <is>
          <t xml:space="preserve"> ON Pyme Centrocard I </t>
        </is>
      </c>
      <c r="D665">
        <f>+REPLACE(REPLACE(A665,1,8,""),3,5,"")</f>
        <v/>
      </c>
      <c r="E665" t="n">
        <v>538391</v>
      </c>
      <c r="F665" t="inlineStr">
        <is>
          <t>ARCENC050019</t>
        </is>
      </c>
    </row>
    <row r="666">
      <c r="A666" t="inlineStr">
        <is>
          <t>AR000680FI00003</t>
        </is>
      </c>
      <c r="B666" t="inlineStr">
        <is>
          <t>AR000680</t>
        </is>
      </c>
      <c r="C666" t="inlineStr">
        <is>
          <t xml:space="preserve"> ON Pyme Centrocard III </t>
        </is>
      </c>
      <c r="D666">
        <f>+REPLACE(REPLACE(A666,1,8,""),3,5,"")</f>
        <v/>
      </c>
      <c r="E666" t="n">
        <v>612757</v>
      </c>
      <c r="F666" t="inlineStr">
        <is>
          <t>ARCENC050035</t>
        </is>
      </c>
      <c r="G666" t="inlineStr">
        <is>
          <t>BBG005TR2353</t>
        </is>
      </c>
      <c r="H666" t="inlineStr">
        <is>
          <t>BKT0KT9</t>
        </is>
      </c>
      <c r="I666" t="inlineStr">
        <is>
          <t>COEK0235367</t>
        </is>
      </c>
    </row>
    <row r="667">
      <c r="A667" t="inlineStr">
        <is>
          <t>AR000680FI00016</t>
        </is>
      </c>
      <c r="B667" t="inlineStr">
        <is>
          <t>AR000680</t>
        </is>
      </c>
      <c r="C667" t="inlineStr">
        <is>
          <t xml:space="preserve"> ON PYME CENTROCARD S 7 </t>
        </is>
      </c>
      <c r="D667">
        <f>+REPLACE(REPLACE(A667,1,8,""),3,5,"")</f>
        <v/>
      </c>
      <c r="E667" t="n">
        <v>1088107</v>
      </c>
      <c r="F667" t="inlineStr">
        <is>
          <t>ARCENC560058</t>
        </is>
      </c>
      <c r="G667" t="inlineStr">
        <is>
          <t>BBG00KN2YMT8</t>
        </is>
      </c>
      <c r="I667" t="inlineStr">
        <is>
          <t>COAS2634655</t>
        </is>
      </c>
    </row>
    <row r="668">
      <c r="A668" t="inlineStr">
        <is>
          <t>AR000680FI00013</t>
        </is>
      </c>
      <c r="B668" t="inlineStr">
        <is>
          <t>AR000680</t>
        </is>
      </c>
      <c r="C668" t="inlineStr">
        <is>
          <t xml:space="preserve"> ON Pyme Centrocard S. VI Clase II </t>
        </is>
      </c>
      <c r="D668">
        <f>+REPLACE(REPLACE(A668,1,8,""),3,5,"")</f>
        <v/>
      </c>
      <c r="E668" t="n">
        <v>1036401</v>
      </c>
      <c r="F668" t="inlineStr">
        <is>
          <t>ARCENC560041</t>
        </is>
      </c>
      <c r="G668" t="inlineStr">
        <is>
          <t>BBG00J5HYF95</t>
        </is>
      </c>
      <c r="I668" t="inlineStr">
        <is>
          <t>COAP9158076</t>
        </is>
      </c>
    </row>
    <row r="669">
      <c r="A669" t="inlineStr">
        <is>
          <t>AR000490FI00002</t>
        </is>
      </c>
      <c r="B669" t="inlineStr">
        <is>
          <t>AR000490</t>
        </is>
      </c>
      <c r="C669" t="inlineStr">
        <is>
          <t xml:space="preserve"> ON PYME CNV GAR. BIG BLOOM S 2 </t>
        </is>
      </c>
      <c r="D669">
        <f>+REPLACE(REPLACE(A669,1,8,""),3,5,"")</f>
        <v/>
      </c>
      <c r="E669" t="n">
        <v>1060418</v>
      </c>
      <c r="F669" t="inlineStr">
        <is>
          <t>ARBIGB560022</t>
        </is>
      </c>
    </row>
    <row r="670">
      <c r="A670" t="inlineStr">
        <is>
          <t>AR000800FI00002</t>
        </is>
      </c>
      <c r="B670" t="inlineStr">
        <is>
          <t>AR000800</t>
        </is>
      </c>
      <c r="C670" t="inlineStr">
        <is>
          <t xml:space="preserve"> ON PYME CNV GAR. CONSTRUIR S 4 </t>
        </is>
      </c>
      <c r="D670">
        <f>+REPLACE(REPLACE(A670,1,8,""),3,5,"")</f>
        <v/>
      </c>
      <c r="E670" t="n">
        <v>1060625</v>
      </c>
      <c r="F670" t="inlineStr">
        <is>
          <t>ARCOST560029</t>
        </is>
      </c>
      <c r="G670" t="inlineStr">
        <is>
          <t>BBG00JXPKYM5</t>
        </is>
      </c>
      <c r="I670" t="inlineStr">
        <is>
          <t>COAR0409672</t>
        </is>
      </c>
    </row>
    <row r="671">
      <c r="A671" t="inlineStr">
        <is>
          <t>AR001500FI00001</t>
        </is>
      </c>
      <c r="B671" t="inlineStr">
        <is>
          <t>AR001500</t>
        </is>
      </c>
      <c r="C671" t="inlineStr">
        <is>
          <t xml:space="preserve"> ON PYME CNV GAR. GUAPALETAS S 1 </t>
        </is>
      </c>
      <c r="D671">
        <f>+REPLACE(REPLACE(A671,1,8,""),3,5,"")</f>
        <v/>
      </c>
      <c r="E671" t="n">
        <v>1072783</v>
      </c>
      <c r="F671" t="inlineStr">
        <is>
          <t>ARHERF560015</t>
        </is>
      </c>
    </row>
    <row r="672">
      <c r="A672" t="inlineStr">
        <is>
          <t>AR002400FI00001</t>
        </is>
      </c>
      <c r="B672" t="inlineStr">
        <is>
          <t>AR002400</t>
        </is>
      </c>
      <c r="C672" t="inlineStr">
        <is>
          <t xml:space="preserve"> ON PYME CNV GAR. PTO. LAS PALMAS S1 C A </t>
        </is>
      </c>
      <c r="D672">
        <f>+REPLACE(REPLACE(A672,1,8,""),3,5,"")</f>
        <v/>
      </c>
      <c r="E672" t="n">
        <v>1067275</v>
      </c>
      <c r="F672" t="inlineStr">
        <is>
          <t>ARPUER560016</t>
        </is>
      </c>
      <c r="G672" t="inlineStr">
        <is>
          <t>BBG00K677LL6</t>
        </is>
      </c>
      <c r="I672" t="inlineStr">
        <is>
          <t>COAR5028220</t>
        </is>
      </c>
    </row>
    <row r="673">
      <c r="A673" t="inlineStr">
        <is>
          <t>AR002830FI00001</t>
        </is>
      </c>
      <c r="B673" t="inlineStr">
        <is>
          <t>AR002830</t>
        </is>
      </c>
      <c r="C673" t="inlineStr">
        <is>
          <t xml:space="preserve"> ON Pyme CNV Gar. Tradimex S.1 </t>
        </is>
      </c>
      <c r="D673">
        <f>+REPLACE(REPLACE(A673,1,8,""),3,5,"")</f>
        <v/>
      </c>
      <c r="E673" t="n">
        <v>1133606</v>
      </c>
      <c r="F673" t="inlineStr">
        <is>
          <t>ARTRSA560010</t>
        </is>
      </c>
    </row>
    <row r="674">
      <c r="A674" t="inlineStr">
        <is>
          <t>AR000050FI00001</t>
        </is>
      </c>
      <c r="B674" t="inlineStr">
        <is>
          <t>AR000050</t>
        </is>
      </c>
      <c r="C674" t="inlineStr">
        <is>
          <t xml:space="preserve"> ON Pyme CNV Gara. Agro Ganadera Vidoret II </t>
        </is>
      </c>
      <c r="D674">
        <f>+REPLACE(REPLACE(A674,1,8,""),3,5,"")</f>
        <v/>
      </c>
      <c r="E674" t="n">
        <v>1182006</v>
      </c>
      <c r="F674" t="inlineStr">
        <is>
          <t>ARAGAV560027</t>
        </is>
      </c>
    </row>
    <row r="675">
      <c r="A675" t="inlineStr">
        <is>
          <t>AR001120FI00002</t>
        </is>
      </c>
      <c r="B675" t="inlineStr">
        <is>
          <t>AR001120</t>
        </is>
      </c>
      <c r="C675" t="inlineStr">
        <is>
          <t xml:space="preserve"> ON Pyme CNV Gara. Empr. Ind. Mediterráneo II </t>
        </is>
      </c>
      <c r="D675">
        <f>+REPLACE(REPLACE(A675,1,8,""),3,5,"")</f>
        <v/>
      </c>
      <c r="E675" t="n">
        <v>1047530</v>
      </c>
      <c r="F675" t="inlineStr">
        <is>
          <t>AREMIM560028</t>
        </is>
      </c>
      <c r="G675" t="inlineStr">
        <is>
          <t>BBG00JLYLCS0</t>
        </is>
      </c>
      <c r="I675" t="inlineStr">
        <is>
          <t>COAQ5431954</t>
        </is>
      </c>
    </row>
    <row r="676">
      <c r="A676" t="inlineStr">
        <is>
          <t>AR001320FI00001</t>
        </is>
      </c>
      <c r="B676" t="inlineStr">
        <is>
          <t>AR001320</t>
        </is>
      </c>
      <c r="C676" t="inlineStr">
        <is>
          <t xml:space="preserve"> ON Pyme CNV Gara. Fraher Group S.1 </t>
        </is>
      </c>
      <c r="D676">
        <f>+REPLACE(REPLACE(A676,1,8,""),3,5,"")</f>
        <v/>
      </c>
      <c r="E676" t="n">
        <v>1031138</v>
      </c>
      <c r="F676" t="inlineStr">
        <is>
          <t>ARFRAH560019</t>
        </is>
      </c>
      <c r="G676" t="inlineStr">
        <is>
          <t>BBG00J3T84D0</t>
        </is>
      </c>
      <c r="I676" t="inlineStr">
        <is>
          <t>COAP8102471</t>
        </is>
      </c>
    </row>
    <row r="677">
      <c r="A677" t="inlineStr">
        <is>
          <t>AR001490FI00001</t>
        </is>
      </c>
      <c r="B677" t="inlineStr">
        <is>
          <t>AR001490</t>
        </is>
      </c>
      <c r="C677" t="inlineStr">
        <is>
          <t xml:space="preserve"> ON Pyme CNV Gara. Grupo Vuasa S. 1 </t>
        </is>
      </c>
      <c r="D677">
        <f>+REPLACE(REPLACE(A677,1,8,""),3,5,"")</f>
        <v/>
      </c>
      <c r="E677" t="n">
        <v>1044139</v>
      </c>
      <c r="F677" t="inlineStr">
        <is>
          <t>ARVUAS560011</t>
        </is>
      </c>
    </row>
    <row r="678">
      <c r="A678" t="inlineStr">
        <is>
          <t>AR002010FI00001</t>
        </is>
      </c>
      <c r="B678" t="inlineStr">
        <is>
          <t>AR002010</t>
        </is>
      </c>
      <c r="C678" t="inlineStr">
        <is>
          <t xml:space="preserve"> ON Pyme CNV Gara. Paredes Construcciones I </t>
        </is>
      </c>
      <c r="D678">
        <f>+REPLACE(REPLACE(A678,1,8,""),3,5,"")</f>
        <v/>
      </c>
      <c r="E678" t="n">
        <v>1142091</v>
      </c>
      <c r="F678" t="inlineStr">
        <is>
          <t>ARPDCT560017</t>
        </is>
      </c>
    </row>
    <row r="679">
      <c r="A679" t="inlineStr">
        <is>
          <t>AR002450FI00002</t>
        </is>
      </c>
      <c r="B679" t="inlineStr">
        <is>
          <t>AR002450</t>
        </is>
      </c>
      <c r="C679" t="inlineStr">
        <is>
          <t xml:space="preserve"> ON Pyme CNV Gara. RDA Renting II </t>
        </is>
      </c>
      <c r="D679">
        <f>+REPLACE(REPLACE(A679,1,8,""),3,5,"")</f>
        <v/>
      </c>
      <c r="E679" t="n">
        <v>1141455</v>
      </c>
      <c r="F679" t="inlineStr">
        <is>
          <t>ARRDAR560027</t>
        </is>
      </c>
      <c r="G679" t="inlineStr">
        <is>
          <t>BBG00LSVCTW2</t>
        </is>
      </c>
      <c r="I679" t="inlineStr">
        <is>
          <t>COAU1894172</t>
        </is>
      </c>
    </row>
    <row r="680">
      <c r="A680" t="inlineStr">
        <is>
          <t>AR002810FI00001</t>
        </is>
      </c>
      <c r="B680" t="inlineStr">
        <is>
          <t>AR002810</t>
        </is>
      </c>
      <c r="C680" t="inlineStr">
        <is>
          <t xml:space="preserve"> ON Pyme CNV Gara. Tiser I </t>
        </is>
      </c>
      <c r="D680">
        <f>+REPLACE(REPLACE(A680,1,8,""),3,5,"")</f>
        <v/>
      </c>
      <c r="E680" t="n">
        <v>1142459</v>
      </c>
      <c r="F680" t="inlineStr">
        <is>
          <t>ARTISE560017</t>
        </is>
      </c>
      <c r="G680" t="inlineStr">
        <is>
          <t>BBG00LV0Y7Y8</t>
        </is>
      </c>
      <c r="I680" t="inlineStr">
        <is>
          <t>COAU2519125</t>
        </is>
      </c>
    </row>
    <row r="681">
      <c r="A681" t="inlineStr">
        <is>
          <t>AR001760FI00001</t>
        </is>
      </c>
      <c r="B681" t="inlineStr">
        <is>
          <t>AR001760</t>
        </is>
      </c>
      <c r="C681" t="inlineStr">
        <is>
          <t xml:space="preserve"> ON PYME CNV GARANT. LUSTRAMAX S. 1 </t>
        </is>
      </c>
      <c r="D681">
        <f>+REPLACE(REPLACE(A681,1,8,""),3,5,"")</f>
        <v/>
      </c>
      <c r="E681" t="n">
        <v>1178180</v>
      </c>
      <c r="F681" t="inlineStr">
        <is>
          <t>ARLUST560012</t>
        </is>
      </c>
    </row>
    <row r="682">
      <c r="A682" t="inlineStr">
        <is>
          <t>AR001770FI00001</t>
        </is>
      </c>
      <c r="B682" t="inlineStr">
        <is>
          <t>AR001770</t>
        </is>
      </c>
      <c r="C682" t="inlineStr">
        <is>
          <t xml:space="preserve"> ON Pyme CNV Garant. Marcelo Rossini SA 1 </t>
        </is>
      </c>
      <c r="D682">
        <f>+REPLACE(REPLACE(A682,1,8,""),3,5,"")</f>
        <v/>
      </c>
      <c r="E682" t="n">
        <v>1179898</v>
      </c>
      <c r="F682" t="inlineStr">
        <is>
          <t>ARMRRO560012</t>
        </is>
      </c>
    </row>
    <row r="683">
      <c r="A683" t="inlineStr">
        <is>
          <t>AR002870FI00001</t>
        </is>
      </c>
      <c r="B683" t="inlineStr">
        <is>
          <t>AR002870</t>
        </is>
      </c>
      <c r="C683" t="inlineStr">
        <is>
          <t xml:space="preserve"> ON PYME CNV GARANT. TRESNAL AGR. C 1 </t>
        </is>
      </c>
      <c r="D683">
        <f>+REPLACE(REPLACE(A683,1,8,""),3,5,"")</f>
        <v/>
      </c>
      <c r="E683" t="n">
        <v>1113478</v>
      </c>
      <c r="F683" t="inlineStr">
        <is>
          <t>ARTSAG560013</t>
        </is>
      </c>
    </row>
    <row r="684">
      <c r="A684" t="inlineStr">
        <is>
          <t>AR002420FI00001</t>
        </is>
      </c>
      <c r="B684" t="inlineStr">
        <is>
          <t>AR002420</t>
        </is>
      </c>
      <c r="C684" t="inlineStr">
        <is>
          <t xml:space="preserve"> ON Pyme CNV Garantiz QSN 1 </t>
        </is>
      </c>
      <c r="D684">
        <f>+REPLACE(REPLACE(A684,1,8,""),3,5,"")</f>
        <v/>
      </c>
      <c r="E684" t="n">
        <v>1176006</v>
      </c>
      <c r="F684" t="inlineStr">
        <is>
          <t>ARQSNS560025</t>
        </is>
      </c>
      <c r="G684" t="inlineStr">
        <is>
          <t>BBG00MNJTTK7</t>
        </is>
      </c>
      <c r="I684" t="inlineStr">
        <is>
          <t>COAV8382930</t>
        </is>
      </c>
    </row>
    <row r="685">
      <c r="A685" t="inlineStr">
        <is>
          <t>AR002830FI00002</t>
        </is>
      </c>
      <c r="B685" t="inlineStr">
        <is>
          <t>AR002830</t>
        </is>
      </c>
      <c r="C685" t="inlineStr">
        <is>
          <t xml:space="preserve"> ON Pyme CNV Garantiz Tradimex II </t>
        </is>
      </c>
      <c r="D685">
        <f>+REPLACE(REPLACE(A685,1,8,""),3,5,"")</f>
        <v/>
      </c>
      <c r="E685" t="n">
        <v>1173969</v>
      </c>
      <c r="F685" t="inlineStr">
        <is>
          <t>ARTRSA560028</t>
        </is>
      </c>
    </row>
    <row r="686">
      <c r="A686" t="inlineStr">
        <is>
          <t>AR000520FI00001</t>
        </is>
      </c>
      <c r="B686" t="inlineStr">
        <is>
          <t>AR000520</t>
        </is>
      </c>
      <c r="C686" t="inlineStr">
        <is>
          <t xml:space="preserve"> ON Pyme CNV Garantizada Bronway 1 </t>
        </is>
      </c>
      <c r="D686">
        <f>+REPLACE(REPLACE(A686,1,8,""),3,5,"")</f>
        <v/>
      </c>
      <c r="E686" t="n">
        <v>1117997</v>
      </c>
      <c r="F686" t="inlineStr">
        <is>
          <t>ARBRTE560015</t>
        </is>
      </c>
    </row>
    <row r="687">
      <c r="A687" t="inlineStr">
        <is>
          <t>AR001180FI00001</t>
        </is>
      </c>
      <c r="B687" t="inlineStr">
        <is>
          <t>AR001180</t>
        </is>
      </c>
      <c r="C687" t="inlineStr">
        <is>
          <t xml:space="preserve"> ON PYME CNV GARANTIZADA EURO S. I </t>
        </is>
      </c>
      <c r="D687">
        <f>+REPLACE(REPLACE(A687,1,8,""),3,5,"")</f>
        <v/>
      </c>
      <c r="E687" t="n">
        <v>1059187</v>
      </c>
      <c r="F687" t="inlineStr">
        <is>
          <t>AREUSA560038</t>
        </is>
      </c>
    </row>
    <row r="688">
      <c r="A688" t="inlineStr">
        <is>
          <t>AR001540FI00001</t>
        </is>
      </c>
      <c r="B688" t="inlineStr">
        <is>
          <t>AR001540</t>
        </is>
      </c>
      <c r="C688" t="inlineStr">
        <is>
          <t xml:space="preserve"> ON PYME CNV GARANTIZADA INCISA SERIE 1 </t>
        </is>
      </c>
      <c r="D688">
        <f>+REPLACE(REPLACE(A688,1,8,""),3,5,"")</f>
        <v/>
      </c>
      <c r="E688" t="n">
        <v>1114107</v>
      </c>
      <c r="F688" t="inlineStr">
        <is>
          <t>ARINCI560017</t>
        </is>
      </c>
      <c r="G688" t="inlineStr">
        <is>
          <t>BBG00L5DW5K0</t>
        </is>
      </c>
      <c r="I688" t="inlineStr">
        <is>
          <t>COAT1530613</t>
        </is>
      </c>
    </row>
    <row r="689">
      <c r="A689" t="inlineStr">
        <is>
          <t>AR001120FI00003</t>
        </is>
      </c>
      <c r="B689" t="inlineStr">
        <is>
          <t>AR001120</t>
        </is>
      </c>
      <c r="C689" t="inlineStr">
        <is>
          <t xml:space="preserve"> ON Pyme CNV Garantizada Keller III </t>
        </is>
      </c>
      <c r="D689">
        <f>+REPLACE(REPLACE(A689,1,8,""),3,5,"")</f>
        <v/>
      </c>
      <c r="E689" t="n">
        <v>1175161</v>
      </c>
      <c r="F689" t="inlineStr">
        <is>
          <t>AREMIM560044</t>
        </is>
      </c>
      <c r="G689" t="inlineStr">
        <is>
          <t>BBG00MNLT6P7</t>
        </is>
      </c>
      <c r="I689" t="inlineStr">
        <is>
          <t>COAV8509730</t>
        </is>
      </c>
    </row>
    <row r="690">
      <c r="A690" t="inlineStr">
        <is>
          <t>AR000800FI00001</t>
        </is>
      </c>
      <c r="B690" t="inlineStr">
        <is>
          <t>AR000800</t>
        </is>
      </c>
      <c r="C690" t="inlineStr">
        <is>
          <t xml:space="preserve"> ON Pyme Construir III </t>
        </is>
      </c>
      <c r="D690">
        <f>+REPLACE(REPLACE(A690,1,8,""),3,5,"")</f>
        <v/>
      </c>
      <c r="E690" t="n">
        <v>674686</v>
      </c>
      <c r="F690" t="inlineStr">
        <is>
          <t>ARCOST560011</t>
        </is>
      </c>
      <c r="G690" t="inlineStr">
        <is>
          <t>BBG007R14LN6</t>
        </is>
      </c>
      <c r="I690" t="inlineStr">
        <is>
          <t>COEK6650189</t>
        </is>
      </c>
    </row>
    <row r="691">
      <c r="A691" t="inlineStr">
        <is>
          <t>AR000550FI00001</t>
        </is>
      </c>
      <c r="B691" t="inlineStr">
        <is>
          <t>AR000550</t>
        </is>
      </c>
      <c r="C691" t="inlineStr">
        <is>
          <t xml:space="preserve"> ON Pyme Coop. De Crédito La Plata Cl.1 </t>
        </is>
      </c>
      <c r="D691">
        <f>+REPLACE(REPLACE(A691,1,8,""),3,5,"")</f>
        <v/>
      </c>
      <c r="E691" t="n">
        <v>1054902</v>
      </c>
      <c r="F691" t="inlineStr">
        <is>
          <t>ARCCSP560019</t>
        </is>
      </c>
      <c r="G691" t="inlineStr">
        <is>
          <t>BBG00JQC1S82</t>
        </is>
      </c>
      <c r="I691" t="inlineStr">
        <is>
          <t>COAQ7341516</t>
        </is>
      </c>
    </row>
    <row r="692">
      <c r="A692" t="inlineStr">
        <is>
          <t>AR000980FI00001</t>
        </is>
      </c>
      <c r="B692" t="inlineStr">
        <is>
          <t>AR000980</t>
        </is>
      </c>
      <c r="C692" t="inlineStr">
        <is>
          <t xml:space="preserve"> ON Pyme Decréditos III </t>
        </is>
      </c>
      <c r="D692">
        <f>+REPLACE(REPLACE(A692,1,8,""),3,5,"")</f>
        <v/>
      </c>
      <c r="E692" t="n">
        <v>552248</v>
      </c>
      <c r="F692" t="inlineStr">
        <is>
          <t>ARDEOS050027</t>
        </is>
      </c>
    </row>
    <row r="693">
      <c r="A693" t="inlineStr">
        <is>
          <t>AR000980FI00002</t>
        </is>
      </c>
      <c r="B693" t="inlineStr">
        <is>
          <t>AR000980</t>
        </is>
      </c>
      <c r="C693" t="inlineStr">
        <is>
          <t xml:space="preserve"> ON Pyme Decréditos IV </t>
        </is>
      </c>
      <c r="D693">
        <f>+REPLACE(REPLACE(A693,1,8,""),3,5,"")</f>
        <v/>
      </c>
      <c r="E693" t="n">
        <v>697160</v>
      </c>
      <c r="F693" t="inlineStr">
        <is>
          <t>ARDEOS560017</t>
        </is>
      </c>
      <c r="G693" t="inlineStr">
        <is>
          <t>BBG0089V2YL4</t>
        </is>
      </c>
      <c r="I693" t="inlineStr">
        <is>
          <t>COEK8151020</t>
        </is>
      </c>
    </row>
    <row r="694">
      <c r="A694" t="inlineStr">
        <is>
          <t>AR000980FI00003</t>
        </is>
      </c>
      <c r="B694" t="inlineStr">
        <is>
          <t>AR000980</t>
        </is>
      </c>
      <c r="C694" t="inlineStr">
        <is>
          <t xml:space="preserve"> ON Pyme Decréditos V </t>
        </is>
      </c>
      <c r="D694">
        <f>+REPLACE(REPLACE(A694,1,8,""),3,5,"")</f>
        <v/>
      </c>
      <c r="E694" t="n">
        <v>922041</v>
      </c>
      <c r="F694" t="inlineStr">
        <is>
          <t>ARDEOS560025</t>
        </is>
      </c>
      <c r="G694" t="inlineStr">
        <is>
          <t>BBG00F7SY731</t>
        </is>
      </c>
      <c r="I694" t="inlineStr">
        <is>
          <t>COAL1437618</t>
        </is>
      </c>
    </row>
    <row r="695">
      <c r="A695" t="inlineStr">
        <is>
          <t>AR001030FI00002</t>
        </is>
      </c>
      <c r="B695" t="inlineStr">
        <is>
          <t>AR001030</t>
        </is>
      </c>
      <c r="C695" t="inlineStr">
        <is>
          <t xml:space="preserve"> ON Pyme Dulcor Serie II </t>
        </is>
      </c>
      <c r="D695">
        <f>+REPLACE(REPLACE(A695,1,8,""),3,5,"")</f>
        <v/>
      </c>
      <c r="E695" t="n">
        <v>1035350</v>
      </c>
      <c r="F695" t="inlineStr">
        <is>
          <t>ARDULC560026</t>
        </is>
      </c>
      <c r="G695" t="inlineStr">
        <is>
          <t>BBG00J50S3H7</t>
        </is>
      </c>
      <c r="I695" t="inlineStr">
        <is>
          <t>COAP8626842</t>
        </is>
      </c>
    </row>
    <row r="696">
      <c r="A696" t="inlineStr">
        <is>
          <t>AR001040FI00003</t>
        </is>
      </c>
      <c r="B696" t="inlineStr">
        <is>
          <t>AR001040</t>
        </is>
      </c>
      <c r="C696" t="inlineStr">
        <is>
          <t xml:space="preserve"> ON Pyme Ebucar Serie V </t>
        </is>
      </c>
      <c r="D696">
        <f>+REPLACE(REPLACE(A696,1,8,""),3,5,"")</f>
        <v/>
      </c>
      <c r="E696" t="n">
        <v>1167353</v>
      </c>
      <c r="F696" t="inlineStr">
        <is>
          <t>AREBSA560031</t>
        </is>
      </c>
      <c r="G696" t="inlineStr">
        <is>
          <t>BBG00MFDF6J6</t>
        </is>
      </c>
      <c r="I696" t="inlineStr">
        <is>
          <t>COAV3858199</t>
        </is>
      </c>
    </row>
    <row r="697">
      <c r="A697" t="inlineStr">
        <is>
          <t>AR001160FI00002</t>
        </is>
      </c>
      <c r="B697" t="inlineStr">
        <is>
          <t>AR001160</t>
        </is>
      </c>
      <c r="C697" t="inlineStr">
        <is>
          <t xml:space="preserve"> ON Pyme Empresur Serie II </t>
        </is>
      </c>
      <c r="D697">
        <f>+REPLACE(REPLACE(A697,1,8,""),3,5,"")</f>
        <v/>
      </c>
      <c r="E697" t="n">
        <v>969257</v>
      </c>
      <c r="F697" t="inlineStr">
        <is>
          <t>AREMUR560019</t>
        </is>
      </c>
      <c r="G697" t="inlineStr">
        <is>
          <t>BBG00GGKDPJ2</t>
        </is>
      </c>
      <c r="I697" t="inlineStr">
        <is>
          <t>COAN2531829</t>
        </is>
      </c>
    </row>
    <row r="698">
      <c r="A698" t="inlineStr">
        <is>
          <t>AR000750FI00001</t>
        </is>
      </c>
      <c r="B698" t="inlineStr">
        <is>
          <t>AR000750</t>
        </is>
      </c>
      <c r="C698" t="inlineStr">
        <is>
          <t xml:space="preserve"> ON PYME GARANTIZ CILBRAKE C 1 </t>
        </is>
      </c>
      <c r="D698">
        <f>+REPLACE(REPLACE(A698,1,8,""),3,5,"")</f>
        <v/>
      </c>
      <c r="E698" t="n">
        <v>1091153</v>
      </c>
      <c r="F698" t="inlineStr">
        <is>
          <t>ARCILB560016</t>
        </is>
      </c>
      <c r="G698" t="inlineStr">
        <is>
          <t>BBG00KRMSZ63</t>
        </is>
      </c>
      <c r="I698" t="inlineStr">
        <is>
          <t>COAS3764410</t>
        </is>
      </c>
    </row>
    <row r="699">
      <c r="A699" t="inlineStr">
        <is>
          <t>AR001200FI00001</t>
        </is>
      </c>
      <c r="B699" t="inlineStr">
        <is>
          <t>AR001200</t>
        </is>
      </c>
      <c r="C699" t="inlineStr">
        <is>
          <t xml:space="preserve"> ON Pyme Garantiz. Farmanor S1 </t>
        </is>
      </c>
      <c r="D699">
        <f>+REPLACE(REPLACE(A699,1,8,""),3,5,"")</f>
        <v/>
      </c>
      <c r="E699" t="n">
        <v>1034910</v>
      </c>
      <c r="F699" t="inlineStr">
        <is>
          <t>ARFAMA560011</t>
        </is>
      </c>
    </row>
    <row r="700">
      <c r="A700" t="inlineStr">
        <is>
          <t>AR001380FI00001</t>
        </is>
      </c>
      <c r="B700" t="inlineStr">
        <is>
          <t>AR001380</t>
        </is>
      </c>
      <c r="C700" t="inlineStr">
        <is>
          <t xml:space="preserve"> ON Pyme Garantiz. Global Médica S1 </t>
        </is>
      </c>
      <c r="D700">
        <f>+REPLACE(REPLACE(A700,1,8,""),3,5,"")</f>
        <v/>
      </c>
      <c r="E700" t="n">
        <v>1034483</v>
      </c>
      <c r="F700" t="inlineStr">
        <is>
          <t>ARGMED560013</t>
        </is>
      </c>
    </row>
    <row r="701">
      <c r="A701" t="inlineStr">
        <is>
          <t>AR001610FI00001</t>
        </is>
      </c>
      <c r="B701" t="inlineStr">
        <is>
          <t>AR001610</t>
        </is>
      </c>
      <c r="C701" t="inlineStr">
        <is>
          <t xml:space="preserve"> ON Pyme Intek Serie I </t>
        </is>
      </c>
      <c r="D701">
        <f>+REPLACE(REPLACE(A701,1,8,""),3,5,"")</f>
        <v/>
      </c>
      <c r="E701" t="n">
        <v>855690</v>
      </c>
      <c r="F701" t="inlineStr">
        <is>
          <t>ARINTK560014</t>
        </is>
      </c>
    </row>
    <row r="702">
      <c r="A702" t="inlineStr">
        <is>
          <t>AR001120FI00001</t>
        </is>
      </c>
      <c r="B702" t="inlineStr">
        <is>
          <t>AR001120</t>
        </is>
      </c>
      <c r="C702" t="inlineStr">
        <is>
          <t xml:space="preserve"> ON Pyme Keller S. I (Inc. K - Com. 3997) </t>
        </is>
      </c>
      <c r="D702">
        <f>+REPLACE(REPLACE(A702,1,8,""),3,5,"")</f>
        <v/>
      </c>
      <c r="E702" t="n">
        <v>692092</v>
      </c>
      <c r="F702" t="inlineStr">
        <is>
          <t>AREMIM560010</t>
        </is>
      </c>
      <c r="G702" t="inlineStr">
        <is>
          <t>BBG0086JP1Q6</t>
        </is>
      </c>
      <c r="I702" t="inlineStr">
        <is>
          <t>COEK7741813</t>
        </is>
      </c>
    </row>
    <row r="703">
      <c r="A703" t="inlineStr">
        <is>
          <t>AR001680FI00001</t>
        </is>
      </c>
      <c r="B703" t="inlineStr">
        <is>
          <t>AR001680</t>
        </is>
      </c>
      <c r="C703" t="inlineStr">
        <is>
          <t xml:space="preserve"> ON PYME LAB PRETTY </t>
        </is>
      </c>
      <c r="D703">
        <f>+REPLACE(REPLACE(A703,1,8,""),3,5,"")</f>
        <v/>
      </c>
      <c r="E703" t="n">
        <v>630428</v>
      </c>
      <c r="F703" t="inlineStr">
        <is>
          <t>ARLABP050011</t>
        </is>
      </c>
      <c r="G703" t="inlineStr">
        <is>
          <t>BBG00DY6KD72</t>
        </is>
      </c>
      <c r="I703" t="inlineStr">
        <is>
          <t>COQZ7520864</t>
        </is>
      </c>
    </row>
    <row r="704">
      <c r="A704" t="inlineStr">
        <is>
          <t>AR001810FI00003</t>
        </is>
      </c>
      <c r="B704" t="inlineStr">
        <is>
          <t>AR001810</t>
        </is>
      </c>
      <c r="C704" t="inlineStr">
        <is>
          <t xml:space="preserve"> ON Pyme Meranol Clase III </t>
        </is>
      </c>
      <c r="D704">
        <f>+REPLACE(REPLACE(A704,1,8,""),3,5,"")</f>
        <v/>
      </c>
      <c r="E704" t="n">
        <v>1179926</v>
      </c>
      <c r="F704" t="inlineStr">
        <is>
          <t>ARMERA560039</t>
        </is>
      </c>
      <c r="G704" t="inlineStr">
        <is>
          <t>BBG00MT841W0</t>
        </is>
      </c>
      <c r="I704" t="inlineStr">
        <is>
          <t>COAW2340056</t>
        </is>
      </c>
    </row>
    <row r="705">
      <c r="A705" t="inlineStr">
        <is>
          <t>AR001810FI00001</t>
        </is>
      </c>
      <c r="B705" t="inlineStr">
        <is>
          <t>AR001810</t>
        </is>
      </c>
      <c r="C705" t="inlineStr">
        <is>
          <t xml:space="preserve"> ON PYME MERANOL II (Inc. K - Com. 3636) </t>
        </is>
      </c>
      <c r="D705">
        <f>+REPLACE(REPLACE(A705,1,8,""),3,5,"")</f>
        <v/>
      </c>
      <c r="E705" t="n">
        <v>536342</v>
      </c>
      <c r="F705" t="inlineStr">
        <is>
          <t>ARMERA050031</t>
        </is>
      </c>
    </row>
    <row r="706">
      <c r="A706" t="inlineStr">
        <is>
          <t>AR001810FI00002</t>
        </is>
      </c>
      <c r="B706" t="inlineStr">
        <is>
          <t>AR001810</t>
        </is>
      </c>
      <c r="C706" t="inlineStr">
        <is>
          <t xml:space="preserve"> ON PYME MERANOL S3 C2 8 (MRC2P) </t>
        </is>
      </c>
      <c r="D706">
        <f>+REPLACE(REPLACE(A706,1,8,""),3,5,"")</f>
        <v/>
      </c>
      <c r="E706" t="n">
        <v>868037</v>
      </c>
      <c r="F706" t="inlineStr">
        <is>
          <t>ARMERA560021</t>
        </is>
      </c>
      <c r="G706" t="inlineStr">
        <is>
          <t>BBG00D8M6QL7</t>
        </is>
      </c>
      <c r="I706" t="inlineStr">
        <is>
          <t>COLW7404905</t>
        </is>
      </c>
    </row>
    <row r="707">
      <c r="A707" t="inlineStr">
        <is>
          <t>AR001850FI00001</t>
        </is>
      </c>
      <c r="B707" t="inlineStr">
        <is>
          <t>AR001850</t>
        </is>
      </c>
      <c r="C707" t="inlineStr">
        <is>
          <t xml:space="preserve"> ON PYME MILA 1 </t>
        </is>
      </c>
      <c r="D707">
        <f>+REPLACE(REPLACE(A707,1,8,""),3,5,"")</f>
        <v/>
      </c>
      <c r="E707" t="n">
        <v>658791</v>
      </c>
      <c r="F707" t="inlineStr">
        <is>
          <t>ARMILA560015</t>
        </is>
      </c>
      <c r="G707" t="inlineStr">
        <is>
          <t>BBG007WS92D9</t>
        </is>
      </c>
      <c r="I707" t="inlineStr">
        <is>
          <t>COEK6938493</t>
        </is>
      </c>
    </row>
    <row r="708">
      <c r="A708" t="inlineStr">
        <is>
          <t>AR001850FI00008</t>
        </is>
      </c>
      <c r="B708" t="inlineStr">
        <is>
          <t>AR001850</t>
        </is>
      </c>
      <c r="C708" t="inlineStr">
        <is>
          <t xml:space="preserve"> ON Pyme Mila II </t>
        </is>
      </c>
      <c r="D708">
        <f>+REPLACE(REPLACE(A708,1,8,""),3,5,"")</f>
        <v/>
      </c>
      <c r="E708" t="n">
        <v>885887</v>
      </c>
      <c r="F708" t="inlineStr">
        <is>
          <t>ARMILA560023</t>
        </is>
      </c>
      <c r="G708" t="inlineStr">
        <is>
          <t>BBG00DK860W9</t>
        </is>
      </c>
      <c r="I708" t="inlineStr">
        <is>
          <t>COQZ1706774</t>
        </is>
      </c>
    </row>
    <row r="709">
      <c r="A709" t="inlineStr">
        <is>
          <t>AR001850FI00010</t>
        </is>
      </c>
      <c r="B709" t="inlineStr">
        <is>
          <t>AR001850</t>
        </is>
      </c>
      <c r="C709" t="inlineStr">
        <is>
          <t xml:space="preserve"> ON PYME MILA LASE 3 </t>
        </is>
      </c>
      <c r="D709">
        <f>+REPLACE(REPLACE(A709,1,8,""),3,5,"")</f>
        <v/>
      </c>
      <c r="E709" t="n">
        <v>1025511</v>
      </c>
      <c r="F709" t="inlineStr">
        <is>
          <t>ARMILA560031</t>
        </is>
      </c>
      <c r="G709" t="inlineStr">
        <is>
          <t>BBG00HTRYGP1</t>
        </is>
      </c>
      <c r="I709" t="inlineStr">
        <is>
          <t>COAP3316209</t>
        </is>
      </c>
    </row>
    <row r="710">
      <c r="A710" t="inlineStr">
        <is>
          <t>AR001900FI00001</t>
        </is>
      </c>
      <c r="B710" t="inlineStr">
        <is>
          <t>AR001900</t>
        </is>
      </c>
      <c r="C710" t="inlineStr">
        <is>
          <t xml:space="preserve"> ON Pyme Montever I (Inc. K - Com. 4188) </t>
        </is>
      </c>
      <c r="D710">
        <f>+REPLACE(REPLACE(A710,1,8,""),3,5,"")</f>
        <v/>
      </c>
      <c r="E710" t="n">
        <v>666002</v>
      </c>
      <c r="F710" t="inlineStr">
        <is>
          <t>ARMVER560018</t>
        </is>
      </c>
      <c r="G710" t="inlineStr">
        <is>
          <t>BBG007HJMZW7</t>
        </is>
      </c>
      <c r="I710" t="inlineStr">
        <is>
          <t>COEK5888749</t>
        </is>
      </c>
    </row>
    <row r="711">
      <c r="A711" t="inlineStr">
        <is>
          <t>AR001980FI00001</t>
        </is>
      </c>
      <c r="B711" t="inlineStr">
        <is>
          <t>AR001980</t>
        </is>
      </c>
      <c r="C711" t="inlineStr">
        <is>
          <t xml:space="preserve"> ON PYME OVOPROT III </t>
        </is>
      </c>
      <c r="D711">
        <f>+REPLACE(REPLACE(A711,1,8,""),3,5,"")</f>
        <v/>
      </c>
      <c r="E711" t="n">
        <v>460874</v>
      </c>
      <c r="F711" t="inlineStr">
        <is>
          <t>AROVOP050042</t>
        </is>
      </c>
      <c r="G711" t="inlineStr">
        <is>
          <t>BBG00333KHZ5</t>
        </is>
      </c>
      <c r="I711" t="inlineStr">
        <is>
          <t>COEJ2284259</t>
        </is>
      </c>
    </row>
    <row r="712">
      <c r="A712" t="inlineStr">
        <is>
          <t>AR001980FI00003</t>
        </is>
      </c>
      <c r="B712" t="inlineStr">
        <is>
          <t>AR001980</t>
        </is>
      </c>
      <c r="C712" t="inlineStr">
        <is>
          <t xml:space="preserve"> ON Pyme Ovoprot International </t>
        </is>
      </c>
      <c r="D712">
        <f>+REPLACE(REPLACE(A712,1,8,""),3,5,"")</f>
        <v/>
      </c>
      <c r="E712" t="n">
        <v>890199</v>
      </c>
      <c r="F712" t="inlineStr">
        <is>
          <t>AROVOP560016</t>
        </is>
      </c>
      <c r="G712" t="inlineStr">
        <is>
          <t>BBG00DQ1RWJ0</t>
        </is>
      </c>
      <c r="I712" t="inlineStr">
        <is>
          <t>COQZ3567430</t>
        </is>
      </c>
    </row>
    <row r="713">
      <c r="A713" t="inlineStr">
        <is>
          <t>AR002050FI00001</t>
        </is>
      </c>
      <c r="B713" t="inlineStr">
        <is>
          <t>AR002050</t>
        </is>
      </c>
      <c r="C713" t="inlineStr">
        <is>
          <t xml:space="preserve"> ON Pyme Phenix Leasing I </t>
        </is>
      </c>
      <c r="D713">
        <f>+REPLACE(REPLACE(A713,1,8,""),3,5,"")</f>
        <v/>
      </c>
      <c r="E713" t="n">
        <v>669110</v>
      </c>
      <c r="F713" t="inlineStr">
        <is>
          <t>ARPHEN560017</t>
        </is>
      </c>
      <c r="G713" t="inlineStr">
        <is>
          <t>BBG009LDF653</t>
        </is>
      </c>
      <c r="I713" t="inlineStr">
        <is>
          <t>COAF2690713</t>
        </is>
      </c>
    </row>
    <row r="714">
      <c r="A714" t="inlineStr">
        <is>
          <t>AR002080FI00001</t>
        </is>
      </c>
      <c r="B714" t="inlineStr">
        <is>
          <t>AR002080</t>
        </is>
      </c>
      <c r="C714" t="inlineStr">
        <is>
          <t xml:space="preserve"> ON Pyme Plásticos Dise II </t>
        </is>
      </c>
      <c r="D714">
        <f>+REPLACE(REPLACE(A714,1,8,""),3,5,"")</f>
        <v/>
      </c>
      <c r="E714" t="n">
        <v>576572</v>
      </c>
      <c r="F714" t="inlineStr">
        <is>
          <t>ARPLDI050029</t>
        </is>
      </c>
      <c r="G714" t="inlineStr">
        <is>
          <t>BBG005S5X8J2</t>
        </is>
      </c>
      <c r="H714" t="inlineStr">
        <is>
          <t>BKWQKK5</t>
        </is>
      </c>
      <c r="I714" t="inlineStr">
        <is>
          <t>COEK0037656</t>
        </is>
      </c>
    </row>
    <row r="715">
      <c r="A715" t="inlineStr">
        <is>
          <t>AR002080FI00002</t>
        </is>
      </c>
      <c r="B715" t="inlineStr">
        <is>
          <t>AR002080</t>
        </is>
      </c>
      <c r="C715" t="inlineStr">
        <is>
          <t xml:space="preserve"> ON Pyme Plásticos Dise III (Inc. K - Com. 4872) </t>
        </is>
      </c>
      <c r="D715">
        <f>+REPLACE(REPLACE(A715,1,8,""),3,5,"")</f>
        <v/>
      </c>
      <c r="E715" t="n">
        <v>791100</v>
      </c>
      <c r="F715" t="inlineStr">
        <is>
          <t>ARPLDI560019</t>
        </is>
      </c>
      <c r="G715" t="inlineStr">
        <is>
          <t>BBG00BR9PPS3</t>
        </is>
      </c>
      <c r="I715" t="inlineStr">
        <is>
          <t>COJV4330272</t>
        </is>
      </c>
    </row>
    <row r="716">
      <c r="A716" t="inlineStr">
        <is>
          <t>AR002110FI00001</t>
        </is>
      </c>
      <c r="B716" t="inlineStr">
        <is>
          <t>AR002110</t>
        </is>
      </c>
      <c r="C716" t="inlineStr">
        <is>
          <t xml:space="preserve"> ON Pyme Plural Serie I </t>
        </is>
      </c>
      <c r="D716">
        <f>+REPLACE(REPLACE(A716,1,8,""),3,5,"")</f>
        <v/>
      </c>
      <c r="E716" t="n">
        <v>904753</v>
      </c>
      <c r="F716" t="inlineStr">
        <is>
          <t>ARPLUR560017</t>
        </is>
      </c>
      <c r="G716" t="inlineStr">
        <is>
          <t>BBG00DY85YM2</t>
        </is>
      </c>
      <c r="I716" t="inlineStr">
        <is>
          <t>COQZ7629533</t>
        </is>
      </c>
    </row>
    <row r="717">
      <c r="A717" t="inlineStr">
        <is>
          <t>AR002110FI00002</t>
        </is>
      </c>
      <c r="B717" t="inlineStr">
        <is>
          <t>AR002110</t>
        </is>
      </c>
      <c r="C717" t="inlineStr">
        <is>
          <t xml:space="preserve"> ON Pyme Pluralcoop Serie II </t>
        </is>
      </c>
      <c r="D717">
        <f>+REPLACE(REPLACE(A717,1,8,""),3,5,"")</f>
        <v/>
      </c>
      <c r="E717" t="n">
        <v>943123</v>
      </c>
      <c r="F717" t="inlineStr">
        <is>
          <t>ARPLUR560033</t>
        </is>
      </c>
    </row>
    <row r="718">
      <c r="A718" t="inlineStr">
        <is>
          <t>AR002110FI00003</t>
        </is>
      </c>
      <c r="B718" t="inlineStr">
        <is>
          <t>AR002110</t>
        </is>
      </c>
      <c r="C718" t="inlineStr">
        <is>
          <t xml:space="preserve"> ON Pyme Pluralcoop Serie III </t>
        </is>
      </c>
      <c r="D718">
        <f>+REPLACE(REPLACE(A718,1,8,""),3,5,"")</f>
        <v/>
      </c>
      <c r="E718" t="n">
        <v>1014537</v>
      </c>
      <c r="F718" t="inlineStr">
        <is>
          <t>ARPLUR560041</t>
        </is>
      </c>
      <c r="G718" t="inlineStr">
        <is>
          <t>BBG00HG6NR42</t>
        </is>
      </c>
      <c r="I718" t="inlineStr">
        <is>
          <t>COAO8204098</t>
        </is>
      </c>
    </row>
    <row r="719">
      <c r="A719" t="inlineStr">
        <is>
          <t>AR002450FI00001</t>
        </is>
      </c>
      <c r="B719" t="inlineStr">
        <is>
          <t>AR002450</t>
        </is>
      </c>
      <c r="C719" t="inlineStr">
        <is>
          <t xml:space="preserve"> ON Pyme RDA Renting Serie 1 </t>
        </is>
      </c>
      <c r="D719">
        <f>+REPLACE(REPLACE(A719,1,8,""),3,5,"")</f>
        <v/>
      </c>
      <c r="E719" t="n">
        <v>1020168</v>
      </c>
      <c r="F719" t="inlineStr">
        <is>
          <t>ARRDAR560019</t>
        </is>
      </c>
    </row>
    <row r="720">
      <c r="A720" t="inlineStr">
        <is>
          <t>AR002490FI00001</t>
        </is>
      </c>
      <c r="B720" t="inlineStr">
        <is>
          <t>AR002490</t>
        </is>
      </c>
      <c r="C720" t="inlineStr">
        <is>
          <t xml:space="preserve"> ON PYME RIZOBACTER S1 (Inc. K - Com. 4568) </t>
        </is>
      </c>
      <c r="D720">
        <f>+REPLACE(REPLACE(A720,1,8,""),3,5,"")</f>
        <v/>
      </c>
      <c r="E720" t="n">
        <v>426689</v>
      </c>
      <c r="F720" t="inlineStr">
        <is>
          <t>ARRIAR050016</t>
        </is>
      </c>
    </row>
    <row r="721">
      <c r="A721" t="inlineStr">
        <is>
          <t>AR002560FI00001</t>
        </is>
      </c>
      <c r="B721" t="inlineStr">
        <is>
          <t>AR002560</t>
        </is>
      </c>
      <c r="C721" t="inlineStr">
        <is>
          <t xml:space="preserve"> ON Pyme SBM Créditos I </t>
        </is>
      </c>
      <c r="D721">
        <f>+REPLACE(REPLACE(A721,1,8,""),3,5,"")</f>
        <v/>
      </c>
      <c r="E721" t="n">
        <v>666014</v>
      </c>
      <c r="F721" t="inlineStr">
        <is>
          <t>ARSBMC560013</t>
        </is>
      </c>
      <c r="G721" t="inlineStr">
        <is>
          <t>BBG007K9KG77</t>
        </is>
      </c>
      <c r="I721" t="inlineStr">
        <is>
          <t>COEK6137203</t>
        </is>
      </c>
    </row>
    <row r="722">
      <c r="A722" t="inlineStr">
        <is>
          <t>AR002580FI00001</t>
        </is>
      </c>
      <c r="B722" t="inlineStr">
        <is>
          <t>AR002580</t>
        </is>
      </c>
      <c r="C722" t="inlineStr">
        <is>
          <t xml:space="preserve"> ON Pyme Serviaut Clase I </t>
        </is>
      </c>
      <c r="D722">
        <f>+REPLACE(REPLACE(A722,1,8,""),3,5,"")</f>
        <v/>
      </c>
      <c r="E722" t="n">
        <v>931850</v>
      </c>
      <c r="F722" t="inlineStr">
        <is>
          <t>ARSERV560012</t>
        </is>
      </c>
      <c r="G722" t="inlineStr">
        <is>
          <t>BBG00FHY7B92</t>
        </is>
      </c>
      <c r="I722" t="inlineStr">
        <is>
          <t>COAL7008314</t>
        </is>
      </c>
    </row>
    <row r="723">
      <c r="A723" t="inlineStr">
        <is>
          <t>AR002590FI00002</t>
        </is>
      </c>
      <c r="B723" t="inlineStr">
        <is>
          <t>AR002590</t>
        </is>
      </c>
      <c r="C723" t="inlineStr">
        <is>
          <t xml:space="preserve"> ON Pyme Sicom Clase III </t>
        </is>
      </c>
      <c r="D723">
        <f>+REPLACE(REPLACE(A723,1,8,""),3,5,"")</f>
        <v/>
      </c>
      <c r="E723" t="n">
        <v>933583</v>
      </c>
      <c r="F723" t="inlineStr">
        <is>
          <t>ARSICS560028</t>
        </is>
      </c>
      <c r="G723" t="inlineStr">
        <is>
          <t>BBG00FLRFWQ8</t>
        </is>
      </c>
      <c r="I723" t="inlineStr">
        <is>
          <t>COAL8401245</t>
        </is>
      </c>
    </row>
    <row r="724">
      <c r="A724" t="inlineStr">
        <is>
          <t>AR002610FI00001</t>
        </is>
      </c>
      <c r="B724" t="inlineStr">
        <is>
          <t>AR002610</t>
        </is>
      </c>
      <c r="C724" t="inlineStr">
        <is>
          <t xml:space="preserve"> ON Pyme SION S. I </t>
        </is>
      </c>
      <c r="D724">
        <f>+REPLACE(REPLACE(A724,1,8,""),3,5,"")</f>
        <v/>
      </c>
      <c r="E724" t="n">
        <v>661509</v>
      </c>
      <c r="F724" t="inlineStr">
        <is>
          <t>ARSION560011</t>
        </is>
      </c>
      <c r="G724" t="inlineStr">
        <is>
          <t>BBG007V98GH8</t>
        </is>
      </c>
      <c r="I724" t="inlineStr">
        <is>
          <t>COEK6831870</t>
        </is>
      </c>
    </row>
    <row r="725">
      <c r="A725" t="inlineStr">
        <is>
          <t>AR002610FI00002</t>
        </is>
      </c>
      <c r="B725" t="inlineStr">
        <is>
          <t>AR002610</t>
        </is>
      </c>
      <c r="C725" t="inlineStr">
        <is>
          <t xml:space="preserve"> ON PYME SION S2 CLASE B </t>
        </is>
      </c>
      <c r="D725">
        <f>+REPLACE(REPLACE(A725,1,8,""),3,5,"")</f>
        <v/>
      </c>
      <c r="E725" t="n">
        <v>1067241</v>
      </c>
      <c r="F725" t="inlineStr">
        <is>
          <t>ARSION560037</t>
        </is>
      </c>
      <c r="G725" t="inlineStr">
        <is>
          <t>BBG00K54SC22</t>
        </is>
      </c>
      <c r="I725" t="inlineStr">
        <is>
          <t>COAR4361325</t>
        </is>
      </c>
    </row>
    <row r="726">
      <c r="A726" t="inlineStr">
        <is>
          <t>AR002660FI00001</t>
        </is>
      </c>
      <c r="B726" t="inlineStr">
        <is>
          <t>AR002660</t>
        </is>
      </c>
      <c r="C726" t="inlineStr">
        <is>
          <t xml:space="preserve"> ON Pyme South Manag. S1 </t>
        </is>
      </c>
      <c r="D726">
        <f>+REPLACE(REPLACE(A726,1,8,""),3,5,"")</f>
        <v/>
      </c>
      <c r="E726" t="n">
        <v>573097</v>
      </c>
      <c r="F726" t="inlineStr">
        <is>
          <t>ARSMSA050018</t>
        </is>
      </c>
      <c r="G726" t="inlineStr">
        <is>
          <t>BBG008G64HN4</t>
        </is>
      </c>
      <c r="H726" t="inlineStr">
        <is>
          <t>BHZLS79</t>
        </is>
      </c>
      <c r="I726" t="inlineStr">
        <is>
          <t>COEK8453020</t>
        </is>
      </c>
    </row>
    <row r="727">
      <c r="A727" t="inlineStr">
        <is>
          <t>AR000010FI00022</t>
        </is>
      </c>
      <c r="B727" t="inlineStr">
        <is>
          <t>AR000010</t>
        </is>
      </c>
      <c r="C727" t="inlineStr">
        <is>
          <t xml:space="preserve"> ON Pyme Tarjeta Actual VIII </t>
        </is>
      </c>
      <c r="D727">
        <f>+REPLACE(REPLACE(A727,1,8,""),3,5,"")</f>
        <v/>
      </c>
      <c r="E727" t="n">
        <v>1154988</v>
      </c>
      <c r="F727" t="inlineStr">
        <is>
          <t>ARACAL560064</t>
        </is>
      </c>
      <c r="G727" t="inlineStr">
        <is>
          <t>BBG00M65P9H8</t>
        </is>
      </c>
      <c r="I727" t="inlineStr">
        <is>
          <t>COAU8548672</t>
        </is>
      </c>
    </row>
    <row r="728">
      <c r="A728" t="inlineStr">
        <is>
          <t>AR002620FI00003</t>
        </is>
      </c>
      <c r="B728" t="inlineStr">
        <is>
          <t>AR002620</t>
        </is>
      </c>
      <c r="C728" t="inlineStr">
        <is>
          <t xml:space="preserve"> ON Pyme Tarjeta Plata Clase 1 </t>
        </is>
      </c>
      <c r="D728">
        <f>+REPLACE(REPLACE(A728,1,8,""),3,5,"")</f>
        <v/>
      </c>
      <c r="E728" t="n">
        <v>1052489</v>
      </c>
      <c r="F728" t="inlineStr">
        <is>
          <t>ARSUCD560011</t>
        </is>
      </c>
      <c r="G728" t="inlineStr">
        <is>
          <t>BBG00JR5G8F6</t>
        </is>
      </c>
      <c r="I728" t="inlineStr">
        <is>
          <t>COAQ7621479</t>
        </is>
      </c>
    </row>
    <row r="729">
      <c r="A729" t="inlineStr">
        <is>
          <t>AR002800FI00001</t>
        </is>
      </c>
      <c r="B729" t="inlineStr">
        <is>
          <t>AR002800</t>
        </is>
      </c>
      <c r="C729" t="inlineStr">
        <is>
          <t xml:space="preserve"> ON PYME Tinuviel I </t>
        </is>
      </c>
      <c r="D729">
        <f>+REPLACE(REPLACE(A729,1,8,""),3,5,"")</f>
        <v/>
      </c>
      <c r="E729" t="n">
        <v>606629</v>
      </c>
      <c r="F729" t="inlineStr">
        <is>
          <t>ARTINU050014</t>
        </is>
      </c>
    </row>
    <row r="730">
      <c r="A730" t="inlineStr">
        <is>
          <t>AR002900FI00001</t>
        </is>
      </c>
      <c r="B730" t="inlineStr">
        <is>
          <t>AR002900</t>
        </is>
      </c>
      <c r="C730" t="inlineStr">
        <is>
          <t xml:space="preserve"> ON Pyme Varcam I (Inc. K - Com. 4794) </t>
        </is>
      </c>
      <c r="D730">
        <f>+REPLACE(REPLACE(A730,1,8,""),3,5,"")</f>
        <v/>
      </c>
      <c r="E730" t="n">
        <v>778867</v>
      </c>
      <c r="F730" t="inlineStr">
        <is>
          <t>ARVARC560014</t>
        </is>
      </c>
    </row>
    <row r="731">
      <c r="A731" t="inlineStr">
        <is>
          <t>AR000010FI00014</t>
        </is>
      </c>
      <c r="B731" t="inlineStr">
        <is>
          <t>AR000010</t>
        </is>
      </c>
      <c r="C731" t="inlineStr">
        <is>
          <t xml:space="preserve"> ON Pymes Actual Serie VI Clase I </t>
        </is>
      </c>
      <c r="D731">
        <f>+REPLACE(REPLACE(A731,1,8,""),3,5,"")</f>
        <v/>
      </c>
      <c r="E731" t="n">
        <v>1033542</v>
      </c>
      <c r="F731" t="inlineStr">
        <is>
          <t>ARACAL560031</t>
        </is>
      </c>
      <c r="G731" t="inlineStr">
        <is>
          <t>BBG00J2K1SG1</t>
        </is>
      </c>
      <c r="I731" t="inlineStr">
        <is>
          <t>COAP7402765</t>
        </is>
      </c>
    </row>
    <row r="732">
      <c r="A732" t="inlineStr">
        <is>
          <t>AR000010FI00015</t>
        </is>
      </c>
      <c r="B732" t="inlineStr">
        <is>
          <t>AR000010</t>
        </is>
      </c>
      <c r="C732" t="inlineStr">
        <is>
          <t xml:space="preserve"> ON Pymes Actual Serie VI Clase II </t>
        </is>
      </c>
      <c r="D732">
        <f>+REPLACE(REPLACE(A732,1,8,""),3,5,"")</f>
        <v/>
      </c>
      <c r="E732" t="n">
        <v>1033554</v>
      </c>
      <c r="F732" t="inlineStr">
        <is>
          <t>ARACAL560049</t>
        </is>
      </c>
      <c r="G732" t="inlineStr">
        <is>
          <t>BBG00J2K2990</t>
        </is>
      </c>
      <c r="I732" t="inlineStr">
        <is>
          <t>COAP7402864</t>
        </is>
      </c>
    </row>
    <row r="733">
      <c r="A733" t="inlineStr">
        <is>
          <t>AR000110FI00001</t>
        </is>
      </c>
      <c r="B733" t="inlineStr">
        <is>
          <t>AR000110</t>
        </is>
      </c>
      <c r="C733" t="inlineStr">
        <is>
          <t xml:space="preserve"> ON Pymes Alianza Semillas III </t>
        </is>
      </c>
      <c r="D733">
        <f>+REPLACE(REPLACE(A733,1,8,""),3,5,"")</f>
        <v/>
      </c>
      <c r="E733" t="n">
        <v>711162</v>
      </c>
      <c r="F733" t="inlineStr">
        <is>
          <t>ARALSE560013</t>
        </is>
      </c>
    </row>
    <row r="734">
      <c r="A734" t="inlineStr">
        <is>
          <t>AR001040FI00001</t>
        </is>
      </c>
      <c r="B734" t="inlineStr">
        <is>
          <t>AR001040</t>
        </is>
      </c>
      <c r="C734" t="inlineStr">
        <is>
          <t xml:space="preserve"> On Pymes Ebucar III </t>
        </is>
      </c>
      <c r="D734">
        <f>+REPLACE(REPLACE(A734,1,8,""),3,5,"")</f>
        <v/>
      </c>
      <c r="E734" t="n">
        <v>844505</v>
      </c>
      <c r="F734" t="inlineStr">
        <is>
          <t>AREBSA560015</t>
        </is>
      </c>
    </row>
    <row r="735">
      <c r="A735" t="inlineStr">
        <is>
          <t>AR001040FI00002</t>
        </is>
      </c>
      <c r="B735" t="inlineStr">
        <is>
          <t>AR001040</t>
        </is>
      </c>
      <c r="C735" t="inlineStr">
        <is>
          <t xml:space="preserve"> ON Pymes Ebucar IV </t>
        </is>
      </c>
      <c r="D735">
        <f>+REPLACE(REPLACE(A735,1,8,""),3,5,"")</f>
        <v/>
      </c>
      <c r="E735" t="n">
        <v>1016175</v>
      </c>
      <c r="F735" t="inlineStr">
        <is>
          <t>AREBSA560023</t>
        </is>
      </c>
      <c r="G735" t="inlineStr">
        <is>
          <t>BBG00HKZNVB6</t>
        </is>
      </c>
      <c r="I735" t="inlineStr">
        <is>
          <t>COAO9042042</t>
        </is>
      </c>
    </row>
    <row r="736">
      <c r="A736" t="inlineStr">
        <is>
          <t>AR001160FI00001</t>
        </is>
      </c>
      <c r="B736" t="inlineStr">
        <is>
          <t>AR001160</t>
        </is>
      </c>
      <c r="C736" t="inlineStr">
        <is>
          <t xml:space="preserve"> ON Pymes Empresur S.1 </t>
        </is>
      </c>
      <c r="D736">
        <f>+REPLACE(REPLACE(A736,1,8,""),3,5,"")</f>
        <v/>
      </c>
      <c r="E736" t="n">
        <v>572371</v>
      </c>
      <c r="F736" t="inlineStr">
        <is>
          <t>AREMUR050011</t>
        </is>
      </c>
    </row>
    <row r="737">
      <c r="A737" t="inlineStr">
        <is>
          <t>AR000740FI00001</t>
        </is>
      </c>
      <c r="B737" t="inlineStr">
        <is>
          <t>AR000740</t>
        </is>
      </c>
      <c r="C737" t="inlineStr">
        <is>
          <t xml:space="preserve"> ON PYMES II CIASA (Inc. K - Com. 3507) </t>
        </is>
      </c>
      <c r="D737">
        <f>+REPLACE(REPLACE(A737,1,8,""),3,5,"")</f>
        <v/>
      </c>
      <c r="E737" t="n">
        <v>520067</v>
      </c>
      <c r="F737" t="inlineStr">
        <is>
          <t>ARCIAL050019</t>
        </is>
      </c>
    </row>
    <row r="738">
      <c r="A738" t="inlineStr">
        <is>
          <t>AR002470FI00001</t>
        </is>
      </c>
      <c r="B738" t="inlineStr">
        <is>
          <t>AR002470</t>
        </is>
      </c>
      <c r="C738" t="inlineStr">
        <is>
          <t xml:space="preserve"> ON Pymes Regional Trade IX </t>
        </is>
      </c>
      <c r="D738">
        <f>+REPLACE(REPLACE(A738,1,8,""),3,5,"")</f>
        <v/>
      </c>
      <c r="E738" t="n">
        <v>849078</v>
      </c>
      <c r="F738" t="inlineStr">
        <is>
          <t>ARRETR560017</t>
        </is>
      </c>
    </row>
    <row r="739">
      <c r="A739" t="inlineStr">
        <is>
          <t>AR002430FI00007</t>
        </is>
      </c>
      <c r="B739" t="inlineStr">
        <is>
          <t>AR002430</t>
        </is>
      </c>
      <c r="C739" t="inlineStr">
        <is>
          <t xml:space="preserve"> ON QUICKFOOD CLASE 11 </t>
        </is>
      </c>
      <c r="D739">
        <f>+REPLACE(REPLACE(A739,1,8,""),3,5,"")</f>
        <v/>
      </c>
      <c r="E739" t="n">
        <v>1043736</v>
      </c>
      <c r="F739" t="inlineStr">
        <is>
          <t>ARQUIK560091</t>
        </is>
      </c>
      <c r="G739" t="inlineStr">
        <is>
          <t>BBG00JDYD086</t>
        </is>
      </c>
      <c r="I739" t="inlineStr">
        <is>
          <t>COAQ2889568</t>
        </is>
      </c>
    </row>
    <row r="740">
      <c r="A740" t="inlineStr">
        <is>
          <t>AR002430FI00003</t>
        </is>
      </c>
      <c r="B740" t="inlineStr">
        <is>
          <t>AR002430</t>
        </is>
      </c>
      <c r="C740" t="inlineStr">
        <is>
          <t xml:space="preserve"> ON QUICKFOOD CLASE 6 </t>
        </is>
      </c>
      <c r="D740">
        <f>+REPLACE(REPLACE(A740,1,8,""),3,5,"")</f>
        <v/>
      </c>
      <c r="E740" t="n">
        <v>658817</v>
      </c>
      <c r="F740" t="inlineStr">
        <is>
          <t>ARQUIK560026</t>
        </is>
      </c>
      <c r="G740" t="inlineStr">
        <is>
          <t>BBG0078X5GT1</t>
        </is>
      </c>
      <c r="I740" t="inlineStr">
        <is>
          <t>COEK5325437</t>
        </is>
      </c>
    </row>
    <row r="741">
      <c r="A741" t="inlineStr">
        <is>
          <t>AR002430FI00001</t>
        </is>
      </c>
      <c r="B741" t="inlineStr">
        <is>
          <t>AR002430</t>
        </is>
      </c>
      <c r="C741" t="inlineStr">
        <is>
          <t xml:space="preserve"> ON QUICKFOOD Clase II </t>
        </is>
      </c>
      <c r="D741">
        <f>+REPLACE(REPLACE(A741,1,8,""),3,5,"")</f>
        <v/>
      </c>
      <c r="E741" t="n">
        <v>551684</v>
      </c>
      <c r="F741" t="inlineStr">
        <is>
          <t>ARQUIK050077</t>
        </is>
      </c>
      <c r="G741" t="inlineStr">
        <is>
          <t>BBG0056LBYT7</t>
        </is>
      </c>
      <c r="H741" t="inlineStr">
        <is>
          <t>BF262S2</t>
        </is>
      </c>
      <c r="I741" t="inlineStr">
        <is>
          <t>COEJ8139804</t>
        </is>
      </c>
    </row>
    <row r="742">
      <c r="A742" t="inlineStr">
        <is>
          <t>AR002430FI00002</t>
        </is>
      </c>
      <c r="B742" t="inlineStr">
        <is>
          <t>AR002430</t>
        </is>
      </c>
      <c r="C742" t="inlineStr">
        <is>
          <t xml:space="preserve"> ON QUICKFOOD Clase IV </t>
        </is>
      </c>
      <c r="D742">
        <f>+REPLACE(REPLACE(A742,1,8,""),3,5,"")</f>
        <v/>
      </c>
      <c r="E742" t="n">
        <v>599187</v>
      </c>
      <c r="F742" t="inlineStr">
        <is>
          <t>ARQUIK050093</t>
        </is>
      </c>
      <c r="G742" t="inlineStr">
        <is>
          <t>BBG0065B0JP7</t>
        </is>
      </c>
      <c r="H742" t="inlineStr">
        <is>
          <t>BLZHDW5</t>
        </is>
      </c>
      <c r="I742" t="inlineStr">
        <is>
          <t>COEK1285304</t>
        </is>
      </c>
    </row>
    <row r="743">
      <c r="A743" t="inlineStr">
        <is>
          <t>AR002430FI00006</t>
        </is>
      </c>
      <c r="B743" t="inlineStr">
        <is>
          <t>AR002430</t>
        </is>
      </c>
      <c r="C743" t="inlineStr">
        <is>
          <t xml:space="preserve"> ON Quickfood IX (Inc. K - Com. 4841) </t>
        </is>
      </c>
      <c r="D743">
        <f>+REPLACE(REPLACE(A743,1,8,""),3,5,"")</f>
        <v/>
      </c>
      <c r="E743" t="n">
        <v>783427</v>
      </c>
      <c r="F743" t="inlineStr">
        <is>
          <t>ARQUIK560067</t>
        </is>
      </c>
      <c r="G743" t="inlineStr">
        <is>
          <t>BBG00BGQ1T41</t>
        </is>
      </c>
      <c r="I743" t="inlineStr">
        <is>
          <t>COQJ8189483</t>
        </is>
      </c>
    </row>
    <row r="744">
      <c r="A744" t="inlineStr">
        <is>
          <t>AR002430FI00004</t>
        </is>
      </c>
      <c r="B744" t="inlineStr">
        <is>
          <t>AR002430</t>
        </is>
      </c>
      <c r="C744" t="inlineStr">
        <is>
          <t xml:space="preserve"> ON Quickfood VII (Pymes) </t>
        </is>
      </c>
      <c r="D744">
        <f>+REPLACE(REPLACE(A744,1,8,""),3,5,"")</f>
        <v/>
      </c>
      <c r="E744" t="n">
        <v>736332</v>
      </c>
      <c r="F744" t="inlineStr">
        <is>
          <t>ARQUIK560042</t>
        </is>
      </c>
      <c r="G744" t="inlineStr">
        <is>
          <t>BBG009PK14H0</t>
        </is>
      </c>
      <c r="I744" t="inlineStr">
        <is>
          <t>COUV3543351</t>
        </is>
      </c>
    </row>
    <row r="745">
      <c r="A745" t="inlineStr">
        <is>
          <t>AR002430FI00005</t>
        </is>
      </c>
      <c r="B745" t="inlineStr">
        <is>
          <t>AR002430</t>
        </is>
      </c>
      <c r="C745" t="inlineStr">
        <is>
          <t xml:space="preserve"> ON Quickfood VIII (Pymes) </t>
        </is>
      </c>
      <c r="D745">
        <f>+REPLACE(REPLACE(A745,1,8,""),3,5,"")</f>
        <v/>
      </c>
      <c r="E745" t="n">
        <v>736380</v>
      </c>
      <c r="F745" t="inlineStr">
        <is>
          <t>ARQUIK560059</t>
        </is>
      </c>
      <c r="G745" t="inlineStr">
        <is>
          <t>BBG009PK2461</t>
        </is>
      </c>
      <c r="I745" t="inlineStr">
        <is>
          <t>COUV3543393</t>
        </is>
      </c>
    </row>
    <row r="746">
      <c r="A746" t="inlineStr">
        <is>
          <t>AR002460FI00003</t>
        </is>
      </c>
      <c r="B746" t="inlineStr">
        <is>
          <t>AR002460</t>
        </is>
      </c>
      <c r="C746" t="inlineStr">
        <is>
          <t xml:space="preserve"> ON RED SURCOS SERIE 1 (PYMES) </t>
        </is>
      </c>
      <c r="D746">
        <f>+REPLACE(REPLACE(A746,1,8,""),3,5,"")</f>
        <v/>
      </c>
      <c r="E746" t="n">
        <v>991384</v>
      </c>
      <c r="F746" t="inlineStr">
        <is>
          <t>ARREDS560022</t>
        </is>
      </c>
      <c r="G746" t="inlineStr">
        <is>
          <t>BBG00GY05VG5</t>
        </is>
      </c>
      <c r="I746" t="inlineStr">
        <is>
          <t>COAO0117694</t>
        </is>
      </c>
    </row>
    <row r="747">
      <c r="A747" t="inlineStr">
        <is>
          <t>AR002460FI00004</t>
        </is>
      </c>
      <c r="B747" t="inlineStr">
        <is>
          <t>AR002460</t>
        </is>
      </c>
      <c r="C747" t="inlineStr">
        <is>
          <t xml:space="preserve"> ON RED SURCOS SERIE 2 (DR2DO) </t>
        </is>
      </c>
      <c r="D747">
        <f>+REPLACE(REPLACE(A747,1,8,""),3,5,"")</f>
        <v/>
      </c>
      <c r="E747" t="n">
        <v>1066304</v>
      </c>
      <c r="F747" t="inlineStr">
        <is>
          <t>ARREDS560048</t>
        </is>
      </c>
      <c r="G747" t="inlineStr">
        <is>
          <t>BBG00K2RQ718</t>
        </is>
      </c>
      <c r="I747" t="inlineStr">
        <is>
          <t>COAR3730488</t>
        </is>
      </c>
    </row>
    <row r="748">
      <c r="A748" t="inlineStr">
        <is>
          <t>AR002510FI00003</t>
        </is>
      </c>
      <c r="B748" t="inlineStr">
        <is>
          <t>AR002510</t>
        </is>
      </c>
      <c r="C748" t="inlineStr">
        <is>
          <t xml:space="preserve"> ON Rogiro Aceros IX (Inc. K - Com. 4841) </t>
        </is>
      </c>
      <c r="D748">
        <f>+REPLACE(REPLACE(A748,1,8,""),3,5,"")</f>
        <v/>
      </c>
      <c r="E748" t="n">
        <v>792904</v>
      </c>
      <c r="F748" t="inlineStr">
        <is>
          <t>ARROGI560045</t>
        </is>
      </c>
    </row>
    <row r="749">
      <c r="A749" t="inlineStr">
        <is>
          <t>AR002510FI00004</t>
        </is>
      </c>
      <c r="B749" t="inlineStr">
        <is>
          <t>AR002510</t>
        </is>
      </c>
      <c r="C749" t="inlineStr">
        <is>
          <t xml:space="preserve"> ON ROGIRO ACEROS S. 11 (PYME) </t>
        </is>
      </c>
      <c r="D749">
        <f>+REPLACE(REPLACE(A749,1,8,""),3,5,"")</f>
        <v/>
      </c>
      <c r="E749" t="n">
        <v>928340</v>
      </c>
      <c r="F749" t="inlineStr">
        <is>
          <t>ARROGI560060</t>
        </is>
      </c>
      <c r="G749" t="inlineStr">
        <is>
          <t>BBG00FVCZXR5</t>
        </is>
      </c>
      <c r="I749" t="inlineStr">
        <is>
          <t>COAM2563709</t>
        </is>
      </c>
    </row>
    <row r="750">
      <c r="A750" t="inlineStr">
        <is>
          <t>AR002510FI00005</t>
        </is>
      </c>
      <c r="B750" t="inlineStr">
        <is>
          <t>AR002510</t>
        </is>
      </c>
      <c r="C750" t="inlineStr">
        <is>
          <t xml:space="preserve"> ON Rogiro Aceros S. XIII (Pyme) </t>
        </is>
      </c>
      <c r="D750">
        <f>+REPLACE(REPLACE(A750,1,8,""),3,5,"")</f>
        <v/>
      </c>
      <c r="E750" t="n">
        <v>1040344</v>
      </c>
      <c r="F750" t="inlineStr">
        <is>
          <t>ARROGI560086</t>
        </is>
      </c>
    </row>
    <row r="751">
      <c r="A751" t="inlineStr">
        <is>
          <t>AR002510FI00002</t>
        </is>
      </c>
      <c r="B751" t="inlineStr">
        <is>
          <t>AR002510</t>
        </is>
      </c>
      <c r="C751" t="inlineStr">
        <is>
          <t xml:space="preserve"> ON Rogiro Aceros VIII (Inc. K - Com. 4731) </t>
        </is>
      </c>
      <c r="D751">
        <f>+REPLACE(REPLACE(A751,1,8,""),3,5,"")</f>
        <v/>
      </c>
      <c r="E751" t="n">
        <v>762595</v>
      </c>
      <c r="F751" t="inlineStr">
        <is>
          <t>ARROGI560037</t>
        </is>
      </c>
    </row>
    <row r="752">
      <c r="A752" t="inlineStr">
        <is>
          <t>AR002510FI00001</t>
        </is>
      </c>
      <c r="B752" t="inlineStr">
        <is>
          <t>AR002510</t>
        </is>
      </c>
      <c r="C752" t="inlineStr">
        <is>
          <t xml:space="preserve"> ON Rogiro Clase VII </t>
        </is>
      </c>
      <c r="D752">
        <f>+REPLACE(REPLACE(A752,1,8,""),3,5,"")</f>
        <v/>
      </c>
      <c r="E752" t="n">
        <v>695841</v>
      </c>
      <c r="F752" t="inlineStr">
        <is>
          <t>ARROGI560029</t>
        </is>
      </c>
    </row>
    <row r="753">
      <c r="A753" t="inlineStr">
        <is>
          <t>AR002520FI00006</t>
        </is>
      </c>
      <c r="B753" t="inlineStr">
        <is>
          <t>AR002520</t>
        </is>
      </c>
      <c r="C753" t="inlineStr">
        <is>
          <t xml:space="preserve"> ON Rombo Cia Fciera S42 </t>
        </is>
      </c>
      <c r="D753">
        <f>+REPLACE(REPLACE(A753,1,8,""),3,5,"")</f>
        <v/>
      </c>
      <c r="E753" t="n">
        <v>1117469</v>
      </c>
      <c r="F753" t="inlineStr">
        <is>
          <t>ARROMB5600H2</t>
        </is>
      </c>
      <c r="G753" t="inlineStr">
        <is>
          <t>BBG00JSL9DP6</t>
        </is>
      </c>
      <c r="I753" t="inlineStr">
        <is>
          <t>COAQ8825525</t>
        </is>
      </c>
    </row>
    <row r="754">
      <c r="A754" t="inlineStr">
        <is>
          <t>AR002520FI00005</t>
        </is>
      </c>
      <c r="B754" t="inlineStr">
        <is>
          <t>AR002520</t>
        </is>
      </c>
      <c r="C754" t="inlineStr">
        <is>
          <t xml:space="preserve"> ON Rombo Cía. Financiera XLI </t>
        </is>
      </c>
      <c r="D754">
        <f>+REPLACE(REPLACE(A754,1,8,""),3,5,"")</f>
        <v/>
      </c>
      <c r="E754" t="n">
        <v>1057421</v>
      </c>
      <c r="F754" t="inlineStr">
        <is>
          <t>ARROMB5600G4</t>
        </is>
      </c>
      <c r="G754" t="inlineStr">
        <is>
          <t>BBG00JSL7N76</t>
        </is>
      </c>
      <c r="I754" t="inlineStr">
        <is>
          <t>COAQ8825475</t>
        </is>
      </c>
    </row>
    <row r="755">
      <c r="A755" t="inlineStr">
        <is>
          <t>AR002520FI00002</t>
        </is>
      </c>
      <c r="B755" t="inlineStr">
        <is>
          <t>AR002520</t>
        </is>
      </c>
      <c r="C755" t="inlineStr">
        <is>
          <t xml:space="preserve"> ON Rombo Clase XXXVIII </t>
        </is>
      </c>
      <c r="D755">
        <f>+REPLACE(REPLACE(A755,1,8,""),3,5,"")</f>
        <v/>
      </c>
      <c r="E755" t="n">
        <v>1002944</v>
      </c>
      <c r="F755" t="inlineStr">
        <is>
          <t>ARROMB5600D1</t>
        </is>
      </c>
      <c r="G755" t="inlineStr">
        <is>
          <t>BBG00FZQMXD9</t>
        </is>
      </c>
      <c r="I755" t="inlineStr">
        <is>
          <t>COAM5399523</t>
        </is>
      </c>
    </row>
    <row r="756">
      <c r="A756" t="inlineStr">
        <is>
          <t>AR002520FI00004</t>
        </is>
      </c>
      <c r="B756" t="inlineStr">
        <is>
          <t>AR002520</t>
        </is>
      </c>
      <c r="C756" t="inlineStr">
        <is>
          <t xml:space="preserve"> ON Rombo Compañía Financiera XL </t>
        </is>
      </c>
      <c r="D756">
        <f>+REPLACE(REPLACE(A756,1,8,""),3,5,"")</f>
        <v/>
      </c>
      <c r="E756" t="n">
        <v>1032749</v>
      </c>
      <c r="F756" t="inlineStr">
        <is>
          <t>ARROMB5600F6</t>
        </is>
      </c>
      <c r="G756" t="inlineStr">
        <is>
          <t>BBG00J29VHK2</t>
        </is>
      </c>
      <c r="I756" t="inlineStr">
        <is>
          <t>COAP7149416</t>
        </is>
      </c>
    </row>
    <row r="757">
      <c r="A757" t="inlineStr">
        <is>
          <t>AR002520FI00003</t>
        </is>
      </c>
      <c r="B757" t="inlineStr">
        <is>
          <t>AR002520</t>
        </is>
      </c>
      <c r="C757" t="inlineStr">
        <is>
          <t xml:space="preserve"> ON Rombo Serie XXXIX </t>
        </is>
      </c>
      <c r="D757">
        <f>+REPLACE(REPLACE(A757,1,8,""),3,5,"")</f>
        <v/>
      </c>
      <c r="E757" t="n">
        <v>1011011</v>
      </c>
      <c r="F757" t="inlineStr">
        <is>
          <t>ARROMB5600E9</t>
        </is>
      </c>
      <c r="G757" t="inlineStr">
        <is>
          <t>BBG00HD43T93</t>
        </is>
      </c>
      <c r="I757" t="inlineStr">
        <is>
          <t>COAO6541640</t>
        </is>
      </c>
    </row>
    <row r="758">
      <c r="A758" t="inlineStr">
        <is>
          <t>AR002520FI00008</t>
        </is>
      </c>
      <c r="B758" t="inlineStr">
        <is>
          <t>AR002520</t>
        </is>
      </c>
      <c r="C758" t="inlineStr">
        <is>
          <t xml:space="preserve"> ON Rombo XLIII </t>
        </is>
      </c>
      <c r="D758">
        <f>+REPLACE(REPLACE(A758,1,8,""),3,5,"")</f>
        <v/>
      </c>
      <c r="E758" t="n">
        <v>1177275</v>
      </c>
      <c r="F758" t="inlineStr">
        <is>
          <t>ARROMB5600I0</t>
        </is>
      </c>
    </row>
    <row r="759">
      <c r="A759" t="inlineStr">
        <is>
          <t>AR002520FI00007</t>
        </is>
      </c>
      <c r="B759" t="inlineStr">
        <is>
          <t>AR002520</t>
        </is>
      </c>
      <c r="C759" t="inlineStr">
        <is>
          <t xml:space="preserve"> ON Rombo XLIV </t>
        </is>
      </c>
      <c r="D759">
        <f>+REPLACE(REPLACE(A759,1,8,""),3,5,"")</f>
        <v/>
      </c>
      <c r="E759" t="n">
        <v>1177273</v>
      </c>
      <c r="F759" t="inlineStr">
        <is>
          <t>ARROMB5600J8</t>
        </is>
      </c>
      <c r="G759" t="inlineStr">
        <is>
          <t>BBG00MTH00Z3</t>
        </is>
      </c>
      <c r="I759" t="inlineStr">
        <is>
          <t>COAW2479292</t>
        </is>
      </c>
    </row>
    <row r="760">
      <c r="A760" t="inlineStr">
        <is>
          <t>AR002520FI00001</t>
        </is>
      </c>
      <c r="B760" t="inlineStr">
        <is>
          <t>AR002520</t>
        </is>
      </c>
      <c r="C760" t="inlineStr">
        <is>
          <t xml:space="preserve"> ON Rombo XXXV </t>
        </is>
      </c>
      <c r="D760">
        <f>+REPLACE(REPLACE(A760,1,8,""),3,5,"")</f>
        <v/>
      </c>
      <c r="E760" t="n">
        <v>914821</v>
      </c>
      <c r="F760" t="inlineStr">
        <is>
          <t>ARROMB5600A7</t>
        </is>
      </c>
      <c r="G760" t="inlineStr">
        <is>
          <t>BBG00F31KSG9</t>
        </is>
      </c>
      <c r="I760" t="inlineStr">
        <is>
          <t>COQZ9888806</t>
        </is>
      </c>
    </row>
    <row r="761">
      <c r="A761" t="inlineStr">
        <is>
          <t>AR002530FI00002</t>
        </is>
      </c>
      <c r="B761" t="inlineStr">
        <is>
          <t>AR002530</t>
        </is>
      </c>
      <c r="C761" t="inlineStr">
        <is>
          <t xml:space="preserve"> ON San Miguel I </t>
        </is>
      </c>
      <c r="D761">
        <f>+REPLACE(REPLACE(A761,1,8,""),3,5,"")</f>
        <v/>
      </c>
      <c r="E761" t="n">
        <v>737039</v>
      </c>
      <c r="F761" t="inlineStr">
        <is>
          <t>ARSMIG560012</t>
        </is>
      </c>
      <c r="G761" t="inlineStr">
        <is>
          <t>BBG0077QC9Q8</t>
        </is>
      </c>
      <c r="I761" t="inlineStr">
        <is>
          <t>COEK5214185</t>
        </is>
      </c>
    </row>
    <row r="762">
      <c r="A762" t="inlineStr">
        <is>
          <t>AR002530FI00001</t>
        </is>
      </c>
      <c r="B762" t="inlineStr">
        <is>
          <t>AR002530</t>
        </is>
      </c>
      <c r="C762" t="inlineStr">
        <is>
          <t xml:space="preserve"> ON San Miguel II A </t>
        </is>
      </c>
      <c r="D762">
        <f>+REPLACE(REPLACE(A762,1,8,""),3,5,"")</f>
        <v/>
      </c>
      <c r="E762" t="n">
        <v>715341</v>
      </c>
      <c r="F762" t="inlineStr">
        <is>
          <t>ARSMIG560020</t>
        </is>
      </c>
      <c r="G762" t="inlineStr">
        <is>
          <t>BBG0098Q2KC4</t>
        </is>
      </c>
      <c r="I762" t="inlineStr">
        <is>
          <t>COEK9344798</t>
        </is>
      </c>
    </row>
    <row r="763">
      <c r="A763" t="inlineStr">
        <is>
          <t>AR000400FI00006</t>
        </is>
      </c>
      <c r="B763" t="inlineStr">
        <is>
          <t>AR000400</t>
        </is>
      </c>
      <c r="C763" t="inlineStr">
        <is>
          <t xml:space="preserve"> ON Santander Río Clase XV </t>
        </is>
      </c>
      <c r="D763">
        <f>+REPLACE(REPLACE(A763,1,8,""),3,5,"")</f>
        <v/>
      </c>
      <c r="E763" t="n">
        <v>1002112</v>
      </c>
      <c r="F763" t="inlineStr">
        <is>
          <t>ARBRIO5600A5</t>
        </is>
      </c>
      <c r="G763" t="inlineStr">
        <is>
          <t>BBG00DT0ZQH5</t>
        </is>
      </c>
      <c r="I763" t="inlineStr">
        <is>
          <t>COQZ5971507</t>
        </is>
      </c>
    </row>
    <row r="764">
      <c r="A764" t="inlineStr">
        <is>
          <t>AR002540FI00005</t>
        </is>
      </c>
      <c r="B764" t="inlineStr">
        <is>
          <t>AR002540</t>
        </is>
      </c>
      <c r="C764" t="inlineStr">
        <is>
          <t xml:space="preserve"> ON Santiago Sáenz Clase 1 (Pyme) </t>
        </is>
      </c>
      <c r="D764">
        <f>+REPLACE(REPLACE(A764,1,8,""),3,5,"")</f>
        <v/>
      </c>
      <c r="E764" t="n">
        <v>995277</v>
      </c>
      <c r="F764" t="inlineStr">
        <is>
          <t>ARSASA560051</t>
        </is>
      </c>
      <c r="G764" t="inlineStr">
        <is>
          <t>BBG00H2M8DT3</t>
        </is>
      </c>
      <c r="I764" t="inlineStr">
        <is>
          <t>COAO1923686</t>
        </is>
      </c>
    </row>
    <row r="765">
      <c r="A765" t="inlineStr">
        <is>
          <t>AR002540FI00006</t>
        </is>
      </c>
      <c r="B765" t="inlineStr">
        <is>
          <t>AR002540</t>
        </is>
      </c>
      <c r="C765" t="inlineStr">
        <is>
          <t xml:space="preserve"> ON Santiago Sáenz Clase 2 (Pyme) </t>
        </is>
      </c>
      <c r="D765">
        <f>+REPLACE(REPLACE(A765,1,8,""),3,5,"")</f>
        <v/>
      </c>
      <c r="E765" t="n">
        <v>1056481</v>
      </c>
      <c r="F765" t="inlineStr">
        <is>
          <t>ARSASA560069</t>
        </is>
      </c>
      <c r="G765" t="inlineStr">
        <is>
          <t>BBG00JSCNMV3</t>
        </is>
      </c>
      <c r="I765" t="inlineStr">
        <is>
          <t>COAQ8641518</t>
        </is>
      </c>
    </row>
    <row r="766">
      <c r="A766" t="inlineStr">
        <is>
          <t>AR002550FI00003</t>
        </is>
      </c>
      <c r="B766" t="inlineStr">
        <is>
          <t>AR002550</t>
        </is>
      </c>
      <c r="C766" t="inlineStr">
        <is>
          <t xml:space="preserve"> ON Savant Pharm II C (Inc. K - Com. 4188) </t>
        </is>
      </c>
      <c r="D766">
        <f>+REPLACE(REPLACE(A766,1,8,""),3,5,"")</f>
        <v/>
      </c>
      <c r="E766" t="n">
        <v>654938</v>
      </c>
      <c r="F766" t="inlineStr">
        <is>
          <t>ARSAVA050058</t>
        </is>
      </c>
      <c r="G766" t="inlineStr">
        <is>
          <t>BBG0077NQQP3</t>
        </is>
      </c>
      <c r="I766" t="inlineStr">
        <is>
          <t>COEK5200424</t>
        </is>
      </c>
    </row>
    <row r="767">
      <c r="A767" t="inlineStr">
        <is>
          <t>AR002550FI00001</t>
        </is>
      </c>
      <c r="B767" t="inlineStr">
        <is>
          <t>AR002550</t>
        </is>
      </c>
      <c r="C767" t="inlineStr">
        <is>
          <t xml:space="preserve"> ON SAVANT PHARM III (Pymes) </t>
        </is>
      </c>
      <c r="D767">
        <f>+REPLACE(REPLACE(A767,1,8,""),3,5,"")</f>
        <v/>
      </c>
      <c r="E767" t="n">
        <v>477165</v>
      </c>
      <c r="F767" t="inlineStr">
        <is>
          <t>ARSAVA050033</t>
        </is>
      </c>
    </row>
    <row r="768">
      <c r="A768" t="inlineStr">
        <is>
          <t>AR002550FI00004</t>
        </is>
      </c>
      <c r="B768" t="inlineStr">
        <is>
          <t>AR002550</t>
        </is>
      </c>
      <c r="C768" t="inlineStr">
        <is>
          <t xml:space="preserve"> ON Savant Pharm III G (Inc. K - Com. 4731) </t>
        </is>
      </c>
      <c r="D768">
        <f>+REPLACE(REPLACE(A768,1,8,""),3,5,"")</f>
        <v/>
      </c>
      <c r="E768" t="n">
        <v>763002</v>
      </c>
      <c r="F768" t="inlineStr">
        <is>
          <t>ARSAVA560031</t>
        </is>
      </c>
      <c r="G768" t="inlineStr">
        <is>
          <t>BBG00B5Z20P2</t>
        </is>
      </c>
      <c r="I768" t="inlineStr">
        <is>
          <t>COQJ1521278</t>
        </is>
      </c>
    </row>
    <row r="769">
      <c r="A769" t="inlineStr">
        <is>
          <t>AR002550FI00005</t>
        </is>
      </c>
      <c r="B769" t="inlineStr">
        <is>
          <t>AR002550</t>
        </is>
      </c>
      <c r="C769" t="inlineStr">
        <is>
          <t xml:space="preserve"> ON Savant Pharm IV 1 (Pymes) </t>
        </is>
      </c>
      <c r="D769">
        <f>+REPLACE(REPLACE(A769,1,8,""),3,5,"")</f>
        <v/>
      </c>
      <c r="E769" t="n">
        <v>821728</v>
      </c>
      <c r="F769" t="inlineStr">
        <is>
          <t>ARSAVA560049</t>
        </is>
      </c>
      <c r="G769" t="inlineStr">
        <is>
          <t>BBG00BN9WVM2</t>
        </is>
      </c>
      <c r="I769" t="inlineStr">
        <is>
          <t>COJV2822528</t>
        </is>
      </c>
    </row>
    <row r="770">
      <c r="A770" t="inlineStr">
        <is>
          <t>AR002550FI00006</t>
        </is>
      </c>
      <c r="B770" t="inlineStr">
        <is>
          <t>AR002550</t>
        </is>
      </c>
      <c r="C770" t="inlineStr">
        <is>
          <t xml:space="preserve"> ON Savant Pharm Serie V Clase K (Pyme) </t>
        </is>
      </c>
      <c r="D770">
        <f>+REPLACE(REPLACE(A770,1,8,""),3,5,"")</f>
        <v/>
      </c>
      <c r="E770" t="n">
        <v>1005320</v>
      </c>
      <c r="F770" t="inlineStr">
        <is>
          <t>ARSAVA560064</t>
        </is>
      </c>
      <c r="G770" t="inlineStr">
        <is>
          <t>BBG00H6YP9Q6</t>
        </is>
      </c>
      <c r="I770" t="inlineStr">
        <is>
          <t>COAO4761893</t>
        </is>
      </c>
    </row>
    <row r="771">
      <c r="A771" t="inlineStr">
        <is>
          <t>AR002550FI00002</t>
        </is>
      </c>
      <c r="B771" t="inlineStr">
        <is>
          <t>AR002550</t>
        </is>
      </c>
      <c r="C771" t="inlineStr">
        <is>
          <t xml:space="preserve"> ON SAVANT PHARMA 1 A </t>
        </is>
      </c>
      <c r="D771">
        <f>+REPLACE(REPLACE(A771,1,8,""),3,5,"")</f>
        <v/>
      </c>
      <c r="E771" t="n">
        <v>573819</v>
      </c>
      <c r="F771" t="inlineStr">
        <is>
          <t>ARSAVA050041</t>
        </is>
      </c>
    </row>
    <row r="772">
      <c r="A772" t="inlineStr">
        <is>
          <t>AR001480FI00007</t>
        </is>
      </c>
      <c r="B772" t="inlineStr">
        <is>
          <t>AR001480</t>
        </is>
      </c>
      <c r="C772" t="inlineStr">
        <is>
          <t xml:space="preserve"> ON Subor. Supervielle IV </t>
        </is>
      </c>
      <c r="D772">
        <f>+REPLACE(REPLACE(A772,1,8,""),3,5,"")</f>
        <v/>
      </c>
      <c r="E772" t="n">
        <v>666983</v>
      </c>
      <c r="F772" t="inlineStr">
        <is>
          <t>ARSUPE560015</t>
        </is>
      </c>
      <c r="G772" t="inlineStr">
        <is>
          <t>BBG008KVP272</t>
        </is>
      </c>
      <c r="I772" t="inlineStr">
        <is>
          <t>COEK8775026</t>
        </is>
      </c>
    </row>
    <row r="773">
      <c r="A773" t="inlineStr">
        <is>
          <t>AR001450FI00001</t>
        </is>
      </c>
      <c r="B773" t="inlineStr">
        <is>
          <t>AR001450</t>
        </is>
      </c>
      <c r="C773" t="inlineStr">
        <is>
          <t xml:space="preserve"> ON Tarj. Naranja XXIX </t>
        </is>
      </c>
      <c r="D773">
        <f>+REPLACE(REPLACE(A773,1,8,""),3,5,"")</f>
        <v/>
      </c>
      <c r="E773" t="n">
        <v>705962</v>
      </c>
      <c r="F773" t="inlineStr">
        <is>
          <t>ARTANA560030</t>
        </is>
      </c>
      <c r="G773" t="inlineStr">
        <is>
          <t>BBG008K93GJ1</t>
        </is>
      </c>
      <c r="I773" t="inlineStr">
        <is>
          <t>COEK8707862</t>
        </is>
      </c>
    </row>
    <row r="774">
      <c r="A774" t="inlineStr">
        <is>
          <t>AR000010FI00001</t>
        </is>
      </c>
      <c r="B774" t="inlineStr">
        <is>
          <t>AR000010</t>
        </is>
      </c>
      <c r="C774" t="inlineStr">
        <is>
          <t xml:space="preserve"> ON Tarjeta Actual II </t>
        </is>
      </c>
      <c r="D774">
        <f>+REPLACE(REPLACE(A774,1,8,""),3,5,"")</f>
        <v/>
      </c>
      <c r="E774" t="n">
        <v>509934</v>
      </c>
      <c r="F774" t="inlineStr">
        <is>
          <t>ARACAL050025</t>
        </is>
      </c>
      <c r="G774" t="inlineStr">
        <is>
          <t>BBG004LHPS74</t>
        </is>
      </c>
      <c r="I774" t="inlineStr">
        <is>
          <t>COEJ6865608</t>
        </is>
      </c>
    </row>
    <row r="775">
      <c r="A775" t="inlineStr">
        <is>
          <t>AR000010FI00018</t>
        </is>
      </c>
      <c r="B775" t="inlineStr">
        <is>
          <t>AR000010</t>
        </is>
      </c>
      <c r="C775" t="inlineStr">
        <is>
          <t xml:space="preserve"> ON TARJETA ACTUAL SERIE 7 </t>
        </is>
      </c>
      <c r="D775">
        <f>+REPLACE(REPLACE(A775,1,8,""),3,5,"")</f>
        <v/>
      </c>
      <c r="E775" t="n">
        <v>1084154</v>
      </c>
      <c r="F775" t="inlineStr">
        <is>
          <t>ARACAL560056</t>
        </is>
      </c>
    </row>
    <row r="776">
      <c r="A776" t="inlineStr">
        <is>
          <t>AR001450FI00020</t>
        </is>
      </c>
      <c r="B776" t="inlineStr">
        <is>
          <t>AR001450</t>
        </is>
      </c>
      <c r="C776" t="inlineStr">
        <is>
          <t xml:space="preserve"> ON TARJETA NARANJA 39 </t>
        </is>
      </c>
      <c r="D776">
        <f>+REPLACE(REPLACE(A776,1,8,""),3,5,"")</f>
        <v/>
      </c>
      <c r="E776" t="n">
        <v>1061593</v>
      </c>
      <c r="F776" t="inlineStr">
        <is>
          <t>ARTANA5600H7</t>
        </is>
      </c>
      <c r="G776" t="inlineStr">
        <is>
          <t>BBG00JYXTRM3</t>
        </is>
      </c>
      <c r="I776" t="inlineStr">
        <is>
          <t>COAR1011907</t>
        </is>
      </c>
    </row>
    <row r="777">
      <c r="A777" t="inlineStr">
        <is>
          <t>AR001450FI00023</t>
        </is>
      </c>
      <c r="B777" t="inlineStr">
        <is>
          <t>AR001450</t>
        </is>
      </c>
      <c r="C777" t="inlineStr">
        <is>
          <t xml:space="preserve"> ON Tarjeta Naranja XLII </t>
        </is>
      </c>
      <c r="D777">
        <f>+REPLACE(REPLACE(A777,1,8,""),3,5,"")</f>
        <v/>
      </c>
      <c r="E777" t="n">
        <v>1177726</v>
      </c>
      <c r="F777" t="inlineStr">
        <is>
          <t>ARTANA5600M7</t>
        </is>
      </c>
    </row>
    <row r="778">
      <c r="A778" t="inlineStr">
        <is>
          <t>AR001450FI00003</t>
        </is>
      </c>
      <c r="B778" t="inlineStr">
        <is>
          <t>AR001450</t>
        </is>
      </c>
      <c r="C778" t="inlineStr">
        <is>
          <t xml:space="preserve"> ON Tarjeta Naranja XXX </t>
        </is>
      </c>
      <c r="D778">
        <f>+REPLACE(REPLACE(A778,1,8,""),3,5,"")</f>
        <v/>
      </c>
      <c r="E778" t="n">
        <v>725270</v>
      </c>
      <c r="F778" t="inlineStr">
        <is>
          <t>ARTANA560048</t>
        </is>
      </c>
      <c r="G778" t="inlineStr">
        <is>
          <t>BBG009J94862</t>
        </is>
      </c>
      <c r="I778" t="inlineStr">
        <is>
          <t>COAF1532338</t>
        </is>
      </c>
    </row>
    <row r="779">
      <c r="A779" t="inlineStr">
        <is>
          <t>AR001450FI00006</t>
        </is>
      </c>
      <c r="B779" t="inlineStr">
        <is>
          <t>AR001450</t>
        </is>
      </c>
      <c r="C779" t="inlineStr">
        <is>
          <t xml:space="preserve"> ON Tarjeta Naranja XXXI </t>
        </is>
      </c>
      <c r="D779">
        <f>+REPLACE(REPLACE(A779,1,8,""),3,5,"")</f>
        <v/>
      </c>
      <c r="E779" t="n">
        <v>770247</v>
      </c>
      <c r="F779" t="inlineStr">
        <is>
          <t>ARTANA560055</t>
        </is>
      </c>
      <c r="G779" t="inlineStr">
        <is>
          <t>BBG00B5Y6053</t>
        </is>
      </c>
      <c r="I779" t="inlineStr">
        <is>
          <t>COQJ1471987</t>
        </is>
      </c>
    </row>
    <row r="780">
      <c r="A780" t="inlineStr">
        <is>
          <t>AR001450FI00007</t>
        </is>
      </c>
      <c r="B780" t="inlineStr">
        <is>
          <t>AR001450</t>
        </is>
      </c>
      <c r="C780" t="inlineStr">
        <is>
          <t xml:space="preserve"> On Tarjeta Naranja XXXII </t>
        </is>
      </c>
      <c r="D780">
        <f>+REPLACE(REPLACE(A780,1,8,""),3,5,"")</f>
        <v/>
      </c>
      <c r="E780" t="n">
        <v>801608</v>
      </c>
      <c r="F780" t="inlineStr">
        <is>
          <t>ARTANA560063</t>
        </is>
      </c>
      <c r="G780" t="inlineStr">
        <is>
          <t>BBG00BVM4BS3</t>
        </is>
      </c>
      <c r="I780" t="inlineStr">
        <is>
          <t>COJV6115820</t>
        </is>
      </c>
    </row>
    <row r="781">
      <c r="A781" t="inlineStr">
        <is>
          <t>AR001450FI00010</t>
        </is>
      </c>
      <c r="B781" t="inlineStr">
        <is>
          <t>AR001450</t>
        </is>
      </c>
      <c r="C781" t="inlineStr">
        <is>
          <t xml:space="preserve"> ON Tarjeta Naranja XXXIII S.2 </t>
        </is>
      </c>
      <c r="D781">
        <f>+REPLACE(REPLACE(A781,1,8,""),3,5,"")</f>
        <v/>
      </c>
      <c r="E781" t="n">
        <v>835253</v>
      </c>
      <c r="F781" t="inlineStr">
        <is>
          <t>ARTANA560089</t>
        </is>
      </c>
      <c r="G781" t="inlineStr">
        <is>
          <t>BBG00CNPNHS9</t>
        </is>
      </c>
      <c r="I781" t="inlineStr">
        <is>
          <t>COJK7713213</t>
        </is>
      </c>
    </row>
    <row r="782">
      <c r="A782" t="inlineStr">
        <is>
          <t>AR001450FI00013</t>
        </is>
      </c>
      <c r="B782" t="inlineStr">
        <is>
          <t>AR001450</t>
        </is>
      </c>
      <c r="C782" t="inlineStr">
        <is>
          <t xml:space="preserve"> ON Tarjeta Naranja XXXV Serie I </t>
        </is>
      </c>
      <c r="D782">
        <f>+REPLACE(REPLACE(A782,1,8,""),3,5,"")</f>
        <v/>
      </c>
      <c r="E782" t="n">
        <v>902810</v>
      </c>
      <c r="F782" t="inlineStr">
        <is>
          <t>ARTANA5600B0</t>
        </is>
      </c>
      <c r="G782" t="inlineStr">
        <is>
          <t>BBG00DVWD5K8</t>
        </is>
      </c>
      <c r="I782" t="inlineStr">
        <is>
          <t>COQZ6131846</t>
        </is>
      </c>
    </row>
    <row r="783">
      <c r="A783" t="inlineStr">
        <is>
          <t>AR001450FI00012</t>
        </is>
      </c>
      <c r="B783" t="inlineStr">
        <is>
          <t>AR001450</t>
        </is>
      </c>
      <c r="C783" t="inlineStr">
        <is>
          <t xml:space="preserve"> ON Tarjeta Naranja XXXV Serie II </t>
        </is>
      </c>
      <c r="D783">
        <f>+REPLACE(REPLACE(A783,1,8,""),3,5,"")</f>
        <v/>
      </c>
      <c r="E783" t="n">
        <v>902029</v>
      </c>
      <c r="F783" t="inlineStr">
        <is>
          <t>ARTANA5600C8</t>
        </is>
      </c>
      <c r="G783" t="inlineStr">
        <is>
          <t>BBG00DWXQ2F4</t>
        </is>
      </c>
      <c r="I783" t="inlineStr">
        <is>
          <t>COQZ6716661</t>
        </is>
      </c>
    </row>
    <row r="784">
      <c r="A784" t="inlineStr">
        <is>
          <t>AR001450FI00015</t>
        </is>
      </c>
      <c r="B784" t="inlineStr">
        <is>
          <t>AR001450</t>
        </is>
      </c>
      <c r="C784" t="inlineStr">
        <is>
          <t xml:space="preserve"> ON Tarjeta Naranja XXXVI S.II </t>
        </is>
      </c>
      <c r="D784">
        <f>+REPLACE(REPLACE(A784,1,8,""),3,5,"")</f>
        <v/>
      </c>
      <c r="E784" t="n">
        <v>929141</v>
      </c>
      <c r="F784" t="inlineStr">
        <is>
          <t>ARTANA5600E4</t>
        </is>
      </c>
      <c r="G784" t="inlineStr">
        <is>
          <t>BBG00FF7ZRF0</t>
        </is>
      </c>
      <c r="I784" t="inlineStr">
        <is>
          <t>COAL4450840</t>
        </is>
      </c>
    </row>
    <row r="785">
      <c r="A785" t="inlineStr">
        <is>
          <t>AR001450FI00017</t>
        </is>
      </c>
      <c r="B785" t="inlineStr">
        <is>
          <t>AR001450</t>
        </is>
      </c>
      <c r="C785" t="inlineStr">
        <is>
          <t xml:space="preserve"> ON Tarjeta Naranja XXXVII (TN37O) </t>
        </is>
      </c>
      <c r="D785">
        <f>+REPLACE(REPLACE(A785,1,8,""),3,5,"")</f>
        <v/>
      </c>
      <c r="E785" t="n">
        <v>966241</v>
      </c>
      <c r="F785" t="inlineStr">
        <is>
          <t>USP89610AX09</t>
        </is>
      </c>
      <c r="G785" t="inlineStr">
        <is>
          <t>BBG00G02TRL5</t>
        </is>
      </c>
      <c r="H785" t="inlineStr">
        <is>
          <t>BF2PDB9</t>
        </is>
      </c>
      <c r="I785" t="inlineStr">
        <is>
          <t>COAM5803805</t>
        </is>
      </c>
    </row>
    <row r="786">
      <c r="A786" t="inlineStr">
        <is>
          <t>AR001450FI00002</t>
        </is>
      </c>
      <c r="B786" t="inlineStr">
        <is>
          <t>AR001450</t>
        </is>
      </c>
      <c r="C786" t="inlineStr">
        <is>
          <t xml:space="preserve"> ON Tarjetas Cuyanas XX </t>
        </is>
      </c>
      <c r="D786">
        <f>+REPLACE(REPLACE(A786,1,8,""),3,5,"")</f>
        <v/>
      </c>
      <c r="E786" t="n">
        <v>718146</v>
      </c>
      <c r="F786" t="inlineStr">
        <is>
          <t>ARTACU560062</t>
        </is>
      </c>
      <c r="G786" t="inlineStr">
        <is>
          <t>BBG009BR2NF9</t>
        </is>
      </c>
      <c r="I786" t="inlineStr">
        <is>
          <t>COEK9535304</t>
        </is>
      </c>
    </row>
    <row r="787">
      <c r="A787" t="inlineStr">
        <is>
          <t>AR001450FI00005</t>
        </is>
      </c>
      <c r="B787" t="inlineStr">
        <is>
          <t>AR001450</t>
        </is>
      </c>
      <c r="C787" t="inlineStr">
        <is>
          <t xml:space="preserve"> ON Tarjetas Cuyanas XXI </t>
        </is>
      </c>
      <c r="D787">
        <f>+REPLACE(REPLACE(A787,1,8,""),3,5,"")</f>
        <v/>
      </c>
      <c r="E787" t="n">
        <v>742752</v>
      </c>
      <c r="F787" t="inlineStr">
        <is>
          <t>ARTACU560070</t>
        </is>
      </c>
      <c r="G787" t="inlineStr">
        <is>
          <t>BBG009SXMH32</t>
        </is>
      </c>
      <c r="I787" t="inlineStr">
        <is>
          <t>COUV5314603</t>
        </is>
      </c>
    </row>
    <row r="788">
      <c r="A788" t="inlineStr">
        <is>
          <t>AR001450FI00009</t>
        </is>
      </c>
      <c r="B788" t="inlineStr">
        <is>
          <t>AR001450</t>
        </is>
      </c>
      <c r="C788" t="inlineStr">
        <is>
          <t xml:space="preserve"> ON Tarjetas Cuyanas XXIII </t>
        </is>
      </c>
      <c r="D788">
        <f>+REPLACE(REPLACE(A788,1,8,""),3,5,"")</f>
        <v/>
      </c>
      <c r="E788" t="n">
        <v>823097</v>
      </c>
      <c r="F788" t="inlineStr">
        <is>
          <t>ARTACU560096</t>
        </is>
      </c>
      <c r="G788" t="inlineStr">
        <is>
          <t>BBG00CGFC9R0</t>
        </is>
      </c>
      <c r="I788" t="inlineStr">
        <is>
          <t>COJK4798084</t>
        </is>
      </c>
    </row>
    <row r="789">
      <c r="A789" t="inlineStr">
        <is>
          <t>AR001450FI00014</t>
        </is>
      </c>
      <c r="B789" t="inlineStr">
        <is>
          <t>AR001450</t>
        </is>
      </c>
      <c r="C789" t="inlineStr">
        <is>
          <t xml:space="preserve"> ON Tarjetas Cuyanas XXVI S. II </t>
        </is>
      </c>
      <c r="D789">
        <f>+REPLACE(REPLACE(A789,1,8,""),3,5,"")</f>
        <v/>
      </c>
      <c r="E789" t="n">
        <v>912461</v>
      </c>
      <c r="F789" t="inlineStr">
        <is>
          <t>ARTACU5600F2</t>
        </is>
      </c>
      <c r="G789" t="inlineStr">
        <is>
          <t>BBG00F0SL1Q0</t>
        </is>
      </c>
      <c r="I789" t="inlineStr">
        <is>
          <t>COQZ9211496</t>
        </is>
      </c>
    </row>
    <row r="790">
      <c r="A790" t="inlineStr">
        <is>
          <t>AR002720FI00001</t>
        </is>
      </c>
      <c r="B790" t="inlineStr">
        <is>
          <t>AR002720</t>
        </is>
      </c>
      <c r="C790" t="inlineStr">
        <is>
          <t xml:space="preserve"> ON TARSHOP CLASE XI </t>
        </is>
      </c>
      <c r="D790">
        <f>+REPLACE(REPLACE(A790,1,8,""),3,5,"")</f>
        <v/>
      </c>
      <c r="E790" t="n">
        <v>525734</v>
      </c>
      <c r="F790" t="inlineStr">
        <is>
          <t>ARTSHO050158</t>
        </is>
      </c>
    </row>
    <row r="791">
      <c r="A791" t="inlineStr">
        <is>
          <t>AR002750FI00001</t>
        </is>
      </c>
      <c r="B791" t="inlineStr">
        <is>
          <t>AR002750</t>
        </is>
      </c>
      <c r="C791" t="inlineStr">
        <is>
          <t xml:space="preserve"> ON Tecnoseeds Serie 1 </t>
        </is>
      </c>
      <c r="D791">
        <f>+REPLACE(REPLACE(A791,1,8,""),3,5,"")</f>
        <v/>
      </c>
      <c r="E791" t="n">
        <v>1044719</v>
      </c>
      <c r="F791" t="inlineStr">
        <is>
          <t>ARTSEE560011</t>
        </is>
      </c>
    </row>
    <row r="792">
      <c r="A792" t="inlineStr">
        <is>
          <t>AR002780FI00001</t>
        </is>
      </c>
      <c r="B792" t="inlineStr">
        <is>
          <t>AR002780</t>
        </is>
      </c>
      <c r="C792" t="inlineStr">
        <is>
          <t xml:space="preserve"> ON TELECOM PERSONAL SERIE 1 </t>
        </is>
      </c>
      <c r="D792">
        <f>+REPLACE(REPLACE(A792,1,8,""),3,5,"")</f>
        <v/>
      </c>
      <c r="E792" t="n">
        <v>786848</v>
      </c>
      <c r="F792" t="inlineStr">
        <is>
          <t>ARTELM560018</t>
        </is>
      </c>
      <c r="G792" t="inlineStr">
        <is>
          <t>BBG00BKRHP72</t>
        </is>
      </c>
      <c r="I792" t="inlineStr">
        <is>
          <t>COQJ9749475</t>
        </is>
      </c>
    </row>
    <row r="793">
      <c r="A793" t="inlineStr">
        <is>
          <t>AR002780FI00002</t>
        </is>
      </c>
      <c r="B793" t="inlineStr">
        <is>
          <t>AR002780</t>
        </is>
      </c>
      <c r="C793" t="inlineStr">
        <is>
          <t xml:space="preserve"> ON Telecom Personal Serie IV </t>
        </is>
      </c>
      <c r="D793">
        <f>+REPLACE(REPLACE(A793,1,8,""),3,5,"")</f>
        <v/>
      </c>
      <c r="E793" t="n">
        <v>920893</v>
      </c>
      <c r="F793" t="inlineStr">
        <is>
          <t>ARTELM560042</t>
        </is>
      </c>
      <c r="G793" t="inlineStr">
        <is>
          <t>BBG00F6P78Q1</t>
        </is>
      </c>
      <c r="I793" t="inlineStr">
        <is>
          <t>COAL1243453</t>
        </is>
      </c>
    </row>
    <row r="794">
      <c r="A794" t="inlineStr">
        <is>
          <t>AR002790FI00001</t>
        </is>
      </c>
      <c r="B794" t="inlineStr">
        <is>
          <t>AR002790</t>
        </is>
      </c>
      <c r="C794" t="inlineStr">
        <is>
          <t xml:space="preserve"> ON TGLT Clase VII </t>
        </is>
      </c>
      <c r="D794">
        <f>+REPLACE(REPLACE(A794,1,8,""),3,5,"")</f>
        <v/>
      </c>
      <c r="E794" t="n">
        <v>708894</v>
      </c>
      <c r="F794" t="inlineStr">
        <is>
          <t>ARTGLT560019</t>
        </is>
      </c>
      <c r="G794" t="inlineStr">
        <is>
          <t>BBG008MM2KY5</t>
        </is>
      </c>
      <c r="I794" t="inlineStr">
        <is>
          <t>COEK8925613</t>
        </is>
      </c>
    </row>
    <row r="795">
      <c r="A795" t="inlineStr">
        <is>
          <t>AR002790FI00002</t>
        </is>
      </c>
      <c r="B795" t="inlineStr">
        <is>
          <t>AR002790</t>
        </is>
      </c>
      <c r="C795" t="inlineStr">
        <is>
          <t xml:space="preserve"> ON TGLT Clase X </t>
        </is>
      </c>
      <c r="D795">
        <f>+REPLACE(REPLACE(A795,1,8,""),3,5,"")</f>
        <v/>
      </c>
      <c r="E795" t="n">
        <v>813413</v>
      </c>
      <c r="F795" t="inlineStr">
        <is>
          <t>ARTGLT560043</t>
        </is>
      </c>
      <c r="G795" t="inlineStr">
        <is>
          <t>BBG00C862MX4</t>
        </is>
      </c>
      <c r="I795" t="inlineStr">
        <is>
          <t>COJK2019640</t>
        </is>
      </c>
    </row>
    <row r="796">
      <c r="A796" t="inlineStr">
        <is>
          <t>AR002850FI00001</t>
        </is>
      </c>
      <c r="B796" t="inlineStr">
        <is>
          <t>AR002850</t>
        </is>
      </c>
      <c r="C796" t="inlineStr">
        <is>
          <t xml:space="preserve"> ON TGS 14MAY2020 </t>
        </is>
      </c>
      <c r="D796">
        <f>+REPLACE(REPLACE(A796,1,8,""),3,5,"")</f>
        <v/>
      </c>
      <c r="E796" t="n">
        <v>739843</v>
      </c>
      <c r="F796" t="inlineStr">
        <is>
          <t>USP9308RAY91</t>
        </is>
      </c>
      <c r="G796" t="inlineStr">
        <is>
          <t>BBG005Y0KRD4</t>
        </is>
      </c>
      <c r="H796" t="inlineStr">
        <is>
          <t>BJ36RG2</t>
        </is>
      </c>
      <c r="I796" t="inlineStr">
        <is>
          <t>COEK0510074</t>
        </is>
      </c>
    </row>
    <row r="797">
      <c r="A797" t="inlineStr">
        <is>
          <t>AR002820FI00001</t>
        </is>
      </c>
      <c r="B797" t="inlineStr">
        <is>
          <t>AR002820</t>
        </is>
      </c>
      <c r="C797" t="inlineStr">
        <is>
          <t xml:space="preserve"> ON Toyota Cía Financiera XVIII </t>
        </is>
      </c>
      <c r="D797">
        <f>+REPLACE(REPLACE(A797,1,8,""),3,5,"")</f>
        <v/>
      </c>
      <c r="E797" t="n">
        <v>814899</v>
      </c>
      <c r="F797" t="inlineStr">
        <is>
          <t>ARTCFA5600A4</t>
        </is>
      </c>
      <c r="G797" t="inlineStr">
        <is>
          <t>BBG00B3QY9F1</t>
        </is>
      </c>
      <c r="I797" t="inlineStr">
        <is>
          <t>COQJ0099698</t>
        </is>
      </c>
    </row>
    <row r="798">
      <c r="A798" t="inlineStr">
        <is>
          <t>AR002820FI00004</t>
        </is>
      </c>
      <c r="B798" t="inlineStr">
        <is>
          <t>AR002820</t>
        </is>
      </c>
      <c r="C798" t="inlineStr">
        <is>
          <t xml:space="preserve"> ON Toyota Cía Financiera XXIV </t>
        </is>
      </c>
      <c r="D798">
        <f>+REPLACE(REPLACE(A798,1,8,""),3,5,"")</f>
        <v/>
      </c>
      <c r="E798" t="n">
        <v>1122166</v>
      </c>
      <c r="F798" t="inlineStr">
        <is>
          <t>ARTCFA5600L1</t>
        </is>
      </c>
      <c r="G798" t="inlineStr">
        <is>
          <t>BBG00JYG28N0</t>
        </is>
      </c>
      <c r="I798" t="inlineStr">
        <is>
          <t>COAR0601518</t>
        </is>
      </c>
    </row>
    <row r="799">
      <c r="A799" t="inlineStr">
        <is>
          <t>AR002820FI00003</t>
        </is>
      </c>
      <c r="B799" t="inlineStr">
        <is>
          <t>AR002820</t>
        </is>
      </c>
      <c r="C799" t="inlineStr">
        <is>
          <t xml:space="preserve"> ON Toyota Cia. Financiera XXIII </t>
        </is>
      </c>
      <c r="D799">
        <f>+REPLACE(REPLACE(A799,1,8,""),3,5,"")</f>
        <v/>
      </c>
      <c r="E799" t="n">
        <v>984771</v>
      </c>
      <c r="F799" t="inlineStr">
        <is>
          <t>ARTCFA5600J5</t>
        </is>
      </c>
      <c r="G799" t="inlineStr">
        <is>
          <t>BBG00GTZ7169</t>
        </is>
      </c>
      <c r="I799" t="inlineStr">
        <is>
          <t>COAN8071341</t>
        </is>
      </c>
    </row>
    <row r="800">
      <c r="A800" t="inlineStr">
        <is>
          <t>AR002820FI00005</t>
        </is>
      </c>
      <c r="B800" t="inlineStr">
        <is>
          <t>AR002820</t>
        </is>
      </c>
      <c r="C800" t="inlineStr">
        <is>
          <t xml:space="preserve"> ON Toyota Clase XXVI </t>
        </is>
      </c>
      <c r="D800">
        <f>+REPLACE(REPLACE(A800,1,8,""),3,5,"")</f>
        <v/>
      </c>
      <c r="E800" t="n">
        <v>1170492</v>
      </c>
      <c r="F800" t="inlineStr">
        <is>
          <t>ARTCFA5600O5</t>
        </is>
      </c>
    </row>
    <row r="801">
      <c r="A801" t="inlineStr">
        <is>
          <t>AR002880FI00001</t>
        </is>
      </c>
      <c r="B801" t="inlineStr">
        <is>
          <t>AR002880</t>
        </is>
      </c>
      <c r="C801" t="inlineStr">
        <is>
          <t xml:space="preserve"> ON ULTRACONGELADOS PYMES </t>
        </is>
      </c>
      <c r="D801">
        <f>+REPLACE(REPLACE(A801,1,8,""),3,5,"")</f>
        <v/>
      </c>
      <c r="E801" t="n">
        <v>477153</v>
      </c>
      <c r="F801" t="inlineStr">
        <is>
          <t>ARULCO050017</t>
        </is>
      </c>
    </row>
    <row r="802">
      <c r="A802" t="inlineStr">
        <is>
          <t>AR002920FI00001</t>
        </is>
      </c>
      <c r="B802" t="inlineStr">
        <is>
          <t>AR002920</t>
        </is>
      </c>
      <c r="C802" t="inlineStr">
        <is>
          <t xml:space="preserve"> ON YPF 12NOV28 </t>
        </is>
      </c>
      <c r="D802">
        <f>+REPLACE(REPLACE(A802,1,8,""),3,5,"")</f>
        <v/>
      </c>
      <c r="E802" t="n">
        <v>335120</v>
      </c>
      <c r="F802" t="inlineStr">
        <is>
          <t>US984245AF78</t>
        </is>
      </c>
      <c r="G802" t="inlineStr">
        <is>
          <t>BBG00004X245</t>
        </is>
      </c>
      <c r="H802" t="inlineStr">
        <is>
          <t>2306438</t>
        </is>
      </c>
      <c r="I802" t="inlineStr">
        <is>
          <t>COEC0643063</t>
        </is>
      </c>
    </row>
    <row r="803">
      <c r="A803" t="inlineStr">
        <is>
          <t>AR002920FI00007</t>
        </is>
      </c>
      <c r="B803" t="inlineStr">
        <is>
          <t>AR002920</t>
        </is>
      </c>
      <c r="C803" t="inlineStr">
        <is>
          <t xml:space="preserve"> ON YPF CLASE 32 (YPCY0) </t>
        </is>
      </c>
      <c r="D803">
        <f>+REPLACE(REPLACE(A803,1,8,""),3,5,"")</f>
        <v/>
      </c>
      <c r="E803" t="n">
        <v>620724</v>
      </c>
      <c r="F803" t="inlineStr">
        <is>
          <t>ARYPFS050467</t>
        </is>
      </c>
    </row>
    <row r="804">
      <c r="A804" t="inlineStr">
        <is>
          <t>AR002920FI00006</t>
        </is>
      </c>
      <c r="B804" t="inlineStr">
        <is>
          <t>AR002920</t>
        </is>
      </c>
      <c r="C804" t="inlineStr">
        <is>
          <t xml:space="preserve"> ON YPF CLASE 33 (YPCZ0) </t>
        </is>
      </c>
      <c r="D804">
        <f>+REPLACE(REPLACE(A804,1,8,""),3,5,"")</f>
        <v/>
      </c>
      <c r="E804" t="n">
        <v>620712</v>
      </c>
      <c r="F804" t="inlineStr">
        <is>
          <t>ARYPFS050475</t>
        </is>
      </c>
      <c r="G804" t="inlineStr">
        <is>
          <t>BBG006L2K6K0</t>
        </is>
      </c>
      <c r="I804" t="inlineStr">
        <is>
          <t>COEK3079655</t>
        </is>
      </c>
    </row>
    <row r="805">
      <c r="A805" t="inlineStr">
        <is>
          <t>AR002920FI00002</t>
        </is>
      </c>
      <c r="B805" t="inlineStr">
        <is>
          <t>AR002920</t>
        </is>
      </c>
      <c r="C805" t="inlineStr">
        <is>
          <t xml:space="preserve"> ON YPF Clase X (inc.K - Com. 3404) </t>
        </is>
      </c>
      <c r="D805">
        <f>+REPLACE(REPLACE(A805,1,8,""),3,5,"")</f>
        <v/>
      </c>
      <c r="E805" t="n">
        <v>485590</v>
      </c>
      <c r="F805" t="inlineStr">
        <is>
          <t>ARYPFS050251</t>
        </is>
      </c>
      <c r="G805" t="inlineStr">
        <is>
          <t>BBG003MVL408</t>
        </is>
      </c>
      <c r="H805" t="inlineStr">
        <is>
          <t>BJ2SNV6</t>
        </is>
      </c>
      <c r="I805" t="inlineStr">
        <is>
          <t>COEJ4500884</t>
        </is>
      </c>
    </row>
    <row r="806">
      <c r="A806" t="inlineStr">
        <is>
          <t>AR002920FI00003</t>
        </is>
      </c>
      <c r="B806" t="inlineStr">
        <is>
          <t>AR002920</t>
        </is>
      </c>
      <c r="C806" t="inlineStr">
        <is>
          <t xml:space="preserve"> ON YPF Clase XI (inc.K - Com. 3404) </t>
        </is>
      </c>
      <c r="D806">
        <f>+REPLACE(REPLACE(A806,1,8,""),3,5,"")</f>
        <v/>
      </c>
      <c r="E806" t="n">
        <v>489282</v>
      </c>
      <c r="F806" t="inlineStr">
        <is>
          <t>ARYPFS050269</t>
        </is>
      </c>
      <c r="G806" t="inlineStr">
        <is>
          <t>BBG003NX7VK7</t>
        </is>
      </c>
      <c r="I806" t="inlineStr">
        <is>
          <t>COEJ4606897</t>
        </is>
      </c>
    </row>
    <row r="807">
      <c r="A807" t="inlineStr">
        <is>
          <t>AR002920FI00004</t>
        </is>
      </c>
      <c r="B807" t="inlineStr">
        <is>
          <t>AR002920</t>
        </is>
      </c>
      <c r="C807" t="inlineStr">
        <is>
          <t xml:space="preserve"> ON YPF Clase XIX (OYP19) </t>
        </is>
      </c>
      <c r="D807">
        <f>+REPLACE(REPLACE(A807,1,8,""),3,5,"")</f>
        <v/>
      </c>
      <c r="E807" t="n">
        <v>520025</v>
      </c>
      <c r="F807" t="inlineStr">
        <is>
          <t>ARYPFS050335</t>
        </is>
      </c>
      <c r="G807" t="inlineStr">
        <is>
          <t>BBG004HPX3M0</t>
        </is>
      </c>
      <c r="H807" t="inlineStr">
        <is>
          <t>BDW7BN9</t>
        </is>
      </c>
      <c r="I807" t="inlineStr">
        <is>
          <t>COEJ6574176</t>
        </is>
      </c>
    </row>
    <row r="808">
      <c r="A808" t="inlineStr">
        <is>
          <t>AR002920FI00011</t>
        </is>
      </c>
      <c r="B808" t="inlineStr">
        <is>
          <t>AR002920</t>
        </is>
      </c>
      <c r="C808" t="inlineStr">
        <is>
          <t xml:space="preserve"> ON YPF Clase XLI - YCA80 -(Inc. K - Com. 4731) </t>
        </is>
      </c>
      <c r="D808">
        <f>+REPLACE(REPLACE(A808,1,8,""),3,5,"")</f>
        <v/>
      </c>
      <c r="E808" t="n">
        <v>758902</v>
      </c>
      <c r="F808" t="inlineStr">
        <is>
          <t>ARYPFS560085</t>
        </is>
      </c>
      <c r="G808" t="inlineStr">
        <is>
          <t>BBG00B0LQ2L2</t>
        </is>
      </c>
      <c r="H808" t="inlineStr">
        <is>
          <t>BFD1ZP4</t>
        </is>
      </c>
      <c r="I808" t="inlineStr">
        <is>
          <t>COUV9008755</t>
        </is>
      </c>
    </row>
    <row r="809">
      <c r="A809" t="inlineStr">
        <is>
          <t>AR002920FI00005</t>
        </is>
      </c>
      <c r="B809" t="inlineStr">
        <is>
          <t>AR002920</t>
        </is>
      </c>
      <c r="C809" t="inlineStr">
        <is>
          <t xml:space="preserve"> ON YPF Clase XXII (YPCNO) </t>
        </is>
      </c>
      <c r="D809">
        <f>+REPLACE(REPLACE(A809,1,8,""),3,5,"")</f>
        <v/>
      </c>
      <c r="E809" t="n">
        <v>541310</v>
      </c>
      <c r="F809" t="inlineStr">
        <is>
          <t>ARYPFS050376</t>
        </is>
      </c>
      <c r="G809" t="inlineStr">
        <is>
          <t>BBG004X4Z8X4</t>
        </is>
      </c>
      <c r="I809" t="inlineStr">
        <is>
          <t>COEJ7718228</t>
        </is>
      </c>
    </row>
    <row r="810">
      <c r="A810" t="inlineStr">
        <is>
          <t>AR002920FI00009</t>
        </is>
      </c>
      <c r="B810" t="inlineStr">
        <is>
          <t>AR002920</t>
        </is>
      </c>
      <c r="C810" t="inlineStr">
        <is>
          <t xml:space="preserve"> ON YPF Clase XXXVI (Inc. K - Com. 4379) </t>
        </is>
      </c>
      <c r="D810">
        <f>+REPLACE(REPLACE(A810,1,8,""),3,5,"")</f>
        <v/>
      </c>
      <c r="E810" t="n">
        <v>688680</v>
      </c>
      <c r="F810" t="inlineStr">
        <is>
          <t>ARYPFS560010</t>
        </is>
      </c>
      <c r="G810" t="inlineStr">
        <is>
          <t>BBG0081ZV6K3</t>
        </is>
      </c>
      <c r="H810" t="inlineStr">
        <is>
          <t>BYYFY17</t>
        </is>
      </c>
      <c r="I810" t="inlineStr">
        <is>
          <t>COEK7350375</t>
        </is>
      </c>
    </row>
    <row r="811">
      <c r="A811" t="inlineStr">
        <is>
          <t>AR002920FI00008</t>
        </is>
      </c>
      <c r="B811" t="inlineStr">
        <is>
          <t>AR002920</t>
        </is>
      </c>
      <c r="C811" t="inlineStr">
        <is>
          <t xml:space="preserve"> ON YPF XXXV </t>
        </is>
      </c>
      <c r="D811">
        <f>+REPLACE(REPLACE(A811,1,8,""),3,5,"")</f>
        <v/>
      </c>
      <c r="E811" t="n">
        <v>653195</v>
      </c>
      <c r="F811" t="inlineStr">
        <is>
          <t>ARYPFS050491</t>
        </is>
      </c>
      <c r="G811" t="inlineStr">
        <is>
          <t>BBG0074NSFK3</t>
        </is>
      </c>
      <c r="H811" t="inlineStr">
        <is>
          <t>BX3SQN6</t>
        </is>
      </c>
      <c r="I811" t="inlineStr">
        <is>
          <t>COEK5032223</t>
        </is>
      </c>
    </row>
    <row r="812">
      <c r="A812" t="inlineStr">
        <is>
          <t>AR002920FI00010</t>
        </is>
      </c>
      <c r="B812" t="inlineStr">
        <is>
          <t>AR002920</t>
        </is>
      </c>
      <c r="C812" t="inlineStr">
        <is>
          <t xml:space="preserve"> ON YPF XXXVIII </t>
        </is>
      </c>
      <c r="D812">
        <f>+REPLACE(REPLACE(A812,1,8,""),3,5,"")</f>
        <v/>
      </c>
      <c r="E812" t="n">
        <v>701380</v>
      </c>
      <c r="F812" t="inlineStr">
        <is>
          <t>ARYPFS560044</t>
        </is>
      </c>
      <c r="G812" t="inlineStr">
        <is>
          <t>BBG008F98739</t>
        </is>
      </c>
      <c r="I812" t="inlineStr">
        <is>
          <t>COEK8363781</t>
        </is>
      </c>
    </row>
    <row r="813">
      <c r="A813" t="inlineStr">
        <is>
          <t>AR001980EQ00001</t>
        </is>
      </c>
      <c r="B813" t="inlineStr">
        <is>
          <t>AR001980</t>
        </is>
      </c>
      <c r="C813" t="inlineStr">
        <is>
          <t xml:space="preserve"> OVOPROT International SA </t>
        </is>
      </c>
      <c r="D813">
        <f>+REPLACE(REPLACE(A813,1,8,""),3,5,"")</f>
        <v/>
      </c>
      <c r="E813" t="n">
        <v>406484</v>
      </c>
      <c r="F813" t="inlineStr">
        <is>
          <t>AROVOP010038</t>
        </is>
      </c>
      <c r="G813" t="inlineStr">
        <is>
          <t>BBG0021CD0Z4</t>
        </is>
      </c>
      <c r="H813" t="inlineStr">
        <is>
          <t>B82Z9K1</t>
        </is>
      </c>
      <c r="I813" t="inlineStr">
        <is>
          <t>EQ0000000019932103</t>
        </is>
      </c>
    </row>
    <row r="814">
      <c r="A814" t="inlineStr">
        <is>
          <t>BR001850FI00001</t>
        </is>
      </c>
      <c r="B814" t="inlineStr">
        <is>
          <t>BR001850</t>
        </is>
      </c>
      <c r="C814" t="inlineStr">
        <is>
          <t xml:space="preserve"> PETROBRAS 20ENE2020 </t>
        </is>
      </c>
      <c r="D814">
        <f>+REPLACE(REPLACE(A814,1,8,""),3,5,"")</f>
        <v/>
      </c>
      <c r="E814" t="n">
        <v>469373</v>
      </c>
      <c r="F814" t="inlineStr">
        <is>
          <t>US71645WAP68</t>
        </is>
      </c>
      <c r="G814" t="inlineStr">
        <is>
          <t>BBG0000M86B6</t>
        </is>
      </c>
      <c r="H814" t="inlineStr">
        <is>
          <t>B56M9W9</t>
        </is>
      </c>
      <c r="I814" t="inlineStr">
        <is>
          <t>COEI0194486</t>
        </is>
      </c>
    </row>
    <row r="815">
      <c r="A815" t="inlineStr">
        <is>
          <t>AR000220FI00011</t>
        </is>
      </c>
      <c r="B815" t="inlineStr">
        <is>
          <t>AR000220</t>
        </is>
      </c>
      <c r="C815" t="inlineStr">
        <is>
          <t xml:space="preserve"> PR 13 - BONO CONSOLIDACION 15</t>
        </is>
      </c>
      <c r="D815">
        <f>+REPLACE(REPLACE(A815,1,8,""),3,5,"")</f>
        <v/>
      </c>
      <c r="E815" t="n">
        <v>729229</v>
      </c>
      <c r="F815" t="inlineStr">
        <is>
          <t>ARARGE03B291</t>
        </is>
      </c>
      <c r="G815" t="inlineStr">
        <is>
          <t>BBG00009W0P6</t>
        </is>
      </c>
      <c r="H815" t="inlineStr">
        <is>
          <t>BJGZZS4</t>
        </is>
      </c>
      <c r="I815" t="inlineStr">
        <is>
          <t>COED8236959</t>
        </is>
      </c>
    </row>
    <row r="816">
      <c r="A816" t="inlineStr">
        <is>
          <t>AR000220FI00002</t>
        </is>
      </c>
      <c r="B816" t="inlineStr">
        <is>
          <t>AR000220</t>
        </is>
      </c>
      <c r="C816" t="inlineStr">
        <is>
          <t xml:space="preserve"> PR 14 </t>
        </is>
      </c>
      <c r="D816">
        <f>+REPLACE(REPLACE(A816,1,8,""),3,5,"")</f>
        <v/>
      </c>
      <c r="E816" t="n">
        <v>427719</v>
      </c>
      <c r="F816" t="inlineStr">
        <is>
          <t>ARARGE03G613</t>
        </is>
      </c>
      <c r="G816" t="inlineStr">
        <is>
          <t>BBG0000S3G80</t>
        </is>
      </c>
      <c r="I816" t="inlineStr">
        <is>
          <t>COEI1589361</t>
        </is>
      </c>
    </row>
    <row r="817">
      <c r="A817" t="inlineStr">
        <is>
          <t>AR000220FI00003</t>
        </is>
      </c>
      <c r="B817" t="inlineStr">
        <is>
          <t>AR000220</t>
        </is>
      </c>
      <c r="C817" t="inlineStr">
        <is>
          <t xml:space="preserve"> PR 15 </t>
        </is>
      </c>
      <c r="D817">
        <f>+REPLACE(REPLACE(A817,1,8,""),3,5,"")</f>
        <v/>
      </c>
      <c r="E817" t="n">
        <v>462001</v>
      </c>
      <c r="F817" t="inlineStr">
        <is>
          <t>ARARGE03G621</t>
        </is>
      </c>
      <c r="G817" t="inlineStr">
        <is>
          <t>BBG0000S3GC5</t>
        </is>
      </c>
      <c r="H817" t="inlineStr">
        <is>
          <t>BFPMV68</t>
        </is>
      </c>
      <c r="I817" t="inlineStr">
        <is>
          <t>COEI1589528</t>
        </is>
      </c>
    </row>
    <row r="818">
      <c r="A818" t="inlineStr">
        <is>
          <t>AR000220FI00001</t>
        </is>
      </c>
      <c r="B818" t="inlineStr">
        <is>
          <t>AR000220</t>
        </is>
      </c>
      <c r="C818" t="inlineStr">
        <is>
          <t xml:space="preserve"> PRO 12 - Bocon 2% 03ENE2014 </t>
        </is>
      </c>
      <c r="D818">
        <f>+REPLACE(REPLACE(A818,1,8,""),3,5,"")</f>
        <v/>
      </c>
      <c r="E818" t="n">
        <v>34440</v>
      </c>
      <c r="F818" t="inlineStr">
        <is>
          <t>ARARGE035162</t>
        </is>
      </c>
      <c r="G818" t="inlineStr">
        <is>
          <t>BBG00002DCL0</t>
        </is>
      </c>
      <c r="H818" t="inlineStr">
        <is>
          <t>B00SMQ3</t>
        </is>
      </c>
      <c r="I818" t="inlineStr">
        <is>
          <t>COEC9145540</t>
        </is>
      </c>
    </row>
    <row r="819">
      <c r="A819" t="inlineStr">
        <is>
          <t>AR002160FI00026</t>
        </is>
      </c>
      <c r="B819" t="inlineStr">
        <is>
          <t>AR002160</t>
        </is>
      </c>
      <c r="C819" t="inlineStr">
        <is>
          <t xml:space="preserve"> PROV. BUENOS AIRES 31MAY2022 </t>
        </is>
      </c>
      <c r="D819">
        <f>+REPLACE(REPLACE(A819,1,8,""),3,5,"")</f>
        <v/>
      </c>
      <c r="E819" t="n">
        <v>1118028</v>
      </c>
      <c r="F819" t="inlineStr">
        <is>
          <t>ARPBUE3204J9</t>
        </is>
      </c>
      <c r="G819" t="inlineStr">
        <is>
          <t>BBG00GQD05F9</t>
        </is>
      </c>
      <c r="H819" t="inlineStr">
        <is>
          <t>BF37682</t>
        </is>
      </c>
      <c r="I819" t="inlineStr">
        <is>
          <t>COAN6441793</t>
        </is>
      </c>
    </row>
    <row r="820">
      <c r="A820" t="inlineStr">
        <is>
          <t>AR002160FI00001</t>
        </is>
      </c>
      <c r="B820" t="inlineStr">
        <is>
          <t>AR002160</t>
        </is>
      </c>
      <c r="C820" t="inlineStr">
        <is>
          <t xml:space="preserve"> PROV. DE BS. AS 15MAYO2035 (BPLD) </t>
        </is>
      </c>
      <c r="D820">
        <f>+REPLACE(REPLACE(A820,1,8,""),3,5,"")</f>
        <v/>
      </c>
      <c r="E820" t="n">
        <v>395695</v>
      </c>
      <c r="F820" t="inlineStr">
        <is>
          <t>XS0234084738</t>
        </is>
      </c>
      <c r="G820" t="inlineStr">
        <is>
          <t>BBG00009H4M8</t>
        </is>
      </c>
      <c r="H820" t="inlineStr">
        <is>
          <t>B0WGX28</t>
        </is>
      </c>
      <c r="I820" t="inlineStr">
        <is>
          <t>COEF1721804</t>
        </is>
      </c>
    </row>
    <row r="821">
      <c r="A821" t="inlineStr">
        <is>
          <t>AR002220FI00001</t>
        </is>
      </c>
      <c r="B821" t="inlineStr">
        <is>
          <t>AR002220</t>
        </is>
      </c>
      <c r="C821" t="inlineStr">
        <is>
          <t xml:space="preserve"> PROV. DE LA RIOJA 24FEB2025 (BIS) </t>
        </is>
      </c>
      <c r="D821">
        <f>+REPLACE(REPLACE(A821,1,8,""),3,5,"")</f>
        <v/>
      </c>
      <c r="E821" t="n">
        <v>1052025</v>
      </c>
      <c r="F821" t="inlineStr">
        <is>
          <t>USP6S52BAB89</t>
        </is>
      </c>
      <c r="G821" t="inlineStr">
        <is>
          <t>BBG00JF6Z1H9</t>
        </is>
      </c>
      <c r="H821" t="inlineStr">
        <is>
          <t>BFD4Y23</t>
        </is>
      </c>
      <c r="I821" t="inlineStr">
        <is>
          <t>COAQ3193713</t>
        </is>
      </c>
    </row>
    <row r="822">
      <c r="A822" t="inlineStr">
        <is>
          <t>CL000300FI00002</t>
        </is>
      </c>
      <c r="B822" t="inlineStr">
        <is>
          <t>CL000300</t>
        </is>
      </c>
      <c r="C822" t="inlineStr">
        <is>
          <t xml:space="preserve"> REP. CHILE 30OCT2022 </t>
        </is>
      </c>
      <c r="D822">
        <f>+REPLACE(REPLACE(A822,1,8,""),3,5,"")</f>
        <v/>
      </c>
      <c r="E822" t="n">
        <v>1146888</v>
      </c>
      <c r="F822" t="inlineStr">
        <is>
          <t>US168863BN78</t>
        </is>
      </c>
      <c r="G822" t="inlineStr">
        <is>
          <t>BBG003LKQXN9</t>
        </is>
      </c>
      <c r="H822" t="inlineStr">
        <is>
          <t>B89B980</t>
        </is>
      </c>
      <c r="I822" t="inlineStr">
        <is>
          <t>COEJ4213009</t>
        </is>
      </c>
    </row>
    <row r="823">
      <c r="A823" t="inlineStr">
        <is>
          <t>AR000220FI00038</t>
        </is>
      </c>
      <c r="B823" t="inlineStr">
        <is>
          <t>AR000220</t>
        </is>
      </c>
      <c r="C823" t="inlineStr">
        <is>
          <t xml:space="preserve"> REP. OF ARGENTINA 28JUN2117 (AC17D) </t>
        </is>
      </c>
      <c r="D823">
        <f>+REPLACE(REPLACE(A823,1,8,""),3,5,"")</f>
        <v/>
      </c>
      <c r="E823" t="n">
        <v>991258</v>
      </c>
      <c r="F823" t="inlineStr">
        <is>
          <t>US040114HN39</t>
        </is>
      </c>
      <c r="G823" t="inlineStr">
        <is>
          <t>BBG00L5DSBV0</t>
        </is>
      </c>
      <c r="H823" t="inlineStr">
        <is>
          <t>BD5JZB8</t>
        </is>
      </c>
      <c r="I823" t="inlineStr">
        <is>
          <t>COAT1528021</t>
        </is>
      </c>
    </row>
    <row r="824">
      <c r="A824" t="inlineStr">
        <is>
          <t>BR000510FI00001</t>
        </is>
      </c>
      <c r="B824" t="inlineStr">
        <is>
          <t>BR000510</t>
        </is>
      </c>
      <c r="C824" t="inlineStr">
        <is>
          <t xml:space="preserve"> Rep. of Brazil 15ENE2018 (Brazil "A") </t>
        </is>
      </c>
      <c r="D824">
        <f>+REPLACE(REPLACE(A824,1,8,""),3,5,"")</f>
        <v/>
      </c>
      <c r="E824" t="n">
        <v>59641</v>
      </c>
      <c r="F824" t="inlineStr">
        <is>
          <t>US105756BH29</t>
        </is>
      </c>
      <c r="G824" t="inlineStr">
        <is>
          <t>BBG0000B6M09</t>
        </is>
      </c>
      <c r="H824" t="inlineStr">
        <is>
          <t>B0FHTT7</t>
        </is>
      </c>
      <c r="I824" t="inlineStr">
        <is>
          <t>COEF0333114</t>
        </is>
      </c>
    </row>
    <row r="825">
      <c r="A825" t="inlineStr">
        <is>
          <t>BR000510FI00002</t>
        </is>
      </c>
      <c r="B825" t="inlineStr">
        <is>
          <t>BR000510</t>
        </is>
      </c>
      <c r="C825" t="inlineStr">
        <is>
          <t xml:space="preserve"> REP. OF BRAZIL 20ENE2037 </t>
        </is>
      </c>
      <c r="D825">
        <f>+REPLACE(REPLACE(A825,1,8,""),3,5,"")</f>
        <v/>
      </c>
      <c r="E825" t="n">
        <v>211205</v>
      </c>
      <c r="F825" t="inlineStr">
        <is>
          <t>US105756BK57</t>
        </is>
      </c>
      <c r="G825" t="inlineStr">
        <is>
          <t>BBG00007SB08</t>
        </is>
      </c>
      <c r="H825" t="inlineStr">
        <is>
          <t>B0WG975</t>
        </is>
      </c>
      <c r="I825" t="inlineStr">
        <is>
          <t>COEF2387670</t>
        </is>
      </c>
    </row>
    <row r="826">
      <c r="A826" t="inlineStr">
        <is>
          <t>CL000300FI00003</t>
        </is>
      </c>
      <c r="B826" t="inlineStr">
        <is>
          <t>CL000300</t>
        </is>
      </c>
      <c r="C826" t="inlineStr">
        <is>
          <t xml:space="preserve"> REP. OF CHILE 14SEP2021 </t>
        </is>
      </c>
      <c r="D826">
        <f>+REPLACE(REPLACE(A826,1,8,""),3,5,"")</f>
        <v/>
      </c>
      <c r="E826" t="n">
        <v>1124225</v>
      </c>
      <c r="F826" t="inlineStr">
        <is>
          <t>US168863AW86</t>
        </is>
      </c>
      <c r="G826" t="inlineStr">
        <is>
          <t>BBG001Q76168</t>
        </is>
      </c>
      <c r="H826" t="inlineStr">
        <is>
          <t>B6T8K17</t>
        </is>
      </c>
      <c r="I826" t="inlineStr">
        <is>
          <t>COEI6886895</t>
        </is>
      </c>
    </row>
    <row r="827">
      <c r="A827" t="inlineStr">
        <is>
          <t>CL000140FI00002</t>
        </is>
      </c>
      <c r="B827" t="inlineStr">
        <is>
          <t>CL000140</t>
        </is>
      </c>
      <c r="C827" t="inlineStr">
        <is>
          <t xml:space="preserve"> SANTANDER 19ENE2016 </t>
        </is>
      </c>
      <c r="D827">
        <f>+REPLACE(REPLACE(A827,1,8,""),3,5,"")</f>
        <v/>
      </c>
      <c r="E827" t="n">
        <v>472169</v>
      </c>
      <c r="F827" t="inlineStr">
        <is>
          <t>USP15069AM29</t>
        </is>
      </c>
      <c r="G827" t="inlineStr">
        <is>
          <t>BBG001D6VL44</t>
        </is>
      </c>
      <c r="H827" t="inlineStr">
        <is>
          <t>B4339K6</t>
        </is>
      </c>
      <c r="I827" t="inlineStr">
        <is>
          <t>COEI5362856</t>
        </is>
      </c>
    </row>
    <row r="828">
      <c r="A828" t="inlineStr">
        <is>
          <t>MX000090FI00001</t>
        </is>
      </c>
      <c r="B828" t="inlineStr">
        <is>
          <t>MX000090</t>
        </is>
      </c>
      <c r="C828" t="inlineStr">
        <is>
          <t xml:space="preserve"> TELMEX 15NOV2019 </t>
        </is>
      </c>
      <c r="D828">
        <f>+REPLACE(REPLACE(A828,1,8,""),3,5,"")</f>
        <v/>
      </c>
      <c r="E828" t="n">
        <v>522261</v>
      </c>
      <c r="F828" t="inlineStr">
        <is>
          <t>US879403AV52</t>
        </is>
      </c>
      <c r="G828" t="inlineStr">
        <is>
          <t>BBG0000K2D76</t>
        </is>
      </c>
      <c r="H828" t="inlineStr">
        <is>
          <t>B45Z4N8</t>
        </is>
      </c>
      <c r="I828" t="inlineStr">
        <is>
          <t>COEI3278732</t>
        </is>
      </c>
    </row>
    <row r="829">
      <c r="A829" t="inlineStr">
        <is>
          <t>AR000760FI00036</t>
        </is>
      </c>
      <c r="B829" t="inlineStr">
        <is>
          <t>AR000760</t>
        </is>
      </c>
      <c r="C829" t="inlineStr">
        <is>
          <t xml:space="preserve"> Tít. Deuda CABA Clase XXII </t>
        </is>
      </c>
      <c r="D829">
        <f>+REPLACE(REPLACE(A829,1,8,""),3,5,"")</f>
        <v/>
      </c>
      <c r="E829" t="n">
        <v>962232</v>
      </c>
      <c r="F829" t="inlineStr">
        <is>
          <t>ARCBAS3201F3</t>
        </is>
      </c>
      <c r="G829" t="inlineStr">
        <is>
          <t>BBG00GBDPNF9</t>
        </is>
      </c>
      <c r="H829" t="inlineStr">
        <is>
          <t>BD8QV07</t>
        </is>
      </c>
      <c r="I829" t="inlineStr">
        <is>
          <t>COAN0035336</t>
        </is>
      </c>
    </row>
    <row r="830">
      <c r="A830" t="inlineStr">
        <is>
          <t>AR002230FI00008</t>
        </is>
      </c>
      <c r="B830" t="inlineStr">
        <is>
          <t>AR002230</t>
        </is>
      </c>
      <c r="C830" t="inlineStr">
        <is>
          <t xml:space="preserve"> Tít. Deuda Mendoza 09JUN2021 </t>
        </is>
      </c>
      <c r="D830">
        <f>+REPLACE(REPLACE(A830,1,8,""),3,5,"")</f>
        <v/>
      </c>
      <c r="E830" t="n">
        <v>985091</v>
      </c>
      <c r="F830" t="inlineStr">
        <is>
          <t>ARPMZA3200P8</t>
        </is>
      </c>
      <c r="G830" t="inlineStr">
        <is>
          <t>BBG00GVQHY09</t>
        </is>
      </c>
      <c r="H830" t="inlineStr">
        <is>
          <t>BF4JNP3</t>
        </is>
      </c>
      <c r="I830" t="inlineStr">
        <is>
          <t>COAN8519398</t>
        </is>
      </c>
    </row>
    <row r="831">
      <c r="A831" t="inlineStr">
        <is>
          <t>AR000760FI00035</t>
        </is>
      </c>
      <c r="B831" t="inlineStr">
        <is>
          <t>AR000760</t>
        </is>
      </c>
      <c r="C831" t="inlineStr">
        <is>
          <t xml:space="preserve"> Títulos Deuda CABA Clase XX </t>
        </is>
      </c>
      <c r="D831">
        <f>+REPLACE(REPLACE(A831,1,8,""),3,5,"")</f>
        <v/>
      </c>
      <c r="E831" t="n">
        <v>943052</v>
      </c>
      <c r="F831" t="inlineStr">
        <is>
          <t>ARCBAS3201C0</t>
        </is>
      </c>
      <c r="G831" t="inlineStr">
        <is>
          <t>BBG00FS1FLQ2</t>
        </is>
      </c>
      <c r="H831" t="inlineStr">
        <is>
          <t>BD81C21</t>
        </is>
      </c>
      <c r="I831" t="inlineStr">
        <is>
          <t>COAM2163948</t>
        </is>
      </c>
    </row>
    <row r="832">
      <c r="A832" t="inlineStr">
        <is>
          <t>AR002160FI00003</t>
        </is>
      </c>
      <c r="B832" t="inlineStr">
        <is>
          <t>AR002160</t>
        </is>
      </c>
      <c r="C832" t="inlineStr">
        <is>
          <t xml:space="preserve"> Títulos Deuda PBA Serie III </t>
        </is>
      </c>
      <c r="D832">
        <f>+REPLACE(REPLACE(A832,1,8,""),3,5,"")</f>
        <v/>
      </c>
      <c r="E832" t="n">
        <v>739487</v>
      </c>
      <c r="F832" t="inlineStr">
        <is>
          <t>ARPBUE3201N7</t>
        </is>
      </c>
      <c r="G832" t="inlineStr">
        <is>
          <t>BBG00CXL71X4</t>
        </is>
      </c>
      <c r="H832" t="inlineStr">
        <is>
          <t>BZ4T803</t>
        </is>
      </c>
      <c r="I832" t="inlineStr">
        <is>
          <t>COLW1837209</t>
        </is>
      </c>
    </row>
    <row r="833">
      <c r="A833" t="inlineStr">
        <is>
          <t>AR002230FI00007</t>
        </is>
      </c>
      <c r="B833" t="inlineStr">
        <is>
          <t>AR002230</t>
        </is>
      </c>
      <c r="C833" t="inlineStr">
        <is>
          <t xml:space="preserve"> Títulos Mendoza Reest. Deudas 2015 (PMN18) </t>
        </is>
      </c>
      <c r="D833">
        <f>+REPLACE(REPLACE(A833,1,8,""),3,5,"")</f>
        <v/>
      </c>
      <c r="E833" t="n">
        <v>876525</v>
      </c>
      <c r="F833" t="inlineStr">
        <is>
          <t>ARPMZA3200J1</t>
        </is>
      </c>
      <c r="G833" t="inlineStr">
        <is>
          <t>BBG00DB5FWV6</t>
        </is>
      </c>
      <c r="I833" t="inlineStr">
        <is>
          <t>COLW8671288</t>
        </is>
      </c>
    </row>
    <row r="834">
      <c r="A834" t="inlineStr">
        <is>
          <t>AR002840FI00001</t>
        </is>
      </c>
      <c r="B834" t="inlineStr">
        <is>
          <t>AR002840</t>
        </is>
      </c>
      <c r="C834" t="inlineStr">
        <is>
          <t xml:space="preserve"> TRANSENER 15DIC2016 (CV) </t>
        </is>
      </c>
      <c r="D834">
        <f>+REPLACE(REPLACE(A834,1,8,""),3,5,"")</f>
        <v/>
      </c>
      <c r="E834" t="n">
        <v>295948</v>
      </c>
      <c r="F834" t="inlineStr">
        <is>
          <t>USP3058XAJ48</t>
        </is>
      </c>
      <c r="G834" t="inlineStr">
        <is>
          <t>BBG0000GD927</t>
        </is>
      </c>
      <c r="H834" t="inlineStr">
        <is>
          <t>B1L9778</t>
        </is>
      </c>
      <c r="I834" t="inlineStr">
        <is>
          <t>COEG0537282</t>
        </is>
      </c>
    </row>
    <row r="835">
      <c r="A835" t="inlineStr">
        <is>
          <t>BR002450FI00001</t>
        </is>
      </c>
      <c r="B835" t="inlineStr">
        <is>
          <t>BR002450</t>
        </is>
      </c>
      <c r="C835" t="inlineStr">
        <is>
          <t xml:space="preserve"> VALE 15SEP2019 </t>
        </is>
      </c>
      <c r="D835">
        <f>+REPLACE(REPLACE(A835,1,8,""),3,5,"")</f>
        <v/>
      </c>
      <c r="E835" t="n">
        <v>469385</v>
      </c>
      <c r="F835" t="inlineStr">
        <is>
          <t>US91911TAJ25</t>
        </is>
      </c>
      <c r="G835" t="inlineStr">
        <is>
          <t>BBG0000NDGV4</t>
        </is>
      </c>
      <c r="H835" t="inlineStr">
        <is>
          <t>B41RLY8</t>
        </is>
      </c>
      <c r="I835" t="inlineStr">
        <is>
          <t>COEH9675990</t>
        </is>
      </c>
    </row>
    <row r="836">
      <c r="A836" t="inlineStr">
        <is>
          <t>AR000170FI00001</t>
        </is>
      </c>
      <c r="B836" t="inlineStr">
        <is>
          <t>AR000170</t>
        </is>
      </c>
      <c r="C836" t="inlineStr">
        <is>
          <t xml:space="preserve"> VCP Angel Estrada Clase II </t>
        </is>
      </c>
      <c r="D836">
        <f>+REPLACE(REPLACE(A836,1,8,""),3,5,"")</f>
        <v/>
      </c>
      <c r="E836" t="n">
        <v>722650</v>
      </c>
      <c r="F836" t="inlineStr">
        <is>
          <t>ARESTR590013</t>
        </is>
      </c>
      <c r="G836" t="inlineStr">
        <is>
          <t>BBG009DT6JF8</t>
        </is>
      </c>
      <c r="I836" t="inlineStr">
        <is>
          <t>COEK9794950</t>
        </is>
      </c>
    </row>
    <row r="837">
      <c r="A837" t="inlineStr">
        <is>
          <t>AR000170FI00002</t>
        </is>
      </c>
      <c r="B837" t="inlineStr">
        <is>
          <t>AR000170</t>
        </is>
      </c>
      <c r="C837" t="inlineStr">
        <is>
          <t xml:space="preserve"> VCP Angel Estrada Clase III (Pyme) (NLC3V) </t>
        </is>
      </c>
      <c r="D837">
        <f>+REPLACE(REPLACE(A837,1,8,""),3,5,"")</f>
        <v/>
      </c>
      <c r="E837" t="n">
        <v>863199</v>
      </c>
      <c r="F837" t="inlineStr">
        <is>
          <t>ARESTR590021</t>
        </is>
      </c>
    </row>
    <row r="838">
      <c r="A838" t="inlineStr">
        <is>
          <t>AR000370FI00001</t>
        </is>
      </c>
      <c r="B838" t="inlineStr">
        <is>
          <t>AR000370</t>
        </is>
      </c>
      <c r="C838" t="inlineStr">
        <is>
          <t xml:space="preserve"> VCP Banco Mariva VI </t>
        </is>
      </c>
      <c r="D838">
        <f>+REPLACE(REPLACE(A838,1,8,""),3,5,"")</f>
        <v/>
      </c>
      <c r="E838" t="n">
        <v>710892</v>
      </c>
      <c r="F838" t="inlineStr">
        <is>
          <t>ARBMAR560016</t>
        </is>
      </c>
      <c r="G838" t="inlineStr">
        <is>
          <t>BBG008NPCRF2</t>
        </is>
      </c>
      <c r="I838" t="inlineStr">
        <is>
          <t>COEK9063570</t>
        </is>
      </c>
    </row>
    <row r="839">
      <c r="A839" t="inlineStr">
        <is>
          <t>AR000410FI00001</t>
        </is>
      </c>
      <c r="B839" t="inlineStr">
        <is>
          <t>AR000410</t>
        </is>
      </c>
      <c r="C839" t="inlineStr">
        <is>
          <t xml:space="preserve"> VCP Banco VOII Clase 1 </t>
        </is>
      </c>
      <c r="D839">
        <f>+REPLACE(REPLACE(A839,1,8,""),3,5,"")</f>
        <v/>
      </c>
      <c r="E839" t="n">
        <v>917582</v>
      </c>
      <c r="F839" t="inlineStr">
        <is>
          <t>ARVOII560013</t>
        </is>
      </c>
    </row>
    <row r="840">
      <c r="A840" t="inlineStr">
        <is>
          <t>AR000410FI00002</t>
        </is>
      </c>
      <c r="B840" t="inlineStr">
        <is>
          <t>AR000410</t>
        </is>
      </c>
      <c r="C840" t="inlineStr">
        <is>
          <t xml:space="preserve"> VCP Banco VOII Clase 2 </t>
        </is>
      </c>
      <c r="D840">
        <f>+REPLACE(REPLACE(A840,1,8,""),3,5,"")</f>
        <v/>
      </c>
      <c r="E840" t="n">
        <v>1005774</v>
      </c>
      <c r="F840" t="inlineStr">
        <is>
          <t>ARVOII590028</t>
        </is>
      </c>
    </row>
    <row r="841">
      <c r="A841" t="inlineStr">
        <is>
          <t>AR000410FI00003</t>
        </is>
      </c>
      <c r="B841" t="inlineStr">
        <is>
          <t>AR000410</t>
        </is>
      </c>
      <c r="C841" t="inlineStr">
        <is>
          <t xml:space="preserve"> VCP Banco VOII Clase III </t>
        </is>
      </c>
      <c r="D841">
        <f>+REPLACE(REPLACE(A841,1,8,""),3,5,"")</f>
        <v/>
      </c>
      <c r="E841" t="n">
        <v>1039213</v>
      </c>
      <c r="F841" t="inlineStr">
        <is>
          <t>ARVOII560039</t>
        </is>
      </c>
    </row>
    <row r="842">
      <c r="A842" t="inlineStr">
        <is>
          <t>AR000930FI00001</t>
        </is>
      </c>
      <c r="B842" t="inlineStr">
        <is>
          <t>AR000930</t>
        </is>
      </c>
      <c r="C842" t="inlineStr">
        <is>
          <t xml:space="preserve"> VCP Crédito Directo Clase 1 </t>
        </is>
      </c>
      <c r="D842">
        <f>+REPLACE(REPLACE(A842,1,8,""),3,5,"")</f>
        <v/>
      </c>
      <c r="E842" t="n">
        <v>784269</v>
      </c>
      <c r="F842" t="inlineStr">
        <is>
          <t>ARCDSA590012</t>
        </is>
      </c>
      <c r="G842" t="inlineStr">
        <is>
          <t>BBG00BGYVKJ4</t>
        </is>
      </c>
      <c r="I842" t="inlineStr">
        <is>
          <t>COQJ8538655</t>
        </is>
      </c>
    </row>
    <row r="843">
      <c r="A843" t="inlineStr">
        <is>
          <t>AR000930FI00007</t>
        </is>
      </c>
      <c r="B843" t="inlineStr">
        <is>
          <t>AR000930</t>
        </is>
      </c>
      <c r="C843" t="inlineStr">
        <is>
          <t xml:space="preserve"> VCP CREDITO DIRECTO CLASE 8 </t>
        </is>
      </c>
      <c r="D843">
        <f>+REPLACE(REPLACE(A843,1,8,""),3,5,"")</f>
        <v/>
      </c>
      <c r="E843" t="n">
        <v>961645</v>
      </c>
      <c r="F843" t="inlineStr">
        <is>
          <t>ARCDSA560080</t>
        </is>
      </c>
      <c r="G843" t="inlineStr">
        <is>
          <t>BBG00G9J9VY8</t>
        </is>
      </c>
      <c r="I843" t="inlineStr">
        <is>
          <t>COAM9793960</t>
        </is>
      </c>
    </row>
    <row r="844">
      <c r="A844" t="inlineStr">
        <is>
          <t>AR000930FI00002</t>
        </is>
      </c>
      <c r="B844" t="inlineStr">
        <is>
          <t>AR000930</t>
        </is>
      </c>
      <c r="C844" t="inlineStr">
        <is>
          <t xml:space="preserve"> VCP Crédito Directo Clase III </t>
        </is>
      </c>
      <c r="D844">
        <f>+REPLACE(REPLACE(A844,1,8,""),3,5,"")</f>
        <v/>
      </c>
      <c r="E844" t="n">
        <v>844889</v>
      </c>
      <c r="F844" t="inlineStr">
        <is>
          <t>ARCDSA590038</t>
        </is>
      </c>
      <c r="G844" t="inlineStr">
        <is>
          <t>BBG00DX2B5C3</t>
        </is>
      </c>
      <c r="I844" t="inlineStr">
        <is>
          <t>COQZ6895747</t>
        </is>
      </c>
    </row>
    <row r="845">
      <c r="A845" t="inlineStr">
        <is>
          <t>AR000930FI00011</t>
        </is>
      </c>
      <c r="B845" t="inlineStr">
        <is>
          <t>AR000930</t>
        </is>
      </c>
      <c r="C845" t="inlineStr">
        <is>
          <t xml:space="preserve"> VCP Crédito Directo Clase XII </t>
        </is>
      </c>
      <c r="D845">
        <f>+REPLACE(REPLACE(A845,1,8,""),3,5,"")</f>
        <v/>
      </c>
      <c r="E845" t="n">
        <v>1053216</v>
      </c>
      <c r="F845" t="inlineStr">
        <is>
          <t>ARCDSA5900E7</t>
        </is>
      </c>
    </row>
    <row r="846">
      <c r="A846" t="inlineStr">
        <is>
          <t>AR000930FI00003</t>
        </is>
      </c>
      <c r="B846" t="inlineStr">
        <is>
          <t>AR000930</t>
        </is>
      </c>
      <c r="C846" t="inlineStr">
        <is>
          <t xml:space="preserve"> VCP Crédito Directo IV </t>
        </is>
      </c>
      <c r="D846">
        <f>+REPLACE(REPLACE(A846,1,8,""),3,5,"")</f>
        <v/>
      </c>
      <c r="E846" t="n">
        <v>885459</v>
      </c>
      <c r="F846" t="inlineStr">
        <is>
          <t>ARCDSA590046</t>
        </is>
      </c>
      <c r="G846" t="inlineStr">
        <is>
          <t>BBG00DLJN377</t>
        </is>
      </c>
      <c r="I846" t="inlineStr">
        <is>
          <t>COQZ2532401</t>
        </is>
      </c>
    </row>
    <row r="847">
      <c r="A847" t="inlineStr">
        <is>
          <t>AR000930FI00004</t>
        </is>
      </c>
      <c r="B847" t="inlineStr">
        <is>
          <t>AR000930</t>
        </is>
      </c>
      <c r="C847" t="inlineStr">
        <is>
          <t xml:space="preserve"> VCP Crédito Directo V </t>
        </is>
      </c>
      <c r="D847">
        <f>+REPLACE(REPLACE(A847,1,8,""),3,5,"")</f>
        <v/>
      </c>
      <c r="E847" t="n">
        <v>912076</v>
      </c>
      <c r="F847" t="inlineStr">
        <is>
          <t>ARCDSA590053</t>
        </is>
      </c>
      <c r="G847" t="inlineStr">
        <is>
          <t>BBG00F2XVCN5</t>
        </is>
      </c>
      <c r="I847" t="inlineStr">
        <is>
          <t>COQZ9806766</t>
        </is>
      </c>
    </row>
    <row r="848">
      <c r="A848" t="inlineStr">
        <is>
          <t>AR000930FI00005</t>
        </is>
      </c>
      <c r="B848" t="inlineStr">
        <is>
          <t>AR000930</t>
        </is>
      </c>
      <c r="C848" t="inlineStr">
        <is>
          <t xml:space="preserve"> VCP Crédito Directo VI </t>
        </is>
      </c>
      <c r="D848">
        <f>+REPLACE(REPLACE(A848,1,8,""),3,5,"")</f>
        <v/>
      </c>
      <c r="E848" t="n">
        <v>929001</v>
      </c>
      <c r="F848" t="inlineStr">
        <is>
          <t>ARCDSA560064</t>
        </is>
      </c>
    </row>
    <row r="849">
      <c r="A849" t="inlineStr">
        <is>
          <t>AR000930FI00006</t>
        </is>
      </c>
      <c r="B849" t="inlineStr">
        <is>
          <t>AR000930</t>
        </is>
      </c>
      <c r="C849" t="inlineStr">
        <is>
          <t xml:space="preserve"> VCP Crédito Directo VII </t>
        </is>
      </c>
      <c r="D849">
        <f>+REPLACE(REPLACE(A849,1,8,""),3,5,"")</f>
        <v/>
      </c>
      <c r="E849" t="n">
        <v>944877</v>
      </c>
      <c r="F849" t="inlineStr">
        <is>
          <t>ARCDSA590079</t>
        </is>
      </c>
      <c r="G849" t="inlineStr">
        <is>
          <t>BBG00FGGDHL8</t>
        </is>
      </c>
      <c r="I849" t="inlineStr">
        <is>
          <t>COAL5413920</t>
        </is>
      </c>
    </row>
    <row r="850">
      <c r="A850" t="inlineStr">
        <is>
          <t>AR000930FI00008</t>
        </is>
      </c>
      <c r="B850" t="inlineStr">
        <is>
          <t>AR000930</t>
        </is>
      </c>
      <c r="C850" t="inlineStr">
        <is>
          <t xml:space="preserve"> VCP Crédito Directo X </t>
        </is>
      </c>
      <c r="D850">
        <f>+REPLACE(REPLACE(A850,1,8,""),3,5,"")</f>
        <v/>
      </c>
      <c r="E850" t="n">
        <v>993127</v>
      </c>
      <c r="F850" t="inlineStr">
        <is>
          <t>ARCDSA5600A1</t>
        </is>
      </c>
    </row>
    <row r="851">
      <c r="A851" t="inlineStr">
        <is>
          <t>AR000930FI00010</t>
        </is>
      </c>
      <c r="B851" t="inlineStr">
        <is>
          <t>AR000930</t>
        </is>
      </c>
      <c r="C851" t="inlineStr">
        <is>
          <t xml:space="preserve"> VCP Crédito Directo XI </t>
        </is>
      </c>
      <c r="D851">
        <f>+REPLACE(REPLACE(A851,1,8,""),3,5,"")</f>
        <v/>
      </c>
      <c r="E851" t="n">
        <v>1029506</v>
      </c>
      <c r="F851" t="inlineStr">
        <is>
          <t>ARCDSA5600D5</t>
        </is>
      </c>
    </row>
    <row r="852">
      <c r="A852" t="inlineStr">
        <is>
          <t>AR001600FI00001</t>
        </is>
      </c>
      <c r="B852" t="inlineStr">
        <is>
          <t>AR001600</t>
        </is>
      </c>
      <c r="C852" t="inlineStr">
        <is>
          <t xml:space="preserve"> VCP Intesar Clase II (Inc. K - Com. 4731) </t>
        </is>
      </c>
      <c r="D852">
        <f>+REPLACE(REPLACE(A852,1,8,""),3,5,"")</f>
        <v/>
      </c>
      <c r="E852" t="n">
        <v>760599</v>
      </c>
      <c r="F852" t="inlineStr">
        <is>
          <t>ARIESA590023</t>
        </is>
      </c>
      <c r="G852" t="inlineStr">
        <is>
          <t>BBG00B2NPBY3</t>
        </is>
      </c>
      <c r="I852" t="inlineStr">
        <is>
          <t>COUV9419598</t>
        </is>
      </c>
    </row>
    <row r="853">
      <c r="A853" t="inlineStr">
        <is>
          <t>AR001600FI00002</t>
        </is>
      </c>
      <c r="B853" t="inlineStr">
        <is>
          <t>AR001600</t>
        </is>
      </c>
      <c r="C853" t="inlineStr">
        <is>
          <t xml:space="preserve"> VCP Intesar Clase III (Inc. K - Com. 4784) </t>
        </is>
      </c>
      <c r="D853">
        <f>+REPLACE(REPLACE(A853,1,8,""),3,5,"")</f>
        <v/>
      </c>
      <c r="E853" t="n">
        <v>772334</v>
      </c>
      <c r="F853" t="inlineStr">
        <is>
          <t>ARIESA590031</t>
        </is>
      </c>
    </row>
    <row r="854">
      <c r="A854" t="inlineStr">
        <is>
          <t>AR001600FI00003</t>
        </is>
      </c>
      <c r="B854" t="inlineStr">
        <is>
          <t>AR001600</t>
        </is>
      </c>
      <c r="C854" t="inlineStr">
        <is>
          <t xml:space="preserve"> VCP Intesar Clase IV </t>
        </is>
      </c>
      <c r="D854">
        <f>+REPLACE(REPLACE(A854,1,8,""),3,5,"")</f>
        <v/>
      </c>
      <c r="E854" t="n">
        <v>902107</v>
      </c>
      <c r="F854" t="inlineStr">
        <is>
          <t>ARIESA560042</t>
        </is>
      </c>
      <c r="G854" t="inlineStr">
        <is>
          <t>BBG00F84DRB3</t>
        </is>
      </c>
      <c r="I854" t="inlineStr">
        <is>
          <t>COAL1788226</t>
        </is>
      </c>
    </row>
    <row r="855">
      <c r="A855" t="inlineStr">
        <is>
          <t>AR001600FI00004</t>
        </is>
      </c>
      <c r="B855" t="inlineStr">
        <is>
          <t>AR001600</t>
        </is>
      </c>
      <c r="C855" t="inlineStr">
        <is>
          <t xml:space="preserve"> VCP Intesar Clase V </t>
        </is>
      </c>
      <c r="D855">
        <f>+REPLACE(REPLACE(A855,1,8,""),3,5,"")</f>
        <v/>
      </c>
      <c r="E855" t="n">
        <v>1022939</v>
      </c>
      <c r="F855" t="inlineStr">
        <is>
          <t>ARIESA590056</t>
        </is>
      </c>
    </row>
    <row r="856">
      <c r="A856" t="inlineStr">
        <is>
          <t>AR001990FI00003</t>
        </is>
      </c>
      <c r="B856" t="inlineStr">
        <is>
          <t>AR001990</t>
        </is>
      </c>
      <c r="C856" t="inlineStr">
        <is>
          <t xml:space="preserve"> VCP PEPASA Clase XI </t>
        </is>
      </c>
      <c r="D856">
        <f>+REPLACE(REPLACE(A856,1,8,""),3,5,"")</f>
        <v/>
      </c>
      <c r="E856" t="n">
        <v>692114</v>
      </c>
      <c r="F856" t="inlineStr">
        <is>
          <t>ARPEPA590019</t>
        </is>
      </c>
      <c r="G856" t="inlineStr">
        <is>
          <t>BBG00873QCN8</t>
        </is>
      </c>
      <c r="I856" t="inlineStr">
        <is>
          <t>COEK7757033</t>
        </is>
      </c>
    </row>
    <row r="857">
      <c r="A857" t="inlineStr">
        <is>
          <t>AR001990FI00004</t>
        </is>
      </c>
      <c r="B857" t="inlineStr">
        <is>
          <t>AR001990</t>
        </is>
      </c>
      <c r="C857" t="inlineStr">
        <is>
          <t xml:space="preserve"> VCP PEPASA Clase XII </t>
        </is>
      </c>
      <c r="D857">
        <f>+REPLACE(REPLACE(A857,1,8,""),3,5,"")</f>
        <v/>
      </c>
      <c r="E857" t="n">
        <v>706730</v>
      </c>
      <c r="F857" t="inlineStr">
        <is>
          <t>ARPEPA590068</t>
        </is>
      </c>
      <c r="G857" t="inlineStr">
        <is>
          <t>BBG008LYGD44</t>
        </is>
      </c>
      <c r="I857" t="inlineStr">
        <is>
          <t>COEK8888969</t>
        </is>
      </c>
    </row>
    <row r="858">
      <c r="A858" t="inlineStr">
        <is>
          <t>AR002390FI00001</t>
        </is>
      </c>
      <c r="B858" t="inlineStr">
        <is>
          <t>AR002390</t>
        </is>
      </c>
      <c r="C858" t="inlineStr">
        <is>
          <t xml:space="preserve"> VCP PUENTE CLASE 6 </t>
        </is>
      </c>
      <c r="D858">
        <f>+REPLACE(REPLACE(A858,1,8,""),3,5,"")</f>
        <v/>
      </c>
      <c r="E858" t="n">
        <v>788617</v>
      </c>
      <c r="F858" t="inlineStr">
        <is>
          <t>ARPUEH590064</t>
        </is>
      </c>
      <c r="G858" t="inlineStr">
        <is>
          <t>BBG00BL5QGP9</t>
        </is>
      </c>
      <c r="I858" t="inlineStr">
        <is>
          <t>COJV0487761</t>
        </is>
      </c>
    </row>
    <row r="859">
      <c r="A859" t="inlineStr">
        <is>
          <t>AR002540FI00003</t>
        </is>
      </c>
      <c r="B859" t="inlineStr">
        <is>
          <t>AR002540</t>
        </is>
      </c>
      <c r="C859" t="inlineStr">
        <is>
          <t xml:space="preserve"> VCP SANTIAGO SAENZ CLASE 7 (SSC7V) </t>
        </is>
      </c>
      <c r="D859">
        <f>+REPLACE(REPLACE(A859,1,8,""),3,5,"")</f>
        <v/>
      </c>
      <c r="E859" t="n">
        <v>896866</v>
      </c>
      <c r="F859" t="inlineStr">
        <is>
          <t>ARSASA590033</t>
        </is>
      </c>
    </row>
    <row r="860">
      <c r="A860" t="inlineStr">
        <is>
          <t>AR002540FI00001</t>
        </is>
      </c>
      <c r="B860" t="inlineStr">
        <is>
          <t>AR002540</t>
        </is>
      </c>
      <c r="C860" t="inlineStr">
        <is>
          <t xml:space="preserve"> VCP Santiago Saenz IV (Pymes) </t>
        </is>
      </c>
      <c r="D860">
        <f>+REPLACE(REPLACE(A860,1,8,""),3,5,"")</f>
        <v/>
      </c>
      <c r="E860" t="n">
        <v>737018</v>
      </c>
      <c r="F860" t="inlineStr">
        <is>
          <t>ARSASA590017</t>
        </is>
      </c>
      <c r="G860" t="inlineStr">
        <is>
          <t>BBG009PWQW58</t>
        </is>
      </c>
      <c r="I860" t="inlineStr">
        <is>
          <t>COUV3774220</t>
        </is>
      </c>
    </row>
    <row r="861">
      <c r="A861" t="inlineStr">
        <is>
          <t>AR002540FI00002</t>
        </is>
      </c>
      <c r="B861" t="inlineStr">
        <is>
          <t>AR002540</t>
        </is>
      </c>
      <c r="C861" t="inlineStr">
        <is>
          <t xml:space="preserve"> VCP Santiago Saenz V </t>
        </is>
      </c>
      <c r="D861">
        <f>+REPLACE(REPLACE(A861,1,8,""),3,5,"")</f>
        <v/>
      </c>
      <c r="E861" t="n">
        <v>809186</v>
      </c>
      <c r="F861" t="inlineStr">
        <is>
          <t>ARSASA590025</t>
        </is>
      </c>
    </row>
    <row r="862">
      <c r="A862" t="inlineStr">
        <is>
          <t>AR002540FI00004</t>
        </is>
      </c>
      <c r="B862" t="inlineStr">
        <is>
          <t>AR002540</t>
        </is>
      </c>
      <c r="C862" t="inlineStr">
        <is>
          <t xml:space="preserve"> VCP Santiago Saenz VIII (Pymes) </t>
        </is>
      </c>
      <c r="D862">
        <f>+REPLACE(REPLACE(A862,1,8,""),3,5,"")</f>
        <v/>
      </c>
      <c r="E862" t="n">
        <v>946177</v>
      </c>
      <c r="F862" t="inlineStr">
        <is>
          <t>ARSASA590041</t>
        </is>
      </c>
    </row>
    <row r="863">
      <c r="A863" t="inlineStr">
        <is>
          <t>AR002820FI00002</t>
        </is>
      </c>
      <c r="B863" t="inlineStr">
        <is>
          <t>AR002820</t>
        </is>
      </c>
      <c r="C863" t="inlineStr">
        <is>
          <t xml:space="preserve"> VCP Toyota Clase V </t>
        </is>
      </c>
      <c r="D863">
        <f>+REPLACE(REPLACE(A863,1,8,""),3,5,"")</f>
        <v/>
      </c>
      <c r="E863" t="n">
        <v>881893</v>
      </c>
      <c r="F863" t="inlineStr">
        <is>
          <t>ARTCFA5900D2</t>
        </is>
      </c>
    </row>
    <row r="864">
      <c r="A864" t="inlineStr">
        <is>
          <t>BR000200EQ00001</t>
        </is>
      </c>
      <c r="B864" t="inlineStr">
        <is>
          <t>BR000200</t>
        </is>
      </c>
      <c r="C864" t="inlineStr">
        <is>
          <t>1225323D BZ</t>
        </is>
      </c>
      <c r="D864">
        <f>+REPLACE(REPLACE(A864,1,8,""),3,5,"")</f>
        <v/>
      </c>
      <c r="F864" t="inlineStr">
        <is>
          <t>BRABCBD05PR0</t>
        </is>
      </c>
      <c r="G864" t="inlineStr">
        <is>
          <t>BBG006R5YS60</t>
        </is>
      </c>
      <c r="H864" t="inlineStr">
        <is>
          <t>BNG6Y88</t>
        </is>
      </c>
      <c r="I864" t="inlineStr">
        <is>
          <t>EQ0000000036160107</t>
        </is>
      </c>
    </row>
    <row r="865">
      <c r="A865" t="inlineStr">
        <is>
          <t>BR000200EQ00002</t>
        </is>
      </c>
      <c r="B865" t="inlineStr">
        <is>
          <t>BR000200</t>
        </is>
      </c>
      <c r="C865" t="inlineStr">
        <is>
          <t>1292818D BZ</t>
        </is>
      </c>
      <c r="D865">
        <f>+REPLACE(REPLACE(A865,1,8,""),3,5,"")</f>
        <v/>
      </c>
      <c r="F865" t="inlineStr">
        <is>
          <t>BRABCBR07PR6</t>
        </is>
      </c>
      <c r="G865" t="inlineStr">
        <is>
          <t>BBG007TBZP13</t>
        </is>
      </c>
      <c r="H865" t="inlineStr">
        <is>
          <t>BV0MCG2</t>
        </is>
      </c>
      <c r="I865" t="inlineStr">
        <is>
          <t>EQ0000000040241585</t>
        </is>
      </c>
    </row>
    <row r="866">
      <c r="A866" t="inlineStr">
        <is>
          <t>PE000790EQ00001</t>
        </is>
      </c>
      <c r="B866" t="inlineStr">
        <is>
          <t>PE000790</t>
        </is>
      </c>
      <c r="C866" t="inlineStr">
        <is>
          <t>1506604D CN</t>
        </is>
      </c>
      <c r="D866">
        <f>+REPLACE(REPLACE(A866,1,8,""),3,5,"")</f>
        <v/>
      </c>
      <c r="F866" t="inlineStr">
        <is>
          <t>CA76689T1049</t>
        </is>
      </c>
      <c r="G866" t="inlineStr">
        <is>
          <t>BBG000CK79W9</t>
        </is>
      </c>
      <c r="H866" t="inlineStr">
        <is>
          <t>B06MF04</t>
        </is>
      </c>
      <c r="I866" t="inlineStr">
        <is>
          <t>EQ0011091800001001</t>
        </is>
      </c>
    </row>
    <row r="867">
      <c r="A867" t="inlineStr">
        <is>
          <t>BR000200EQ00003</t>
        </is>
      </c>
      <c r="B867" t="inlineStr">
        <is>
          <t>BR000200</t>
        </is>
      </c>
      <c r="C867" t="inlineStr">
        <is>
          <t>1522232D BZ</t>
        </is>
      </c>
      <c r="D867">
        <f>+REPLACE(REPLACE(A867,1,8,""),3,5,"")</f>
        <v/>
      </c>
      <c r="F867" t="inlineStr">
        <is>
          <t>BRABCBR11PR8</t>
        </is>
      </c>
      <c r="G867" t="inlineStr">
        <is>
          <t>BBG00FNB6QD8</t>
        </is>
      </c>
      <c r="H867" t="inlineStr">
        <is>
          <t>BD30TG6</t>
        </is>
      </c>
      <c r="I867" t="inlineStr">
        <is>
          <t>EQ0000000054003828</t>
        </is>
      </c>
    </row>
    <row r="868">
      <c r="A868" t="inlineStr">
        <is>
          <t>BR000200EQ00004</t>
        </is>
      </c>
      <c r="B868" t="inlineStr">
        <is>
          <t>BR000200</t>
        </is>
      </c>
      <c r="C868" t="inlineStr">
        <is>
          <t>1567743D BZ</t>
        </is>
      </c>
      <c r="D868">
        <f>+REPLACE(REPLACE(A868,1,8,""),3,5,"")</f>
        <v/>
      </c>
      <c r="F868" t="inlineStr">
        <is>
          <t>BRABCBR12PR6</t>
        </is>
      </c>
      <c r="G868" t="inlineStr">
        <is>
          <t>BBG00H2N53D3</t>
        </is>
      </c>
      <c r="H868" t="inlineStr">
        <is>
          <t>BYVY235</t>
        </is>
      </c>
      <c r="I868" t="inlineStr">
        <is>
          <t>EQ0000000057792714</t>
        </is>
      </c>
    </row>
    <row r="869">
      <c r="A869" t="inlineStr">
        <is>
          <t>BR001360EQ00001</t>
        </is>
      </c>
      <c r="B869" t="inlineStr">
        <is>
          <t>BR001360</t>
        </is>
      </c>
      <c r="C869" t="inlineStr">
        <is>
          <t>1578268D BZ</t>
        </is>
      </c>
      <c r="D869">
        <f>+REPLACE(REPLACE(A869,1,8,""),3,5,"")</f>
        <v/>
      </c>
      <c r="F869" t="inlineStr">
        <is>
          <t>BRITSAR18PR6</t>
        </is>
      </c>
      <c r="G869" t="inlineStr">
        <is>
          <t>BBG00G25R5Y2</t>
        </is>
      </c>
      <c r="H869" t="inlineStr">
        <is>
          <t>BF0S934</t>
        </is>
      </c>
      <c r="I869" t="inlineStr">
        <is>
          <t>EQ0000000055118169</t>
        </is>
      </c>
    </row>
    <row r="870">
      <c r="A870" t="inlineStr">
        <is>
          <t>BR001360EQ00002</t>
        </is>
      </c>
      <c r="B870" t="inlineStr">
        <is>
          <t>BR001360</t>
        </is>
      </c>
      <c r="C870" t="inlineStr">
        <is>
          <t>1578269D BZ</t>
        </is>
      </c>
      <c r="D870">
        <f>+REPLACE(REPLACE(A870,1,8,""),3,5,"")</f>
        <v/>
      </c>
      <c r="F870" t="inlineStr">
        <is>
          <t>BRITSAR18OR9</t>
        </is>
      </c>
      <c r="G870" t="inlineStr">
        <is>
          <t>BBG00G25R714</t>
        </is>
      </c>
      <c r="H870" t="inlineStr">
        <is>
          <t>BF0SGL1</t>
        </is>
      </c>
      <c r="I870" t="inlineStr">
        <is>
          <t>EQ0000000055118193</t>
        </is>
      </c>
    </row>
    <row r="871">
      <c r="A871" t="inlineStr">
        <is>
          <t>BR001360EQ00003</t>
        </is>
      </c>
      <c r="B871" t="inlineStr">
        <is>
          <t>BR001360</t>
        </is>
      </c>
      <c r="C871" t="inlineStr">
        <is>
          <t>1578272D BZ</t>
        </is>
      </c>
      <c r="D871">
        <f>+REPLACE(REPLACE(A871,1,8,""),3,5,"")</f>
        <v/>
      </c>
      <c r="F871" t="inlineStr">
        <is>
          <t>BRITSAD18PR6</t>
        </is>
      </c>
      <c r="G871" t="inlineStr">
        <is>
          <t>BBG00G25R0T9</t>
        </is>
      </c>
      <c r="H871" t="inlineStr">
        <is>
          <t>BF0S989</t>
        </is>
      </c>
      <c r="I871" t="inlineStr">
        <is>
          <t>EQ0000000055118133</t>
        </is>
      </c>
    </row>
    <row r="872">
      <c r="A872" t="inlineStr">
        <is>
          <t>BR000200EQ00005</t>
        </is>
      </c>
      <c r="B872" t="inlineStr">
        <is>
          <t>BR000200</t>
        </is>
      </c>
      <c r="C872" t="inlineStr">
        <is>
          <t>1631785D BZ</t>
        </is>
      </c>
      <c r="D872">
        <f>+REPLACE(REPLACE(A872,1,8,""),3,5,"")</f>
        <v/>
      </c>
      <c r="F872" t="inlineStr">
        <is>
          <t>BRABCBD12PR6</t>
        </is>
      </c>
      <c r="G872" t="inlineStr">
        <is>
          <t>BBG00JN4G3D6</t>
        </is>
      </c>
      <c r="H872" t="inlineStr">
        <is>
          <t>BDRJQW4</t>
        </is>
      </c>
      <c r="I872" t="inlineStr">
        <is>
          <t>EQ0000000061755978</t>
        </is>
      </c>
    </row>
    <row r="873">
      <c r="A873" t="inlineStr">
        <is>
          <t>BR000200EQ00008</t>
        </is>
      </c>
      <c r="B873" t="inlineStr">
        <is>
          <t>BR000200</t>
        </is>
      </c>
      <c r="C873" t="inlineStr">
        <is>
          <t>1631790D BZ</t>
        </is>
      </c>
      <c r="D873">
        <f>+REPLACE(REPLACE(A873,1,8,""),3,5,"")</f>
        <v/>
      </c>
      <c r="F873" t="inlineStr">
        <is>
          <t>BRABCBR13PR4</t>
        </is>
      </c>
      <c r="G873" t="inlineStr">
        <is>
          <t>BBG00JN4G550</t>
        </is>
      </c>
      <c r="H873" t="inlineStr">
        <is>
          <t>BDRJQY6</t>
        </is>
      </c>
      <c r="I873" t="inlineStr">
        <is>
          <t>EQ0000000061756002</t>
        </is>
      </c>
    </row>
    <row r="874">
      <c r="A874" t="inlineStr">
        <is>
          <t>BR001620EQ00001</t>
        </is>
      </c>
      <c r="B874" t="inlineStr">
        <is>
          <t>BR001620</t>
        </is>
      </c>
      <c r="C874" t="inlineStr">
        <is>
          <t>1664935D BZ</t>
        </is>
      </c>
      <c r="D874">
        <f>+REPLACE(REPLACE(A874,1,8,""),3,5,"")</f>
        <v/>
      </c>
      <c r="F874" t="inlineStr">
        <is>
          <t>BRBEEFD03OR7</t>
        </is>
      </c>
      <c r="G874" t="inlineStr">
        <is>
          <t>BBG00C09WJJ6</t>
        </is>
      </c>
      <c r="H874" t="inlineStr">
        <is>
          <t>BD5TRZ6</t>
        </is>
      </c>
      <c r="I874" t="inlineStr">
        <is>
          <t>EQ0000000047733835</t>
        </is>
      </c>
    </row>
    <row r="875">
      <c r="A875" t="inlineStr">
        <is>
          <t>BR000200EQ00006</t>
        </is>
      </c>
      <c r="B875" t="inlineStr">
        <is>
          <t>BR000200</t>
        </is>
      </c>
      <c r="C875" t="inlineStr">
        <is>
          <t>1687165D BZ</t>
        </is>
      </c>
      <c r="D875">
        <f>+REPLACE(REPLACE(A875,1,8,""),3,5,"")</f>
        <v/>
      </c>
      <c r="F875" t="inlineStr">
        <is>
          <t>BRABCBD13PR4</t>
        </is>
      </c>
      <c r="G875" t="inlineStr">
        <is>
          <t>BBG00LBKTPV5</t>
        </is>
      </c>
      <c r="H875" t="inlineStr">
        <is>
          <t>BDDR1P0</t>
        </is>
      </c>
      <c r="I875" t="inlineStr">
        <is>
          <t>EQ0000000066097190</t>
        </is>
      </c>
    </row>
    <row r="876">
      <c r="A876" t="inlineStr">
        <is>
          <t>CO000390EQ00002</t>
        </is>
      </c>
      <c r="B876" t="inlineStr">
        <is>
          <t>CO000390</t>
        </is>
      </c>
      <c r="C876" t="inlineStr">
        <is>
          <t>1709305D CN</t>
        </is>
      </c>
      <c r="D876">
        <f>+REPLACE(REPLACE(A876,1,8,""),3,5,"")</f>
        <v/>
      </c>
      <c r="F876" t="inlineStr">
        <is>
          <t>CA69423W1032</t>
        </is>
      </c>
      <c r="G876" t="inlineStr">
        <is>
          <t>BBG000HJD9K3</t>
        </is>
      </c>
      <c r="H876" t="inlineStr">
        <is>
          <t>BYW6TJ5</t>
        </is>
      </c>
      <c r="I876" t="inlineStr">
        <is>
          <t>EQ0010825700001001</t>
        </is>
      </c>
    </row>
    <row r="877">
      <c r="A877" t="inlineStr">
        <is>
          <t>PE000530EQ00001</t>
        </is>
      </c>
      <c r="B877" t="inlineStr">
        <is>
          <t>PE000530</t>
        </is>
      </c>
      <c r="C877" t="inlineStr">
        <is>
          <t>9IF GR</t>
        </is>
      </c>
      <c r="D877">
        <f>+REPLACE(REPLACE(A877,1,8,""),3,5,"")</f>
        <v/>
      </c>
      <c r="F877" t="inlineStr">
        <is>
          <t>PAP5626F1020</t>
        </is>
      </c>
      <c r="G877" t="inlineStr">
        <is>
          <t>BBG007F86PC5</t>
        </is>
      </c>
      <c r="H877" t="inlineStr">
        <is>
          <t>BTL0KZ6</t>
        </is>
      </c>
      <c r="I877" t="inlineStr">
        <is>
          <t>EQ0000000003647652</t>
        </is>
      </c>
    </row>
    <row r="878">
      <c r="A878" t="inlineStr">
        <is>
          <t>BR000050EQ00001</t>
        </is>
      </c>
      <c r="B878" t="inlineStr">
        <is>
          <t>BR000050</t>
        </is>
      </c>
      <c r="C878" t="inlineStr">
        <is>
          <t>AALR3 BZ</t>
        </is>
      </c>
      <c r="D878">
        <f>+REPLACE(REPLACE(A878,1,8,""),3,5,"")</f>
        <v/>
      </c>
      <c r="F878" t="inlineStr">
        <is>
          <t>BRAALRACNOR6</t>
        </is>
      </c>
      <c r="G878" t="inlineStr">
        <is>
          <t>BBG00DQDBBF1</t>
        </is>
      </c>
      <c r="H878" t="inlineStr">
        <is>
          <t>BYX8VJ4</t>
        </is>
      </c>
      <c r="I878" t="inlineStr">
        <is>
          <t>EQ0000000051455841</t>
        </is>
      </c>
    </row>
    <row r="879">
      <c r="A879" t="inlineStr">
        <is>
          <t>BR000200EQ00007</t>
        </is>
      </c>
      <c r="B879" t="inlineStr">
        <is>
          <t>BR000200</t>
        </is>
      </c>
      <c r="C879" t="inlineStr">
        <is>
          <t>ABCB4 BZ</t>
        </is>
      </c>
      <c r="D879">
        <f>+REPLACE(REPLACE(A879,1,8,""),3,5,"")</f>
        <v/>
      </c>
      <c r="F879" t="inlineStr">
        <is>
          <t>BRABCBACNPR4</t>
        </is>
      </c>
      <c r="G879" t="inlineStr">
        <is>
          <t>BBG000QJ56H2</t>
        </is>
      </c>
      <c r="H879" t="inlineStr">
        <is>
          <t>B23DMP8</t>
        </is>
      </c>
      <c r="I879" t="inlineStr">
        <is>
          <t>EQ0000000003718798</t>
        </is>
      </c>
      <c r="J879" t="inlineStr">
        <is>
          <t>ABCBBZ 7 ⅞ 04/08/20</t>
        </is>
      </c>
    </row>
    <row r="880">
      <c r="A880" t="inlineStr">
        <is>
          <t>BR000200FI00001</t>
        </is>
      </c>
      <c r="B880" t="inlineStr">
        <is>
          <t>BR000200</t>
        </is>
      </c>
      <c r="C880" t="inlineStr">
        <is>
          <t>ABCBBZ 7 ⅞ 04/08/20</t>
        </is>
      </c>
      <c r="D880">
        <f>+REPLACE(REPLACE(A880,1,8,""),3,5,"")</f>
        <v/>
      </c>
      <c r="F880" t="inlineStr">
        <is>
          <t>USP0763MBW03</t>
        </is>
      </c>
      <c r="G880" t="inlineStr">
        <is>
          <t>BBG0000FK832</t>
        </is>
      </c>
      <c r="H880" t="inlineStr">
        <is>
          <t>B58G5X2</t>
        </is>
      </c>
      <c r="I880" t="inlineStr">
        <is>
          <t>COEI2084396</t>
        </is>
      </c>
      <c r="J880" t="inlineStr">
        <is>
          <t>ABENGO 6 ⅞ 04/30/43</t>
        </is>
      </c>
    </row>
    <row r="881">
      <c r="A881" t="inlineStr">
        <is>
          <t>MX000040FI00001</t>
        </is>
      </c>
      <c r="B881" t="inlineStr">
        <is>
          <t>MX000040</t>
        </is>
      </c>
      <c r="C881" t="inlineStr">
        <is>
          <t>ABENGO 6 ⅞ 04/30/43</t>
        </is>
      </c>
      <c r="D881">
        <f>+REPLACE(REPLACE(A881,1,8,""),3,5,"")</f>
        <v/>
      </c>
      <c r="F881" t="inlineStr">
        <is>
          <t>USP00173AA51</t>
        </is>
      </c>
      <c r="G881" t="inlineStr">
        <is>
          <t>BBG0069LLZ27</t>
        </is>
      </c>
      <c r="H881" t="inlineStr">
        <is>
          <t>BLNMLV7</t>
        </is>
      </c>
      <c r="I881" t="inlineStr">
        <is>
          <t>COEK1721878</t>
        </is>
      </c>
    </row>
    <row r="882">
      <c r="A882" t="inlineStr">
        <is>
          <t>BR000090EQ00001</t>
        </is>
      </c>
      <c r="B882" t="inlineStr">
        <is>
          <t>BR000090</t>
        </is>
      </c>
      <c r="C882" t="inlineStr">
        <is>
          <t>ABEV US</t>
        </is>
      </c>
      <c r="D882">
        <f>+REPLACE(REPLACE(A882,1,8,""),3,5,"")</f>
        <v/>
      </c>
      <c r="F882" t="inlineStr">
        <is>
          <t>US02319V1035</t>
        </is>
      </c>
      <c r="G882" t="inlineStr">
        <is>
          <t>BBG000BN5VZ4</t>
        </is>
      </c>
      <c r="H882" t="inlineStr">
        <is>
          <t>BG804F6</t>
        </is>
      </c>
      <c r="I882" t="inlineStr">
        <is>
          <t>EQ0038421400009000</t>
        </is>
      </c>
    </row>
    <row r="883">
      <c r="A883" t="inlineStr">
        <is>
          <t>BR000090EQ00002</t>
        </is>
      </c>
      <c r="B883" t="inlineStr">
        <is>
          <t>BR000090</t>
        </is>
      </c>
      <c r="C883" t="inlineStr">
        <is>
          <t>ABEV3 BZ</t>
        </is>
      </c>
      <c r="D883">
        <f>+REPLACE(REPLACE(A883,1,8,""),3,5,"")</f>
        <v/>
      </c>
      <c r="F883" t="inlineStr">
        <is>
          <t>BRABEVACNOR1</t>
        </is>
      </c>
      <c r="G883" t="inlineStr">
        <is>
          <t>BBG000DCR6J5</t>
        </is>
      </c>
      <c r="H883" t="inlineStr">
        <is>
          <t>BG7ZWY7</t>
        </is>
      </c>
      <c r="I883" t="inlineStr">
        <is>
          <t>EQ0038421400002000</t>
        </is>
      </c>
    </row>
    <row r="884">
      <c r="A884" t="inlineStr">
        <is>
          <t>BR002170EQ00001</t>
        </is>
      </c>
      <c r="B884" t="inlineStr">
        <is>
          <t>BR002170</t>
        </is>
      </c>
      <c r="C884" t="inlineStr">
        <is>
          <t>ABRE11 BZ</t>
        </is>
      </c>
      <c r="D884">
        <f>+REPLACE(REPLACE(A884,1,8,""),3,5,"")</f>
        <v/>
      </c>
      <c r="F884" t="inlineStr">
        <is>
          <t>BRABRECDAM15</t>
        </is>
      </c>
      <c r="G884" t="inlineStr">
        <is>
          <t>BBG0014V51N1</t>
        </is>
      </c>
      <c r="H884" t="inlineStr">
        <is>
          <t>B5LL1F8</t>
        </is>
      </c>
      <c r="I884" t="inlineStr">
        <is>
          <t>EQ0000000010956563</t>
        </is>
      </c>
    </row>
    <row r="885">
      <c r="A885" t="inlineStr">
        <is>
          <t>MX000100EQ00001</t>
        </is>
      </c>
      <c r="B885" t="inlineStr">
        <is>
          <t>MX000100</t>
        </is>
      </c>
      <c r="C885" t="inlineStr">
        <is>
          <t>AC* MM</t>
        </is>
      </c>
      <c r="D885">
        <f>+REPLACE(REPLACE(A885,1,8,""),3,5,"")</f>
        <v/>
      </c>
      <c r="F885" t="inlineStr">
        <is>
          <t>MX01AC100006</t>
        </is>
      </c>
      <c r="G885" t="inlineStr">
        <is>
          <t>BBG000BJPLQ3</t>
        </is>
      </c>
      <c r="H885" t="n">
        <v>2823885</v>
      </c>
      <c r="I885" t="inlineStr">
        <is>
          <t>EQ0000000000074445</t>
        </is>
      </c>
      <c r="J885" t="inlineStr">
        <is>
          <t>ACIAIR 6 ⅞ 11/29/32</t>
        </is>
      </c>
    </row>
    <row r="886">
      <c r="A886" t="inlineStr">
        <is>
          <t>UR000010FI00001</t>
        </is>
      </c>
      <c r="B886" t="inlineStr">
        <is>
          <t>UR000010</t>
        </is>
      </c>
      <c r="C886" t="inlineStr">
        <is>
          <t>ACIAIR 6 ⅞ 11/29/32</t>
        </is>
      </c>
      <c r="D886">
        <f>+REPLACE(REPLACE(A886,1,8,""),3,5,"")</f>
        <v/>
      </c>
      <c r="F886" t="inlineStr">
        <is>
          <t>USE0351QAA07</t>
        </is>
      </c>
      <c r="G886" t="inlineStr">
        <is>
          <t>BBG008LTKZ41</t>
        </is>
      </c>
      <c r="H886" t="inlineStr">
        <is>
          <t>BX8ZYG1</t>
        </is>
      </c>
      <c r="I886" t="inlineStr">
        <is>
          <t>COEK8874175</t>
        </is>
      </c>
    </row>
    <row r="887">
      <c r="A887" t="inlineStr">
        <is>
          <t>PE000010EQ00001</t>
        </is>
      </c>
      <c r="B887" t="inlineStr">
        <is>
          <t>PE000010</t>
        </is>
      </c>
      <c r="C887" t="inlineStr">
        <is>
          <t>ACPRIC1 PE</t>
        </is>
      </c>
      <c r="D887">
        <f>+REPLACE(REPLACE(A887,1,8,""),3,5,"")</f>
        <v/>
      </c>
      <c r="F887" t="inlineStr">
        <is>
          <t>PEP770101009</t>
        </is>
      </c>
      <c r="G887" t="inlineStr">
        <is>
          <t>BBG0082885K0</t>
        </is>
      </c>
      <c r="H887" t="inlineStr">
        <is>
          <t>BVVHYM6</t>
        </is>
      </c>
      <c r="I887" t="inlineStr">
        <is>
          <t>EQ0000000037051881</t>
        </is>
      </c>
    </row>
    <row r="888">
      <c r="A888" t="inlineStr">
        <is>
          <t>MX000460EQ00001</t>
        </is>
      </c>
      <c r="B888" t="inlineStr">
        <is>
          <t>MX000460</t>
        </is>
      </c>
      <c r="C888" t="inlineStr">
        <is>
          <t>ACTINVRB MM</t>
        </is>
      </c>
      <c r="D888">
        <f>+REPLACE(REPLACE(A888,1,8,""),3,5,"")</f>
        <v/>
      </c>
      <c r="F888" t="inlineStr">
        <is>
          <t>MX01AC0Q0007</t>
        </is>
      </c>
      <c r="G888" t="inlineStr">
        <is>
          <t>BBG000VK0DQ3</t>
        </is>
      </c>
      <c r="H888" t="inlineStr">
        <is>
          <t>B3QR6F2</t>
        </is>
      </c>
      <c r="I888" t="inlineStr">
        <is>
          <t>EQ0000000008404184</t>
        </is>
      </c>
    </row>
    <row r="889">
      <c r="A889" t="inlineStr">
        <is>
          <t>BR000110EQ00001</t>
        </is>
      </c>
      <c r="B889" t="inlineStr">
        <is>
          <t>BR000110</t>
        </is>
      </c>
      <c r="C889" t="inlineStr">
        <is>
          <t>AEDU3 BZ</t>
        </is>
      </c>
      <c r="D889">
        <f>+REPLACE(REPLACE(A889,1,8,""),3,5,"")</f>
        <v/>
      </c>
      <c r="F889" t="inlineStr">
        <is>
          <t>BRAEDUACNOR9</t>
        </is>
      </c>
      <c r="G889" t="inlineStr">
        <is>
          <t>BBG003GP0T60</t>
        </is>
      </c>
      <c r="H889" t="inlineStr">
        <is>
          <t>B6STKS8</t>
        </is>
      </c>
      <c r="I889" t="inlineStr">
        <is>
          <t>EQ0000000026999506</t>
        </is>
      </c>
      <c r="J889" t="inlineStr">
        <is>
          <t>AEGEBZ 5 ¾ 10/10/24</t>
        </is>
      </c>
    </row>
    <row r="890">
      <c r="A890" t="inlineStr">
        <is>
          <t>BR000010FI00001</t>
        </is>
      </c>
      <c r="B890" t="inlineStr">
        <is>
          <t>BR000010</t>
        </is>
      </c>
      <c r="C890" t="inlineStr">
        <is>
          <t>AEGEBZ 5 ¾ 10/10/24</t>
        </is>
      </c>
      <c r="D890">
        <f>+REPLACE(REPLACE(A890,1,8,""),3,5,"")</f>
        <v/>
      </c>
      <c r="F890" t="inlineStr">
        <is>
          <t>USP01014AA03</t>
        </is>
      </c>
      <c r="G890" t="inlineStr">
        <is>
          <t>BBG00HW3SXT6</t>
        </is>
      </c>
      <c r="H890" t="inlineStr">
        <is>
          <t>BF0M7N2</t>
        </is>
      </c>
      <c r="I890" t="inlineStr">
        <is>
          <t>COAP4164525</t>
        </is>
      </c>
      <c r="J890" t="inlineStr">
        <is>
          <t>AERDOS 6 ¾ 03/30/29</t>
        </is>
      </c>
    </row>
    <row r="891">
      <c r="A891" t="inlineStr">
        <is>
          <t>DR000010FI00001</t>
        </is>
      </c>
      <c r="B891" t="inlineStr">
        <is>
          <t>DR000010</t>
        </is>
      </c>
      <c r="C891" t="inlineStr">
        <is>
          <t>AERDOS 6 ¾ 03/30/29</t>
        </is>
      </c>
      <c r="D891">
        <f>+REPLACE(REPLACE(A891,1,8,""),3,5,"")</f>
        <v/>
      </c>
      <c r="F891" t="inlineStr">
        <is>
          <t>USP0100VAB91</t>
        </is>
      </c>
      <c r="G891" t="inlineStr">
        <is>
          <t>BBG00FRJJT01</t>
        </is>
      </c>
      <c r="H891" t="inlineStr">
        <is>
          <t>BYWBTG7</t>
        </is>
      </c>
      <c r="I891" t="inlineStr">
        <is>
          <t>COAM1382390</t>
        </is>
      </c>
    </row>
    <row r="892">
      <c r="A892" t="inlineStr">
        <is>
          <t>MX000900FI00004</t>
        </is>
      </c>
      <c r="B892" t="inlineStr">
        <is>
          <t>MX000900</t>
        </is>
      </c>
      <c r="C892" t="inlineStr">
        <is>
          <t>AERMX Float 09/23/22</t>
        </is>
      </c>
      <c r="D892">
        <f>+REPLACE(REPLACE(A892,1,8,""),3,5,"")</f>
        <v/>
      </c>
      <c r="F892" t="inlineStr">
        <is>
          <t>MX91AE030020</t>
        </is>
      </c>
      <c r="G892" t="inlineStr">
        <is>
          <t>BBG00HPZ20R5</t>
        </is>
      </c>
      <c r="I892" t="inlineStr">
        <is>
          <t>COAP1642242</t>
        </is>
      </c>
      <c r="J892" t="inlineStr">
        <is>
          <t>AEROAR 6 ⅞ 02/01/27</t>
        </is>
      </c>
    </row>
    <row r="893">
      <c r="A893" t="inlineStr">
        <is>
          <t>AR000030FI00003</t>
        </is>
      </c>
      <c r="B893" t="inlineStr">
        <is>
          <t>AR000030</t>
        </is>
      </c>
      <c r="C893" t="inlineStr">
        <is>
          <t>AEROAR 6 ⅞ 02/01/27</t>
        </is>
      </c>
      <c r="D893">
        <f>+REPLACE(REPLACE(A893,1,8,""),3,5,"")</f>
        <v/>
      </c>
      <c r="F893" t="inlineStr">
        <is>
          <t>USP0092MAE32</t>
        </is>
      </c>
      <c r="G893" t="inlineStr">
        <is>
          <t>BBG00FWTQXG9</t>
        </is>
      </c>
      <c r="H893" t="inlineStr">
        <is>
          <t>BYP2NS7</t>
        </is>
      </c>
      <c r="I893" t="inlineStr">
        <is>
          <t>COAM3428779</t>
        </is>
      </c>
    </row>
    <row r="894">
      <c r="A894" t="inlineStr">
        <is>
          <t>MX000900EQ00001</t>
        </is>
      </c>
      <c r="B894" t="inlineStr">
        <is>
          <t>MX000900</t>
        </is>
      </c>
      <c r="C894" t="inlineStr">
        <is>
          <t>AEROMEX* MM</t>
        </is>
      </c>
      <c r="D894">
        <f>+REPLACE(REPLACE(A894,1,8,""),3,5,"")</f>
        <v/>
      </c>
      <c r="F894" t="inlineStr">
        <is>
          <t>MX01AE010005</t>
        </is>
      </c>
      <c r="G894" t="inlineStr">
        <is>
          <t>BBG001M14BF5</t>
        </is>
      </c>
      <c r="H894" t="inlineStr">
        <is>
          <t>B3WBBZ3</t>
        </is>
      </c>
      <c r="I894" t="inlineStr">
        <is>
          <t>EQ0000000019858951</t>
        </is>
      </c>
      <c r="J894" t="inlineStr">
        <is>
          <t>AES 6 06/25/22</t>
        </is>
      </c>
    </row>
    <row r="895">
      <c r="A895" t="inlineStr">
        <is>
          <t>PA000010FI00001</t>
        </is>
      </c>
      <c r="B895" t="inlineStr">
        <is>
          <t>PA000010</t>
        </is>
      </c>
      <c r="C895" t="inlineStr">
        <is>
          <t>AES 6 06/25/22</t>
        </is>
      </c>
      <c r="D895">
        <f>+REPLACE(REPLACE(A895,1,8,""),3,5,"")</f>
        <v/>
      </c>
      <c r="F895" t="inlineStr">
        <is>
          <t>USP0608CAA01</t>
        </is>
      </c>
      <c r="G895" t="inlineStr">
        <is>
          <t>BBG009F4X5G0</t>
        </is>
      </c>
      <c r="H895" t="inlineStr">
        <is>
          <t>BYQ5V36</t>
        </is>
      </c>
      <c r="I895" t="inlineStr">
        <is>
          <t>COEK9896821</t>
        </is>
      </c>
      <c r="J895" t="inlineStr">
        <is>
          <t>AES 6 ¾ 03/28/23</t>
        </is>
      </c>
    </row>
    <row r="896">
      <c r="A896" t="inlineStr">
        <is>
          <t>PA000010FI00002</t>
        </is>
      </c>
      <c r="B896" t="inlineStr">
        <is>
          <t>PA000010</t>
        </is>
      </c>
      <c r="C896" t="inlineStr">
        <is>
          <t>AES 6 ¾ 03/28/23</t>
        </is>
      </c>
      <c r="D896">
        <f>+REPLACE(REPLACE(A896,1,8,""),3,5,"")</f>
        <v/>
      </c>
      <c r="F896" t="inlineStr">
        <is>
          <t>USP06076AA49</t>
        </is>
      </c>
      <c r="G896" t="inlineStr">
        <is>
          <t>BBG004CF4NT8</t>
        </is>
      </c>
      <c r="H896" t="inlineStr">
        <is>
          <t>B83Z9M2</t>
        </is>
      </c>
      <c r="I896" t="inlineStr">
        <is>
          <t>COEJ6062818</t>
        </is>
      </c>
      <c r="J896" t="inlineStr">
        <is>
          <t>AES 7 ¾ 02/02/24</t>
        </is>
      </c>
    </row>
    <row r="897">
      <c r="A897" t="inlineStr">
        <is>
          <t>AR000040FI00001</t>
        </is>
      </c>
      <c r="B897" t="inlineStr">
        <is>
          <t>AR000040</t>
        </is>
      </c>
      <c r="C897" t="inlineStr">
        <is>
          <t>AES 7 ¾ 02/02/24</t>
        </is>
      </c>
      <c r="D897">
        <f>+REPLACE(REPLACE(A897,1,8,""),3,5,"")</f>
        <v/>
      </c>
      <c r="F897" t="inlineStr">
        <is>
          <t>USP1000CAA29</t>
        </is>
      </c>
      <c r="G897" t="inlineStr">
        <is>
          <t>BBG00FVVBFN2</t>
        </is>
      </c>
      <c r="H897" t="inlineStr">
        <is>
          <t>BDBRSB7</t>
        </is>
      </c>
      <c r="I897" t="inlineStr">
        <is>
          <t>COAM2938323</t>
        </is>
      </c>
      <c r="J897" t="inlineStr">
        <is>
          <t>AES 7.95 05/11/26</t>
        </is>
      </c>
    </row>
    <row r="898">
      <c r="A898" t="inlineStr">
        <is>
          <t>DR000020FI00001</t>
        </is>
      </c>
      <c r="B898" t="inlineStr">
        <is>
          <t>DR000020</t>
        </is>
      </c>
      <c r="C898" t="inlineStr">
        <is>
          <t>AES 7.95 05/11/26</t>
        </is>
      </c>
      <c r="D898">
        <f>+REPLACE(REPLACE(A898,1,8,""),3,5,"")</f>
        <v/>
      </c>
      <c r="F898" t="inlineStr">
        <is>
          <t>USN01008AB21</t>
        </is>
      </c>
      <c r="G898" t="inlineStr">
        <is>
          <t>BBG00CV49992</t>
        </is>
      </c>
      <c r="H898" t="inlineStr">
        <is>
          <t>BZ04KR3</t>
        </is>
      </c>
      <c r="I898" t="inlineStr">
        <is>
          <t>COLW0404969</t>
        </is>
      </c>
    </row>
    <row r="899">
      <c r="A899" t="inlineStr">
        <is>
          <t>DR000020FI00002</t>
        </is>
      </c>
      <c r="B899" t="inlineStr">
        <is>
          <t>DR000020</t>
        </is>
      </c>
      <c r="C899" t="inlineStr">
        <is>
          <t>AES 9 ½ 11/12/20</t>
        </is>
      </c>
      <c r="D899">
        <f>+REPLACE(REPLACE(A899,1,8,""),3,5,"")</f>
        <v/>
      </c>
      <c r="F899" t="inlineStr">
        <is>
          <t>USG0111KAA28</t>
        </is>
      </c>
      <c r="G899" t="inlineStr">
        <is>
          <t>BBG0018NS2H5</t>
        </is>
      </c>
      <c r="H899" t="inlineStr">
        <is>
          <t>B5WLP22</t>
        </is>
      </c>
      <c r="I899" t="inlineStr">
        <is>
          <t>COEI4617219</t>
        </is>
      </c>
      <c r="J899" t="inlineStr">
        <is>
          <t>AESGEN 4 ⅞ 05/25/29</t>
        </is>
      </c>
    </row>
    <row r="900">
      <c r="A900" t="inlineStr">
        <is>
          <t>CL000010FI00001</t>
        </is>
      </c>
      <c r="B900" t="inlineStr">
        <is>
          <t>CL000010</t>
        </is>
      </c>
      <c r="C900" t="inlineStr">
        <is>
          <t>AESGEN 4 ⅞ 05/25/29</t>
        </is>
      </c>
      <c r="D900">
        <f>+REPLACE(REPLACE(A900,1,8,""),3,5,"")</f>
        <v/>
      </c>
      <c r="F900" t="inlineStr">
        <is>
          <t>USP3713QAA50</t>
        </is>
      </c>
      <c r="G900" t="inlineStr">
        <is>
          <t>BBG007KJPR49</t>
        </is>
      </c>
      <c r="H900" t="inlineStr">
        <is>
          <t>BSS7BQ1</t>
        </is>
      </c>
      <c r="I900" t="inlineStr">
        <is>
          <t>COEK6194873</t>
        </is>
      </c>
      <c r="J900" t="inlineStr">
        <is>
          <t>AESGEN 4.56 04/30/25</t>
        </is>
      </c>
    </row>
    <row r="901">
      <c r="A901" t="inlineStr">
        <is>
          <t>CL000010FI00002</t>
        </is>
      </c>
      <c r="B901" t="inlineStr">
        <is>
          <t>CL000010</t>
        </is>
      </c>
      <c r="C901" t="inlineStr">
        <is>
          <t>AESGEN 4.56 04/30/25</t>
        </is>
      </c>
      <c r="D901">
        <f>+REPLACE(REPLACE(A901,1,8,""),3,5,"")</f>
        <v/>
      </c>
      <c r="F901" t="inlineStr">
        <is>
          <t>USP3711HAF66</t>
        </is>
      </c>
      <c r="G901" t="inlineStr">
        <is>
          <t>BBG008LG07R8</t>
        </is>
      </c>
      <c r="H901" t="inlineStr">
        <is>
          <t>BX2KBH2</t>
        </is>
      </c>
      <c r="I901" t="inlineStr">
        <is>
          <t>COEK8803893</t>
        </is>
      </c>
      <c r="J901" t="inlineStr">
        <is>
          <t>AESGEN 5 07/14/25</t>
        </is>
      </c>
    </row>
    <row r="902">
      <c r="A902" t="inlineStr">
        <is>
          <t>CL000010FI00003</t>
        </is>
      </c>
      <c r="B902" t="inlineStr">
        <is>
          <t>CL000010</t>
        </is>
      </c>
      <c r="C902" t="inlineStr">
        <is>
          <t>AESGEN 5 07/14/25</t>
        </is>
      </c>
      <c r="D902">
        <f>+REPLACE(REPLACE(A902,1,8,""),3,5,"")</f>
        <v/>
      </c>
      <c r="F902" t="inlineStr">
        <is>
          <t>USP0607LAB91</t>
        </is>
      </c>
      <c r="G902" t="inlineStr">
        <is>
          <t>BBG009L29HW0</t>
        </is>
      </c>
      <c r="H902" t="inlineStr">
        <is>
          <t>BYMXYS0</t>
        </is>
      </c>
      <c r="I902" t="inlineStr">
        <is>
          <t>COAF2414692</t>
        </is>
      </c>
      <c r="J902" t="inlineStr">
        <is>
          <t>AESGEN 5 ¼ 08/15/21</t>
        </is>
      </c>
    </row>
    <row r="903">
      <c r="A903" t="inlineStr">
        <is>
          <t>CL000010FI00004</t>
        </is>
      </c>
      <c r="B903" t="inlineStr">
        <is>
          <t>CL000010</t>
        </is>
      </c>
      <c r="C903" t="inlineStr">
        <is>
          <t>AESGEN 5 ¼ 08/15/21</t>
        </is>
      </c>
      <c r="D903">
        <f>+REPLACE(REPLACE(A903,1,8,""),3,5,"")</f>
        <v/>
      </c>
      <c r="F903" t="inlineStr">
        <is>
          <t>USP0607JAE84</t>
        </is>
      </c>
      <c r="G903" t="inlineStr">
        <is>
          <t>BBG001YB55T7</t>
        </is>
      </c>
      <c r="H903" t="inlineStr">
        <is>
          <t>B6QL7R4</t>
        </is>
      </c>
      <c r="I903" t="inlineStr">
        <is>
          <t>COEI7690262</t>
        </is>
      </c>
    </row>
    <row r="904">
      <c r="A904" t="inlineStr">
        <is>
          <t>CL000010FI00005</t>
        </is>
      </c>
      <c r="B904" t="inlineStr">
        <is>
          <t>CL000010</t>
        </is>
      </c>
      <c r="C904" t="inlineStr">
        <is>
          <t>AESGEN 7 ⅛ 03/26/79</t>
        </is>
      </c>
      <c r="D904">
        <f>+REPLACE(REPLACE(A904,1,8,""),3,5,"")</f>
        <v/>
      </c>
      <c r="F904" t="inlineStr">
        <is>
          <t>USP0607LAC74</t>
        </is>
      </c>
      <c r="G904" t="inlineStr">
        <is>
          <t>BBG00NKQTZS0</t>
        </is>
      </c>
      <c r="H904" t="inlineStr">
        <is>
          <t>BJVKVY2</t>
        </is>
      </c>
      <c r="I904" t="inlineStr">
        <is>
          <t>COAX6134230</t>
        </is>
      </c>
      <c r="J904" t="inlineStr">
        <is>
          <t>AESGEN 8 ⅜ 12/18/73</t>
        </is>
      </c>
    </row>
    <row r="905">
      <c r="A905" t="inlineStr">
        <is>
          <t>CL000010FI00006</t>
        </is>
      </c>
      <c r="B905" t="inlineStr">
        <is>
          <t>CL000010</t>
        </is>
      </c>
      <c r="C905" t="inlineStr">
        <is>
          <t>AESGEN 8 ⅜ 12/18/73</t>
        </is>
      </c>
      <c r="D905">
        <f>+REPLACE(REPLACE(A905,1,8,""),3,5,"")</f>
        <v/>
      </c>
      <c r="F905" t="inlineStr">
        <is>
          <t>USP0607LAA19</t>
        </is>
      </c>
      <c r="G905" t="inlineStr">
        <is>
          <t>BBG005PG46B5</t>
        </is>
      </c>
      <c r="H905" t="inlineStr">
        <is>
          <t>BH7XM71</t>
        </is>
      </c>
      <c r="I905" t="inlineStr">
        <is>
          <t>COEJ9872163</t>
        </is>
      </c>
    </row>
    <row r="906">
      <c r="A906" t="inlineStr">
        <is>
          <t>CL000010EQ00001</t>
        </is>
      </c>
      <c r="B906" t="inlineStr">
        <is>
          <t>CL000010</t>
        </is>
      </c>
      <c r="C906" t="inlineStr">
        <is>
          <t>AESGENER CI</t>
        </is>
      </c>
      <c r="D906">
        <f>+REPLACE(REPLACE(A906,1,8,""),3,5,"")</f>
        <v/>
      </c>
      <c r="F906" t="inlineStr">
        <is>
          <t>CL0001880955</t>
        </is>
      </c>
      <c r="G906" t="inlineStr">
        <is>
          <t>BBG000BNTH89</t>
        </is>
      </c>
      <c r="H906" t="inlineStr">
        <is>
          <t>B83J214</t>
        </is>
      </c>
      <c r="I906" t="inlineStr">
        <is>
          <t>EQ0013611800001000</t>
        </is>
      </c>
    </row>
    <row r="907">
      <c r="A907" t="inlineStr">
        <is>
          <t>BR000030EQ00001</t>
        </is>
      </c>
      <c r="B907" t="inlineStr">
        <is>
          <t>BR000030</t>
        </is>
      </c>
      <c r="C907" t="inlineStr">
        <is>
          <t>AFYA US</t>
        </is>
      </c>
      <c r="D907">
        <f>+REPLACE(REPLACE(A907,1,8,""),3,5,"")</f>
        <v/>
      </c>
      <c r="F907" t="inlineStr">
        <is>
          <t>KYG011251066</t>
        </is>
      </c>
      <c r="G907" t="inlineStr">
        <is>
          <t>BBG00PK9C4C7</t>
        </is>
      </c>
      <c r="H907" t="inlineStr">
        <is>
          <t>BKF9D57</t>
        </is>
      </c>
      <c r="I907" t="inlineStr">
        <is>
          <t>EQ0000000076334859</t>
        </is>
      </c>
      <c r="J907" t="inlineStr">
        <is>
          <t>AGRO 6 09/21/27</t>
        </is>
      </c>
    </row>
    <row r="908">
      <c r="A908" t="inlineStr">
        <is>
          <t>AR000020FI00001</t>
        </is>
      </c>
      <c r="B908" t="inlineStr">
        <is>
          <t>AR000020</t>
        </is>
      </c>
      <c r="C908" t="inlineStr">
        <is>
          <t>AGRO 6 09/21/27</t>
        </is>
      </c>
      <c r="D908">
        <f>+REPLACE(REPLACE(A908,1,8,""),3,5,"")</f>
        <v/>
      </c>
      <c r="F908" t="inlineStr">
        <is>
          <t>USL00849AA47</t>
        </is>
      </c>
      <c r="G908" t="inlineStr">
        <is>
          <t>BBG00HMWRZD6</t>
        </is>
      </c>
      <c r="H908" t="inlineStr">
        <is>
          <t>BF97NF2</t>
        </is>
      </c>
      <c r="I908" t="inlineStr">
        <is>
          <t>COAP0535512</t>
        </is>
      </c>
    </row>
    <row r="909">
      <c r="A909" t="inlineStr">
        <is>
          <t>AR000080EQ00001</t>
        </is>
      </c>
      <c r="B909" t="inlineStr">
        <is>
          <t>AR000080</t>
        </is>
      </c>
      <c r="C909" t="inlineStr">
        <is>
          <t>AGRO AR</t>
        </is>
      </c>
      <c r="D909">
        <f>+REPLACE(REPLACE(A909,1,8,""),3,5,"")</f>
        <v/>
      </c>
      <c r="F909" t="inlineStr">
        <is>
          <t>ARAGRO010015</t>
        </is>
      </c>
      <c r="G909" t="inlineStr">
        <is>
          <t>BBG000BZRL21</t>
        </is>
      </c>
      <c r="H909" t="n">
        <v>2010159</v>
      </c>
      <c r="I909" t="inlineStr">
        <is>
          <t>EQ0015942600001000</t>
        </is>
      </c>
    </row>
    <row r="910">
      <c r="A910" t="inlineStr">
        <is>
          <t>AR000020EQ00001</t>
        </is>
      </c>
      <c r="B910" t="inlineStr">
        <is>
          <t>AR000020</t>
        </is>
      </c>
      <c r="C910" t="inlineStr">
        <is>
          <t>AGRO US</t>
        </is>
      </c>
      <c r="D910">
        <f>+REPLACE(REPLACE(A910,1,8,""),3,5,"")</f>
        <v/>
      </c>
      <c r="F910" t="inlineStr">
        <is>
          <t>LU0584671464</t>
        </is>
      </c>
      <c r="G910" t="inlineStr">
        <is>
          <t>BBG001DCNPK3</t>
        </is>
      </c>
      <c r="H910" t="inlineStr">
        <is>
          <t>B65BNQ6</t>
        </is>
      </c>
      <c r="I910" t="inlineStr">
        <is>
          <t>EQ0000000016548603</t>
        </is>
      </c>
    </row>
    <row r="911">
      <c r="A911" t="inlineStr">
        <is>
          <t>BR000490EQ00001</t>
        </is>
      </c>
      <c r="B911" t="inlineStr">
        <is>
          <t>BR000490</t>
        </is>
      </c>
      <c r="C911" t="inlineStr">
        <is>
          <t>AGRO3 BZ</t>
        </is>
      </c>
      <c r="D911">
        <f>+REPLACE(REPLACE(A911,1,8,""),3,5,"")</f>
        <v/>
      </c>
      <c r="F911" t="inlineStr">
        <is>
          <t>BRAGROACNOR7</t>
        </is>
      </c>
      <c r="G911" t="inlineStr">
        <is>
          <t>BBG000P1P859</t>
        </is>
      </c>
      <c r="H911" t="inlineStr">
        <is>
          <t>B1428Z9</t>
        </is>
      </c>
      <c r="I911" t="inlineStr">
        <is>
          <t>EQ0000000003394322</t>
        </is>
      </c>
      <c r="J911" t="inlineStr">
        <is>
          <t>AGROME 6 ¼ 04/10/19</t>
        </is>
      </c>
    </row>
    <row r="912">
      <c r="A912" t="inlineStr">
        <is>
          <t>GT000010FI00001</t>
        </is>
      </c>
      <c r="B912" t="inlineStr">
        <is>
          <t>GT000010</t>
        </is>
      </c>
      <c r="C912" t="inlineStr">
        <is>
          <t>AGROME 6 ¼ 04/10/19</t>
        </is>
      </c>
      <c r="D912">
        <f>+REPLACE(REPLACE(A912,1,8,""),3,5,"")</f>
        <v/>
      </c>
      <c r="F912" t="inlineStr">
        <is>
          <t>USG0131LAA64</t>
        </is>
      </c>
      <c r="G912" t="inlineStr">
        <is>
          <t>BBG00699DBX2</t>
        </is>
      </c>
      <c r="H912" t="inlineStr">
        <is>
          <t>BLF75Z2</t>
        </is>
      </c>
      <c r="I912" t="inlineStr">
        <is>
          <t>COEK1650390</t>
        </is>
      </c>
    </row>
    <row r="913">
      <c r="A913" t="inlineStr">
        <is>
          <t>MX001200EQ00001</t>
        </is>
      </c>
      <c r="B913" t="inlineStr">
        <is>
          <t>MX001200</t>
        </is>
      </c>
      <c r="C913" t="inlineStr">
        <is>
          <t>AGUA* MM</t>
        </is>
      </c>
      <c r="D913">
        <f>+REPLACE(REPLACE(A913,1,8,""),3,5,"")</f>
        <v/>
      </c>
      <c r="F913" t="inlineStr">
        <is>
          <t>MX01AG050009</t>
        </is>
      </c>
      <c r="G913" t="inlineStr">
        <is>
          <t>BBG004PW8Y46</t>
        </is>
      </c>
      <c r="H913" t="inlineStr">
        <is>
          <t>BTF8HD3</t>
        </is>
      </c>
      <c r="I913" t="inlineStr">
        <is>
          <t>EQ0000000030602249</t>
        </is>
      </c>
    </row>
    <row r="914">
      <c r="A914" t="inlineStr">
        <is>
          <t>CL000060EQ00001</t>
        </is>
      </c>
      <c r="B914" t="inlineStr">
        <is>
          <t>CL000060</t>
        </is>
      </c>
      <c r="C914" t="inlineStr">
        <is>
          <t>AGUAS/A CI</t>
        </is>
      </c>
      <c r="D914">
        <f>+REPLACE(REPLACE(A914,1,8,""),3,5,"")</f>
        <v/>
      </c>
      <c r="F914" t="inlineStr">
        <is>
          <t>CL0000000035</t>
        </is>
      </c>
      <c r="G914" t="inlineStr">
        <is>
          <t>BBG000MJGZD4</t>
        </is>
      </c>
      <c r="H914" t="n">
        <v>2311238</v>
      </c>
      <c r="I914" t="inlineStr">
        <is>
          <t>EQ0016338200001000</t>
        </is>
      </c>
    </row>
    <row r="915">
      <c r="A915" t="inlineStr">
        <is>
          <t>CL000050EQ00001</t>
        </is>
      </c>
      <c r="B915" t="inlineStr">
        <is>
          <t>CL000050</t>
        </is>
      </c>
      <c r="C915" t="inlineStr">
        <is>
          <t>AGUNSA CI</t>
        </is>
      </c>
      <c r="D915">
        <f>+REPLACE(REPLACE(A915,1,8,""),3,5,"")</f>
        <v/>
      </c>
      <c r="F915" t="inlineStr">
        <is>
          <t>CLP5806G1023</t>
        </is>
      </c>
      <c r="G915" t="inlineStr">
        <is>
          <t>BBG000DZFXG1</t>
        </is>
      </c>
      <c r="H915" t="n">
        <v>2003041</v>
      </c>
      <c r="I915" t="inlineStr">
        <is>
          <t>EQ0015827500001001</t>
        </is>
      </c>
      <c r="J915" t="inlineStr">
        <is>
          <t>AGUSAN 6 ⅝ 02/01/23</t>
        </is>
      </c>
    </row>
    <row r="916">
      <c r="A916" t="inlineStr">
        <is>
          <t>AR000090FI00001</t>
        </is>
      </c>
      <c r="B916" t="inlineStr">
        <is>
          <t>AR000090</t>
        </is>
      </c>
      <c r="C916" t="inlineStr">
        <is>
          <t>AGUSAN 6 ⅝ 02/01/23</t>
        </is>
      </c>
      <c r="D916">
        <f>+REPLACE(REPLACE(A916,1,8,""),3,5,"")</f>
        <v/>
      </c>
      <c r="F916" t="inlineStr">
        <is>
          <t>XS1763161012</t>
        </is>
      </c>
      <c r="G916" t="inlineStr">
        <is>
          <t>BBG00JS9FX45</t>
        </is>
      </c>
      <c r="H916" t="inlineStr">
        <is>
          <t>BFY0Z50</t>
        </is>
      </c>
      <c r="I916" t="inlineStr">
        <is>
          <t>COAQ8505242</t>
        </is>
      </c>
      <c r="J916" t="inlineStr">
        <is>
          <t>AICNRA 7 ½ 12/15/28</t>
        </is>
      </c>
    </row>
    <row r="917">
      <c r="A917" t="inlineStr">
        <is>
          <t>CO000030FI00001</t>
        </is>
      </c>
      <c r="B917" t="inlineStr">
        <is>
          <t>CO000030</t>
        </is>
      </c>
      <c r="C917" t="inlineStr">
        <is>
          <t>AICNRA 7 ½ 12/15/28</t>
        </is>
      </c>
      <c r="D917">
        <f>+REPLACE(REPLACE(A917,1,8,""),3,5,"")</f>
        <v/>
      </c>
      <c r="F917" t="inlineStr">
        <is>
          <t>USE0R75QAA61</t>
        </is>
      </c>
      <c r="G917" t="inlineStr">
        <is>
          <t>BBG00M91TFY7</t>
        </is>
      </c>
      <c r="H917" t="inlineStr">
        <is>
          <t>BGL1H02</t>
        </is>
      </c>
      <c r="I917" t="inlineStr">
        <is>
          <t>COAV1352799</t>
        </is>
      </c>
    </row>
    <row r="918">
      <c r="A918" t="inlineStr">
        <is>
          <t>PE000040EQ00001</t>
        </is>
      </c>
      <c r="B918" t="inlineStr">
        <is>
          <t>PE000040</t>
        </is>
      </c>
      <c r="C918" t="inlineStr">
        <is>
          <t>AIHC1 PE</t>
        </is>
      </c>
      <c r="D918">
        <f>+REPLACE(REPLACE(A918,1,8,""),3,5,"")</f>
        <v/>
      </c>
      <c r="F918" t="inlineStr">
        <is>
          <t>PEP715001009</t>
        </is>
      </c>
      <c r="G918" t="inlineStr">
        <is>
          <t>BBG002BBZ205</t>
        </is>
      </c>
      <c r="H918" t="inlineStr">
        <is>
          <t>B7FNMJ5</t>
        </is>
      </c>
      <c r="I918" t="inlineStr">
        <is>
          <t>EQ0000000021464498</t>
        </is>
      </c>
      <c r="J918" t="inlineStr">
        <is>
          <t>AJECBV 6 ½ 05/14/22</t>
        </is>
      </c>
    </row>
    <row r="919">
      <c r="A919" t="inlineStr">
        <is>
          <t>PE000020FI00001</t>
        </is>
      </c>
      <c r="B919" t="inlineStr">
        <is>
          <t>PE000020</t>
        </is>
      </c>
      <c r="C919" t="inlineStr">
        <is>
          <t>AJECBV 6 ½ 05/14/22</t>
        </is>
      </c>
      <c r="D919">
        <f>+REPLACE(REPLACE(A919,1,8,""),3,5,"")</f>
        <v/>
      </c>
      <c r="F919" t="inlineStr">
        <is>
          <t>USN01766AA73</t>
        </is>
      </c>
      <c r="G919" t="inlineStr">
        <is>
          <t>BBG002Z1G3M6</t>
        </is>
      </c>
      <c r="H919" t="inlineStr">
        <is>
          <t>B849Y95</t>
        </is>
      </c>
      <c r="I919" t="inlineStr">
        <is>
          <t>COEJ1769516</t>
        </is>
      </c>
      <c r="J919" t="inlineStr">
        <is>
          <t>ALBAAR 8 02/16/20</t>
        </is>
      </c>
    </row>
    <row r="920">
      <c r="A920" t="inlineStr">
        <is>
          <t>AR001350FI00006</t>
        </is>
      </c>
      <c r="B920" t="inlineStr">
        <is>
          <t>AR001350</t>
        </is>
      </c>
      <c r="C920" t="inlineStr">
        <is>
          <t>ALBAAR 8 02/16/20</t>
        </is>
      </c>
      <c r="D920">
        <f>+REPLACE(REPLACE(A920,1,8,""),3,5,"")</f>
        <v/>
      </c>
      <c r="F920" t="inlineStr">
        <is>
          <t>ARGEME560046</t>
        </is>
      </c>
      <c r="G920" t="inlineStr">
        <is>
          <t>BBG00FXZVX78</t>
        </is>
      </c>
      <c r="I920" t="inlineStr">
        <is>
          <t>COAM3975381</t>
        </is>
      </c>
    </row>
    <row r="921">
      <c r="A921" t="inlineStr">
        <is>
          <t>AR001350FI00007</t>
        </is>
      </c>
      <c r="B921" t="inlineStr">
        <is>
          <t>AR001350</t>
        </is>
      </c>
      <c r="C921" t="inlineStr">
        <is>
          <t>ALBAAR 9 ⅝ 07/27/23</t>
        </is>
      </c>
      <c r="D921">
        <f>+REPLACE(REPLACE(A921,1,8,""),3,5,"")</f>
        <v/>
      </c>
      <c r="F921" t="inlineStr">
        <is>
          <t>US36875LAA70</t>
        </is>
      </c>
      <c r="G921" t="inlineStr">
        <is>
          <t>BBG00DDZ0482</t>
        </is>
      </c>
      <c r="H921" t="inlineStr">
        <is>
          <t>BD8C5Y7</t>
        </is>
      </c>
      <c r="I921" t="inlineStr">
        <is>
          <t>COLW9519569</t>
        </is>
      </c>
    </row>
    <row r="922">
      <c r="A922" t="inlineStr">
        <is>
          <t>AR001350FI00008</t>
        </is>
      </c>
      <c r="B922" t="inlineStr">
        <is>
          <t>AR001350</t>
        </is>
      </c>
      <c r="C922" t="inlineStr">
        <is>
          <t>ALBAAR 9 ⅝ 07/27/23</t>
        </is>
      </c>
      <c r="D922">
        <f>+REPLACE(REPLACE(A922,1,8,""),3,5,"")</f>
        <v/>
      </c>
      <c r="F922" t="inlineStr">
        <is>
          <t>USP46214AA30</t>
        </is>
      </c>
      <c r="G922" t="inlineStr">
        <is>
          <t>BBG00JCTX0V0</t>
        </is>
      </c>
      <c r="H922" t="inlineStr">
        <is>
          <t>BFDT031</t>
        </is>
      </c>
      <c r="I922" t="inlineStr">
        <is>
          <t>COAQ2420851</t>
        </is>
      </c>
    </row>
    <row r="923">
      <c r="A923" t="inlineStr">
        <is>
          <t>AR001350FI00009</t>
        </is>
      </c>
      <c r="B923" t="inlineStr">
        <is>
          <t>AR001350</t>
        </is>
      </c>
      <c r="C923" t="inlineStr">
        <is>
          <t>ALBAAR 9 ⅝ 07/27/23</t>
        </is>
      </c>
      <c r="D923">
        <f>+REPLACE(REPLACE(A923,1,8,""),3,5,"")</f>
        <v/>
      </c>
      <c r="F923" t="inlineStr">
        <is>
          <t>USP4621MAA38</t>
        </is>
      </c>
      <c r="G923" t="inlineStr">
        <is>
          <t>BBG00DF640T5</t>
        </is>
      </c>
      <c r="H923" t="inlineStr">
        <is>
          <t>BD3GMF4</t>
        </is>
      </c>
      <c r="I923" t="inlineStr">
        <is>
          <t>COLW9728806</t>
        </is>
      </c>
    </row>
    <row r="924">
      <c r="A924" t="inlineStr">
        <is>
          <t>MX001710EQ00001</t>
        </is>
      </c>
      <c r="B924" t="inlineStr">
        <is>
          <t>MX001710</t>
        </is>
      </c>
      <c r="C924" t="inlineStr">
        <is>
          <t>ALEATIC* MM</t>
        </is>
      </c>
      <c r="D924">
        <f>+REPLACE(REPLACE(A924,1,8,""),3,5,"")</f>
        <v/>
      </c>
      <c r="F924" t="inlineStr">
        <is>
          <t>MX01AL1C0003</t>
        </is>
      </c>
      <c r="G924" t="inlineStr">
        <is>
          <t>BBG0017X60V6</t>
        </is>
      </c>
      <c r="H924" t="inlineStr">
        <is>
          <t>BH0P3N7</t>
        </is>
      </c>
      <c r="I924" t="inlineStr">
        <is>
          <t>EQ0000000037485848</t>
        </is>
      </c>
      <c r="J924" t="inlineStr">
        <is>
          <t>ALFAA 5 ¼ 03/25/24</t>
        </is>
      </c>
    </row>
    <row r="925">
      <c r="A925" t="inlineStr">
        <is>
          <t>MX000050FI00001</t>
        </is>
      </c>
      <c r="B925" t="inlineStr">
        <is>
          <t>MX000050</t>
        </is>
      </c>
      <c r="C925" t="inlineStr">
        <is>
          <t>ALFAA 5 ¼ 03/25/24</t>
        </is>
      </c>
      <c r="D925">
        <f>+REPLACE(REPLACE(A925,1,8,""),3,5,"")</f>
        <v/>
      </c>
      <c r="F925" t="inlineStr">
        <is>
          <t>USP0156PAB50</t>
        </is>
      </c>
      <c r="G925" t="inlineStr">
        <is>
          <t>BBG0066G4NB7</t>
        </is>
      </c>
      <c r="H925" t="inlineStr">
        <is>
          <t>BKXNST0</t>
        </is>
      </c>
      <c r="I925" t="inlineStr">
        <is>
          <t>COEK1410266</t>
        </is>
      </c>
      <c r="J925" t="inlineStr">
        <is>
          <t>ALFAA 6 ⅞ 03/25/44</t>
        </is>
      </c>
    </row>
    <row r="926">
      <c r="A926" t="inlineStr">
        <is>
          <t>MX000050FI00002</t>
        </is>
      </c>
      <c r="B926" t="inlineStr">
        <is>
          <t>MX000050</t>
        </is>
      </c>
      <c r="C926" t="inlineStr">
        <is>
          <t>ALFAA 6 ⅞ 03/25/44</t>
        </is>
      </c>
      <c r="D926">
        <f>+REPLACE(REPLACE(A926,1,8,""),3,5,"")</f>
        <v/>
      </c>
      <c r="F926" t="inlineStr">
        <is>
          <t>USP0156PAC34</t>
        </is>
      </c>
      <c r="G926" t="inlineStr">
        <is>
          <t>BBG0066G4MP4</t>
        </is>
      </c>
      <c r="H926" t="inlineStr">
        <is>
          <t>BKXN7W6</t>
        </is>
      </c>
      <c r="I926" t="inlineStr">
        <is>
          <t>COEK1410142</t>
        </is>
      </c>
    </row>
    <row r="927">
      <c r="A927" t="inlineStr">
        <is>
          <t>MX000050EQ00001</t>
        </is>
      </c>
      <c r="B927" t="inlineStr">
        <is>
          <t>MX000050</t>
        </is>
      </c>
      <c r="C927" t="inlineStr">
        <is>
          <t>ALFAA MM</t>
        </is>
      </c>
      <c r="D927">
        <f>+REPLACE(REPLACE(A927,1,8,""),3,5,"")</f>
        <v/>
      </c>
      <c r="F927" t="inlineStr">
        <is>
          <t>MXP000511016</t>
        </is>
      </c>
      <c r="G927" t="inlineStr">
        <is>
          <t>BBG000BQC595</t>
        </is>
      </c>
      <c r="H927" t="n">
        <v>2043423</v>
      </c>
      <c r="I927" t="inlineStr">
        <is>
          <t>EQ0000000000080546</t>
        </is>
      </c>
    </row>
    <row r="928">
      <c r="A928" t="inlineStr">
        <is>
          <t>PE000030EQ00001</t>
        </is>
      </c>
      <c r="B928" t="inlineStr">
        <is>
          <t>PE000030</t>
        </is>
      </c>
      <c r="C928" t="inlineStr">
        <is>
          <t>ALICORC1 PE</t>
        </is>
      </c>
      <c r="D928">
        <f>+REPLACE(REPLACE(A928,1,8,""),3,5,"")</f>
        <v/>
      </c>
      <c r="F928" t="inlineStr">
        <is>
          <t>PEP214001005</t>
        </is>
      </c>
      <c r="G928" t="inlineStr">
        <is>
          <t>BBG000J9W5X6</t>
        </is>
      </c>
      <c r="H928" t="n">
        <v>2162834</v>
      </c>
      <c r="I928" t="inlineStr">
        <is>
          <t>EQ0000000041745141</t>
        </is>
      </c>
    </row>
    <row r="929">
      <c r="A929" t="inlineStr">
        <is>
          <t>PE000030EQ00002</t>
        </is>
      </c>
      <c r="B929" t="inlineStr">
        <is>
          <t>PE000030</t>
        </is>
      </c>
      <c r="C929" t="inlineStr">
        <is>
          <t>ALICORI1 PE</t>
        </is>
      </c>
      <c r="D929">
        <f>+REPLACE(REPLACE(A929,1,8,""),3,5,"")</f>
        <v/>
      </c>
      <c r="F929" t="inlineStr">
        <is>
          <t>PEP214005006</t>
        </is>
      </c>
      <c r="G929" t="inlineStr">
        <is>
          <t>BBG000J9W584</t>
        </is>
      </c>
      <c r="H929" t="n">
        <v>2224091</v>
      </c>
      <c r="I929" t="inlineStr">
        <is>
          <t>EQ0017120900001000</t>
        </is>
      </c>
      <c r="J929" t="inlineStr">
        <is>
          <t>ALIPE 3 ⅞ 03/20/23</t>
        </is>
      </c>
    </row>
    <row r="930">
      <c r="A930" t="inlineStr">
        <is>
          <t>PE000030FI00001</t>
        </is>
      </c>
      <c r="B930" t="inlineStr">
        <is>
          <t>PE000030</t>
        </is>
      </c>
      <c r="C930" t="inlineStr">
        <is>
          <t>ALIPE 3 ⅞ 03/20/23</t>
        </is>
      </c>
      <c r="D930">
        <f>+REPLACE(REPLACE(A930,1,8,""),3,5,"")</f>
        <v/>
      </c>
      <c r="F930" t="inlineStr">
        <is>
          <t>USP0161KDN02</t>
        </is>
      </c>
      <c r="G930" t="inlineStr">
        <is>
          <t>BBG0049FGR74</t>
        </is>
      </c>
      <c r="H930" t="inlineStr">
        <is>
          <t>B9LBZT8</t>
        </is>
      </c>
      <c r="I930" t="inlineStr">
        <is>
          <t>COEJ5970466</t>
        </is>
      </c>
    </row>
    <row r="931">
      <c r="A931" t="inlineStr">
        <is>
          <t>BR002070EQ00001</t>
        </is>
      </c>
      <c r="B931" t="inlineStr">
        <is>
          <t>BR002070</t>
        </is>
      </c>
      <c r="C931" t="inlineStr">
        <is>
          <t>ALLL3 BZ</t>
        </is>
      </c>
      <c r="D931">
        <f>+REPLACE(REPLACE(A931,1,8,""),3,5,"")</f>
        <v/>
      </c>
      <c r="F931" t="inlineStr">
        <is>
          <t>BRALLLACNOR6</t>
        </is>
      </c>
      <c r="G931" t="inlineStr">
        <is>
          <t>BBG00387FHV1</t>
        </is>
      </c>
      <c r="H931" t="inlineStr">
        <is>
          <t>B816336</t>
        </is>
      </c>
      <c r="I931" t="inlineStr">
        <is>
          <t>EQ0000000025798510</t>
        </is>
      </c>
    </row>
    <row r="932">
      <c r="A932" t="inlineStr">
        <is>
          <t>CL000070EQ00001</t>
        </is>
      </c>
      <c r="B932" t="inlineStr">
        <is>
          <t>CL000070</t>
        </is>
      </c>
      <c r="C932" t="inlineStr">
        <is>
          <t>ALMEN CI</t>
        </is>
      </c>
      <c r="D932">
        <f>+REPLACE(REPLACE(A932,1,8,""),3,5,"")</f>
        <v/>
      </c>
      <c r="F932" t="inlineStr">
        <is>
          <t>CLP0170E1065</t>
        </is>
      </c>
      <c r="G932" t="inlineStr">
        <is>
          <t>BBG000KC48P1</t>
        </is>
      </c>
      <c r="H932" t="n">
        <v>2192574</v>
      </c>
      <c r="I932" t="inlineStr">
        <is>
          <t>EQ0016332000001001</t>
        </is>
      </c>
    </row>
    <row r="933">
      <c r="A933" t="inlineStr">
        <is>
          <t>BR000060EQ00001</t>
        </is>
      </c>
      <c r="B933" t="inlineStr">
        <is>
          <t>BR000060</t>
        </is>
      </c>
      <c r="C933" t="inlineStr">
        <is>
          <t>ALPA4 BZ</t>
        </is>
      </c>
      <c r="D933">
        <f>+REPLACE(REPLACE(A933,1,8,""),3,5,"")</f>
        <v/>
      </c>
      <c r="F933" t="inlineStr">
        <is>
          <t>BRALPAACNPR7</t>
        </is>
      </c>
      <c r="G933" t="inlineStr">
        <is>
          <t>BBG000BC1CL9</t>
        </is>
      </c>
      <c r="H933" t="inlineStr">
        <is>
          <t>B07C796</t>
        </is>
      </c>
      <c r="I933" t="inlineStr">
        <is>
          <t>EQ0000000001168497</t>
        </is>
      </c>
      <c r="J933" t="inlineStr">
        <is>
          <t>ALPEKA 4 ½ 11/20/22</t>
        </is>
      </c>
    </row>
    <row r="934">
      <c r="A934" t="inlineStr">
        <is>
          <t>MX000060FI00001</t>
        </is>
      </c>
      <c r="B934" t="inlineStr">
        <is>
          <t>MX000060</t>
        </is>
      </c>
      <c r="C934" t="inlineStr">
        <is>
          <t>ALPEKA 4 ½ 11/20/22</t>
        </is>
      </c>
      <c r="D934">
        <f>+REPLACE(REPLACE(A934,1,8,""),3,5,"")</f>
        <v/>
      </c>
      <c r="F934" t="inlineStr">
        <is>
          <t>USP01703AA82</t>
        </is>
      </c>
      <c r="G934" t="inlineStr">
        <is>
          <t>BBG003MSCSY5</t>
        </is>
      </c>
      <c r="H934" t="inlineStr">
        <is>
          <t>B91ZJF4</t>
        </is>
      </c>
      <c r="I934" t="inlineStr">
        <is>
          <t>COEJ4472993</t>
        </is>
      </c>
      <c r="J934" t="inlineStr">
        <is>
          <t>ALPEKA 5 ⅜ 08/08/23</t>
        </is>
      </c>
    </row>
    <row r="935">
      <c r="A935" t="inlineStr">
        <is>
          <t>MX000060FI00002</t>
        </is>
      </c>
      <c r="B935" t="inlineStr">
        <is>
          <t>MX000060</t>
        </is>
      </c>
      <c r="C935" t="inlineStr">
        <is>
          <t>ALPEKA 5 ⅜ 08/08/23</t>
        </is>
      </c>
      <c r="D935">
        <f>+REPLACE(REPLACE(A935,1,8,""),3,5,"")</f>
        <v/>
      </c>
      <c r="F935" t="inlineStr">
        <is>
          <t>USP01703AB65</t>
        </is>
      </c>
      <c r="G935" t="inlineStr">
        <is>
          <t>BBG004Y6V0C2</t>
        </is>
      </c>
      <c r="H935" t="inlineStr">
        <is>
          <t>BCZM4R9</t>
        </is>
      </c>
      <c r="I935" t="inlineStr">
        <is>
          <t>COEJ7828068</t>
        </is>
      </c>
    </row>
    <row r="936">
      <c r="A936" t="inlineStr">
        <is>
          <t>MX000060EQ00001</t>
        </is>
      </c>
      <c r="B936" t="inlineStr">
        <is>
          <t>MX000060</t>
        </is>
      </c>
      <c r="C936" t="inlineStr">
        <is>
          <t>ALPEKA MM</t>
        </is>
      </c>
      <c r="D936">
        <f>+REPLACE(REPLACE(A936,1,8,""),3,5,"")</f>
        <v/>
      </c>
      <c r="F936" t="inlineStr">
        <is>
          <t>MX01AL0C0004</t>
        </is>
      </c>
      <c r="G936" t="inlineStr">
        <is>
          <t>BBG000C9KG53</t>
        </is>
      </c>
      <c r="H936" t="inlineStr">
        <is>
          <t>B85H8C9</t>
        </is>
      </c>
      <c r="I936" t="inlineStr">
        <is>
          <t>EQ0000000052875766</t>
        </is>
      </c>
      <c r="J936" t="inlineStr">
        <is>
          <t>ALPHSA 10 12/19/22</t>
        </is>
      </c>
    </row>
    <row r="937">
      <c r="A937" t="inlineStr">
        <is>
          <t>MX000070FI00001</t>
        </is>
      </c>
      <c r="B937" t="inlineStr">
        <is>
          <t>MX000070</t>
        </is>
      </c>
      <c r="C937" t="inlineStr">
        <is>
          <t>ALPHSA 10 12/19/22</t>
        </is>
      </c>
      <c r="D937">
        <f>+REPLACE(REPLACE(A937,1,8,""),3,5,"")</f>
        <v/>
      </c>
      <c r="F937" t="inlineStr">
        <is>
          <t>USP1000TAA53</t>
        </is>
      </c>
      <c r="G937" t="inlineStr">
        <is>
          <t>BBG00JDYDDR7</t>
        </is>
      </c>
      <c r="H937" t="inlineStr">
        <is>
          <t>BYW6DK4</t>
        </is>
      </c>
      <c r="I937" t="inlineStr">
        <is>
          <t>COAQ2890665</t>
        </is>
      </c>
    </row>
    <row r="938">
      <c r="A938" t="inlineStr">
        <is>
          <t>BR000040EQ00001</t>
        </is>
      </c>
      <c r="B938" t="inlineStr">
        <is>
          <t>BR000040</t>
        </is>
      </c>
      <c r="C938" t="inlineStr">
        <is>
          <t>ALSC3 BZ</t>
        </is>
      </c>
      <c r="D938">
        <f>+REPLACE(REPLACE(A938,1,8,""),3,5,"")</f>
        <v/>
      </c>
      <c r="F938" t="inlineStr">
        <is>
          <t>BRALSCACNOR0</t>
        </is>
      </c>
      <c r="G938" t="inlineStr">
        <is>
          <t>BBG00N5R7M71</t>
        </is>
      </c>
      <c r="H938" t="inlineStr">
        <is>
          <t>BWC4YN4</t>
        </is>
      </c>
      <c r="I938" t="inlineStr">
        <is>
          <t>EQ0000000071675063</t>
        </is>
      </c>
    </row>
    <row r="939">
      <c r="A939" t="inlineStr">
        <is>
          <t>MX000080EQ00001</t>
        </is>
      </c>
      <c r="B939" t="inlineStr">
        <is>
          <t>MX000080</t>
        </is>
      </c>
      <c r="C939" t="inlineStr">
        <is>
          <t>ALSEA* MM</t>
        </is>
      </c>
      <c r="D939">
        <f>+REPLACE(REPLACE(A939,1,8,""),3,5,"")</f>
        <v/>
      </c>
      <c r="F939" t="inlineStr">
        <is>
          <t>MXP001391012</t>
        </is>
      </c>
      <c r="G939" t="inlineStr">
        <is>
          <t>BBG000CM11Q5</t>
        </is>
      </c>
      <c r="H939" t="n">
        <v>2563017</v>
      </c>
      <c r="I939" t="inlineStr">
        <is>
          <t>EQ0081554200001001</t>
        </is>
      </c>
    </row>
    <row r="940">
      <c r="A940" t="inlineStr">
        <is>
          <t>AR000120EQ00001</t>
        </is>
      </c>
      <c r="B940" t="inlineStr">
        <is>
          <t>AR000120</t>
        </is>
      </c>
      <c r="C940" t="inlineStr">
        <is>
          <t>ALUA AR</t>
        </is>
      </c>
      <c r="D940">
        <f>+REPLACE(REPLACE(A940,1,8,""),3,5,"")</f>
        <v/>
      </c>
      <c r="F940" t="inlineStr">
        <is>
          <t>ARALUA010258</t>
        </is>
      </c>
      <c r="G940" t="inlineStr">
        <is>
          <t>BBG000FH79K6</t>
        </is>
      </c>
      <c r="H940" t="n">
        <v>2891837</v>
      </c>
      <c r="I940" t="inlineStr">
        <is>
          <t>EQ0000000008276662</t>
        </is>
      </c>
    </row>
    <row r="941">
      <c r="A941" t="inlineStr">
        <is>
          <t>BR000080EQ00001</t>
        </is>
      </c>
      <c r="B941" t="inlineStr">
        <is>
          <t>BR000080</t>
        </is>
      </c>
      <c r="C941" t="inlineStr">
        <is>
          <t>ALUP11 BZ</t>
        </is>
      </c>
      <c r="D941">
        <f>+REPLACE(REPLACE(A941,1,8,""),3,5,"")</f>
        <v/>
      </c>
      <c r="F941" t="inlineStr">
        <is>
          <t>BRALUPCDAM15</t>
        </is>
      </c>
      <c r="G941" t="inlineStr">
        <is>
          <t>BBG000PQHMW2</t>
        </is>
      </c>
      <c r="H941" t="inlineStr">
        <is>
          <t>B8DWT90</t>
        </is>
      </c>
      <c r="I941" t="inlineStr">
        <is>
          <t>EQ0000000009211806</t>
        </is>
      </c>
    </row>
    <row r="942">
      <c r="A942" t="inlineStr">
        <is>
          <t>BR001590EQ00001</t>
        </is>
      </c>
      <c r="B942" t="inlineStr">
        <is>
          <t>BR001590</t>
        </is>
      </c>
      <c r="C942" t="inlineStr">
        <is>
          <t>AMAR3 BZ</t>
        </is>
      </c>
      <c r="D942">
        <f>+REPLACE(REPLACE(A942,1,8,""),3,5,"")</f>
        <v/>
      </c>
      <c r="F942" t="inlineStr">
        <is>
          <t>BRAMARACNOR4</t>
        </is>
      </c>
      <c r="G942" t="inlineStr">
        <is>
          <t>BBG000R3STC6</t>
        </is>
      </c>
      <c r="H942" t="inlineStr">
        <is>
          <t>B3V89C8</t>
        </is>
      </c>
      <c r="I942" t="inlineStr">
        <is>
          <t>EQ0000000010520436</t>
        </is>
      </c>
    </row>
    <row r="943">
      <c r="A943" t="inlineStr">
        <is>
          <t>MX000090EQ00001</t>
        </is>
      </c>
      <c r="B943" t="inlineStr">
        <is>
          <t>MX000090</t>
        </is>
      </c>
      <c r="C943" t="inlineStr">
        <is>
          <t>AMX US</t>
        </is>
      </c>
      <c r="D943">
        <f>+REPLACE(REPLACE(A943,1,8,""),3,5,"")</f>
        <v/>
      </c>
      <c r="F943" t="inlineStr">
        <is>
          <t>US02364W1053</t>
        </is>
      </c>
      <c r="G943" t="inlineStr">
        <is>
          <t>BBG000CYPVX9</t>
        </is>
      </c>
      <c r="H943" t="n">
        <v>2722670</v>
      </c>
      <c r="I943" t="inlineStr">
        <is>
          <t>EQ0174581600009000</t>
        </is>
      </c>
    </row>
    <row r="944">
      <c r="A944" t="inlineStr">
        <is>
          <t>MX000090EQ00002</t>
        </is>
      </c>
      <c r="B944" t="inlineStr">
        <is>
          <t>MX000090</t>
        </is>
      </c>
      <c r="C944" t="inlineStr">
        <is>
          <t>AMXL MM</t>
        </is>
      </c>
      <c r="D944">
        <f>+REPLACE(REPLACE(A944,1,8,""),3,5,"")</f>
        <v/>
      </c>
      <c r="F944" t="inlineStr">
        <is>
          <t>MXP001691213</t>
        </is>
      </c>
      <c r="G944" t="inlineStr">
        <is>
          <t>BBG000CYYYG2</t>
        </is>
      </c>
      <c r="H944" t="n">
        <v>2667470</v>
      </c>
      <c r="I944" t="inlineStr">
        <is>
          <t>EQ0174581600001001</t>
        </is>
      </c>
      <c r="J944" t="inlineStr">
        <is>
          <t>AMXLMM 3 ⅛ 07/16/22</t>
        </is>
      </c>
    </row>
    <row r="945">
      <c r="A945" t="inlineStr">
        <is>
          <t>MX000090FI00002</t>
        </is>
      </c>
      <c r="B945" t="inlineStr">
        <is>
          <t>MX000090</t>
        </is>
      </c>
      <c r="C945" t="inlineStr">
        <is>
          <t>AMXLMM 3 ⅛ 07/16/22</t>
        </is>
      </c>
      <c r="D945">
        <f>+REPLACE(REPLACE(A945,1,8,""),3,5,"")</f>
        <v/>
      </c>
      <c r="F945" t="inlineStr">
        <is>
          <t>US02364WBD65</t>
        </is>
      </c>
      <c r="G945" t="inlineStr">
        <is>
          <t>BBG00363RL86</t>
        </is>
      </c>
      <c r="H945" t="inlineStr">
        <is>
          <t>B8J4X43</t>
        </is>
      </c>
      <c r="I945" t="inlineStr">
        <is>
          <t>COEJ2767378</t>
        </is>
      </c>
      <c r="J945" t="inlineStr">
        <is>
          <t>AMXLMM 4 ⅜ 07/16/42</t>
        </is>
      </c>
    </row>
    <row r="946">
      <c r="A946" t="inlineStr">
        <is>
          <t>MX000090FI00003</t>
        </is>
      </c>
      <c r="B946" t="inlineStr">
        <is>
          <t>MX000090</t>
        </is>
      </c>
      <c r="C946" t="inlineStr">
        <is>
          <t>AMXLMM 4 ⅜ 07/16/42</t>
        </is>
      </c>
      <c r="D946">
        <f>+REPLACE(REPLACE(A946,1,8,""),3,5,"")</f>
        <v/>
      </c>
      <c r="F946" t="inlineStr">
        <is>
          <t>US02364WBE49</t>
        </is>
      </c>
      <c r="G946" t="inlineStr">
        <is>
          <t>BBG00363RLB2</t>
        </is>
      </c>
      <c r="H946" t="inlineStr">
        <is>
          <t>B6Z7568</t>
        </is>
      </c>
      <c r="I946" t="inlineStr">
        <is>
          <t>COEJ2767428</t>
        </is>
      </c>
      <c r="J946" t="inlineStr">
        <is>
          <t>AMXLMM 5 03/30/20</t>
        </is>
      </c>
    </row>
    <row r="947">
      <c r="A947" t="inlineStr">
        <is>
          <t>MX000090FI00004</t>
        </is>
      </c>
      <c r="B947" t="inlineStr">
        <is>
          <t>MX000090</t>
        </is>
      </c>
      <c r="C947" t="inlineStr">
        <is>
          <t>AMXLMM 5 03/30/20</t>
        </is>
      </c>
      <c r="D947">
        <f>+REPLACE(REPLACE(A947,1,8,""),3,5,"")</f>
        <v/>
      </c>
      <c r="F947" t="inlineStr">
        <is>
          <t>US02364WAV72</t>
        </is>
      </c>
      <c r="G947" t="inlineStr">
        <is>
          <t>BBG0000GSTL6</t>
        </is>
      </c>
      <c r="H947" t="inlineStr">
        <is>
          <t>B5ZVH67</t>
        </is>
      </c>
      <c r="I947" t="inlineStr">
        <is>
          <t>COEI3362114</t>
        </is>
      </c>
      <c r="J947" t="inlineStr">
        <is>
          <t>AMXLMM 6 ⅛ 03/30/40</t>
        </is>
      </c>
    </row>
    <row r="948">
      <c r="A948" t="inlineStr">
        <is>
          <t>MX000090FI00005</t>
        </is>
      </c>
      <c r="B948" t="inlineStr">
        <is>
          <t>MX000090</t>
        </is>
      </c>
      <c r="C948" t="inlineStr">
        <is>
          <t>AMXLMM 6 ⅛ 03/30/40</t>
        </is>
      </c>
      <c r="D948">
        <f>+REPLACE(REPLACE(A948,1,8,""),3,5,"")</f>
        <v/>
      </c>
      <c r="F948" t="inlineStr">
        <is>
          <t>US02364WAW55</t>
        </is>
      </c>
      <c r="G948" t="inlineStr">
        <is>
          <t>BBG0000GSYC5</t>
        </is>
      </c>
      <c r="H948" t="inlineStr">
        <is>
          <t>B62V507</t>
        </is>
      </c>
      <c r="I948" t="inlineStr">
        <is>
          <t>COEI3362270</t>
        </is>
      </c>
      <c r="J948" t="inlineStr">
        <is>
          <t>AMXLMM 6 ⅛ 11/15/37</t>
        </is>
      </c>
    </row>
    <row r="949">
      <c r="A949" t="inlineStr">
        <is>
          <t>MX000090FI00006</t>
        </is>
      </c>
      <c r="B949" t="inlineStr">
        <is>
          <t>MX000090</t>
        </is>
      </c>
      <c r="C949" t="inlineStr">
        <is>
          <t>AMXLMM 6 ⅛ 11/15/37</t>
        </is>
      </c>
      <c r="D949">
        <f>+REPLACE(REPLACE(A949,1,8,""),3,5,"")</f>
        <v/>
      </c>
      <c r="F949" t="inlineStr">
        <is>
          <t>US02364WAP05</t>
        </is>
      </c>
      <c r="G949" t="inlineStr">
        <is>
          <t>BBG00003MFH6</t>
        </is>
      </c>
      <c r="H949" t="inlineStr">
        <is>
          <t>B2R62G4</t>
        </is>
      </c>
      <c r="I949" t="inlineStr">
        <is>
          <t>COEG9753252</t>
        </is>
      </c>
      <c r="J949" t="inlineStr">
        <is>
          <t>AMXLMM 6 ⅜ 03/01/35</t>
        </is>
      </c>
    </row>
    <row r="950">
      <c r="A950" t="inlineStr">
        <is>
          <t>MX000090FI00007</t>
        </is>
      </c>
      <c r="B950" t="inlineStr">
        <is>
          <t>MX000090</t>
        </is>
      </c>
      <c r="C950" t="inlineStr">
        <is>
          <t>AMXLMM 6 ⅜ 03/01/35</t>
        </is>
      </c>
      <c r="D950">
        <f>+REPLACE(REPLACE(A950,1,8,""),3,5,"")</f>
        <v/>
      </c>
      <c r="F950" t="inlineStr">
        <is>
          <t>US02364WAJ45</t>
        </is>
      </c>
      <c r="G950" t="inlineStr">
        <is>
          <t>BBG00006YLM7</t>
        </is>
      </c>
      <c r="H950" t="inlineStr">
        <is>
          <t>B069D01</t>
        </is>
      </c>
      <c r="I950" t="inlineStr">
        <is>
          <t>COED8253566</t>
        </is>
      </c>
    </row>
    <row r="951">
      <c r="A951" t="inlineStr">
        <is>
          <t>MX000090FI00008</t>
        </is>
      </c>
      <c r="B951" t="inlineStr">
        <is>
          <t>MX000090</t>
        </is>
      </c>
      <c r="C951" t="inlineStr">
        <is>
          <t>AMXLMM 6.45 12/05/22</t>
        </is>
      </c>
      <c r="D951">
        <f>+REPLACE(REPLACE(A951,1,8,""),3,5,"")</f>
        <v/>
      </c>
      <c r="F951" t="inlineStr">
        <is>
          <t>XS0860706935</t>
        </is>
      </c>
      <c r="G951" t="inlineStr">
        <is>
          <t>BBG003P08CP3</t>
        </is>
      </c>
      <c r="H951" t="inlineStr">
        <is>
          <t>B9B7820</t>
        </is>
      </c>
      <c r="I951" t="inlineStr">
        <is>
          <t>COEJ4631663</t>
        </is>
      </c>
    </row>
    <row r="952">
      <c r="A952" t="inlineStr">
        <is>
          <t>MX000090FI00009</t>
        </is>
      </c>
      <c r="B952" t="inlineStr">
        <is>
          <t>MX000090</t>
        </is>
      </c>
      <c r="C952" t="inlineStr">
        <is>
          <t>AMXLMM 7 ⅛ 12/09/24</t>
        </is>
      </c>
      <c r="D952">
        <f>+REPLACE(REPLACE(A952,1,8,""),3,5,"")</f>
        <v/>
      </c>
      <c r="F952" t="inlineStr">
        <is>
          <t>XS1075314911</t>
        </is>
      </c>
      <c r="G952" t="inlineStr">
        <is>
          <t>BBG006L58VT3</t>
        </is>
      </c>
      <c r="H952" t="inlineStr">
        <is>
          <t>BN791P2</t>
        </is>
      </c>
      <c r="I952" t="inlineStr">
        <is>
          <t>COEK3100469</t>
        </is>
      </c>
    </row>
    <row r="953">
      <c r="A953" t="inlineStr">
        <is>
          <t>MX000090FI00010</t>
        </is>
      </c>
      <c r="B953" t="inlineStr">
        <is>
          <t>MX000090</t>
        </is>
      </c>
      <c r="C953" t="inlineStr">
        <is>
          <t>AMXLMM 8.6 02/20/20</t>
        </is>
      </c>
      <c r="D953">
        <f>+REPLACE(REPLACE(A953,1,8,""),3,5,"")</f>
        <v/>
      </c>
      <c r="F953" t="inlineStr">
        <is>
          <t>MX91AM0500M0</t>
        </is>
      </c>
      <c r="G953" t="inlineStr">
        <is>
          <t>BBG0000MM087</t>
        </is>
      </c>
      <c r="I953" t="inlineStr">
        <is>
          <t>COEI1737135</t>
        </is>
      </c>
      <c r="J953" t="inlineStr">
        <is>
          <t>ANDINA 5 10/01/23</t>
        </is>
      </c>
    </row>
    <row r="954">
      <c r="A954" t="inlineStr">
        <is>
          <t>CL000490FI00001</t>
        </is>
      </c>
      <c r="B954" t="inlineStr">
        <is>
          <t>CL000490</t>
        </is>
      </c>
      <c r="C954" t="inlineStr">
        <is>
          <t>ANDINA 5 10/01/23</t>
        </is>
      </c>
      <c r="D954">
        <f>+REPLACE(REPLACE(A954,1,8,""),3,5,"")</f>
        <v/>
      </c>
      <c r="F954" t="inlineStr">
        <is>
          <t>USP3697UAD02</t>
        </is>
      </c>
      <c r="G954" t="inlineStr">
        <is>
          <t>BBG005C4X107</t>
        </is>
      </c>
      <c r="H954" t="inlineStr">
        <is>
          <t>BF8H825</t>
        </is>
      </c>
      <c r="I954" t="inlineStr">
        <is>
          <t>COEJ8589495</t>
        </is>
      </c>
    </row>
    <row r="955">
      <c r="A955" t="inlineStr">
        <is>
          <t>CL000490EQ00001</t>
        </is>
      </c>
      <c r="B955" t="inlineStr">
        <is>
          <t>CL000490</t>
        </is>
      </c>
      <c r="C955" t="inlineStr">
        <is>
          <t>ANDINAA CI</t>
        </is>
      </c>
      <c r="D955">
        <f>+REPLACE(REPLACE(A955,1,8,""),3,5,"")</f>
        <v/>
      </c>
      <c r="F955" t="inlineStr">
        <is>
          <t>CLP3697U1089</t>
        </is>
      </c>
      <c r="G955" t="inlineStr">
        <is>
          <t>BBG000J600P7</t>
        </is>
      </c>
      <c r="H955" t="n">
        <v>2311443</v>
      </c>
      <c r="I955" t="inlineStr">
        <is>
          <t>EQ0000000001170442</t>
        </is>
      </c>
    </row>
    <row r="956">
      <c r="A956" t="inlineStr">
        <is>
          <t>CL000490EQ00002</t>
        </is>
      </c>
      <c r="B956" t="inlineStr">
        <is>
          <t>CL000490</t>
        </is>
      </c>
      <c r="C956" t="inlineStr">
        <is>
          <t>ANDINAB CI</t>
        </is>
      </c>
      <c r="D956">
        <f>+REPLACE(REPLACE(A956,1,8,""),3,5,"")</f>
        <v/>
      </c>
      <c r="F956" t="inlineStr">
        <is>
          <t>CLP3697S1034</t>
        </is>
      </c>
      <c r="G956" t="inlineStr">
        <is>
          <t>BBG000J602D6</t>
        </is>
      </c>
      <c r="H956" t="n">
        <v>2311454</v>
      </c>
      <c r="I956" t="inlineStr">
        <is>
          <t>EQ0014833000002000</t>
        </is>
      </c>
    </row>
    <row r="957">
      <c r="A957" t="inlineStr">
        <is>
          <t>BR000100FI00001</t>
        </is>
      </c>
      <c r="B957" t="inlineStr">
        <is>
          <t>BR000100</t>
        </is>
      </c>
      <c r="C957" t="inlineStr">
        <is>
          <t>ANDRGI 4 04/30/18</t>
        </is>
      </c>
      <c r="D957">
        <f>+REPLACE(REPLACE(A957,1,8,""),3,5,"")</f>
        <v/>
      </c>
      <c r="F957" t="inlineStr">
        <is>
          <t>USL01795AA80</t>
        </is>
      </c>
      <c r="G957" t="inlineStr">
        <is>
          <t>BBG004H5TDC8</t>
        </is>
      </c>
      <c r="H957" t="inlineStr">
        <is>
          <t>B7YJDP7</t>
        </is>
      </c>
      <c r="I957" t="inlineStr">
        <is>
          <t>COEJ6502979</t>
        </is>
      </c>
    </row>
    <row r="958">
      <c r="A958" t="inlineStr">
        <is>
          <t>BR001120EQ00001</t>
        </is>
      </c>
      <c r="B958" t="inlineStr">
        <is>
          <t>BR001120</t>
        </is>
      </c>
      <c r="C958" t="inlineStr">
        <is>
          <t>ANIM3 BZ</t>
        </is>
      </c>
      <c r="D958">
        <f>+REPLACE(REPLACE(A958,1,8,""),3,5,"")</f>
        <v/>
      </c>
      <c r="F958" t="inlineStr">
        <is>
          <t>BRANIMACNOR6</t>
        </is>
      </c>
      <c r="G958" t="inlineStr">
        <is>
          <t>BBG003S02L12</t>
        </is>
      </c>
      <c r="H958" t="inlineStr">
        <is>
          <t>BFMXX80</t>
        </is>
      </c>
      <c r="I958" t="inlineStr">
        <is>
          <t>EQ0000000027908455</t>
        </is>
      </c>
    </row>
    <row r="959">
      <c r="A959" t="inlineStr">
        <is>
          <t>CL000080EQ00001</t>
        </is>
      </c>
      <c r="B959" t="inlineStr">
        <is>
          <t>CL000080</t>
        </is>
      </c>
      <c r="C959" t="inlineStr">
        <is>
          <t>ANTAR CI</t>
        </is>
      </c>
      <c r="D959">
        <f>+REPLACE(REPLACE(A959,1,8,""),3,5,"")</f>
        <v/>
      </c>
      <c r="F959" t="inlineStr">
        <is>
          <t>CLP0362E1386</t>
        </is>
      </c>
      <c r="G959" t="inlineStr">
        <is>
          <t>BBG000K06D92</t>
        </is>
      </c>
      <c r="H959" t="n">
        <v>2044619</v>
      </c>
      <c r="I959" t="inlineStr">
        <is>
          <t>EQ0015847400001000</t>
        </is>
      </c>
    </row>
    <row r="960">
      <c r="A960" t="inlineStr">
        <is>
          <t>CL000090EQ00001</t>
        </is>
      </c>
      <c r="B960" t="inlineStr">
        <is>
          <t>CL000090</t>
        </is>
      </c>
      <c r="C960" t="inlineStr">
        <is>
          <t>ANTO LN</t>
        </is>
      </c>
      <c r="D960">
        <f>+REPLACE(REPLACE(A960,1,8,""),3,5,"")</f>
        <v/>
      </c>
      <c r="F960" t="inlineStr">
        <is>
          <t>GB0000456144</t>
        </is>
      </c>
      <c r="G960" t="inlineStr">
        <is>
          <t>BBG000BD4SC9</t>
        </is>
      </c>
      <c r="H960" t="n">
        <v>45614</v>
      </c>
      <c r="I960" t="inlineStr">
        <is>
          <t>EQ0000000000080024</t>
        </is>
      </c>
    </row>
    <row r="961">
      <c r="A961" t="inlineStr">
        <is>
          <t>BR000070EQ00001</t>
        </is>
      </c>
      <c r="B961" t="inlineStr">
        <is>
          <t>BR000070</t>
        </is>
      </c>
      <c r="C961" t="inlineStr">
        <is>
          <t>APER3 BZ</t>
        </is>
      </c>
      <c r="D961">
        <f>+REPLACE(REPLACE(A961,1,8,""),3,5,"")</f>
        <v/>
      </c>
      <c r="F961" t="inlineStr">
        <is>
          <t>BRAPERACNOR9</t>
        </is>
      </c>
      <c r="G961" t="inlineStr">
        <is>
          <t>BBG000BH9JS8</t>
        </is>
      </c>
      <c r="H961" t="inlineStr">
        <is>
          <t>BJ1JZ58</t>
        </is>
      </c>
      <c r="I961" t="inlineStr">
        <is>
          <t>EQ0000000018941012</t>
        </is>
      </c>
    </row>
    <row r="962">
      <c r="A962" t="inlineStr">
        <is>
          <t>CL000570EQ00001</t>
        </is>
      </c>
      <c r="B962" t="inlineStr">
        <is>
          <t>CL000570</t>
        </is>
      </c>
      <c r="C962" t="inlineStr">
        <is>
          <t>AQUACHIL CI</t>
        </is>
      </c>
      <c r="D962">
        <f>+REPLACE(REPLACE(A962,1,8,""),3,5,"")</f>
        <v/>
      </c>
      <c r="F962" t="inlineStr">
        <is>
          <t>CL0001763912</t>
        </is>
      </c>
      <c r="G962" t="inlineStr">
        <is>
          <t>BBG000RH06M4</t>
        </is>
      </c>
      <c r="H962" t="inlineStr">
        <is>
          <t>B4R4YK0</t>
        </is>
      </c>
      <c r="I962" t="inlineStr">
        <is>
          <t>EQ0000000003625134</t>
        </is>
      </c>
    </row>
    <row r="963">
      <c r="A963" t="inlineStr">
        <is>
          <t>MX000420EQ00001</t>
        </is>
      </c>
      <c r="B963" t="inlineStr">
        <is>
          <t>MX000420</t>
        </is>
      </c>
      <c r="C963" t="inlineStr">
        <is>
          <t>ARA* MM</t>
        </is>
      </c>
      <c r="D963">
        <f>+REPLACE(REPLACE(A963,1,8,""),3,5,"")</f>
        <v/>
      </c>
      <c r="F963" t="inlineStr">
        <is>
          <t>MXP001161019</t>
        </is>
      </c>
      <c r="G963" t="inlineStr">
        <is>
          <t>BBG000LXWD18</t>
        </is>
      </c>
      <c r="H963" t="inlineStr">
        <is>
          <t>B1TV969</t>
        </is>
      </c>
      <c r="I963" t="inlineStr">
        <is>
          <t>EQ0019708200001002</t>
        </is>
      </c>
    </row>
    <row r="964">
      <c r="A964" t="inlineStr">
        <is>
          <t>MX000420FI00001</t>
        </is>
      </c>
      <c r="B964" t="inlineStr">
        <is>
          <t>MX000420</t>
        </is>
      </c>
      <c r="C964" t="inlineStr">
        <is>
          <t>ARAMMX Float 12/07/22</t>
        </is>
      </c>
      <c r="D964">
        <f>+REPLACE(REPLACE(A964,1,8,""),3,5,"")</f>
        <v/>
      </c>
      <c r="F964" t="inlineStr">
        <is>
          <t>MX91AR1C0001</t>
        </is>
      </c>
      <c r="G964" t="inlineStr">
        <is>
          <t>BBG00JG8M7V9</t>
        </is>
      </c>
      <c r="I964" t="inlineStr">
        <is>
          <t>COAQ3606516</t>
        </is>
      </c>
    </row>
    <row r="965">
      <c r="A965" t="inlineStr">
        <is>
          <t>MX000100FI00001</t>
        </is>
      </c>
      <c r="B965" t="inlineStr">
        <is>
          <t>MX000100</t>
        </is>
      </c>
      <c r="C965" t="inlineStr">
        <is>
          <t>ARCAMX 7.63 10/01/21</t>
        </is>
      </c>
      <c r="D965">
        <f>+REPLACE(REPLACE(A965,1,8,""),3,5,"")</f>
        <v/>
      </c>
      <c r="F965" t="inlineStr">
        <is>
          <t>MX91AC100015</t>
        </is>
      </c>
      <c r="G965" t="inlineStr">
        <is>
          <t>BBG0025LGBG4</t>
        </is>
      </c>
      <c r="H965" t="inlineStr">
        <is>
          <t>B749841</t>
        </is>
      </c>
      <c r="I965" t="inlineStr">
        <is>
          <t>COEI8443935</t>
        </is>
      </c>
    </row>
    <row r="966">
      <c r="A966" t="inlineStr">
        <is>
          <t>AR000180EQ00001</t>
        </is>
      </c>
      <c r="B966" t="inlineStr">
        <is>
          <t>AR000180</t>
        </is>
      </c>
      <c r="C966" t="inlineStr">
        <is>
          <t>ARCE US</t>
        </is>
      </c>
      <c r="D966">
        <f>+REPLACE(REPLACE(A966,1,8,""),3,5,"")</f>
        <v/>
      </c>
      <c r="F966" t="inlineStr">
        <is>
          <t>KYG045531061</t>
        </is>
      </c>
      <c r="G966" t="inlineStr">
        <is>
          <t>BBG00LV0Z3L0</t>
        </is>
      </c>
      <c r="H966" t="inlineStr">
        <is>
          <t>BGQT8T7</t>
        </is>
      </c>
      <c r="I966" t="inlineStr">
        <is>
          <t>EQ0000000067694174</t>
        </is>
      </c>
    </row>
    <row r="967">
      <c r="A967" t="inlineStr">
        <is>
          <t>AR000200FI00001</t>
        </is>
      </c>
      <c r="B967" t="inlineStr">
        <is>
          <t>AR000200</t>
        </is>
      </c>
      <c r="C967" t="inlineStr">
        <is>
          <t>ARCO 10 ¼ 07/13/16</t>
        </is>
      </c>
      <c r="D967">
        <f>+REPLACE(REPLACE(A967,1,8,""),3,5,"")</f>
        <v/>
      </c>
      <c r="F967" t="inlineStr">
        <is>
          <t>USG0457FAA50</t>
        </is>
      </c>
      <c r="G967" t="inlineStr">
        <is>
          <t>BBG001WBMD22</t>
        </is>
      </c>
      <c r="H967" t="inlineStr">
        <is>
          <t>B41JDY8</t>
        </is>
      </c>
      <c r="I967" t="inlineStr">
        <is>
          <t>COEI7415934</t>
        </is>
      </c>
      <c r="J967" t="inlineStr">
        <is>
          <t>ARCO 5 ⅞ 04/04/27</t>
        </is>
      </c>
    </row>
    <row r="968">
      <c r="A968" t="inlineStr">
        <is>
          <t>AR000200FI00002</t>
        </is>
      </c>
      <c r="B968" t="inlineStr">
        <is>
          <t>AR000200</t>
        </is>
      </c>
      <c r="C968" t="inlineStr">
        <is>
          <t>ARCO 5 ⅞ 04/04/27</t>
        </is>
      </c>
      <c r="D968">
        <f>+REPLACE(REPLACE(A968,1,8,""),3,5,"")</f>
        <v/>
      </c>
      <c r="F968" t="inlineStr">
        <is>
          <t>USG0457FAC17</t>
        </is>
      </c>
      <c r="G968" t="inlineStr">
        <is>
          <t>BBG00GCM9KB6</t>
        </is>
      </c>
      <c r="H968" t="inlineStr">
        <is>
          <t>BD6T5V7</t>
        </is>
      </c>
      <c r="I968" t="inlineStr">
        <is>
          <t>COAN0816354</t>
        </is>
      </c>
      <c r="J968" t="inlineStr">
        <is>
          <t>ARCO 6 ⅝ 09/27/23</t>
        </is>
      </c>
    </row>
    <row r="969">
      <c r="A969" t="inlineStr">
        <is>
          <t>AR000200FI00003</t>
        </is>
      </c>
      <c r="B969" t="inlineStr">
        <is>
          <t>AR000200</t>
        </is>
      </c>
      <c r="C969" t="inlineStr">
        <is>
          <t>ARCO 6 ⅝ 09/27/23</t>
        </is>
      </c>
      <c r="D969">
        <f>+REPLACE(REPLACE(A969,1,8,""),3,5,"")</f>
        <v/>
      </c>
      <c r="F969" t="inlineStr">
        <is>
          <t>USG0457FAD99</t>
        </is>
      </c>
      <c r="G969" t="inlineStr">
        <is>
          <t>BBG005BPGTX3</t>
        </is>
      </c>
      <c r="H969" t="inlineStr">
        <is>
          <t>BF56BC6</t>
        </is>
      </c>
      <c r="I969" t="inlineStr">
        <is>
          <t>COEJ8540787</t>
        </is>
      </c>
    </row>
    <row r="970">
      <c r="A970" t="inlineStr">
        <is>
          <t>AR000200EQ00001</t>
        </is>
      </c>
      <c r="B970" t="inlineStr">
        <is>
          <t>AR000200</t>
        </is>
      </c>
      <c r="C970" t="inlineStr">
        <is>
          <t>ARCO US</t>
        </is>
      </c>
      <c r="D970">
        <f>+REPLACE(REPLACE(A970,1,8,""),3,5,"")</f>
        <v/>
      </c>
      <c r="F970" t="inlineStr">
        <is>
          <t>VGG0457F1071</t>
        </is>
      </c>
      <c r="G970" t="inlineStr">
        <is>
          <t>BBG001LR99L2</t>
        </is>
      </c>
      <c r="H970" t="inlineStr">
        <is>
          <t>B529PQ0</t>
        </is>
      </c>
      <c r="I970" t="inlineStr">
        <is>
          <t>EQ0000000017079058</t>
        </is>
      </c>
      <c r="J970" t="inlineStr">
        <is>
          <t>ARCOR 6 07/06/23</t>
        </is>
      </c>
    </row>
    <row r="971">
      <c r="A971" t="inlineStr">
        <is>
          <t>AR000190FI00003</t>
        </is>
      </c>
      <c r="B971" t="inlineStr">
        <is>
          <t>AR000190</t>
        </is>
      </c>
      <c r="C971" t="inlineStr">
        <is>
          <t>ARCOR 6 07/06/23</t>
        </is>
      </c>
      <c r="D971">
        <f>+REPLACE(REPLACE(A971,1,8,""),3,5,"")</f>
        <v/>
      </c>
      <c r="F971" t="inlineStr">
        <is>
          <t>USP04559AP84</t>
        </is>
      </c>
      <c r="G971" t="inlineStr">
        <is>
          <t>BBG00GXL2WV4</t>
        </is>
      </c>
      <c r="H971" t="inlineStr">
        <is>
          <t>BZ01342</t>
        </is>
      </c>
      <c r="I971" t="inlineStr">
        <is>
          <t>COAN9776476</t>
        </is>
      </c>
      <c r="J971" t="inlineStr">
        <is>
          <t>ARCOR 6 07/06/23</t>
        </is>
      </c>
    </row>
    <row r="972">
      <c r="A972" t="inlineStr">
        <is>
          <t>AR000190FI00004</t>
        </is>
      </c>
      <c r="B972" t="inlineStr">
        <is>
          <t>AR000190</t>
        </is>
      </c>
      <c r="C972" t="inlineStr">
        <is>
          <t>ARCOR 6 07/06/23</t>
        </is>
      </c>
      <c r="D972">
        <f>+REPLACE(REPLACE(A972,1,8,""),3,5,"")</f>
        <v/>
      </c>
      <c r="F972" t="inlineStr">
        <is>
          <t>USP04559AL70</t>
        </is>
      </c>
      <c r="G972" t="inlineStr">
        <is>
          <t>BBG00D7J3V55</t>
        </is>
      </c>
      <c r="H972" t="inlineStr">
        <is>
          <t>BD9Q850</t>
        </is>
      </c>
      <c r="I972" t="inlineStr">
        <is>
          <t>COLW6596909</t>
        </is>
      </c>
    </row>
    <row r="973">
      <c r="A973" t="inlineStr">
        <is>
          <t>AR000220FI00072</t>
        </is>
      </c>
      <c r="B973" t="inlineStr">
        <is>
          <t>AR000220</t>
        </is>
      </c>
      <c r="C973" t="inlineStr">
        <is>
          <t>ARGBND 1 ¾ 10/28/16</t>
        </is>
      </c>
      <c r="D973">
        <f>+REPLACE(REPLACE(A973,1,8,""),3,5,"")</f>
        <v/>
      </c>
      <c r="F973" t="inlineStr">
        <is>
          <t>ARARGE320069</t>
        </is>
      </c>
      <c r="G973" t="inlineStr">
        <is>
          <t>BBG007D3SPQ9</t>
        </is>
      </c>
      <c r="H973" t="inlineStr">
        <is>
          <t>BSPBZ86</t>
        </is>
      </c>
      <c r="I973" t="inlineStr">
        <is>
          <t>COEK5574448</t>
        </is>
      </c>
    </row>
    <row r="974">
      <c r="A974" t="inlineStr">
        <is>
          <t>AR000220FI00073</t>
        </is>
      </c>
      <c r="B974" t="inlineStr">
        <is>
          <t>AR000220</t>
        </is>
      </c>
      <c r="C974" t="inlineStr">
        <is>
          <t>ARGBON 7 04/17/17</t>
        </is>
      </c>
      <c r="D974">
        <f>+REPLACE(REPLACE(A974,1,8,""),3,5,"")</f>
        <v/>
      </c>
      <c r="F974" t="inlineStr">
        <is>
          <t>ARARGE03F441</t>
        </is>
      </c>
      <c r="G974" t="inlineStr">
        <is>
          <t>BBG0000HD006</t>
        </is>
      </c>
      <c r="H974" t="inlineStr">
        <is>
          <t>B1W41V4</t>
        </is>
      </c>
      <c r="I974" t="inlineStr">
        <is>
          <t>COEG3581295</t>
        </is>
      </c>
    </row>
    <row r="975">
      <c r="A975" t="inlineStr">
        <is>
          <t>AR000220FI00074</t>
        </is>
      </c>
      <c r="B975" t="inlineStr">
        <is>
          <t>AR000220</t>
        </is>
      </c>
      <c r="C975" t="inlineStr">
        <is>
          <t>ARGBON 8 ¾ 05/07/24</t>
        </is>
      </c>
      <c r="D975">
        <f>+REPLACE(REPLACE(A975,1,8,""),3,5,"")</f>
        <v/>
      </c>
      <c r="F975" t="inlineStr">
        <is>
          <t>ARARGE03H413</t>
        </is>
      </c>
      <c r="G975" t="inlineStr">
        <is>
          <t>BBG006GNX8H6</t>
        </is>
      </c>
      <c r="H975" t="inlineStr">
        <is>
          <t>BMJJWF0</t>
        </is>
      </c>
      <c r="I975" t="inlineStr">
        <is>
          <t>COEK2652874</t>
        </is>
      </c>
    </row>
    <row r="976">
      <c r="A976" t="inlineStr">
        <is>
          <t>AR000220FI00075</t>
        </is>
      </c>
      <c r="B976" t="inlineStr">
        <is>
          <t>AR000220</t>
        </is>
      </c>
      <c r="C976" t="inlineStr">
        <is>
          <t>ARGCER 4 03/06/20</t>
        </is>
      </c>
      <c r="D976">
        <f>+REPLACE(REPLACE(A976,1,8,""),3,5,"")</f>
        <v/>
      </c>
      <c r="F976" t="inlineStr">
        <is>
          <t>ARARGE3205N5</t>
        </is>
      </c>
      <c r="G976" t="inlineStr">
        <is>
          <t>BBG00K62LZ85</t>
        </is>
      </c>
      <c r="H976" t="inlineStr">
        <is>
          <t>BYWRP90</t>
        </is>
      </c>
      <c r="I976" t="inlineStr">
        <is>
          <t>COAR4789459</t>
        </is>
      </c>
    </row>
    <row r="977">
      <c r="A977" t="inlineStr">
        <is>
          <t>AR000220FI00076</t>
        </is>
      </c>
      <c r="B977" t="inlineStr">
        <is>
          <t>AR000220</t>
        </is>
      </c>
      <c r="C977" t="inlineStr">
        <is>
          <t>ARGENT 5 ⅞ 01/11/28</t>
        </is>
      </c>
      <c r="D977">
        <f>+REPLACE(REPLACE(A977,1,8,""),3,5,"")</f>
        <v/>
      </c>
      <c r="F977" t="inlineStr">
        <is>
          <t>US040114HQ69</t>
        </is>
      </c>
      <c r="G977" t="inlineStr">
        <is>
          <t>BBG00JPCSLT6</t>
        </is>
      </c>
      <c r="H977" t="inlineStr">
        <is>
          <t>BYZPWF6</t>
        </is>
      </c>
      <c r="I977" t="inlineStr">
        <is>
          <t>COAQ6178000</t>
        </is>
      </c>
    </row>
    <row r="978">
      <c r="A978" t="inlineStr">
        <is>
          <t>AR000220FI00077</t>
        </is>
      </c>
      <c r="B978" t="inlineStr">
        <is>
          <t>AR000220</t>
        </is>
      </c>
      <c r="C978" t="inlineStr">
        <is>
          <t>ARGENT 6 ⅝ 07/06/28</t>
        </is>
      </c>
      <c r="D978">
        <f>+REPLACE(REPLACE(A978,1,8,""),3,5,"")</f>
        <v/>
      </c>
      <c r="F978" t="inlineStr">
        <is>
          <t>USP04808AJ32</t>
        </is>
      </c>
      <c r="G978" t="inlineStr">
        <is>
          <t>BBG00D88C2T6</t>
        </is>
      </c>
      <c r="H978" t="inlineStr">
        <is>
          <t>BY7QXJ8</t>
        </is>
      </c>
      <c r="I978" t="inlineStr">
        <is>
          <t>COLW6892902</t>
        </is>
      </c>
    </row>
    <row r="979">
      <c r="A979" t="inlineStr">
        <is>
          <t>AR000220FI00078</t>
        </is>
      </c>
      <c r="B979" t="inlineStr">
        <is>
          <t>AR000220</t>
        </is>
      </c>
      <c r="C979" t="inlineStr">
        <is>
          <t>ARGENT 6 ⅝ 07/06/28</t>
        </is>
      </c>
      <c r="D979">
        <f>+REPLACE(REPLACE(A979,1,8,""),3,5,"")</f>
        <v/>
      </c>
      <c r="F979" t="inlineStr">
        <is>
          <t>US040114HF05</t>
        </is>
      </c>
      <c r="G979" t="inlineStr">
        <is>
          <t>BBG00G75VH85</t>
        </is>
      </c>
      <c r="H979" t="inlineStr">
        <is>
          <t>BYSZKN7</t>
        </is>
      </c>
      <c r="I979" t="inlineStr">
        <is>
          <t>COAM9015885</t>
        </is>
      </c>
    </row>
    <row r="980">
      <c r="A980" t="inlineStr">
        <is>
          <t>AR000220FI00079</t>
        </is>
      </c>
      <c r="B980" t="inlineStr">
        <is>
          <t>AR000220</t>
        </is>
      </c>
      <c r="C980" t="inlineStr">
        <is>
          <t>ARGENT 6 ⅞ 01/11/48</t>
        </is>
      </c>
      <c r="D980">
        <f>+REPLACE(REPLACE(A980,1,8,""),3,5,"")</f>
        <v/>
      </c>
      <c r="F980" t="inlineStr">
        <is>
          <t>US040114HR43</t>
        </is>
      </c>
      <c r="G980" t="inlineStr">
        <is>
          <t>BBG00JPCSV32</t>
        </is>
      </c>
      <c r="H980" t="inlineStr">
        <is>
          <t>BYZPWD4</t>
        </is>
      </c>
      <c r="I980" t="inlineStr">
        <is>
          <t>COAQ6178810</t>
        </is>
      </c>
    </row>
    <row r="981">
      <c r="A981" t="inlineStr">
        <is>
          <t>AR000220FI00080</t>
        </is>
      </c>
      <c r="B981" t="inlineStr">
        <is>
          <t>AR000220</t>
        </is>
      </c>
      <c r="C981" t="inlineStr">
        <is>
          <t>ARGENT 6 ⅞ 01/26/27</t>
        </is>
      </c>
      <c r="D981">
        <f>+REPLACE(REPLACE(A981,1,8,""),3,5,"")</f>
        <v/>
      </c>
      <c r="F981" t="inlineStr">
        <is>
          <t>US040114HL72</t>
        </is>
      </c>
      <c r="G981" t="inlineStr">
        <is>
          <t>BBG00G75YDJ9</t>
        </is>
      </c>
      <c r="H981" t="inlineStr">
        <is>
          <t>BDHBL81</t>
        </is>
      </c>
      <c r="I981" t="inlineStr">
        <is>
          <t>COAM9017410</t>
        </is>
      </c>
    </row>
    <row r="982">
      <c r="A982" t="inlineStr">
        <is>
          <t>AR000220FI00081</t>
        </is>
      </c>
      <c r="B982" t="inlineStr">
        <is>
          <t>AR000220</t>
        </is>
      </c>
      <c r="C982" t="inlineStr">
        <is>
          <t>ARGENT 6 ⅞ 01/26/27</t>
        </is>
      </c>
      <c r="D982">
        <f>+REPLACE(REPLACE(A982,1,8,""),3,5,"")</f>
        <v/>
      </c>
      <c r="F982" t="inlineStr">
        <is>
          <t>USP04808AM60</t>
        </is>
      </c>
      <c r="G982" t="inlineStr">
        <is>
          <t>BBG00FS17B74</t>
        </is>
      </c>
      <c r="H982" t="inlineStr">
        <is>
          <t>BYXJZG2</t>
        </is>
      </c>
      <c r="I982" t="inlineStr">
        <is>
          <t>COAM2137280</t>
        </is>
      </c>
    </row>
    <row r="983">
      <c r="A983" t="inlineStr">
        <is>
          <t>AR000220FI00082</t>
        </is>
      </c>
      <c r="B983" t="inlineStr">
        <is>
          <t>AR000220</t>
        </is>
      </c>
      <c r="C983" t="inlineStr">
        <is>
          <t>ARGENT 6 ⅞ 04/22/21</t>
        </is>
      </c>
      <c r="D983">
        <f>+REPLACE(REPLACE(A983,1,8,""),3,5,"")</f>
        <v/>
      </c>
      <c r="F983" t="inlineStr">
        <is>
          <t>USP04808AA23</t>
        </is>
      </c>
      <c r="G983" t="inlineStr">
        <is>
          <t>BBG00CRD3D30</t>
        </is>
      </c>
      <c r="H983" t="inlineStr">
        <is>
          <t>BD1DMY6</t>
        </is>
      </c>
      <c r="I983" t="inlineStr">
        <is>
          <t>COJK8573988</t>
        </is>
      </c>
    </row>
    <row r="984">
      <c r="A984" t="inlineStr">
        <is>
          <t>AR000220FI00083</t>
        </is>
      </c>
      <c r="B984" t="inlineStr">
        <is>
          <t>AR000220</t>
        </is>
      </c>
      <c r="C984" t="inlineStr">
        <is>
          <t>ARGENT 6 ⅞ 04/22/21</t>
        </is>
      </c>
      <c r="D984">
        <f>+REPLACE(REPLACE(A984,1,8,""),3,5,"")</f>
        <v/>
      </c>
      <c r="F984" t="inlineStr">
        <is>
          <t>US040114GW47</t>
        </is>
      </c>
      <c r="G984" t="inlineStr">
        <is>
          <t>BBG00G75TH88</t>
        </is>
      </c>
      <c r="H984" t="inlineStr">
        <is>
          <t>BD600G0</t>
        </is>
      </c>
      <c r="I984" t="inlineStr">
        <is>
          <t>COAM9015471</t>
        </is>
      </c>
    </row>
    <row r="985">
      <c r="A985" t="inlineStr">
        <is>
          <t>AR000220FI00084</t>
        </is>
      </c>
      <c r="B985" t="inlineStr">
        <is>
          <t>AR000220</t>
        </is>
      </c>
      <c r="C985" t="inlineStr">
        <is>
          <t>ARGENT 7 ⅛ 06/28/17</t>
        </is>
      </c>
      <c r="D985">
        <f>+REPLACE(REPLACE(A985,1,8,""),3,5,"")</f>
        <v/>
      </c>
      <c r="F985" t="inlineStr">
        <is>
          <t>USP04808AN44</t>
        </is>
      </c>
      <c r="G985" t="inlineStr">
        <is>
          <t>BBG00GZTSH31</t>
        </is>
      </c>
      <c r="H985" t="inlineStr">
        <is>
          <t>BDGH016</t>
        </is>
      </c>
      <c r="I985" t="inlineStr">
        <is>
          <t>COAO0266368</t>
        </is>
      </c>
    </row>
    <row r="986">
      <c r="A986" t="inlineStr">
        <is>
          <t>AR000220FI00085</t>
        </is>
      </c>
      <c r="B986" t="inlineStr">
        <is>
          <t>AR000220</t>
        </is>
      </c>
      <c r="C986" t="inlineStr">
        <is>
          <t>ARGENT 7 ⅛ 07/06/36</t>
        </is>
      </c>
      <c r="D986">
        <f>+REPLACE(REPLACE(A986,1,8,""),3,5,"")</f>
        <v/>
      </c>
      <c r="F986" t="inlineStr">
        <is>
          <t>USP04808AK05</t>
        </is>
      </c>
      <c r="G986" t="inlineStr">
        <is>
          <t>BBG00D88C2L4</t>
        </is>
      </c>
      <c r="H986" t="inlineStr">
        <is>
          <t>BY7QJ34</t>
        </is>
      </c>
      <c r="I986" t="inlineStr">
        <is>
          <t>COLW6892894</t>
        </is>
      </c>
    </row>
    <row r="987">
      <c r="A987" t="inlineStr">
        <is>
          <t>AR000220FI00086</t>
        </is>
      </c>
      <c r="B987" t="inlineStr">
        <is>
          <t>AR000220</t>
        </is>
      </c>
      <c r="C987" t="inlineStr">
        <is>
          <t>ARGENT 7 ½ 04/22/26</t>
        </is>
      </c>
      <c r="D987">
        <f>+REPLACE(REPLACE(A987,1,8,""),3,5,"")</f>
        <v/>
      </c>
      <c r="F987" t="inlineStr">
        <is>
          <t>USP04808AD61</t>
        </is>
      </c>
      <c r="G987" t="inlineStr">
        <is>
          <t>BBG00CRD3BN2</t>
        </is>
      </c>
      <c r="H987" t="inlineStr">
        <is>
          <t>BD1DM68</t>
        </is>
      </c>
      <c r="I987" t="inlineStr">
        <is>
          <t>COJK8573939</t>
        </is>
      </c>
    </row>
    <row r="988">
      <c r="A988" t="inlineStr">
        <is>
          <t>AR000220FI00087</t>
        </is>
      </c>
      <c r="B988" t="inlineStr">
        <is>
          <t>AR000220</t>
        </is>
      </c>
      <c r="C988" t="inlineStr">
        <is>
          <t>ARGENT 7 ½ 04/22/26</t>
        </is>
      </c>
      <c r="D988">
        <f>+REPLACE(REPLACE(A988,1,8,""),3,5,"")</f>
        <v/>
      </c>
      <c r="F988" t="inlineStr">
        <is>
          <t>USP04808AC88</t>
        </is>
      </c>
      <c r="G988" t="inlineStr">
        <is>
          <t>BBG00CRD38L1</t>
        </is>
      </c>
      <c r="H988" t="inlineStr">
        <is>
          <t>BD1DN09</t>
        </is>
      </c>
      <c r="I988" t="inlineStr">
        <is>
          <t>COJK8573897</t>
        </is>
      </c>
    </row>
    <row r="989">
      <c r="A989" t="inlineStr">
        <is>
          <t>AR000220FI00088</t>
        </is>
      </c>
      <c r="B989" t="inlineStr">
        <is>
          <t>AR000220</t>
        </is>
      </c>
      <c r="C989" t="inlineStr">
        <is>
          <t>ARGENT 7 ½ 04/22/26</t>
        </is>
      </c>
      <c r="D989">
        <f>+REPLACE(REPLACE(A989,1,8,""),3,5,"")</f>
        <v/>
      </c>
      <c r="F989" t="inlineStr">
        <is>
          <t>US040114GX20</t>
        </is>
      </c>
      <c r="G989" t="inlineStr">
        <is>
          <t>BBG00G75V5P2</t>
        </is>
      </c>
      <c r="H989" t="inlineStr">
        <is>
          <t>BD600M6</t>
        </is>
      </c>
      <c r="I989" t="inlineStr">
        <is>
          <t>COAM9015729</t>
        </is>
      </c>
    </row>
    <row r="990">
      <c r="A990" t="inlineStr">
        <is>
          <t>AR000220FI00089</t>
        </is>
      </c>
      <c r="B990" t="inlineStr">
        <is>
          <t>AR000220</t>
        </is>
      </c>
      <c r="C990" t="inlineStr">
        <is>
          <t>ARGENT 7 ⅝ 04/22/46</t>
        </is>
      </c>
      <c r="D990">
        <f>+REPLACE(REPLACE(A990,1,8,""),3,5,"")</f>
        <v/>
      </c>
      <c r="F990" t="inlineStr">
        <is>
          <t>US040114GY03</t>
        </is>
      </c>
      <c r="G990" t="inlineStr">
        <is>
          <t>BBG00G75YKW8</t>
        </is>
      </c>
      <c r="H990" t="inlineStr">
        <is>
          <t>BDHBL58</t>
        </is>
      </c>
      <c r="I990" t="inlineStr">
        <is>
          <t>COAM9017501</t>
        </is>
      </c>
    </row>
    <row r="991">
      <c r="A991" t="inlineStr">
        <is>
          <t>AR000220FI00090</t>
        </is>
      </c>
      <c r="B991" t="inlineStr">
        <is>
          <t>AR000220</t>
        </is>
      </c>
      <c r="C991" t="inlineStr">
        <is>
          <t>ARGENT 8.28 12/31/33</t>
        </is>
      </c>
      <c r="D991">
        <f>+REPLACE(REPLACE(A991,1,8,""),3,5,"")</f>
        <v/>
      </c>
      <c r="F991" t="inlineStr">
        <is>
          <t>US040114GL81</t>
        </is>
      </c>
      <c r="G991" t="inlineStr">
        <is>
          <t>BBG00009RFN1</t>
        </is>
      </c>
      <c r="H991" t="inlineStr">
        <is>
          <t>B2NTDS6</t>
        </is>
      </c>
      <c r="I991" t="inlineStr">
        <is>
          <t>COED7860866</t>
        </is>
      </c>
    </row>
    <row r="992">
      <c r="A992" t="inlineStr">
        <is>
          <t>AR000220FI00091</t>
        </is>
      </c>
      <c r="B992" t="inlineStr">
        <is>
          <t>AR000220</t>
        </is>
      </c>
      <c r="C992" t="inlineStr">
        <is>
          <t>ARGTB 0 09/13/19</t>
        </is>
      </c>
      <c r="D992">
        <f>+REPLACE(REPLACE(A992,1,8,""),3,5,"")</f>
        <v/>
      </c>
      <c r="F992" t="inlineStr">
        <is>
          <t>ARARGE5206X0</t>
        </is>
      </c>
      <c r="G992" t="inlineStr">
        <is>
          <t>BBG00N84N8V5</t>
        </is>
      </c>
      <c r="I992" t="inlineStr">
        <is>
          <t>COAX0319183</t>
        </is>
      </c>
    </row>
    <row r="993">
      <c r="A993" t="inlineStr">
        <is>
          <t>AR000220FI00092</t>
        </is>
      </c>
      <c r="B993" t="inlineStr">
        <is>
          <t>AR000220</t>
        </is>
      </c>
      <c r="C993" t="inlineStr">
        <is>
          <t>ARGTB 0 09/27/19</t>
        </is>
      </c>
      <c r="D993">
        <f>+REPLACE(REPLACE(A993,1,8,""),3,5,"")</f>
        <v/>
      </c>
      <c r="F993" t="inlineStr">
        <is>
          <t>ARARGE520700</t>
        </is>
      </c>
      <c r="G993" t="inlineStr">
        <is>
          <t>BBG00NBQ5QT5</t>
        </is>
      </c>
      <c r="I993" t="inlineStr">
        <is>
          <t>COAX2675400</t>
        </is>
      </c>
    </row>
    <row r="994">
      <c r="A994" t="inlineStr">
        <is>
          <t>BR000130EQ00001</t>
        </is>
      </c>
      <c r="B994" t="inlineStr">
        <is>
          <t>BR000130</t>
        </is>
      </c>
      <c r="C994" t="inlineStr">
        <is>
          <t>ARTR3 BZ</t>
        </is>
      </c>
      <c r="D994">
        <f>+REPLACE(REPLACE(A994,1,8,""),3,5,"")</f>
        <v/>
      </c>
      <c r="F994" t="inlineStr">
        <is>
          <t>BRARTRACNOR3</t>
        </is>
      </c>
      <c r="G994" t="inlineStr">
        <is>
          <t>BBG0060N2KF2</t>
        </is>
      </c>
      <c r="H994" t="inlineStr">
        <is>
          <t>BJ35BX4</t>
        </is>
      </c>
      <c r="I994" t="inlineStr">
        <is>
          <t>EQ0000000034297839</t>
        </is>
      </c>
    </row>
    <row r="995">
      <c r="A995" t="inlineStr">
        <is>
          <t>BR000120EQ00001</t>
        </is>
      </c>
      <c r="B995" t="inlineStr">
        <is>
          <t>BR000120</t>
        </is>
      </c>
      <c r="C995" t="inlineStr">
        <is>
          <t>ARZZ3 BZ</t>
        </is>
      </c>
      <c r="D995">
        <f>+REPLACE(REPLACE(A995,1,8,""),3,5,"")</f>
        <v/>
      </c>
      <c r="F995" t="inlineStr">
        <is>
          <t>BRARZZACNOR3</t>
        </is>
      </c>
      <c r="G995" t="inlineStr">
        <is>
          <t>BBG001BGWLL4</t>
        </is>
      </c>
      <c r="H995" t="inlineStr">
        <is>
          <t>B3NS1W0</t>
        </is>
      </c>
      <c r="I995" t="inlineStr">
        <is>
          <t>EQ0000000013702530</t>
        </is>
      </c>
    </row>
    <row r="996">
      <c r="A996" t="inlineStr">
        <is>
          <t>MX000930EQ00001</t>
        </is>
      </c>
      <c r="B996" t="inlineStr">
        <is>
          <t>MX000930</t>
        </is>
      </c>
      <c r="C996" t="inlineStr">
        <is>
          <t>ASR US</t>
        </is>
      </c>
      <c r="D996">
        <f>+REPLACE(REPLACE(A996,1,8,""),3,5,"")</f>
        <v/>
      </c>
      <c r="F996" t="inlineStr">
        <is>
          <t>US40051E2028</t>
        </is>
      </c>
      <c r="G996" t="inlineStr">
        <is>
          <t>BBG000B9XWX4</t>
        </is>
      </c>
      <c r="H996" t="n">
        <v>2639361</v>
      </c>
      <c r="I996" t="inlineStr">
        <is>
          <t>EQ0141462800009000</t>
        </is>
      </c>
    </row>
    <row r="997">
      <c r="A997" t="inlineStr">
        <is>
          <t>MX000930EQ00002</t>
        </is>
      </c>
      <c r="B997" t="inlineStr">
        <is>
          <t>MX000930</t>
        </is>
      </c>
      <c r="C997" t="inlineStr">
        <is>
          <t>ASURB MM</t>
        </is>
      </c>
      <c r="D997">
        <f>+REPLACE(REPLACE(A997,1,8,""),3,5,"")</f>
        <v/>
      </c>
      <c r="F997" t="inlineStr">
        <is>
          <t>MXP001661018</t>
        </is>
      </c>
      <c r="G997" t="inlineStr">
        <is>
          <t>BBG000C98XZ7</t>
        </is>
      </c>
      <c r="H997" t="n">
        <v>2639349</v>
      </c>
      <c r="I997" t="inlineStr">
        <is>
          <t>EQ0141462800001001</t>
        </is>
      </c>
    </row>
    <row r="998">
      <c r="A998" t="inlineStr">
        <is>
          <t>PE000190EQ00001</t>
        </is>
      </c>
      <c r="B998" t="inlineStr">
        <is>
          <t>PE000190</t>
        </is>
      </c>
      <c r="C998" t="inlineStr">
        <is>
          <t>ATACOBC1 PE</t>
        </is>
      </c>
      <c r="D998">
        <f>+REPLACE(REPLACE(A998,1,8,""),3,5,"")</f>
        <v/>
      </c>
      <c r="F998" t="inlineStr">
        <is>
          <t>PEP608004201</t>
        </is>
      </c>
      <c r="G998" t="inlineStr">
        <is>
          <t>BBG000QDQJG5</t>
        </is>
      </c>
      <c r="H998" t="inlineStr">
        <is>
          <t>B1RMJH5</t>
        </is>
      </c>
      <c r="I998" t="inlineStr">
        <is>
          <t>EQ0000000003278117</t>
        </is>
      </c>
      <c r="J998" t="inlineStr">
        <is>
          <t>ATENTO 6 ⅛ 08/10/22</t>
        </is>
      </c>
    </row>
    <row r="999">
      <c r="A999" t="inlineStr">
        <is>
          <t>BR000150FI00001</t>
        </is>
      </c>
      <c r="B999" t="inlineStr">
        <is>
          <t>BR000150</t>
        </is>
      </c>
      <c r="C999" t="inlineStr">
        <is>
          <t>ATENTO 6 ⅛ 08/10/22</t>
        </is>
      </c>
      <c r="D999">
        <f>+REPLACE(REPLACE(A999,1,8,""),3,5,"")</f>
        <v/>
      </c>
      <c r="F999" t="inlineStr">
        <is>
          <t>USL0427PAA41</t>
        </is>
      </c>
      <c r="G999" t="inlineStr">
        <is>
          <t>BBG00HBG0JS2</t>
        </is>
      </c>
      <c r="H999" t="inlineStr">
        <is>
          <t>BDFBW35</t>
        </is>
      </c>
      <c r="I999" t="inlineStr">
        <is>
          <t>COAO5457038</t>
        </is>
      </c>
    </row>
    <row r="1000">
      <c r="A1000" t="inlineStr">
        <is>
          <t>BR000150FI00002</t>
        </is>
      </c>
      <c r="B1000" t="inlineStr">
        <is>
          <t>BR000150</t>
        </is>
      </c>
      <c r="C1000" t="inlineStr">
        <is>
          <t>ATENTO 7 ⅜ 01/29/20</t>
        </is>
      </c>
      <c r="D1000">
        <f>+REPLACE(REPLACE(A1000,1,8,""),3,5,"")</f>
        <v/>
      </c>
      <c r="F1000" t="inlineStr">
        <is>
          <t>USL0770RAA34</t>
        </is>
      </c>
      <c r="G1000" t="inlineStr">
        <is>
          <t>BBG0042BF8N5</t>
        </is>
      </c>
      <c r="H1000" t="inlineStr">
        <is>
          <t>B93S735</t>
        </is>
      </c>
      <c r="I1000" t="inlineStr">
        <is>
          <t>COEJ5273994</t>
        </is>
      </c>
    </row>
    <row r="1001">
      <c r="A1001" t="inlineStr">
        <is>
          <t>BR000150EQ00001</t>
        </is>
      </c>
      <c r="B1001" t="inlineStr">
        <is>
          <t>BR000150</t>
        </is>
      </c>
      <c r="C1001" t="inlineStr">
        <is>
          <t>ATTO US</t>
        </is>
      </c>
      <c r="D1001">
        <f>+REPLACE(REPLACE(A1001,1,8,""),3,5,"")</f>
        <v/>
      </c>
      <c r="F1001" t="inlineStr">
        <is>
          <t>LU1102842090</t>
        </is>
      </c>
      <c r="G1001" t="inlineStr">
        <is>
          <t>BBG006FT0V16</t>
        </is>
      </c>
      <c r="H1001" t="inlineStr">
        <is>
          <t>BQTG6Y6</t>
        </is>
      </c>
      <c r="I1001" t="inlineStr">
        <is>
          <t>EQ0000000035187628</t>
        </is>
      </c>
      <c r="J1001" t="inlineStr">
        <is>
          <t>AUPIST 7.373 06/15/22</t>
        </is>
      </c>
    </row>
    <row r="1002">
      <c r="A1002" t="inlineStr">
        <is>
          <t>CL001150FI00001</t>
        </is>
      </c>
      <c r="B1002" t="inlineStr">
        <is>
          <t>CL001150</t>
        </is>
      </c>
      <c r="C1002" t="inlineStr">
        <is>
          <t>AUPIST 7.373 06/15/22</t>
        </is>
      </c>
      <c r="D1002">
        <f>+REPLACE(REPLACE(A1002,1,8,""),3,5,"")</f>
        <v/>
      </c>
      <c r="F1002" t="inlineStr">
        <is>
          <t>USP0604MAA29</t>
        </is>
      </c>
      <c r="G1002" t="inlineStr">
        <is>
          <t>BBG00006VCH6</t>
        </is>
      </c>
      <c r="H1002" t="inlineStr">
        <is>
          <t>B94JBG8</t>
        </is>
      </c>
      <c r="I1002" t="inlineStr">
        <is>
          <t>COEC4756549</t>
        </is>
      </c>
    </row>
    <row r="1003">
      <c r="A1003" t="inlineStr">
        <is>
          <t>AR000240EQ00001</t>
        </is>
      </c>
      <c r="B1003" t="inlineStr">
        <is>
          <t>AR000240</t>
        </is>
      </c>
      <c r="C1003" t="inlineStr">
        <is>
          <t>AUSO AR</t>
        </is>
      </c>
      <c r="D1003">
        <f>+REPLACE(REPLACE(A1003,1,8,""),3,5,"")</f>
        <v/>
      </c>
      <c r="F1003" t="inlineStr">
        <is>
          <t>ARASOL010033</t>
        </is>
      </c>
      <c r="G1003" t="inlineStr">
        <is>
          <t>BBG000BYRDT3</t>
        </is>
      </c>
      <c r="H1003" t="inlineStr">
        <is>
          <t>B0LWM08</t>
        </is>
      </c>
      <c r="I1003" t="inlineStr">
        <is>
          <t>EQ0000000002027296</t>
        </is>
      </c>
    </row>
    <row r="1004">
      <c r="A1004" t="inlineStr">
        <is>
          <t>PE000050EQ00001</t>
        </is>
      </c>
      <c r="B1004" t="inlineStr">
        <is>
          <t>PE000050</t>
        </is>
      </c>
      <c r="C1004" t="inlineStr">
        <is>
          <t>AUSTRAC1 PE</t>
        </is>
      </c>
      <c r="D1004">
        <f>+REPLACE(REPLACE(A1004,1,8,""),3,5,"")</f>
        <v/>
      </c>
      <c r="F1004" t="inlineStr">
        <is>
          <t>PEP216501002</t>
        </is>
      </c>
      <c r="G1004" t="inlineStr">
        <is>
          <t>BBG000CC6B08</t>
        </is>
      </c>
      <c r="H1004" t="inlineStr">
        <is>
          <t>B03N7J3</t>
        </is>
      </c>
      <c r="I1004" t="inlineStr">
        <is>
          <t>EQ0038424100002001</t>
        </is>
      </c>
    </row>
    <row r="1005">
      <c r="A1005" t="inlineStr">
        <is>
          <t>CL000100EQ00001</t>
        </is>
      </c>
      <c r="B1005" t="inlineStr">
        <is>
          <t>CL000100</t>
        </is>
      </c>
      <c r="C1005" t="inlineStr">
        <is>
          <t>AUSTRALI CI</t>
        </is>
      </c>
      <c r="D1005">
        <f>+REPLACE(REPLACE(A1005,1,8,""),3,5,"")</f>
        <v/>
      </c>
      <c r="F1005" t="inlineStr">
        <is>
          <t>CL0001772897</t>
        </is>
      </c>
      <c r="G1005" t="inlineStr">
        <is>
          <t>BBG001Q9PVV9</t>
        </is>
      </c>
      <c r="H1005" t="inlineStr">
        <is>
          <t>B5PVCR3</t>
        </is>
      </c>
      <c r="I1005" t="inlineStr">
        <is>
          <t>EQ0000000017535066</t>
        </is>
      </c>
      <c r="J1005" t="inlineStr">
        <is>
          <t>AUTGIL 6 ¾ 01/15/23</t>
        </is>
      </c>
    </row>
    <row r="1006">
      <c r="A1006" t="inlineStr">
        <is>
          <t>CL000110FI00001</t>
        </is>
      </c>
      <c r="B1006" t="inlineStr">
        <is>
          <t>CL000110</t>
        </is>
      </c>
      <c r="C1006" t="inlineStr">
        <is>
          <t>AUTGIL 6 ¾ 01/15/23</t>
        </is>
      </c>
      <c r="D1006">
        <f>+REPLACE(REPLACE(A1006,1,8,""),3,5,"")</f>
        <v/>
      </c>
      <c r="F1006" t="inlineStr">
        <is>
          <t>USP06006AC75</t>
        </is>
      </c>
      <c r="G1006" t="inlineStr">
        <is>
          <t>BBG003TLW5R9</t>
        </is>
      </c>
      <c r="H1006" t="inlineStr">
        <is>
          <t>B7W3HD7</t>
        </is>
      </c>
      <c r="I1006" t="inlineStr">
        <is>
          <t>COEJ5116342</t>
        </is>
      </c>
      <c r="J1006" t="inlineStr">
        <is>
          <t>AUTGIL 8 ¼ 05/24/21</t>
        </is>
      </c>
    </row>
    <row r="1007">
      <c r="A1007" t="inlineStr">
        <is>
          <t>CL000110FI00002</t>
        </is>
      </c>
      <c r="B1007" t="inlineStr">
        <is>
          <t>CL000110</t>
        </is>
      </c>
      <c r="C1007" t="inlineStr">
        <is>
          <t>AUTGIL 8 ¼ 05/24/21</t>
        </is>
      </c>
      <c r="D1007">
        <f>+REPLACE(REPLACE(A1007,1,8,""),3,5,"")</f>
        <v/>
      </c>
      <c r="F1007" t="inlineStr">
        <is>
          <t>USP06006AA10</t>
        </is>
      </c>
      <c r="G1007" t="inlineStr">
        <is>
          <t>BBG001PKW5Y1</t>
        </is>
      </c>
      <c r="H1007" t="inlineStr">
        <is>
          <t>B451TP3</t>
        </is>
      </c>
      <c r="I1007" t="inlineStr">
        <is>
          <t>COEI6829580</t>
        </is>
      </c>
    </row>
    <row r="1008">
      <c r="A1008" t="inlineStr">
        <is>
          <t>MX000320EQ00001</t>
        </is>
      </c>
      <c r="B1008" t="inlineStr">
        <is>
          <t>MX000320</t>
        </is>
      </c>
      <c r="C1008" t="inlineStr">
        <is>
          <t>AUTLANB MM</t>
        </is>
      </c>
      <c r="D1008">
        <f>+REPLACE(REPLACE(A1008,1,8,""),3,5,"")</f>
        <v/>
      </c>
      <c r="F1008" t="inlineStr">
        <is>
          <t>MXP0598H1110</t>
        </is>
      </c>
      <c r="G1008" t="inlineStr">
        <is>
          <t>BBG000LXLS53</t>
        </is>
      </c>
      <c r="H1008" t="n">
        <v>2176976</v>
      </c>
      <c r="I1008" t="inlineStr">
        <is>
          <t>EQ0015473300002001</t>
        </is>
      </c>
    </row>
    <row r="1009">
      <c r="A1009" t="inlineStr">
        <is>
          <t>BR000160EQ00001</t>
        </is>
      </c>
      <c r="B1009" t="inlineStr">
        <is>
          <t>BR000160</t>
        </is>
      </c>
      <c r="C1009" t="inlineStr">
        <is>
          <t>AUTM3 BZ</t>
        </is>
      </c>
      <c r="D1009">
        <f>+REPLACE(REPLACE(A1009,1,8,""),3,5,"")</f>
        <v/>
      </c>
      <c r="F1009" t="inlineStr">
        <is>
          <t>BRAUTMACNOR8</t>
        </is>
      </c>
      <c r="G1009" t="inlineStr">
        <is>
          <t>BBG000QVB1P0</t>
        </is>
      </c>
      <c r="H1009" t="inlineStr">
        <is>
          <t>B6565S7</t>
        </is>
      </c>
      <c r="I1009" t="inlineStr">
        <is>
          <t>EQ0000000010235589</t>
        </is>
      </c>
      <c r="J1009" t="inlineStr">
        <is>
          <t>AUTSOL 7 ⅜ 12/30/30</t>
        </is>
      </c>
    </row>
    <row r="1010">
      <c r="A1010" t="inlineStr">
        <is>
          <t>CR000010FI00001</t>
        </is>
      </c>
      <c r="B1010" t="inlineStr">
        <is>
          <t>CR000010</t>
        </is>
      </c>
      <c r="C1010" t="inlineStr">
        <is>
          <t>AUTSOL 7 ⅜ 12/30/30</t>
        </is>
      </c>
      <c r="D1010">
        <f>+REPLACE(REPLACE(A1010,1,8,""),3,5,"")</f>
        <v/>
      </c>
      <c r="F1010" t="inlineStr">
        <is>
          <t>USP05875AB84</t>
        </is>
      </c>
      <c r="G1010" t="inlineStr">
        <is>
          <t>BBG00GSSZ4M1</t>
        </is>
      </c>
      <c r="H1010" t="inlineStr">
        <is>
          <t>BDGLXV9</t>
        </is>
      </c>
      <c r="I1010" t="inlineStr">
        <is>
          <t>COAN7506248</t>
        </is>
      </c>
    </row>
    <row r="1011">
      <c r="A1011" t="inlineStr">
        <is>
          <t>CO000450EQ00001</t>
        </is>
      </c>
      <c r="B1011" t="inlineStr">
        <is>
          <t>CO000450</t>
        </is>
      </c>
      <c r="C1011" t="inlineStr">
        <is>
          <t>AVAL CB</t>
        </is>
      </c>
      <c r="D1011">
        <f>+REPLACE(REPLACE(A1011,1,8,""),3,5,"")</f>
        <v/>
      </c>
      <c r="F1011" t="inlineStr">
        <is>
          <t>COT29PA00025</t>
        </is>
      </c>
      <c r="G1011" t="inlineStr">
        <is>
          <t>BBG000BCFSP5</t>
        </is>
      </c>
      <c r="H1011" t="n">
        <v>2403942</v>
      </c>
      <c r="I1011" t="inlineStr">
        <is>
          <t>EQ0038421100001000</t>
        </is>
      </c>
    </row>
    <row r="1012">
      <c r="A1012" t="inlineStr">
        <is>
          <t>CO000450EQ00002</t>
        </is>
      </c>
      <c r="B1012" t="inlineStr">
        <is>
          <t>CO000450</t>
        </is>
      </c>
      <c r="C1012" t="inlineStr">
        <is>
          <t>AVAL US</t>
        </is>
      </c>
      <c r="D1012">
        <f>+REPLACE(REPLACE(A1012,1,8,""),3,5,"")</f>
        <v/>
      </c>
      <c r="F1012" t="inlineStr">
        <is>
          <t>US40053W1018</t>
        </is>
      </c>
      <c r="G1012" t="inlineStr">
        <is>
          <t>BBG004T0ZMF6</t>
        </is>
      </c>
      <c r="H1012" t="inlineStr">
        <is>
          <t>BQRX1Y4</t>
        </is>
      </c>
      <c r="I1012" t="inlineStr">
        <is>
          <t>EQ0000000030901559</t>
        </is>
      </c>
      <c r="J1012" t="inlineStr">
        <is>
          <t>AVALCB 4 ¾ 09/26/22</t>
        </is>
      </c>
    </row>
    <row r="1013">
      <c r="A1013" t="inlineStr">
        <is>
          <t>CO000450FI00001</t>
        </is>
      </c>
      <c r="B1013" t="inlineStr">
        <is>
          <t>CO000450</t>
        </is>
      </c>
      <c r="C1013" t="inlineStr">
        <is>
          <t>AVALCB 4 ¾ 09/26/22</t>
        </is>
      </c>
      <c r="D1013">
        <f>+REPLACE(REPLACE(A1013,1,8,""),3,5,"")</f>
        <v/>
      </c>
      <c r="F1013" t="inlineStr">
        <is>
          <t>USG42045AB32</t>
        </is>
      </c>
      <c r="G1013" t="inlineStr">
        <is>
          <t>BBG003DF1YJ9</t>
        </is>
      </c>
      <c r="H1013" t="inlineStr">
        <is>
          <t>B8FB0M5</t>
        </is>
      </c>
      <c r="I1013" t="inlineStr">
        <is>
          <t>COEJ3734112</t>
        </is>
      </c>
    </row>
    <row r="1014">
      <c r="A1014" t="inlineStr">
        <is>
          <t>CO000450FI00002</t>
        </is>
      </c>
      <c r="B1014" t="inlineStr">
        <is>
          <t>CO000450</t>
        </is>
      </c>
      <c r="C1014" t="inlineStr">
        <is>
          <t>AVALCB 5 ¼ 02/01/17</t>
        </is>
      </c>
      <c r="D1014">
        <f>+REPLACE(REPLACE(A1014,1,8,""),3,5,"")</f>
        <v/>
      </c>
      <c r="F1014" t="inlineStr">
        <is>
          <t>USG42045AA58</t>
        </is>
      </c>
      <c r="G1014" t="inlineStr">
        <is>
          <t>BBG002G5RJ05</t>
        </is>
      </c>
      <c r="H1014" t="inlineStr">
        <is>
          <t>B7LDNC9</t>
        </is>
      </c>
      <c r="I1014" t="inlineStr">
        <is>
          <t>COEJ0011019</t>
        </is>
      </c>
    </row>
    <row r="1015">
      <c r="A1015" t="inlineStr">
        <is>
          <t>CO000050EQ00001</t>
        </is>
      </c>
      <c r="B1015" t="inlineStr">
        <is>
          <t>CO000050</t>
        </is>
      </c>
      <c r="C1015" t="inlineStr">
        <is>
          <t>AVH US</t>
        </is>
      </c>
      <c r="D1015">
        <f>+REPLACE(REPLACE(A1015,1,8,""),3,5,"")</f>
        <v/>
      </c>
      <c r="F1015" t="inlineStr">
        <is>
          <t>US05367G1004</t>
        </is>
      </c>
      <c r="G1015" t="inlineStr">
        <is>
          <t>BBG0059H9PD2</t>
        </is>
      </c>
      <c r="H1015" t="inlineStr">
        <is>
          <t>BFWLBL3</t>
        </is>
      </c>
      <c r="I1015" t="inlineStr">
        <is>
          <t>EQ0000000031771046</t>
        </is>
      </c>
    </row>
    <row r="1016">
      <c r="A1016" t="inlineStr">
        <is>
          <t>MX002090FI00001</t>
        </is>
      </c>
      <c r="B1016" t="inlineStr">
        <is>
          <t>MX002090</t>
        </is>
      </c>
      <c r="C1016" t="inlineStr">
        <is>
          <t>AXA 8.96 11/27/23</t>
        </is>
      </c>
      <c r="D1016">
        <f>+REPLACE(REPLACE(A1016,1,8,""),3,5,"")</f>
        <v/>
      </c>
      <c r="F1016" t="inlineStr">
        <is>
          <t>MX91XI000055</t>
        </is>
      </c>
      <c r="G1016" t="inlineStr">
        <is>
          <t>BBG005P92TG8</t>
        </is>
      </c>
      <c r="H1016" t="inlineStr">
        <is>
          <t>BLYB856</t>
        </is>
      </c>
      <c r="I1016" t="inlineStr">
        <is>
          <t>COEJ9829049</t>
        </is>
      </c>
    </row>
    <row r="1017">
      <c r="A1017" t="inlineStr">
        <is>
          <t>AR000250FI00003</t>
        </is>
      </c>
      <c r="B1017" t="inlineStr">
        <is>
          <t>AR000250</t>
        </is>
      </c>
      <c r="C1017" t="inlineStr">
        <is>
          <t>AXIOAR Float 11/03/20</t>
        </is>
      </c>
      <c r="D1017">
        <f>+REPLACE(REPLACE(A1017,1,8,""),3,5,"")</f>
        <v/>
      </c>
      <c r="F1017" t="inlineStr">
        <is>
          <t>ARAXIO560050</t>
        </is>
      </c>
      <c r="G1017" t="inlineStr">
        <is>
          <t>BBG00B9HWTJ9</t>
        </is>
      </c>
      <c r="I1017" t="inlineStr">
        <is>
          <t>COQJ3326262</t>
        </is>
      </c>
      <c r="J1017" t="inlineStr">
        <is>
          <t>AXTEL 6 ⅜ 11/14/24</t>
        </is>
      </c>
    </row>
    <row r="1018">
      <c r="A1018" t="inlineStr">
        <is>
          <t>MX000120FI00001</t>
        </is>
      </c>
      <c r="B1018" t="inlineStr">
        <is>
          <t>MX000120</t>
        </is>
      </c>
      <c r="C1018" t="inlineStr">
        <is>
          <t>AXTEL 6 ⅜ 11/14/24</t>
        </is>
      </c>
      <c r="D1018">
        <f>+REPLACE(REPLACE(A1018,1,8,""),3,5,"")</f>
        <v/>
      </c>
      <c r="F1018" t="inlineStr">
        <is>
          <t>US05462GAJ31</t>
        </is>
      </c>
      <c r="G1018" t="inlineStr">
        <is>
          <t>BBG00J4TX2X3</t>
        </is>
      </c>
      <c r="H1018" t="inlineStr">
        <is>
          <t>BF185R9</t>
        </is>
      </c>
      <c r="I1018" t="inlineStr">
        <is>
          <t>COAP8393401</t>
        </is>
      </c>
      <c r="J1018" t="inlineStr">
        <is>
          <t>AXTEL 6 ⅜ 11/14/24</t>
        </is>
      </c>
    </row>
    <row r="1019">
      <c r="A1019" t="inlineStr">
        <is>
          <t>MX000120FI00002</t>
        </is>
      </c>
      <c r="B1019" t="inlineStr">
        <is>
          <t>MX000120</t>
        </is>
      </c>
      <c r="C1019" t="inlineStr">
        <is>
          <t>AXTEL 6 ⅜ 11/14/24</t>
        </is>
      </c>
      <c r="D1019">
        <f>+REPLACE(REPLACE(A1019,1,8,""),3,5,"")</f>
        <v/>
      </c>
      <c r="F1019" t="inlineStr">
        <is>
          <t>USP0606PAC97</t>
        </is>
      </c>
      <c r="G1019" t="inlineStr">
        <is>
          <t>BBG00J6D2YC3</t>
        </is>
      </c>
      <c r="H1019" t="inlineStr">
        <is>
          <t>BF185P7</t>
        </is>
      </c>
      <c r="I1019" t="inlineStr">
        <is>
          <t>COAP9552518</t>
        </is>
      </c>
    </row>
    <row r="1020">
      <c r="A1020" t="inlineStr">
        <is>
          <t>MX000120EQ00001</t>
        </is>
      </c>
      <c r="B1020" t="inlineStr">
        <is>
          <t>MX000120</t>
        </is>
      </c>
      <c r="C1020" t="inlineStr">
        <is>
          <t>AXTELCPO MM</t>
        </is>
      </c>
      <c r="D1020">
        <f>+REPLACE(REPLACE(A1020,1,8,""),3,5,"")</f>
        <v/>
      </c>
      <c r="F1020" t="inlineStr">
        <is>
          <t>MX01AX040009</t>
        </is>
      </c>
      <c r="G1020" t="inlineStr">
        <is>
          <t>BBG000C8NLD2</t>
        </is>
      </c>
      <c r="H1020" t="inlineStr">
        <is>
          <t>B0T0DH8</t>
        </is>
      </c>
      <c r="I1020" t="inlineStr">
        <is>
          <t>EQ0000000002593283</t>
        </is>
      </c>
    </row>
    <row r="1021">
      <c r="A1021" t="inlineStr">
        <is>
          <t>MX001990EQ00001</t>
        </is>
      </c>
      <c r="B1021" t="inlineStr">
        <is>
          <t>MX001990</t>
        </is>
      </c>
      <c r="C1021" t="inlineStr">
        <is>
          <t>AZTECACP MM</t>
        </is>
      </c>
      <c r="D1021">
        <f>+REPLACE(REPLACE(A1021,1,8,""),3,5,"")</f>
        <v/>
      </c>
      <c r="F1021" t="inlineStr">
        <is>
          <t>MX01AZ060013</t>
        </is>
      </c>
      <c r="G1021" t="inlineStr">
        <is>
          <t>BBG000CCLQM4</t>
        </is>
      </c>
      <c r="H1021" t="n">
        <v>2096911</v>
      </c>
      <c r="I1021" t="inlineStr">
        <is>
          <t>EQ0000000003351185</t>
        </is>
      </c>
    </row>
    <row r="1022">
      <c r="A1022" t="inlineStr">
        <is>
          <t>BR000170EQ00001</t>
        </is>
      </c>
      <c r="B1022" t="inlineStr">
        <is>
          <t>BR000170</t>
        </is>
      </c>
      <c r="C1022" t="inlineStr">
        <is>
          <t>AZUL US</t>
        </is>
      </c>
      <c r="D1022">
        <f>+REPLACE(REPLACE(A1022,1,8,""),3,5,"")</f>
        <v/>
      </c>
      <c r="F1022" t="inlineStr">
        <is>
          <t>US05501U1060</t>
        </is>
      </c>
      <c r="G1022" t="inlineStr">
        <is>
          <t>BBG007NH4TT2</t>
        </is>
      </c>
      <c r="H1022" t="inlineStr">
        <is>
          <t>BDCT500</t>
        </is>
      </c>
      <c r="I1022" t="inlineStr">
        <is>
          <t>EQ0000000039674982</t>
        </is>
      </c>
    </row>
    <row r="1023">
      <c r="A1023" t="inlineStr">
        <is>
          <t>BR000170EQ00002</t>
        </is>
      </c>
      <c r="B1023" t="inlineStr">
        <is>
          <t>BR000170</t>
        </is>
      </c>
      <c r="C1023" t="inlineStr">
        <is>
          <t>AZUL4 BZ</t>
        </is>
      </c>
      <c r="D1023">
        <f>+REPLACE(REPLACE(A1023,1,8,""),3,5,"")</f>
        <v/>
      </c>
      <c r="F1023" t="inlineStr">
        <is>
          <t>BRAZULACNPR4</t>
        </is>
      </c>
      <c r="G1023" t="inlineStr">
        <is>
          <t>BBG004MHNBC6</t>
        </is>
      </c>
      <c r="H1023" t="inlineStr">
        <is>
          <t>BD97PR4</t>
        </is>
      </c>
      <c r="I1023" t="inlineStr">
        <is>
          <t>EQ0000000030340887</t>
        </is>
      </c>
      <c r="J1023" t="inlineStr">
        <is>
          <t>AZULBZ 5 ⅞ 10/26/24</t>
        </is>
      </c>
    </row>
    <row r="1024">
      <c r="A1024" t="inlineStr">
        <is>
          <t>BR000170FI00001</t>
        </is>
      </c>
      <c r="B1024" t="inlineStr">
        <is>
          <t>BR000170</t>
        </is>
      </c>
      <c r="C1024" t="inlineStr">
        <is>
          <t>AZULBZ 5 ⅞ 10/26/24</t>
        </is>
      </c>
      <c r="D1024">
        <f>+REPLACE(REPLACE(A1024,1,8,""),3,5,"")</f>
        <v/>
      </c>
      <c r="F1024" t="inlineStr">
        <is>
          <t>USU0551UAA17</t>
        </is>
      </c>
      <c r="G1024" t="inlineStr">
        <is>
          <t>BBG00J03WV07</t>
        </is>
      </c>
      <c r="H1024" t="inlineStr">
        <is>
          <t>BZ7M241</t>
        </is>
      </c>
      <c r="I1024" t="inlineStr">
        <is>
          <t>COAP6641355</t>
        </is>
      </c>
      <c r="J1024" t="inlineStr">
        <is>
          <t>AZULBZ 5 ⅞ 10/26/24</t>
        </is>
      </c>
    </row>
    <row r="1025">
      <c r="A1025" t="inlineStr">
        <is>
          <t>BR000170FI00002</t>
        </is>
      </c>
      <c r="B1025" t="inlineStr">
        <is>
          <t>BR000170</t>
        </is>
      </c>
      <c r="C1025" t="inlineStr">
        <is>
          <t>AZULBZ 5 ⅞ 10/26/24</t>
        </is>
      </c>
      <c r="D1025">
        <f>+REPLACE(REPLACE(A1025,1,8,""),3,5,"")</f>
        <v/>
      </c>
      <c r="F1025" t="inlineStr">
        <is>
          <t>US05502FAA66</t>
        </is>
      </c>
      <c r="G1025" t="inlineStr">
        <is>
          <t>BBG00J03WQZ0</t>
        </is>
      </c>
      <c r="H1025" t="inlineStr">
        <is>
          <t>BD5ZQ80</t>
        </is>
      </c>
      <c r="I1025" t="inlineStr">
        <is>
          <t>COAP6641215</t>
        </is>
      </c>
    </row>
    <row r="1026">
      <c r="A1026" t="inlineStr">
        <is>
          <t>BR000190EQ00001</t>
        </is>
      </c>
      <c r="B1026" t="inlineStr">
        <is>
          <t>BR000190</t>
        </is>
      </c>
      <c r="C1026" t="inlineStr">
        <is>
          <t>B3SA3 BZ</t>
        </is>
      </c>
      <c r="D1026">
        <f>+REPLACE(REPLACE(A1026,1,8,""),3,5,"")</f>
        <v/>
      </c>
      <c r="F1026" t="inlineStr">
        <is>
          <t>BRB3SAACNOR6</t>
        </is>
      </c>
      <c r="G1026" t="inlineStr">
        <is>
          <t>BBG000FYRGX7</t>
        </is>
      </c>
      <c r="H1026" t="inlineStr">
        <is>
          <t>BG36ZK1</t>
        </is>
      </c>
      <c r="I1026" t="inlineStr">
        <is>
          <t>EQ0000000006240309</t>
        </is>
      </c>
      <c r="J1026" t="inlineStr">
        <is>
          <t>BACEL 6 ¾ 06/18/20</t>
        </is>
      </c>
    </row>
    <row r="1027">
      <c r="A1027" t="inlineStr">
        <is>
          <t>SV000020FI00001</t>
        </is>
      </c>
      <c r="B1027" t="inlineStr">
        <is>
          <t>SV000020</t>
        </is>
      </c>
      <c r="C1027" t="inlineStr">
        <is>
          <t>BACEL 6 ¾ 06/18/20</t>
        </is>
      </c>
      <c r="D1027">
        <f>+REPLACE(REPLACE(A1027,1,8,""),3,5,"")</f>
        <v/>
      </c>
      <c r="F1027" t="inlineStr">
        <is>
          <t>USG4109CAA65</t>
        </is>
      </c>
      <c r="G1027" t="inlineStr">
        <is>
          <t>BBG009DFZ1S1</t>
        </is>
      </c>
      <c r="H1027" t="inlineStr">
        <is>
          <t>BYM0ZL1</t>
        </is>
      </c>
      <c r="I1027" t="inlineStr">
        <is>
          <t>COEK9749558</t>
        </is>
      </c>
    </row>
    <row r="1028">
      <c r="A1028" t="inlineStr">
        <is>
          <t>MX001310EQ00001</t>
        </is>
      </c>
      <c r="B1028" t="inlineStr">
        <is>
          <t>MX001310</t>
        </is>
      </c>
      <c r="C1028" t="inlineStr">
        <is>
          <t>BACHOCOB MM</t>
        </is>
      </c>
      <c r="D1028">
        <f>+REPLACE(REPLACE(A1028,1,8,""),3,5,"")</f>
        <v/>
      </c>
      <c r="F1028" t="inlineStr">
        <is>
          <t>MX01BA1D0003</t>
        </is>
      </c>
      <c r="G1028" t="inlineStr">
        <is>
          <t>BBG000DV4R93</t>
        </is>
      </c>
      <c r="H1028" t="inlineStr">
        <is>
          <t>B1FJ6T9</t>
        </is>
      </c>
      <c r="I1028" t="inlineStr">
        <is>
          <t>EQ0000000043236356</t>
        </is>
      </c>
    </row>
    <row r="1029">
      <c r="A1029" t="inlineStr">
        <is>
          <t>PE000910EQ00001</t>
        </is>
      </c>
      <c r="B1029" t="inlineStr">
        <is>
          <t>PE000910</t>
        </is>
      </c>
      <c r="C1029" t="inlineStr">
        <is>
          <t>BACKUBC1 PE</t>
        </is>
      </c>
      <c r="D1029">
        <f>+REPLACE(REPLACE(A1029,1,8,""),3,5,"")</f>
        <v/>
      </c>
      <c r="F1029" t="inlineStr">
        <is>
          <t>PEP218024201</t>
        </is>
      </c>
      <c r="G1029" t="inlineStr">
        <is>
          <t>BBG000DFVMP1</t>
        </is>
      </c>
      <c r="H1029" t="n">
        <v>2191753</v>
      </c>
      <c r="I1029" t="inlineStr">
        <is>
          <t>EQ0015415200004001</t>
        </is>
      </c>
    </row>
    <row r="1030">
      <c r="A1030" t="inlineStr">
        <is>
          <t>PE000910EQ00002</t>
        </is>
      </c>
      <c r="B1030" t="inlineStr">
        <is>
          <t>PE000910</t>
        </is>
      </c>
      <c r="C1030" t="inlineStr">
        <is>
          <t>BACKUSI1 PE</t>
        </is>
      </c>
      <c r="D1030">
        <f>+REPLACE(REPLACE(A1030,1,8,""),3,5,"")</f>
        <v/>
      </c>
      <c r="F1030" t="inlineStr">
        <is>
          <t>PEP218025000</t>
        </is>
      </c>
      <c r="G1030" t="inlineStr">
        <is>
          <t>BBG000C4JYC9</t>
        </is>
      </c>
      <c r="H1030" t="n">
        <v>2191742</v>
      </c>
      <c r="I1030" t="inlineStr">
        <is>
          <t>EQ0015415200001001</t>
        </is>
      </c>
    </row>
    <row r="1031">
      <c r="A1031" t="inlineStr">
        <is>
          <t>CO000090FI00001</t>
        </is>
      </c>
      <c r="B1031" t="inlineStr">
        <is>
          <t>CO000090</t>
        </is>
      </c>
      <c r="C1031" t="inlineStr">
        <is>
          <t>BANBOG 4 ⅜ 08/03/27</t>
        </is>
      </c>
      <c r="D1031">
        <f>+REPLACE(REPLACE(A1031,1,8,""),3,5,"")</f>
        <v/>
      </c>
      <c r="F1031" t="inlineStr">
        <is>
          <t>USP09252AM29</t>
        </is>
      </c>
      <c r="G1031" t="inlineStr">
        <is>
          <t>BBG00HBFK9Z6</t>
        </is>
      </c>
      <c r="H1031" t="inlineStr">
        <is>
          <t>BD9MLZ9</t>
        </is>
      </c>
      <c r="I1031" t="inlineStr">
        <is>
          <t>COAO5432809</t>
        </is>
      </c>
    </row>
    <row r="1032">
      <c r="A1032" t="inlineStr">
        <is>
          <t>CO000090FI00002</t>
        </is>
      </c>
      <c r="B1032" t="inlineStr">
        <is>
          <t>CO000090</t>
        </is>
      </c>
      <c r="C1032" t="inlineStr">
        <is>
          <t>BANBOG 5 01/15/17</t>
        </is>
      </c>
      <c r="D1032">
        <f>+REPLACE(REPLACE(A1032,1,8,""),3,5,"")</f>
        <v/>
      </c>
      <c r="F1032" t="inlineStr">
        <is>
          <t>USP09252AB63</t>
        </is>
      </c>
      <c r="G1032" t="inlineStr">
        <is>
          <t>BBG002B6V8Y0</t>
        </is>
      </c>
      <c r="H1032" t="inlineStr">
        <is>
          <t>B7F9VK7</t>
        </is>
      </c>
      <c r="I1032" t="inlineStr">
        <is>
          <t>COEI9072691</t>
        </is>
      </c>
      <c r="J1032" t="inlineStr">
        <is>
          <t>BANBOG 5 ⅜ 02/19/23</t>
        </is>
      </c>
    </row>
    <row r="1033">
      <c r="A1033" t="inlineStr">
        <is>
          <t>CO000090FI00003</t>
        </is>
      </c>
      <c r="B1033" t="inlineStr">
        <is>
          <t>CO000090</t>
        </is>
      </c>
      <c r="C1033" t="inlineStr">
        <is>
          <t>BANBOG 5 ⅜ 02/19/23</t>
        </is>
      </c>
      <c r="D1033">
        <f>+REPLACE(REPLACE(A1033,1,8,""),3,5,"")</f>
        <v/>
      </c>
      <c r="F1033" t="inlineStr">
        <is>
          <t>USP09252AC47</t>
        </is>
      </c>
      <c r="G1033" t="inlineStr">
        <is>
          <t>BBG00443NML3</t>
        </is>
      </c>
      <c r="H1033" t="inlineStr">
        <is>
          <t>B9B4XW6</t>
        </is>
      </c>
      <c r="I1033" t="inlineStr">
        <is>
          <t>COEJ5533066</t>
        </is>
      </c>
      <c r="J1033" t="inlineStr">
        <is>
          <t>BANBOG 6 ¼ 05/12/26</t>
        </is>
      </c>
    </row>
    <row r="1034">
      <c r="A1034" t="inlineStr">
        <is>
          <t>CO000090FI00004</t>
        </is>
      </c>
      <c r="B1034" t="inlineStr">
        <is>
          <t>CO000090</t>
        </is>
      </c>
      <c r="C1034" t="inlineStr">
        <is>
          <t>BANBOG 6 ¼ 05/12/26</t>
        </is>
      </c>
      <c r="D1034">
        <f>+REPLACE(REPLACE(A1034,1,8,""),3,5,"")</f>
        <v/>
      </c>
      <c r="F1034" t="inlineStr">
        <is>
          <t>USP09252AK62</t>
        </is>
      </c>
      <c r="G1034" t="inlineStr">
        <is>
          <t>BBG00CW2H790</t>
        </is>
      </c>
      <c r="H1034" t="inlineStr">
        <is>
          <t>BYYSPR9</t>
        </is>
      </c>
      <c r="I1034" t="inlineStr">
        <is>
          <t>COLW0752441</t>
        </is>
      </c>
      <c r="J1034" t="inlineStr">
        <is>
          <t>BANBOG 6 ¼ 05/12/26</t>
        </is>
      </c>
    </row>
    <row r="1035">
      <c r="A1035" t="inlineStr">
        <is>
          <t>CO000090FI00005</t>
        </is>
      </c>
      <c r="B1035" t="inlineStr">
        <is>
          <t>CO000090</t>
        </is>
      </c>
      <c r="C1035" t="inlineStr">
        <is>
          <t>BANBOG 6 ¼ 05/12/26</t>
        </is>
      </c>
      <c r="D1035">
        <f>+REPLACE(REPLACE(A1035,1,8,""),3,5,"")</f>
        <v/>
      </c>
      <c r="F1035" t="inlineStr">
        <is>
          <t>USP09252AL46</t>
        </is>
      </c>
      <c r="G1035" t="inlineStr">
        <is>
          <t>BBG00F47WJD5</t>
        </is>
      </c>
      <c r="H1035" t="inlineStr">
        <is>
          <t>BYV1KS7</t>
        </is>
      </c>
      <c r="I1035" t="inlineStr">
        <is>
          <t>COAL0584535</t>
        </is>
      </c>
      <c r="J1035" t="inlineStr">
        <is>
          <t>BANBRA 3 ⅞ 10/10/22</t>
        </is>
      </c>
    </row>
    <row r="1036">
      <c r="A1036" t="inlineStr">
        <is>
          <t>BR000280FI00002</t>
        </is>
      </c>
      <c r="B1036" t="inlineStr">
        <is>
          <t>BR000280</t>
        </is>
      </c>
      <c r="C1036" t="inlineStr">
        <is>
          <t>BANBRA 3 ⅞ 10/10/22</t>
        </is>
      </c>
      <c r="D1036">
        <f>+REPLACE(REPLACE(A1036,1,8,""),3,5,"")</f>
        <v/>
      </c>
      <c r="F1036" t="inlineStr">
        <is>
          <t>US05958AAJ79</t>
        </is>
      </c>
      <c r="G1036" t="inlineStr">
        <is>
          <t>BBG003G3S4L7</t>
        </is>
      </c>
      <c r="H1036" t="inlineStr">
        <is>
          <t>B8KYVC6</t>
        </is>
      </c>
      <c r="I1036" t="inlineStr">
        <is>
          <t>COEJ3899519</t>
        </is>
      </c>
      <c r="J1036" t="inlineStr">
        <is>
          <t>BANBRA 4 ⅝ 01/15/25</t>
        </is>
      </c>
    </row>
    <row r="1037">
      <c r="A1037" t="inlineStr">
        <is>
          <t>BR000280FI00003</t>
        </is>
      </c>
      <c r="B1037" t="inlineStr">
        <is>
          <t>BR000280</t>
        </is>
      </c>
      <c r="C1037" t="inlineStr">
        <is>
          <t>BANBRA 4 ⅝ 01/15/25</t>
        </is>
      </c>
      <c r="D1037">
        <f>+REPLACE(REPLACE(A1037,1,8,""),3,5,"")</f>
        <v/>
      </c>
      <c r="F1037" t="inlineStr">
        <is>
          <t>USP3772WAH53</t>
        </is>
      </c>
      <c r="G1037" t="inlineStr">
        <is>
          <t>BBG00HYXPLB6</t>
        </is>
      </c>
      <c r="H1037" t="inlineStr">
        <is>
          <t>BF2JLF1</t>
        </is>
      </c>
      <c r="I1037" t="inlineStr">
        <is>
          <t>COAP5608447</t>
        </is>
      </c>
      <c r="J1037" t="inlineStr">
        <is>
          <t>BANBRA 4 ¾ 03/20/24</t>
        </is>
      </c>
    </row>
    <row r="1038">
      <c r="A1038" t="inlineStr">
        <is>
          <t>BR000280FI00004</t>
        </is>
      </c>
      <c r="B1038" t="inlineStr">
        <is>
          <t>BR000280</t>
        </is>
      </c>
      <c r="C1038" t="inlineStr">
        <is>
          <t>BANBRA 4 ¾ 03/20/24</t>
        </is>
      </c>
      <c r="D1038">
        <f>+REPLACE(REPLACE(A1038,1,8,""),3,5,"")</f>
        <v/>
      </c>
      <c r="F1038" t="inlineStr">
        <is>
          <t>USP1R027AA25</t>
        </is>
      </c>
      <c r="G1038" t="inlineStr">
        <is>
          <t>BBG00NL24B48</t>
        </is>
      </c>
      <c r="H1038" t="inlineStr">
        <is>
          <t>BJH4TK0</t>
        </is>
      </c>
      <c r="I1038" t="inlineStr">
        <is>
          <t>COAX6680901</t>
        </is>
      </c>
      <c r="J1038" t="inlineStr">
        <is>
          <t>BANBRA 4 ⅞ 04/19/23</t>
        </is>
      </c>
    </row>
    <row r="1039">
      <c r="A1039" t="inlineStr">
        <is>
          <t>BR000280FI00005</t>
        </is>
      </c>
      <c r="B1039" t="inlineStr">
        <is>
          <t>BR000280</t>
        </is>
      </c>
      <c r="C1039" t="inlineStr">
        <is>
          <t>BANBRA 4 ⅞ 04/19/23</t>
        </is>
      </c>
      <c r="D1039">
        <f>+REPLACE(REPLACE(A1039,1,8,""),3,5,"")</f>
        <v/>
      </c>
      <c r="F1039" t="inlineStr">
        <is>
          <t>USP3772WAJ10</t>
        </is>
      </c>
      <c r="G1039" t="inlineStr">
        <is>
          <t>BBG00KL6FZG7</t>
        </is>
      </c>
      <c r="H1039" t="inlineStr">
        <is>
          <t>BFX2LX7</t>
        </is>
      </c>
      <c r="I1039" t="inlineStr">
        <is>
          <t>COAS2094140</t>
        </is>
      </c>
      <c r="J1039" t="inlineStr">
        <is>
          <t>BANBRA 5 ⅜ 01/15/21</t>
        </is>
      </c>
    </row>
    <row r="1040">
      <c r="A1040" t="inlineStr">
        <is>
          <t>BR000280FI00006</t>
        </is>
      </c>
      <c r="B1040" t="inlineStr">
        <is>
          <t>BR000280</t>
        </is>
      </c>
      <c r="C1040" t="inlineStr">
        <is>
          <t>BANBRA 5 ⅜ 01/15/21</t>
        </is>
      </c>
      <c r="D1040">
        <f>+REPLACE(REPLACE(A1040,1,8,""),3,5,"")</f>
        <v/>
      </c>
      <c r="F1040" t="inlineStr">
        <is>
          <t>USP3772WAB83</t>
        </is>
      </c>
      <c r="G1040" t="inlineStr">
        <is>
          <t>BBG0016WLDY1</t>
        </is>
      </c>
      <c r="H1040" t="inlineStr">
        <is>
          <t>B4P6KL1</t>
        </is>
      </c>
      <c r="I1040" t="inlineStr">
        <is>
          <t>COEI4208571</t>
        </is>
      </c>
      <c r="J1040" t="inlineStr">
        <is>
          <t>BANBRA 5 ⅞ 01/19/23</t>
        </is>
      </c>
    </row>
    <row r="1041">
      <c r="A1041" t="inlineStr">
        <is>
          <t>BR000280FI00007</t>
        </is>
      </c>
      <c r="B1041" t="inlineStr">
        <is>
          <t>BR000280</t>
        </is>
      </c>
      <c r="C1041" t="inlineStr">
        <is>
          <t>BANBRA 5 ⅞ 01/19/23</t>
        </is>
      </c>
      <c r="D1041">
        <f>+REPLACE(REPLACE(A1041,1,8,""),3,5,"")</f>
        <v/>
      </c>
      <c r="F1041" t="inlineStr">
        <is>
          <t>USP3772WAE23</t>
        </is>
      </c>
      <c r="G1041" t="inlineStr">
        <is>
          <t>BBG0033P46R7</t>
        </is>
      </c>
      <c r="H1041" t="inlineStr">
        <is>
          <t>B7F7LK1</t>
        </is>
      </c>
      <c r="I1041" t="inlineStr">
        <is>
          <t>COEJ2379398</t>
        </is>
      </c>
      <c r="J1041" t="inlineStr">
        <is>
          <t>BANBRA 5 ⅞ 01/26/22</t>
        </is>
      </c>
    </row>
    <row r="1042">
      <c r="A1042" t="inlineStr">
        <is>
          <t>BR000280FI00008</t>
        </is>
      </c>
      <c r="B1042" t="inlineStr">
        <is>
          <t>BR000280</t>
        </is>
      </c>
      <c r="C1042" t="inlineStr">
        <is>
          <t>BANBRA 5 ⅞ 01/26/22</t>
        </is>
      </c>
      <c r="D1042">
        <f>+REPLACE(REPLACE(A1042,1,8,""),3,5,"")</f>
        <v/>
      </c>
      <c r="F1042" t="inlineStr">
        <is>
          <t>USG07402DN01</t>
        </is>
      </c>
      <c r="G1042" t="inlineStr">
        <is>
          <t>BBG001PPR6B9</t>
        </is>
      </c>
      <c r="H1042" t="inlineStr">
        <is>
          <t>B40BKV1</t>
        </is>
      </c>
      <c r="I1042" t="inlineStr">
        <is>
          <t>COEI6865386</t>
        </is>
      </c>
      <c r="J1042" t="inlineStr">
        <is>
          <t>BANBRA 6 01/22/20</t>
        </is>
      </c>
    </row>
    <row r="1043">
      <c r="A1043" t="inlineStr">
        <is>
          <t>BR000280FI00009</t>
        </is>
      </c>
      <c r="B1043" t="inlineStr">
        <is>
          <t>BR000280</t>
        </is>
      </c>
      <c r="C1043" t="inlineStr">
        <is>
          <t>BANBRA 6 01/22/20</t>
        </is>
      </c>
      <c r="D1043">
        <f>+REPLACE(REPLACE(A1043,1,8,""),3,5,"")</f>
        <v/>
      </c>
      <c r="F1043" t="inlineStr">
        <is>
          <t>US05957PAR73</t>
        </is>
      </c>
      <c r="G1043" t="inlineStr">
        <is>
          <t>BBG0000GCY96</t>
        </is>
      </c>
      <c r="H1043" t="inlineStr">
        <is>
          <t>B3N26S3</t>
        </is>
      </c>
      <c r="I1043" t="inlineStr">
        <is>
          <t>COEI1131628</t>
        </is>
      </c>
      <c r="J1043" t="inlineStr">
        <is>
          <t>BANBRA 6 ¼ PERP</t>
        </is>
      </c>
    </row>
    <row r="1044">
      <c r="A1044" t="inlineStr">
        <is>
          <t>BR000280FI00010</t>
        </is>
      </c>
      <c r="B1044" t="inlineStr">
        <is>
          <t>BR000280</t>
        </is>
      </c>
      <c r="C1044" t="inlineStr">
        <is>
          <t>BANBRA 6 ¼ PERP</t>
        </is>
      </c>
      <c r="D1044">
        <f>+REPLACE(REPLACE(A1044,1,8,""),3,5,"")</f>
        <v/>
      </c>
      <c r="F1044" t="inlineStr">
        <is>
          <t>USG07402DP58</t>
        </is>
      </c>
      <c r="G1044" t="inlineStr">
        <is>
          <t>BBG0042N8SK6</t>
        </is>
      </c>
      <c r="H1044" t="inlineStr">
        <is>
          <t>B949B13</t>
        </is>
      </c>
      <c r="I1044" t="inlineStr">
        <is>
          <t>COEJ5310291</t>
        </is>
      </c>
      <c r="J1044" t="inlineStr">
        <is>
          <t>BANBRA 8 ½ PERP</t>
        </is>
      </c>
    </row>
    <row r="1045">
      <c r="A1045" t="inlineStr">
        <is>
          <t>BR000280FI00011</t>
        </is>
      </c>
      <c r="B1045" t="inlineStr">
        <is>
          <t>BR000280</t>
        </is>
      </c>
      <c r="C1045" t="inlineStr">
        <is>
          <t>BANBRA 8 ½ PERP</t>
        </is>
      </c>
      <c r="D1045">
        <f>+REPLACE(REPLACE(A1045,1,8,""),3,5,"")</f>
        <v/>
      </c>
      <c r="F1045" t="inlineStr">
        <is>
          <t>USP3772WAA01</t>
        </is>
      </c>
      <c r="G1045" t="inlineStr">
        <is>
          <t>BBG0000KD214</t>
        </is>
      </c>
      <c r="H1045" t="inlineStr">
        <is>
          <t>B512BN9</t>
        </is>
      </c>
      <c r="I1045" t="inlineStr">
        <is>
          <t>COEI0106290</t>
        </is>
      </c>
      <c r="J1045" t="inlineStr">
        <is>
          <t>BANBRA 9 ¼ PERP</t>
        </is>
      </c>
    </row>
    <row r="1046">
      <c r="A1046" t="inlineStr">
        <is>
          <t>BR000280FI00012</t>
        </is>
      </c>
      <c r="B1046" t="inlineStr">
        <is>
          <t>BR000280</t>
        </is>
      </c>
      <c r="C1046" t="inlineStr">
        <is>
          <t>BANBRA 9 ¼ PERP</t>
        </is>
      </c>
      <c r="D1046">
        <f>+REPLACE(REPLACE(A1046,1,8,""),3,5,"")</f>
        <v/>
      </c>
      <c r="F1046" t="inlineStr">
        <is>
          <t>USP3772WAC66</t>
        </is>
      </c>
      <c r="G1046" t="inlineStr">
        <is>
          <t>BBG002DKWC77</t>
        </is>
      </c>
      <c r="H1046" t="inlineStr">
        <is>
          <t>B7LTHZ8</t>
        </is>
      </c>
      <c r="I1046" t="inlineStr">
        <is>
          <t>COEI9606944</t>
        </is>
      </c>
      <c r="J1046" t="inlineStr">
        <is>
          <t>BANBRA 9 PERP</t>
        </is>
      </c>
    </row>
    <row r="1047">
      <c r="A1047" t="inlineStr">
        <is>
          <t>BR000280FI00013</t>
        </is>
      </c>
      <c r="B1047" t="inlineStr">
        <is>
          <t>BR000280</t>
        </is>
      </c>
      <c r="C1047" t="inlineStr">
        <is>
          <t>BANBRA 9 PERP</t>
        </is>
      </c>
      <c r="D1047">
        <f>+REPLACE(REPLACE(A1047,1,8,""),3,5,"")</f>
        <v/>
      </c>
      <c r="F1047" t="inlineStr">
        <is>
          <t>USP3772WAF97</t>
        </is>
      </c>
      <c r="G1047" t="inlineStr">
        <is>
          <t>BBG006MM4XN1</t>
        </is>
      </c>
      <c r="H1047" t="inlineStr">
        <is>
          <t>BNBL2B7</t>
        </is>
      </c>
      <c r="I1047" t="inlineStr">
        <is>
          <t>COEK3302180</t>
        </is>
      </c>
      <c r="J1047" t="inlineStr">
        <is>
          <t>BANCOG 4 ⅛ 08/07/27</t>
        </is>
      </c>
    </row>
    <row r="1048">
      <c r="A1048" t="inlineStr">
        <is>
          <t>PA000020FI00001</t>
        </is>
      </c>
      <c r="B1048" t="inlineStr">
        <is>
          <t>PA000020</t>
        </is>
      </c>
      <c r="C1048" t="inlineStr">
        <is>
          <t>BANCOG 4 ⅛ 08/07/27</t>
        </is>
      </c>
      <c r="D1048">
        <f>+REPLACE(REPLACE(A1048,1,8,""),3,5,"")</f>
        <v/>
      </c>
      <c r="F1048" t="inlineStr">
        <is>
          <t>USP12651AB49</t>
        </is>
      </c>
      <c r="G1048" t="inlineStr">
        <is>
          <t>BBG00HBV2WC5</t>
        </is>
      </c>
      <c r="H1048" t="inlineStr">
        <is>
          <t>BF08MV3</t>
        </is>
      </c>
      <c r="I1048" t="inlineStr">
        <is>
          <t>COAO5755266</t>
        </is>
      </c>
      <c r="J1048" t="inlineStr">
        <is>
          <t>BANGAN 4 ⅞ 04/21/25</t>
        </is>
      </c>
    </row>
    <row r="1049">
      <c r="A1049" t="inlineStr">
        <is>
          <t>CO000060FI00001</t>
        </is>
      </c>
      <c r="B1049" t="inlineStr">
        <is>
          <t>CO000060</t>
        </is>
      </c>
      <c r="C1049" t="inlineStr">
        <is>
          <t>BANGAN 4 ⅞ 04/21/25</t>
        </is>
      </c>
      <c r="D1049">
        <f>+REPLACE(REPLACE(A1049,1,8,""),3,5,"")</f>
        <v/>
      </c>
      <c r="F1049" t="inlineStr">
        <is>
          <t>USP1024TAN92</t>
        </is>
      </c>
      <c r="G1049" t="inlineStr">
        <is>
          <t>BBG008HKNYG2</t>
        </is>
      </c>
      <c r="H1049" t="inlineStr">
        <is>
          <t>BWX8CK8</t>
        </is>
      </c>
      <c r="I1049" t="inlineStr">
        <is>
          <t>COEK8667967</t>
        </is>
      </c>
      <c r="J1049" t="inlineStr">
        <is>
          <t>BANGUA 5 ½ 11/01/22</t>
        </is>
      </c>
    </row>
    <row r="1050">
      <c r="A1050" t="inlineStr">
        <is>
          <t>GT000020FI00001</t>
        </is>
      </c>
      <c r="B1050" t="inlineStr">
        <is>
          <t>GT000020</t>
        </is>
      </c>
      <c r="C1050" t="inlineStr">
        <is>
          <t>BANGUA 5 ½ 11/01/22</t>
        </is>
      </c>
      <c r="D1050">
        <f>+REPLACE(REPLACE(A1050,1,8,""),3,5,"")</f>
        <v/>
      </c>
      <c r="F1050" t="inlineStr">
        <is>
          <t>USG47661AA43</t>
        </is>
      </c>
      <c r="G1050" t="inlineStr">
        <is>
          <t>BBG003LLRBZ1</t>
        </is>
      </c>
      <c r="H1050" t="inlineStr">
        <is>
          <t>B8DDQS1</t>
        </is>
      </c>
      <c r="I1050" t="inlineStr">
        <is>
          <t>COEJ4222752</t>
        </is>
      </c>
    </row>
    <row r="1051">
      <c r="A1051" t="inlineStr">
        <is>
          <t>CL000150EQ00001</t>
        </is>
      </c>
      <c r="B1051" t="inlineStr">
        <is>
          <t>CL000150</t>
        </is>
      </c>
      <c r="C1051" t="inlineStr">
        <is>
          <t>BANMED CI</t>
        </is>
      </c>
      <c r="D1051">
        <f>+REPLACE(REPLACE(A1051,1,8,""),3,5,"")</f>
        <v/>
      </c>
      <c r="F1051" t="inlineStr">
        <is>
          <t>CLP1583M1072</t>
        </is>
      </c>
      <c r="G1051" t="inlineStr">
        <is>
          <t>BBG000BYN6M9</t>
        </is>
      </c>
      <c r="H1051" t="n">
        <v>2073765</v>
      </c>
      <c r="I1051" t="inlineStr">
        <is>
          <t>EQ0016330800001000</t>
        </is>
      </c>
      <c r="J1051" t="inlineStr">
        <is>
          <t>BANORT 5 ¾ 10/04/31</t>
        </is>
      </c>
    </row>
    <row r="1052">
      <c r="A1052" t="inlineStr">
        <is>
          <t>MX001010FI00001</t>
        </is>
      </c>
      <c r="B1052" t="inlineStr">
        <is>
          <t>MX001010</t>
        </is>
      </c>
      <c r="C1052" t="inlineStr">
        <is>
          <t>BANORT 5 ¾ 10/04/31</t>
        </is>
      </c>
      <c r="D1052">
        <f>+REPLACE(REPLACE(A1052,1,8,""),3,5,"")</f>
        <v/>
      </c>
      <c r="F1052" t="inlineStr">
        <is>
          <t>USP14008AC36</t>
        </is>
      </c>
      <c r="G1052" t="inlineStr">
        <is>
          <t>BBG00DY3L673</t>
        </is>
      </c>
      <c r="H1052" t="inlineStr">
        <is>
          <t>BDGL5Y6</t>
        </is>
      </c>
      <c r="I1052" t="inlineStr">
        <is>
          <t>COQZ7450724</t>
        </is>
      </c>
      <c r="J1052" t="inlineStr">
        <is>
          <t>BANORT 6 ⅞ PERP</t>
        </is>
      </c>
    </row>
    <row r="1053">
      <c r="A1053" t="inlineStr">
        <is>
          <t>MX001010FI00002</t>
        </is>
      </c>
      <c r="B1053" t="inlineStr">
        <is>
          <t>MX001010</t>
        </is>
      </c>
      <c r="C1053" t="inlineStr">
        <is>
          <t>BANORT 6 ⅞ PERP</t>
        </is>
      </c>
      <c r="D1053">
        <f>+REPLACE(REPLACE(A1053,1,8,""),3,5,"")</f>
        <v/>
      </c>
      <c r="F1053" t="inlineStr">
        <is>
          <t>USP14008AD19</t>
        </is>
      </c>
      <c r="G1053" t="inlineStr">
        <is>
          <t>BBG00H1TMFM5</t>
        </is>
      </c>
      <c r="H1053" t="inlineStr">
        <is>
          <t>BF2BL57</t>
        </is>
      </c>
      <c r="I1053" t="inlineStr">
        <is>
          <t>COAO1638979</t>
        </is>
      </c>
      <c r="J1053" t="inlineStr">
        <is>
          <t>BANORT 7 ½ PERP</t>
        </is>
      </c>
    </row>
    <row r="1054">
      <c r="A1054" t="inlineStr">
        <is>
          <t>MX001010FI00003</t>
        </is>
      </c>
      <c r="B1054" t="inlineStr">
        <is>
          <t>MX001010</t>
        </is>
      </c>
      <c r="C1054" t="inlineStr">
        <is>
          <t>BANORT 7 ½ PERP</t>
        </is>
      </c>
      <c r="D1054">
        <f>+REPLACE(REPLACE(A1054,1,8,""),3,5,"")</f>
        <v/>
      </c>
      <c r="F1054" t="inlineStr">
        <is>
          <t>USP1400MAB48</t>
        </is>
      </c>
      <c r="G1054" t="inlineStr">
        <is>
          <t>BBG00PH23TP7</t>
        </is>
      </c>
      <c r="H1054" t="inlineStr">
        <is>
          <t>BK5SMQ8</t>
        </is>
      </c>
      <c r="I1054" t="inlineStr">
        <is>
          <t>COAZ2756130</t>
        </is>
      </c>
      <c r="J1054" t="inlineStr">
        <is>
          <t>BANORT 7 ⅝ PERP</t>
        </is>
      </c>
    </row>
    <row r="1055">
      <c r="A1055" t="inlineStr">
        <is>
          <t>MX001010FI00004</t>
        </is>
      </c>
      <c r="B1055" t="inlineStr">
        <is>
          <t>MX001010</t>
        </is>
      </c>
      <c r="C1055" t="inlineStr">
        <is>
          <t>BANORT 7 ⅝ PERP</t>
        </is>
      </c>
      <c r="D1055">
        <f>+REPLACE(REPLACE(A1055,1,8,""),3,5,"")</f>
        <v/>
      </c>
      <c r="F1055" t="inlineStr">
        <is>
          <t>USP14008AE91</t>
        </is>
      </c>
      <c r="G1055" t="inlineStr">
        <is>
          <t>BBG00H1TNF35</t>
        </is>
      </c>
      <c r="H1055" t="inlineStr">
        <is>
          <t>BF2BL02</t>
        </is>
      </c>
      <c r="I1055" t="inlineStr">
        <is>
          <t>COAO1639530</t>
        </is>
      </c>
      <c r="J1055" t="inlineStr">
        <is>
          <t>BANSAF 4 ⅛ 02/08/23</t>
        </is>
      </c>
    </row>
    <row r="1056">
      <c r="A1056" t="inlineStr">
        <is>
          <t>BR000360FI00001</t>
        </is>
      </c>
      <c r="B1056" t="inlineStr">
        <is>
          <t>BR000360</t>
        </is>
      </c>
      <c r="C1056" t="inlineStr">
        <is>
          <t>BANSAF 4 ⅛ 02/08/23</t>
        </is>
      </c>
      <c r="D1056">
        <f>+REPLACE(REPLACE(A1056,1,8,""),3,5,"")</f>
        <v/>
      </c>
      <c r="F1056" t="inlineStr">
        <is>
          <t>US05964TAQ22</t>
        </is>
      </c>
      <c r="G1056" t="inlineStr">
        <is>
          <t>BBG00JYGW125</t>
        </is>
      </c>
      <c r="H1056" t="inlineStr">
        <is>
          <t>BYWDSW2</t>
        </is>
      </c>
      <c r="I1056" t="inlineStr">
        <is>
          <t>COAR0654418</t>
        </is>
      </c>
      <c r="J1056" t="inlineStr">
        <is>
          <t>BANSAF 6 ¾ 01/27/21</t>
        </is>
      </c>
    </row>
    <row r="1057">
      <c r="A1057" t="inlineStr">
        <is>
          <t>BR000360FI00002</t>
        </is>
      </c>
      <c r="B1057" t="inlineStr">
        <is>
          <t>BR000360</t>
        </is>
      </c>
      <c r="C1057" t="inlineStr">
        <is>
          <t>BANSAF 6 ¾ 01/27/21</t>
        </is>
      </c>
      <c r="D1057">
        <f>+REPLACE(REPLACE(A1057,1,8,""),3,5,"")</f>
        <v/>
      </c>
      <c r="F1057" t="inlineStr">
        <is>
          <t>USP1507FAA32</t>
        </is>
      </c>
      <c r="G1057" t="inlineStr">
        <is>
          <t>BBG001DP8VJ0</t>
        </is>
      </c>
      <c r="H1057" t="inlineStr">
        <is>
          <t>B45Z2V2</t>
        </is>
      </c>
      <c r="I1057" t="inlineStr">
        <is>
          <t>COEI5476219</t>
        </is>
      </c>
    </row>
    <row r="1058">
      <c r="A1058" t="inlineStr">
        <is>
          <t>CL000160EQ00001</t>
        </is>
      </c>
      <c r="B1058" t="inlineStr">
        <is>
          <t>CL000160</t>
        </is>
      </c>
      <c r="C1058" t="inlineStr">
        <is>
          <t>BANVI CI</t>
        </is>
      </c>
      <c r="D1058">
        <f>+REPLACE(REPLACE(A1058,1,8,""),3,5,"")</f>
        <v/>
      </c>
      <c r="F1058" t="inlineStr">
        <is>
          <t>CLP1611D1038</t>
        </is>
      </c>
      <c r="G1058" t="inlineStr">
        <is>
          <t>BBG000CXN613</t>
        </is>
      </c>
      <c r="H1058" t="n">
        <v>2406349</v>
      </c>
      <c r="I1058" t="inlineStr">
        <is>
          <t>EQ0038431300001000</t>
        </is>
      </c>
    </row>
    <row r="1059">
      <c r="A1059" t="inlineStr">
        <is>
          <t>BR000380FI00001</t>
        </is>
      </c>
      <c r="B1059" t="inlineStr">
        <is>
          <t>BR000380</t>
        </is>
      </c>
      <c r="C1059" t="inlineStr">
        <is>
          <t>BANVOR 6 ¼ 05/16/16</t>
        </is>
      </c>
      <c r="D1059">
        <f>+REPLACE(REPLACE(A1059,1,8,""),3,5,"")</f>
        <v/>
      </c>
      <c r="F1059" t="inlineStr">
        <is>
          <t>XS0626896178</t>
        </is>
      </c>
      <c r="G1059" t="inlineStr">
        <is>
          <t>BBG001P8F6X6</t>
        </is>
      </c>
      <c r="H1059" t="inlineStr">
        <is>
          <t>B4R9K52</t>
        </is>
      </c>
      <c r="I1059" t="inlineStr">
        <is>
          <t>COEI6727131</t>
        </is>
      </c>
      <c r="J1059" t="inlineStr">
        <is>
          <t>BANVOR 7 ⅜ 01/21/20</t>
        </is>
      </c>
    </row>
    <row r="1060">
      <c r="A1060" t="inlineStr">
        <is>
          <t>BR000380FI00002</t>
        </is>
      </c>
      <c r="B1060" t="inlineStr">
        <is>
          <t>BR000380</t>
        </is>
      </c>
      <c r="C1060" t="inlineStr">
        <is>
          <t>BANVOR 7 ⅜ 01/21/20</t>
        </is>
      </c>
      <c r="D1060">
        <f>+REPLACE(REPLACE(A1060,1,8,""),3,5,"")</f>
        <v/>
      </c>
      <c r="F1060" t="inlineStr">
        <is>
          <t>USP1516SFE11</t>
        </is>
      </c>
      <c r="G1060" t="inlineStr">
        <is>
          <t>BBG0000DNRR6</t>
        </is>
      </c>
      <c r="H1060" t="inlineStr">
        <is>
          <t>B5LMXZ5</t>
        </is>
      </c>
      <c r="I1060" t="inlineStr">
        <is>
          <t>COEI1086293</t>
        </is>
      </c>
      <c r="J1060" t="inlineStr">
        <is>
          <t>BANVOR 8 ¼ PERP</t>
        </is>
      </c>
    </row>
    <row r="1061">
      <c r="A1061" t="inlineStr">
        <is>
          <t>BR000380FI00003</t>
        </is>
      </c>
      <c r="B1061" t="inlineStr">
        <is>
          <t>BR000380</t>
        </is>
      </c>
      <c r="C1061" t="inlineStr">
        <is>
          <t>BANVOR 8 ¼ PERP</t>
        </is>
      </c>
      <c r="D1061">
        <f>+REPLACE(REPLACE(A1061,1,8,""),3,5,"")</f>
        <v/>
      </c>
      <c r="F1061" t="inlineStr">
        <is>
          <t>USP1516SFH42</t>
        </is>
      </c>
      <c r="G1061" t="inlineStr">
        <is>
          <t>BBG00J9YRH34</t>
        </is>
      </c>
      <c r="H1061" t="inlineStr">
        <is>
          <t>BF4BJ73</t>
        </is>
      </c>
      <c r="I1061" t="inlineStr">
        <is>
          <t>COAQ1070251</t>
        </is>
      </c>
    </row>
    <row r="1062">
      <c r="A1062" t="inlineStr">
        <is>
          <t>PE000310EQ00001</t>
        </is>
      </c>
      <c r="B1062" t="inlineStr">
        <is>
          <t>PE000310</t>
        </is>
      </c>
      <c r="C1062" t="inlineStr">
        <is>
          <t>BAP US</t>
        </is>
      </c>
      <c r="D1062">
        <f>+REPLACE(REPLACE(A1062,1,8,""),3,5,"")</f>
        <v/>
      </c>
      <c r="F1062" t="inlineStr">
        <is>
          <t>BMG2519Y1084</t>
        </is>
      </c>
      <c r="G1062" t="inlineStr">
        <is>
          <t>BBG000FKX7Z8</t>
        </is>
      </c>
      <c r="H1062" t="n">
        <v>2232878</v>
      </c>
      <c r="I1062" t="inlineStr">
        <is>
          <t>EQ0017125800001000</t>
        </is>
      </c>
    </row>
    <row r="1063">
      <c r="A1063" t="inlineStr">
        <is>
          <t>MX000140EQ00001</t>
        </is>
      </c>
      <c r="B1063" t="inlineStr">
        <is>
          <t>MX000140</t>
        </is>
      </c>
      <c r="C1063" t="inlineStr">
        <is>
          <t>BBAJIOO MM</t>
        </is>
      </c>
      <c r="D1063">
        <f>+REPLACE(REPLACE(A1063,1,8,""),3,5,"")</f>
        <v/>
      </c>
      <c r="F1063" t="inlineStr">
        <is>
          <t>MX41BB000000</t>
        </is>
      </c>
      <c r="G1063" t="inlineStr">
        <is>
          <t>BBG000BD2HP1</t>
        </is>
      </c>
      <c r="H1063" t="inlineStr">
        <is>
          <t>BYSX0F3</t>
        </is>
      </c>
      <c r="I1063" t="inlineStr">
        <is>
          <t>EQ0000000075067389</t>
        </is>
      </c>
    </row>
    <row r="1064">
      <c r="A1064" t="inlineStr">
        <is>
          <t>AR000430EQ00001</t>
        </is>
      </c>
      <c r="B1064" t="inlineStr">
        <is>
          <t>AR000430</t>
        </is>
      </c>
      <c r="C1064" t="inlineStr">
        <is>
          <t>BBAR AR</t>
        </is>
      </c>
      <c r="D1064">
        <f>+REPLACE(REPLACE(A1064,1,8,""),3,5,"")</f>
        <v/>
      </c>
      <c r="F1064" t="inlineStr">
        <is>
          <t>ARP125991090</t>
        </is>
      </c>
      <c r="G1064" t="inlineStr">
        <is>
          <t>BBG000BKWXY7</t>
        </is>
      </c>
      <c r="H1064" t="n">
        <v>2074371</v>
      </c>
      <c r="I1064" t="inlineStr">
        <is>
          <t>EQ0012651900001006</t>
        </is>
      </c>
    </row>
    <row r="1065">
      <c r="A1065" t="inlineStr">
        <is>
          <t>AR000430EQ00002</t>
        </is>
      </c>
      <c r="B1065" t="inlineStr">
        <is>
          <t>AR000430</t>
        </is>
      </c>
      <c r="C1065" t="inlineStr">
        <is>
          <t>BBAR US</t>
        </is>
      </c>
      <c r="D1065">
        <f>+REPLACE(REPLACE(A1065,1,8,""),3,5,"")</f>
        <v/>
      </c>
      <c r="F1065" t="inlineStr">
        <is>
          <t>US07329M1009</t>
        </is>
      </c>
      <c r="G1065" t="inlineStr">
        <is>
          <t>BBG000BLLR07</t>
        </is>
      </c>
      <c r="H1065" t="n">
        <v>2072029</v>
      </c>
      <c r="I1065" t="inlineStr">
        <is>
          <t>EQ0012651900009000</t>
        </is>
      </c>
    </row>
    <row r="1066">
      <c r="A1066" t="inlineStr">
        <is>
          <t>BR000280EQ00001</t>
        </is>
      </c>
      <c r="B1066" t="inlineStr">
        <is>
          <t>BR000280</t>
        </is>
      </c>
      <c r="C1066" t="inlineStr">
        <is>
          <t>BBAS3 BZ</t>
        </is>
      </c>
      <c r="D1066">
        <f>+REPLACE(REPLACE(A1066,1,8,""),3,5,"")</f>
        <v/>
      </c>
      <c r="F1066" t="inlineStr">
        <is>
          <t>BRBBASACNOR3</t>
        </is>
      </c>
      <c r="G1066" t="inlineStr">
        <is>
          <t>BBG000BG5VC4</t>
        </is>
      </c>
      <c r="H1066" t="n">
        <v>2328595</v>
      </c>
      <c r="I1066" t="inlineStr">
        <is>
          <t>EQ0015976000001002</t>
        </is>
      </c>
    </row>
    <row r="1067">
      <c r="A1067" t="inlineStr">
        <is>
          <t>BR000230EQ00001</t>
        </is>
      </c>
      <c r="B1067" t="inlineStr">
        <is>
          <t>BR000230</t>
        </is>
      </c>
      <c r="C1067" t="inlineStr">
        <is>
          <t>BBD US</t>
        </is>
      </c>
      <c r="D1067">
        <f>+REPLACE(REPLACE(A1067,1,8,""),3,5,"")</f>
        <v/>
      </c>
      <c r="F1067" t="inlineStr">
        <is>
          <t>US0594603039</t>
        </is>
      </c>
      <c r="G1067" t="inlineStr">
        <is>
          <t>BBG000BS6WW3</t>
        </is>
      </c>
      <c r="H1067" t="inlineStr">
        <is>
          <t>B00FSK0</t>
        </is>
      </c>
      <c r="I1067" t="inlineStr">
        <is>
          <t>EQ0013610800009000</t>
        </is>
      </c>
    </row>
    <row r="1068">
      <c r="A1068" t="inlineStr">
        <is>
          <t>BR000230EQ00002</t>
        </is>
      </c>
      <c r="B1068" t="inlineStr">
        <is>
          <t>BR000230</t>
        </is>
      </c>
      <c r="C1068" t="inlineStr">
        <is>
          <t>BBDC2 BZ</t>
        </is>
      </c>
      <c r="D1068">
        <f>+REPLACE(REPLACE(A1068,1,8,""),3,5,"")</f>
        <v/>
      </c>
      <c r="F1068" t="inlineStr">
        <is>
          <t>BRBBDCD13PR8</t>
        </is>
      </c>
      <c r="G1068" t="inlineStr">
        <is>
          <t>BBG00BGLVNB4</t>
        </is>
      </c>
      <c r="H1068" t="inlineStr">
        <is>
          <t>BDDWN60</t>
        </is>
      </c>
      <c r="I1068" t="inlineStr">
        <is>
          <t>EQ0000000046311115</t>
        </is>
      </c>
    </row>
    <row r="1069">
      <c r="A1069" t="inlineStr">
        <is>
          <t>BR000230EQ00003</t>
        </is>
      </c>
      <c r="B1069" t="inlineStr">
        <is>
          <t>BR000230</t>
        </is>
      </c>
      <c r="C1069" t="inlineStr">
        <is>
          <t>BBDC3 BZ</t>
        </is>
      </c>
      <c r="D1069">
        <f>+REPLACE(REPLACE(A1069,1,8,""),3,5,"")</f>
        <v/>
      </c>
      <c r="F1069" t="inlineStr">
        <is>
          <t>BRBBDCACNOR1</t>
        </is>
      </c>
      <c r="G1069" t="inlineStr">
        <is>
          <t>BBG000BBKMW6</t>
        </is>
      </c>
      <c r="H1069" t="inlineStr">
        <is>
          <t>B00FM86</t>
        </is>
      </c>
      <c r="I1069" t="inlineStr">
        <is>
          <t>EQ0000000000310757</t>
        </is>
      </c>
    </row>
    <row r="1070">
      <c r="A1070" t="inlineStr">
        <is>
          <t>BR000230EQ00004</t>
        </is>
      </c>
      <c r="B1070" t="inlineStr">
        <is>
          <t>BR000230</t>
        </is>
      </c>
      <c r="C1070" t="inlineStr">
        <is>
          <t>BBDC4 BZ</t>
        </is>
      </c>
      <c r="D1070">
        <f>+REPLACE(REPLACE(A1070,1,8,""),3,5,"")</f>
        <v/>
      </c>
      <c r="F1070" t="inlineStr">
        <is>
          <t>BRBBDCACNPR8</t>
        </is>
      </c>
      <c r="G1070" t="inlineStr">
        <is>
          <t>BBG000BBKQT1</t>
        </is>
      </c>
      <c r="H1070" t="inlineStr">
        <is>
          <t>B00FM53</t>
        </is>
      </c>
      <c r="I1070" t="inlineStr">
        <is>
          <t>EQ0000000001168509</t>
        </is>
      </c>
    </row>
    <row r="1071">
      <c r="A1071" t="inlineStr">
        <is>
          <t>BR000470EQ00001</t>
        </is>
      </c>
      <c r="B1071" t="inlineStr">
        <is>
          <t>BR000470</t>
        </is>
      </c>
      <c r="C1071" t="inlineStr">
        <is>
          <t>BBRK3 BZ</t>
        </is>
      </c>
      <c r="D1071">
        <f>+REPLACE(REPLACE(A1071,1,8,""),3,5,"")</f>
        <v/>
      </c>
      <c r="F1071" t="inlineStr">
        <is>
          <t>BRBBRKACNOR4</t>
        </is>
      </c>
      <c r="G1071" t="inlineStr">
        <is>
          <t>BBG000SW8L85</t>
        </is>
      </c>
      <c r="H1071" t="inlineStr">
        <is>
          <t>B28XFX2</t>
        </is>
      </c>
      <c r="I1071" t="inlineStr">
        <is>
          <t>EQ0000000044169359</t>
        </is>
      </c>
    </row>
    <row r="1072">
      <c r="A1072" t="inlineStr">
        <is>
          <t>BR000390EQ00001</t>
        </is>
      </c>
      <c r="B1072" t="inlineStr">
        <is>
          <t>BR000390</t>
        </is>
      </c>
      <c r="C1072" t="inlineStr">
        <is>
          <t>BBSE3 BZ</t>
        </is>
      </c>
      <c r="D1072">
        <f>+REPLACE(REPLACE(A1072,1,8,""),3,5,"")</f>
        <v/>
      </c>
      <c r="F1072" t="inlineStr">
        <is>
          <t>BRBBSEACNOR5</t>
        </is>
      </c>
      <c r="G1072" t="inlineStr">
        <is>
          <t>BBG004DK6P91</t>
        </is>
      </c>
      <c r="H1072" t="inlineStr">
        <is>
          <t>B9N3SQ0</t>
        </is>
      </c>
      <c r="I1072" t="inlineStr">
        <is>
          <t>EQ0000000029547895</t>
        </is>
      </c>
    </row>
    <row r="1073">
      <c r="A1073" t="inlineStr">
        <is>
          <t>BR000250EQ00001</t>
        </is>
      </c>
      <c r="B1073" t="inlineStr">
        <is>
          <t>BR000250</t>
        </is>
      </c>
      <c r="C1073" t="inlineStr">
        <is>
          <t>BBTG11 BZ</t>
        </is>
      </c>
      <c r="D1073">
        <f>+REPLACE(REPLACE(A1073,1,8,""),3,5,"")</f>
        <v/>
      </c>
      <c r="F1073" t="inlineStr">
        <is>
          <t>BRBBTGUNT007</t>
        </is>
      </c>
      <c r="G1073" t="inlineStr">
        <is>
          <t>BBG000Q2WQ49</t>
        </is>
      </c>
      <c r="H1073" t="inlineStr">
        <is>
          <t>B7MBV73</t>
        </is>
      </c>
      <c r="I1073" t="inlineStr">
        <is>
          <t>EQ0000000002511657</t>
        </is>
      </c>
    </row>
    <row r="1074">
      <c r="A1074" t="inlineStr">
        <is>
          <t>PE000080EQ00001</t>
        </is>
      </c>
      <c r="B1074" t="inlineStr">
        <is>
          <t>PE000080</t>
        </is>
      </c>
      <c r="C1074" t="inlineStr">
        <is>
          <t>BBVAC1 PE</t>
        </is>
      </c>
      <c r="D1074">
        <f>+REPLACE(REPLACE(A1074,1,8,""),3,5,"")</f>
        <v/>
      </c>
      <c r="F1074" t="inlineStr">
        <is>
          <t>PEP116001004</t>
        </is>
      </c>
      <c r="G1074" t="inlineStr">
        <is>
          <t>BBG000CGZJ73</t>
        </is>
      </c>
      <c r="H1074" t="n">
        <v>2080174</v>
      </c>
      <c r="I1074" t="inlineStr">
        <is>
          <t>EQ0000000001196950</t>
        </is>
      </c>
    </row>
    <row r="1075">
      <c r="A1075" t="inlineStr">
        <is>
          <t>CO000060EQ00001</t>
        </is>
      </c>
      <c r="B1075" t="inlineStr">
        <is>
          <t>CO000060</t>
        </is>
      </c>
      <c r="C1075" t="inlineStr">
        <is>
          <t>BBVACOL CB</t>
        </is>
      </c>
      <c r="D1075">
        <f>+REPLACE(REPLACE(A1075,1,8,""),3,5,"")</f>
        <v/>
      </c>
      <c r="F1075" t="inlineStr">
        <is>
          <t>COB13PA00019</t>
        </is>
      </c>
      <c r="G1075" t="inlineStr">
        <is>
          <t>BBG000BPWQN3</t>
        </is>
      </c>
      <c r="H1075" t="n">
        <v>2070175</v>
      </c>
      <c r="I1075" t="inlineStr">
        <is>
          <t>EQ0012639200001000</t>
        </is>
      </c>
      <c r="J1075" t="inlineStr">
        <is>
          <t>BBVASM 4 ⅜ 04/10/24</t>
        </is>
      </c>
    </row>
    <row r="1076">
      <c r="A1076" t="inlineStr">
        <is>
          <t>MX000200FI00001</t>
        </is>
      </c>
      <c r="B1076" t="inlineStr">
        <is>
          <t>MX000200</t>
        </is>
      </c>
      <c r="C1076" t="inlineStr">
        <is>
          <t>BBVASM 4 ⅜ 04/10/24</t>
        </is>
      </c>
      <c r="D1076">
        <f>+REPLACE(REPLACE(A1076,1,8,""),3,5,"")</f>
        <v/>
      </c>
      <c r="F1076" t="inlineStr">
        <is>
          <t>USP16259AK29</t>
        </is>
      </c>
      <c r="G1076" t="inlineStr">
        <is>
          <t>BBG00699H1Y9</t>
        </is>
      </c>
      <c r="H1076" t="inlineStr">
        <is>
          <t>BLF76L5</t>
        </is>
      </c>
      <c r="I1076" t="inlineStr">
        <is>
          <t>COEK1651471</t>
        </is>
      </c>
      <c r="J1076" t="inlineStr">
        <is>
          <t>BBVASM 5 ⅛ 01/18/33</t>
        </is>
      </c>
    </row>
    <row r="1077">
      <c r="A1077" t="inlineStr">
        <is>
          <t>MX000200FI00002</t>
        </is>
      </c>
      <c r="B1077" t="inlineStr">
        <is>
          <t>MX000200</t>
        </is>
      </c>
      <c r="C1077" t="inlineStr">
        <is>
          <t>BBVASM 5 ⅛ 01/18/33</t>
        </is>
      </c>
      <c r="D1077">
        <f>+REPLACE(REPLACE(A1077,1,8,""),3,5,"")</f>
        <v/>
      </c>
      <c r="F1077" t="inlineStr">
        <is>
          <t>USP16259AM84</t>
        </is>
      </c>
      <c r="G1077" t="inlineStr">
        <is>
          <t>BBG00JR2T3G9</t>
        </is>
      </c>
      <c r="H1077" t="inlineStr">
        <is>
          <t>BYVW206</t>
        </is>
      </c>
      <c r="I1077" t="inlineStr">
        <is>
          <t>COAQ7459029</t>
        </is>
      </c>
      <c r="J1077" t="inlineStr">
        <is>
          <t>BBVASM 5.35 11/12/29</t>
        </is>
      </c>
    </row>
    <row r="1078">
      <c r="A1078" t="inlineStr">
        <is>
          <t>MX000200FI00003</t>
        </is>
      </c>
      <c r="B1078" t="inlineStr">
        <is>
          <t>MX000200</t>
        </is>
      </c>
      <c r="C1078" t="inlineStr">
        <is>
          <t>BBVASM 5.35 11/12/29</t>
        </is>
      </c>
      <c r="D1078">
        <f>+REPLACE(REPLACE(A1078,1,8,""),3,5,"")</f>
        <v/>
      </c>
      <c r="F1078" t="inlineStr">
        <is>
          <t>USP16259AL02</t>
        </is>
      </c>
      <c r="G1078" t="inlineStr">
        <is>
          <t>BBG007HN5HQ4</t>
        </is>
      </c>
      <c r="H1078" t="inlineStr">
        <is>
          <t>BSLVFR9</t>
        </is>
      </c>
      <c r="I1078" t="inlineStr">
        <is>
          <t>COEK5906806</t>
        </is>
      </c>
      <c r="J1078" t="inlineStr">
        <is>
          <t>BBVASM 6 ½ 03/10/21</t>
        </is>
      </c>
    </row>
    <row r="1079">
      <c r="A1079" t="inlineStr">
        <is>
          <t>MX000200FI00004</t>
        </is>
      </c>
      <c r="B1079" t="inlineStr">
        <is>
          <t>MX000200</t>
        </is>
      </c>
      <c r="C1079" t="inlineStr">
        <is>
          <t>BBVASM 6 ½ 03/10/21</t>
        </is>
      </c>
      <c r="D1079">
        <f>+REPLACE(REPLACE(A1079,1,8,""),3,5,"")</f>
        <v/>
      </c>
      <c r="F1079" t="inlineStr">
        <is>
          <t>USP16259AB20</t>
        </is>
      </c>
      <c r="G1079" t="inlineStr">
        <is>
          <t>BBG001KFNL27</t>
        </is>
      </c>
      <c r="H1079" t="inlineStr">
        <is>
          <t>B43FGV2</t>
        </is>
      </c>
      <c r="I1079" t="inlineStr">
        <is>
          <t>COEI6005280</t>
        </is>
      </c>
      <c r="J1079" t="inlineStr">
        <is>
          <t>BBVASM 6 ¾ 09/30/22</t>
        </is>
      </c>
    </row>
    <row r="1080">
      <c r="A1080" t="inlineStr">
        <is>
          <t>MX000200FI00005</t>
        </is>
      </c>
      <c r="B1080" t="inlineStr">
        <is>
          <t>MX000200</t>
        </is>
      </c>
      <c r="C1080" t="inlineStr">
        <is>
          <t>BBVASM 6 ¾ 09/30/22</t>
        </is>
      </c>
      <c r="D1080">
        <f>+REPLACE(REPLACE(A1080,1,8,""),3,5,"")</f>
        <v/>
      </c>
      <c r="F1080" t="inlineStr">
        <is>
          <t>USP16259AH99</t>
        </is>
      </c>
      <c r="G1080" t="inlineStr">
        <is>
          <t>BBG0036FCDW6</t>
        </is>
      </c>
      <c r="H1080" t="inlineStr">
        <is>
          <t>B89JR13</t>
        </is>
      </c>
      <c r="I1080" t="inlineStr">
        <is>
          <t>COEJ2833865</t>
        </is>
      </c>
      <c r="J1080" t="inlineStr">
        <is>
          <t>BBVASM 7 ¼ 04/22/20</t>
        </is>
      </c>
    </row>
    <row r="1081">
      <c r="A1081" t="inlineStr">
        <is>
          <t>MX000200FI00006</t>
        </is>
      </c>
      <c r="B1081" t="inlineStr">
        <is>
          <t>MX000200</t>
        </is>
      </c>
      <c r="C1081" t="inlineStr">
        <is>
          <t>BBVASM 7 ¼ 04/22/20</t>
        </is>
      </c>
      <c r="D1081">
        <f>+REPLACE(REPLACE(A1081,1,8,""),3,5,"")</f>
        <v/>
      </c>
      <c r="F1081" t="inlineStr">
        <is>
          <t>USP1R23DAA49</t>
        </is>
      </c>
      <c r="G1081" t="inlineStr">
        <is>
          <t>BBG0000QGSB0</t>
        </is>
      </c>
      <c r="H1081" t="inlineStr">
        <is>
          <t>B3L6LN7</t>
        </is>
      </c>
      <c r="I1081" t="inlineStr">
        <is>
          <t>COEI2253488</t>
        </is>
      </c>
    </row>
    <row r="1082">
      <c r="A1082" t="inlineStr">
        <is>
          <t>MX000200FI00007</t>
        </is>
      </c>
      <c r="B1082" t="inlineStr">
        <is>
          <t>MX000200</t>
        </is>
      </c>
      <c r="C1082" t="inlineStr">
        <is>
          <t>BBVASM Float 03/23/18</t>
        </is>
      </c>
      <c r="D1082">
        <f>+REPLACE(REPLACE(A1082,1,8,""),3,5,"")</f>
        <v/>
      </c>
      <c r="F1082" t="inlineStr">
        <is>
          <t>MX94BA0A00A5</t>
        </is>
      </c>
      <c r="G1082" t="inlineStr">
        <is>
          <t>BBG008F56D27</t>
        </is>
      </c>
      <c r="H1082" t="inlineStr">
        <is>
          <t>EK8333826</t>
        </is>
      </c>
      <c r="I1082" t="inlineStr">
        <is>
          <t>COEK8333826</t>
        </is>
      </c>
      <c r="J1082" t="inlineStr">
        <is>
          <t>BCAPS 7 ⅜ 09/15/36</t>
        </is>
      </c>
    </row>
    <row r="1083">
      <c r="A1083" t="inlineStr">
        <is>
          <t>CL000210FI00001</t>
        </is>
      </c>
      <c r="B1083" t="inlineStr">
        <is>
          <t>CL000210</t>
        </is>
      </c>
      <c r="C1083" t="inlineStr">
        <is>
          <t>BCAPS 7 ⅜ 09/15/36</t>
        </is>
      </c>
      <c r="D1083">
        <f>+REPLACE(REPLACE(A1083,1,8,""),3,5,"")</f>
        <v/>
      </c>
      <c r="F1083" t="inlineStr">
        <is>
          <t>USP25625AE74</t>
        </is>
      </c>
      <c r="G1083" t="inlineStr">
        <is>
          <t>BBG00000BK92</t>
        </is>
      </c>
      <c r="H1083" t="inlineStr">
        <is>
          <t>B1FDC59</t>
        </is>
      </c>
      <c r="I1083" t="inlineStr">
        <is>
          <t>COEF6974671</t>
        </is>
      </c>
      <c r="J1083" t="inlineStr">
        <is>
          <t>BCGBK 6 ¾ 03/15/23</t>
        </is>
      </c>
    </row>
    <row r="1084">
      <c r="A1084" t="inlineStr">
        <is>
          <t>CL000430FI00001</t>
        </is>
      </c>
      <c r="B1084" t="inlineStr">
        <is>
          <t>CL000430</t>
        </is>
      </c>
      <c r="C1084" t="inlineStr">
        <is>
          <t>BCGBK 6 ¾ 03/15/23</t>
        </is>
      </c>
      <c r="D1084">
        <f>+REPLACE(REPLACE(A1084,1,8,""),3,5,"")</f>
        <v/>
      </c>
      <c r="F1084" t="inlineStr">
        <is>
          <t>USP31925AD54</t>
        </is>
      </c>
      <c r="G1084" t="inlineStr">
        <is>
          <t>BBG0042YWNZ0</t>
        </is>
      </c>
      <c r="H1084" t="inlineStr">
        <is>
          <t>B95SMV6</t>
        </is>
      </c>
      <c r="I1084" t="inlineStr">
        <is>
          <t>COEJ5366665</t>
        </is>
      </c>
    </row>
    <row r="1085">
      <c r="A1085" t="inlineStr">
        <is>
          <t>MX001310FI00001</t>
        </is>
      </c>
      <c r="B1085" t="inlineStr">
        <is>
          <t>MX001310</t>
        </is>
      </c>
      <c r="C1085" t="inlineStr">
        <is>
          <t>BCHOCO Float 08/25/17</t>
        </is>
      </c>
      <c r="D1085">
        <f>+REPLACE(REPLACE(A1085,1,8,""),3,5,"")</f>
        <v/>
      </c>
      <c r="F1085" t="inlineStr">
        <is>
          <t>MX91BA1D0004</t>
        </is>
      </c>
      <c r="G1085" t="inlineStr">
        <is>
          <t>BBG003BY2922</t>
        </is>
      </c>
      <c r="H1085" t="inlineStr">
        <is>
          <t>EJ3476862</t>
        </is>
      </c>
      <c r="I1085" t="inlineStr">
        <is>
          <t>COEJ3476862</t>
        </is>
      </c>
    </row>
    <row r="1086">
      <c r="A1086" t="inlineStr">
        <is>
          <t>CL000130EQ00001</t>
        </is>
      </c>
      <c r="B1086" t="inlineStr">
        <is>
          <t>CL000130</t>
        </is>
      </c>
      <c r="C1086" t="inlineStr">
        <is>
          <t>BCI CI</t>
        </is>
      </c>
      <c r="D1086">
        <f>+REPLACE(REPLACE(A1086,1,8,""),3,5,"")</f>
        <v/>
      </c>
      <c r="F1086" t="inlineStr">
        <is>
          <t>CLP321331116</t>
        </is>
      </c>
      <c r="G1086" t="inlineStr">
        <is>
          <t>BBG000C3WXT0</t>
        </is>
      </c>
      <c r="H1086" t="n">
        <v>2069355</v>
      </c>
      <c r="I1086" t="inlineStr">
        <is>
          <t>EQ0000000001170446</t>
        </is>
      </c>
      <c r="J1086" t="inlineStr">
        <is>
          <t>BCICI 3 ½ 10/12/27</t>
        </is>
      </c>
    </row>
    <row r="1087">
      <c r="A1087" t="inlineStr">
        <is>
          <t>CL000130FI00001</t>
        </is>
      </c>
      <c r="B1087" t="inlineStr">
        <is>
          <t>CL000130</t>
        </is>
      </c>
      <c r="C1087" t="inlineStr">
        <is>
          <t>BCICI 3 ½ 10/12/27</t>
        </is>
      </c>
      <c r="D1087">
        <f>+REPLACE(REPLACE(A1087,1,8,""),3,5,"")</f>
        <v/>
      </c>
      <c r="F1087" t="inlineStr">
        <is>
          <t>US05890MAA18</t>
        </is>
      </c>
      <c r="G1087" t="inlineStr">
        <is>
          <t>BBG00HXH6Z13</t>
        </is>
      </c>
      <c r="H1087" t="inlineStr">
        <is>
          <t>BYWD9R4</t>
        </is>
      </c>
      <c r="I1087" t="inlineStr">
        <is>
          <t>COAP4494153</t>
        </is>
      </c>
      <c r="J1087" t="inlineStr">
        <is>
          <t>BCICI 3 ½ 10/12/27</t>
        </is>
      </c>
    </row>
    <row r="1088">
      <c r="A1088" t="inlineStr">
        <is>
          <t>CL000130FI00002</t>
        </is>
      </c>
      <c r="B1088" t="inlineStr">
        <is>
          <t>CL000130</t>
        </is>
      </c>
      <c r="C1088" t="inlineStr">
        <is>
          <t>BCICI 3 ½ 10/12/27</t>
        </is>
      </c>
      <c r="D1088">
        <f>+REPLACE(REPLACE(A1088,1,8,""),3,5,"")</f>
        <v/>
      </c>
      <c r="F1088" t="inlineStr">
        <is>
          <t>US05890PZA73</t>
        </is>
      </c>
      <c r="G1088" t="inlineStr">
        <is>
          <t>BBG00HXHK6L9</t>
        </is>
      </c>
      <c r="H1088" t="inlineStr">
        <is>
          <t>BD353W5</t>
        </is>
      </c>
      <c r="I1088" t="inlineStr">
        <is>
          <t>COAP4509224</t>
        </is>
      </c>
      <c r="J1088" t="inlineStr">
        <is>
          <t>BCICI 4 02/11/23</t>
        </is>
      </c>
    </row>
    <row r="1089">
      <c r="A1089" t="inlineStr">
        <is>
          <t>CL000130FI00003</t>
        </is>
      </c>
      <c r="B1089" t="inlineStr">
        <is>
          <t>CL000130</t>
        </is>
      </c>
      <c r="C1089" t="inlineStr">
        <is>
          <t>BCICI 4 02/11/23</t>
        </is>
      </c>
      <c r="D1089">
        <f>+REPLACE(REPLACE(A1089,1,8,""),3,5,"")</f>
        <v/>
      </c>
      <c r="F1089" t="inlineStr">
        <is>
          <t>USP32133CG63</t>
        </is>
      </c>
      <c r="G1089" t="inlineStr">
        <is>
          <t>BBG0043R4R59</t>
        </is>
      </c>
      <c r="H1089" t="inlineStr">
        <is>
          <t>B99PCS0</t>
        </is>
      </c>
      <c r="I1089" t="inlineStr">
        <is>
          <t>COEJ5488691</t>
        </is>
      </c>
      <c r="J1089" t="inlineStr">
        <is>
          <t>BCOBMG 8 ⅞ 08/05/20</t>
        </is>
      </c>
    </row>
    <row r="1090">
      <c r="A1090" t="inlineStr">
        <is>
          <t>BR000210FI00001</t>
        </is>
      </c>
      <c r="B1090" t="inlineStr">
        <is>
          <t>BR000210</t>
        </is>
      </c>
      <c r="C1090" t="inlineStr">
        <is>
          <t>BCOBMG 8 ⅞ 08/05/20</t>
        </is>
      </c>
      <c r="D1090">
        <f>+REPLACE(REPLACE(A1090,1,8,""),3,5,"")</f>
        <v/>
      </c>
      <c r="F1090" t="inlineStr">
        <is>
          <t>USP07785AE11</t>
        </is>
      </c>
      <c r="G1090" t="inlineStr">
        <is>
          <t>BBG0000MX691</t>
        </is>
      </c>
      <c r="H1090" t="inlineStr">
        <is>
          <t>B52FR06</t>
        </is>
      </c>
      <c r="I1090" t="inlineStr">
        <is>
          <t>COEI3405186</t>
        </is>
      </c>
      <c r="J1090" t="inlineStr">
        <is>
          <t>BCOBMG 9.95 11/05/19</t>
        </is>
      </c>
    </row>
    <row r="1091">
      <c r="A1091" t="inlineStr">
        <is>
          <t>BR000210FI00002</t>
        </is>
      </c>
      <c r="B1091" t="inlineStr">
        <is>
          <t>BR000210</t>
        </is>
      </c>
      <c r="C1091" t="inlineStr">
        <is>
          <t>BCOBMG 9.95 11/05/19</t>
        </is>
      </c>
      <c r="D1091">
        <f>+REPLACE(REPLACE(A1091,1,8,""),3,5,"")</f>
        <v/>
      </c>
      <c r="F1091" t="inlineStr">
        <is>
          <t>USP07785AD38</t>
        </is>
      </c>
      <c r="G1091" t="inlineStr">
        <is>
          <t>BBG0000N8134</t>
        </is>
      </c>
      <c r="H1091" t="inlineStr">
        <is>
          <t>B5BFVV6</t>
        </is>
      </c>
      <c r="I1091" t="inlineStr">
        <is>
          <t>COEI0314886</t>
        </is>
      </c>
      <c r="J1091" t="inlineStr">
        <is>
          <t>BCOCPE 5 08/26/22</t>
        </is>
      </c>
    </row>
    <row r="1092">
      <c r="A1092" t="inlineStr">
        <is>
          <t>PE000080FI00001</t>
        </is>
      </c>
      <c r="B1092" t="inlineStr">
        <is>
          <t>PE000080</t>
        </is>
      </c>
      <c r="C1092" t="inlineStr">
        <is>
          <t>BCOCPE 5 08/26/22</t>
        </is>
      </c>
      <c r="D1092">
        <f>+REPLACE(REPLACE(A1092,1,8,""),3,5,"")</f>
        <v/>
      </c>
      <c r="F1092" t="inlineStr">
        <is>
          <t>USP16260AA28</t>
        </is>
      </c>
      <c r="G1092" t="inlineStr">
        <is>
          <t>BBG003BJQTP0</t>
        </is>
      </c>
      <c r="H1092" t="inlineStr">
        <is>
          <t>B8HLLL9</t>
        </is>
      </c>
      <c r="I1092" t="inlineStr">
        <is>
          <t>COEJ3383928</t>
        </is>
      </c>
      <c r="J1092" t="inlineStr">
        <is>
          <t>BCOCPE 5 ¼ 09/22/29</t>
        </is>
      </c>
    </row>
    <row r="1093">
      <c r="A1093" t="inlineStr">
        <is>
          <t>PE000080FI00002</t>
        </is>
      </c>
      <c r="B1093" t="inlineStr">
        <is>
          <t>PE000080</t>
        </is>
      </c>
      <c r="C1093" t="inlineStr">
        <is>
          <t>BCOCPE 5 ¼ 09/22/29</t>
        </is>
      </c>
      <c r="D1093">
        <f>+REPLACE(REPLACE(A1093,1,8,""),3,5,"")</f>
        <v/>
      </c>
      <c r="F1093" t="inlineStr">
        <is>
          <t>USP16236AG98</t>
        </is>
      </c>
      <c r="G1093" t="inlineStr">
        <is>
          <t>BBG0074B4V39</t>
        </is>
      </c>
      <c r="H1093" t="inlineStr">
        <is>
          <t>BQVBHX5</t>
        </is>
      </c>
      <c r="I1093" t="inlineStr">
        <is>
          <t>COEK4969359</t>
        </is>
      </c>
      <c r="J1093" t="inlineStr">
        <is>
          <t>BCOCPE 5 ½ 11/18/20</t>
        </is>
      </c>
    </row>
    <row r="1094">
      <c r="A1094" t="inlineStr">
        <is>
          <t>PE000080FI00003</t>
        </is>
      </c>
      <c r="B1094" t="inlineStr">
        <is>
          <t>PE000080</t>
        </is>
      </c>
      <c r="C1094" t="inlineStr">
        <is>
          <t>BCOCPE 5 ½ 11/18/20</t>
        </is>
      </c>
      <c r="D1094">
        <f>+REPLACE(REPLACE(A1094,1,8,""),3,5,"")</f>
        <v/>
      </c>
      <c r="F1094" t="inlineStr">
        <is>
          <t>USG2523RAA52</t>
        </is>
      </c>
      <c r="G1094" t="inlineStr">
        <is>
          <t>BBG0018VJ090</t>
        </is>
      </c>
      <c r="H1094" t="inlineStr">
        <is>
          <t>B617QX6</t>
        </is>
      </c>
      <c r="I1094" t="inlineStr">
        <is>
          <t>COEI4670093</t>
        </is>
      </c>
      <c r="J1094" t="inlineStr">
        <is>
          <t>BCOCPE 7 ⅜ 10/07/40</t>
        </is>
      </c>
    </row>
    <row r="1095">
      <c r="A1095" t="inlineStr">
        <is>
          <t>PE000080FI00004</t>
        </is>
      </c>
      <c r="B1095" t="inlineStr">
        <is>
          <t>PE000080</t>
        </is>
      </c>
      <c r="C1095" t="inlineStr">
        <is>
          <t>BCOCPE 7 ⅜ 10/07/40</t>
        </is>
      </c>
      <c r="D1095">
        <f>+REPLACE(REPLACE(A1095,1,8,""),3,5,"")</f>
        <v/>
      </c>
      <c r="F1095" t="inlineStr">
        <is>
          <t>USG23909AA53</t>
        </is>
      </c>
      <c r="G1095" t="inlineStr">
        <is>
          <t>BBG0016YY2R5</t>
        </is>
      </c>
      <c r="H1095" t="inlineStr">
        <is>
          <t>B4RJ4S3</t>
        </is>
      </c>
      <c r="I1095" t="inlineStr">
        <is>
          <t>COEI4237752</t>
        </is>
      </c>
      <c r="J1095" t="inlineStr">
        <is>
          <t>BCOLO 4 ⅞ 10/18/27</t>
        </is>
      </c>
    </row>
    <row r="1096">
      <c r="A1096" t="inlineStr">
        <is>
          <t>CO000120FI00001</t>
        </is>
      </c>
      <c r="B1096" t="inlineStr">
        <is>
          <t>CO000120</t>
        </is>
      </c>
      <c r="C1096" t="inlineStr">
        <is>
          <t>BCOLO 4 ⅞ 10/18/27</t>
        </is>
      </c>
      <c r="D1096">
        <f>+REPLACE(REPLACE(A1096,1,8,""),3,5,"")</f>
        <v/>
      </c>
      <c r="E1096" t="inlineStr">
        <is>
          <t>COP</t>
        </is>
      </c>
      <c r="F1096" t="inlineStr">
        <is>
          <t>US05968LAK89</t>
        </is>
      </c>
      <c r="G1096" t="inlineStr">
        <is>
          <t>BBG00HTQLBX9</t>
        </is>
      </c>
      <c r="H1096" t="inlineStr">
        <is>
          <t>BZ1H2Z3</t>
        </is>
      </c>
      <c r="I1096" t="inlineStr">
        <is>
          <t>COAP3255415</t>
        </is>
      </c>
      <c r="J1096" t="inlineStr">
        <is>
          <t>BCOLO 5 ⅛ 09/11/22</t>
        </is>
      </c>
    </row>
    <row r="1097">
      <c r="A1097" t="inlineStr">
        <is>
          <t>CO000120FI00002</t>
        </is>
      </c>
      <c r="B1097" t="inlineStr">
        <is>
          <t>CO000120</t>
        </is>
      </c>
      <c r="C1097" t="inlineStr">
        <is>
          <t>BCOLO 5 ⅛ 09/11/22</t>
        </is>
      </c>
      <c r="D1097">
        <f>+REPLACE(REPLACE(A1097,1,8,""),3,5,"")</f>
        <v/>
      </c>
      <c r="E1097" t="inlineStr">
        <is>
          <t>COP</t>
        </is>
      </c>
      <c r="F1097" t="inlineStr">
        <is>
          <t>US05968LAH50</t>
        </is>
      </c>
      <c r="G1097" t="inlineStr">
        <is>
          <t>BBG003C4QG34</t>
        </is>
      </c>
      <c r="H1097" t="inlineStr">
        <is>
          <t>B747XF1</t>
        </is>
      </c>
      <c r="I1097" t="inlineStr">
        <is>
          <t>COEJ3503061</t>
        </is>
      </c>
      <c r="J1097" t="inlineStr">
        <is>
          <t>BCOLO 5 ⅛ 09/11/22</t>
        </is>
      </c>
    </row>
    <row r="1098">
      <c r="A1098" t="inlineStr">
        <is>
          <t>CO000120FI00003</t>
        </is>
      </c>
      <c r="B1098" t="inlineStr">
        <is>
          <t>CO000120</t>
        </is>
      </c>
      <c r="C1098" t="inlineStr">
        <is>
          <t>BCOLO 5 ⅛ 09/11/22</t>
        </is>
      </c>
      <c r="D1098">
        <f>+REPLACE(REPLACE(A1098,1,8,""),3,5,"")</f>
        <v/>
      </c>
      <c r="E1098" t="inlineStr">
        <is>
          <t>COP</t>
        </is>
      </c>
      <c r="F1098" t="inlineStr">
        <is>
          <t>USP1329PAX70</t>
        </is>
      </c>
      <c r="G1098" t="inlineStr">
        <is>
          <t>BBG003FJ93Y2</t>
        </is>
      </c>
      <c r="H1098" t="inlineStr">
        <is>
          <t>B8HY260</t>
        </is>
      </c>
      <c r="I1098" t="inlineStr">
        <is>
          <t>COEJ3805847</t>
        </is>
      </c>
      <c r="J1098" t="inlineStr">
        <is>
          <t>BCOLO 5.95 06/03/21</t>
        </is>
      </c>
    </row>
    <row r="1099">
      <c r="A1099" t="inlineStr">
        <is>
          <t>CO000120FI00004</t>
        </is>
      </c>
      <c r="B1099" t="inlineStr">
        <is>
          <t>CO000120</t>
        </is>
      </c>
      <c r="C1099" t="inlineStr">
        <is>
          <t>BCOLO 5.95 06/03/21</t>
        </is>
      </c>
      <c r="D1099">
        <f>+REPLACE(REPLACE(A1099,1,8,""),3,5,"")</f>
        <v/>
      </c>
      <c r="E1099" t="inlineStr">
        <is>
          <t>COP</t>
        </is>
      </c>
      <c r="F1099" t="inlineStr">
        <is>
          <t>US05968LAG77</t>
        </is>
      </c>
      <c r="G1099" t="inlineStr">
        <is>
          <t>BBG0022V6BX7</t>
        </is>
      </c>
      <c r="H1099" t="inlineStr">
        <is>
          <t>B6VY648</t>
        </is>
      </c>
      <c r="I1099" t="inlineStr">
        <is>
          <t>COEI8188183</t>
        </is>
      </c>
      <c r="J1099" t="inlineStr">
        <is>
          <t>BCOLO 5.95 06/03/21</t>
        </is>
      </c>
    </row>
    <row r="1100">
      <c r="A1100" t="inlineStr">
        <is>
          <t>CO000120FI00005</t>
        </is>
      </c>
      <c r="B1100" t="inlineStr">
        <is>
          <t>CO000120</t>
        </is>
      </c>
      <c r="C1100" t="inlineStr">
        <is>
          <t>BCOLO 5.95 06/03/21</t>
        </is>
      </c>
      <c r="D1100">
        <f>+REPLACE(REPLACE(A1100,1,8,""),3,5,"")</f>
        <v/>
      </c>
      <c r="E1100" t="inlineStr">
        <is>
          <t>COP</t>
        </is>
      </c>
      <c r="F1100" t="inlineStr">
        <is>
          <t>USP1329PAW97</t>
        </is>
      </c>
      <c r="G1100" t="inlineStr">
        <is>
          <t>BBG001QB8QP1</t>
        </is>
      </c>
      <c r="H1100" t="inlineStr">
        <is>
          <t>B67BBZ9</t>
        </is>
      </c>
      <c r="I1100" t="inlineStr">
        <is>
          <t>COEI6911461</t>
        </is>
      </c>
      <c r="J1100" t="inlineStr">
        <is>
          <t>BCOLO 6 ⅛ 07/26/20</t>
        </is>
      </c>
    </row>
    <row r="1101">
      <c r="A1101" t="inlineStr">
        <is>
          <t>CO000120FI00006</t>
        </is>
      </c>
      <c r="B1101" t="inlineStr">
        <is>
          <t>CO000120</t>
        </is>
      </c>
      <c r="C1101" t="inlineStr">
        <is>
          <t>BCOLO 6 ⅛ 07/26/20</t>
        </is>
      </c>
      <c r="D1101">
        <f>+REPLACE(REPLACE(A1101,1,8,""),3,5,"")</f>
        <v/>
      </c>
      <c r="E1101" t="inlineStr">
        <is>
          <t>COP</t>
        </is>
      </c>
      <c r="F1101" t="inlineStr">
        <is>
          <t>US05968LAB80</t>
        </is>
      </c>
      <c r="G1101" t="inlineStr">
        <is>
          <t>BBG0000HYKD5</t>
        </is>
      </c>
      <c r="H1101" t="inlineStr">
        <is>
          <t>B42X0L5</t>
        </is>
      </c>
      <c r="I1101" t="inlineStr">
        <is>
          <t>COEI3233505</t>
        </is>
      </c>
    </row>
    <row r="1102">
      <c r="A1102" t="inlineStr">
        <is>
          <t>CO000120EQ00001</t>
        </is>
      </c>
      <c r="B1102" t="inlineStr">
        <is>
          <t>CO000120</t>
        </is>
      </c>
      <c r="C1102" t="inlineStr">
        <is>
          <t>BCOLO CB</t>
        </is>
      </c>
      <c r="D1102">
        <f>+REPLACE(REPLACE(A1102,1,8,""),3,5,"")</f>
        <v/>
      </c>
      <c r="E1102" t="inlineStr">
        <is>
          <t>COP</t>
        </is>
      </c>
      <c r="F1102" t="inlineStr">
        <is>
          <t>COB07PA00078</t>
        </is>
      </c>
      <c r="G1102" t="inlineStr">
        <is>
          <t>BBG000JTYY30</t>
        </is>
      </c>
      <c r="H1102" t="inlineStr">
        <is>
          <t>BJ62K57</t>
        </is>
      </c>
      <c r="I1102" t="inlineStr">
        <is>
          <t>EQ0015834800001000</t>
        </is>
      </c>
      <c r="J1102" t="inlineStr">
        <is>
          <t>BCOPAN 8 ½ 04/23/20</t>
        </is>
      </c>
    </row>
    <row r="1103">
      <c r="A1103" t="inlineStr">
        <is>
          <t>BR000340FI00001</t>
        </is>
      </c>
      <c r="B1103" t="inlineStr">
        <is>
          <t>BR000340</t>
        </is>
      </c>
      <c r="C1103" t="inlineStr">
        <is>
          <t>BCOPAN 8 ½ 04/23/20</t>
        </is>
      </c>
      <c r="D1103">
        <f>+REPLACE(REPLACE(A1103,1,8,""),3,5,"")</f>
        <v/>
      </c>
      <c r="F1103" t="inlineStr">
        <is>
          <t>USP14996AG02</t>
        </is>
      </c>
      <c r="G1103" t="inlineStr">
        <is>
          <t>BBG0000LZMN0</t>
        </is>
      </c>
      <c r="H1103" t="inlineStr">
        <is>
          <t>B67MSG2</t>
        </is>
      </c>
      <c r="I1103" t="inlineStr">
        <is>
          <t>COEI2286843</t>
        </is>
      </c>
      <c r="J1103" t="inlineStr">
        <is>
          <t>BCP 4 ¼ 04/01/23</t>
        </is>
      </c>
    </row>
    <row r="1104">
      <c r="A1104" t="inlineStr">
        <is>
          <t>PE000060FI00001</t>
        </is>
      </c>
      <c r="B1104" t="inlineStr">
        <is>
          <t>PE000060</t>
        </is>
      </c>
      <c r="C1104" t="inlineStr">
        <is>
          <t>BCP 4 ¼ 04/01/23</t>
        </is>
      </c>
      <c r="D1104">
        <f>+REPLACE(REPLACE(A1104,1,8,""),3,5,"")</f>
        <v/>
      </c>
      <c r="F1104" t="inlineStr">
        <is>
          <t>USP0956JCG87</t>
        </is>
      </c>
      <c r="G1104" t="inlineStr">
        <is>
          <t>BBG004CY01X4</t>
        </is>
      </c>
      <c r="H1104" t="inlineStr">
        <is>
          <t>B9M0KS8</t>
        </is>
      </c>
      <c r="I1104" t="inlineStr">
        <is>
          <t>COEJ6099174</t>
        </is>
      </c>
      <c r="J1104" t="inlineStr">
        <is>
          <t>BCP 5 ⅜ 09/16/20</t>
        </is>
      </c>
    </row>
    <row r="1105">
      <c r="A1105" t="inlineStr">
        <is>
          <t>PE000060FI00002</t>
        </is>
      </c>
      <c r="B1105" t="inlineStr">
        <is>
          <t>PE000060</t>
        </is>
      </c>
      <c r="C1105" t="inlineStr">
        <is>
          <t>BCP 5 ⅜ 09/16/20</t>
        </is>
      </c>
      <c r="D1105">
        <f>+REPLACE(REPLACE(A1105,1,8,""),3,5,"")</f>
        <v/>
      </c>
      <c r="F1105" t="inlineStr">
        <is>
          <t>USP09646AC75</t>
        </is>
      </c>
      <c r="G1105" t="inlineStr">
        <is>
          <t>BBG0015XXY99</t>
        </is>
      </c>
      <c r="H1105" t="inlineStr">
        <is>
          <t>B679CQ1</t>
        </is>
      </c>
      <c r="I1105" t="inlineStr">
        <is>
          <t>COEI4025660</t>
        </is>
      </c>
      <c r="J1105" t="inlineStr">
        <is>
          <t>BCP 6 ⅛ 04/24/27</t>
        </is>
      </c>
    </row>
    <row r="1106">
      <c r="A1106" t="inlineStr">
        <is>
          <t>PE000060FI00003</t>
        </is>
      </c>
      <c r="B1106" t="inlineStr">
        <is>
          <t>PE000060</t>
        </is>
      </c>
      <c r="C1106" t="inlineStr">
        <is>
          <t>BCP 6 ⅛ 04/24/27</t>
        </is>
      </c>
      <c r="D1106">
        <f>+REPLACE(REPLACE(A1106,1,8,""),3,5,"")</f>
        <v/>
      </c>
      <c r="F1106" t="inlineStr">
        <is>
          <t>USP09646AE32</t>
        </is>
      </c>
      <c r="G1106" t="inlineStr">
        <is>
          <t>BBG002WSK5Z6</t>
        </is>
      </c>
      <c r="H1106" t="inlineStr">
        <is>
          <t>B7MJFJ7</t>
        </is>
      </c>
      <c r="I1106" t="inlineStr">
        <is>
          <t>COEJ1412265</t>
        </is>
      </c>
      <c r="J1106" t="inlineStr">
        <is>
          <t>BCP 6 ⅞ 09/16/26</t>
        </is>
      </c>
    </row>
    <row r="1107">
      <c r="A1107" t="inlineStr">
        <is>
          <t>PE000060FI00004</t>
        </is>
      </c>
      <c r="B1107" t="inlineStr">
        <is>
          <t>PE000060</t>
        </is>
      </c>
      <c r="C1107" t="inlineStr">
        <is>
          <t>BCP 6 ⅞ 09/16/26</t>
        </is>
      </c>
      <c r="D1107">
        <f>+REPLACE(REPLACE(A1107,1,8,""),3,5,"")</f>
        <v/>
      </c>
      <c r="F1107" t="inlineStr">
        <is>
          <t>USP09646AD58</t>
        </is>
      </c>
      <c r="G1107" t="inlineStr">
        <is>
          <t>BBG002276H49</t>
        </is>
      </c>
      <c r="H1107" t="inlineStr">
        <is>
          <t>B5KVMR8</t>
        </is>
      </c>
      <c r="I1107" t="inlineStr">
        <is>
          <t>COEI8101681</t>
        </is>
      </c>
    </row>
    <row r="1108">
      <c r="A1108" t="inlineStr">
        <is>
          <t>BR001620EQ00002</t>
        </is>
      </c>
      <c r="B1108" t="inlineStr">
        <is>
          <t>BR001620</t>
        </is>
      </c>
      <c r="C1108" t="inlineStr">
        <is>
          <t>BEEF3 BZ</t>
        </is>
      </c>
      <c r="D1108">
        <f>+REPLACE(REPLACE(A1108,1,8,""),3,5,"")</f>
        <v/>
      </c>
      <c r="F1108" t="inlineStr">
        <is>
          <t>BRBEEFACNOR6</t>
        </is>
      </c>
      <c r="G1108" t="inlineStr">
        <is>
          <t>BBG000Q6CG80</t>
        </is>
      </c>
      <c r="H1108" t="inlineStr">
        <is>
          <t>B23GH52</t>
        </is>
      </c>
      <c r="I1108" t="inlineStr">
        <is>
          <t>EQ0000000027598699</t>
        </is>
      </c>
      <c r="J1108" t="inlineStr">
        <is>
          <t>BEEFBZ 5 ⅞ 01/19/28</t>
        </is>
      </c>
    </row>
    <row r="1109">
      <c r="A1109" t="inlineStr">
        <is>
          <t>BR001620FI00001</t>
        </is>
      </c>
      <c r="B1109" t="inlineStr">
        <is>
          <t>BR001620</t>
        </is>
      </c>
      <c r="C1109" t="inlineStr">
        <is>
          <t>BEEFBZ 5 ⅞ 01/19/28</t>
        </is>
      </c>
      <c r="D1109">
        <f>+REPLACE(REPLACE(A1109,1,8,""),3,5,"")</f>
        <v/>
      </c>
      <c r="F1109" t="inlineStr">
        <is>
          <t>USL6401PAH66</t>
        </is>
      </c>
      <c r="G1109" t="inlineStr">
        <is>
          <t>BBG00JF7HTN9</t>
        </is>
      </c>
      <c r="H1109" t="inlineStr">
        <is>
          <t>BD1DF81</t>
        </is>
      </c>
      <c r="I1109" t="inlineStr">
        <is>
          <t>COAQ3244920</t>
        </is>
      </c>
      <c r="J1109" t="inlineStr">
        <is>
          <t>BEEFBZ 6 ½ 09/20/26</t>
        </is>
      </c>
    </row>
    <row r="1110">
      <c r="A1110" t="inlineStr">
        <is>
          <t>BR001620FI00002</t>
        </is>
      </c>
      <c r="B1110" t="inlineStr">
        <is>
          <t>BR001620</t>
        </is>
      </c>
      <c r="C1110" t="inlineStr">
        <is>
          <t>BEEFBZ 6 ½ 09/20/26</t>
        </is>
      </c>
      <c r="D1110">
        <f>+REPLACE(REPLACE(A1110,1,8,""),3,5,"")</f>
        <v/>
      </c>
      <c r="F1110" t="inlineStr">
        <is>
          <t>US603374AD12</t>
        </is>
      </c>
      <c r="G1110" t="inlineStr">
        <is>
          <t>BBG00DRLW6W1</t>
        </is>
      </c>
      <c r="H1110" t="inlineStr">
        <is>
          <t>BD2ZZN1</t>
        </is>
      </c>
      <c r="I1110" t="inlineStr">
        <is>
          <t>COQZ4956400</t>
        </is>
      </c>
      <c r="J1110" t="inlineStr">
        <is>
          <t>BEEFBZ 6 ½ 09/20/26</t>
        </is>
      </c>
    </row>
    <row r="1111">
      <c r="A1111" t="inlineStr">
        <is>
          <t>BR001620FI00003</t>
        </is>
      </c>
      <c r="B1111" t="inlineStr">
        <is>
          <t>BR001620</t>
        </is>
      </c>
      <c r="C1111" t="inlineStr">
        <is>
          <t>BEEFBZ 6 ½ 09/20/26</t>
        </is>
      </c>
      <c r="D1111">
        <f>+REPLACE(REPLACE(A1111,1,8,""),3,5,"")</f>
        <v/>
      </c>
      <c r="F1111" t="inlineStr">
        <is>
          <t>USL6401PAF01</t>
        </is>
      </c>
      <c r="G1111" t="inlineStr">
        <is>
          <t>BBG00DS538L5</t>
        </is>
      </c>
      <c r="H1111" t="inlineStr">
        <is>
          <t>BYVBXT9</t>
        </is>
      </c>
      <c r="I1111" t="inlineStr">
        <is>
          <t>COQZ5112391</t>
        </is>
      </c>
      <c r="J1111" t="inlineStr">
        <is>
          <t>BEEFBZ 6 ½ 09/20/26</t>
        </is>
      </c>
    </row>
    <row r="1112">
      <c r="A1112" t="inlineStr">
        <is>
          <t>BR001620FI00004</t>
        </is>
      </c>
      <c r="B1112" t="inlineStr">
        <is>
          <t>BR001620</t>
        </is>
      </c>
      <c r="C1112" t="inlineStr">
        <is>
          <t>BEEFBZ 6 ½ 09/20/26</t>
        </is>
      </c>
      <c r="D1112">
        <f>+REPLACE(REPLACE(A1112,1,8,""),3,5,"")</f>
        <v/>
      </c>
      <c r="F1112" t="inlineStr">
        <is>
          <t>USL6401PAG83</t>
        </is>
      </c>
      <c r="G1112" t="inlineStr">
        <is>
          <t>BBG00GXFTR03</t>
        </is>
      </c>
      <c r="H1112" t="inlineStr">
        <is>
          <t>BDFZCG0</t>
        </is>
      </c>
      <c r="I1112" t="inlineStr">
        <is>
          <t>COAN9569194</t>
        </is>
      </c>
    </row>
    <row r="1113">
      <c r="A1113" t="inlineStr">
        <is>
          <t>BR001620FI00005</t>
        </is>
      </c>
      <c r="B1113" t="inlineStr">
        <is>
          <t>BR001620</t>
        </is>
      </c>
      <c r="C1113" t="inlineStr">
        <is>
          <t>BEEFBZ 7 ¾ 01/31/23</t>
        </is>
      </c>
      <c r="D1113">
        <f>+REPLACE(REPLACE(A1113,1,8,""),3,5,"")</f>
        <v/>
      </c>
      <c r="F1113" t="inlineStr">
        <is>
          <t>USL6401PAC79</t>
        </is>
      </c>
      <c r="G1113" t="inlineStr">
        <is>
          <t>BBG003Y2KJ16</t>
        </is>
      </c>
      <c r="H1113" t="inlineStr">
        <is>
          <t>B9G5JX7</t>
        </is>
      </c>
      <c r="I1113" t="inlineStr">
        <is>
          <t>COEJ5221803</t>
        </is>
      </c>
    </row>
    <row r="1114">
      <c r="A1114" t="inlineStr">
        <is>
          <t>BR001620FI00006</t>
        </is>
      </c>
      <c r="B1114" t="inlineStr">
        <is>
          <t>BR001620</t>
        </is>
      </c>
      <c r="C1114" t="inlineStr">
        <is>
          <t>BEEFBZ 7 ¾ 01/31/23</t>
        </is>
      </c>
      <c r="D1114">
        <f>+REPLACE(REPLACE(A1114,1,8,""),3,5,"")</f>
        <v/>
      </c>
      <c r="F1114" t="inlineStr">
        <is>
          <t>USL6401PAE36</t>
        </is>
      </c>
      <c r="G1114" t="inlineStr">
        <is>
          <t>BBG006YWQGW9</t>
        </is>
      </c>
      <c r="H1114" t="inlineStr">
        <is>
          <t>BQ1SVJ0</t>
        </is>
      </c>
      <c r="I1114" t="inlineStr">
        <is>
          <t>COEK4388733</t>
        </is>
      </c>
    </row>
    <row r="1115">
      <c r="A1115" t="inlineStr">
        <is>
          <t>CL000170EQ00001</t>
        </is>
      </c>
      <c r="B1115" t="inlineStr">
        <is>
          <t>CL000170</t>
        </is>
      </c>
      <c r="C1115" t="inlineStr">
        <is>
          <t>BESALCO CI</t>
        </is>
      </c>
      <c r="D1115">
        <f>+REPLACE(REPLACE(A1115,1,8,""),3,5,"")</f>
        <v/>
      </c>
      <c r="F1115" t="inlineStr">
        <is>
          <t>CLP1663V1009</t>
        </is>
      </c>
      <c r="G1115" t="inlineStr">
        <is>
          <t>BBG000BLR9P4</t>
        </is>
      </c>
      <c r="H1115" t="n">
        <v>2094788</v>
      </c>
      <c r="I1115" t="inlineStr">
        <is>
          <t>EQ0000000001170450</t>
        </is>
      </c>
      <c r="J1115" t="inlineStr">
        <is>
          <t>BFALA 3 ¾ 04/30/23</t>
        </is>
      </c>
    </row>
    <row r="1116">
      <c r="A1116" t="inlineStr">
        <is>
          <t>CL001160FI00001</t>
        </is>
      </c>
      <c r="B1116" t="inlineStr">
        <is>
          <t>CL001160</t>
        </is>
      </c>
      <c r="C1116" t="inlineStr">
        <is>
          <t>BFALA 3 ¾ 04/30/23</t>
        </is>
      </c>
      <c r="D1116">
        <f>+REPLACE(REPLACE(A1116,1,8,""),3,5,"")</f>
        <v/>
      </c>
      <c r="F1116" t="inlineStr">
        <is>
          <t>USP82290AA81</t>
        </is>
      </c>
      <c r="G1116" t="inlineStr">
        <is>
          <t>BBG004HFRSX2</t>
        </is>
      </c>
      <c r="H1116" t="inlineStr">
        <is>
          <t>B92NDC2</t>
        </is>
      </c>
      <c r="I1116" t="inlineStr">
        <is>
          <t>COEJ6542298</t>
        </is>
      </c>
      <c r="J1116" t="inlineStr">
        <is>
          <t>BFALA 3 ¾ 10/30/27</t>
        </is>
      </c>
    </row>
    <row r="1117">
      <c r="A1117" t="inlineStr">
        <is>
          <t>CL001160FI00002</t>
        </is>
      </c>
      <c r="B1117" t="inlineStr">
        <is>
          <t>CL001160</t>
        </is>
      </c>
      <c r="C1117" t="inlineStr">
        <is>
          <t>BFALA 3 ¾ 10/30/27</t>
        </is>
      </c>
      <c r="D1117">
        <f>+REPLACE(REPLACE(A1117,1,8,""),3,5,"")</f>
        <v/>
      </c>
      <c r="F1117" t="inlineStr">
        <is>
          <t>USP82290AR17</t>
        </is>
      </c>
      <c r="G1117" t="inlineStr">
        <is>
          <t>BBG00J202FN4</t>
        </is>
      </c>
      <c r="H1117" t="inlineStr">
        <is>
          <t>BF329H7</t>
        </is>
      </c>
      <c r="I1117" t="inlineStr">
        <is>
          <t>COAP6976884</t>
        </is>
      </c>
      <c r="J1117" t="inlineStr">
        <is>
          <t>BFALA 4 ⅜ 01/27/25</t>
        </is>
      </c>
    </row>
    <row r="1118">
      <c r="A1118" t="inlineStr">
        <is>
          <t>CL001160FI00003</t>
        </is>
      </c>
      <c r="B1118" t="inlineStr">
        <is>
          <t>CL001160</t>
        </is>
      </c>
      <c r="C1118" t="inlineStr">
        <is>
          <t>BFALA 4 ⅜ 01/27/25</t>
        </is>
      </c>
      <c r="D1118">
        <f>+REPLACE(REPLACE(A1118,1,8,""),3,5,"")</f>
        <v/>
      </c>
      <c r="F1118" t="inlineStr">
        <is>
          <t>USP82290AG51</t>
        </is>
      </c>
      <c r="G1118" t="inlineStr">
        <is>
          <t>BBG007DMTT15</t>
        </is>
      </c>
      <c r="H1118" t="inlineStr">
        <is>
          <t>BRYG3Z8</t>
        </is>
      </c>
      <c r="I1118" t="inlineStr">
        <is>
          <t>COEK5639498</t>
        </is>
      </c>
    </row>
    <row r="1119">
      <c r="A1119" t="inlineStr">
        <is>
          <t>BR000400EQ00001</t>
        </is>
      </c>
      <c r="B1119" t="inlineStr">
        <is>
          <t>BR000400</t>
        </is>
      </c>
      <c r="C1119" t="inlineStr">
        <is>
          <t>BHGR3 BZ</t>
        </is>
      </c>
      <c r="D1119">
        <f>+REPLACE(REPLACE(A1119,1,8,""),3,5,"")</f>
        <v/>
      </c>
      <c r="F1119" t="inlineStr">
        <is>
          <t>BRBHGRACNOR9</t>
        </is>
      </c>
      <c r="G1119" t="inlineStr">
        <is>
          <t>BBG000RG1XV6</t>
        </is>
      </c>
      <c r="H1119" t="inlineStr">
        <is>
          <t>B23CS02</t>
        </is>
      </c>
      <c r="I1119" t="inlineStr">
        <is>
          <t>EQ0000000003548123</t>
        </is>
      </c>
      <c r="J1119" t="inlineStr">
        <is>
          <t>BHIP 9 ¾ 11/30/20</t>
        </is>
      </c>
    </row>
    <row r="1120">
      <c r="A1120" t="inlineStr">
        <is>
          <t>AR000340FI00013</t>
        </is>
      </c>
      <c r="B1120" t="inlineStr">
        <is>
          <t>AR000340</t>
        </is>
      </c>
      <c r="C1120" t="inlineStr">
        <is>
          <t>BHIP 9 ¾ 11/30/20</t>
        </is>
      </c>
      <c r="D1120">
        <f>+REPLACE(REPLACE(A1120,1,8,""),3,5,"")</f>
        <v/>
      </c>
      <c r="F1120" t="inlineStr">
        <is>
          <t>USP1330HBF03</t>
        </is>
      </c>
      <c r="G1120" t="inlineStr">
        <is>
          <t>BBG00BK397C8</t>
        </is>
      </c>
      <c r="H1120" t="inlineStr">
        <is>
          <t>BZ6TM76</t>
        </is>
      </c>
      <c r="I1120" t="inlineStr">
        <is>
          <t>COQJ9347908</t>
        </is>
      </c>
    </row>
    <row r="1121">
      <c r="A1121" t="inlineStr">
        <is>
          <t>AR000340EQ00001</t>
        </is>
      </c>
      <c r="B1121" t="inlineStr">
        <is>
          <t>AR000340</t>
        </is>
      </c>
      <c r="C1121" t="inlineStr">
        <is>
          <t>BHIP AR</t>
        </is>
      </c>
      <c r="D1121">
        <f>+REPLACE(REPLACE(A1121,1,8,""),3,5,"")</f>
        <v/>
      </c>
      <c r="F1121" t="inlineStr">
        <is>
          <t>ARBHIP010161</t>
        </is>
      </c>
      <c r="G1121" t="inlineStr">
        <is>
          <t>BBG000C23XN0</t>
        </is>
      </c>
      <c r="H1121" t="n">
        <v>2378783</v>
      </c>
      <c r="I1121" t="inlineStr">
        <is>
          <t>EQ0020132900001004</t>
        </is>
      </c>
    </row>
    <row r="1122">
      <c r="A1122" t="inlineStr">
        <is>
          <t>BR000630EQ00001</t>
        </is>
      </c>
      <c r="B1122" t="inlineStr">
        <is>
          <t>BR000630</t>
        </is>
      </c>
      <c r="C1122" t="inlineStr">
        <is>
          <t>BICB4 BZ</t>
        </is>
      </c>
      <c r="D1122">
        <f>+REPLACE(REPLACE(A1122,1,8,""),3,5,"")</f>
        <v/>
      </c>
      <c r="F1122" t="inlineStr">
        <is>
          <t>BRBICBACNPR7</t>
        </is>
      </c>
      <c r="G1122" t="inlineStr">
        <is>
          <t>BBG000HM94Q6</t>
        </is>
      </c>
      <c r="H1122" t="inlineStr">
        <is>
          <t>B284ZP7</t>
        </is>
      </c>
      <c r="I1122" t="inlineStr">
        <is>
          <t>EQ0000000003512525</t>
        </is>
      </c>
      <c r="J1122" t="inlineStr">
        <is>
          <t>BICBBZ 8 ½ 04/27/20</t>
        </is>
      </c>
    </row>
    <row r="1123">
      <c r="A1123" t="inlineStr">
        <is>
          <t>BR000320FI00001</t>
        </is>
      </c>
      <c r="B1123" t="inlineStr">
        <is>
          <t>BR000320</t>
        </is>
      </c>
      <c r="C1123" t="inlineStr">
        <is>
          <t>BICBBZ 8 ½ 04/27/20</t>
        </is>
      </c>
      <c r="D1123">
        <f>+REPLACE(REPLACE(A1123,1,8,""),3,5,"")</f>
        <v/>
      </c>
      <c r="F1123" t="inlineStr">
        <is>
          <t>USP1337QAT42</t>
        </is>
      </c>
      <c r="G1123" t="inlineStr">
        <is>
          <t>BBG0000RT301</t>
        </is>
      </c>
      <c r="H1123" t="inlineStr">
        <is>
          <t>B6809Z1</t>
        </is>
      </c>
      <c r="I1123" t="inlineStr">
        <is>
          <t>COEI2302053</t>
        </is>
      </c>
    </row>
    <row r="1124">
      <c r="A1124" t="inlineStr">
        <is>
          <t>BR000300EQ00001</t>
        </is>
      </c>
      <c r="B1124" t="inlineStr">
        <is>
          <t>BR000300</t>
        </is>
      </c>
      <c r="C1124" t="inlineStr">
        <is>
          <t>BIDI4 BZ</t>
        </is>
      </c>
      <c r="D1124">
        <f>+REPLACE(REPLACE(A1124,1,8,""),3,5,"")</f>
        <v/>
      </c>
      <c r="F1124" t="inlineStr">
        <is>
          <t>BRBIDIACNPR0</t>
        </is>
      </c>
      <c r="G1124" t="inlineStr">
        <is>
          <t>BBG001KWTFS9</t>
        </is>
      </c>
      <c r="H1124" t="inlineStr">
        <is>
          <t>BD8ZFB3</t>
        </is>
      </c>
      <c r="I1124" t="inlineStr">
        <is>
          <t>EQ0000000017002309</t>
        </is>
      </c>
      <c r="J1124" t="inlineStr">
        <is>
          <t>BIMBOA 3 ⅞ 06/27/24</t>
        </is>
      </c>
    </row>
    <row r="1125">
      <c r="A1125" t="inlineStr">
        <is>
          <t>MX000950FI00001</t>
        </is>
      </c>
      <c r="B1125" t="inlineStr">
        <is>
          <t>MX000950</t>
        </is>
      </c>
      <c r="C1125" t="inlineStr">
        <is>
          <t>BIMBOA 3 ⅞ 06/27/24</t>
        </is>
      </c>
      <c r="D1125">
        <f>+REPLACE(REPLACE(A1125,1,8,""),3,5,"")</f>
        <v/>
      </c>
      <c r="F1125" t="inlineStr">
        <is>
          <t>USP4949BAJ37</t>
        </is>
      </c>
      <c r="G1125" t="inlineStr">
        <is>
          <t>BBG006Q52FQ2</t>
        </is>
      </c>
      <c r="H1125" t="inlineStr">
        <is>
          <t>BNLPV01</t>
        </is>
      </c>
      <c r="I1125" t="inlineStr">
        <is>
          <t>COEK3530053</t>
        </is>
      </c>
      <c r="J1125" t="inlineStr">
        <is>
          <t>BIMBOA 4 ½ 01/25/22</t>
        </is>
      </c>
    </row>
    <row r="1126">
      <c r="A1126" t="inlineStr">
        <is>
          <t>MX000950FI00002</t>
        </is>
      </c>
      <c r="B1126" t="inlineStr">
        <is>
          <t>MX000950</t>
        </is>
      </c>
      <c r="C1126" t="inlineStr">
        <is>
          <t>BIMBOA 4 ½ 01/25/22</t>
        </is>
      </c>
      <c r="D1126">
        <f>+REPLACE(REPLACE(A1126,1,8,""),3,5,"")</f>
        <v/>
      </c>
      <c r="F1126" t="inlineStr">
        <is>
          <t>USP4949BAH70</t>
        </is>
      </c>
      <c r="G1126" t="inlineStr">
        <is>
          <t>BBG002DWVVF1</t>
        </is>
      </c>
      <c r="H1126" t="inlineStr">
        <is>
          <t>B7N2P73</t>
        </is>
      </c>
      <c r="I1126" t="inlineStr">
        <is>
          <t>COEI9925369</t>
        </is>
      </c>
      <c r="J1126" t="inlineStr">
        <is>
          <t>BIMBOA 4 ⅞ 06/27/44</t>
        </is>
      </c>
    </row>
    <row r="1127">
      <c r="A1127" t="inlineStr">
        <is>
          <t>MX000950FI00003</t>
        </is>
      </c>
      <c r="B1127" t="inlineStr">
        <is>
          <t>MX000950</t>
        </is>
      </c>
      <c r="C1127" t="inlineStr">
        <is>
          <t>BIMBOA 4 ⅞ 06/27/44</t>
        </is>
      </c>
      <c r="D1127">
        <f>+REPLACE(REPLACE(A1127,1,8,""),3,5,"")</f>
        <v/>
      </c>
      <c r="F1127" t="inlineStr">
        <is>
          <t>USP4949BAK00</t>
        </is>
      </c>
      <c r="G1127" t="inlineStr">
        <is>
          <t>BBG006Q526M6</t>
        </is>
      </c>
      <c r="H1127" t="inlineStr">
        <is>
          <t>BNLPV12</t>
        </is>
      </c>
      <c r="I1127" t="inlineStr">
        <is>
          <t>COEK3529998</t>
        </is>
      </c>
      <c r="J1127" t="inlineStr">
        <is>
          <t>BIMBOA 4 ⅞ 06/30/20</t>
        </is>
      </c>
    </row>
    <row r="1128">
      <c r="A1128" t="inlineStr">
        <is>
          <t>MX000950FI00004</t>
        </is>
      </c>
      <c r="B1128" t="inlineStr">
        <is>
          <t>MX000950</t>
        </is>
      </c>
      <c r="C1128" t="inlineStr">
        <is>
          <t>BIMBOA 4 ⅞ 06/30/20</t>
        </is>
      </c>
      <c r="D1128">
        <f>+REPLACE(REPLACE(A1128,1,8,""),3,5,"")</f>
        <v/>
      </c>
      <c r="F1128" t="inlineStr">
        <is>
          <t>USP4949BAG97</t>
        </is>
      </c>
      <c r="G1128" t="inlineStr">
        <is>
          <t>BBG0000GH1B0</t>
        </is>
      </c>
      <c r="H1128" t="inlineStr">
        <is>
          <t>B3Y2ZX0</t>
        </is>
      </c>
      <c r="I1128" t="inlineStr">
        <is>
          <t>COEI3062946</t>
        </is>
      </c>
      <c r="J1128" t="inlineStr">
        <is>
          <t>BIMBOA 4.7 11/10/47</t>
        </is>
      </c>
    </row>
    <row r="1129">
      <c r="A1129" t="inlineStr">
        <is>
          <t>MX000950FI00005</t>
        </is>
      </c>
      <c r="B1129" t="inlineStr">
        <is>
          <t>MX000950</t>
        </is>
      </c>
      <c r="C1129" t="inlineStr">
        <is>
          <t>BIMBOA 4.7 11/10/47</t>
        </is>
      </c>
      <c r="D1129">
        <f>+REPLACE(REPLACE(A1129,1,8,""),3,5,"")</f>
        <v/>
      </c>
      <c r="F1129" t="inlineStr">
        <is>
          <t>USP4R52QAC92</t>
        </is>
      </c>
      <c r="G1129" t="inlineStr">
        <is>
          <t>BBG00J5HNPQ6</t>
        </is>
      </c>
      <c r="H1129" t="inlineStr">
        <is>
          <t>BF4ZDY0</t>
        </is>
      </c>
      <c r="I1129" t="inlineStr">
        <is>
          <t>COAP9130596</t>
        </is>
      </c>
      <c r="J1129" t="inlineStr">
        <is>
          <t>BIMBOA 5.95 PERP</t>
        </is>
      </c>
    </row>
    <row r="1130">
      <c r="A1130" t="inlineStr">
        <is>
          <t>MX000950FI00006</t>
        </is>
      </c>
      <c r="B1130" t="inlineStr">
        <is>
          <t>MX000950</t>
        </is>
      </c>
      <c r="C1130" t="inlineStr">
        <is>
          <t>BIMBOA 5.95 PERP</t>
        </is>
      </c>
      <c r="D1130">
        <f>+REPLACE(REPLACE(A1130,1,8,""),3,5,"")</f>
        <v/>
      </c>
      <c r="F1130" t="inlineStr">
        <is>
          <t>USP4949BAN49</t>
        </is>
      </c>
      <c r="G1130" t="inlineStr">
        <is>
          <t>BBG00KL6NYK6</t>
        </is>
      </c>
      <c r="H1130" t="inlineStr">
        <is>
          <t>BFX2LW6</t>
        </is>
      </c>
      <c r="I1130" t="inlineStr">
        <is>
          <t>COAS2131793</t>
        </is>
      </c>
    </row>
    <row r="1131">
      <c r="A1131" t="inlineStr">
        <is>
          <t>MX000950FI00007</t>
        </is>
      </c>
      <c r="B1131" t="inlineStr">
        <is>
          <t>MX000950</t>
        </is>
      </c>
      <c r="C1131" t="inlineStr">
        <is>
          <t>BIMBOA 7.56 09/02/26</t>
        </is>
      </c>
      <c r="D1131">
        <f>+REPLACE(REPLACE(A1131,1,8,""),3,5,"")</f>
        <v/>
      </c>
      <c r="F1131" t="inlineStr">
        <is>
          <t>MX91BI0Y0086</t>
        </is>
      </c>
      <c r="G1131" t="inlineStr">
        <is>
          <t>BBG00DSQ3HM8</t>
        </is>
      </c>
      <c r="I1131" t="inlineStr">
        <is>
          <t>COQZ5568485</t>
        </is>
      </c>
    </row>
    <row r="1132">
      <c r="A1132" t="inlineStr">
        <is>
          <t>MX000950EQ00001</t>
        </is>
      </c>
      <c r="B1132" t="inlineStr">
        <is>
          <t>MX000950</t>
        </is>
      </c>
      <c r="C1132" t="inlineStr">
        <is>
          <t>BIMBOA MM</t>
        </is>
      </c>
      <c r="D1132">
        <f>+REPLACE(REPLACE(A1132,1,8,""),3,5,"")</f>
        <v/>
      </c>
      <c r="F1132" t="inlineStr">
        <is>
          <t>MXP495211262</t>
        </is>
      </c>
      <c r="G1132" t="inlineStr">
        <is>
          <t>BBG000BQC719</t>
        </is>
      </c>
      <c r="H1132" t="n">
        <v>2392471</v>
      </c>
      <c r="I1132" t="inlineStr">
        <is>
          <t>EQ0000000000098787</t>
        </is>
      </c>
      <c r="J1132" t="inlineStr">
        <is>
          <t>BINBUR 4 ⅛ 06/06/24</t>
        </is>
      </c>
    </row>
    <row r="1133">
      <c r="A1133" t="inlineStr">
        <is>
          <t>MX001020FI00001</t>
        </is>
      </c>
      <c r="B1133" t="inlineStr">
        <is>
          <t>MX001020</t>
        </is>
      </c>
      <c r="C1133" t="inlineStr">
        <is>
          <t>BINBUR 4 ⅛ 06/06/24</t>
        </is>
      </c>
      <c r="D1133">
        <f>+REPLACE(REPLACE(A1133,1,8,""),3,5,"")</f>
        <v/>
      </c>
      <c r="F1133" t="inlineStr">
        <is>
          <t>USP13296AL53</t>
        </is>
      </c>
      <c r="G1133" t="inlineStr">
        <is>
          <t>BBG006KZMWW6</t>
        </is>
      </c>
      <c r="H1133" t="inlineStr">
        <is>
          <t>BN5S0F4</t>
        </is>
      </c>
      <c r="I1133" t="inlineStr">
        <is>
          <t>COEK3063865</t>
        </is>
      </c>
      <c r="J1133" t="inlineStr">
        <is>
          <t>BINBUR 4 ⅜ 04/11/27</t>
        </is>
      </c>
    </row>
    <row r="1134">
      <c r="A1134" t="inlineStr">
        <is>
          <t>MX001020FI00002</t>
        </is>
      </c>
      <c r="B1134" t="inlineStr">
        <is>
          <t>MX001020</t>
        </is>
      </c>
      <c r="C1134" t="inlineStr">
        <is>
          <t>BINBUR 4 ⅜ 04/11/27</t>
        </is>
      </c>
      <c r="D1134">
        <f>+REPLACE(REPLACE(A1134,1,8,""),3,5,"")</f>
        <v/>
      </c>
      <c r="F1134" t="inlineStr">
        <is>
          <t>USP13296AM37</t>
        </is>
      </c>
      <c r="G1134" t="inlineStr">
        <is>
          <t>BBG00GF613L3</t>
        </is>
      </c>
      <c r="H1134" t="inlineStr">
        <is>
          <t>BYPGBR4</t>
        </is>
      </c>
      <c r="I1134" t="inlineStr">
        <is>
          <t>COAN1804938</t>
        </is>
      </c>
    </row>
    <row r="1135">
      <c r="A1135" t="inlineStr">
        <is>
          <t>MX001300FI00001</t>
        </is>
      </c>
      <c r="B1135" t="inlineStr">
        <is>
          <t>MX001300</t>
        </is>
      </c>
      <c r="C1135" t="inlineStr">
        <is>
          <t>BINBUR Float 07/13/17</t>
        </is>
      </c>
      <c r="D1135">
        <f>+REPLACE(REPLACE(A1135,1,8,""),3,5,"")</f>
        <v/>
      </c>
      <c r="F1135" t="inlineStr">
        <is>
          <t>MX94BI0100H9</t>
        </is>
      </c>
      <c r="G1135" t="inlineStr">
        <is>
          <t>BBG005KFW8H1</t>
        </is>
      </c>
      <c r="H1135" t="inlineStr">
        <is>
          <t>EJ9304639</t>
        </is>
      </c>
      <c r="I1135" t="inlineStr">
        <is>
          <t>COEJ9304639</t>
        </is>
      </c>
    </row>
    <row r="1136">
      <c r="A1136" t="inlineStr">
        <is>
          <t>MX001300FI00002</t>
        </is>
      </c>
      <c r="B1136" t="inlineStr">
        <is>
          <t>MX001300</t>
        </is>
      </c>
      <c r="C1136" t="inlineStr">
        <is>
          <t>BINBUR Float 09/21/17</t>
        </is>
      </c>
      <c r="D1136">
        <f>+REPLACE(REPLACE(A1136,1,8,""),3,5,"")</f>
        <v/>
      </c>
      <c r="F1136" t="inlineStr">
        <is>
          <t>MX94BI0100N7</t>
        </is>
      </c>
      <c r="G1136" t="inlineStr">
        <is>
          <t>BBG0077HF6L6</t>
        </is>
      </c>
      <c r="H1136" t="inlineStr">
        <is>
          <t>EK5178752</t>
        </is>
      </c>
      <c r="I1136" t="inlineStr">
        <is>
          <t>COEK5178752</t>
        </is>
      </c>
      <c r="J1136" t="inlineStr">
        <is>
          <t>BINTPE 3 ⅜ 01/18/23</t>
        </is>
      </c>
    </row>
    <row r="1137">
      <c r="A1137" t="inlineStr">
        <is>
          <t>PE000070FI00001</t>
        </is>
      </c>
      <c r="B1137" t="inlineStr">
        <is>
          <t>PE000070</t>
        </is>
      </c>
      <c r="C1137" t="inlineStr">
        <is>
          <t>BINTPE 3 ⅜ 01/18/23</t>
        </is>
      </c>
      <c r="D1137">
        <f>+REPLACE(REPLACE(A1137,1,8,""),3,5,"")</f>
        <v/>
      </c>
      <c r="F1137" t="inlineStr">
        <is>
          <t>USP13435AB16</t>
        </is>
      </c>
      <c r="G1137" t="inlineStr">
        <is>
          <t>BBG00JQCF0J6</t>
        </is>
      </c>
      <c r="H1137" t="inlineStr">
        <is>
          <t>BDDX783</t>
        </is>
      </c>
      <c r="I1137" t="inlineStr">
        <is>
          <t>COAQ7343165</t>
        </is>
      </c>
      <c r="J1137" t="inlineStr">
        <is>
          <t>BINTPE 5 ¾ 10/07/20</t>
        </is>
      </c>
    </row>
    <row r="1138">
      <c r="A1138" t="inlineStr">
        <is>
          <t>PE000070FI00002</t>
        </is>
      </c>
      <c r="B1138" t="inlineStr">
        <is>
          <t>PE000070</t>
        </is>
      </c>
      <c r="C1138" t="inlineStr">
        <is>
          <t>BINTPE 5 ¾ 10/07/20</t>
        </is>
      </c>
      <c r="D1138">
        <f>+REPLACE(REPLACE(A1138,1,8,""),3,5,"")</f>
        <v/>
      </c>
      <c r="F1138" t="inlineStr">
        <is>
          <t>USP1342SAC00</t>
        </is>
      </c>
      <c r="G1138" t="inlineStr">
        <is>
          <t>BBG0016YXMM7</t>
        </is>
      </c>
      <c r="H1138" t="inlineStr">
        <is>
          <t>B468QD0</t>
        </is>
      </c>
      <c r="I1138" t="inlineStr">
        <is>
          <t>COEI4237315</t>
        </is>
      </c>
      <c r="J1138" t="inlineStr">
        <is>
          <t>BINTPE 6 ⅝ 03/19/29</t>
        </is>
      </c>
    </row>
    <row r="1139">
      <c r="A1139" t="inlineStr">
        <is>
          <t>PE000070FI00003</t>
        </is>
      </c>
      <c r="B1139" t="inlineStr">
        <is>
          <t>PE000070</t>
        </is>
      </c>
      <c r="C1139" t="inlineStr">
        <is>
          <t>BINTPE 6 ⅝ 03/19/29</t>
        </is>
      </c>
      <c r="D1139">
        <f>+REPLACE(REPLACE(A1139,1,8,""),3,5,"")</f>
        <v/>
      </c>
      <c r="F1139" t="inlineStr">
        <is>
          <t>USP13435AA33</t>
        </is>
      </c>
      <c r="G1139" t="inlineStr">
        <is>
          <t>BBG0064QBTQ0</t>
        </is>
      </c>
      <c r="H1139" t="inlineStr">
        <is>
          <t>BKRTNR7</t>
        </is>
      </c>
      <c r="I1139" t="inlineStr">
        <is>
          <t>COEK1231407</t>
        </is>
      </c>
      <c r="J1139" t="inlineStr">
        <is>
          <t>BINTPE 8 ½ 04/23/70</t>
        </is>
      </c>
    </row>
    <row r="1140">
      <c r="A1140" t="inlineStr">
        <is>
          <t>PE000070FI00004</t>
        </is>
      </c>
      <c r="B1140" t="inlineStr">
        <is>
          <t>PE000070</t>
        </is>
      </c>
      <c r="C1140" t="inlineStr">
        <is>
          <t>BINTPE 8 ½ 04/23/70</t>
        </is>
      </c>
      <c r="D1140">
        <f>+REPLACE(REPLACE(A1140,1,8,""),3,5,"")</f>
        <v/>
      </c>
      <c r="F1140" t="inlineStr">
        <is>
          <t>XS0504271536</t>
        </is>
      </c>
      <c r="G1140" t="inlineStr">
        <is>
          <t>BBG0000QYNK1</t>
        </is>
      </c>
      <c r="H1140" t="inlineStr">
        <is>
          <t>B3P1NV0</t>
        </is>
      </c>
      <c r="I1140" t="inlineStr">
        <is>
          <t>COEI2270292</t>
        </is>
      </c>
    </row>
    <row r="1141">
      <c r="A1141" t="inlineStr">
        <is>
          <t>MX000020FI00002</t>
        </is>
      </c>
      <c r="B1141" t="inlineStr">
        <is>
          <t>MX000020</t>
        </is>
      </c>
      <c r="C1141" t="inlineStr">
        <is>
          <t>BINVEX 0 09/17/19</t>
        </is>
      </c>
      <c r="D1141">
        <f>+REPLACE(REPLACE(A1141,1,8,""),3,5,"")</f>
        <v/>
      </c>
      <c r="E1141" t="inlineStr">
        <is>
          <t>F_BINVEX_18047</t>
        </is>
      </c>
      <c r="F1141" t="inlineStr">
        <is>
          <t>PPEQ1XYL M-Mkt</t>
        </is>
      </c>
      <c r="G1141" t="inlineStr">
        <is>
          <t>#N/A Invalid Security</t>
        </is>
      </c>
      <c r="H1141" t="inlineStr">
        <is>
          <t>#N/A Invalid Security</t>
        </is>
      </c>
      <c r="I1141" t="inlineStr">
        <is>
          <t>#N/A Invalid Security</t>
        </is>
      </c>
    </row>
    <row r="1142">
      <c r="A1142" t="inlineStr">
        <is>
          <t>CO000130EQ00001</t>
        </is>
      </c>
      <c r="B1142" t="inlineStr">
        <is>
          <t>CO000130</t>
        </is>
      </c>
      <c r="C1142" t="inlineStr">
        <is>
          <t>BIOMAX CB</t>
        </is>
      </c>
      <c r="D1142">
        <f>+REPLACE(REPLACE(A1142,1,8,""),3,5,"")</f>
        <v/>
      </c>
      <c r="F1142" t="inlineStr">
        <is>
          <t>COG19PA00015</t>
        </is>
      </c>
      <c r="G1142" t="inlineStr">
        <is>
          <t>BBG000PSHQN9</t>
        </is>
      </c>
      <c r="H1142" t="inlineStr">
        <is>
          <t>B56TW43</t>
        </is>
      </c>
      <c r="I1142" t="inlineStr">
        <is>
          <t>EQ0000000009260133</t>
        </is>
      </c>
    </row>
    <row r="1143">
      <c r="A1143" t="inlineStr">
        <is>
          <t>BR000530EQ00001</t>
        </is>
      </c>
      <c r="B1143" t="inlineStr">
        <is>
          <t>BR000530</t>
        </is>
      </c>
      <c r="C1143" t="inlineStr">
        <is>
          <t>BISA3 BZ</t>
        </is>
      </c>
      <c r="D1143">
        <f>+REPLACE(REPLACE(A1143,1,8,""),3,5,"")</f>
        <v/>
      </c>
      <c r="F1143" t="inlineStr">
        <is>
          <t>BRBISAACNOR8</t>
        </is>
      </c>
      <c r="G1143" t="inlineStr">
        <is>
          <t>BBG000QWN4F0</t>
        </is>
      </c>
      <c r="H1143" t="inlineStr">
        <is>
          <t>B1PGMS1</t>
        </is>
      </c>
      <c r="I1143" t="inlineStr">
        <is>
          <t>EQ0000000003212859</t>
        </is>
      </c>
      <c r="J1143" t="inlineStr">
        <is>
          <t>BISTPP 3.65 09/19/22</t>
        </is>
      </c>
    </row>
    <row r="1144">
      <c r="A1144" t="inlineStr">
        <is>
          <t>PA000030FI00001</t>
        </is>
      </c>
      <c r="B1144" t="inlineStr">
        <is>
          <t>PA000030</t>
        </is>
      </c>
      <c r="C1144" t="inlineStr">
        <is>
          <t>BISTPP 3.65 09/19/22</t>
        </is>
      </c>
      <c r="D1144">
        <f>+REPLACE(REPLACE(A1144,1,8,""),3,5,"")</f>
        <v/>
      </c>
      <c r="F1144" t="inlineStr">
        <is>
          <t>USP15383AC95</t>
        </is>
      </c>
      <c r="G1144" t="inlineStr">
        <is>
          <t>BBG00HPL9K59</t>
        </is>
      </c>
      <c r="H1144" t="inlineStr">
        <is>
          <t>BF16807</t>
        </is>
      </c>
      <c r="I1144" t="inlineStr">
        <is>
          <t>COAP1344153</t>
        </is>
      </c>
    </row>
    <row r="1145">
      <c r="A1145" t="inlineStr">
        <is>
          <t>BR000420EQ00001</t>
        </is>
      </c>
      <c r="B1145" t="inlineStr">
        <is>
          <t>BR000420</t>
        </is>
      </c>
      <c r="C1145" t="inlineStr">
        <is>
          <t>BKBR3 BZ</t>
        </is>
      </c>
      <c r="D1145">
        <f>+REPLACE(REPLACE(A1145,1,8,""),3,5,"")</f>
        <v/>
      </c>
      <c r="F1145" t="inlineStr">
        <is>
          <t>BRBKBRACNOR4</t>
        </is>
      </c>
      <c r="G1145" t="inlineStr">
        <is>
          <t>BBG007LNZ7H8</t>
        </is>
      </c>
      <c r="H1145" t="inlineStr">
        <is>
          <t>BFB3ZZ2</t>
        </is>
      </c>
      <c r="I1145" t="inlineStr">
        <is>
          <t>EQ0000000039388126</t>
        </is>
      </c>
    </row>
    <row r="1146">
      <c r="A1146" t="inlineStr">
        <is>
          <t>CL000190EQ00001</t>
        </is>
      </c>
      <c r="B1146" t="inlineStr">
        <is>
          <t>CL000190</t>
        </is>
      </c>
      <c r="C1146" t="inlineStr">
        <is>
          <t>BLUMAR CI</t>
        </is>
      </c>
      <c r="D1146">
        <f>+REPLACE(REPLACE(A1146,1,8,""),3,5,"")</f>
        <v/>
      </c>
      <c r="F1146" t="inlineStr">
        <is>
          <t>CL0001820167</t>
        </is>
      </c>
      <c r="G1146" t="inlineStr">
        <is>
          <t>BBG000BS8DX2</t>
        </is>
      </c>
      <c r="H1146" t="inlineStr">
        <is>
          <t>B75LFY5</t>
        </is>
      </c>
      <c r="I1146" t="inlineStr">
        <is>
          <t>EQ0016345100001000</t>
        </is>
      </c>
      <c r="J1146" t="inlineStr">
        <is>
          <t>BLX 3 ¼ 05/07/20</t>
        </is>
      </c>
    </row>
    <row r="1147">
      <c r="A1147" t="inlineStr">
        <is>
          <t>PY000010FI00001</t>
        </is>
      </c>
      <c r="B1147" t="inlineStr">
        <is>
          <t>PY000010</t>
        </is>
      </c>
      <c r="C1147" t="inlineStr">
        <is>
          <t>BLX 3 ¼ 05/07/20</t>
        </is>
      </c>
      <c r="D1147">
        <f>+REPLACE(REPLACE(A1147,1,8,""),3,5,"")</f>
        <v/>
      </c>
      <c r="F1147" t="inlineStr">
        <is>
          <t>USP1393HAB44</t>
        </is>
      </c>
      <c r="G1147" t="inlineStr">
        <is>
          <t>BBG008MM5XS1</t>
        </is>
      </c>
      <c r="H1147" t="inlineStr">
        <is>
          <t>BXB0515</t>
        </is>
      </c>
      <c r="I1147" t="inlineStr">
        <is>
          <t>COEK8928070</t>
        </is>
      </c>
    </row>
    <row r="1148">
      <c r="A1148" t="inlineStr">
        <is>
          <t>MX000160FI00001</t>
        </is>
      </c>
      <c r="B1148" t="inlineStr">
        <is>
          <t>MX000160</t>
        </is>
      </c>
      <c r="C1148" t="inlineStr">
        <is>
          <t>BLX Float 01/25/18</t>
        </is>
      </c>
      <c r="D1148">
        <f>+REPLACE(REPLACE(A1148,1,8,""),3,5,"")</f>
        <v/>
      </c>
      <c r="F1148" t="inlineStr">
        <is>
          <t>MX91BL010014</t>
        </is>
      </c>
      <c r="G1148" t="inlineStr">
        <is>
          <t>BBG006TLKB47</t>
        </is>
      </c>
      <c r="H1148" t="inlineStr">
        <is>
          <t>EK3947620</t>
        </is>
      </c>
      <c r="I1148" t="inlineStr">
        <is>
          <t>COEK3947620</t>
        </is>
      </c>
    </row>
    <row r="1149">
      <c r="A1149" t="inlineStr">
        <is>
          <t>AR000360EQ00001</t>
        </is>
      </c>
      <c r="B1149" t="inlineStr">
        <is>
          <t>AR000360</t>
        </is>
      </c>
      <c r="C1149" t="inlineStr">
        <is>
          <t>BMA AR</t>
        </is>
      </c>
      <c r="D1149">
        <f>+REPLACE(REPLACE(A1149,1,8,""),3,5,"")</f>
        <v/>
      </c>
      <c r="F1149" t="inlineStr">
        <is>
          <t>ARBANS010010</t>
        </is>
      </c>
      <c r="G1149" t="inlineStr">
        <is>
          <t>BBG000BGCLT0</t>
        </is>
      </c>
      <c r="H1149" t="n">
        <v>2080505</v>
      </c>
      <c r="I1149" t="inlineStr">
        <is>
          <t>EQ0000000000518002</t>
        </is>
      </c>
    </row>
    <row r="1150">
      <c r="A1150" t="inlineStr">
        <is>
          <t>AR000360EQ00002</t>
        </is>
      </c>
      <c r="B1150" t="inlineStr">
        <is>
          <t>AR000360</t>
        </is>
      </c>
      <c r="C1150" t="inlineStr">
        <is>
          <t>BMA US</t>
        </is>
      </c>
      <c r="D1150">
        <f>+REPLACE(REPLACE(A1150,1,8,""),3,5,"")</f>
        <v/>
      </c>
      <c r="F1150" t="inlineStr">
        <is>
          <t>US05961W1053</t>
        </is>
      </c>
      <c r="G1150" t="inlineStr">
        <is>
          <t>BBG000Q44W43</t>
        </is>
      </c>
      <c r="H1150" t="inlineStr">
        <is>
          <t>B0Y62M9</t>
        </is>
      </c>
      <c r="I1150" t="inlineStr">
        <is>
          <t>EQ0000000002390639</t>
        </is>
      </c>
      <c r="J1150" t="inlineStr">
        <is>
          <t>BMAAR 6 ¾ 11/04/26</t>
        </is>
      </c>
    </row>
    <row r="1151">
      <c r="A1151" t="inlineStr">
        <is>
          <t>AR000360FI00002</t>
        </is>
      </c>
      <c r="B1151" t="inlineStr">
        <is>
          <t>AR000360</t>
        </is>
      </c>
      <c r="C1151" t="inlineStr">
        <is>
          <t>BMAAR 6 ¾ 11/04/26</t>
        </is>
      </c>
      <c r="D1151">
        <f>+REPLACE(REPLACE(A1151,1,8,""),3,5,"")</f>
        <v/>
      </c>
      <c r="F1151" t="inlineStr">
        <is>
          <t>USP1047VAF42</t>
        </is>
      </c>
      <c r="G1151" t="inlineStr">
        <is>
          <t>BBG00F2XRV85</t>
        </is>
      </c>
      <c r="H1151" t="inlineStr">
        <is>
          <t>BDS60G6</t>
        </is>
      </c>
      <c r="I1151" t="inlineStr">
        <is>
          <t>COQZ9800447</t>
        </is>
      </c>
    </row>
    <row r="1152">
      <c r="A1152" t="inlineStr">
        <is>
          <t>CO000140EQ00001</t>
        </is>
      </c>
      <c r="B1152" t="inlineStr">
        <is>
          <t>CO000140</t>
        </is>
      </c>
      <c r="C1152" t="inlineStr">
        <is>
          <t>BMC CB</t>
        </is>
      </c>
      <c r="D1152">
        <f>+REPLACE(REPLACE(A1152,1,8,""),3,5,"")</f>
        <v/>
      </c>
      <c r="F1152" t="inlineStr">
        <is>
          <t>COR02PA00018</t>
        </is>
      </c>
      <c r="G1152" t="inlineStr">
        <is>
          <t>BBG000TT3CR5</t>
        </is>
      </c>
      <c r="H1152" t="inlineStr">
        <is>
          <t>B290VW3</t>
        </is>
      </c>
      <c r="I1152" t="inlineStr">
        <is>
          <t>EQ0000000005008308</t>
        </is>
      </c>
      <c r="J1152" t="inlineStr">
        <is>
          <t>BMEBMZ 9 ⅝ 07/16/20</t>
        </is>
      </c>
    </row>
    <row r="1153">
      <c r="A1153" t="inlineStr">
        <is>
          <t>BR000310FI00001</t>
        </is>
      </c>
      <c r="B1153" t="inlineStr">
        <is>
          <t>BR000310</t>
        </is>
      </c>
      <c r="C1153" t="inlineStr">
        <is>
          <t>BMEBMZ 9 ⅝ 07/16/20</t>
        </is>
      </c>
      <c r="D1153">
        <f>+REPLACE(REPLACE(A1153,1,8,""),3,5,"")</f>
        <v/>
      </c>
      <c r="F1153" t="inlineStr">
        <is>
          <t>USP1400AAA27</t>
        </is>
      </c>
      <c r="G1153" t="inlineStr">
        <is>
          <t>BBG0000H86J9</t>
        </is>
      </c>
      <c r="H1153" t="inlineStr">
        <is>
          <t>B45K4W2</t>
        </is>
      </c>
      <c r="I1153" t="inlineStr">
        <is>
          <t>COEI3209596</t>
        </is>
      </c>
      <c r="J1153" t="inlineStr">
        <is>
          <t>BMETR 4 ¾ 02/04/24</t>
        </is>
      </c>
    </row>
    <row r="1154">
      <c r="A1154" t="inlineStr">
        <is>
          <t>CL000510FI00001</t>
        </is>
      </c>
      <c r="B1154" t="inlineStr">
        <is>
          <t>CL000510</t>
        </is>
      </c>
      <c r="C1154" t="inlineStr">
        <is>
          <t>BMETR 4 ¾ 02/04/24</t>
        </is>
      </c>
      <c r="D1154">
        <f>+REPLACE(REPLACE(A1154,1,8,""),3,5,"")</f>
        <v/>
      </c>
      <c r="F1154" t="inlineStr">
        <is>
          <t>USP37466AJ19</t>
        </is>
      </c>
      <c r="G1154" t="inlineStr">
        <is>
          <t>BBG005Y0Q065</t>
        </is>
      </c>
      <c r="H1154" t="inlineStr">
        <is>
          <t>BJHQZ75</t>
        </is>
      </c>
      <c r="I1154" t="inlineStr">
        <is>
          <t>COEK0511577</t>
        </is>
      </c>
      <c r="J1154" t="inlineStr">
        <is>
          <t>BNALCR 5 ⅞ 04/25/21</t>
        </is>
      </c>
    </row>
    <row r="1155">
      <c r="A1155" t="inlineStr">
        <is>
          <t>CR000020FI00001</t>
        </is>
      </c>
      <c r="B1155" t="inlineStr">
        <is>
          <t>CR000020</t>
        </is>
      </c>
      <c r="C1155" t="inlineStr">
        <is>
          <t>BNALCR 5 ⅞ 04/25/21</t>
        </is>
      </c>
      <c r="D1155">
        <f>+REPLACE(REPLACE(A1155,1,8,""),3,5,"")</f>
        <v/>
      </c>
      <c r="F1155" t="inlineStr">
        <is>
          <t>USP14623AC98</t>
        </is>
      </c>
      <c r="G1155" t="inlineStr">
        <is>
          <t>BBG00CRHZ6X8</t>
        </is>
      </c>
      <c r="H1155" t="inlineStr">
        <is>
          <t>BYZZX75</t>
        </is>
      </c>
      <c r="I1155" t="inlineStr">
        <is>
          <t>COJK8733616</t>
        </is>
      </c>
      <c r="J1155" t="inlineStr">
        <is>
          <t>BNALCR 6 ¼ 11/01/23</t>
        </is>
      </c>
    </row>
    <row r="1156">
      <c r="A1156" t="inlineStr">
        <is>
          <t>CR000020FI00002</t>
        </is>
      </c>
      <c r="B1156" t="inlineStr">
        <is>
          <t>CR000020</t>
        </is>
      </c>
      <c r="C1156" t="inlineStr">
        <is>
          <t>BNALCR 6 ¼ 11/01/23</t>
        </is>
      </c>
      <c r="D1156">
        <f>+REPLACE(REPLACE(A1156,1,8,""),3,5,"")</f>
        <v/>
      </c>
      <c r="F1156" t="inlineStr">
        <is>
          <t>USP14623AB16</t>
        </is>
      </c>
      <c r="G1156" t="inlineStr">
        <is>
          <t>BBG005HCGBF5</t>
        </is>
      </c>
      <c r="H1156" t="inlineStr">
        <is>
          <t>BG3DSR0</t>
        </is>
      </c>
      <c r="I1156" t="inlineStr">
        <is>
          <t>COEJ9061999</t>
        </is>
      </c>
    </row>
    <row r="1157">
      <c r="A1157" t="inlineStr">
        <is>
          <t>MX000170FI00001</t>
        </is>
      </c>
      <c r="B1157" t="inlineStr">
        <is>
          <t>MX000170</t>
        </is>
      </c>
      <c r="C1157" t="inlineStr">
        <is>
          <t>BNCE 3.8 08/11/26</t>
        </is>
      </c>
      <c r="D1157">
        <f>+REPLACE(REPLACE(A1157,1,8,""),3,5,"")</f>
        <v/>
      </c>
      <c r="F1157" t="inlineStr">
        <is>
          <t>USP14517AB56</t>
        </is>
      </c>
      <c r="G1157" t="inlineStr">
        <is>
          <t>BBG00DK5C4S5</t>
        </is>
      </c>
      <c r="H1157" t="inlineStr">
        <is>
          <t>BD5ZT03</t>
        </is>
      </c>
      <c r="I1157" t="inlineStr">
        <is>
          <t>COQZ1607626</t>
        </is>
      </c>
      <c r="J1157" t="inlineStr">
        <is>
          <t>BNDES 4 ¾ 05/09/24</t>
        </is>
      </c>
    </row>
    <row r="1158">
      <c r="A1158" t="inlineStr">
        <is>
          <t>BR000330FI00001</t>
        </is>
      </c>
      <c r="B1158" t="inlineStr">
        <is>
          <t>BR000330</t>
        </is>
      </c>
      <c r="C1158" t="inlineStr">
        <is>
          <t>BNDES 4 ¾ 05/09/24</t>
        </is>
      </c>
      <c r="D1158">
        <f>+REPLACE(REPLACE(A1158,1,8,""),3,5,"")</f>
        <v/>
      </c>
      <c r="F1158" t="inlineStr">
        <is>
          <t>USP14486AM92</t>
        </is>
      </c>
      <c r="G1158" t="inlineStr">
        <is>
          <t>BBG00GM45ZM4</t>
        </is>
      </c>
      <c r="H1158" t="inlineStr">
        <is>
          <t>BDGKSY4</t>
        </is>
      </c>
      <c r="I1158" t="inlineStr">
        <is>
          <t>COAN4266333</t>
        </is>
      </c>
    </row>
    <row r="1159">
      <c r="A1159" t="inlineStr">
        <is>
          <t>MX000280FI00001</t>
        </is>
      </c>
      <c r="B1159" t="inlineStr">
        <is>
          <t>MX000280</t>
        </is>
      </c>
      <c r="C1159" t="inlineStr">
        <is>
          <t>BNPPF Float 06/07/18</t>
        </is>
      </c>
      <c r="D1159">
        <f>+REPLACE(REPLACE(A1159,1,8,""),3,5,"")</f>
        <v/>
      </c>
      <c r="F1159" t="inlineStr">
        <is>
          <t>MX91BN090048</t>
        </is>
      </c>
      <c r="G1159" t="inlineStr">
        <is>
          <t>BBG00D32WD18</t>
        </is>
      </c>
      <c r="H1159" t="inlineStr">
        <is>
          <t>LW4538689</t>
        </is>
      </c>
      <c r="I1159" t="inlineStr">
        <is>
          <t>COLW4538689</t>
        </is>
      </c>
      <c r="J1159" t="inlineStr">
        <is>
          <t>BNSCN 4 ½ 12/13/27</t>
        </is>
      </c>
    </row>
    <row r="1160">
      <c r="A1160" t="inlineStr">
        <is>
          <t>PE000820FI00001</t>
        </is>
      </c>
      <c r="B1160" t="inlineStr">
        <is>
          <t>PE000820</t>
        </is>
      </c>
      <c r="C1160" t="inlineStr">
        <is>
          <t>BNSCN 4 ½ 12/13/27</t>
        </is>
      </c>
      <c r="D1160">
        <f>+REPLACE(REPLACE(A1160,1,8,""),3,5,"")</f>
        <v/>
      </c>
      <c r="F1160" t="inlineStr">
        <is>
          <t>USP8542TAP23</t>
        </is>
      </c>
      <c r="G1160" t="inlineStr">
        <is>
          <t>BBG003PN3Z86</t>
        </is>
      </c>
      <c r="H1160" t="inlineStr">
        <is>
          <t>B95K160</t>
        </is>
      </c>
      <c r="I1160" t="inlineStr">
        <is>
          <t>COEJ4751123</t>
        </is>
      </c>
    </row>
    <row r="1161">
      <c r="A1161" t="inlineStr">
        <is>
          <t>CO000090EQ00001</t>
        </is>
      </c>
      <c r="B1161" t="inlineStr">
        <is>
          <t>CO000090</t>
        </is>
      </c>
      <c r="C1161" t="inlineStr">
        <is>
          <t>BOGOTA CB</t>
        </is>
      </c>
      <c r="D1161">
        <f>+REPLACE(REPLACE(A1161,1,8,""),3,5,"")</f>
        <v/>
      </c>
      <c r="F1161" t="inlineStr">
        <is>
          <t>COB01PA00030</t>
        </is>
      </c>
      <c r="G1161" t="inlineStr">
        <is>
          <t>BBG000C324D4</t>
        </is>
      </c>
      <c r="H1161" t="n">
        <v>2075039</v>
      </c>
      <c r="I1161" t="inlineStr">
        <is>
          <t>EQ0015833800001000</t>
        </is>
      </c>
    </row>
    <row r="1162">
      <c r="A1162" t="inlineStr">
        <is>
          <t>MX000230EQ00001</t>
        </is>
      </c>
      <c r="B1162" t="inlineStr">
        <is>
          <t>MX000230</t>
        </is>
      </c>
      <c r="C1162" t="inlineStr">
        <is>
          <t>BOLSAA MM</t>
        </is>
      </c>
      <c r="D1162">
        <f>+REPLACE(REPLACE(A1162,1,8,""),3,5,"")</f>
        <v/>
      </c>
      <c r="F1162" t="inlineStr">
        <is>
          <t>MX01BM1B0000</t>
        </is>
      </c>
      <c r="G1162" t="inlineStr">
        <is>
          <t>BBG000H8PQD4</t>
        </is>
      </c>
      <c r="H1162" t="inlineStr">
        <is>
          <t>B39VVF6</t>
        </is>
      </c>
      <c r="I1162" t="inlineStr">
        <is>
          <t>EQ0000000007598065</t>
        </is>
      </c>
    </row>
    <row r="1163">
      <c r="A1163" t="inlineStr">
        <is>
          <t>AR000500EQ00001</t>
        </is>
      </c>
      <c r="B1163" t="inlineStr">
        <is>
          <t>AR000500</t>
        </is>
      </c>
      <c r="C1163" t="inlineStr">
        <is>
          <t>BOLT AR</t>
        </is>
      </c>
      <c r="D1163">
        <f>+REPLACE(REPLACE(A1163,1,8,""),3,5,"")</f>
        <v/>
      </c>
      <c r="F1163" t="inlineStr">
        <is>
          <t>ARBOLD010054</t>
        </is>
      </c>
      <c r="G1163" t="inlineStr">
        <is>
          <t>BBG000DDMXK7</t>
        </is>
      </c>
      <c r="H1163" t="n">
        <v>2092254</v>
      </c>
      <c r="I1163" t="inlineStr">
        <is>
          <t>EQ0015944700001002</t>
        </is>
      </c>
    </row>
    <row r="1164">
      <c r="A1164" t="inlineStr">
        <is>
          <t>AR000220FI00133</t>
        </is>
      </c>
      <c r="B1164" t="inlineStr">
        <is>
          <t>AR000220</t>
        </is>
      </c>
      <c r="C1164" t="inlineStr">
        <is>
          <t>Bono Birad 2023 A2E3</t>
        </is>
      </c>
      <c r="D1164">
        <f>+REPLACE(REPLACE(A1164,1,8,""),3,5,"")</f>
        <v/>
      </c>
      <c r="F1164" t="inlineStr">
        <is>
          <t>US040114HP86</t>
        </is>
      </c>
    </row>
    <row r="1165">
      <c r="A1165" t="inlineStr">
        <is>
          <t>AR000220FI00100</t>
        </is>
      </c>
      <c r="B1165" t="inlineStr">
        <is>
          <t>AR000220</t>
        </is>
      </c>
      <c r="C1165" t="inlineStr">
        <is>
          <t>Bono Bogar 2020 NO20</t>
        </is>
      </c>
      <c r="D1165">
        <f>+REPLACE(REPLACE(A1165,1,8,""),3,5,"")</f>
        <v/>
      </c>
      <c r="F1165" t="inlineStr">
        <is>
          <t>ARARGE03F227</t>
        </is>
      </c>
    </row>
    <row r="1166">
      <c r="A1166" t="inlineStr">
        <is>
          <t>AR000220FI00093</t>
        </is>
      </c>
      <c r="B1166" t="inlineStr">
        <is>
          <t>AR000220</t>
        </is>
      </c>
      <c r="C1166" t="inlineStr">
        <is>
          <t>Bono Bonar 2020 AM20</t>
        </is>
      </c>
      <c r="D1166">
        <f>+REPLACE(REPLACE(A1166,1,8,""),3,5,"")</f>
        <v/>
      </c>
      <c r="F1166" t="inlineStr">
        <is>
          <t>ARARGE3201B9</t>
        </is>
      </c>
    </row>
    <row r="1167">
      <c r="A1167" t="inlineStr">
        <is>
          <t>AR000220FI00094</t>
        </is>
      </c>
      <c r="B1167" t="inlineStr">
        <is>
          <t>AR000220</t>
        </is>
      </c>
      <c r="C1167" t="inlineStr">
        <is>
          <t>Bono Bonar 2022 AA22</t>
        </is>
      </c>
      <c r="D1167">
        <f>+REPLACE(REPLACE(A1167,1,8,""),3,5,"")</f>
        <v/>
      </c>
      <c r="F1167" t="inlineStr">
        <is>
          <t>ARARGE3203R1</t>
        </is>
      </c>
    </row>
    <row r="1168">
      <c r="A1168" t="inlineStr">
        <is>
          <t>AR000220FI00125</t>
        </is>
      </c>
      <c r="B1168" t="inlineStr">
        <is>
          <t>AR000220</t>
        </is>
      </c>
      <c r="C1168" t="inlineStr">
        <is>
          <t>Bono Bonar 2025 AA25</t>
        </is>
      </c>
      <c r="D1168">
        <f>+REPLACE(REPLACE(A1168,1,8,""),3,5,"")</f>
        <v/>
      </c>
      <c r="F1168" t="inlineStr">
        <is>
          <t>ARARGE320408</t>
        </is>
      </c>
    </row>
    <row r="1169">
      <c r="A1169" t="inlineStr">
        <is>
          <t>AR000220FI00126</t>
        </is>
      </c>
      <c r="B1169" t="inlineStr">
        <is>
          <t>AR000220</t>
        </is>
      </c>
      <c r="C1169" t="inlineStr">
        <is>
          <t>Bono Bonar 2037 AA37</t>
        </is>
      </c>
      <c r="D1169">
        <f>+REPLACE(REPLACE(A1169,1,8,""),3,5,"")</f>
        <v/>
      </c>
      <c r="F1169" t="inlineStr">
        <is>
          <t>ARARGE320416</t>
        </is>
      </c>
    </row>
    <row r="1170">
      <c r="A1170" t="inlineStr">
        <is>
          <t>AR000220FI00095</t>
        </is>
      </c>
      <c r="B1170" t="inlineStr">
        <is>
          <t>AR000220</t>
        </is>
      </c>
      <c r="C1170" t="inlineStr">
        <is>
          <t>Bono Boncer 2020 TC20</t>
        </is>
      </c>
      <c r="D1170">
        <f>+REPLACE(REPLACE(A1170,1,8,""),3,5,"")</f>
        <v/>
      </c>
      <c r="F1170" t="inlineStr">
        <is>
          <t>ARARGE4502L8</t>
        </is>
      </c>
    </row>
    <row r="1171">
      <c r="A1171" t="inlineStr">
        <is>
          <t>AR000220FI00112</t>
        </is>
      </c>
      <c r="B1171" t="inlineStr">
        <is>
          <t>AR000220</t>
        </is>
      </c>
      <c r="C1171" t="inlineStr">
        <is>
          <t>Bono Bonte 2021 TO21</t>
        </is>
      </c>
      <c r="D1171">
        <f>+REPLACE(REPLACE(A1171,1,8,""),3,5,"")</f>
        <v/>
      </c>
      <c r="F1171" t="inlineStr">
        <is>
          <t>ARARGE3202H4</t>
        </is>
      </c>
    </row>
    <row r="1172">
      <c r="A1172" t="inlineStr">
        <is>
          <t>AR000220FI00113</t>
        </is>
      </c>
      <c r="B1172" t="inlineStr">
        <is>
          <t>AR000220</t>
        </is>
      </c>
      <c r="C1172" t="inlineStr">
        <is>
          <t>Bono Bonte 2026 TO26</t>
        </is>
      </c>
      <c r="D1172">
        <f>+REPLACE(REPLACE(A1172,1,8,""),3,5,"")</f>
        <v/>
      </c>
      <c r="F1172" t="inlineStr">
        <is>
          <t>ARARGE4502K0</t>
        </is>
      </c>
    </row>
    <row r="1173">
      <c r="A1173" t="inlineStr">
        <is>
          <t>AR000220FI00111</t>
        </is>
      </c>
      <c r="B1173" t="inlineStr">
        <is>
          <t>AR000220</t>
        </is>
      </c>
      <c r="C1173" t="inlineStr">
        <is>
          <t>Bono Bote 2020 TN20</t>
        </is>
      </c>
      <c r="D1173">
        <f>+REPLACE(REPLACE(A1173,1,8,""),3,5,"")</f>
        <v/>
      </c>
      <c r="F1173" t="inlineStr">
        <is>
          <t>ARARGE320606</t>
        </is>
      </c>
    </row>
    <row r="1174">
      <c r="A1174" t="inlineStr">
        <is>
          <t>AR000760FI00007</t>
        </is>
      </c>
      <c r="B1174" t="inlineStr">
        <is>
          <t>AR000760</t>
        </is>
      </c>
      <c r="C1174" t="inlineStr">
        <is>
          <t>Bono CABA 2021 S11</t>
        </is>
      </c>
      <c r="D1174">
        <f>+REPLACE(REPLACE(A1174,1,8,""),3,5,"")</f>
        <v/>
      </c>
      <c r="F1174" t="inlineStr">
        <is>
          <t>XS1191130753</t>
        </is>
      </c>
    </row>
    <row r="1175">
      <c r="A1175" t="inlineStr">
        <is>
          <t>AR000220FI00098</t>
        </is>
      </c>
      <c r="B1175" t="inlineStr">
        <is>
          <t>AR000220</t>
        </is>
      </c>
      <c r="C1175" t="inlineStr">
        <is>
          <t>Bono Cuasipar ARS CUAP</t>
        </is>
      </c>
      <c r="D1175">
        <f>+REPLACE(REPLACE(A1175,1,8,""),3,5,"")</f>
        <v/>
      </c>
      <c r="F1175" t="inlineStr">
        <is>
          <t>ARARGE03E139</t>
        </is>
      </c>
    </row>
    <row r="1176">
      <c r="A1176" t="inlineStr">
        <is>
          <t>AR000220FI00096</t>
        </is>
      </c>
      <c r="B1176" t="inlineStr">
        <is>
          <t>AR000220</t>
        </is>
      </c>
      <c r="C1176" t="inlineStr">
        <is>
          <t>Bono Disc ARS Ley AR DICP</t>
        </is>
      </c>
      <c r="D1176">
        <f>+REPLACE(REPLACE(A1176,1,8,""),3,5,"")</f>
        <v/>
      </c>
      <c r="F1176" t="inlineStr">
        <is>
          <t>ARARGE03E121</t>
        </is>
      </c>
    </row>
    <row r="1177">
      <c r="A1177" t="inlineStr">
        <is>
          <t>AR000220FI00135</t>
        </is>
      </c>
      <c r="B1177" t="inlineStr">
        <is>
          <t>AR000220</t>
        </is>
      </c>
      <c r="C1177" t="inlineStr">
        <is>
          <t>Bono Disc USD Ley NY DIY0</t>
        </is>
      </c>
      <c r="D1177">
        <f>+REPLACE(REPLACE(A1177,1,8,""),3,5,"")</f>
        <v/>
      </c>
      <c r="F1177" t="inlineStr">
        <is>
          <t>XS0501194756</t>
        </is>
      </c>
    </row>
    <row r="1178">
      <c r="A1178" t="inlineStr">
        <is>
          <t>AR000220FI00131</t>
        </is>
      </c>
      <c r="B1178" t="inlineStr">
        <is>
          <t>AR000220</t>
        </is>
      </c>
      <c r="C1178" t="inlineStr">
        <is>
          <t>Bono Dual 2020 AF20</t>
        </is>
      </c>
      <c r="D1178">
        <f>+REPLACE(REPLACE(A1178,1,8,""),3,5,"")</f>
        <v/>
      </c>
      <c r="F1178" t="inlineStr">
        <is>
          <t>ARARGE320622</t>
        </is>
      </c>
    </row>
    <row r="1179">
      <c r="A1179" t="inlineStr">
        <is>
          <t>AR001930FI00006</t>
        </is>
      </c>
      <c r="B1179" t="inlineStr">
        <is>
          <t>AR001930</t>
        </is>
      </c>
      <c r="C1179" t="inlineStr">
        <is>
          <t>Bono M de Rio Cuarto 2020 BRN20</t>
        </is>
      </c>
      <c r="D1179">
        <f>+REPLACE(REPLACE(A1179,1,8,""),3,5,"")</f>
        <v/>
      </c>
      <c r="F1179" t="inlineStr">
        <is>
          <t>ARMCRC3200E3</t>
        </is>
      </c>
    </row>
    <row r="1180">
      <c r="A1180" t="inlineStr">
        <is>
          <t>AR000220FI00099</t>
        </is>
      </c>
      <c r="B1180" t="inlineStr">
        <is>
          <t>AR000220</t>
        </is>
      </c>
      <c r="C1180" t="inlineStr">
        <is>
          <t>Bono Par ARS Ley AR PAP0</t>
        </is>
      </c>
      <c r="D1180">
        <f>+REPLACE(REPLACE(A1180,1,8,""),3,5,"")</f>
        <v/>
      </c>
      <c r="F1180" t="inlineStr">
        <is>
          <t>ARARGE03G712</t>
        </is>
      </c>
    </row>
    <row r="1181">
      <c r="A1181" t="inlineStr">
        <is>
          <t>AR000220FI00097</t>
        </is>
      </c>
      <c r="B1181" t="inlineStr">
        <is>
          <t>AR000220</t>
        </is>
      </c>
      <c r="C1181" t="inlineStr">
        <is>
          <t>Bono Par ARS Ley AR PARP</t>
        </is>
      </c>
      <c r="D1181">
        <f>+REPLACE(REPLACE(A1181,1,8,""),3,5,"")</f>
        <v/>
      </c>
      <c r="F1181" t="inlineStr">
        <is>
          <t>ARARGE03E105</t>
        </is>
      </c>
    </row>
    <row r="1182">
      <c r="A1182" t="inlineStr">
        <is>
          <t>AR000220FI00132</t>
        </is>
      </c>
      <c r="B1182" t="inlineStr">
        <is>
          <t>AR000220</t>
        </is>
      </c>
      <c r="C1182" t="inlineStr">
        <is>
          <t>Bono Par USD Ley AR PAA0</t>
        </is>
      </c>
      <c r="D1182">
        <f>+REPLACE(REPLACE(A1182,1,8,""),3,5,"")</f>
        <v/>
      </c>
      <c r="F1182" t="inlineStr">
        <is>
          <t>ARARGE03G704</t>
        </is>
      </c>
    </row>
    <row r="1183">
      <c r="A1183" t="inlineStr">
        <is>
          <t>AR000220FI00134</t>
        </is>
      </c>
      <c r="B1183" t="inlineStr">
        <is>
          <t>AR000220</t>
        </is>
      </c>
      <c r="C1183" t="inlineStr">
        <is>
          <t>Bono Par USD Ley NY PARY</t>
        </is>
      </c>
      <c r="D1183">
        <f>+REPLACE(REPLACE(A1183,1,8,""),3,5,"")</f>
        <v/>
      </c>
      <c r="F1183" t="inlineStr">
        <is>
          <t>US040114GK09</t>
        </is>
      </c>
    </row>
    <row r="1184">
      <c r="A1184" t="inlineStr">
        <is>
          <t>AR000220FI00136</t>
        </is>
      </c>
      <c r="B1184" t="inlineStr">
        <is>
          <t>AR000220</t>
        </is>
      </c>
      <c r="C1184" t="inlineStr">
        <is>
          <t>Bono Par USD Ley NY PAY0</t>
        </is>
      </c>
      <c r="D1184">
        <f>+REPLACE(REPLACE(A1184,1,8,""),3,5,"")</f>
        <v/>
      </c>
      <c r="F1184" t="inlineStr">
        <is>
          <t>XS0501195647</t>
        </is>
      </c>
    </row>
    <row r="1185">
      <c r="A1185" t="inlineStr">
        <is>
          <t>AR002160FI00057</t>
        </is>
      </c>
      <c r="B1185" t="inlineStr">
        <is>
          <t>AR002160</t>
        </is>
      </c>
      <c r="C1185" t="inlineStr">
        <is>
          <t>Bono Prov Bs As 2020 BPMD</t>
        </is>
      </c>
      <c r="D1185">
        <f>+REPLACE(REPLACE(A1185,1,8,""),3,5,"")</f>
        <v/>
      </c>
      <c r="F1185" t="inlineStr">
        <is>
          <t>XS0234086196</t>
        </is>
      </c>
    </row>
    <row r="1186">
      <c r="A1186" t="inlineStr">
        <is>
          <t>AR002160FI00058</t>
        </is>
      </c>
      <c r="B1186" t="inlineStr">
        <is>
          <t>AR002160</t>
        </is>
      </c>
      <c r="C1186" t="inlineStr">
        <is>
          <t>Bono Prov Bs As 2028 BP28</t>
        </is>
      </c>
      <c r="D1186">
        <f>+REPLACE(REPLACE(A1186,1,8,""),3,5,"")</f>
        <v/>
      </c>
      <c r="F1186" t="inlineStr">
        <is>
          <t>XS0290125391</t>
        </is>
      </c>
    </row>
    <row r="1187">
      <c r="A1187" t="inlineStr">
        <is>
          <t>AR002190FI00007</t>
        </is>
      </c>
      <c r="B1187" t="inlineStr">
        <is>
          <t>AR002190</t>
        </is>
      </c>
      <c r="C1187" t="inlineStr">
        <is>
          <t>Bono Prov Entre R 2025</t>
        </is>
      </c>
      <c r="D1187">
        <f>+REPLACE(REPLACE(A1187,1,8,""),3,5,"")</f>
        <v/>
      </c>
      <c r="F1187" t="inlineStr">
        <is>
          <t>US29384NAA28</t>
        </is>
      </c>
    </row>
    <row r="1188">
      <c r="A1188" t="inlineStr">
        <is>
          <t>AR002250FI00012</t>
        </is>
      </c>
      <c r="B1188" t="inlineStr">
        <is>
          <t>AR002250</t>
        </is>
      </c>
      <c r="C1188" t="inlineStr">
        <is>
          <t>Bono Prov Neuquen 2021 NRH2</t>
        </is>
      </c>
      <c r="D1188">
        <f>+REPLACE(REPLACE(A1188,1,8,""),3,5,"")</f>
        <v/>
      </c>
      <c r="F1188" t="inlineStr">
        <is>
          <t>USP71695AB92</t>
        </is>
      </c>
    </row>
    <row r="1189">
      <c r="A1189" t="inlineStr">
        <is>
          <t>AR002270FI00013</t>
        </is>
      </c>
      <c r="B1189" t="inlineStr">
        <is>
          <t>AR002270</t>
        </is>
      </c>
      <c r="C1189" t="inlineStr">
        <is>
          <t>Bono Prov Rio Negro 2020 RN20</t>
        </is>
      </c>
      <c r="D1189">
        <f>+REPLACE(REPLACE(A1189,1,8,""),3,5,"")</f>
        <v/>
      </c>
      <c r="F1189" t="inlineStr">
        <is>
          <t>ARPRNG3200L9</t>
        </is>
      </c>
    </row>
    <row r="1190">
      <c r="A1190" t="inlineStr">
        <is>
          <t>AR002280FI00011</t>
        </is>
      </c>
      <c r="B1190" t="inlineStr">
        <is>
          <t>AR002280</t>
        </is>
      </c>
      <c r="C1190" t="inlineStr">
        <is>
          <t>Bono Prov Salta 2022 SARH</t>
        </is>
      </c>
      <c r="D1190">
        <f>+REPLACE(REPLACE(A1190,1,8,""),3,5,"")</f>
        <v/>
      </c>
      <c r="F1190" t="inlineStr">
        <is>
          <t>USP8388TAA27</t>
        </is>
      </c>
      <c r="J1190" t="inlineStr">
        <is>
          <t>BONSUC 9 ¼ 11/03/20</t>
        </is>
      </c>
    </row>
    <row r="1191">
      <c r="A1191" t="inlineStr">
        <is>
          <t>BR000220FI00001</t>
        </is>
      </c>
      <c r="B1191" t="inlineStr">
        <is>
          <t>BR000220</t>
        </is>
      </c>
      <c r="C1191" t="inlineStr">
        <is>
          <t>BONSUC 9 ¼ 11/03/20</t>
        </is>
      </c>
      <c r="D1191">
        <f>+REPLACE(REPLACE(A1191,1,8,""),3,5,"")</f>
        <v/>
      </c>
      <c r="F1191" t="inlineStr">
        <is>
          <t>USP07041AA72</t>
        </is>
      </c>
      <c r="G1191" t="inlineStr">
        <is>
          <t>BBG001874106</t>
        </is>
      </c>
      <c r="H1191" t="inlineStr">
        <is>
          <t>B58DHP9</t>
        </is>
      </c>
      <c r="I1191" t="inlineStr">
        <is>
          <t>COEI4518656</t>
        </is>
      </c>
    </row>
    <row r="1192">
      <c r="A1192" t="inlineStr">
        <is>
          <t>BR000250EQ00002</t>
        </is>
      </c>
      <c r="B1192" t="inlineStr">
        <is>
          <t>BR000250</t>
        </is>
      </c>
      <c r="C1192" t="inlineStr">
        <is>
          <t>BPAC11 BZ</t>
        </is>
      </c>
      <c r="D1192">
        <f>+REPLACE(REPLACE(A1192,1,8,""),3,5,"")</f>
        <v/>
      </c>
      <c r="F1192" t="inlineStr">
        <is>
          <t>BRBPACUNT006</t>
        </is>
      </c>
      <c r="G1192" t="inlineStr">
        <is>
          <t>BBG00FZW5NH3</t>
        </is>
      </c>
      <c r="H1192" t="inlineStr">
        <is>
          <t>BZBZVC7</t>
        </is>
      </c>
      <c r="I1192" t="inlineStr">
        <is>
          <t>EQ0000000055023939</t>
        </is>
      </c>
    </row>
    <row r="1193">
      <c r="A1193" t="inlineStr">
        <is>
          <t>BR000340EQ00001</t>
        </is>
      </c>
      <c r="B1193" t="inlineStr">
        <is>
          <t>BR000340</t>
        </is>
      </c>
      <c r="C1193" t="inlineStr">
        <is>
          <t>BPAN4 BZ</t>
        </is>
      </c>
      <c r="D1193">
        <f>+REPLACE(REPLACE(A1193,1,8,""),3,5,"")</f>
        <v/>
      </c>
      <c r="F1193" t="inlineStr">
        <is>
          <t>BRBPANACNPR1</t>
        </is>
      </c>
      <c r="G1193" t="inlineStr">
        <is>
          <t>BBG000RYJY28</t>
        </is>
      </c>
      <c r="H1193" t="inlineStr">
        <is>
          <t>BPY3V40</t>
        </is>
      </c>
      <c r="I1193" t="inlineStr">
        <is>
          <t>EQ0000000004975889</t>
        </is>
      </c>
    </row>
    <row r="1194">
      <c r="A1194" t="inlineStr">
        <is>
          <t>AR000380EQ00001</t>
        </is>
      </c>
      <c r="B1194" t="inlineStr">
        <is>
          <t>AR000380</t>
        </is>
      </c>
      <c r="C1194" t="inlineStr">
        <is>
          <t>BPAT AR</t>
        </is>
      </c>
      <c r="D1194">
        <f>+REPLACE(REPLACE(A1194,1,8,""),3,5,"")</f>
        <v/>
      </c>
      <c r="F1194" t="inlineStr">
        <is>
          <t>ARMERI013163</t>
        </is>
      </c>
      <c r="G1194" t="inlineStr">
        <is>
          <t>BBG000FC9YC9</t>
        </is>
      </c>
      <c r="H1194" t="inlineStr">
        <is>
          <t>B23D3B1</t>
        </is>
      </c>
      <c r="I1194" t="inlineStr">
        <is>
          <t>EQ0000000009124533</t>
        </is>
      </c>
    </row>
    <row r="1195">
      <c r="A1195" t="inlineStr">
        <is>
          <t>BR000480EQ00001</t>
        </is>
      </c>
      <c r="B1195" t="inlineStr">
        <is>
          <t>BR000480</t>
        </is>
      </c>
      <c r="C1195" t="inlineStr">
        <is>
          <t>BPHA3 BZ</t>
        </is>
      </c>
      <c r="D1195">
        <f>+REPLACE(REPLACE(A1195,1,8,""),3,5,"")</f>
        <v/>
      </c>
      <c r="F1195" t="inlineStr">
        <is>
          <t>BRBPHAACNOR6</t>
        </is>
      </c>
      <c r="G1195" t="inlineStr">
        <is>
          <t>BBG0045ZSFJ4</t>
        </is>
      </c>
      <c r="H1195" t="inlineStr">
        <is>
          <t>B99P0H5</t>
        </is>
      </c>
      <c r="I1195" t="inlineStr">
        <is>
          <t>EQ0000000028800462</t>
        </is>
      </c>
      <c r="J1195" t="inlineStr">
        <is>
          <t>BRADES 5 ¾ 03/01/22</t>
        </is>
      </c>
    </row>
    <row r="1196">
      <c r="A1196" t="inlineStr">
        <is>
          <t>BR000230FI00001</t>
        </is>
      </c>
      <c r="B1196" t="inlineStr">
        <is>
          <t>BR000230</t>
        </is>
      </c>
      <c r="C1196" t="inlineStr">
        <is>
          <t>BRADES 5 ¾ 03/01/22</t>
        </is>
      </c>
      <c r="D1196">
        <f>+REPLACE(REPLACE(A1196,1,8,""),3,5,"")</f>
        <v/>
      </c>
      <c r="F1196" t="inlineStr">
        <is>
          <t>USG0732RAG32</t>
        </is>
      </c>
      <c r="G1196" t="inlineStr">
        <is>
          <t>BBG002PR4W30</t>
        </is>
      </c>
      <c r="H1196" t="inlineStr">
        <is>
          <t>B6YWH68</t>
        </is>
      </c>
      <c r="I1196" t="inlineStr">
        <is>
          <t>COEJ0423800</t>
        </is>
      </c>
      <c r="J1196" t="inlineStr">
        <is>
          <t>BRADES 5.9 01/16/21</t>
        </is>
      </c>
    </row>
    <row r="1197">
      <c r="A1197" t="inlineStr">
        <is>
          <t>BR000230FI00002</t>
        </is>
      </c>
      <c r="B1197" t="inlineStr">
        <is>
          <t>BR000230</t>
        </is>
      </c>
      <c r="C1197" t="inlineStr">
        <is>
          <t>BRADES 5.9 01/16/21</t>
        </is>
      </c>
      <c r="D1197">
        <f>+REPLACE(REPLACE(A1197,1,8,""),3,5,"")</f>
        <v/>
      </c>
      <c r="F1197" t="inlineStr">
        <is>
          <t>USG0732RAF58</t>
        </is>
      </c>
      <c r="G1197" t="inlineStr">
        <is>
          <t>BBG0014KPNJ0</t>
        </is>
      </c>
      <c r="H1197" t="inlineStr">
        <is>
          <t>B57H150</t>
        </is>
      </c>
      <c r="I1197" t="inlineStr">
        <is>
          <t>COEI3508005</t>
        </is>
      </c>
      <c r="J1197" t="inlineStr">
        <is>
          <t>BRADES 6 ¾ 09/29/19</t>
        </is>
      </c>
    </row>
    <row r="1198">
      <c r="A1198" t="inlineStr">
        <is>
          <t>BR000230FI00003</t>
        </is>
      </c>
      <c r="B1198" t="inlineStr">
        <is>
          <t>BR000230</t>
        </is>
      </c>
      <c r="C1198" t="inlineStr">
        <is>
          <t>BRADES 6 ¾ 09/29/19</t>
        </is>
      </c>
      <c r="D1198">
        <f>+REPLACE(REPLACE(A1198,1,8,""),3,5,"")</f>
        <v/>
      </c>
      <c r="F1198" t="inlineStr">
        <is>
          <t>USG08010BH52</t>
        </is>
      </c>
      <c r="G1198" t="inlineStr">
        <is>
          <t>BBG0000MT990</t>
        </is>
      </c>
      <c r="H1198" t="inlineStr">
        <is>
          <t>B4R1VV1</t>
        </is>
      </c>
      <c r="I1198" t="inlineStr">
        <is>
          <t>COEH9864982</t>
        </is>
      </c>
    </row>
    <row r="1199">
      <c r="A1199" t="inlineStr">
        <is>
          <t>BR000460EQ00001</t>
        </is>
      </c>
      <c r="B1199" t="inlineStr">
        <is>
          <t>BR000460</t>
        </is>
      </c>
      <c r="C1199" t="inlineStr">
        <is>
          <t>BRAP4 BZ</t>
        </is>
      </c>
      <c r="D1199">
        <f>+REPLACE(REPLACE(A1199,1,8,""),3,5,"")</f>
        <v/>
      </c>
      <c r="F1199" t="inlineStr">
        <is>
          <t>BRBRAPACNPR2</t>
        </is>
      </c>
      <c r="G1199" t="inlineStr">
        <is>
          <t>BBG000C25R24</t>
        </is>
      </c>
      <c r="H1199" t="inlineStr">
        <is>
          <t>B01SCS4</t>
        </is>
      </c>
      <c r="I1199" t="inlineStr">
        <is>
          <t>EQ0000000030468511</t>
        </is>
      </c>
      <c r="J1199" t="inlineStr">
        <is>
          <t>BRASKM 3 ½ 01/10/23</t>
        </is>
      </c>
    </row>
    <row r="1200">
      <c r="A1200" t="inlineStr">
        <is>
          <t>BR000500FI00001</t>
        </is>
      </c>
      <c r="B1200" t="inlineStr">
        <is>
          <t>BR000500</t>
        </is>
      </c>
      <c r="C1200" t="inlineStr">
        <is>
          <t>BRASKM 3 ½ 01/10/23</t>
        </is>
      </c>
      <c r="D1200">
        <f>+REPLACE(REPLACE(A1200,1,8,""),3,5,"")</f>
        <v/>
      </c>
      <c r="F1200" t="inlineStr">
        <is>
          <t>USN15516AA01</t>
        </is>
      </c>
      <c r="G1200" t="inlineStr">
        <is>
          <t>BBG00HWFKXD4</t>
        </is>
      </c>
      <c r="H1200" t="inlineStr">
        <is>
          <t>BF8F766</t>
        </is>
      </c>
      <c r="I1200" t="inlineStr">
        <is>
          <t>COAP4280784</t>
        </is>
      </c>
      <c r="J1200" t="inlineStr">
        <is>
          <t>BRASKM 4 ½ 01/10/28</t>
        </is>
      </c>
    </row>
    <row r="1201">
      <c r="A1201" t="inlineStr">
        <is>
          <t>BR000500FI00002</t>
        </is>
      </c>
      <c r="B1201" t="inlineStr">
        <is>
          <t>BR000500</t>
        </is>
      </c>
      <c r="C1201" t="inlineStr">
        <is>
          <t>BRASKM 4 ½ 01/10/28</t>
        </is>
      </c>
      <c r="D1201">
        <f>+REPLACE(REPLACE(A1201,1,8,""),3,5,"")</f>
        <v/>
      </c>
      <c r="F1201" t="inlineStr">
        <is>
          <t>USN15516AB83</t>
        </is>
      </c>
      <c r="G1201" t="inlineStr">
        <is>
          <t>BBG00HWFN5T5</t>
        </is>
      </c>
      <c r="H1201" t="inlineStr">
        <is>
          <t>BF8F6P8</t>
        </is>
      </c>
      <c r="I1201" t="inlineStr">
        <is>
          <t>COAP4289843</t>
        </is>
      </c>
      <c r="J1201" t="inlineStr">
        <is>
          <t>BRASKM 5 ⅜ 05/02/22</t>
        </is>
      </c>
    </row>
    <row r="1202">
      <c r="A1202" t="inlineStr">
        <is>
          <t>BR000500FI00003</t>
        </is>
      </c>
      <c r="B1202" t="inlineStr">
        <is>
          <t>BR000500</t>
        </is>
      </c>
      <c r="C1202" t="inlineStr">
        <is>
          <t>BRASKM 5 ⅜ 05/02/22</t>
        </is>
      </c>
      <c r="D1202">
        <f>+REPLACE(REPLACE(A1202,1,8,""),3,5,"")</f>
        <v/>
      </c>
      <c r="F1202" t="inlineStr">
        <is>
          <t>USG1315RAG68</t>
        </is>
      </c>
      <c r="G1202" t="inlineStr">
        <is>
          <t>BBG002Y7G335</t>
        </is>
      </c>
      <c r="H1202" t="inlineStr">
        <is>
          <t>B84CKD0</t>
        </is>
      </c>
      <c r="I1202" t="inlineStr">
        <is>
          <t>COEJ1529167</t>
        </is>
      </c>
      <c r="J1202" t="inlineStr">
        <is>
          <t>BRASKM 5 ¾ 04/15/21</t>
        </is>
      </c>
    </row>
    <row r="1203">
      <c r="A1203" t="inlineStr">
        <is>
          <t>BR000500FI00004</t>
        </is>
      </c>
      <c r="B1203" t="inlineStr">
        <is>
          <t>BR000500</t>
        </is>
      </c>
      <c r="C1203" t="inlineStr">
        <is>
          <t>BRASKM 5 ¾ 04/15/21</t>
        </is>
      </c>
      <c r="D1203">
        <f>+REPLACE(REPLACE(A1203,1,8,""),3,5,"")</f>
        <v/>
      </c>
      <c r="F1203" t="inlineStr">
        <is>
          <t>USG1315RAD38</t>
        </is>
      </c>
      <c r="G1203" t="inlineStr">
        <is>
          <t>BBG001M6X743</t>
        </is>
      </c>
      <c r="H1203" t="inlineStr">
        <is>
          <t>B63JWW1</t>
        </is>
      </c>
      <c r="I1203" t="inlineStr">
        <is>
          <t>COEI6376244</t>
        </is>
      </c>
      <c r="J1203" t="inlineStr">
        <is>
          <t>BRASKM 6.45 02/03/24</t>
        </is>
      </c>
    </row>
    <row r="1204">
      <c r="A1204" t="inlineStr">
        <is>
          <t>BR000500FI00005</t>
        </is>
      </c>
      <c r="B1204" t="inlineStr">
        <is>
          <t>BR000500</t>
        </is>
      </c>
      <c r="C1204" t="inlineStr">
        <is>
          <t>BRASKM 6.45 02/03/24</t>
        </is>
      </c>
      <c r="D1204">
        <f>+REPLACE(REPLACE(A1204,1,8,""),3,5,"")</f>
        <v/>
      </c>
      <c r="F1204" t="inlineStr">
        <is>
          <t>US10553YAF25</t>
        </is>
      </c>
      <c r="G1204" t="inlineStr">
        <is>
          <t>BBG005VJN6F7</t>
        </is>
      </c>
      <c r="H1204" t="inlineStr">
        <is>
          <t>BJ4QPZ6</t>
        </is>
      </c>
      <c r="I1204" t="inlineStr">
        <is>
          <t>COEK0324393</t>
        </is>
      </c>
      <c r="J1204" t="inlineStr">
        <is>
          <t>BRASKM 7 05/07/20</t>
        </is>
      </c>
    </row>
    <row r="1205">
      <c r="A1205" t="inlineStr">
        <is>
          <t>BR000500FI00006</t>
        </is>
      </c>
      <c r="B1205" t="inlineStr">
        <is>
          <t>BR000500</t>
        </is>
      </c>
      <c r="C1205" t="inlineStr">
        <is>
          <t>BRASKM 7 05/07/20</t>
        </is>
      </c>
      <c r="D1205">
        <f>+REPLACE(REPLACE(A1205,1,8,""),3,5,"")</f>
        <v/>
      </c>
      <c r="F1205" t="inlineStr">
        <is>
          <t>USG1315RAB71</t>
        </is>
      </c>
      <c r="G1205" t="inlineStr">
        <is>
          <t>BBG0000SX9H3</t>
        </is>
      </c>
      <c r="H1205" t="inlineStr">
        <is>
          <t>B46CWX4</t>
        </is>
      </c>
      <c r="I1205" t="inlineStr">
        <is>
          <t>COEI2418909</t>
        </is>
      </c>
      <c r="J1205" t="inlineStr">
        <is>
          <t>BRASKM 7 ⅛ 07/22/41</t>
        </is>
      </c>
    </row>
    <row r="1206">
      <c r="A1206" t="inlineStr">
        <is>
          <t>BR000500FI00007</t>
        </is>
      </c>
      <c r="B1206" t="inlineStr">
        <is>
          <t>BR000500</t>
        </is>
      </c>
      <c r="C1206" t="inlineStr">
        <is>
          <t>BRASKM 7 ⅛ 07/22/41</t>
        </is>
      </c>
      <c r="D1206">
        <f>+REPLACE(REPLACE(A1206,1,8,""),3,5,"")</f>
        <v/>
      </c>
      <c r="F1206" t="inlineStr">
        <is>
          <t>USU1065PAA94</t>
        </is>
      </c>
      <c r="G1206" t="inlineStr">
        <is>
          <t>BBG001XT6TK5</t>
        </is>
      </c>
      <c r="H1206" t="inlineStr">
        <is>
          <t>B4YZG44</t>
        </is>
      </c>
      <c r="I1206" t="inlineStr">
        <is>
          <t>COEI7570142</t>
        </is>
      </c>
      <c r="J1206" t="inlineStr">
        <is>
          <t>BRASKM 7 ⅜ PERP</t>
        </is>
      </c>
    </row>
    <row r="1207">
      <c r="A1207" t="inlineStr">
        <is>
          <t>BR000500FI00008</t>
        </is>
      </c>
      <c r="B1207" t="inlineStr">
        <is>
          <t>BR000500</t>
        </is>
      </c>
      <c r="C1207" t="inlineStr">
        <is>
          <t>BRASKM 7 ⅜ PERP</t>
        </is>
      </c>
      <c r="D1207">
        <f>+REPLACE(REPLACE(A1207,1,8,""),3,5,"")</f>
        <v/>
      </c>
      <c r="F1207" t="inlineStr">
        <is>
          <t>USG1315RAC54</t>
        </is>
      </c>
      <c r="G1207" t="inlineStr">
        <is>
          <t>BBG0016VDSF0</t>
        </is>
      </c>
      <c r="H1207" t="inlineStr">
        <is>
          <t>B45X8R4</t>
        </is>
      </c>
      <c r="I1207" t="inlineStr">
        <is>
          <t>COEI4193104</t>
        </is>
      </c>
    </row>
    <row r="1208">
      <c r="A1208" t="inlineStr">
        <is>
          <t>BR000510FI00003</t>
        </is>
      </c>
      <c r="B1208" t="inlineStr">
        <is>
          <t>BR000510</t>
        </is>
      </c>
      <c r="C1208" t="inlineStr">
        <is>
          <t>BRAZIL 2 ⅝ 01/05/23</t>
        </is>
      </c>
      <c r="D1208">
        <f>+REPLACE(REPLACE(A1208,1,8,""),3,5,"")</f>
        <v/>
      </c>
      <c r="F1208" t="inlineStr">
        <is>
          <t>US105756BU30</t>
        </is>
      </c>
      <c r="G1208" t="inlineStr">
        <is>
          <t>BBG003C792T9</t>
        </is>
      </c>
      <c r="H1208" t="inlineStr">
        <is>
          <t>B6Y1MF9</t>
        </is>
      </c>
      <c r="I1208" t="inlineStr">
        <is>
          <t>COEJ3529579</t>
        </is>
      </c>
    </row>
    <row r="1209">
      <c r="A1209" t="inlineStr">
        <is>
          <t>BR000510FI00004</t>
        </is>
      </c>
      <c r="B1209" t="inlineStr">
        <is>
          <t>BR000510</t>
        </is>
      </c>
      <c r="C1209" t="inlineStr">
        <is>
          <t>BRAZIL 4 ¼ 01/07/25</t>
        </is>
      </c>
      <c r="D1209">
        <f>+REPLACE(REPLACE(A1209,1,8,""),3,5,"")</f>
        <v/>
      </c>
      <c r="F1209" t="inlineStr">
        <is>
          <t>US105756BV13</t>
        </is>
      </c>
      <c r="G1209" t="inlineStr">
        <is>
          <t>BBG005GVCGC0</t>
        </is>
      </c>
      <c r="H1209" t="inlineStr">
        <is>
          <t>BFYRN46</t>
        </is>
      </c>
      <c r="I1209" t="inlineStr">
        <is>
          <t>COEJ9011747</t>
        </is>
      </c>
    </row>
    <row r="1210">
      <c r="A1210" t="inlineStr">
        <is>
          <t>BR000510FI00005</t>
        </is>
      </c>
      <c r="B1210" t="inlineStr">
        <is>
          <t>BR000510</t>
        </is>
      </c>
      <c r="C1210" t="inlineStr">
        <is>
          <t>BRAZIL 4 ⅞ 01/22/21</t>
        </is>
      </c>
      <c r="D1210">
        <f>+REPLACE(REPLACE(A1210,1,8,""),3,5,"")</f>
        <v/>
      </c>
      <c r="F1210" t="inlineStr">
        <is>
          <t>US105756BS83</t>
        </is>
      </c>
      <c r="G1210" t="inlineStr">
        <is>
          <t>BBG0000Q0VK0</t>
        </is>
      </c>
      <c r="H1210" t="inlineStr">
        <is>
          <t>B3KQKW0</t>
        </is>
      </c>
      <c r="I1210" t="inlineStr">
        <is>
          <t>COEI2240923</t>
        </is>
      </c>
    </row>
    <row r="1211">
      <c r="A1211" t="inlineStr">
        <is>
          <t>BR000510FI00006</t>
        </is>
      </c>
      <c r="B1211" t="inlineStr">
        <is>
          <t>BR000510</t>
        </is>
      </c>
      <c r="C1211" t="inlineStr">
        <is>
          <t>BRAZIL 6 04/07/26</t>
        </is>
      </c>
      <c r="D1211">
        <f>+REPLACE(REPLACE(A1211,1,8,""),3,5,"")</f>
        <v/>
      </c>
      <c r="F1211" t="inlineStr">
        <is>
          <t>US105756BX78</t>
        </is>
      </c>
      <c r="G1211" t="inlineStr">
        <is>
          <t>BBG00CFTZ1G5</t>
        </is>
      </c>
      <c r="H1211" t="inlineStr">
        <is>
          <t>BDFVX21</t>
        </is>
      </c>
      <c r="I1211" t="inlineStr">
        <is>
          <t>COJK4244196</t>
        </is>
      </c>
    </row>
    <row r="1212">
      <c r="A1212" t="inlineStr">
        <is>
          <t>BR001840EQ00001</t>
        </is>
      </c>
      <c r="B1212" t="inlineStr">
        <is>
          <t>BR001840</t>
        </is>
      </c>
      <c r="C1212" t="inlineStr">
        <is>
          <t>BRDT3 BZ</t>
        </is>
      </c>
      <c r="D1212">
        <f>+REPLACE(REPLACE(A1212,1,8,""),3,5,"")</f>
        <v/>
      </c>
      <c r="F1212" t="inlineStr">
        <is>
          <t>BRBRDTACNOR1</t>
        </is>
      </c>
      <c r="G1212" t="inlineStr">
        <is>
          <t>BBG00JC2B374</t>
        </is>
      </c>
      <c r="H1212" t="n">
        <v>2683777</v>
      </c>
      <c r="I1212" t="inlineStr">
        <is>
          <t>EQ0000000061056331</t>
        </is>
      </c>
    </row>
    <row r="1213">
      <c r="A1213" t="inlineStr">
        <is>
          <t>BR000520EQ00001</t>
        </is>
      </c>
      <c r="B1213" t="inlineStr">
        <is>
          <t>BR000520</t>
        </is>
      </c>
      <c r="C1213" t="inlineStr">
        <is>
          <t>BRFS US</t>
        </is>
      </c>
      <c r="D1213">
        <f>+REPLACE(REPLACE(A1213,1,8,""),3,5,"")</f>
        <v/>
      </c>
      <c r="F1213" t="inlineStr">
        <is>
          <t>US10552T1079</t>
        </is>
      </c>
      <c r="G1213" t="inlineStr">
        <is>
          <t>BBG000BB8SJ2</t>
        </is>
      </c>
      <c r="H1213" t="n">
        <v>2605210</v>
      </c>
      <c r="I1213" t="inlineStr">
        <is>
          <t>EQ0021954000009000</t>
        </is>
      </c>
    </row>
    <row r="1214">
      <c r="A1214" t="inlineStr">
        <is>
          <t>BR000520EQ00002</t>
        </is>
      </c>
      <c r="B1214" t="inlineStr">
        <is>
          <t>BR000520</t>
        </is>
      </c>
      <c r="C1214" t="inlineStr">
        <is>
          <t>BRFS3 BZ</t>
        </is>
      </c>
      <c r="D1214">
        <f>+REPLACE(REPLACE(A1214,1,8,""),3,5,"")</f>
        <v/>
      </c>
      <c r="F1214" t="inlineStr">
        <is>
          <t>BRBRFSACNOR8</t>
        </is>
      </c>
      <c r="G1214" t="inlineStr">
        <is>
          <t>BBG000BGPWS3</t>
        </is>
      </c>
      <c r="H1214" t="n">
        <v>2036995</v>
      </c>
      <c r="I1214" t="inlineStr">
        <is>
          <t>EQ0000000046032874</t>
        </is>
      </c>
      <c r="J1214" t="inlineStr">
        <is>
          <t>BRFSBZ 3.95 05/22/23</t>
        </is>
      </c>
    </row>
    <row r="1215">
      <c r="A1215" t="inlineStr">
        <is>
          <t>BR000520FI00001</t>
        </is>
      </c>
      <c r="B1215" t="inlineStr">
        <is>
          <t>BR000520</t>
        </is>
      </c>
      <c r="C1215" t="inlineStr">
        <is>
          <t>BRFSBZ 3.95 05/22/23</t>
        </is>
      </c>
      <c r="D1215">
        <f>+REPLACE(REPLACE(A1215,1,8,""),3,5,"")</f>
        <v/>
      </c>
      <c r="F1215" t="inlineStr">
        <is>
          <t>USP1905CAD22</t>
        </is>
      </c>
      <c r="G1215" t="inlineStr">
        <is>
          <t>BBG004KP5BR4</t>
        </is>
      </c>
      <c r="H1215" t="inlineStr">
        <is>
          <t>B8W3SF3</t>
        </is>
      </c>
      <c r="I1215" t="inlineStr">
        <is>
          <t>COEJ6829877</t>
        </is>
      </c>
      <c r="J1215" t="inlineStr">
        <is>
          <t>BRFSBZ 4 ¾ 05/22/24</t>
        </is>
      </c>
    </row>
    <row r="1216">
      <c r="A1216" t="inlineStr">
        <is>
          <t>BR000520FI00002</t>
        </is>
      </c>
      <c r="B1216" t="inlineStr">
        <is>
          <t>BR000520</t>
        </is>
      </c>
      <c r="C1216" t="inlineStr">
        <is>
          <t>BRFSBZ 4 ¾ 05/22/24</t>
        </is>
      </c>
      <c r="D1216">
        <f>+REPLACE(REPLACE(A1216,1,8,""),3,5,"")</f>
        <v/>
      </c>
      <c r="F1216" t="inlineStr">
        <is>
          <t>USP1905CAE05</t>
        </is>
      </c>
      <c r="G1216" t="inlineStr">
        <is>
          <t>BBG006HDMGJ9</t>
        </is>
      </c>
      <c r="H1216" t="inlineStr">
        <is>
          <t>BMP3RP1</t>
        </is>
      </c>
      <c r="I1216" t="inlineStr">
        <is>
          <t>COEK2804434</t>
        </is>
      </c>
      <c r="J1216" t="inlineStr">
        <is>
          <t>BRFSBZ 4.35 09/29/26</t>
        </is>
      </c>
    </row>
    <row r="1217">
      <c r="A1217" t="inlineStr">
        <is>
          <t>BR000520FI00003</t>
        </is>
      </c>
      <c r="B1217" t="inlineStr">
        <is>
          <t>BR000520</t>
        </is>
      </c>
      <c r="C1217" t="inlineStr">
        <is>
          <t>BRFSBZ 4.35 09/29/26</t>
        </is>
      </c>
      <c r="D1217">
        <f>+REPLACE(REPLACE(A1217,1,8,""),3,5,"")</f>
        <v/>
      </c>
      <c r="F1217" t="inlineStr">
        <is>
          <t>USA08163AA41</t>
        </is>
      </c>
      <c r="G1217" t="inlineStr">
        <is>
          <t>BBG00DWVHWX2</t>
        </is>
      </c>
      <c r="H1217" t="inlineStr">
        <is>
          <t>BD87R57</t>
        </is>
      </c>
      <c r="I1217" t="inlineStr">
        <is>
          <t>COQZ6601293</t>
        </is>
      </c>
      <c r="J1217" t="inlineStr">
        <is>
          <t>BRFSBZ 5 ⅞ 06/06/22</t>
        </is>
      </c>
    </row>
    <row r="1218">
      <c r="A1218" t="inlineStr">
        <is>
          <t>BR000520FI00004</t>
        </is>
      </c>
      <c r="B1218" t="inlineStr">
        <is>
          <t>BR000520</t>
        </is>
      </c>
      <c r="C1218" t="inlineStr">
        <is>
          <t>BRFSBZ 5 ⅞ 06/06/22</t>
        </is>
      </c>
      <c r="D1218">
        <f>+REPLACE(REPLACE(A1218,1,8,""),3,5,"")</f>
        <v/>
      </c>
      <c r="F1218" t="inlineStr">
        <is>
          <t>USP1905CAA82</t>
        </is>
      </c>
      <c r="G1218" t="inlineStr">
        <is>
          <t>BBG0032WN7M5</t>
        </is>
      </c>
      <c r="H1218" t="inlineStr">
        <is>
          <t>B7FM106</t>
        </is>
      </c>
      <c r="I1218" t="inlineStr">
        <is>
          <t>COEJ2234106</t>
        </is>
      </c>
      <c r="J1218" t="inlineStr">
        <is>
          <t>BRFSBZ 7 ¼ 01/28/20</t>
        </is>
      </c>
    </row>
    <row r="1219">
      <c r="A1219" t="inlineStr">
        <is>
          <t>BR000520FI00005</t>
        </is>
      </c>
      <c r="B1219" t="inlineStr">
        <is>
          <t>BR000520</t>
        </is>
      </c>
      <c r="C1219" t="inlineStr">
        <is>
          <t>BRFSBZ 7 ¼ 01/28/20</t>
        </is>
      </c>
      <c r="D1219">
        <f>+REPLACE(REPLACE(A1219,1,8,""),3,5,"")</f>
        <v/>
      </c>
      <c r="F1219" t="inlineStr">
        <is>
          <t>USG3400TAA72</t>
        </is>
      </c>
      <c r="G1219" t="inlineStr">
        <is>
          <t>BBG0000HQKG1</t>
        </is>
      </c>
      <c r="H1219" t="inlineStr">
        <is>
          <t>B3LY7V1</t>
        </is>
      </c>
      <c r="I1219" t="inlineStr">
        <is>
          <t>COEI1223292</t>
        </is>
      </c>
    </row>
    <row r="1220">
      <c r="A1220" t="inlineStr">
        <is>
          <t>BR000520FI00006</t>
        </is>
      </c>
      <c r="B1220" t="inlineStr">
        <is>
          <t>BR000520</t>
        </is>
      </c>
      <c r="C1220" t="inlineStr">
        <is>
          <t>BRFSBZ 7 ¾ 05/22/18</t>
        </is>
      </c>
      <c r="D1220">
        <f>+REPLACE(REPLACE(A1220,1,8,""),3,5,"")</f>
        <v/>
      </c>
      <c r="F1220" t="inlineStr">
        <is>
          <t>USP1905CAC49</t>
        </is>
      </c>
      <c r="G1220" t="inlineStr">
        <is>
          <t>BBG004KGX836</t>
        </is>
      </c>
      <c r="H1220" t="inlineStr">
        <is>
          <t>B9DPF10</t>
        </is>
      </c>
      <c r="I1220" t="inlineStr">
        <is>
          <t>COEJ6820769</t>
        </is>
      </c>
    </row>
    <row r="1221">
      <c r="A1221" t="inlineStr">
        <is>
          <t>AR000400EQ00001</t>
        </is>
      </c>
      <c r="B1221" t="inlineStr">
        <is>
          <t>AR000400</t>
        </is>
      </c>
      <c r="C1221" t="inlineStr">
        <is>
          <t>BRIO AR</t>
        </is>
      </c>
      <c r="D1221">
        <f>+REPLACE(REPLACE(A1221,1,8,""),3,5,"")</f>
        <v/>
      </c>
      <c r="F1221" t="inlineStr">
        <is>
          <t>ARBRIO010194</t>
        </is>
      </c>
      <c r="G1221" t="inlineStr">
        <is>
          <t>BBG000JL9LP9</t>
        </is>
      </c>
      <c r="H1221" t="n">
        <v>2107727</v>
      </c>
      <c r="I1221" t="inlineStr">
        <is>
          <t>EQ0018681100001006</t>
        </is>
      </c>
    </row>
    <row r="1222">
      <c r="A1222" t="inlineStr">
        <is>
          <t>BR000500EQ00001</t>
        </is>
      </c>
      <c r="B1222" t="inlineStr">
        <is>
          <t>BR000500</t>
        </is>
      </c>
      <c r="C1222" t="inlineStr">
        <is>
          <t>BRKM5 BZ</t>
        </is>
      </c>
      <c r="D1222">
        <f>+REPLACE(REPLACE(A1222,1,8,""),3,5,"")</f>
        <v/>
      </c>
      <c r="F1222" t="inlineStr">
        <is>
          <t>BRBRKMACNPA4</t>
        </is>
      </c>
      <c r="G1222" t="inlineStr">
        <is>
          <t>BBG000BSD386</t>
        </is>
      </c>
      <c r="H1222" t="inlineStr">
        <is>
          <t>B0774N4</t>
        </is>
      </c>
      <c r="I1222" t="inlineStr">
        <is>
          <t>EQ0000000001168561</t>
        </is>
      </c>
    </row>
    <row r="1223">
      <c r="A1223" t="inlineStr">
        <is>
          <t>BR000440EQ00001</t>
        </is>
      </c>
      <c r="B1223" t="inlineStr">
        <is>
          <t>BR000440</t>
        </is>
      </c>
      <c r="C1223" t="inlineStr">
        <is>
          <t>BRML3 BZ</t>
        </is>
      </c>
      <c r="D1223">
        <f>+REPLACE(REPLACE(A1223,1,8,""),3,5,"")</f>
        <v/>
      </c>
      <c r="F1223" t="inlineStr">
        <is>
          <t>BRBRMLACNOR9</t>
        </is>
      </c>
      <c r="G1223" t="inlineStr">
        <is>
          <t>BBG000QS9TN1</t>
        </is>
      </c>
      <c r="H1223" t="inlineStr">
        <is>
          <t>B1RYG58</t>
        </is>
      </c>
      <c r="I1223" t="inlineStr">
        <is>
          <t>EQ0000000058614447</t>
        </is>
      </c>
    </row>
    <row r="1224">
      <c r="A1224" t="inlineStr">
        <is>
          <t>BR000440FI00001</t>
        </is>
      </c>
      <c r="B1224" t="inlineStr">
        <is>
          <t>BR000440</t>
        </is>
      </c>
      <c r="C1224" t="inlineStr">
        <is>
          <t>BRMLBZ 8 ½ PERP</t>
        </is>
      </c>
      <c r="D1224">
        <f>+REPLACE(REPLACE(A1224,1,8,""),3,5,"")</f>
        <v/>
      </c>
      <c r="F1224" t="inlineStr">
        <is>
          <t>USG1593PAB43</t>
        </is>
      </c>
      <c r="G1224" t="inlineStr">
        <is>
          <t>BBG001DCS1Z5</t>
        </is>
      </c>
      <c r="H1224" t="inlineStr">
        <is>
          <t>B3X9CY2</t>
        </is>
      </c>
      <c r="I1224" t="inlineStr">
        <is>
          <t>COEI5398033</t>
        </is>
      </c>
    </row>
    <row r="1225">
      <c r="A1225" t="inlineStr">
        <is>
          <t>PE000850EQ00001</t>
        </is>
      </c>
      <c r="B1225" t="inlineStr">
        <is>
          <t>PE000850</t>
        </is>
      </c>
      <c r="C1225" t="inlineStr">
        <is>
          <t>BROCALC1 PE</t>
        </is>
      </c>
      <c r="D1225">
        <f>+REPLACE(REPLACE(A1225,1,8,""),3,5,"")</f>
        <v/>
      </c>
      <c r="F1225" t="inlineStr">
        <is>
          <t>PEP617001008</t>
        </is>
      </c>
      <c r="G1225" t="inlineStr">
        <is>
          <t>BBG000LVNC05</t>
        </is>
      </c>
      <c r="H1225" t="n">
        <v>2595065</v>
      </c>
      <c r="I1225" t="inlineStr">
        <is>
          <t>EQ0000000000471407</t>
        </is>
      </c>
    </row>
    <row r="1226">
      <c r="A1226" t="inlineStr">
        <is>
          <t>PE000850EQ00002</t>
        </is>
      </c>
      <c r="B1226" t="inlineStr">
        <is>
          <t>PE000850</t>
        </is>
      </c>
      <c r="C1226" t="inlineStr">
        <is>
          <t>BROCALI1 PE</t>
        </is>
      </c>
      <c r="D1226">
        <f>+REPLACE(REPLACE(A1226,1,8,""),3,5,"")</f>
        <v/>
      </c>
      <c r="F1226" t="inlineStr">
        <is>
          <t>PEP617005009</t>
        </is>
      </c>
      <c r="G1226" t="inlineStr">
        <is>
          <t>BBG000CHLY46</t>
        </is>
      </c>
      <c r="H1226" t="n">
        <v>2819107</v>
      </c>
      <c r="I1226" t="inlineStr">
        <is>
          <t>EQ0015430000001000</t>
        </is>
      </c>
    </row>
    <row r="1227">
      <c r="A1227" t="inlineStr">
        <is>
          <t>BR000450EQ00001</t>
        </is>
      </c>
      <c r="B1227" t="inlineStr">
        <is>
          <t>BR000450</t>
        </is>
      </c>
      <c r="C1227" t="inlineStr">
        <is>
          <t>BRPR3 BZ</t>
        </is>
      </c>
      <c r="D1227">
        <f>+REPLACE(REPLACE(A1227,1,8,""),3,5,"")</f>
        <v/>
      </c>
      <c r="F1227" t="inlineStr">
        <is>
          <t>BRBRPRACNOR9</t>
        </is>
      </c>
      <c r="G1227" t="inlineStr">
        <is>
          <t>BBG000H524F2</t>
        </is>
      </c>
      <c r="H1227" t="inlineStr">
        <is>
          <t>B1FLW42</t>
        </is>
      </c>
      <c r="I1227" t="inlineStr">
        <is>
          <t>EQ0000000027627821</t>
        </is>
      </c>
    </row>
    <row r="1228">
      <c r="A1228" t="inlineStr">
        <is>
          <t>BR000290EQ00001</t>
        </is>
      </c>
      <c r="B1228" t="inlineStr">
        <is>
          <t>BR000290</t>
        </is>
      </c>
      <c r="C1228" t="inlineStr">
        <is>
          <t>BRSR6 BZ</t>
        </is>
      </c>
      <c r="D1228">
        <f>+REPLACE(REPLACE(A1228,1,8,""),3,5,"")</f>
        <v/>
      </c>
      <c r="F1228" t="inlineStr">
        <is>
          <t>BRBRSRACNPB4</t>
        </is>
      </c>
      <c r="G1228" t="inlineStr">
        <is>
          <t>BBG000QJ32T0</t>
        </is>
      </c>
      <c r="H1228" t="inlineStr">
        <is>
          <t>B23F8S9</t>
        </is>
      </c>
      <c r="I1228" t="inlineStr">
        <is>
          <t>EQ0000000003714777</t>
        </is>
      </c>
      <c r="J1228" t="inlineStr">
        <is>
          <t>BRSRBZ 7 ⅜ 02/02/22</t>
        </is>
      </c>
    </row>
    <row r="1229">
      <c r="A1229" t="inlineStr">
        <is>
          <t>BR000290FI00001</t>
        </is>
      </c>
      <c r="B1229" t="inlineStr">
        <is>
          <t>BR000290</t>
        </is>
      </c>
      <c r="C1229" t="inlineStr">
        <is>
          <t>BRSRBZ 7 ⅜ 02/02/22</t>
        </is>
      </c>
      <c r="D1229">
        <f>+REPLACE(REPLACE(A1229,1,8,""),3,5,"")</f>
        <v/>
      </c>
      <c r="F1229" t="inlineStr">
        <is>
          <t>USP12445AA33</t>
        </is>
      </c>
      <c r="G1229" t="inlineStr">
        <is>
          <t>BBG002GB1GV2</t>
        </is>
      </c>
      <c r="H1229" t="inlineStr">
        <is>
          <t>B7BW5C0</t>
        </is>
      </c>
      <c r="I1229" t="inlineStr">
        <is>
          <t>COEJ0029565</t>
        </is>
      </c>
    </row>
    <row r="1230">
      <c r="A1230" t="inlineStr">
        <is>
          <t>CL000140EQ00001</t>
        </is>
      </c>
      <c r="B1230" t="inlineStr">
        <is>
          <t>CL000140</t>
        </is>
      </c>
      <c r="C1230" t="inlineStr">
        <is>
          <t>BSAC US</t>
        </is>
      </c>
      <c r="D1230">
        <f>+REPLACE(REPLACE(A1230,1,8,""),3,5,"")</f>
        <v/>
      </c>
      <c r="F1230" t="inlineStr">
        <is>
          <t>US05965X1090</t>
        </is>
      </c>
      <c r="G1230" t="inlineStr">
        <is>
          <t>BBG000BCZQ13</t>
        </is>
      </c>
      <c r="H1230" t="n">
        <v>2136646</v>
      </c>
      <c r="I1230" t="inlineStr">
        <is>
          <t>EQ0015833100009000</t>
        </is>
      </c>
    </row>
    <row r="1231">
      <c r="A1231" t="inlineStr">
        <is>
          <t>CL000140EQ00002</t>
        </is>
      </c>
      <c r="B1231" t="inlineStr">
        <is>
          <t>CL000140</t>
        </is>
      </c>
      <c r="C1231" t="inlineStr">
        <is>
          <t>BSAN CI</t>
        </is>
      </c>
      <c r="D1231">
        <f>+REPLACE(REPLACE(A1231,1,8,""),3,5,"")</f>
        <v/>
      </c>
      <c r="F1231" t="inlineStr">
        <is>
          <t>CLP1506A1070</t>
        </is>
      </c>
      <c r="G1231" t="inlineStr">
        <is>
          <t>BBG000PM3ZS2</t>
        </is>
      </c>
      <c r="H1231" t="n">
        <v>2000257</v>
      </c>
      <c r="I1231" t="inlineStr">
        <is>
          <t>EQ0000000000509127</t>
        </is>
      </c>
      <c r="J1231" t="inlineStr">
        <is>
          <t>BSANCI 3 ⅞ 09/20/22</t>
        </is>
      </c>
    </row>
    <row r="1232">
      <c r="A1232" t="inlineStr">
        <is>
          <t>CL000140FI00003</t>
        </is>
      </c>
      <c r="B1232" t="inlineStr">
        <is>
          <t>CL000140</t>
        </is>
      </c>
      <c r="C1232" t="inlineStr">
        <is>
          <t>BSANCI 3 ⅞ 09/20/22</t>
        </is>
      </c>
      <c r="D1232">
        <f>+REPLACE(REPLACE(A1232,1,8,""),3,5,"")</f>
        <v/>
      </c>
      <c r="F1232" t="inlineStr">
        <is>
          <t>US05967FAB22</t>
        </is>
      </c>
      <c r="G1232" t="inlineStr">
        <is>
          <t>BBG003CW52V5</t>
        </is>
      </c>
      <c r="H1232" t="inlineStr">
        <is>
          <t>B87XFS0</t>
        </is>
      </c>
      <c r="I1232" t="inlineStr">
        <is>
          <t>COEJ3632647</t>
        </is>
      </c>
    </row>
    <row r="1233">
      <c r="A1233" t="inlineStr">
        <is>
          <t>MX001050EQ00001</t>
        </is>
      </c>
      <c r="B1233" t="inlineStr">
        <is>
          <t>MX001050</t>
        </is>
      </c>
      <c r="C1233" t="inlineStr">
        <is>
          <t>BSMX US</t>
        </is>
      </c>
      <c r="D1233">
        <f>+REPLACE(REPLACE(A1233,1,8,""),3,5,"")</f>
        <v/>
      </c>
      <c r="F1233" t="inlineStr">
        <is>
          <t>US05969B1035</t>
        </is>
      </c>
      <c r="G1233" t="inlineStr">
        <is>
          <t>BBG00JSKYMY0</t>
        </is>
      </c>
      <c r="H1233" t="inlineStr">
        <is>
          <t>BD49WQ3</t>
        </is>
      </c>
      <c r="I1233" t="inlineStr">
        <is>
          <t>EQ0000000062256144</t>
        </is>
      </c>
      <c r="J1233" t="inlineStr">
        <is>
          <t>BSMXB 4 ⅛ 11/09/22</t>
        </is>
      </c>
    </row>
    <row r="1234">
      <c r="A1234" t="inlineStr">
        <is>
          <t>MX001050FI00001</t>
        </is>
      </c>
      <c r="B1234" t="inlineStr">
        <is>
          <t>MX001050</t>
        </is>
      </c>
      <c r="C1234" t="inlineStr">
        <is>
          <t>BSMXB 4 ⅛ 11/09/22</t>
        </is>
      </c>
      <c r="D1234">
        <f>+REPLACE(REPLACE(A1234,1,8,""),3,5,"")</f>
        <v/>
      </c>
      <c r="F1234" t="inlineStr">
        <is>
          <t>USP1507SAC19</t>
        </is>
      </c>
      <c r="G1234" t="inlineStr">
        <is>
          <t>BBG003M5XT25</t>
        </is>
      </c>
      <c r="H1234" t="inlineStr">
        <is>
          <t>B80LQK0</t>
        </is>
      </c>
      <c r="I1234" t="inlineStr">
        <is>
          <t>COEJ4351569</t>
        </is>
      </c>
      <c r="J1234" t="inlineStr">
        <is>
          <t>BSMXB 4 ⅛ 11/09/22</t>
        </is>
      </c>
    </row>
    <row r="1235">
      <c r="A1235" t="inlineStr">
        <is>
          <t>MX001050FI00002</t>
        </is>
      </c>
      <c r="B1235" t="inlineStr">
        <is>
          <t>MX001050</t>
        </is>
      </c>
      <c r="C1235" t="inlineStr">
        <is>
          <t>BSMXB 4 ⅛ 11/09/22</t>
        </is>
      </c>
      <c r="D1235">
        <f>+REPLACE(REPLACE(A1235,1,8,""),3,5,"")</f>
        <v/>
      </c>
      <c r="F1235" t="inlineStr">
        <is>
          <t>US05969BAA17</t>
        </is>
      </c>
      <c r="G1235" t="inlineStr">
        <is>
          <t>BBG003LXWX54</t>
        </is>
      </c>
      <c r="H1235" t="inlineStr">
        <is>
          <t>B7VZFC9</t>
        </is>
      </c>
      <c r="I1235" t="inlineStr">
        <is>
          <t>COEJ4289520</t>
        </is>
      </c>
      <c r="J1235" t="inlineStr">
        <is>
          <t>BSMXB 5.95 10/01/28</t>
        </is>
      </c>
    </row>
    <row r="1236">
      <c r="A1236" t="inlineStr">
        <is>
          <t>MX001050FI00003</t>
        </is>
      </c>
      <c r="B1236" t="inlineStr">
        <is>
          <t>MX001050</t>
        </is>
      </c>
      <c r="C1236" t="inlineStr">
        <is>
          <t>BSMXB 5.95 10/01/28</t>
        </is>
      </c>
      <c r="D1236">
        <f>+REPLACE(REPLACE(A1236,1,8,""),3,5,"")</f>
        <v/>
      </c>
      <c r="F1236" t="inlineStr">
        <is>
          <t>USP1507SAG23</t>
        </is>
      </c>
      <c r="G1236" t="inlineStr">
        <is>
          <t>BBG00M15XFS8</t>
        </is>
      </c>
      <c r="H1236" t="inlineStr">
        <is>
          <t>BGRFXM2</t>
        </is>
      </c>
      <c r="I1236" t="inlineStr">
        <is>
          <t>COAU6232683</t>
        </is>
      </c>
    </row>
    <row r="1237">
      <c r="A1237" t="inlineStr">
        <is>
          <t>MX000180FI00001</t>
        </is>
      </c>
      <c r="B1237" t="inlineStr">
        <is>
          <t>MX000180</t>
        </is>
      </c>
      <c r="C1237" t="inlineStr">
        <is>
          <t>BSMXB Float 03/16/18</t>
        </is>
      </c>
      <c r="D1237">
        <f>+REPLACE(REPLACE(A1237,1,8,""),3,5,"")</f>
        <v/>
      </c>
      <c r="F1237" t="inlineStr">
        <is>
          <t>MX94BS030087</t>
        </is>
      </c>
      <c r="G1237" t="inlineStr">
        <is>
          <t>BBG00CLBT986</t>
        </is>
      </c>
      <c r="H1237" t="inlineStr">
        <is>
          <t>JK5969791</t>
        </is>
      </c>
      <c r="I1237" t="inlineStr">
        <is>
          <t>COJK5969791</t>
        </is>
      </c>
    </row>
    <row r="1238">
      <c r="A1238" t="inlineStr">
        <is>
          <t>MX001050EQ00002</t>
        </is>
      </c>
      <c r="B1238" t="inlineStr">
        <is>
          <t>MX001050</t>
        </is>
      </c>
      <c r="C1238" t="inlineStr">
        <is>
          <t>BSMXB MM</t>
        </is>
      </c>
      <c r="D1238">
        <f>+REPLACE(REPLACE(A1238,1,8,""),3,5,"")</f>
        <v/>
      </c>
      <c r="F1238" t="inlineStr">
        <is>
          <t>MX41BS060005</t>
        </is>
      </c>
      <c r="G1238" t="inlineStr">
        <is>
          <t>BBG000VDWQL0</t>
        </is>
      </c>
      <c r="H1238" t="inlineStr">
        <is>
          <t>BF1FXN2</t>
        </is>
      </c>
      <c r="I1238" t="inlineStr">
        <is>
          <t>EQ0000000068288420</t>
        </is>
      </c>
      <c r="J1238" t="inlineStr">
        <is>
          <t>BTGPBZ 4 01/16/20</t>
        </is>
      </c>
    </row>
    <row r="1239">
      <c r="A1239" t="inlineStr">
        <is>
          <t>BR000250FI00001</t>
        </is>
      </c>
      <c r="B1239" t="inlineStr">
        <is>
          <t>BR000250</t>
        </is>
      </c>
      <c r="C1239" t="inlineStr">
        <is>
          <t>BTGPBZ 4 01/16/20</t>
        </is>
      </c>
      <c r="D1239">
        <f>+REPLACE(REPLACE(A1239,1,8,""),3,5,"")</f>
        <v/>
      </c>
      <c r="F1239" t="inlineStr">
        <is>
          <t>US05971BAB53</t>
        </is>
      </c>
      <c r="G1239" t="inlineStr">
        <is>
          <t>BBG003TDXNL3</t>
        </is>
      </c>
      <c r="H1239" t="inlineStr">
        <is>
          <t>B98C1L8</t>
        </is>
      </c>
      <c r="I1239" t="inlineStr">
        <is>
          <t>COEJ5098664</t>
        </is>
      </c>
      <c r="J1239" t="inlineStr">
        <is>
          <t>BTGPBZ 5 ½ 01/31/23</t>
        </is>
      </c>
    </row>
    <row r="1240">
      <c r="A1240" t="inlineStr">
        <is>
          <t>BR000250FI00002</t>
        </is>
      </c>
      <c r="B1240" t="inlineStr">
        <is>
          <t>BR000250</t>
        </is>
      </c>
      <c r="C1240" t="inlineStr">
        <is>
          <t>BTGPBZ 5 ½ 01/31/23</t>
        </is>
      </c>
      <c r="D1240">
        <f>+REPLACE(REPLACE(A1240,1,8,""),3,5,"")</f>
        <v/>
      </c>
      <c r="F1240" t="inlineStr">
        <is>
          <t>US05971BAD10</t>
        </is>
      </c>
      <c r="G1240" t="inlineStr">
        <is>
          <t>BBG00JFF4JC9</t>
        </is>
      </c>
      <c r="H1240" t="inlineStr">
        <is>
          <t>BF4HVG4</t>
        </is>
      </c>
      <c r="I1240" t="inlineStr">
        <is>
          <t>COAQ3403468</t>
        </is>
      </c>
      <c r="J1240" t="inlineStr">
        <is>
          <t>BTGPBZ 5 ¾ 09/28/22</t>
        </is>
      </c>
    </row>
    <row r="1241">
      <c r="A1241" t="inlineStr">
        <is>
          <t>BR000250FI00003</t>
        </is>
      </c>
      <c r="B1241" t="inlineStr">
        <is>
          <t>BR000250</t>
        </is>
      </c>
      <c r="C1241" t="inlineStr">
        <is>
          <t>BTGPBZ 5 ¾ 09/28/22</t>
        </is>
      </c>
      <c r="D1241">
        <f>+REPLACE(REPLACE(A1241,1,8,""),3,5,"")</f>
        <v/>
      </c>
      <c r="F1241" t="inlineStr">
        <is>
          <t>USP07790AD31</t>
        </is>
      </c>
      <c r="G1241" t="inlineStr">
        <is>
          <t>BBG003DNKWR6</t>
        </is>
      </c>
      <c r="H1241" t="inlineStr">
        <is>
          <t>B5MMB38</t>
        </is>
      </c>
      <c r="I1241" t="inlineStr">
        <is>
          <t>COEJ3769357</t>
        </is>
      </c>
    </row>
    <row r="1242">
      <c r="A1242" t="inlineStr">
        <is>
          <t>BR000250FI00004</t>
        </is>
      </c>
      <c r="B1242" t="inlineStr">
        <is>
          <t>BR000250</t>
        </is>
      </c>
      <c r="C1242" t="inlineStr">
        <is>
          <t>BTGPBZ 7 ¾ 02/15/29</t>
        </is>
      </c>
      <c r="D1242">
        <f>+REPLACE(REPLACE(A1242,1,8,""),3,5,"")</f>
        <v/>
      </c>
      <c r="F1242" t="inlineStr">
        <is>
          <t>USP07790AE14</t>
        </is>
      </c>
      <c r="G1242" t="inlineStr">
        <is>
          <t>BBG00N9ZKBK3</t>
        </is>
      </c>
      <c r="H1242" t="inlineStr">
        <is>
          <t>BJ2WB81</t>
        </is>
      </c>
      <c r="I1242" t="inlineStr">
        <is>
          <t>COAX1774725</t>
        </is>
      </c>
      <c r="J1242" t="inlineStr">
        <is>
          <t>BTGPBZ 8 ¾ PERP</t>
        </is>
      </c>
    </row>
    <row r="1243">
      <c r="A1243" t="inlineStr">
        <is>
          <t>BR000250FI00005</t>
        </is>
      </c>
      <c r="B1243" t="inlineStr">
        <is>
          <t>BR000250</t>
        </is>
      </c>
      <c r="C1243" t="inlineStr">
        <is>
          <t>BTGPBZ 8 ¾ PERP</t>
        </is>
      </c>
      <c r="D1243">
        <f>+REPLACE(REPLACE(A1243,1,8,""),3,5,"")</f>
        <v/>
      </c>
      <c r="F1243" t="inlineStr">
        <is>
          <t>USP0779LAA37</t>
        </is>
      </c>
      <c r="G1243" t="inlineStr">
        <is>
          <t>BBG0073Y42C4</t>
        </is>
      </c>
      <c r="H1243" t="inlineStr">
        <is>
          <t>BQT3W61</t>
        </is>
      </c>
      <c r="I1243" t="inlineStr">
        <is>
          <t>COEK4900909</t>
        </is>
      </c>
    </row>
    <row r="1244">
      <c r="A1244" t="inlineStr">
        <is>
          <t>BR000180EQ00001</t>
        </is>
      </c>
      <c r="B1244" t="inlineStr">
        <is>
          <t>BR000180</t>
        </is>
      </c>
      <c r="C1244" t="inlineStr">
        <is>
          <t>BTOW3 BZ</t>
        </is>
      </c>
      <c r="D1244">
        <f>+REPLACE(REPLACE(A1244,1,8,""),3,5,"")</f>
        <v/>
      </c>
      <c r="F1244" t="inlineStr">
        <is>
          <t>BRBTOWACNOR8</t>
        </is>
      </c>
      <c r="G1244" t="inlineStr">
        <is>
          <t>BBG000BP7BR0</t>
        </is>
      </c>
      <c r="H1244" t="inlineStr">
        <is>
          <t>B1LH3Y1</t>
        </is>
      </c>
      <c r="I1244" t="inlineStr">
        <is>
          <t>EQ0000000006911696</t>
        </is>
      </c>
      <c r="J1244" t="inlineStr">
        <is>
          <t>BUEAIR 7 ½ 06/01/27</t>
        </is>
      </c>
    </row>
    <row r="1245">
      <c r="A1245" t="inlineStr">
        <is>
          <t>AR000760FI00047</t>
        </is>
      </c>
      <c r="B1245" t="inlineStr">
        <is>
          <t>AR000760</t>
        </is>
      </c>
      <c r="C1245" t="inlineStr">
        <is>
          <t>BUEAIR 7 ½ 06/01/27</t>
        </is>
      </c>
      <c r="D1245">
        <f>+REPLACE(REPLACE(A1245,1,8,""),3,5,"")</f>
        <v/>
      </c>
      <c r="F1245" t="inlineStr">
        <is>
          <t>US11942GAD43</t>
        </is>
      </c>
      <c r="G1245" t="inlineStr">
        <is>
          <t>BBG00CZPH6B5</t>
        </is>
      </c>
      <c r="H1245" t="inlineStr">
        <is>
          <t>BDDRJC3</t>
        </is>
      </c>
      <c r="I1245" t="inlineStr">
        <is>
          <t>COLW2239397</t>
        </is>
      </c>
      <c r="J1245" t="inlineStr">
        <is>
          <t>BUEAIR 7 ½ 06/01/27</t>
        </is>
      </c>
    </row>
    <row r="1246">
      <c r="A1246" t="inlineStr">
        <is>
          <t>AR000760FI00048</t>
        </is>
      </c>
      <c r="B1246" t="inlineStr">
        <is>
          <t>AR000760</t>
        </is>
      </c>
      <c r="C1246" t="inlineStr">
        <is>
          <t>BUEAIR 7 ½ 06/01/27</t>
        </is>
      </c>
      <c r="D1246">
        <f>+REPLACE(REPLACE(A1246,1,8,""),3,5,"")</f>
        <v/>
      </c>
      <c r="F1246" t="inlineStr">
        <is>
          <t>XS1422866456</t>
        </is>
      </c>
      <c r="G1246" t="inlineStr">
        <is>
          <t>BBG00CZPJQ47</t>
        </is>
      </c>
      <c r="H1246" t="inlineStr">
        <is>
          <t>BYZ97J7</t>
        </is>
      </c>
      <c r="I1246" t="inlineStr">
        <is>
          <t>COLW2239967</t>
        </is>
      </c>
    </row>
    <row r="1247">
      <c r="A1247" t="inlineStr">
        <is>
          <t>AR000760FI00049</t>
        </is>
      </c>
      <c r="B1247" t="inlineStr">
        <is>
          <t>AR000760</t>
        </is>
      </c>
      <c r="C1247" t="inlineStr">
        <is>
          <t>BUEAIR 9.95 03/01/17</t>
        </is>
      </c>
      <c r="D1247">
        <f>+REPLACE(REPLACE(A1247,1,8,""),3,5,"")</f>
        <v/>
      </c>
      <c r="F1247" t="inlineStr">
        <is>
          <t>XS0752394089</t>
        </is>
      </c>
      <c r="G1247" t="inlineStr">
        <is>
          <t>BBG002PL6GZ1</t>
        </is>
      </c>
      <c r="H1247" t="inlineStr">
        <is>
          <t>B3PRWD3</t>
        </is>
      </c>
      <c r="I1247" t="inlineStr">
        <is>
          <t>COEJ0411078</t>
        </is>
      </c>
    </row>
    <row r="1248">
      <c r="A1248" t="inlineStr">
        <is>
          <t>PE000170EQ00001</t>
        </is>
      </c>
      <c r="B1248" t="inlineStr">
        <is>
          <t>PE000170</t>
        </is>
      </c>
      <c r="C1248" t="inlineStr">
        <is>
          <t>BUENAVC1 PE</t>
        </is>
      </c>
      <c r="D1248">
        <f>+REPLACE(REPLACE(A1248,1,8,""),3,5,"")</f>
        <v/>
      </c>
      <c r="F1248" t="inlineStr">
        <is>
          <t>PEP612001003</t>
        </is>
      </c>
      <c r="G1248" t="inlineStr">
        <is>
          <t>BBG000DNPLB8</t>
        </is>
      </c>
      <c r="H1248" t="n">
        <v>2894988</v>
      </c>
      <c r="I1248" t="inlineStr">
        <is>
          <t>EQ0000000000146836</t>
        </is>
      </c>
      <c r="J1248" t="inlineStr">
        <is>
          <t>BUENOS 10 ⅞ 01/26/21</t>
        </is>
      </c>
    </row>
    <row r="1249">
      <c r="A1249" t="inlineStr">
        <is>
          <t>AR002160FI00027</t>
        </is>
      </c>
      <c r="B1249" t="inlineStr">
        <is>
          <t>AR002160</t>
        </is>
      </c>
      <c r="C1249" t="inlineStr">
        <is>
          <t>BUENOS 10 ⅞ 01/26/21</t>
        </is>
      </c>
      <c r="D1249">
        <f>+REPLACE(REPLACE(A1249,1,8,""),3,5,"")</f>
        <v/>
      </c>
      <c r="F1249" t="inlineStr">
        <is>
          <t>XS0584493349</t>
        </is>
      </c>
      <c r="G1249" t="inlineStr">
        <is>
          <t>BBG001DM5C84</t>
        </is>
      </c>
      <c r="H1249" t="inlineStr">
        <is>
          <t>B3Z2CM7</t>
        </is>
      </c>
      <c r="I1249" t="inlineStr">
        <is>
          <t>COEI5457920</t>
        </is>
      </c>
      <c r="J1249" t="inlineStr">
        <is>
          <t>BUENOS 5 ¾ 06/15/19</t>
        </is>
      </c>
    </row>
    <row r="1250">
      <c r="A1250" t="inlineStr">
        <is>
          <t>AR002160FI00028</t>
        </is>
      </c>
      <c r="B1250" t="inlineStr">
        <is>
          <t>AR002160</t>
        </is>
      </c>
      <c r="C1250" t="inlineStr">
        <is>
          <t>BUENOS 5 ¾ 06/15/19</t>
        </is>
      </c>
      <c r="D1250">
        <f>+REPLACE(REPLACE(A1250,1,8,""),3,5,"")</f>
        <v/>
      </c>
      <c r="F1250" t="inlineStr">
        <is>
          <t>XS1433314231</t>
        </is>
      </c>
      <c r="G1250" t="inlineStr">
        <is>
          <t>BBG00D23L6C2</t>
        </is>
      </c>
      <c r="H1250" t="inlineStr">
        <is>
          <t>BZB1T10</t>
        </is>
      </c>
      <c r="I1250" t="inlineStr">
        <is>
          <t>COLW3911630</t>
        </is>
      </c>
      <c r="J1250" t="inlineStr">
        <is>
          <t>BUENOS 7 ⅞ 06/15/27</t>
        </is>
      </c>
    </row>
    <row r="1251">
      <c r="A1251" t="inlineStr">
        <is>
          <t>AR002160FI00029</t>
        </is>
      </c>
      <c r="B1251" t="inlineStr">
        <is>
          <t>AR002160</t>
        </is>
      </c>
      <c r="C1251" t="inlineStr">
        <is>
          <t>BUENOS 7 ⅞ 06/15/27</t>
        </is>
      </c>
      <c r="D1251">
        <f>+REPLACE(REPLACE(A1251,1,8,""),3,5,"")</f>
        <v/>
      </c>
      <c r="F1251" t="inlineStr">
        <is>
          <t>XS1566192990</t>
        </is>
      </c>
      <c r="G1251" t="inlineStr">
        <is>
          <t>BBG00FYJFX99</t>
        </is>
      </c>
      <c r="H1251" t="inlineStr">
        <is>
          <t>BDGKVL2</t>
        </is>
      </c>
      <c r="I1251" t="inlineStr">
        <is>
          <t>COAM4644325</t>
        </is>
      </c>
      <c r="J1251" t="inlineStr">
        <is>
          <t>BUENOS 7 ⅞ 06/15/27</t>
        </is>
      </c>
    </row>
    <row r="1252">
      <c r="A1252" t="inlineStr">
        <is>
          <t>AR002160FI00030</t>
        </is>
      </c>
      <c r="B1252" t="inlineStr">
        <is>
          <t>AR002160</t>
        </is>
      </c>
      <c r="C1252" t="inlineStr">
        <is>
          <t>BUENOS 7 ⅞ 06/15/27</t>
        </is>
      </c>
      <c r="D1252">
        <f>+REPLACE(REPLACE(A1252,1,8,""),3,5,"")</f>
        <v/>
      </c>
      <c r="F1252" t="inlineStr">
        <is>
          <t>XS1508332308</t>
        </is>
      </c>
      <c r="G1252" t="inlineStr">
        <is>
          <t>BBG00F0K1NW4</t>
        </is>
      </c>
      <c r="H1252" t="inlineStr">
        <is>
          <t>BD5GGV6</t>
        </is>
      </c>
      <c r="I1252" t="inlineStr">
        <is>
          <t>COQZ9117552</t>
        </is>
      </c>
      <c r="J1252" t="inlineStr">
        <is>
          <t>BUENOS 7 ⅞ 06/15/27</t>
        </is>
      </c>
    </row>
    <row r="1253">
      <c r="A1253" t="inlineStr">
        <is>
          <t>AR002160FI00031</t>
        </is>
      </c>
      <c r="B1253" t="inlineStr">
        <is>
          <t>AR002160</t>
        </is>
      </c>
      <c r="C1253" t="inlineStr">
        <is>
          <t>BUENOS 7 ⅞ 06/15/27</t>
        </is>
      </c>
      <c r="D1253">
        <f>+REPLACE(REPLACE(A1253,1,8,""),3,5,"")</f>
        <v/>
      </c>
      <c r="F1253" t="inlineStr">
        <is>
          <t>XS1433314314</t>
        </is>
      </c>
      <c r="G1253" t="inlineStr">
        <is>
          <t>BBG00D23V4B7</t>
        </is>
      </c>
      <c r="H1253" t="inlineStr">
        <is>
          <t>BYVFRW2</t>
        </is>
      </c>
      <c r="I1253" t="inlineStr">
        <is>
          <t>COLW3915664</t>
        </is>
      </c>
      <c r="J1253" t="inlineStr">
        <is>
          <t>BUENOS 9 ⅛ 03/16/24</t>
        </is>
      </c>
    </row>
    <row r="1254">
      <c r="A1254" t="inlineStr">
        <is>
          <t>AR002160FI00032</t>
        </is>
      </c>
      <c r="B1254" t="inlineStr">
        <is>
          <t>AR002160</t>
        </is>
      </c>
      <c r="C1254" t="inlineStr">
        <is>
          <t>BUENOS 9 ⅛ 03/16/24</t>
        </is>
      </c>
      <c r="D1254">
        <f>+REPLACE(REPLACE(A1254,1,8,""),3,5,"")</f>
        <v/>
      </c>
      <c r="F1254" t="inlineStr">
        <is>
          <t>XS1380274735</t>
        </is>
      </c>
      <c r="G1254" t="inlineStr">
        <is>
          <t>BBG00CF69M78</t>
        </is>
      </c>
      <c r="H1254" t="inlineStr">
        <is>
          <t>BZ3CH95</t>
        </is>
      </c>
      <c r="I1254" t="inlineStr">
        <is>
          <t>COJK4113201</t>
        </is>
      </c>
      <c r="J1254" t="inlineStr">
        <is>
          <t>BUENOS 9.95 06/09/21</t>
        </is>
      </c>
    </row>
    <row r="1255">
      <c r="A1255" t="inlineStr">
        <is>
          <t>AR002160FI00033</t>
        </is>
      </c>
      <c r="B1255" t="inlineStr">
        <is>
          <t>AR002160</t>
        </is>
      </c>
      <c r="C1255" t="inlineStr">
        <is>
          <t>BUENOS 9.95 06/09/21</t>
        </is>
      </c>
      <c r="D1255">
        <f>+REPLACE(REPLACE(A1255,1,8,""),3,5,"")</f>
        <v/>
      </c>
      <c r="F1255" t="inlineStr">
        <is>
          <t>XS1244682487</t>
        </is>
      </c>
      <c r="G1255" t="inlineStr">
        <is>
          <t>BBG009BS8PF6</t>
        </is>
      </c>
      <c r="H1255" t="inlineStr">
        <is>
          <t>BYZFYL6</t>
        </is>
      </c>
      <c r="I1255" t="inlineStr">
        <is>
          <t>COEK9543407</t>
        </is>
      </c>
    </row>
    <row r="1256">
      <c r="A1256" t="inlineStr">
        <is>
          <t>AR002160FI00034</t>
        </is>
      </c>
      <c r="B1256" t="inlineStr">
        <is>
          <t>AR002160</t>
        </is>
      </c>
      <c r="C1256" t="inlineStr">
        <is>
          <t>BUENOS Float 04/12/25</t>
        </is>
      </c>
      <c r="D1256">
        <f>+REPLACE(REPLACE(A1256,1,8,""),3,5,"")</f>
        <v/>
      </c>
      <c r="F1256" t="inlineStr">
        <is>
          <t>ARPBUE3205N8</t>
        </is>
      </c>
      <c r="G1256" t="inlineStr">
        <is>
          <t>BBG00KHSXR45</t>
        </is>
      </c>
      <c r="H1256" t="inlineStr">
        <is>
          <t>BFNBPB0</t>
        </is>
      </c>
      <c r="I1256" t="inlineStr">
        <is>
          <t>COAS0634590</t>
        </is>
      </c>
    </row>
    <row r="1257">
      <c r="A1257" t="inlineStr">
        <is>
          <t>CL000200EQ00001</t>
        </is>
      </c>
      <c r="B1257" t="inlineStr">
        <is>
          <t>CL000200</t>
        </is>
      </c>
      <c r="C1257" t="inlineStr">
        <is>
          <t>BUPACL CI</t>
        </is>
      </c>
      <c r="D1257">
        <f>+REPLACE(REPLACE(A1257,1,8,""),3,5,"")</f>
        <v/>
      </c>
      <c r="F1257" t="inlineStr">
        <is>
          <t>CL0002141019</t>
        </is>
      </c>
      <c r="G1257" t="inlineStr">
        <is>
          <t>BBG001QQ80M8</t>
        </is>
      </c>
      <c r="H1257" t="inlineStr">
        <is>
          <t>BTJR9Y1</t>
        </is>
      </c>
      <c r="I1257" t="inlineStr">
        <is>
          <t>EQ0000000017604732</t>
        </is>
      </c>
    </row>
    <row r="1258">
      <c r="A1258" t="inlineStr">
        <is>
          <t>CO000150EQ00001</t>
        </is>
      </c>
      <c r="B1258" t="inlineStr">
        <is>
          <t>CO000150</t>
        </is>
      </c>
      <c r="C1258" t="inlineStr">
        <is>
          <t>BVC CB</t>
        </is>
      </c>
      <c r="D1258">
        <f>+REPLACE(REPLACE(A1258,1,8,""),3,5,"")</f>
        <v/>
      </c>
      <c r="F1258" t="inlineStr">
        <is>
          <t>COR01PA00010</t>
        </is>
      </c>
      <c r="G1258" t="inlineStr">
        <is>
          <t>BBG000HQMLV8</t>
        </is>
      </c>
      <c r="H1258" t="inlineStr">
        <is>
          <t>B24FPF4</t>
        </is>
      </c>
      <c r="I1258" t="inlineStr">
        <is>
          <t>EQ0000000003675121</t>
        </is>
      </c>
    </row>
    <row r="1259">
      <c r="A1259" t="inlineStr">
        <is>
          <t>PE000090EQ00001</t>
        </is>
      </c>
      <c r="B1259" t="inlineStr">
        <is>
          <t>PE000090</t>
        </is>
      </c>
      <c r="C1259" t="inlineStr">
        <is>
          <t>BVLAC1 PE</t>
        </is>
      </c>
      <c r="D1259">
        <f>+REPLACE(REPLACE(A1259,1,8,""),3,5,"")</f>
        <v/>
      </c>
      <c r="F1259" t="inlineStr">
        <is>
          <t>PEP900001103</t>
        </is>
      </c>
      <c r="G1259" t="inlineStr">
        <is>
          <t>BBG000D1WL19</t>
        </is>
      </c>
      <c r="H1259" t="n">
        <v>2315575</v>
      </c>
      <c r="I1259" t="inlineStr">
        <is>
          <t>EQ0000000000903947</t>
        </is>
      </c>
      <c r="J1259" t="inlineStr">
        <is>
          <t>BVMFBZ 5 ½ 07/16/20</t>
        </is>
      </c>
    </row>
    <row r="1260">
      <c r="A1260" t="inlineStr">
        <is>
          <t>BR000430FI00001</t>
        </is>
      </c>
      <c r="B1260" t="inlineStr">
        <is>
          <t>BR000430</t>
        </is>
      </c>
      <c r="C1260" t="inlineStr">
        <is>
          <t>BVMFBZ 5 ½ 07/16/20</t>
        </is>
      </c>
      <c r="D1260">
        <f>+REPLACE(REPLACE(A1260,1,8,""),3,5,"")</f>
        <v/>
      </c>
      <c r="F1260" t="inlineStr">
        <is>
          <t>USP1728MAA10</t>
        </is>
      </c>
      <c r="G1260" t="inlineStr">
        <is>
          <t>BBG0000H9957</t>
        </is>
      </c>
      <c r="H1260" t="inlineStr">
        <is>
          <t>B3W2HR0</t>
        </is>
      </c>
      <c r="I1260" t="inlineStr">
        <is>
          <t>COEI3210958</t>
        </is>
      </c>
    </row>
    <row r="1261">
      <c r="A1261" t="inlineStr">
        <is>
          <t>PE000170EQ00002</t>
        </is>
      </c>
      <c r="B1261" t="inlineStr">
        <is>
          <t>PE000170</t>
        </is>
      </c>
      <c r="C1261" t="inlineStr">
        <is>
          <t>BVN US</t>
        </is>
      </c>
      <c r="D1261">
        <f>+REPLACE(REPLACE(A1261,1,8,""),3,5,"")</f>
        <v/>
      </c>
      <c r="F1261" t="inlineStr">
        <is>
          <t>US2044481040</t>
        </is>
      </c>
      <c r="G1261" t="inlineStr">
        <is>
          <t>BBG000GPXR82</t>
        </is>
      </c>
      <c r="H1261" t="n">
        <v>2210476</v>
      </c>
      <c r="I1261" t="inlineStr">
        <is>
          <t>EQ0015415700009000</t>
        </is>
      </c>
    </row>
    <row r="1262">
      <c r="A1262" t="inlineStr">
        <is>
          <t>AR000510EQ00001</t>
        </is>
      </c>
      <c r="B1262" t="inlineStr">
        <is>
          <t>AR000510</t>
        </is>
      </c>
      <c r="C1262" t="inlineStr">
        <is>
          <t>BYMA AR</t>
        </is>
      </c>
      <c r="D1262">
        <f>+REPLACE(REPLACE(A1262,1,8,""),3,5,"")</f>
        <v/>
      </c>
      <c r="F1262" t="inlineStr">
        <is>
          <t>ARBYMA300018</t>
        </is>
      </c>
      <c r="G1262" t="inlineStr">
        <is>
          <t>BBG004WHY910</t>
        </is>
      </c>
      <c r="H1262" t="inlineStr">
        <is>
          <t>BDZZRC1</t>
        </is>
      </c>
      <c r="I1262" t="inlineStr">
        <is>
          <t>EQ0000000076065766</t>
        </is>
      </c>
    </row>
    <row r="1263">
      <c r="A1263" t="inlineStr">
        <is>
          <t>AR000860EQ00001</t>
        </is>
      </c>
      <c r="B1263" t="inlineStr">
        <is>
          <t>AR000860</t>
        </is>
      </c>
      <c r="C1263" t="inlineStr">
        <is>
          <t>CAAP US</t>
        </is>
      </c>
      <c r="D1263">
        <f>+REPLACE(REPLACE(A1263,1,8,""),3,5,"")</f>
        <v/>
      </c>
      <c r="F1263" t="inlineStr">
        <is>
          <t>LU1756447840</t>
        </is>
      </c>
      <c r="G1263" t="inlineStr">
        <is>
          <t>BBG00JFCJ889</t>
        </is>
      </c>
      <c r="H1263" t="inlineStr">
        <is>
          <t>BD45SN0</t>
        </is>
      </c>
      <c r="I1263" t="inlineStr">
        <is>
          <t>EQ0000000061309363</t>
        </is>
      </c>
    </row>
    <row r="1264">
      <c r="A1264" t="inlineStr">
        <is>
          <t>MX000270FI00001</t>
        </is>
      </c>
      <c r="B1264" t="inlineStr">
        <is>
          <t>MX000270</t>
        </is>
      </c>
      <c r="C1264" t="inlineStr">
        <is>
          <t>CABEI Float 01/14/20</t>
        </is>
      </c>
      <c r="D1264">
        <f>+REPLACE(REPLACE(A1264,1,8,""),3,5,"")</f>
        <v/>
      </c>
      <c r="E1264" t="inlineStr">
        <is>
          <t>JI_CABEI_2-15</t>
        </is>
      </c>
      <c r="F1264" t="inlineStr">
        <is>
          <t>XS1299155876</t>
        </is>
      </c>
      <c r="G1264" t="inlineStr">
        <is>
          <t>BBG00B3ZTNC9</t>
        </is>
      </c>
      <c r="H1264" t="inlineStr">
        <is>
          <t>QJ0405424</t>
        </is>
      </c>
      <c r="I1264" t="inlineStr">
        <is>
          <t>COQJ0405424</t>
        </is>
      </c>
    </row>
    <row r="1265">
      <c r="A1265" t="inlineStr">
        <is>
          <t>MX000510EQ00001</t>
        </is>
      </c>
      <c r="B1265" t="inlineStr">
        <is>
          <t>MX000510</t>
        </is>
      </c>
      <c r="C1265" t="inlineStr">
        <is>
          <t>CADUA MM</t>
        </is>
      </c>
      <c r="D1265">
        <f>+REPLACE(REPLACE(A1265,1,8,""),3,5,"")</f>
        <v/>
      </c>
      <c r="F1265" t="inlineStr">
        <is>
          <t>MX01CA130029</t>
        </is>
      </c>
      <c r="G1265" t="inlineStr">
        <is>
          <t>BBG007F9VYV5</t>
        </is>
      </c>
      <c r="H1265" t="inlineStr">
        <is>
          <t>BYXDYL2</t>
        </is>
      </c>
      <c r="I1265" t="inlineStr">
        <is>
          <t>EQ0000000061057339</t>
        </is>
      </c>
      <c r="J1265" t="inlineStr">
        <is>
          <t>CAF 4 ⅜ 06/15/22</t>
        </is>
      </c>
    </row>
    <row r="1266">
      <c r="A1266" t="inlineStr">
        <is>
          <t>VE000010FI00001</t>
        </is>
      </c>
      <c r="B1266" t="inlineStr">
        <is>
          <t>VE000010</t>
        </is>
      </c>
      <c r="C1266" t="inlineStr">
        <is>
          <t>CAF 4 ⅜ 06/15/22</t>
        </is>
      </c>
      <c r="D1266">
        <f>+REPLACE(REPLACE(A1266,1,8,""),3,5,"")</f>
        <v/>
      </c>
      <c r="F1266" t="inlineStr">
        <is>
          <t>US219868BS46</t>
        </is>
      </c>
      <c r="G1266" t="inlineStr">
        <is>
          <t>BBG00337Z2J1</t>
        </is>
      </c>
      <c r="H1266" t="inlineStr">
        <is>
          <t>B7VZ4D3</t>
        </is>
      </c>
      <c r="I1266" t="inlineStr">
        <is>
          <t>COEJ2318495</t>
        </is>
      </c>
      <c r="J1266" t="inlineStr">
        <is>
          <t>CAIXBR 4 ¼ 05/13/19</t>
        </is>
      </c>
    </row>
    <row r="1267">
      <c r="A1267" t="inlineStr">
        <is>
          <t>BR000540FI00001</t>
        </is>
      </c>
      <c r="B1267" t="inlineStr">
        <is>
          <t>BR000540</t>
        </is>
      </c>
      <c r="C1267" t="inlineStr">
        <is>
          <t>CAIXBR 4 ¼ 05/13/19</t>
        </is>
      </c>
      <c r="D1267">
        <f>+REPLACE(REPLACE(A1267,1,8,""),3,5,"")</f>
        <v/>
      </c>
      <c r="F1267" t="inlineStr">
        <is>
          <t>US12803X2D25</t>
        </is>
      </c>
      <c r="G1267" t="inlineStr">
        <is>
          <t>BBG006G2HS04</t>
        </is>
      </c>
      <c r="H1267" t="inlineStr">
        <is>
          <t>BMH4PR0</t>
        </is>
      </c>
      <c r="I1267" t="inlineStr">
        <is>
          <t>COEK2607829</t>
        </is>
      </c>
      <c r="J1267" t="inlineStr">
        <is>
          <t>CALLAO 4 ⅜ 04/01/23</t>
        </is>
      </c>
    </row>
    <row r="1268">
      <c r="A1268" t="inlineStr">
        <is>
          <t>PE000110FI00001</t>
        </is>
      </c>
      <c r="B1268" t="inlineStr">
        <is>
          <t>PE000110</t>
        </is>
      </c>
      <c r="C1268" t="inlineStr">
        <is>
          <t>CALLAO 4 ⅜ 04/01/23</t>
        </is>
      </c>
      <c r="D1268">
        <f>+REPLACE(REPLACE(A1268,1,8,""),3,5,"")</f>
        <v/>
      </c>
      <c r="F1268" t="inlineStr">
        <is>
          <t>USP47113AA63</t>
        </is>
      </c>
      <c r="G1268" t="inlineStr">
        <is>
          <t>BBG004CF3HF7</t>
        </is>
      </c>
      <c r="H1268" t="inlineStr">
        <is>
          <t>B9N6L59</t>
        </is>
      </c>
      <c r="I1268" t="inlineStr">
        <is>
          <t>COEJ6061968</t>
        </is>
      </c>
    </row>
    <row r="1269">
      <c r="A1269" t="inlineStr">
        <is>
          <t>CL000370EQ00001</t>
        </is>
      </c>
      <c r="B1269" t="inlineStr">
        <is>
          <t>CL000370</t>
        </is>
      </c>
      <c r="C1269" t="inlineStr">
        <is>
          <t>CAMANCHA CI</t>
        </is>
      </c>
      <c r="D1269">
        <f>+REPLACE(REPLACE(A1269,1,8,""),3,5,"")</f>
        <v/>
      </c>
      <c r="F1269" t="inlineStr">
        <is>
          <t>CL0001717116</t>
        </is>
      </c>
      <c r="G1269" t="inlineStr">
        <is>
          <t>BBG0016Q0YN3</t>
        </is>
      </c>
      <c r="H1269" t="inlineStr">
        <is>
          <t>B3NDYP9</t>
        </is>
      </c>
      <c r="I1269" t="inlineStr">
        <is>
          <t>EQ0000000011321699</t>
        </is>
      </c>
      <c r="J1269" t="inlineStr">
        <is>
          <t>CAMEBO 5 ¾ 01/31/27</t>
        </is>
      </c>
    </row>
    <row r="1270">
      <c r="A1270" t="inlineStr">
        <is>
          <t>GT000040FI00001</t>
        </is>
      </c>
      <c r="B1270" t="inlineStr">
        <is>
          <t>GT000040</t>
        </is>
      </c>
      <c r="C1270" t="inlineStr">
        <is>
          <t>CAMEBO 5 ¾ 01/31/27</t>
        </is>
      </c>
      <c r="D1270">
        <f>+REPLACE(REPLACE(A1270,1,8,""),3,5,"")</f>
        <v/>
      </c>
      <c r="F1270" t="inlineStr">
        <is>
          <t>USG20011AC94</t>
        </is>
      </c>
      <c r="G1270" t="inlineStr">
        <is>
          <t>BBG00FVV89P8</t>
        </is>
      </c>
      <c r="H1270" t="inlineStr">
        <is>
          <t>BD7F8T3</t>
        </is>
      </c>
      <c r="I1270" t="inlineStr">
        <is>
          <t>COAM2935832</t>
        </is>
      </c>
    </row>
    <row r="1271">
      <c r="A1271" t="inlineStr">
        <is>
          <t>GT000040FI00002</t>
        </is>
      </c>
      <c r="B1271" t="inlineStr">
        <is>
          <t>GT000040</t>
        </is>
      </c>
      <c r="C1271" t="inlineStr">
        <is>
          <t>CAMEBO 6 ¾ 02/09/22</t>
        </is>
      </c>
      <c r="D1271">
        <f>+REPLACE(REPLACE(A1271,1,8,""),3,5,"")</f>
        <v/>
      </c>
      <c r="F1271" t="inlineStr">
        <is>
          <t>USG20011AA39</t>
        </is>
      </c>
      <c r="G1271" t="inlineStr">
        <is>
          <t>BBG002H22YP8</t>
        </is>
      </c>
      <c r="H1271" t="inlineStr">
        <is>
          <t>B7KGQH5</t>
        </is>
      </c>
      <c r="I1271" t="inlineStr">
        <is>
          <t>COEJ0114862</t>
        </is>
      </c>
    </row>
    <row r="1272">
      <c r="A1272" t="inlineStr">
        <is>
          <t>BR000550EQ00001</t>
        </is>
      </c>
      <c r="B1272" t="inlineStr">
        <is>
          <t>BR000550</t>
        </is>
      </c>
      <c r="C1272" t="inlineStr">
        <is>
          <t>CAML3 BZ</t>
        </is>
      </c>
      <c r="D1272">
        <f>+REPLACE(REPLACE(A1272,1,8,""),3,5,"")</f>
        <v/>
      </c>
      <c r="F1272" t="inlineStr">
        <is>
          <t>BRCAMLACNOR3</t>
        </is>
      </c>
      <c r="G1272" t="inlineStr">
        <is>
          <t>BBG000PRSWS1</t>
        </is>
      </c>
      <c r="H1272" t="inlineStr">
        <is>
          <t>BZ4F3Q2</t>
        </is>
      </c>
      <c r="I1272" t="inlineStr">
        <is>
          <t>EQ0000000009498142</t>
        </is>
      </c>
    </row>
    <row r="1273">
      <c r="A1273" t="inlineStr">
        <is>
          <t>CL001230EQ00001</t>
        </is>
      </c>
      <c r="B1273" t="inlineStr">
        <is>
          <t>CL001230</t>
        </is>
      </c>
      <c r="C1273" t="inlineStr">
        <is>
          <t>CAMPOS CI</t>
        </is>
      </c>
      <c r="D1273">
        <f>+REPLACE(REPLACE(A1273,1,8,""),3,5,"")</f>
        <v/>
      </c>
      <c r="F1273" t="inlineStr">
        <is>
          <t>CLP8712F1013</t>
        </is>
      </c>
      <c r="G1273" t="inlineStr">
        <is>
          <t>BBG000C3TDR0</t>
        </is>
      </c>
      <c r="H1273" t="n">
        <v>2162094</v>
      </c>
      <c r="I1273" t="inlineStr">
        <is>
          <t>EQ0016347400001000</t>
        </is>
      </c>
    </row>
    <row r="1274">
      <c r="A1274" t="inlineStr">
        <is>
          <t>CL000210EQ00001</t>
        </is>
      </c>
      <c r="B1274" t="inlineStr">
        <is>
          <t>CL000210</t>
        </is>
      </c>
      <c r="C1274" t="inlineStr">
        <is>
          <t>CAP CI</t>
        </is>
      </c>
      <c r="D1274">
        <f>+REPLACE(REPLACE(A1274,1,8,""),3,5,"")</f>
        <v/>
      </c>
      <c r="F1274" t="inlineStr">
        <is>
          <t>CLP256251073</t>
        </is>
      </c>
      <c r="G1274" t="inlineStr">
        <is>
          <t>BBG000C3TFQ6</t>
        </is>
      </c>
      <c r="H1274" t="n">
        <v>2174312</v>
      </c>
      <c r="I1274" t="inlineStr">
        <is>
          <t>EQ0000000001170454</t>
        </is>
      </c>
    </row>
    <row r="1275">
      <c r="A1275" t="inlineStr">
        <is>
          <t>AR000570EQ00001</t>
        </is>
      </c>
      <c r="B1275" t="inlineStr">
        <is>
          <t>AR000570</t>
        </is>
      </c>
      <c r="C1275" t="inlineStr">
        <is>
          <t>CAPU AR</t>
        </is>
      </c>
      <c r="D1275">
        <f>+REPLACE(REPLACE(A1275,1,8,""),3,5,"")</f>
        <v/>
      </c>
      <c r="F1275" t="inlineStr">
        <is>
          <t>ARP2071R1377</t>
        </is>
      </c>
      <c r="G1275" t="inlineStr">
        <is>
          <t>BBG000BZRN72</t>
        </is>
      </c>
      <c r="H1275" t="n">
        <v>2192626</v>
      </c>
      <c r="I1275" t="inlineStr">
        <is>
          <t>EQ0015945400001000</t>
        </is>
      </c>
    </row>
    <row r="1276">
      <c r="A1276" t="inlineStr">
        <is>
          <t>AR000560EQ00001</t>
        </is>
      </c>
      <c r="B1276" t="inlineStr">
        <is>
          <t>AR000560</t>
        </is>
      </c>
      <c r="C1276" t="inlineStr">
        <is>
          <t>CAPX AR</t>
        </is>
      </c>
      <c r="D1276">
        <f>+REPLACE(REPLACE(A1276,1,8,""),3,5,"")</f>
        <v/>
      </c>
      <c r="F1276" t="inlineStr">
        <is>
          <t>ARP2006N1025</t>
        </is>
      </c>
      <c r="G1276" t="inlineStr">
        <is>
          <t>BBG000DDN7T4</t>
        </is>
      </c>
      <c r="H1276" t="n">
        <v>2175144</v>
      </c>
      <c r="I1276" t="inlineStr">
        <is>
          <t>EQ0015945300001003</t>
        </is>
      </c>
      <c r="J1276" t="inlineStr">
        <is>
          <t>CAPXAR 6 ⅞ 05/15/24</t>
        </is>
      </c>
    </row>
    <row r="1277">
      <c r="A1277" t="inlineStr">
        <is>
          <t>AR000560FI00002</t>
        </is>
      </c>
      <c r="B1277" t="inlineStr">
        <is>
          <t>AR000560</t>
        </is>
      </c>
      <c r="C1277" t="inlineStr">
        <is>
          <t>CAPXAR 6 ⅞ 05/15/24</t>
        </is>
      </c>
      <c r="D1277">
        <f>+REPLACE(REPLACE(A1277,1,8,""),3,5,"")</f>
        <v/>
      </c>
      <c r="F1277" t="inlineStr">
        <is>
          <t>USP20058AC08</t>
        </is>
      </c>
      <c r="G1277" t="inlineStr">
        <is>
          <t>BBG00GNZ55J4</t>
        </is>
      </c>
      <c r="H1277" t="inlineStr">
        <is>
          <t>BDT74X3</t>
        </is>
      </c>
      <c r="I1277" t="inlineStr">
        <is>
          <t>COAN5563613</t>
        </is>
      </c>
    </row>
    <row r="1278">
      <c r="A1278" t="inlineStr">
        <is>
          <t>AR000580EQ00001</t>
        </is>
      </c>
      <c r="B1278" t="inlineStr">
        <is>
          <t>AR000580</t>
        </is>
      </c>
      <c r="C1278" t="inlineStr">
        <is>
          <t>CARC AR</t>
        </is>
      </c>
      <c r="D1278">
        <f>+REPLACE(REPLACE(A1278,1,8,""),3,5,"")</f>
        <v/>
      </c>
      <c r="F1278" t="inlineStr">
        <is>
          <t>ARP8723U1058</t>
        </is>
      </c>
      <c r="G1278" t="inlineStr">
        <is>
          <t>BBG000BZX164</t>
        </is>
      </c>
      <c r="H1278" t="n">
        <v>2791670</v>
      </c>
      <c r="I1278" t="inlineStr">
        <is>
          <t>EQ0015956100001003</t>
        </is>
      </c>
    </row>
    <row r="1279">
      <c r="A1279" t="inlineStr">
        <is>
          <t>CL000220EQ00001</t>
        </is>
      </c>
      <c r="B1279" t="inlineStr">
        <is>
          <t>CL000220</t>
        </is>
      </c>
      <c r="C1279" t="inlineStr">
        <is>
          <t>CAROZZI CI</t>
        </is>
      </c>
      <c r="D1279">
        <f>+REPLACE(REPLACE(A1279,1,8,""),3,5,"")</f>
        <v/>
      </c>
      <c r="F1279" t="inlineStr">
        <is>
          <t>CL0000007949</t>
        </is>
      </c>
      <c r="G1279" t="inlineStr">
        <is>
          <t>BBG002DVPWK2</t>
        </is>
      </c>
      <c r="H1279" t="inlineStr">
        <is>
          <t>B5MN9B5</t>
        </is>
      </c>
      <c r="I1279" t="inlineStr">
        <is>
          <t>EQ0000000021791664</t>
        </is>
      </c>
    </row>
    <row r="1280">
      <c r="A1280" t="inlineStr">
        <is>
          <t>PE000130EQ00001</t>
        </is>
      </c>
      <c r="B1280" t="inlineStr">
        <is>
          <t>PE000130</t>
        </is>
      </c>
      <c r="C1280" t="inlineStr">
        <is>
          <t>CARTAVC1 PE</t>
        </is>
      </c>
      <c r="D1280">
        <f>+REPLACE(REPLACE(A1280,1,8,""),3,5,"")</f>
        <v/>
      </c>
      <c r="F1280" t="inlineStr">
        <is>
          <t>PEP771431009</t>
        </is>
      </c>
      <c r="G1280" t="inlineStr">
        <is>
          <t>BBG000BWT9F9</t>
        </is>
      </c>
      <c r="H1280" t="n">
        <v>2035594</v>
      </c>
      <c r="I1280" t="inlineStr">
        <is>
          <t>EQ0021952900002000</t>
        </is>
      </c>
    </row>
    <row r="1281">
      <c r="A1281" t="inlineStr">
        <is>
          <t>CO000170EQ00001</t>
        </is>
      </c>
      <c r="B1281" t="inlineStr">
        <is>
          <t>CO000170</t>
        </is>
      </c>
      <c r="C1281" t="inlineStr">
        <is>
          <t>CARTON CB</t>
        </is>
      </c>
      <c r="D1281">
        <f>+REPLACE(REPLACE(A1281,1,8,""),3,5,"")</f>
        <v/>
      </c>
      <c r="F1281" t="inlineStr">
        <is>
          <t>COD01PA00010</t>
        </is>
      </c>
      <c r="G1281" t="inlineStr">
        <is>
          <t>BBG000CF6HX2</t>
        </is>
      </c>
      <c r="H1281" t="n">
        <v>2164090</v>
      </c>
      <c r="I1281" t="inlineStr">
        <is>
          <t>EQ0015837600001000</t>
        </is>
      </c>
    </row>
    <row r="1282">
      <c r="A1282" t="inlineStr">
        <is>
          <t>PE000140EQ00001</t>
        </is>
      </c>
      <c r="B1282" t="inlineStr">
        <is>
          <t>PE000140</t>
        </is>
      </c>
      <c r="C1282" t="inlineStr">
        <is>
          <t>CASAGRC1 PE</t>
        </is>
      </c>
      <c r="D1282">
        <f>+REPLACE(REPLACE(A1282,1,8,""),3,5,"")</f>
        <v/>
      </c>
      <c r="F1282" t="inlineStr">
        <is>
          <t>PEP771461006</t>
        </is>
      </c>
      <c r="G1282" t="inlineStr">
        <is>
          <t>BBG000BX6757</t>
        </is>
      </c>
      <c r="H1282" t="n">
        <v>2037653</v>
      </c>
      <c r="I1282" t="inlineStr">
        <is>
          <t>EQ0000000003520735</t>
        </is>
      </c>
    </row>
    <row r="1283">
      <c r="A1283" t="inlineStr">
        <is>
          <t>MX001430FI00001</t>
        </is>
      </c>
      <c r="B1283" t="inlineStr">
        <is>
          <t>MX001430</t>
        </is>
      </c>
      <c r="C1283" t="inlineStr">
        <is>
          <t>CASITA 10.65 03/25/33</t>
        </is>
      </c>
      <c r="D1283">
        <f>+REPLACE(REPLACE(A1283,1,8,""),3,5,"")</f>
        <v/>
      </c>
      <c r="E1283" t="inlineStr">
        <is>
          <t>97_BRHSCCB_07-2</t>
        </is>
      </c>
      <c r="F1283" t="inlineStr">
        <is>
          <t>MX97BR020011</t>
        </is>
      </c>
      <c r="G1283" t="inlineStr">
        <is>
          <t>BBG00005C0Q5</t>
        </is>
      </c>
      <c r="H1283" t="inlineStr">
        <is>
          <t>EG1449511</t>
        </is>
      </c>
      <c r="I1283" t="inlineStr">
        <is>
          <t>COEG1449511</t>
        </is>
      </c>
    </row>
    <row r="1284">
      <c r="A1284" t="inlineStr">
        <is>
          <t>PE000150EQ00001</t>
        </is>
      </c>
      <c r="B1284" t="inlineStr">
        <is>
          <t>PE000150</t>
        </is>
      </c>
      <c r="C1284" t="inlineStr">
        <is>
          <t>CASTROC1 PE</t>
        </is>
      </c>
      <c r="D1284">
        <f>+REPLACE(REPLACE(A1284,1,8,""),3,5,"")</f>
        <v/>
      </c>
      <c r="F1284" t="inlineStr">
        <is>
          <t>PEP614001001</t>
        </is>
      </c>
      <c r="G1284" t="inlineStr">
        <is>
          <t>BBG000BT5CN6</t>
        </is>
      </c>
      <c r="H1284" t="inlineStr">
        <is>
          <t>B01TN73</t>
        </is>
      </c>
      <c r="I1284" t="inlineStr">
        <is>
          <t>EQ0015414800002000</t>
        </is>
      </c>
    </row>
    <row r="1285">
      <c r="A1285" t="inlineStr">
        <is>
          <t>US000010EQ00001</t>
        </is>
      </c>
      <c r="B1285" t="inlineStr">
        <is>
          <t>US000010</t>
        </is>
      </c>
      <c r="C1285" t="inlineStr">
        <is>
          <t>CAT US</t>
        </is>
      </c>
      <c r="D1285">
        <f>+REPLACE(REPLACE(A1285,1,8,""),3,5,"")</f>
        <v/>
      </c>
      <c r="F1285" t="inlineStr">
        <is>
          <t>US1491231015</t>
        </is>
      </c>
      <c r="G1285" t="inlineStr">
        <is>
          <t>BBG000BF0K17</t>
        </is>
      </c>
      <c r="H1285" t="n">
        <v>2180201</v>
      </c>
      <c r="I1285" t="inlineStr">
        <is>
          <t>EQ0010028500001000</t>
        </is>
      </c>
    </row>
    <row r="1286">
      <c r="A1286" t="inlineStr">
        <is>
          <t>BR000640EQ00001</t>
        </is>
      </c>
      <c r="B1286" t="inlineStr">
        <is>
          <t>BR000640</t>
        </is>
      </c>
      <c r="C1286" t="inlineStr">
        <is>
          <t>CBD US</t>
        </is>
      </c>
      <c r="D1286">
        <f>+REPLACE(REPLACE(A1286,1,8,""),3,5,"")</f>
        <v/>
      </c>
      <c r="F1286" t="inlineStr">
        <is>
          <t>US20440T2015</t>
        </is>
      </c>
      <c r="G1286" t="inlineStr">
        <is>
          <t>BBG000J7LRY3</t>
        </is>
      </c>
      <c r="H1286" t="n">
        <v>2228532</v>
      </c>
      <c r="I1286" t="inlineStr">
        <is>
          <t>EQ0017317900009000</t>
        </is>
      </c>
    </row>
    <row r="1287">
      <c r="A1287" t="inlineStr">
        <is>
          <t>BR000890EQ00001</t>
        </is>
      </c>
      <c r="B1287" t="inlineStr">
        <is>
          <t>BR000890</t>
        </is>
      </c>
      <c r="C1287" t="inlineStr">
        <is>
          <t>CCPR3 BZ</t>
        </is>
      </c>
      <c r="D1287">
        <f>+REPLACE(REPLACE(A1287,1,8,""),3,5,"")</f>
        <v/>
      </c>
      <c r="F1287" t="inlineStr">
        <is>
          <t>BRCCPRACNOR9</t>
        </is>
      </c>
      <c r="G1287" t="inlineStr">
        <is>
          <t>BBG000Q5SL84</t>
        </is>
      </c>
      <c r="H1287" t="inlineStr">
        <is>
          <t>B23WQR5</t>
        </is>
      </c>
      <c r="I1287" t="inlineStr">
        <is>
          <t>EQ0000000040503179</t>
        </is>
      </c>
    </row>
    <row r="1288">
      <c r="A1288" t="inlineStr">
        <is>
          <t>BR000560EQ00001</t>
        </is>
      </c>
      <c r="B1288" t="inlineStr">
        <is>
          <t>BR000560</t>
        </is>
      </c>
      <c r="C1288" t="inlineStr">
        <is>
          <t>CCRO3 BZ</t>
        </is>
      </c>
      <c r="D1288">
        <f>+REPLACE(REPLACE(A1288,1,8,""),3,5,"")</f>
        <v/>
      </c>
      <c r="F1288" t="inlineStr">
        <is>
          <t>BRCCROACNOR2</t>
        </is>
      </c>
      <c r="G1288" t="inlineStr">
        <is>
          <t>BBG000LVGQW7</t>
        </is>
      </c>
      <c r="H1288" t="n">
        <v>2840970</v>
      </c>
      <c r="I1288" t="inlineStr">
        <is>
          <t>EQ0000000000129923</t>
        </is>
      </c>
    </row>
    <row r="1289">
      <c r="A1289" t="inlineStr">
        <is>
          <t>CL000310EQ00001</t>
        </is>
      </c>
      <c r="B1289" t="inlineStr">
        <is>
          <t>CL000310</t>
        </is>
      </c>
      <c r="C1289" t="inlineStr">
        <is>
          <t>CCU CI</t>
        </is>
      </c>
      <c r="D1289">
        <f>+REPLACE(REPLACE(A1289,1,8,""),3,5,"")</f>
        <v/>
      </c>
      <c r="F1289" t="inlineStr">
        <is>
          <t>CLP249051044</t>
        </is>
      </c>
      <c r="G1289" t="inlineStr">
        <is>
          <t>BBG000BJBZ69</t>
        </is>
      </c>
      <c r="H1289" t="n">
        <v>2196189</v>
      </c>
      <c r="I1289" t="inlineStr">
        <is>
          <t>EQ0011738700001000</t>
        </is>
      </c>
    </row>
    <row r="1290">
      <c r="A1290" t="inlineStr">
        <is>
          <t>CL000310EQ00002</t>
        </is>
      </c>
      <c r="B1290" t="inlineStr">
        <is>
          <t>CL000310</t>
        </is>
      </c>
      <c r="C1290" t="inlineStr">
        <is>
          <t>CCU US</t>
        </is>
      </c>
      <c r="D1290">
        <f>+REPLACE(REPLACE(A1290,1,8,""),3,5,"")</f>
        <v/>
      </c>
      <c r="F1290" t="inlineStr">
        <is>
          <t>US2044291043</t>
        </is>
      </c>
      <c r="G1290" t="inlineStr">
        <is>
          <t>BBG000BBCT50</t>
        </is>
      </c>
      <c r="H1290" t="n">
        <v>2217596</v>
      </c>
      <c r="I1290" t="inlineStr">
        <is>
          <t>EQ0011738700009000</t>
        </is>
      </c>
    </row>
    <row r="1291">
      <c r="A1291" t="inlineStr">
        <is>
          <t>BR000570EQ00001</t>
        </is>
      </c>
      <c r="B1291" t="inlineStr">
        <is>
          <t>BR000570</t>
        </is>
      </c>
      <c r="C1291" t="inlineStr">
        <is>
          <t>CCXC3 BZ</t>
        </is>
      </c>
      <c r="D1291">
        <f>+REPLACE(REPLACE(A1291,1,8,""),3,5,"")</f>
        <v/>
      </c>
      <c r="F1291" t="inlineStr">
        <is>
          <t>BRCCXCACNOR5</t>
        </is>
      </c>
      <c r="G1291" t="inlineStr">
        <is>
          <t>BBG000DKQBT6</t>
        </is>
      </c>
      <c r="H1291" t="inlineStr">
        <is>
          <t>B86LFL8</t>
        </is>
      </c>
      <c r="I1291" t="inlineStr">
        <is>
          <t>EQ0000000002704994</t>
        </is>
      </c>
      <c r="J1291" t="inlineStr">
        <is>
          <t>CDEL 3 07/17/22</t>
        </is>
      </c>
    </row>
    <row r="1292">
      <c r="A1292" t="inlineStr">
        <is>
          <t>CL000440FI00003</t>
        </is>
      </c>
      <c r="B1292" t="inlineStr">
        <is>
          <t>CL000440</t>
        </is>
      </c>
      <c r="C1292" t="inlineStr">
        <is>
          <t>CDEL 3 07/17/22</t>
        </is>
      </c>
      <c r="D1292">
        <f>+REPLACE(REPLACE(A1292,1,8,""),3,5,"")</f>
        <v/>
      </c>
      <c r="F1292" t="inlineStr">
        <is>
          <t>USP3143NAP98</t>
        </is>
      </c>
      <c r="G1292" t="inlineStr">
        <is>
          <t>BBG003677F91</t>
        </is>
      </c>
      <c r="H1292" t="inlineStr">
        <is>
          <t>B8BYC44</t>
        </is>
      </c>
      <c r="I1292" t="inlineStr">
        <is>
          <t>COEJ2797094</t>
        </is>
      </c>
      <c r="J1292" t="inlineStr">
        <is>
          <t>CDEL 3 ⅝ 08/01/27</t>
        </is>
      </c>
    </row>
    <row r="1293">
      <c r="A1293" t="inlineStr">
        <is>
          <t>CL000440FI00004</t>
        </is>
      </c>
      <c r="B1293" t="inlineStr">
        <is>
          <t>CL000440</t>
        </is>
      </c>
      <c r="C1293" t="inlineStr">
        <is>
          <t>CDEL 3 ⅝ 08/01/27</t>
        </is>
      </c>
      <c r="D1293">
        <f>+REPLACE(REPLACE(A1293,1,8,""),3,5,"")</f>
        <v/>
      </c>
      <c r="F1293" t="inlineStr">
        <is>
          <t>USP3143NAY06</t>
        </is>
      </c>
      <c r="G1293" t="inlineStr">
        <is>
          <t>BBG00H903HV7</t>
        </is>
      </c>
      <c r="H1293" t="inlineStr">
        <is>
          <t>BD09JJ9</t>
        </is>
      </c>
      <c r="I1293" t="inlineStr">
        <is>
          <t>COAO5022774</t>
        </is>
      </c>
      <c r="J1293" t="inlineStr">
        <is>
          <t>CDEL 3 ⅞ 11/03/21</t>
        </is>
      </c>
    </row>
    <row r="1294">
      <c r="A1294" t="inlineStr">
        <is>
          <t>CL000440FI00005</t>
        </is>
      </c>
      <c r="B1294" t="inlineStr">
        <is>
          <t>CL000440</t>
        </is>
      </c>
      <c r="C1294" t="inlineStr">
        <is>
          <t>CDEL 3 ⅞ 11/03/21</t>
        </is>
      </c>
      <c r="D1294">
        <f>+REPLACE(REPLACE(A1294,1,8,""),3,5,"")</f>
        <v/>
      </c>
      <c r="F1294" t="inlineStr">
        <is>
          <t>USP3143NAN41</t>
        </is>
      </c>
      <c r="G1294" t="inlineStr">
        <is>
          <t>BBG0027BW5C3</t>
        </is>
      </c>
      <c r="H1294" t="inlineStr">
        <is>
          <t>B73M3G8</t>
        </is>
      </c>
      <c r="I1294" t="inlineStr">
        <is>
          <t>COEI8600427</t>
        </is>
      </c>
      <c r="J1294" t="inlineStr">
        <is>
          <t>CDEL 4 ½ 08/13/23</t>
        </is>
      </c>
    </row>
    <row r="1295">
      <c r="A1295" t="inlineStr">
        <is>
          <t>CL000440FI00001</t>
        </is>
      </c>
      <c r="B1295" t="inlineStr">
        <is>
          <t>CL000440</t>
        </is>
      </c>
      <c r="C1295" t="inlineStr">
        <is>
          <t>CDEL 4 ½ 08/13/23</t>
        </is>
      </c>
      <c r="D1295">
        <f>+REPLACE(REPLACE(A1295,1,8,""),3,5,"")</f>
        <v/>
      </c>
      <c r="F1295" t="inlineStr">
        <is>
          <t>USP3143NAR54</t>
        </is>
      </c>
      <c r="G1295" t="inlineStr">
        <is>
          <t>BBG004YSSG60</t>
        </is>
      </c>
      <c r="H1295" t="inlineStr">
        <is>
          <t>BCZP2N0</t>
        </is>
      </c>
      <c r="I1295" t="inlineStr">
        <is>
          <t>COEJ7844479</t>
        </is>
      </c>
      <c r="J1295" t="inlineStr">
        <is>
          <t>CDEL 4 ½ 09/16/25</t>
        </is>
      </c>
    </row>
    <row r="1296">
      <c r="A1296" t="inlineStr">
        <is>
          <t>CL000440FI00006</t>
        </is>
      </c>
      <c r="B1296" t="inlineStr">
        <is>
          <t>CL000440</t>
        </is>
      </c>
      <c r="C1296" t="inlineStr">
        <is>
          <t>CDEL 4 ½ 09/16/25</t>
        </is>
      </c>
      <c r="D1296">
        <f>+REPLACE(REPLACE(A1296,1,8,""),3,5,"")</f>
        <v/>
      </c>
      <c r="F1296" t="inlineStr">
        <is>
          <t>USP3143NAW40</t>
        </is>
      </c>
      <c r="G1296" t="inlineStr">
        <is>
          <t>BBG009ZHC3P7</t>
        </is>
      </c>
      <c r="H1296" t="inlineStr">
        <is>
          <t>BYNFSC7</t>
        </is>
      </c>
      <c r="I1296" t="inlineStr">
        <is>
          <t>COUV8424425</t>
        </is>
      </c>
      <c r="J1296" t="inlineStr">
        <is>
          <t>CEAGRO 10 ¾ 05/16/16</t>
        </is>
      </c>
    </row>
    <row r="1297">
      <c r="A1297" t="inlineStr">
        <is>
          <t>BR000580FI00001</t>
        </is>
      </c>
      <c r="B1297" t="inlineStr">
        <is>
          <t>BR000580</t>
        </is>
      </c>
      <c r="C1297" t="inlineStr">
        <is>
          <t>CEAGRO 10 ¾ 05/16/16</t>
        </is>
      </c>
      <c r="D1297">
        <f>+REPLACE(REPLACE(A1297,1,8,""),3,5,"")</f>
        <v/>
      </c>
      <c r="F1297" t="inlineStr">
        <is>
          <t>USP3465UAA62</t>
        </is>
      </c>
      <c r="G1297" t="inlineStr">
        <is>
          <t>BBG0017X1LW4</t>
        </is>
      </c>
      <c r="H1297" t="inlineStr">
        <is>
          <t>B5BC7J7</t>
        </is>
      </c>
      <c r="I1297" t="inlineStr">
        <is>
          <t>COEI4446064</t>
        </is>
      </c>
    </row>
    <row r="1298">
      <c r="A1298" t="inlineStr">
        <is>
          <t>AR001170EQ00001</t>
        </is>
      </c>
      <c r="B1298" t="inlineStr">
        <is>
          <t>AR001170</t>
        </is>
      </c>
      <c r="C1298" t="inlineStr">
        <is>
          <t>CECO2 AR</t>
        </is>
      </c>
      <c r="D1298">
        <f>+REPLACE(REPLACE(A1298,1,8,""),3,5,"")</f>
        <v/>
      </c>
      <c r="F1298" t="inlineStr">
        <is>
          <t>ARP2341J1058</t>
        </is>
      </c>
      <c r="G1298" t="inlineStr">
        <is>
          <t>BBG000BM2951</t>
        </is>
      </c>
      <c r="H1298" t="n">
        <v>2186771</v>
      </c>
      <c r="I1298" t="inlineStr">
        <is>
          <t>EQ0012677900002004</t>
        </is>
      </c>
    </row>
    <row r="1299">
      <c r="A1299" t="inlineStr">
        <is>
          <t>MX001340FI00001</t>
        </is>
      </c>
      <c r="B1299" t="inlineStr">
        <is>
          <t>MX001340</t>
        </is>
      </c>
      <c r="C1299" t="inlineStr">
        <is>
          <t>CEDEVI 3.3 02/20/41</t>
        </is>
      </c>
      <c r="D1299">
        <f>+REPLACE(REPLACE(A1299,1,8,""),3,5,"")</f>
        <v/>
      </c>
      <c r="E1299" t="inlineStr">
        <is>
          <t>95_CEDEVIS_13U</t>
        </is>
      </c>
      <c r="F1299" t="inlineStr">
        <is>
          <t>MX95CE090135</t>
        </is>
      </c>
      <c r="G1299" t="inlineStr">
        <is>
          <t>BBG0043GKCB1</t>
        </is>
      </c>
      <c r="H1299" t="inlineStr">
        <is>
          <t>EJ5418375</t>
        </is>
      </c>
      <c r="I1299" t="inlineStr">
        <is>
          <t>COEJ5418375</t>
        </is>
      </c>
    </row>
    <row r="1300">
      <c r="A1300" t="inlineStr">
        <is>
          <t>MX001340FI00002</t>
        </is>
      </c>
      <c r="B1300" t="inlineStr">
        <is>
          <t>MX001340</t>
        </is>
      </c>
      <c r="C1300" t="inlineStr">
        <is>
          <t>CEDEVI 3.46 10/21/41</t>
        </is>
      </c>
      <c r="D1300">
        <f>+REPLACE(REPLACE(A1300,1,8,""),3,5,"")</f>
        <v/>
      </c>
      <c r="E1300" t="inlineStr">
        <is>
          <t>95_CDVITOT_13U</t>
        </is>
      </c>
      <c r="F1300" t="inlineStr">
        <is>
          <t>MX95CD000069</t>
        </is>
      </c>
      <c r="G1300" t="inlineStr">
        <is>
          <t>BBG005DLRDV5</t>
        </is>
      </c>
      <c r="H1300" t="inlineStr">
        <is>
          <t>EJ8798344</t>
        </is>
      </c>
      <c r="I1300" t="inlineStr">
        <is>
          <t>COEJ8798344</t>
        </is>
      </c>
    </row>
    <row r="1301">
      <c r="A1301" t="inlineStr">
        <is>
          <t>MX001340FI00003</t>
        </is>
      </c>
      <c r="B1301" t="inlineStr">
        <is>
          <t>MX001340</t>
        </is>
      </c>
      <c r="C1301" t="inlineStr">
        <is>
          <t>CEDEVI 4 ½ 02/20/40</t>
        </is>
      </c>
      <c r="D1301">
        <f>+REPLACE(REPLACE(A1301,1,8,""),3,5,"")</f>
        <v/>
      </c>
      <c r="E1301" t="inlineStr">
        <is>
          <t>95_CEDEVIS_12U</t>
        </is>
      </c>
      <c r="F1301" t="inlineStr">
        <is>
          <t>MX95CE090119</t>
        </is>
      </c>
      <c r="G1301" t="inlineStr">
        <is>
          <t>BBG002N5JB03</t>
        </is>
      </c>
      <c r="H1301" t="inlineStr">
        <is>
          <t>EJ0213805</t>
        </is>
      </c>
      <c r="I1301" t="inlineStr">
        <is>
          <t>COEJ0213805</t>
        </is>
      </c>
    </row>
    <row r="1302">
      <c r="A1302" t="inlineStr">
        <is>
          <t>MX001340FI00004</t>
        </is>
      </c>
      <c r="B1302" t="inlineStr">
        <is>
          <t>MX001340</t>
        </is>
      </c>
      <c r="C1302" t="inlineStr">
        <is>
          <t>CEDEVI 4 ½ 07/20/39</t>
        </is>
      </c>
      <c r="D1302">
        <f>+REPLACE(REPLACE(A1302,1,8,""),3,5,"")</f>
        <v/>
      </c>
      <c r="E1302" t="inlineStr">
        <is>
          <t>95_CDVITOT_11U</t>
        </is>
      </c>
      <c r="F1302" t="inlineStr">
        <is>
          <t>MX95CD000002</t>
        </is>
      </c>
      <c r="G1302" t="inlineStr">
        <is>
          <t>BBG001YCVPG6</t>
        </is>
      </c>
      <c r="H1302" t="inlineStr">
        <is>
          <t>EI7699479</t>
        </is>
      </c>
      <c r="I1302" t="inlineStr">
        <is>
          <t>COEI7699479</t>
        </is>
      </c>
    </row>
    <row r="1303">
      <c r="A1303" t="inlineStr">
        <is>
          <t>MX001340FI00005</t>
        </is>
      </c>
      <c r="B1303" t="inlineStr">
        <is>
          <t>MX001340</t>
        </is>
      </c>
      <c r="C1303" t="inlineStr">
        <is>
          <t>CEDEVI 4 ¾ 06/24/39</t>
        </is>
      </c>
      <c r="D1303">
        <f>+REPLACE(REPLACE(A1303,1,8,""),3,5,"")</f>
        <v/>
      </c>
      <c r="E1303" t="inlineStr">
        <is>
          <t>95_CEDEVIS_11-2U</t>
        </is>
      </c>
      <c r="F1303" t="inlineStr">
        <is>
          <t>MX95CE090101</t>
        </is>
      </c>
      <c r="G1303" t="inlineStr">
        <is>
          <t>BBG001QRLXV9</t>
        </is>
      </c>
      <c r="H1303" t="inlineStr">
        <is>
          <t>EI7019132</t>
        </is>
      </c>
      <c r="I1303" t="inlineStr">
        <is>
          <t>COEI7019132</t>
        </is>
      </c>
    </row>
    <row r="1304">
      <c r="A1304" t="inlineStr">
        <is>
          <t>MX001340FI00006</t>
        </is>
      </c>
      <c r="B1304" t="inlineStr">
        <is>
          <t>MX001340</t>
        </is>
      </c>
      <c r="C1304" t="inlineStr">
        <is>
          <t>CEDEVI 4.15 10/20/38</t>
        </is>
      </c>
      <c r="D1304">
        <f>+REPLACE(REPLACE(A1304,1,8,""),3,5,"")</f>
        <v/>
      </c>
      <c r="E1304" t="inlineStr">
        <is>
          <t>95_CEDEVIS_10-6U</t>
        </is>
      </c>
      <c r="F1304" t="inlineStr">
        <is>
          <t>MX95CE0900Y1</t>
        </is>
      </c>
      <c r="G1304" t="inlineStr">
        <is>
          <t>BBG0018K6BB1</t>
        </is>
      </c>
      <c r="H1304" t="inlineStr">
        <is>
          <t>EI4588832</t>
        </is>
      </c>
      <c r="I1304" t="inlineStr">
        <is>
          <t>COEI4588832</t>
        </is>
      </c>
    </row>
    <row r="1305">
      <c r="A1305" t="inlineStr">
        <is>
          <t>MX001340FI00007</t>
        </is>
      </c>
      <c r="B1305" t="inlineStr">
        <is>
          <t>MX001340</t>
        </is>
      </c>
      <c r="C1305" t="inlineStr">
        <is>
          <t>CEDEVI 4.45 12/20/39</t>
        </is>
      </c>
      <c r="D1305">
        <f>+REPLACE(REPLACE(A1305,1,8,""),3,5,"")</f>
        <v/>
      </c>
      <c r="E1305" t="inlineStr">
        <is>
          <t>95_CDVITOT_11-3U</t>
        </is>
      </c>
      <c r="F1305" t="inlineStr">
        <is>
          <t>MX95CD000028</t>
        </is>
      </c>
      <c r="G1305" t="inlineStr">
        <is>
          <t>BBG002B4LBQ8</t>
        </is>
      </c>
      <c r="H1305" t="inlineStr">
        <is>
          <t>EI9055621</t>
        </is>
      </c>
      <c r="I1305" t="inlineStr">
        <is>
          <t>COEI9055621</t>
        </is>
      </c>
    </row>
    <row r="1306">
      <c r="A1306" t="inlineStr">
        <is>
          <t>MX001340FI00008</t>
        </is>
      </c>
      <c r="B1306" t="inlineStr">
        <is>
          <t>MX001340</t>
        </is>
      </c>
      <c r="C1306" t="inlineStr">
        <is>
          <t>CEDEVI 5.66 11/22/27</t>
        </is>
      </c>
      <c r="D1306">
        <f>+REPLACE(REPLACE(A1306,1,8,""),3,5,"")</f>
        <v/>
      </c>
      <c r="F1306" t="inlineStr">
        <is>
          <t>MX95CE090036</t>
        </is>
      </c>
      <c r="G1306" t="inlineStr">
        <is>
          <t>BBG0000BTLW1</t>
        </is>
      </c>
      <c r="H1306" t="inlineStr">
        <is>
          <t>EF2077610</t>
        </is>
      </c>
      <c r="I1306" t="inlineStr">
        <is>
          <t>COEF2077610</t>
        </is>
      </c>
      <c r="J1306" t="inlineStr">
        <is>
          <t>CELARA 3 ⅞ 11/02/27</t>
        </is>
      </c>
    </row>
    <row r="1307">
      <c r="A1307" t="inlineStr">
        <is>
          <t>CL000240FI00002</t>
        </is>
      </c>
      <c r="B1307" t="inlineStr">
        <is>
          <t>CL000240</t>
        </is>
      </c>
      <c r="C1307" t="inlineStr">
        <is>
          <t>CELARA 3 ⅞ 11/02/27</t>
        </is>
      </c>
      <c r="D1307">
        <f>+REPLACE(REPLACE(A1307,1,8,""),3,5,"")</f>
        <v/>
      </c>
      <c r="F1307" t="inlineStr">
        <is>
          <t>USP2195VAH89</t>
        </is>
      </c>
      <c r="G1307" t="inlineStr">
        <is>
          <t>BBG00J36VPX5</t>
        </is>
      </c>
      <c r="H1307" t="inlineStr">
        <is>
          <t>BD3FQM6</t>
        </is>
      </c>
      <c r="I1307" t="inlineStr">
        <is>
          <t>COAP7578523</t>
        </is>
      </c>
      <c r="J1307" t="inlineStr">
        <is>
          <t>CELARA 3 ⅞ 11/02/27</t>
        </is>
      </c>
    </row>
    <row r="1308">
      <c r="A1308" t="inlineStr">
        <is>
          <t>CL000240FI00003</t>
        </is>
      </c>
      <c r="B1308" t="inlineStr">
        <is>
          <t>CL000240</t>
        </is>
      </c>
      <c r="C1308" t="inlineStr">
        <is>
          <t>CELARA 3 ⅞ 11/02/27</t>
        </is>
      </c>
      <c r="D1308">
        <f>+REPLACE(REPLACE(A1308,1,8,""),3,5,"")</f>
        <v/>
      </c>
      <c r="F1308" t="inlineStr">
        <is>
          <t>US151191BB89</t>
        </is>
      </c>
      <c r="G1308" t="inlineStr">
        <is>
          <t>BBG00KVSP314</t>
        </is>
      </c>
      <c r="H1308" t="inlineStr">
        <is>
          <t>BG88VF9</t>
        </is>
      </c>
      <c r="I1308" t="inlineStr">
        <is>
          <t>COAS5515554</t>
        </is>
      </c>
      <c r="J1308" t="inlineStr">
        <is>
          <t>CELARA 4 ½ 08/01/24</t>
        </is>
      </c>
    </row>
    <row r="1309">
      <c r="A1309" t="inlineStr">
        <is>
          <t>CL000240FI00004</t>
        </is>
      </c>
      <c r="B1309" t="inlineStr">
        <is>
          <t>CL000240</t>
        </is>
      </c>
      <c r="C1309" t="inlineStr">
        <is>
          <t>CELARA 4 ½ 08/01/24</t>
        </is>
      </c>
      <c r="D1309">
        <f>+REPLACE(REPLACE(A1309,1,8,""),3,5,"")</f>
        <v/>
      </c>
      <c r="F1309" t="inlineStr">
        <is>
          <t>US151191AZ66</t>
        </is>
      </c>
      <c r="G1309" t="inlineStr">
        <is>
          <t>BBG007F9RZ10</t>
        </is>
      </c>
      <c r="H1309" t="inlineStr">
        <is>
          <t>BT9QF95</t>
        </is>
      </c>
      <c r="I1309" t="inlineStr">
        <is>
          <t>COEK5681425</t>
        </is>
      </c>
      <c r="J1309" t="inlineStr">
        <is>
          <t>CELARA 4 ½ 08/01/24</t>
        </is>
      </c>
    </row>
    <row r="1310">
      <c r="A1310" t="inlineStr">
        <is>
          <t>CL000240FI00005</t>
        </is>
      </c>
      <c r="B1310" t="inlineStr">
        <is>
          <t>CL000240</t>
        </is>
      </c>
      <c r="C1310" t="inlineStr">
        <is>
          <t>CELARA 4 ½ 08/01/24</t>
        </is>
      </c>
      <c r="D1310">
        <f>+REPLACE(REPLACE(A1310,1,8,""),3,5,"")</f>
        <v/>
      </c>
      <c r="F1310" t="inlineStr">
        <is>
          <t>USP2195VAE58</t>
        </is>
      </c>
      <c r="G1310" t="inlineStr">
        <is>
          <t>BBG006T703L9</t>
        </is>
      </c>
      <c r="H1310" t="inlineStr">
        <is>
          <t>BP8FK12</t>
        </is>
      </c>
      <c r="I1310" t="inlineStr">
        <is>
          <t>COEK3887891</t>
        </is>
      </c>
      <c r="J1310" t="inlineStr">
        <is>
          <t>CELARA 4 ¾ 01/11/22</t>
        </is>
      </c>
    </row>
    <row r="1311">
      <c r="A1311" t="inlineStr">
        <is>
          <t>CL000240FI00006</t>
        </is>
      </c>
      <c r="B1311" t="inlineStr">
        <is>
          <t>CL000240</t>
        </is>
      </c>
      <c r="C1311" t="inlineStr">
        <is>
          <t>CELARA 4 ¾ 01/11/22</t>
        </is>
      </c>
      <c r="D1311">
        <f>+REPLACE(REPLACE(A1311,1,8,""),3,5,"")</f>
        <v/>
      </c>
      <c r="F1311" t="inlineStr">
        <is>
          <t>US151191AW36</t>
        </is>
      </c>
      <c r="G1311" t="inlineStr">
        <is>
          <t>BBG0034Y6MV5</t>
        </is>
      </c>
      <c r="H1311" t="inlineStr">
        <is>
          <t>B889YV3</t>
        </is>
      </c>
      <c r="I1311" t="inlineStr">
        <is>
          <t>COEJ2477598</t>
        </is>
      </c>
      <c r="J1311" t="inlineStr">
        <is>
          <t>CELARA 4 ¾ 01/11/22</t>
        </is>
      </c>
    </row>
    <row r="1312">
      <c r="A1312" t="inlineStr">
        <is>
          <t>CL000240FI00007</t>
        </is>
      </c>
      <c r="B1312" t="inlineStr">
        <is>
          <t>CL000240</t>
        </is>
      </c>
      <c r="C1312" t="inlineStr">
        <is>
          <t>CELARA 4 ¾ 01/11/22</t>
        </is>
      </c>
      <c r="D1312">
        <f>+REPLACE(REPLACE(A1312,1,8,""),3,5,"")</f>
        <v/>
      </c>
      <c r="F1312" t="inlineStr">
        <is>
          <t>USP2195VAC92</t>
        </is>
      </c>
      <c r="G1312" t="inlineStr">
        <is>
          <t>BBG002D1DZT5</t>
        </is>
      </c>
      <c r="H1312" t="inlineStr">
        <is>
          <t>B6Y0VX7</t>
        </is>
      </c>
      <c r="I1312" t="inlineStr">
        <is>
          <t>COEI9428125</t>
        </is>
      </c>
      <c r="J1312" t="inlineStr">
        <is>
          <t>CELARA 5 01/21/21</t>
        </is>
      </c>
    </row>
    <row r="1313">
      <c r="A1313" t="inlineStr">
        <is>
          <t>CL000240FI00008</t>
        </is>
      </c>
      <c r="B1313" t="inlineStr">
        <is>
          <t>CL000240</t>
        </is>
      </c>
      <c r="C1313" t="inlineStr">
        <is>
          <t>CELARA 5 01/21/21</t>
        </is>
      </c>
      <c r="D1313">
        <f>+REPLACE(REPLACE(A1313,1,8,""),3,5,"")</f>
        <v/>
      </c>
      <c r="F1313" t="inlineStr">
        <is>
          <t>US151191AT07</t>
        </is>
      </c>
      <c r="G1313" t="inlineStr">
        <is>
          <t>BBG001LV6VX4</t>
        </is>
      </c>
      <c r="H1313" t="inlineStr">
        <is>
          <t>B5TPMK4</t>
        </is>
      </c>
      <c r="I1313" t="inlineStr">
        <is>
          <t>COEI6272542</t>
        </is>
      </c>
      <c r="J1313" t="inlineStr">
        <is>
          <t>CELARA 5 ½ 11/02/47</t>
        </is>
      </c>
    </row>
    <row r="1314">
      <c r="A1314" t="inlineStr">
        <is>
          <t>CL000240FI00009</t>
        </is>
      </c>
      <c r="B1314" t="inlineStr">
        <is>
          <t>CL000240</t>
        </is>
      </c>
      <c r="C1314" t="inlineStr">
        <is>
          <t>CELARA 5 ½ 11/02/47</t>
        </is>
      </c>
      <c r="D1314">
        <f>+REPLACE(REPLACE(A1314,1,8,""),3,5,"")</f>
        <v/>
      </c>
      <c r="F1314" t="inlineStr">
        <is>
          <t>USP2195VAJ46</t>
        </is>
      </c>
      <c r="G1314" t="inlineStr">
        <is>
          <t>BBG00J36Z5Q3</t>
        </is>
      </c>
      <c r="H1314" t="inlineStr">
        <is>
          <t>BD86099</t>
        </is>
      </c>
      <c r="I1314" t="inlineStr">
        <is>
          <t>COAP7590130</t>
        </is>
      </c>
      <c r="J1314" t="inlineStr">
        <is>
          <t>CELARA 5 ½ 11/02/47</t>
        </is>
      </c>
    </row>
    <row r="1315">
      <c r="A1315" t="inlineStr">
        <is>
          <t>CL000240FI00010</t>
        </is>
      </c>
      <c r="B1315" t="inlineStr">
        <is>
          <t>CL000240</t>
        </is>
      </c>
      <c r="C1315" t="inlineStr">
        <is>
          <t>CELARA 5 ½ 11/02/47</t>
        </is>
      </c>
      <c r="D1315">
        <f>+REPLACE(REPLACE(A1315,1,8,""),3,5,"")</f>
        <v/>
      </c>
      <c r="F1315" t="inlineStr">
        <is>
          <t>US151191BD46</t>
        </is>
      </c>
      <c r="G1315" t="inlineStr">
        <is>
          <t>BBG00KVSQ1Q0</t>
        </is>
      </c>
      <c r="H1315" t="inlineStr">
        <is>
          <t>BF2F0N0</t>
        </is>
      </c>
      <c r="I1315" t="inlineStr">
        <is>
          <t>COAS5517626</t>
        </is>
      </c>
    </row>
    <row r="1316">
      <c r="A1316" t="inlineStr">
        <is>
          <t>CL000230FI00001</t>
        </is>
      </c>
      <c r="B1316" t="inlineStr">
        <is>
          <t>CL000230</t>
        </is>
      </c>
      <c r="C1316" t="inlineStr">
        <is>
          <t>CELEO 5.2 06/22/47</t>
        </is>
      </c>
      <c r="D1316">
        <f>+REPLACE(REPLACE(A1316,1,8,""),3,5,"")</f>
        <v/>
      </c>
      <c r="F1316" t="inlineStr">
        <is>
          <t>USP22008AA72</t>
        </is>
      </c>
      <c r="G1316" t="inlineStr">
        <is>
          <t>BBG00GNDR402</t>
        </is>
      </c>
      <c r="H1316" t="inlineStr">
        <is>
          <t>BDVJZM3</t>
        </is>
      </c>
      <c r="I1316" t="inlineStr">
        <is>
          <t>COAN4786942</t>
        </is>
      </c>
    </row>
    <row r="1317">
      <c r="A1317" t="inlineStr">
        <is>
          <t>CO000200EQ00001</t>
        </is>
      </c>
      <c r="B1317" t="inlineStr">
        <is>
          <t>CO000200</t>
        </is>
      </c>
      <c r="C1317" t="inlineStr">
        <is>
          <t>CELSIA CB</t>
        </is>
      </c>
      <c r="D1317">
        <f>+REPLACE(REPLACE(A1317,1,8,""),3,5,"")</f>
        <v/>
      </c>
      <c r="F1317" t="inlineStr">
        <is>
          <t>COT60PA00038</t>
        </is>
      </c>
      <c r="G1317" t="inlineStr">
        <is>
          <t>BBG000KTM5P0</t>
        </is>
      </c>
      <c r="H1317" t="inlineStr">
        <is>
          <t>BJ0K875</t>
        </is>
      </c>
      <c r="I1317" t="inlineStr">
        <is>
          <t>EQ0756484400001000</t>
        </is>
      </c>
    </row>
    <row r="1318">
      <c r="A1318" t="inlineStr">
        <is>
          <t>AR000640EQ00001</t>
        </is>
      </c>
      <c r="B1318" t="inlineStr">
        <is>
          <t>AR000640</t>
        </is>
      </c>
      <c r="C1318" t="inlineStr">
        <is>
          <t>CELU AR</t>
        </is>
      </c>
      <c r="D1318">
        <f>+REPLACE(REPLACE(A1318,1,8,""),3,5,"")</f>
        <v/>
      </c>
      <c r="F1318" t="inlineStr">
        <is>
          <t>ARP219751426</t>
        </is>
      </c>
      <c r="G1318" t="inlineStr">
        <is>
          <t>BBG000BZ6TV5</t>
        </is>
      </c>
      <c r="H1318" t="n">
        <v>2182995</v>
      </c>
      <c r="I1318" t="inlineStr">
        <is>
          <t>EQ0000000000167776</t>
        </is>
      </c>
    </row>
    <row r="1319">
      <c r="A1319" t="inlineStr">
        <is>
          <t>CO000210EQ00001</t>
        </is>
      </c>
      <c r="B1319" t="inlineStr">
        <is>
          <t>CO000210</t>
        </is>
      </c>
      <c r="C1319" t="inlineStr">
        <is>
          <t>CEMARGOS CB</t>
        </is>
      </c>
      <c r="D1319">
        <f>+REPLACE(REPLACE(A1319,1,8,""),3,5,"")</f>
        <v/>
      </c>
      <c r="E1319" t="inlineStr">
        <is>
          <t>COP</t>
        </is>
      </c>
      <c r="F1319" t="inlineStr">
        <is>
          <t>COD38PA00046</t>
        </is>
      </c>
      <c r="G1319" t="inlineStr">
        <is>
          <t>BBG000HXT140</t>
        </is>
      </c>
      <c r="H1319" t="inlineStr">
        <is>
          <t>B89Z692</t>
        </is>
      </c>
      <c r="I1319" t="inlineStr">
        <is>
          <t>EQ0015834100001000</t>
        </is>
      </c>
    </row>
    <row r="1320">
      <c r="A1320" t="inlineStr">
        <is>
          <t>CL000260EQ00001</t>
        </is>
      </c>
      <c r="B1320" t="inlineStr">
        <is>
          <t>CL000260</t>
        </is>
      </c>
      <c r="C1320" t="inlineStr">
        <is>
          <t>CEMENT CI</t>
        </is>
      </c>
      <c r="D1320">
        <f>+REPLACE(REPLACE(A1320,1,8,""),3,5,"")</f>
        <v/>
      </c>
      <c r="F1320" t="inlineStr">
        <is>
          <t>CLP2234F1031</t>
        </is>
      </c>
      <c r="G1320" t="inlineStr">
        <is>
          <t>BBG000C3TKJ3</t>
        </is>
      </c>
      <c r="H1320" t="n">
        <v>2162135</v>
      </c>
      <c r="I1320" t="inlineStr">
        <is>
          <t>EQ0000000001170466</t>
        </is>
      </c>
      <c r="J1320" t="inlineStr">
        <is>
          <t>CEMEX 5.7 01/11/25</t>
        </is>
      </c>
    </row>
    <row r="1321">
      <c r="A1321" t="inlineStr">
        <is>
          <t>MX000260FI00001</t>
        </is>
      </c>
      <c r="B1321" t="inlineStr">
        <is>
          <t>MX000260</t>
        </is>
      </c>
      <c r="C1321" t="inlineStr">
        <is>
          <t>CEMEX 5.7 01/11/25</t>
        </is>
      </c>
      <c r="D1321">
        <f>+REPLACE(REPLACE(A1321,1,8,""),3,5,"")</f>
        <v/>
      </c>
      <c r="F1321" t="inlineStr">
        <is>
          <t>USP2253TJE03</t>
        </is>
      </c>
      <c r="G1321" t="inlineStr">
        <is>
          <t>BBG00732Q542</t>
        </is>
      </c>
      <c r="H1321" t="inlineStr">
        <is>
          <t>BQR8RL8</t>
        </is>
      </c>
      <c r="I1321" t="inlineStr">
        <is>
          <t>COEK4778743</t>
        </is>
      </c>
      <c r="J1321" t="inlineStr">
        <is>
          <t>CEMEX 6 04/01/24</t>
        </is>
      </c>
    </row>
    <row r="1322">
      <c r="A1322" t="inlineStr">
        <is>
          <t>MX000260FI00002</t>
        </is>
      </c>
      <c r="B1322" t="inlineStr">
        <is>
          <t>MX000260</t>
        </is>
      </c>
      <c r="C1322" t="inlineStr">
        <is>
          <t>CEMEX 6 04/01/24</t>
        </is>
      </c>
      <c r="D1322">
        <f>+REPLACE(REPLACE(A1322,1,8,""),3,5,"")</f>
        <v/>
      </c>
      <c r="F1322" t="inlineStr">
        <is>
          <t>USU12763AD75</t>
        </is>
      </c>
      <c r="G1322" t="inlineStr">
        <is>
          <t>BBG0067SF0F4</t>
        </is>
      </c>
      <c r="H1322" t="inlineStr">
        <is>
          <t>BKZQ2X9</t>
        </is>
      </c>
      <c r="I1322" t="inlineStr">
        <is>
          <t>COEK1479394</t>
        </is>
      </c>
      <c r="J1322" t="inlineStr">
        <is>
          <t>CEMEX 6 ⅛ 05/05/25</t>
        </is>
      </c>
    </row>
    <row r="1323">
      <c r="A1323" t="inlineStr">
        <is>
          <t>MX000260FI00003</t>
        </is>
      </c>
      <c r="B1323" t="inlineStr">
        <is>
          <t>MX000260</t>
        </is>
      </c>
      <c r="C1323" t="inlineStr">
        <is>
          <t>CEMEX 6 ⅛ 05/05/25</t>
        </is>
      </c>
      <c r="D1323">
        <f>+REPLACE(REPLACE(A1323,1,8,""),3,5,"")</f>
        <v/>
      </c>
      <c r="F1323" t="inlineStr">
        <is>
          <t>USP2253TJG50</t>
        </is>
      </c>
      <c r="G1323" t="inlineStr">
        <is>
          <t>BBG008751WP4</t>
        </is>
      </c>
      <c r="H1323" t="inlineStr">
        <is>
          <t>BW4PZ54</t>
        </is>
      </c>
      <c r="I1323" t="inlineStr">
        <is>
          <t>COEK7776959</t>
        </is>
      </c>
    </row>
    <row r="1324">
      <c r="A1324" t="inlineStr">
        <is>
          <t>MX000260FI00004</t>
        </is>
      </c>
      <c r="B1324" t="inlineStr">
        <is>
          <t>MX000260</t>
        </is>
      </c>
      <c r="C1324" t="inlineStr">
        <is>
          <t>CEMEX 7 ¼ 01/15/21</t>
        </is>
      </c>
      <c r="D1324">
        <f>+REPLACE(REPLACE(A1324,1,8,""),3,5,"")</f>
        <v/>
      </c>
      <c r="F1324" t="inlineStr">
        <is>
          <t>USP22575AF47</t>
        </is>
      </c>
      <c r="G1324" t="inlineStr">
        <is>
          <t>BBG005BTPRD1</t>
        </is>
      </c>
      <c r="H1324" t="inlineStr">
        <is>
          <t>BDSTPX7</t>
        </is>
      </c>
      <c r="I1324" t="inlineStr">
        <is>
          <t>COEJ8561825</t>
        </is>
      </c>
      <c r="J1324" t="inlineStr">
        <is>
          <t>CEMEX 7 ¾ 04/16/26</t>
        </is>
      </c>
    </row>
    <row r="1325">
      <c r="A1325" t="inlineStr">
        <is>
          <t>MX000260FI00005</t>
        </is>
      </c>
      <c r="B1325" t="inlineStr">
        <is>
          <t>MX000260</t>
        </is>
      </c>
      <c r="C1325" t="inlineStr">
        <is>
          <t>CEMEX 7 ¾ 04/16/26</t>
        </is>
      </c>
      <c r="D1325">
        <f>+REPLACE(REPLACE(A1325,1,8,""),3,5,"")</f>
        <v/>
      </c>
      <c r="F1325" t="inlineStr">
        <is>
          <t>USP2253TJK62</t>
        </is>
      </c>
      <c r="G1325" t="inlineStr">
        <is>
          <t>BBG00CF6DSF1</t>
        </is>
      </c>
      <c r="H1325" t="inlineStr">
        <is>
          <t>BZ3CH28</t>
        </is>
      </c>
      <c r="I1325" t="inlineStr">
        <is>
          <t>COJK4126898</t>
        </is>
      </c>
    </row>
    <row r="1326">
      <c r="A1326" t="inlineStr">
        <is>
          <t>MX000260FI00006</t>
        </is>
      </c>
      <c r="B1326" t="inlineStr">
        <is>
          <t>MX000260</t>
        </is>
      </c>
      <c r="C1326" t="inlineStr">
        <is>
          <t>CEMEX 9 01/11/18</t>
        </is>
      </c>
      <c r="D1326">
        <f>+REPLACE(REPLACE(A1326,1,8,""),3,5,"")</f>
        <v/>
      </c>
      <c r="F1326" t="inlineStr">
        <is>
          <t>USP2253THR34</t>
        </is>
      </c>
      <c r="G1326" t="inlineStr">
        <is>
          <t>BBG001CXF175</t>
        </is>
      </c>
      <c r="H1326" t="inlineStr">
        <is>
          <t>B3SQ6P7</t>
        </is>
      </c>
      <c r="I1326" t="inlineStr">
        <is>
          <t>COEI5296302</t>
        </is>
      </c>
    </row>
    <row r="1327">
      <c r="A1327" t="inlineStr">
        <is>
          <t>MX000260FI00007</t>
        </is>
      </c>
      <c r="B1327" t="inlineStr">
        <is>
          <t>MX000260</t>
        </is>
      </c>
      <c r="C1327" t="inlineStr">
        <is>
          <t>CEMEX 9 ¼ 05/12/20</t>
        </is>
      </c>
      <c r="D1327">
        <f>+REPLACE(REPLACE(A1327,1,8,""),3,5,"")</f>
        <v/>
      </c>
      <c r="F1327" t="inlineStr">
        <is>
          <t>USE28087AA77</t>
        </is>
      </c>
      <c r="G1327" t="inlineStr">
        <is>
          <t>BBG0000S59K0</t>
        </is>
      </c>
      <c r="H1327" t="inlineStr">
        <is>
          <t>B4Q8JP3</t>
        </is>
      </c>
      <c r="I1327" t="inlineStr">
        <is>
          <t>COEI2497044</t>
        </is>
      </c>
    </row>
    <row r="1328">
      <c r="A1328" t="inlineStr">
        <is>
          <t>MX000260FI00008</t>
        </is>
      </c>
      <c r="B1328" t="inlineStr">
        <is>
          <t>MX000260</t>
        </is>
      </c>
      <c r="C1328" t="inlineStr">
        <is>
          <t>CEMEX 9 ⅜ 10/12/22</t>
        </is>
      </c>
      <c r="D1328">
        <f>+REPLACE(REPLACE(A1328,1,8,""),3,5,"")</f>
        <v/>
      </c>
      <c r="F1328" t="inlineStr">
        <is>
          <t>USU12763AC92</t>
        </is>
      </c>
      <c r="G1328" t="inlineStr">
        <is>
          <t>BBG003GG3578</t>
        </is>
      </c>
      <c r="H1328" t="inlineStr">
        <is>
          <t>B7Y2066</t>
        </is>
      </c>
      <c r="I1328" t="inlineStr">
        <is>
          <t>COEJ3935222</t>
        </is>
      </c>
      <c r="J1328" t="inlineStr">
        <is>
          <t>CEMEX Float PERP</t>
        </is>
      </c>
    </row>
    <row r="1329">
      <c r="A1329" t="inlineStr">
        <is>
          <t>MX000260FI00009</t>
        </is>
      </c>
      <c r="B1329" t="inlineStr">
        <is>
          <t>MX000260</t>
        </is>
      </c>
      <c r="C1329" t="inlineStr">
        <is>
          <t>CEMEX Float PERP</t>
        </is>
      </c>
      <c r="D1329">
        <f>+REPLACE(REPLACE(A1329,1,8,""),3,5,"")</f>
        <v/>
      </c>
      <c r="F1329" t="inlineStr">
        <is>
          <t>USG23491AA40</t>
        </is>
      </c>
      <c r="G1329" t="inlineStr">
        <is>
          <t>BBG0000GC492</t>
        </is>
      </c>
      <c r="H1329" t="inlineStr">
        <is>
          <t>B1L5WT3</t>
        </is>
      </c>
      <c r="I1329" t="inlineStr">
        <is>
          <t>COEG0447649</t>
        </is>
      </c>
    </row>
    <row r="1330">
      <c r="A1330" t="inlineStr">
        <is>
          <t>MX000260EQ00001</t>
        </is>
      </c>
      <c r="B1330" t="inlineStr">
        <is>
          <t>MX000260</t>
        </is>
      </c>
      <c r="C1330" t="inlineStr">
        <is>
          <t>CEMEXCPO MM</t>
        </is>
      </c>
      <c r="D1330">
        <f>+REPLACE(REPLACE(A1330,1,8,""),3,5,"")</f>
        <v/>
      </c>
      <c r="F1330" t="inlineStr">
        <is>
          <t>MXP225611567</t>
        </is>
      </c>
      <c r="G1330" t="inlineStr">
        <is>
          <t>BBG000BJK0R3</t>
        </is>
      </c>
      <c r="H1330" t="n">
        <v>2406457</v>
      </c>
      <c r="I1330" t="inlineStr">
        <is>
          <t>EQ0011734100003001</t>
        </is>
      </c>
      <c r="J1330" t="inlineStr">
        <is>
          <t>CEMPRO 7 ⅛ 11/06/23</t>
        </is>
      </c>
    </row>
    <row r="1331">
      <c r="A1331" t="inlineStr">
        <is>
          <t>GT000030FI00001</t>
        </is>
      </c>
      <c r="B1331" t="inlineStr">
        <is>
          <t>GT000030</t>
        </is>
      </c>
      <c r="C1331" t="inlineStr">
        <is>
          <t>CEMPRO 7 ⅛ 11/06/23</t>
        </is>
      </c>
      <c r="D1331">
        <f>+REPLACE(REPLACE(A1331,1,8,""),3,5,"")</f>
        <v/>
      </c>
      <c r="F1331" t="inlineStr">
        <is>
          <t>USG1990LAA47</t>
        </is>
      </c>
      <c r="G1331" t="inlineStr">
        <is>
          <t>BBG005HMYP26</t>
        </is>
      </c>
      <c r="H1331" t="inlineStr">
        <is>
          <t>BG5GLQ7</t>
        </is>
      </c>
      <c r="I1331" t="inlineStr">
        <is>
          <t>COEJ9107180</t>
        </is>
      </c>
    </row>
    <row r="1332">
      <c r="A1332" t="inlineStr">
        <is>
          <t>CL000280EQ00001</t>
        </is>
      </c>
      <c r="B1332" t="inlineStr">
        <is>
          <t>CL000280</t>
        </is>
      </c>
      <c r="C1332" t="inlineStr">
        <is>
          <t>CENCOSHOPP CI</t>
        </is>
      </c>
      <c r="D1332">
        <f>+REPLACE(REPLACE(A1332,1,8,""),3,5,"")</f>
        <v/>
      </c>
      <c r="F1332" t="inlineStr">
        <is>
          <t>CL0002539816</t>
        </is>
      </c>
      <c r="G1332" t="inlineStr">
        <is>
          <t>BBG00N59M036</t>
        </is>
      </c>
      <c r="H1332" t="inlineStr">
        <is>
          <t>BK5XJM8</t>
        </is>
      </c>
      <c r="I1332" t="inlineStr">
        <is>
          <t>EQ0000000071601202</t>
        </is>
      </c>
    </row>
    <row r="1333">
      <c r="A1333" t="inlineStr">
        <is>
          <t>CL000270EQ00001</t>
        </is>
      </c>
      <c r="B1333" t="inlineStr">
        <is>
          <t>CL000270</t>
        </is>
      </c>
      <c r="C1333" t="inlineStr">
        <is>
          <t>CENCOSUD CI</t>
        </is>
      </c>
      <c r="D1333">
        <f>+REPLACE(REPLACE(A1333,1,8,""),3,5,"")</f>
        <v/>
      </c>
      <c r="F1333" t="inlineStr">
        <is>
          <t>CL0000000100</t>
        </is>
      </c>
      <c r="G1333" t="inlineStr">
        <is>
          <t>BBG000PPDZT3</t>
        </is>
      </c>
      <c r="H1333" t="inlineStr">
        <is>
          <t>B00R3L2</t>
        </is>
      </c>
      <c r="I1333" t="inlineStr">
        <is>
          <t>EQ0000000000489774</t>
        </is>
      </c>
      <c r="J1333" t="inlineStr">
        <is>
          <t>CENSUD 4 ⅜ 07/17/27</t>
        </is>
      </c>
    </row>
    <row r="1334">
      <c r="A1334" t="inlineStr">
        <is>
          <t>CL000270FI00001</t>
        </is>
      </c>
      <c r="B1334" t="inlineStr">
        <is>
          <t>CL000270</t>
        </is>
      </c>
      <c r="C1334" t="inlineStr">
        <is>
          <t>CENSUD 4 ⅜ 07/17/27</t>
        </is>
      </c>
      <c r="D1334">
        <f>+REPLACE(REPLACE(A1334,1,8,""),3,5,"")</f>
        <v/>
      </c>
      <c r="F1334" t="inlineStr">
        <is>
          <t>USP2205JAQ33</t>
        </is>
      </c>
      <c r="G1334" t="inlineStr">
        <is>
          <t>BBG00H4FV7W9</t>
        </is>
      </c>
      <c r="H1334" t="inlineStr">
        <is>
          <t>BYW9H45</t>
        </is>
      </c>
      <c r="I1334" t="inlineStr">
        <is>
          <t>COAO3440754</t>
        </is>
      </c>
      <c r="J1334" t="inlineStr">
        <is>
          <t>CENSUD 4 ⅞ 01/20/23</t>
        </is>
      </c>
    </row>
    <row r="1335">
      <c r="A1335" t="inlineStr">
        <is>
          <t>CL000270FI00002</t>
        </is>
      </c>
      <c r="B1335" t="inlineStr">
        <is>
          <t>CL000270</t>
        </is>
      </c>
      <c r="C1335" t="inlineStr">
        <is>
          <t>CENSUD 4 ⅞ 01/20/23</t>
        </is>
      </c>
      <c r="D1335">
        <f>+REPLACE(REPLACE(A1335,1,8,""),3,5,"")</f>
        <v/>
      </c>
      <c r="F1335" t="inlineStr">
        <is>
          <t>USP2205JAH34</t>
        </is>
      </c>
      <c r="G1335" t="inlineStr">
        <is>
          <t>BBG003P5LVJ2</t>
        </is>
      </c>
      <c r="H1335" t="inlineStr">
        <is>
          <t>B92T5Y6</t>
        </is>
      </c>
      <c r="I1335" t="inlineStr">
        <is>
          <t>COEJ4653121</t>
        </is>
      </c>
      <c r="J1335" t="inlineStr">
        <is>
          <t>CENSUD 5 ½ 01/20/21</t>
        </is>
      </c>
    </row>
    <row r="1336">
      <c r="A1336" t="inlineStr">
        <is>
          <t>CL000270FI00003</t>
        </is>
      </c>
      <c r="B1336" t="inlineStr">
        <is>
          <t>CL000270</t>
        </is>
      </c>
      <c r="C1336" t="inlineStr">
        <is>
          <t>CENSUD 5 ½ 01/20/21</t>
        </is>
      </c>
      <c r="D1336">
        <f>+REPLACE(REPLACE(A1336,1,8,""),3,5,"")</f>
        <v/>
      </c>
      <c r="F1336" t="inlineStr">
        <is>
          <t>USP2205JAE03</t>
        </is>
      </c>
      <c r="G1336" t="inlineStr">
        <is>
          <t>BBG001D9MSS7</t>
        </is>
      </c>
      <c r="H1336" t="inlineStr">
        <is>
          <t>B3QPS94</t>
        </is>
      </c>
      <c r="I1336" t="inlineStr">
        <is>
          <t>COEI5379785</t>
        </is>
      </c>
      <c r="J1336" t="inlineStr">
        <is>
          <t>CENSUD 5.15 02/12/25</t>
        </is>
      </c>
    </row>
    <row r="1337">
      <c r="A1337" t="inlineStr">
        <is>
          <t>CL000270FI00004</t>
        </is>
      </c>
      <c r="B1337" t="inlineStr">
        <is>
          <t>CL000270</t>
        </is>
      </c>
      <c r="C1337" t="inlineStr">
        <is>
          <t>CENSUD 5.15 02/12/25</t>
        </is>
      </c>
      <c r="D1337">
        <f>+REPLACE(REPLACE(A1337,1,8,""),3,5,"")</f>
        <v/>
      </c>
      <c r="F1337" t="inlineStr">
        <is>
          <t>USP2205JAK62</t>
        </is>
      </c>
      <c r="G1337" t="inlineStr">
        <is>
          <t>BBG0082Y4J81</t>
        </is>
      </c>
      <c r="H1337" t="inlineStr">
        <is>
          <t>BVW5PH1</t>
        </is>
      </c>
      <c r="I1337" t="inlineStr">
        <is>
          <t>COEK7413348</t>
        </is>
      </c>
      <c r="J1337" t="inlineStr">
        <is>
          <t>CENSUD 6 ⅝ 02/12/45</t>
        </is>
      </c>
    </row>
    <row r="1338">
      <c r="A1338" t="inlineStr">
        <is>
          <t>CL000270FI00005</t>
        </is>
      </c>
      <c r="B1338" t="inlineStr">
        <is>
          <t>CL000270</t>
        </is>
      </c>
      <c r="C1338" t="inlineStr">
        <is>
          <t>CENSUD 6 ⅝ 02/12/45</t>
        </is>
      </c>
      <c r="D1338">
        <f>+REPLACE(REPLACE(A1338,1,8,""),3,5,"")</f>
        <v/>
      </c>
      <c r="F1338" t="inlineStr">
        <is>
          <t>USP2205JAL46</t>
        </is>
      </c>
      <c r="G1338" t="inlineStr">
        <is>
          <t>BBG0082Y4K51</t>
        </is>
      </c>
      <c r="H1338" t="inlineStr">
        <is>
          <t>BVW5PG0</t>
        </is>
      </c>
      <c r="I1338" t="inlineStr">
        <is>
          <t>COEK7413462</t>
        </is>
      </c>
    </row>
    <row r="1339">
      <c r="A1339" t="inlineStr">
        <is>
          <t>AR000650EQ00001</t>
        </is>
      </c>
      <c r="B1339" t="inlineStr">
        <is>
          <t>AR000650</t>
        </is>
      </c>
      <c r="C1339" t="inlineStr">
        <is>
          <t>CEPU AR</t>
        </is>
      </c>
      <c r="D1339">
        <f>+REPLACE(REPLACE(A1339,1,8,""),3,5,"")</f>
        <v/>
      </c>
      <c r="F1339" t="inlineStr">
        <is>
          <t>ARP2354W1188</t>
        </is>
      </c>
      <c r="G1339" t="inlineStr">
        <is>
          <t>BBG000BF6W24</t>
        </is>
      </c>
      <c r="H1339" t="n">
        <v>2184861</v>
      </c>
      <c r="I1339" t="inlineStr">
        <is>
          <t>EQ0013002100002000</t>
        </is>
      </c>
    </row>
    <row r="1340">
      <c r="A1340" t="inlineStr">
        <is>
          <t>AR000650EQ00002</t>
        </is>
      </c>
      <c r="B1340" t="inlineStr">
        <is>
          <t>AR000650</t>
        </is>
      </c>
      <c r="C1340" t="inlineStr">
        <is>
          <t>CEPU US</t>
        </is>
      </c>
      <c r="D1340">
        <f>+REPLACE(REPLACE(A1340,1,8,""),3,5,"")</f>
        <v/>
      </c>
      <c r="F1340" t="inlineStr">
        <is>
          <t>US1550382014</t>
        </is>
      </c>
      <c r="G1340" t="inlineStr">
        <is>
          <t>BBG00JNMX8W5</t>
        </is>
      </c>
      <c r="H1340" t="inlineStr">
        <is>
          <t>BDVP1Y5</t>
        </is>
      </c>
      <c r="I1340" t="inlineStr">
        <is>
          <t>EQ0000000061790115</t>
        </is>
      </c>
    </row>
    <row r="1341">
      <c r="A1341" t="inlineStr">
        <is>
          <t>BR000720EQ00001</t>
        </is>
      </c>
      <c r="B1341" t="inlineStr">
        <is>
          <t>BR000720</t>
        </is>
      </c>
      <c r="C1341" t="inlineStr">
        <is>
          <t>CESP6 BZ</t>
        </is>
      </c>
      <c r="D1341">
        <f>+REPLACE(REPLACE(A1341,1,8,""),3,5,"")</f>
        <v/>
      </c>
      <c r="F1341" t="inlineStr">
        <is>
          <t>BRCESPACNPB4</t>
        </is>
      </c>
      <c r="G1341" t="inlineStr">
        <is>
          <t>BBG000Q72JP4</t>
        </is>
      </c>
      <c r="H1341" t="inlineStr">
        <is>
          <t>B17MHG0</t>
        </is>
      </c>
      <c r="I1341" t="inlineStr">
        <is>
          <t>EQ0000000003166432</t>
        </is>
      </c>
    </row>
    <row r="1342">
      <c r="A1342" t="inlineStr">
        <is>
          <t>BR000720FI00001</t>
        </is>
      </c>
      <c r="B1342" t="inlineStr">
        <is>
          <t>BR000720</t>
        </is>
      </c>
      <c r="C1342" t="inlineStr">
        <is>
          <t>CESPBZ 9 ¾ 01/15/15</t>
        </is>
      </c>
      <c r="D1342">
        <f>+REPLACE(REPLACE(A1342,1,8,""),3,5,"")</f>
        <v/>
      </c>
      <c r="F1342" t="inlineStr">
        <is>
          <t>US12517HAG83</t>
        </is>
      </c>
      <c r="G1342" t="inlineStr">
        <is>
          <t>BBG0000GFWJ6</t>
        </is>
      </c>
      <c r="H1342" t="inlineStr">
        <is>
          <t>B1P12J7</t>
        </is>
      </c>
      <c r="I1342" t="inlineStr">
        <is>
          <t>COEG1226489</t>
        </is>
      </c>
    </row>
    <row r="1343">
      <c r="A1343" t="inlineStr">
        <is>
          <t>MX000300FI00001</t>
        </is>
      </c>
      <c r="B1343" t="inlineStr">
        <is>
          <t>MX000300</t>
        </is>
      </c>
      <c r="C1343" t="inlineStr">
        <is>
          <t>CFEHSB 4.8 04/17/19</t>
        </is>
      </c>
      <c r="D1343">
        <f>+REPLACE(REPLACE(A1343,1,8,""),3,5,"")</f>
        <v/>
      </c>
      <c r="E1343" t="inlineStr">
        <is>
          <t>95_CFEHCB_09U</t>
        </is>
      </c>
      <c r="F1343" t="inlineStr">
        <is>
          <t>MX95CF180059</t>
        </is>
      </c>
      <c r="G1343" t="inlineStr">
        <is>
          <t>BBG0000RBHY2</t>
        </is>
      </c>
      <c r="H1343" t="inlineStr">
        <is>
          <t>EH8093104</t>
        </is>
      </c>
      <c r="I1343" t="inlineStr">
        <is>
          <t>COEH8093104</t>
        </is>
      </c>
    </row>
    <row r="1344">
      <c r="A1344" t="inlineStr">
        <is>
          <t>MX000360FI00001</t>
        </is>
      </c>
      <c r="B1344" t="inlineStr">
        <is>
          <t>MX000360</t>
        </is>
      </c>
      <c r="C1344" t="inlineStr">
        <is>
          <t>CFELEC 4 ¾ 02/23/27</t>
        </is>
      </c>
      <c r="D1344">
        <f>+REPLACE(REPLACE(A1344,1,8,""),3,5,"")</f>
        <v/>
      </c>
      <c r="F1344" t="inlineStr">
        <is>
          <t>USP29595AB42</t>
        </is>
      </c>
      <c r="G1344" t="inlineStr">
        <is>
          <t>BBG00DZRGW69</t>
        </is>
      </c>
      <c r="H1344" t="inlineStr">
        <is>
          <t>BYM5464</t>
        </is>
      </c>
      <c r="I1344" t="inlineStr">
        <is>
          <t>COQZ8652526</t>
        </is>
      </c>
      <c r="J1344" t="inlineStr">
        <is>
          <t>CFELEC 4 ⅞ 01/15/24</t>
        </is>
      </c>
    </row>
    <row r="1345">
      <c r="A1345" t="inlineStr">
        <is>
          <t>MX000360FI00002</t>
        </is>
      </c>
      <c r="B1345" t="inlineStr">
        <is>
          <t>MX000360</t>
        </is>
      </c>
      <c r="C1345" t="inlineStr">
        <is>
          <t>CFELEC 4 ⅞ 01/15/24</t>
        </is>
      </c>
      <c r="D1345">
        <f>+REPLACE(REPLACE(A1345,1,8,""),3,5,"")</f>
        <v/>
      </c>
      <c r="F1345" t="inlineStr">
        <is>
          <t>USP30179AM09</t>
        </is>
      </c>
      <c r="G1345" t="inlineStr">
        <is>
          <t>BBG005FFFDW8</t>
        </is>
      </c>
      <c r="H1345" t="inlineStr">
        <is>
          <t>BFTW6N6</t>
        </is>
      </c>
      <c r="I1345" t="inlineStr">
        <is>
          <t>COEJ8914859</t>
        </is>
      </c>
      <c r="J1345" t="inlineStr">
        <is>
          <t>CFELEC 5 ¾ 02/14/42</t>
        </is>
      </c>
    </row>
    <row r="1346">
      <c r="A1346" t="inlineStr">
        <is>
          <t>MX000360FI00003</t>
        </is>
      </c>
      <c r="B1346" t="inlineStr">
        <is>
          <t>MX000360</t>
        </is>
      </c>
      <c r="C1346" t="inlineStr">
        <is>
          <t>CFELEC 5 ¾ 02/14/42</t>
        </is>
      </c>
      <c r="D1346">
        <f>+REPLACE(REPLACE(A1346,1,8,""),3,5,"")</f>
        <v/>
      </c>
      <c r="F1346" t="inlineStr">
        <is>
          <t>USP30179AK43</t>
        </is>
      </c>
      <c r="G1346" t="inlineStr">
        <is>
          <t>BBG002N12GY2</t>
        </is>
      </c>
      <c r="H1346" t="inlineStr">
        <is>
          <t>B5VQMN8</t>
        </is>
      </c>
      <c r="I1346" t="inlineStr">
        <is>
          <t>COEJ0175269</t>
        </is>
      </c>
    </row>
    <row r="1347">
      <c r="A1347" t="inlineStr">
        <is>
          <t>MX000300FI00002</t>
        </is>
      </c>
      <c r="B1347" t="inlineStr">
        <is>
          <t>MX000300</t>
        </is>
      </c>
      <c r="C1347" t="inlineStr">
        <is>
          <t>CFELEC 8.85 07/26/19</t>
        </is>
      </c>
      <c r="D1347">
        <f>+REPLACE(REPLACE(A1347,1,8,""),3,5,"")</f>
        <v/>
      </c>
      <c r="E1347" t="inlineStr">
        <is>
          <t>95_CFECB_09</t>
        </is>
      </c>
      <c r="F1347" t="inlineStr">
        <is>
          <t>MX95CF160051</t>
        </is>
      </c>
      <c r="G1347" t="inlineStr">
        <is>
          <t>BBG0000HC6Z6</t>
        </is>
      </c>
      <c r="H1347" t="inlineStr">
        <is>
          <t>EH9355627</t>
        </is>
      </c>
      <c r="I1347" t="inlineStr">
        <is>
          <t>COEH9355627</t>
        </is>
      </c>
    </row>
    <row r="1348">
      <c r="A1348" t="inlineStr">
        <is>
          <t>MX000300FI00003</t>
        </is>
      </c>
      <c r="B1348" t="inlineStr">
        <is>
          <t>MX000300</t>
        </is>
      </c>
      <c r="C1348" t="inlineStr">
        <is>
          <t>CFELEC Float 06/22/18</t>
        </is>
      </c>
      <c r="D1348">
        <f>+REPLACE(REPLACE(A1348,1,8,""),3,5,"")</f>
        <v/>
      </c>
      <c r="F1348" t="inlineStr">
        <is>
          <t>MX95CF050021</t>
        </is>
      </c>
      <c r="G1348" t="inlineStr">
        <is>
          <t>BBG004S60Z18</t>
        </is>
      </c>
      <c r="H1348" t="inlineStr">
        <is>
          <t>EJ7381563</t>
        </is>
      </c>
      <c r="I1348" t="inlineStr">
        <is>
          <t>COEJ7381563</t>
        </is>
      </c>
    </row>
    <row r="1349">
      <c r="A1349" t="inlineStr">
        <is>
          <t>CL000290FI00001</t>
        </is>
      </c>
      <c r="B1349" t="inlineStr">
        <is>
          <t>CL000290</t>
        </is>
      </c>
      <c r="C1349" t="inlineStr">
        <is>
          <t>CFRCI 5 ⅛ 12/06/22</t>
        </is>
      </c>
      <c r="D1349">
        <f>+REPLACE(REPLACE(A1349,1,8,""),3,5,"")</f>
        <v/>
      </c>
      <c r="F1349" t="inlineStr">
        <is>
          <t>USP2389PAA23</t>
        </is>
      </c>
      <c r="G1349" t="inlineStr">
        <is>
          <t>BBG003P5DXZ9</t>
        </is>
      </c>
      <c r="H1349" t="inlineStr">
        <is>
          <t>B92PHR1</t>
        </is>
      </c>
      <c r="I1349" t="inlineStr">
        <is>
          <t>COEJ4651927</t>
        </is>
      </c>
    </row>
    <row r="1350">
      <c r="A1350" t="inlineStr">
        <is>
          <t>BR000650EQ00001</t>
        </is>
      </c>
      <c r="B1350" t="inlineStr">
        <is>
          <t>BR000650</t>
        </is>
      </c>
      <c r="C1350" t="inlineStr">
        <is>
          <t>CGAS5 BZ</t>
        </is>
      </c>
      <c r="D1350">
        <f>+REPLACE(REPLACE(A1350,1,8,""),3,5,"")</f>
        <v/>
      </c>
      <c r="F1350" t="inlineStr">
        <is>
          <t>BRCGASACNPA3</t>
        </is>
      </c>
      <c r="G1350" t="inlineStr">
        <is>
          <t>BBG000C384V8</t>
        </is>
      </c>
      <c r="H1350" t="n">
        <v>2039110</v>
      </c>
      <c r="I1350" t="inlineStr">
        <is>
          <t>EQ0000000031232021</t>
        </is>
      </c>
      <c r="J1350" t="inlineStr">
        <is>
          <t>CGCSA 9 ½ 11/07/21</t>
        </is>
      </c>
    </row>
    <row r="1351">
      <c r="A1351" t="inlineStr">
        <is>
          <t>AR000720FI00004</t>
        </is>
      </c>
      <c r="B1351" t="inlineStr">
        <is>
          <t>AR000720</t>
        </is>
      </c>
      <c r="C1351" t="inlineStr">
        <is>
          <t>CGCSA 9 ½ 11/07/21</t>
        </is>
      </c>
      <c r="D1351">
        <f>+REPLACE(REPLACE(A1351,1,8,""),3,5,"")</f>
        <v/>
      </c>
      <c r="F1351" t="inlineStr">
        <is>
          <t>USP3063DAA02</t>
        </is>
      </c>
      <c r="G1351" t="inlineStr">
        <is>
          <t>BBG00F5NQKK5</t>
        </is>
      </c>
      <c r="H1351" t="inlineStr">
        <is>
          <t>BZ1BG53</t>
        </is>
      </c>
      <c r="I1351" t="inlineStr">
        <is>
          <t>COAL0862337</t>
        </is>
      </c>
      <c r="J1351" t="inlineStr">
        <is>
          <t>CGCSA 9.7 07/12/21</t>
        </is>
      </c>
    </row>
    <row r="1352">
      <c r="A1352" t="inlineStr">
        <is>
          <t>AR000720FI00005</t>
        </is>
      </c>
      <c r="B1352" t="inlineStr">
        <is>
          <t>AR000720</t>
        </is>
      </c>
      <c r="C1352" t="inlineStr">
        <is>
          <t>CGCSA 9.7 07/12/21</t>
        </is>
      </c>
      <c r="D1352">
        <f>+REPLACE(REPLACE(A1352,1,8,""),3,5,"")</f>
        <v/>
      </c>
      <c r="F1352" t="inlineStr">
        <is>
          <t>ARCGCO5600C5</t>
        </is>
      </c>
      <c r="G1352" t="inlineStr">
        <is>
          <t>BBG00JPGLH04</t>
        </is>
      </c>
      <c r="I1352" t="inlineStr">
        <is>
          <t>COAQ6275400</t>
        </is>
      </c>
    </row>
    <row r="1353">
      <c r="A1353" t="inlineStr">
        <is>
          <t>CL000340EQ00001</t>
        </is>
      </c>
      <c r="B1353" t="inlineStr">
        <is>
          <t>CL000340</t>
        </is>
      </c>
      <c r="C1353" t="inlineStr">
        <is>
          <t>CGE CI</t>
        </is>
      </c>
      <c r="D1353">
        <f>+REPLACE(REPLACE(A1353,1,8,""),3,5,"")</f>
        <v/>
      </c>
      <c r="F1353" t="inlineStr">
        <is>
          <t>CLP306321066</t>
        </is>
      </c>
      <c r="G1353" t="inlineStr">
        <is>
          <t>BBG00DJ99VX7</t>
        </is>
      </c>
      <c r="H1353" t="n">
        <v>2196101</v>
      </c>
      <c r="I1353" t="inlineStr">
        <is>
          <t>EQ0000000051066678</t>
        </is>
      </c>
      <c r="J1353" t="inlineStr">
        <is>
          <t>CHACO 9 ⅜ 08/18/24</t>
        </is>
      </c>
    </row>
    <row r="1354">
      <c r="A1354" t="inlineStr">
        <is>
          <t>AR002330FI00003</t>
        </is>
      </c>
      <c r="B1354" t="inlineStr">
        <is>
          <t>AR002330</t>
        </is>
      </c>
      <c r="C1354" t="inlineStr">
        <is>
          <t>CHACO 9 ⅜ 08/18/24</t>
        </is>
      </c>
      <c r="D1354">
        <f>+REPLACE(REPLACE(A1354,1,8,""),3,5,"")</f>
        <v/>
      </c>
      <c r="F1354" t="inlineStr">
        <is>
          <t>USP2389CAA10</t>
        </is>
      </c>
      <c r="G1354" t="inlineStr">
        <is>
          <t>BBG00DKQ5LY2</t>
        </is>
      </c>
      <c r="H1354" t="inlineStr">
        <is>
          <t>BYZVR04</t>
        </is>
      </c>
      <c r="I1354" t="inlineStr">
        <is>
          <t>COQZ2149784</t>
        </is>
      </c>
    </row>
    <row r="1355">
      <c r="A1355" t="inlineStr">
        <is>
          <t>MX000980EQ00001</t>
        </is>
      </c>
      <c r="B1355" t="inlineStr">
        <is>
          <t>MX000980</t>
        </is>
      </c>
      <c r="C1355" t="inlineStr">
        <is>
          <t>CHDRAUIB MM</t>
        </is>
      </c>
      <c r="D1355">
        <f>+REPLACE(REPLACE(A1355,1,8,""),3,5,"")</f>
        <v/>
      </c>
      <c r="F1355" t="inlineStr">
        <is>
          <t>MX01CH170002</t>
        </is>
      </c>
      <c r="G1355" t="inlineStr">
        <is>
          <t>BBG000C8D6V6</t>
        </is>
      </c>
      <c r="H1355" t="inlineStr">
        <is>
          <t>B457NQ0</t>
        </is>
      </c>
      <c r="I1355" t="inlineStr">
        <is>
          <t>EQ0000000028012526</t>
        </is>
      </c>
    </row>
    <row r="1356">
      <c r="A1356" t="inlineStr">
        <is>
          <t>CL000120EQ00001</t>
        </is>
      </c>
      <c r="B1356" t="inlineStr">
        <is>
          <t>CL000120</t>
        </is>
      </c>
      <c r="C1356" t="inlineStr">
        <is>
          <t>CHILE CI</t>
        </is>
      </c>
      <c r="D1356">
        <f>+REPLACE(REPLACE(A1356,1,8,""),3,5,"")</f>
        <v/>
      </c>
      <c r="F1356" t="inlineStr">
        <is>
          <t>CLP0939W1081</t>
        </is>
      </c>
      <c r="G1356" t="inlineStr">
        <is>
          <t>BBG000BHC3Z1</t>
        </is>
      </c>
      <c r="H1356" t="n">
        <v>2100845</v>
      </c>
      <c r="I1356" t="inlineStr">
        <is>
          <t>EQ0000000001170470</t>
        </is>
      </c>
      <c r="J1356" t="inlineStr">
        <is>
          <t>CHUBUT 7 ¾ 07/26/26</t>
        </is>
      </c>
    </row>
    <row r="1357">
      <c r="A1357" t="inlineStr">
        <is>
          <t>AR002350FI00009</t>
        </is>
      </c>
      <c r="B1357" t="inlineStr">
        <is>
          <t>AR002350</t>
        </is>
      </c>
      <c r="C1357" t="inlineStr">
        <is>
          <t>CHUBUT 7 ¾ 07/26/26</t>
        </is>
      </c>
      <c r="D1357">
        <f>+REPLACE(REPLACE(A1357,1,8,""),3,5,"")</f>
        <v/>
      </c>
      <c r="F1357" t="inlineStr">
        <is>
          <t>USP25619AB67</t>
        </is>
      </c>
      <c r="G1357" t="inlineStr">
        <is>
          <t>BBG00DDYZ9N9</t>
        </is>
      </c>
      <c r="H1357" t="inlineStr">
        <is>
          <t>BD6F8D8</t>
        </is>
      </c>
      <c r="I1357" t="inlineStr">
        <is>
          <t>COLW9519130</t>
        </is>
      </c>
    </row>
    <row r="1358">
      <c r="A1358" t="inlineStr">
        <is>
          <t>CO000120EQ00002</t>
        </is>
      </c>
      <c r="B1358" t="inlineStr">
        <is>
          <t>CO000120</t>
        </is>
      </c>
      <c r="C1358" t="inlineStr">
        <is>
          <t>CIB US</t>
        </is>
      </c>
      <c r="D1358">
        <f>+REPLACE(REPLACE(A1358,1,8,""),3,5,"")</f>
        <v/>
      </c>
      <c r="F1358" t="inlineStr">
        <is>
          <t>US05968L1026</t>
        </is>
      </c>
      <c r="G1358" t="inlineStr">
        <is>
          <t>BBG000FCN5H1</t>
        </is>
      </c>
      <c r="H1358" t="n">
        <v>2082567</v>
      </c>
      <c r="I1358" t="inlineStr">
        <is>
          <t>EQ0015834800009000</t>
        </is>
      </c>
    </row>
    <row r="1359">
      <c r="A1359" t="inlineStr">
        <is>
          <t>BR000790EQ00001</t>
        </is>
      </c>
      <c r="B1359" t="inlineStr">
        <is>
          <t>BR000790</t>
        </is>
      </c>
      <c r="C1359" t="inlineStr">
        <is>
          <t>CIEL3 BZ</t>
        </is>
      </c>
      <c r="D1359">
        <f>+REPLACE(REPLACE(A1359,1,8,""),3,5,"")</f>
        <v/>
      </c>
      <c r="F1359" t="inlineStr">
        <is>
          <t>BRCIELACNOR3</t>
        </is>
      </c>
      <c r="G1359" t="inlineStr">
        <is>
          <t>BBG000QVRYS8</t>
        </is>
      </c>
      <c r="H1359" t="inlineStr">
        <is>
          <t>B614LY3</t>
        </is>
      </c>
      <c r="I1359" t="inlineStr">
        <is>
          <t>EQ0000000028310342</t>
        </is>
      </c>
      <c r="J1359" t="inlineStr">
        <is>
          <t>CIELBZ 3 ¾ 11/16/22</t>
        </is>
      </c>
    </row>
    <row r="1360">
      <c r="A1360" t="inlineStr">
        <is>
          <t>BR000790FI00001</t>
        </is>
      </c>
      <c r="B1360" t="inlineStr">
        <is>
          <t>BR000790</t>
        </is>
      </c>
      <c r="C1360" t="inlineStr">
        <is>
          <t>CIELBZ 3 ¾ 11/16/22</t>
        </is>
      </c>
      <c r="D1360">
        <f>+REPLACE(REPLACE(A1360,1,8,""),3,5,"")</f>
        <v/>
      </c>
      <c r="F1360" t="inlineStr">
        <is>
          <t>USP28610AA46</t>
        </is>
      </c>
      <c r="G1360" t="inlineStr">
        <is>
          <t>BBG003MD1017</t>
        </is>
      </c>
      <c r="H1360" t="inlineStr">
        <is>
          <t>B86XB27</t>
        </is>
      </c>
      <c r="I1360" t="inlineStr">
        <is>
          <t>COEJ4402123</t>
        </is>
      </c>
    </row>
    <row r="1361">
      <c r="A1361" t="inlineStr">
        <is>
          <t>BR000710EQ00001</t>
        </is>
      </c>
      <c r="B1361" t="inlineStr">
        <is>
          <t>BR000710</t>
        </is>
      </c>
      <c r="C1361" t="inlineStr">
        <is>
          <t>CIG US</t>
        </is>
      </c>
      <c r="D1361">
        <f>+REPLACE(REPLACE(A1361,1,8,""),3,5,"")</f>
        <v/>
      </c>
      <c r="F1361" t="inlineStr">
        <is>
          <t>US2044096012</t>
        </is>
      </c>
      <c r="G1361" t="inlineStr">
        <is>
          <t>BBG000BBKV10</t>
        </is>
      </c>
      <c r="H1361" t="n">
        <v>2178938</v>
      </c>
      <c r="I1361" t="inlineStr">
        <is>
          <t>EQ0013610900009000</t>
        </is>
      </c>
    </row>
    <row r="1362">
      <c r="A1362" t="inlineStr">
        <is>
          <t>CL000390EQ00001</t>
        </is>
      </c>
      <c r="B1362" t="inlineStr">
        <is>
          <t>CL000390</t>
        </is>
      </c>
      <c r="C1362" t="inlineStr">
        <is>
          <t>CINTAC CI</t>
        </is>
      </c>
      <c r="D1362">
        <f>+REPLACE(REPLACE(A1362,1,8,""),3,5,"")</f>
        <v/>
      </c>
      <c r="F1362" t="inlineStr">
        <is>
          <t>CLP2737N1082</t>
        </is>
      </c>
      <c r="G1362" t="inlineStr">
        <is>
          <t>BBG000C3WG99</t>
        </is>
      </c>
      <c r="H1362" t="n">
        <v>2161596</v>
      </c>
      <c r="I1362" t="inlineStr">
        <is>
          <t>EQ0016333900001000</t>
        </is>
      </c>
    </row>
    <row r="1363">
      <c r="A1363" t="inlineStr">
        <is>
          <t>CO000220EQ00001</t>
        </is>
      </c>
      <c r="B1363" t="inlineStr">
        <is>
          <t>CO000220</t>
        </is>
      </c>
      <c r="C1363" t="inlineStr">
        <is>
          <t>CLH CB</t>
        </is>
      </c>
      <c r="D1363">
        <f>+REPLACE(REPLACE(A1363,1,8,""),3,5,"")</f>
        <v/>
      </c>
      <c r="F1363" t="inlineStr">
        <is>
          <t>EST01PA00013</t>
        </is>
      </c>
      <c r="G1363" t="inlineStr">
        <is>
          <t>BBG003LLM6W0</t>
        </is>
      </c>
      <c r="H1363" t="inlineStr">
        <is>
          <t>B88KB04</t>
        </is>
      </c>
      <c r="I1363" t="inlineStr">
        <is>
          <t>EQ0000000027161325</t>
        </is>
      </c>
      <c r="J1363" t="inlineStr">
        <is>
          <t>CLISA 9 ½ 07/20/23</t>
        </is>
      </c>
    </row>
    <row r="1364">
      <c r="A1364" t="inlineStr">
        <is>
          <t>AR000730FI00002</t>
        </is>
      </c>
      <c r="B1364" t="inlineStr">
        <is>
          <t>AR000730</t>
        </is>
      </c>
      <c r="C1364" t="inlineStr">
        <is>
          <t>CLISA 9 ½ 07/20/23</t>
        </is>
      </c>
      <c r="D1364">
        <f>+REPLACE(REPLACE(A1364,1,8,""),3,5,"")</f>
        <v/>
      </c>
      <c r="F1364" t="inlineStr">
        <is>
          <t>USP3063XAF52</t>
        </is>
      </c>
      <c r="G1364" t="inlineStr">
        <is>
          <t>BBG00DBK8CZ1</t>
        </is>
      </c>
      <c r="H1364" t="inlineStr">
        <is>
          <t>BD82JC3</t>
        </is>
      </c>
      <c r="I1364" t="inlineStr">
        <is>
          <t>COLW9062628</t>
        </is>
      </c>
    </row>
    <row r="1365">
      <c r="A1365" t="inlineStr">
        <is>
          <t>BR000610EQ00001</t>
        </is>
      </c>
      <c r="B1365" t="inlineStr">
        <is>
          <t>BR000610</t>
        </is>
      </c>
      <c r="C1365" t="inlineStr">
        <is>
          <t>CLSC4 BZ</t>
        </is>
      </c>
      <c r="D1365">
        <f>+REPLACE(REPLACE(A1365,1,8,""),3,5,"")</f>
        <v/>
      </c>
      <c r="F1365" t="inlineStr">
        <is>
          <t>BRCLSCACNPR3</t>
        </is>
      </c>
      <c r="G1365" t="inlineStr">
        <is>
          <t>BBG000BNZMW4</t>
        </is>
      </c>
      <c r="H1365" t="inlineStr">
        <is>
          <t>B7N39N0</t>
        </is>
      </c>
      <c r="I1365" t="inlineStr">
        <is>
          <t>EQ0000000037556930</t>
        </is>
      </c>
    </row>
    <row r="1366">
      <c r="A1366" t="inlineStr">
        <is>
          <t>BR000710EQ00002</t>
        </is>
      </c>
      <c r="B1366" t="inlineStr">
        <is>
          <t>BR000710</t>
        </is>
      </c>
      <c r="C1366" t="inlineStr">
        <is>
          <t>CMIG3 BZ</t>
        </is>
      </c>
      <c r="D1366">
        <f>+REPLACE(REPLACE(A1366,1,8,""),3,5,"")</f>
        <v/>
      </c>
      <c r="F1366" t="inlineStr">
        <is>
          <t>BRCMIGACNOR6</t>
        </is>
      </c>
      <c r="G1366" t="inlineStr">
        <is>
          <t>BBG000BCFVG8</t>
        </is>
      </c>
      <c r="H1366" t="inlineStr">
        <is>
          <t>B1YBRK4</t>
        </is>
      </c>
      <c r="I1366" t="inlineStr">
        <is>
          <t>EQ0000000001168589</t>
        </is>
      </c>
    </row>
    <row r="1367">
      <c r="A1367" t="inlineStr">
        <is>
          <t>BR000710EQ00003</t>
        </is>
      </c>
      <c r="B1367" t="inlineStr">
        <is>
          <t>BR000710</t>
        </is>
      </c>
      <c r="C1367" t="inlineStr">
        <is>
          <t>CMIG4 BZ</t>
        </is>
      </c>
      <c r="D1367">
        <f>+REPLACE(REPLACE(A1367,1,8,""),3,5,"")</f>
        <v/>
      </c>
      <c r="F1367" t="inlineStr">
        <is>
          <t>BRCMIGACNPR3</t>
        </is>
      </c>
      <c r="G1367" t="inlineStr">
        <is>
          <t>BBG000BCJ0R0</t>
        </is>
      </c>
      <c r="H1367" t="inlineStr">
        <is>
          <t>B1YBRG0</t>
        </is>
      </c>
      <c r="I1367" t="inlineStr">
        <is>
          <t>EQ0013610900002002</t>
        </is>
      </c>
      <c r="J1367" t="inlineStr">
        <is>
          <t>CMIGBZ 9 ¼ 12/05/24</t>
        </is>
      </c>
    </row>
    <row r="1368">
      <c r="A1368" t="inlineStr">
        <is>
          <t>BR000590FI00001</t>
        </is>
      </c>
      <c r="B1368" t="inlineStr">
        <is>
          <t>BR000590</t>
        </is>
      </c>
      <c r="C1368" t="inlineStr">
        <is>
          <t>CMIGBZ 9 ¼ 12/05/24</t>
        </is>
      </c>
      <c r="D1368">
        <f>+REPLACE(REPLACE(A1368,1,8,""),3,5,"")</f>
        <v/>
      </c>
      <c r="F1368" t="inlineStr">
        <is>
          <t>USP2205LAC92</t>
        </is>
      </c>
      <c r="G1368" t="inlineStr">
        <is>
          <t>BBG00JDJBXH9</t>
        </is>
      </c>
      <c r="H1368" t="inlineStr">
        <is>
          <t>BYV3PV1</t>
        </is>
      </c>
      <c r="I1368" t="inlineStr">
        <is>
          <t>COAQ2625814</t>
        </is>
      </c>
    </row>
    <row r="1369">
      <c r="A1369" t="inlineStr">
        <is>
          <t>CL000580EQ00001</t>
        </is>
      </c>
      <c r="B1369" t="inlineStr">
        <is>
          <t>CL000580</t>
        </is>
      </c>
      <c r="C1369" t="inlineStr">
        <is>
          <t>CMPC CI</t>
        </is>
      </c>
      <c r="D1369">
        <f>+REPLACE(REPLACE(A1369,1,8,""),3,5,"")</f>
        <v/>
      </c>
      <c r="F1369" t="inlineStr">
        <is>
          <t>CL0000001314</t>
        </is>
      </c>
      <c r="G1369" t="inlineStr">
        <is>
          <t>BBG000BF50K5</t>
        </is>
      </c>
      <c r="H1369" t="n">
        <v>2196015</v>
      </c>
      <c r="I1369" t="inlineStr">
        <is>
          <t>EQ0000000000140752</t>
        </is>
      </c>
      <c r="J1369" t="inlineStr">
        <is>
          <t>CMPCCI 4 ⅜ 04/04/27</t>
        </is>
      </c>
    </row>
    <row r="1370">
      <c r="A1370" t="inlineStr">
        <is>
          <t>CL000580FI00001</t>
        </is>
      </c>
      <c r="B1370" t="inlineStr">
        <is>
          <t>CL000580</t>
        </is>
      </c>
      <c r="C1370" t="inlineStr">
        <is>
          <t>CMPCCI 4 ⅜ 04/04/27</t>
        </is>
      </c>
      <c r="D1370">
        <f>+REPLACE(REPLACE(A1370,1,8,""),3,5,"")</f>
        <v/>
      </c>
      <c r="F1370" t="inlineStr">
        <is>
          <t>USP58072AL66</t>
        </is>
      </c>
      <c r="G1370" t="inlineStr">
        <is>
          <t>BBG00GCM8LR8</t>
        </is>
      </c>
      <c r="H1370" t="inlineStr">
        <is>
          <t>BDHB051</t>
        </is>
      </c>
      <c r="I1370" t="inlineStr">
        <is>
          <t>COAN0814748</t>
        </is>
      </c>
      <c r="J1370" t="inlineStr">
        <is>
          <t>CMPCCI 4 ⅜ 05/15/23</t>
        </is>
      </c>
    </row>
    <row r="1371">
      <c r="A1371" t="inlineStr">
        <is>
          <t>CL000580FI00002</t>
        </is>
      </c>
      <c r="B1371" t="inlineStr">
        <is>
          <t>CL000580</t>
        </is>
      </c>
      <c r="C1371" t="inlineStr">
        <is>
          <t>CMPCCI 4 ⅜ 05/15/23</t>
        </is>
      </c>
      <c r="D1371">
        <f>+REPLACE(REPLACE(A1371,1,8,""),3,5,"")</f>
        <v/>
      </c>
      <c r="F1371" t="inlineStr">
        <is>
          <t>USP58072AG71</t>
        </is>
      </c>
      <c r="G1371" t="inlineStr">
        <is>
          <t>BBG004JQZJH5</t>
        </is>
      </c>
      <c r="H1371" t="inlineStr">
        <is>
          <t>B96WG71</t>
        </is>
      </c>
      <c r="I1371" t="inlineStr">
        <is>
          <t>COEJ6717056</t>
        </is>
      </c>
      <c r="J1371" t="inlineStr">
        <is>
          <t>CMPCCI 4 ½ 04/25/22</t>
        </is>
      </c>
    </row>
    <row r="1372">
      <c r="A1372" t="inlineStr">
        <is>
          <t>CL000580FI00003</t>
        </is>
      </c>
      <c r="B1372" t="inlineStr">
        <is>
          <t>CL000580</t>
        </is>
      </c>
      <c r="C1372" t="inlineStr">
        <is>
          <t>CMPCCI 4 ½ 04/25/22</t>
        </is>
      </c>
      <c r="D1372">
        <f>+REPLACE(REPLACE(A1372,1,8,""),3,5,"")</f>
        <v/>
      </c>
      <c r="F1372" t="inlineStr">
        <is>
          <t>USP58073AA84</t>
        </is>
      </c>
      <c r="G1372" t="inlineStr">
        <is>
          <t>BBG002WMQTZ1</t>
        </is>
      </c>
      <c r="H1372" t="inlineStr">
        <is>
          <t>B6X4VW9</t>
        </is>
      </c>
      <c r="I1372" t="inlineStr">
        <is>
          <t>COEJ1387152</t>
        </is>
      </c>
      <c r="J1372" t="inlineStr">
        <is>
          <t>CMPCCI 4 ¾ 09/15/24</t>
        </is>
      </c>
    </row>
    <row r="1373">
      <c r="A1373" t="inlineStr">
        <is>
          <t>CL000580FI00004</t>
        </is>
      </c>
      <c r="B1373" t="inlineStr">
        <is>
          <t>CL000580</t>
        </is>
      </c>
      <c r="C1373" t="inlineStr">
        <is>
          <t>CMPCCI 4 ¾ 09/15/24</t>
        </is>
      </c>
      <c r="D1373">
        <f>+REPLACE(REPLACE(A1373,1,8,""),3,5,"")</f>
        <v/>
      </c>
      <c r="F1373" t="inlineStr">
        <is>
          <t>USP58072AK83</t>
        </is>
      </c>
      <c r="G1373" t="inlineStr">
        <is>
          <t>BBG0073F9F68</t>
        </is>
      </c>
      <c r="H1373" t="inlineStr">
        <is>
          <t>BQSTN01</t>
        </is>
      </c>
      <c r="I1373" t="inlineStr">
        <is>
          <t>COEK4876877</t>
        </is>
      </c>
      <c r="J1373" t="inlineStr">
        <is>
          <t>CMPCCI 6 ⅛ 11/05/19</t>
        </is>
      </c>
    </row>
    <row r="1374">
      <c r="A1374" t="inlineStr">
        <is>
          <t>CL000580FI00005</t>
        </is>
      </c>
      <c r="B1374" t="inlineStr">
        <is>
          <t>CL000580</t>
        </is>
      </c>
      <c r="C1374" t="inlineStr">
        <is>
          <t>CMPCCI 6 ⅛ 11/05/19</t>
        </is>
      </c>
      <c r="D1374">
        <f>+REPLACE(REPLACE(A1374,1,8,""),3,5,"")</f>
        <v/>
      </c>
      <c r="F1374" t="inlineStr">
        <is>
          <t>USP58072AE24</t>
        </is>
      </c>
      <c r="G1374" t="inlineStr">
        <is>
          <t>BBG0000NH9G3</t>
        </is>
      </c>
      <c r="H1374" t="inlineStr">
        <is>
          <t>B591SH1</t>
        </is>
      </c>
      <c r="I1374" t="inlineStr">
        <is>
          <t>COEI0320727</t>
        </is>
      </c>
    </row>
    <row r="1375">
      <c r="A1375" t="inlineStr">
        <is>
          <t>CO000160EQ00001</t>
        </is>
      </c>
      <c r="B1375" t="inlineStr">
        <is>
          <t>CO000160</t>
        </is>
      </c>
      <c r="C1375" t="inlineStr">
        <is>
          <t>CNE CN</t>
        </is>
      </c>
      <c r="D1375">
        <f>+REPLACE(REPLACE(A1375,1,8,""),3,5,"")</f>
        <v/>
      </c>
      <c r="F1375" t="inlineStr">
        <is>
          <t>CA1348082035</t>
        </is>
      </c>
      <c r="G1375" t="inlineStr">
        <is>
          <t>BBG000C12RY4</t>
        </is>
      </c>
      <c r="H1375" t="inlineStr">
        <is>
          <t>B97DSV1</t>
        </is>
      </c>
      <c r="I1375" t="inlineStr">
        <is>
          <t>EQ0000000000461290</t>
        </is>
      </c>
      <c r="J1375" t="inlineStr">
        <is>
          <t>CNECN 7 ¼ 05/03/25</t>
        </is>
      </c>
    </row>
    <row r="1376">
      <c r="A1376" t="inlineStr">
        <is>
          <t>CO000160FI00001</t>
        </is>
      </c>
      <c r="B1376" t="inlineStr">
        <is>
          <t>CO000160</t>
        </is>
      </c>
      <c r="C1376" t="inlineStr">
        <is>
          <t>CNECN 7 ¼ 05/03/25</t>
        </is>
      </c>
      <c r="D1376">
        <f>+REPLACE(REPLACE(A1376,1,8,""),3,5,"")</f>
        <v/>
      </c>
      <c r="F1376" t="inlineStr">
        <is>
          <t>USU13518AB81</t>
        </is>
      </c>
      <c r="G1376" t="inlineStr">
        <is>
          <t>BBG00KSMPPJ3</t>
        </is>
      </c>
      <c r="H1376" t="inlineStr">
        <is>
          <t>BDFBZD6</t>
        </is>
      </c>
      <c r="I1376" t="inlineStr">
        <is>
          <t>COAS4136253</t>
        </is>
      </c>
    </row>
    <row r="1377">
      <c r="A1377" t="inlineStr">
        <is>
          <t>BR001190EQ00001</t>
        </is>
      </c>
      <c r="B1377" t="inlineStr">
        <is>
          <t>BR001190</t>
        </is>
      </c>
      <c r="C1377" t="inlineStr">
        <is>
          <t>CNTO3 BZ</t>
        </is>
      </c>
      <c r="D1377">
        <f>+REPLACE(REPLACE(A1377,1,8,""),3,5,"")</f>
        <v/>
      </c>
      <c r="F1377" t="inlineStr">
        <is>
          <t>BRCNTOACNOR5</t>
        </is>
      </c>
      <c r="G1377" t="inlineStr">
        <is>
          <t>BBG003MC9592</t>
        </is>
      </c>
      <c r="H1377" t="inlineStr">
        <is>
          <t>BK1TVC4</t>
        </is>
      </c>
      <c r="I1377" t="inlineStr">
        <is>
          <t>EQ0000000027259097</t>
        </is>
      </c>
      <c r="J1377" t="inlineStr">
        <is>
          <t>COBREM 10 ¾ 11/15/18</t>
        </is>
      </c>
    </row>
    <row r="1378">
      <c r="A1378" t="inlineStr">
        <is>
          <t>MX000330FI00001</t>
        </is>
      </c>
      <c r="B1378" t="inlineStr">
        <is>
          <t>MX000330</t>
        </is>
      </c>
      <c r="C1378" t="inlineStr">
        <is>
          <t>COBREM 10 ¾ 11/15/18</t>
        </is>
      </c>
      <c r="D1378">
        <f>+REPLACE(REPLACE(A1378,1,8,""),3,5,"")</f>
        <v/>
      </c>
      <c r="F1378" t="inlineStr">
        <is>
          <t>XS0996338322</t>
        </is>
      </c>
      <c r="G1378" t="inlineStr">
        <is>
          <t>BBG005K15QV6</t>
        </is>
      </c>
      <c r="H1378" t="inlineStr">
        <is>
          <t>BGLNXF5</t>
        </is>
      </c>
      <c r="I1378" t="inlineStr">
        <is>
          <t>COEJ9218839</t>
        </is>
      </c>
    </row>
    <row r="1379">
      <c r="A1379" t="inlineStr">
        <is>
          <t>BR000730EQ00001</t>
        </is>
      </c>
      <c r="B1379" t="inlineStr">
        <is>
          <t>BR000730</t>
        </is>
      </c>
      <c r="C1379" t="inlineStr">
        <is>
          <t>COCE5 BZ</t>
        </is>
      </c>
      <c r="D1379">
        <f>+REPLACE(REPLACE(A1379,1,8,""),3,5,"")</f>
        <v/>
      </c>
      <c r="F1379" t="inlineStr">
        <is>
          <t>BRCOCEACNPA3</t>
        </is>
      </c>
      <c r="G1379" t="inlineStr">
        <is>
          <t>BBG000BQFYD4</t>
        </is>
      </c>
      <c r="H1379" t="inlineStr">
        <is>
          <t>B1YCJ34</t>
        </is>
      </c>
      <c r="I1379" t="inlineStr">
        <is>
          <t>EQ0019737300002002</t>
        </is>
      </c>
    </row>
    <row r="1380">
      <c r="A1380" t="inlineStr">
        <is>
          <t>CL000440FI00002</t>
        </is>
      </c>
      <c r="B1380" t="inlineStr">
        <is>
          <t>CL000440</t>
        </is>
      </c>
      <c r="C1380" t="inlineStr">
        <is>
          <t>CODELCO 04NOV2020</t>
        </is>
      </c>
      <c r="D1380">
        <f>+REPLACE(REPLACE(A1380,1,8,""),3,5,"")</f>
        <v/>
      </c>
      <c r="E1380" t="n">
        <v>441359</v>
      </c>
      <c r="F1380" t="inlineStr">
        <is>
          <t>USP3143NAM67</t>
        </is>
      </c>
      <c r="G1380" t="inlineStr">
        <is>
          <t>BBG001894LG1</t>
        </is>
      </c>
      <c r="H1380" t="inlineStr">
        <is>
          <t>B3LKTJ1</t>
        </is>
      </c>
      <c r="I1380" t="inlineStr">
        <is>
          <t>COEI4533986</t>
        </is>
      </c>
      <c r="J1380" t="inlineStr">
        <is>
          <t>COFIDE 4 ¾ 02/08/22</t>
        </is>
      </c>
    </row>
    <row r="1381">
      <c r="A1381" t="inlineStr">
        <is>
          <t>BR000830FI00002</t>
        </is>
      </c>
      <c r="B1381" t="inlineStr">
        <is>
          <t>BR000830</t>
        </is>
      </c>
      <c r="C1381" t="inlineStr">
        <is>
          <t>COFIDE 4 ¾ 02/08/22</t>
        </is>
      </c>
      <c r="D1381">
        <f>+REPLACE(REPLACE(A1381,1,8,""),3,5,"")</f>
        <v/>
      </c>
      <c r="F1381" t="inlineStr">
        <is>
          <t>USP31389AY82</t>
        </is>
      </c>
      <c r="G1381" t="inlineStr">
        <is>
          <t>BBG002GPK312</t>
        </is>
      </c>
      <c r="H1381" t="inlineStr">
        <is>
          <t>B778ZC2</t>
        </is>
      </c>
      <c r="I1381" t="inlineStr">
        <is>
          <t>COEJ0098818</t>
        </is>
      </c>
    </row>
    <row r="1382">
      <c r="A1382" t="inlineStr">
        <is>
          <t>BR000830FI00001</t>
        </is>
      </c>
      <c r="B1382" t="inlineStr">
        <is>
          <t>BR000830</t>
        </is>
      </c>
      <c r="C1382" t="inlineStr">
        <is>
          <t>COFIDE 4 ¾ 07/15/25</t>
        </is>
      </c>
      <c r="D1382">
        <f>+REPLACE(REPLACE(A1382,1,8,""),3,5,"")</f>
        <v/>
      </c>
      <c r="F1382" t="inlineStr">
        <is>
          <t>USP3R94GAK53</t>
        </is>
      </c>
      <c r="G1382" t="inlineStr">
        <is>
          <t>BBG009KCYR77</t>
        </is>
      </c>
      <c r="H1382" t="inlineStr">
        <is>
          <t>BXSSDZ2</t>
        </is>
      </c>
      <c r="I1382" t="inlineStr">
        <is>
          <t>COAF2180343</t>
        </is>
      </c>
      <c r="J1382" t="inlineStr">
        <is>
          <t>COFIDE 5 ¼ 07/15/29</t>
        </is>
      </c>
    </row>
    <row r="1383">
      <c r="A1383" t="inlineStr">
        <is>
          <t>BR000830FI00003</t>
        </is>
      </c>
      <c r="B1383" t="inlineStr">
        <is>
          <t>BR000830</t>
        </is>
      </c>
      <c r="C1383" t="inlineStr">
        <is>
          <t>COFIDE 5 ¼ 07/15/29</t>
        </is>
      </c>
      <c r="D1383">
        <f>+REPLACE(REPLACE(A1383,1,8,""),3,5,"")</f>
        <v/>
      </c>
      <c r="F1383" t="inlineStr">
        <is>
          <t>USP3R94GAA71</t>
        </is>
      </c>
      <c r="G1383" t="inlineStr">
        <is>
          <t>BBG006S8TP29</t>
        </is>
      </c>
      <c r="H1383" t="inlineStr">
        <is>
          <t>BP45748</t>
        </is>
      </c>
      <c r="I1383" t="inlineStr">
        <is>
          <t>COEK3774362</t>
        </is>
      </c>
    </row>
    <row r="1384">
      <c r="A1384" t="inlineStr">
        <is>
          <t>PE000290EQ00001</t>
        </is>
      </c>
      <c r="B1384" t="inlineStr">
        <is>
          <t>PE000290</t>
        </is>
      </c>
      <c r="C1384" t="inlineStr">
        <is>
          <t>COFIINC1 PE</t>
        </is>
      </c>
      <c r="D1384">
        <f>+REPLACE(REPLACE(A1384,1,8,""),3,5,"")</f>
        <v/>
      </c>
      <c r="F1384" t="inlineStr">
        <is>
          <t>PEP730801003</t>
        </is>
      </c>
      <c r="G1384" t="inlineStr">
        <is>
          <t>BBG000CPHYR8</t>
        </is>
      </c>
      <c r="H1384" t="n">
        <v>2089364</v>
      </c>
      <c r="I1384" t="inlineStr">
        <is>
          <t>EQ0038424500002000</t>
        </is>
      </c>
      <c r="J1384" t="inlineStr">
        <is>
          <t>COLBUN 3.95 10/11/27</t>
        </is>
      </c>
    </row>
    <row r="1385">
      <c r="A1385" t="inlineStr">
        <is>
          <t>CL000420FI00002</t>
        </is>
      </c>
      <c r="B1385" t="inlineStr">
        <is>
          <t>CL000420</t>
        </is>
      </c>
      <c r="C1385" t="inlineStr">
        <is>
          <t>COLBUN 3.95 10/11/27</t>
        </is>
      </c>
      <c r="D1385">
        <f>+REPLACE(REPLACE(A1385,1,8,""),3,5,"")</f>
        <v/>
      </c>
      <c r="F1385" t="inlineStr">
        <is>
          <t>USP2867KAG15</t>
        </is>
      </c>
      <c r="G1385" t="inlineStr">
        <is>
          <t>BBG00HWG8NY5</t>
        </is>
      </c>
      <c r="H1385" t="inlineStr">
        <is>
          <t>BF8F6K3</t>
        </is>
      </c>
      <c r="I1385" t="inlineStr">
        <is>
          <t>COAP4306746</t>
        </is>
      </c>
      <c r="J1385" t="inlineStr">
        <is>
          <t>COLBUN 3.95 10/11/27</t>
        </is>
      </c>
    </row>
    <row r="1386">
      <c r="A1386" t="inlineStr">
        <is>
          <t>CL000420FI00003</t>
        </is>
      </c>
      <c r="B1386" t="inlineStr">
        <is>
          <t>CL000420</t>
        </is>
      </c>
      <c r="C1386" t="inlineStr">
        <is>
          <t>COLBUN 3.95 10/11/27</t>
        </is>
      </c>
      <c r="D1386">
        <f>+REPLACE(REPLACE(A1386,1,8,""),3,5,"")</f>
        <v/>
      </c>
      <c r="F1386" t="inlineStr">
        <is>
          <t>US192714AC73</t>
        </is>
      </c>
      <c r="G1386" t="inlineStr">
        <is>
          <t>BBG00HWG20J8</t>
        </is>
      </c>
      <c r="H1386" t="inlineStr">
        <is>
          <t>BF8F6S1</t>
        </is>
      </c>
      <c r="I1386" t="inlineStr">
        <is>
          <t>COAP4300889</t>
        </is>
      </c>
      <c r="J1386" t="inlineStr">
        <is>
          <t>COLBUN 4 ½ 07/10/24</t>
        </is>
      </c>
    </row>
    <row r="1387">
      <c r="A1387" t="inlineStr">
        <is>
          <t>CL000420FI00004</t>
        </is>
      </c>
      <c r="B1387" t="inlineStr">
        <is>
          <t>CL000420</t>
        </is>
      </c>
      <c r="C1387" t="inlineStr">
        <is>
          <t>COLBUN 4 ½ 07/10/24</t>
        </is>
      </c>
      <c r="D1387">
        <f>+REPLACE(REPLACE(A1387,1,8,""),3,5,"")</f>
        <v/>
      </c>
      <c r="F1387" t="inlineStr">
        <is>
          <t>USP2867KAE66</t>
        </is>
      </c>
      <c r="G1387" t="inlineStr">
        <is>
          <t>BBG006RCBC92</t>
        </is>
      </c>
      <c r="H1387" t="inlineStr">
        <is>
          <t>BP0S138</t>
        </is>
      </c>
      <c r="I1387" t="inlineStr">
        <is>
          <t>COEK3661692</t>
        </is>
      </c>
    </row>
    <row r="1388">
      <c r="A1388" t="inlineStr">
        <is>
          <t>CL000420EQ00001</t>
        </is>
      </c>
      <c r="B1388" t="inlineStr">
        <is>
          <t>CL000420</t>
        </is>
      </c>
      <c r="C1388" t="inlineStr">
        <is>
          <t>COLBUN CI</t>
        </is>
      </c>
      <c r="D1388">
        <f>+REPLACE(REPLACE(A1388,1,8,""),3,5,"")</f>
        <v/>
      </c>
      <c r="F1388" t="inlineStr">
        <is>
          <t>CLP3615W1037</t>
        </is>
      </c>
      <c r="G1388" t="inlineStr">
        <is>
          <t>BBG000BF54Q1</t>
        </is>
      </c>
      <c r="H1388" t="n">
        <v>2309255</v>
      </c>
      <c r="I1388" t="inlineStr">
        <is>
          <t>EQ0000000001170474</t>
        </is>
      </c>
    </row>
    <row r="1389">
      <c r="A1389" t="inlineStr">
        <is>
          <t>CL000180EQ00001</t>
        </is>
      </c>
      <c r="B1389" t="inlineStr">
        <is>
          <t>CL000180</t>
        </is>
      </c>
      <c r="C1389" t="inlineStr">
        <is>
          <t>COLO/B CI</t>
        </is>
      </c>
      <c r="D1389">
        <f>+REPLACE(REPLACE(A1389,1,8,""),3,5,"")</f>
        <v/>
      </c>
      <c r="F1389" t="inlineStr">
        <is>
          <t>CL0000001041</t>
        </is>
      </c>
      <c r="G1389" t="inlineStr">
        <is>
          <t>BBG000FD8B92</t>
        </is>
      </c>
      <c r="H1389" t="inlineStr">
        <is>
          <t>B0BHDQ6</t>
        </is>
      </c>
      <c r="I1389" t="inlineStr">
        <is>
          <t>EQ0000000001805859</t>
        </is>
      </c>
    </row>
    <row r="1390">
      <c r="A1390" t="inlineStr">
        <is>
          <t>CO000240FI00001</t>
        </is>
      </c>
      <c r="B1390" t="inlineStr">
        <is>
          <t>CO000240</t>
        </is>
      </c>
      <c r="C1390" t="inlineStr">
        <is>
          <t>COLOM 3 ⅞ 04/25/27</t>
        </is>
      </c>
      <c r="D1390">
        <f>+REPLACE(REPLACE(A1390,1,8,""),3,5,"")</f>
        <v/>
      </c>
      <c r="F1390" t="inlineStr">
        <is>
          <t>US195325DL65</t>
        </is>
      </c>
      <c r="G1390" t="inlineStr">
        <is>
          <t>BBG00FS1MCW7</t>
        </is>
      </c>
      <c r="H1390" t="inlineStr">
        <is>
          <t>BYX7RT3</t>
        </is>
      </c>
      <c r="I1390" t="inlineStr">
        <is>
          <t>COAM2170737</t>
        </is>
      </c>
    </row>
    <row r="1391">
      <c r="A1391" t="inlineStr">
        <is>
          <t>CO000240FI00002</t>
        </is>
      </c>
      <c r="B1391" t="inlineStr">
        <is>
          <t>CO000240</t>
        </is>
      </c>
      <c r="C1391" t="inlineStr">
        <is>
          <t>COLOM 4 02/26/24</t>
        </is>
      </c>
      <c r="D1391">
        <f>+REPLACE(REPLACE(A1391,1,8,""),3,5,"")</f>
        <v/>
      </c>
      <c r="F1391" t="inlineStr">
        <is>
          <t>US195325BQ70</t>
        </is>
      </c>
      <c r="G1391" t="inlineStr">
        <is>
          <t>BBG0059FR8W3</t>
        </is>
      </c>
      <c r="H1391" t="inlineStr">
        <is>
          <t>BF2DRH7</t>
        </is>
      </c>
      <c r="I1391" t="inlineStr">
        <is>
          <t>COEJ8461224</t>
        </is>
      </c>
    </row>
    <row r="1392">
      <c r="A1392" t="inlineStr">
        <is>
          <t>CO000240FI00003</t>
        </is>
      </c>
      <c r="B1392" t="inlineStr">
        <is>
          <t>CO000240</t>
        </is>
      </c>
      <c r="C1392" t="inlineStr">
        <is>
          <t>COLOM 4 ½ 03/15/29</t>
        </is>
      </c>
      <c r="D1392">
        <f>+REPLACE(REPLACE(A1392,1,8,""),3,5,"")</f>
        <v/>
      </c>
      <c r="F1392" t="inlineStr">
        <is>
          <t>US195325DP79</t>
        </is>
      </c>
      <c r="G1392" t="inlineStr">
        <is>
          <t>BBG00M59KRH6</t>
        </is>
      </c>
      <c r="H1392" t="inlineStr">
        <is>
          <t>BGV7K78</t>
        </is>
      </c>
      <c r="I1392" t="inlineStr">
        <is>
          <t>COAU8145206</t>
        </is>
      </c>
    </row>
    <row r="1393">
      <c r="A1393" t="inlineStr">
        <is>
          <t>CL001270EQ00001</t>
        </is>
      </c>
      <c r="B1393" t="inlineStr">
        <is>
          <t>CL001270</t>
        </is>
      </c>
      <c r="C1393" t="inlineStr">
        <is>
          <t>COLOSO CI</t>
        </is>
      </c>
      <c r="D1393">
        <f>+REPLACE(REPLACE(A1393,1,8,""),3,5,"")</f>
        <v/>
      </c>
      <c r="F1393" t="inlineStr">
        <is>
          <t>CLP7806E1039</t>
        </is>
      </c>
      <c r="G1393" t="inlineStr">
        <is>
          <t>BBG000C3WVZ7</t>
        </is>
      </c>
      <c r="H1393" t="n">
        <v>2819594</v>
      </c>
      <c r="I1393" t="inlineStr">
        <is>
          <t>EQ0016348100001000</t>
        </is>
      </c>
    </row>
    <row r="1394">
      <c r="A1394" t="inlineStr">
        <is>
          <t>CO000260EQ00001</t>
        </is>
      </c>
      <c r="B1394" t="inlineStr">
        <is>
          <t>CO000260</t>
        </is>
      </c>
      <c r="C1394" t="inlineStr">
        <is>
          <t>COLTEJ CB</t>
        </is>
      </c>
      <c r="D1394">
        <f>+REPLACE(REPLACE(A1394,1,8,""),3,5,"")</f>
        <v/>
      </c>
      <c r="F1394" t="inlineStr">
        <is>
          <t>COD02PA00018</t>
        </is>
      </c>
      <c r="G1394" t="inlineStr">
        <is>
          <t>BBG000HY4JM6</t>
        </is>
      </c>
      <c r="H1394" t="inlineStr">
        <is>
          <t>B13WNS8</t>
        </is>
      </c>
      <c r="I1394" t="inlineStr">
        <is>
          <t>EQ0015834400001000</t>
        </is>
      </c>
    </row>
    <row r="1395">
      <c r="A1395" t="inlineStr">
        <is>
          <t>BR000800FI00001</t>
        </is>
      </c>
      <c r="B1395" t="inlineStr">
        <is>
          <t>BR000800</t>
        </is>
      </c>
      <c r="C1395" t="inlineStr">
        <is>
          <t>COLUIF 7 ⅜ 03/30/21</t>
        </is>
      </c>
      <c r="D1395">
        <f>+REPLACE(REPLACE(A1395,1,8,""),3,5,"")</f>
        <v/>
      </c>
      <c r="F1395" t="inlineStr">
        <is>
          <t>USP2894NAC13</t>
        </is>
      </c>
      <c r="G1395" t="inlineStr">
        <is>
          <t>BBG0067MCNJ6</t>
        </is>
      </c>
      <c r="H1395" t="inlineStr">
        <is>
          <t>BKZG905</t>
        </is>
      </c>
      <c r="I1395" t="inlineStr">
        <is>
          <t>COEK1452326</t>
        </is>
      </c>
      <c r="J1395" t="inlineStr">
        <is>
          <t>COMCCT 6 ⅞ 02/06/24</t>
        </is>
      </c>
    </row>
    <row r="1396">
      <c r="A1396" t="inlineStr">
        <is>
          <t>CO000520FI00007</t>
        </is>
      </c>
      <c r="B1396" t="inlineStr">
        <is>
          <t>CO000520</t>
        </is>
      </c>
      <c r="C1396" t="inlineStr">
        <is>
          <t>COMCCT 6 ⅞ 02/06/24</t>
        </is>
      </c>
      <c r="D1396">
        <f>+REPLACE(REPLACE(A1396,1,8,""),3,5,"")</f>
        <v/>
      </c>
      <c r="F1396" t="inlineStr">
        <is>
          <t>USG2300TAA00</t>
        </is>
      </c>
      <c r="G1396" t="inlineStr">
        <is>
          <t>BBG005YKVG88</t>
        </is>
      </c>
      <c r="H1396" t="inlineStr">
        <is>
          <t>BJLXQT1</t>
        </is>
      </c>
      <c r="I1396" t="inlineStr">
        <is>
          <t>COEK0549338</t>
        </is>
      </c>
    </row>
    <row r="1397">
      <c r="A1397" t="inlineStr">
        <is>
          <t>AR002630EQ00001</t>
        </is>
      </c>
      <c r="B1397" t="inlineStr">
        <is>
          <t>AR002630</t>
        </is>
      </c>
      <c r="C1397" t="inlineStr">
        <is>
          <t>COME AR</t>
        </is>
      </c>
      <c r="D1397">
        <f>+REPLACE(REPLACE(A1397,1,8,""),3,5,"")</f>
        <v/>
      </c>
      <c r="F1397" t="inlineStr">
        <is>
          <t>ARP290071462</t>
        </is>
      </c>
      <c r="G1397" t="inlineStr">
        <is>
          <t>BBG000BZ90H1</t>
        </is>
      </c>
      <c r="H1397" t="n">
        <v>2213431</v>
      </c>
      <c r="I1397" t="inlineStr">
        <is>
          <t>EQ0000000003679462</t>
        </is>
      </c>
      <c r="J1397" t="inlineStr">
        <is>
          <t>COMENG 6 ⅜ 04/24/35</t>
        </is>
      </c>
    </row>
    <row r="1398">
      <c r="A1398" t="inlineStr">
        <is>
          <t>MX000350FI00001</t>
        </is>
      </c>
      <c r="B1398" t="inlineStr">
        <is>
          <t>MX000350</t>
        </is>
      </c>
      <c r="C1398" t="inlineStr">
        <is>
          <t>COMENG 6 ⅜ 04/24/35</t>
        </is>
      </c>
      <c r="D1398">
        <f>+REPLACE(REPLACE(A1398,1,8,""),3,5,"")</f>
        <v/>
      </c>
      <c r="F1398" t="inlineStr">
        <is>
          <t>USP29853AA99</t>
        </is>
      </c>
      <c r="G1398" t="inlineStr">
        <is>
          <t>BBG00KP489M7</t>
        </is>
      </c>
      <c r="H1398" t="inlineStr">
        <is>
          <t>BD1MLD5</t>
        </is>
      </c>
      <c r="I1398" t="inlineStr">
        <is>
          <t>COAS3189436</t>
        </is>
      </c>
    </row>
    <row r="1399">
      <c r="A1399" t="inlineStr">
        <is>
          <t>MX000430EQ00001</t>
        </is>
      </c>
      <c r="B1399" t="inlineStr">
        <is>
          <t>MX000430</t>
        </is>
      </c>
      <c r="C1399" t="inlineStr">
        <is>
          <t>COMERUBC MM</t>
        </is>
      </c>
      <c r="D1399">
        <f>+REPLACE(REPLACE(A1399,1,8,""),3,5,"")</f>
        <v/>
      </c>
      <c r="F1399" t="inlineStr">
        <is>
          <t>MXP200821413</t>
        </is>
      </c>
      <c r="G1399" t="inlineStr">
        <is>
          <t>BBG000NF61X5</t>
        </is>
      </c>
      <c r="H1399" t="inlineStr">
        <is>
          <t>B02V9Z8</t>
        </is>
      </c>
      <c r="I1399" t="inlineStr">
        <is>
          <t>EQ0000000000096857</t>
        </is>
      </c>
    </row>
    <row r="1400">
      <c r="A1400" t="inlineStr">
        <is>
          <t>MX000370FI00001</t>
        </is>
      </c>
      <c r="B1400" t="inlineStr">
        <is>
          <t>MX000370</t>
        </is>
      </c>
      <c r="C1400" t="inlineStr">
        <is>
          <t>COMPAR Float 08/18/17</t>
        </is>
      </c>
      <c r="D1400">
        <f>+REPLACE(REPLACE(A1400,1,8,""),3,5,"")</f>
        <v/>
      </c>
      <c r="F1400" t="inlineStr">
        <is>
          <t>MX94CO0H0038</t>
        </is>
      </c>
      <c r="G1400" t="inlineStr">
        <is>
          <t>BBG003BVTN19</t>
        </is>
      </c>
      <c r="H1400" t="inlineStr">
        <is>
          <t>EJ3462953</t>
        </is>
      </c>
      <c r="I1400" t="inlineStr">
        <is>
          <t>COEJ3462953</t>
        </is>
      </c>
    </row>
    <row r="1401">
      <c r="A1401" t="inlineStr">
        <is>
          <t>MX000370FI00002</t>
        </is>
      </c>
      <c r="B1401" t="inlineStr">
        <is>
          <t>MX000370</t>
        </is>
      </c>
      <c r="C1401" t="inlineStr">
        <is>
          <t>COMPAR Float 08/31/18</t>
        </is>
      </c>
      <c r="D1401">
        <f>+REPLACE(REPLACE(A1401,1,8,""),3,5,"")</f>
        <v/>
      </c>
      <c r="F1401" t="inlineStr">
        <is>
          <t>MX94CO0H0046</t>
        </is>
      </c>
      <c r="G1401" t="inlineStr">
        <is>
          <t>BBG0057V0YP0</t>
        </is>
      </c>
      <c r="H1401" t="inlineStr">
        <is>
          <t>EJ8234704</t>
        </is>
      </c>
      <c r="I1401" t="inlineStr">
        <is>
          <t>COEJ8234704</t>
        </is>
      </c>
    </row>
    <row r="1402">
      <c r="A1402" t="inlineStr">
        <is>
          <t>CL001370EQ00001</t>
        </is>
      </c>
      <c r="B1402" t="inlineStr">
        <is>
          <t>CL001370</t>
        </is>
      </c>
      <c r="C1402" t="inlineStr">
        <is>
          <t>CONCHA CI</t>
        </is>
      </c>
      <c r="D1402">
        <f>+REPLACE(REPLACE(A1402,1,8,""),3,5,"")</f>
        <v/>
      </c>
      <c r="F1402" t="inlineStr">
        <is>
          <t>CLP9796J1008</t>
        </is>
      </c>
      <c r="G1402" t="inlineStr">
        <is>
          <t>BBG000C3WWS3</t>
        </is>
      </c>
      <c r="H1402" t="n">
        <v>2932220</v>
      </c>
      <c r="I1402" t="inlineStr">
        <is>
          <t>EQ0015480600001001</t>
        </is>
      </c>
    </row>
    <row r="1403">
      <c r="A1403" t="inlineStr">
        <is>
          <t>CO000280EQ00001</t>
        </is>
      </c>
      <c r="B1403" t="inlineStr">
        <is>
          <t>CO000280</t>
        </is>
      </c>
      <c r="C1403" t="inlineStr">
        <is>
          <t>CONCONC CB</t>
        </is>
      </c>
      <c r="D1403">
        <f>+REPLACE(REPLACE(A1403,1,8,""),3,5,"")</f>
        <v/>
      </c>
      <c r="F1403" t="inlineStr">
        <is>
          <t>COF02PA00039</t>
        </is>
      </c>
      <c r="G1403" t="inlineStr">
        <is>
          <t>BBG000C1PS04</t>
        </is>
      </c>
      <c r="H1403" t="n">
        <v>2780645</v>
      </c>
      <c r="I1403" t="inlineStr">
        <is>
          <t>EQ0033304300001000</t>
        </is>
      </c>
    </row>
    <row r="1404">
      <c r="A1404" t="inlineStr">
        <is>
          <t>CL000400EQ00001</t>
        </is>
      </c>
      <c r="B1404" t="inlineStr">
        <is>
          <t>CL000400</t>
        </is>
      </c>
      <c r="C1404" t="inlineStr">
        <is>
          <t>CONDES CI</t>
        </is>
      </c>
      <c r="D1404">
        <f>+REPLACE(REPLACE(A1404,1,8,""),3,5,"")</f>
        <v/>
      </c>
      <c r="F1404" t="inlineStr">
        <is>
          <t>CLP282671054</t>
        </is>
      </c>
      <c r="G1404" t="inlineStr">
        <is>
          <t>BBG000CGHF53</t>
        </is>
      </c>
      <c r="H1404" t="n">
        <v>2203261</v>
      </c>
      <c r="I1404" t="inlineStr">
        <is>
          <t>EQ0016334000001000</t>
        </is>
      </c>
    </row>
    <row r="1405">
      <c r="A1405" t="inlineStr">
        <is>
          <t>CL000590EQ00001</t>
        </is>
      </c>
      <c r="B1405" t="inlineStr">
        <is>
          <t>CL000590</t>
        </is>
      </c>
      <c r="C1405" t="inlineStr">
        <is>
          <t>COPEC CI</t>
        </is>
      </c>
      <c r="D1405">
        <f>+REPLACE(REPLACE(A1405,1,8,""),3,5,"")</f>
        <v/>
      </c>
      <c r="F1405" t="inlineStr">
        <is>
          <t>CLP7847L1080</t>
        </is>
      </c>
      <c r="G1405" t="inlineStr">
        <is>
          <t>BBG000BF4Z74</t>
        </is>
      </c>
      <c r="H1405" t="n">
        <v>2196026</v>
      </c>
      <c r="I1405" t="inlineStr">
        <is>
          <t>EQ0013612100001000</t>
        </is>
      </c>
    </row>
    <row r="1406">
      <c r="A1406" t="inlineStr">
        <is>
          <t>PE000260EQ00001</t>
        </is>
      </c>
      <c r="B1406" t="inlineStr">
        <is>
          <t>PE000260</t>
        </is>
      </c>
      <c r="C1406" t="inlineStr">
        <is>
          <t>CORAREC1 PE</t>
        </is>
      </c>
      <c r="D1406">
        <f>+REPLACE(REPLACE(A1406,1,8,""),3,5,"")</f>
        <v/>
      </c>
      <c r="F1406" t="inlineStr">
        <is>
          <t>PEP206011004</t>
        </is>
      </c>
      <c r="G1406" t="inlineStr">
        <is>
          <t>BBG000BNM5N5</t>
        </is>
      </c>
      <c r="H1406" t="n">
        <v>2152448</v>
      </c>
      <c r="I1406" t="inlineStr">
        <is>
          <t>EQ0021982400002000</t>
        </is>
      </c>
    </row>
    <row r="1407">
      <c r="A1407" t="inlineStr">
        <is>
          <t>PE000260EQ00002</t>
        </is>
      </c>
      <c r="B1407" t="inlineStr">
        <is>
          <t>PE000260</t>
        </is>
      </c>
      <c r="C1407" t="inlineStr">
        <is>
          <t>CORAREI1 PE</t>
        </is>
      </c>
      <c r="D1407">
        <f>+REPLACE(REPLACE(A1407,1,8,""),3,5,"")</f>
        <v/>
      </c>
      <c r="F1407" t="inlineStr">
        <is>
          <t>PEP206015005</t>
        </is>
      </c>
      <c r="G1407" t="inlineStr">
        <is>
          <t>BBG000BMVPN3</t>
        </is>
      </c>
      <c r="H1407" t="n">
        <v>2152426</v>
      </c>
      <c r="I1407" t="inlineStr">
        <is>
          <t>EQ0000000003520719</t>
        </is>
      </c>
    </row>
    <row r="1408">
      <c r="A1408" t="inlineStr">
        <is>
          <t>CL000950FI00001</t>
        </is>
      </c>
      <c r="B1408" t="inlineStr">
        <is>
          <t>CL000950</t>
        </is>
      </c>
      <c r="C1408" t="inlineStr">
        <is>
          <t>CORBAN 3 ⅛ 01/15/18</t>
        </is>
      </c>
      <c r="D1408">
        <f>+REPLACE(REPLACE(A1408,1,8,""),3,5,"")</f>
        <v/>
      </c>
      <c r="F1408" t="inlineStr">
        <is>
          <t>US21987AAB61</t>
        </is>
      </c>
      <c r="G1408" t="inlineStr">
        <is>
          <t>BBG003S997N3</t>
        </is>
      </c>
      <c r="H1408" t="inlineStr">
        <is>
          <t>B840KG7</t>
        </is>
      </c>
      <c r="I1408" t="inlineStr">
        <is>
          <t>COEJ5010057</t>
        </is>
      </c>
      <c r="J1408" t="inlineStr">
        <is>
          <t>CORBAN 3 ⅞ 09/22/19</t>
        </is>
      </c>
    </row>
    <row r="1409">
      <c r="A1409" t="inlineStr">
        <is>
          <t>CL000950FI00002</t>
        </is>
      </c>
      <c r="B1409" t="inlineStr">
        <is>
          <t>CL000950</t>
        </is>
      </c>
      <c r="C1409" t="inlineStr">
        <is>
          <t>CORBAN 3 ⅞ 09/22/19</t>
        </is>
      </c>
      <c r="D1409">
        <f>+REPLACE(REPLACE(A1409,1,8,""),3,5,"")</f>
        <v/>
      </c>
      <c r="F1409" t="inlineStr">
        <is>
          <t>USP3143KEZ95</t>
        </is>
      </c>
      <c r="G1409" t="inlineStr">
        <is>
          <t>BBG0074FX740</t>
        </is>
      </c>
      <c r="H1409" t="inlineStr">
        <is>
          <t>BQVP7G0</t>
        </is>
      </c>
      <c r="I1409" t="inlineStr">
        <is>
          <t>COEK4994746</t>
        </is>
      </c>
      <c r="J1409" t="inlineStr">
        <is>
          <t>CORDOB 7 ⅞ 09/29/24</t>
        </is>
      </c>
    </row>
    <row r="1410">
      <c r="A1410" t="inlineStr">
        <is>
          <t>AR000950FI00005</t>
        </is>
      </c>
      <c r="B1410" t="inlineStr">
        <is>
          <t>AR000950</t>
        </is>
      </c>
      <c r="C1410" t="inlineStr">
        <is>
          <t>CORDOB 7 ⅞ 09/29/24</t>
        </is>
      </c>
      <c r="D1410">
        <f>+REPLACE(REPLACE(A1410,1,8,""),3,5,"")</f>
        <v/>
      </c>
      <c r="F1410" t="inlineStr">
        <is>
          <t>XS1496112407</t>
        </is>
      </c>
      <c r="G1410" t="inlineStr">
        <is>
          <t>BBG00DW0S193</t>
        </is>
      </c>
      <c r="H1410" t="inlineStr">
        <is>
          <t>BZ179Z2</t>
        </is>
      </c>
      <c r="I1410" t="inlineStr">
        <is>
          <t>COQZ6248624</t>
        </is>
      </c>
    </row>
    <row r="1411">
      <c r="A1411" t="inlineStr">
        <is>
          <t>CO000290EQ00001</t>
        </is>
      </c>
      <c r="B1411" t="inlineStr">
        <is>
          <t>CO000290</t>
        </is>
      </c>
      <c r="C1411" t="inlineStr">
        <is>
          <t>CORFICOL CB</t>
        </is>
      </c>
      <c r="D1411">
        <f>+REPLACE(REPLACE(A1411,1,8,""),3,5,"")</f>
        <v/>
      </c>
      <c r="F1411" t="inlineStr">
        <is>
          <t>COJ12PA00048</t>
        </is>
      </c>
      <c r="G1411" t="inlineStr">
        <is>
          <t>BBG000HY9872</t>
        </is>
      </c>
      <c r="H1411" t="inlineStr">
        <is>
          <t>B000C92</t>
        </is>
      </c>
      <c r="I1411" t="inlineStr">
        <is>
          <t>EQ0015840000001000</t>
        </is>
      </c>
      <c r="J1411" t="inlineStr">
        <is>
          <t>CORJRL 4 ⅝ 04/12/23</t>
        </is>
      </c>
    </row>
    <row r="1412">
      <c r="A1412" t="inlineStr">
        <is>
          <t>PE000300FI00001</t>
        </is>
      </c>
      <c r="B1412" t="inlineStr">
        <is>
          <t>PE000300</t>
        </is>
      </c>
      <c r="C1412" t="inlineStr">
        <is>
          <t>CORJRL 4 ⅝ 04/12/23</t>
        </is>
      </c>
      <c r="D1412">
        <f>+REPLACE(REPLACE(A1412,1,8,""),3,5,"")</f>
        <v/>
      </c>
      <c r="F1412" t="inlineStr">
        <is>
          <t>USP31442AC34</t>
        </is>
      </c>
      <c r="G1412" t="inlineStr">
        <is>
          <t>BBG004F4TTP4</t>
        </is>
      </c>
      <c r="H1412" t="inlineStr">
        <is>
          <t>B8RZLR7</t>
        </is>
      </c>
      <c r="I1412" t="inlineStr">
        <is>
          <t>COEJ6306769</t>
        </is>
      </c>
      <c r="J1412" t="inlineStr">
        <is>
          <t>CORJRL 6 ¾ 11/23/21</t>
        </is>
      </c>
    </row>
    <row r="1413">
      <c r="A1413" t="inlineStr">
        <is>
          <t>PE000300FI00002</t>
        </is>
      </c>
      <c r="B1413" t="inlineStr">
        <is>
          <t>PE000300</t>
        </is>
      </c>
      <c r="C1413" t="inlineStr">
        <is>
          <t>CORJRL 6 ¾ 11/23/21</t>
        </is>
      </c>
      <c r="D1413">
        <f>+REPLACE(REPLACE(A1413,1,8,""),3,5,"")</f>
        <v/>
      </c>
      <c r="F1413" t="inlineStr">
        <is>
          <t>USP31442AA77</t>
        </is>
      </c>
      <c r="G1413" t="inlineStr">
        <is>
          <t>BBG0028DSH55</t>
        </is>
      </c>
      <c r="H1413" t="inlineStr">
        <is>
          <t>B6YCD15</t>
        </is>
      </c>
      <c r="I1413" t="inlineStr">
        <is>
          <t>COEI8846376</t>
        </is>
      </c>
    </row>
    <row r="1414">
      <c r="A1414" t="inlineStr">
        <is>
          <t>PE000300EQ00001</t>
        </is>
      </c>
      <c r="B1414" t="inlineStr">
        <is>
          <t>PE000300</t>
        </is>
      </c>
      <c r="C1414" t="inlineStr">
        <is>
          <t>CORLINI1 PE</t>
        </is>
      </c>
      <c r="D1414">
        <f>+REPLACE(REPLACE(A1414,1,8,""),3,5,"")</f>
        <v/>
      </c>
      <c r="F1414" t="inlineStr">
        <is>
          <t>PEP434015009</t>
        </is>
      </c>
      <c r="G1414" t="inlineStr">
        <is>
          <t>BBG000C0H2K0</t>
        </is>
      </c>
      <c r="H1414" t="inlineStr">
        <is>
          <t>B0P0112</t>
        </is>
      </c>
      <c r="I1414" t="inlineStr">
        <is>
          <t>EQ0021989200001000</t>
        </is>
      </c>
      <c r="J1414" t="inlineStr">
        <is>
          <t>COSICE 6 ⅜ 05/15/43</t>
        </is>
      </c>
    </row>
    <row r="1415">
      <c r="A1415" t="inlineStr">
        <is>
          <t>CR000030FI00001</t>
        </is>
      </c>
      <c r="B1415" t="inlineStr">
        <is>
          <t>CR000030</t>
        </is>
      </c>
      <c r="C1415" t="inlineStr">
        <is>
          <t>COSICE 6 ⅜ 05/15/43</t>
        </is>
      </c>
      <c r="D1415">
        <f>+REPLACE(REPLACE(A1415,1,8,""),3,5,"")</f>
        <v/>
      </c>
      <c r="F1415" t="inlineStr">
        <is>
          <t>USP56226AQ94</t>
        </is>
      </c>
      <c r="G1415" t="inlineStr">
        <is>
          <t>BBG004JQXB02</t>
        </is>
      </c>
      <c r="H1415" t="inlineStr">
        <is>
          <t>B96WG15</t>
        </is>
      </c>
      <c r="I1415" t="inlineStr">
        <is>
          <t>COEJ6716355</t>
        </is>
      </c>
      <c r="J1415" t="inlineStr">
        <is>
          <t>COSICE 6.95 11/10/21</t>
        </is>
      </c>
    </row>
    <row r="1416">
      <c r="A1416" t="inlineStr">
        <is>
          <t>CR000030FI00002</t>
        </is>
      </c>
      <c r="B1416" t="inlineStr">
        <is>
          <t>CR000030</t>
        </is>
      </c>
      <c r="C1416" t="inlineStr">
        <is>
          <t>COSICE 6.95 11/10/21</t>
        </is>
      </c>
      <c r="D1416">
        <f>+REPLACE(REPLACE(A1416,1,8,""),3,5,"")</f>
        <v/>
      </c>
      <c r="F1416" t="inlineStr">
        <is>
          <t>USP56226AC09</t>
        </is>
      </c>
      <c r="G1416" t="inlineStr">
        <is>
          <t>BBG0027P17M1</t>
        </is>
      </c>
      <c r="H1416" t="inlineStr">
        <is>
          <t>B61YWH3</t>
        </is>
      </c>
      <c r="I1416" t="inlineStr">
        <is>
          <t>COEI8676906</t>
        </is>
      </c>
      <c r="J1416" t="inlineStr">
        <is>
          <t>COZCAR 6 ⅜ 08/02/22</t>
        </is>
      </c>
    </row>
    <row r="1417">
      <c r="A1417" t="inlineStr">
        <is>
          <t>PE000270FI00001</t>
        </is>
      </c>
      <c r="B1417" t="inlineStr">
        <is>
          <t>PE000270</t>
        </is>
      </c>
      <c r="C1417" t="inlineStr">
        <is>
          <t>COZCAR 6 ⅜ 08/02/22</t>
        </is>
      </c>
      <c r="D1417">
        <f>+REPLACE(REPLACE(A1417,1,8,""),3,5,"")</f>
        <v/>
      </c>
      <c r="F1417" t="inlineStr">
        <is>
          <t>USP31353AA66</t>
        </is>
      </c>
      <c r="G1417" t="inlineStr">
        <is>
          <t>BBG00381VCF5</t>
        </is>
      </c>
      <c r="H1417" t="inlineStr">
        <is>
          <t>B83TGF6</t>
        </is>
      </c>
      <c r="I1417" t="inlineStr">
        <is>
          <t>COEJ3016106</t>
        </is>
      </c>
    </row>
    <row r="1418">
      <c r="A1418" t="inlineStr">
        <is>
          <t>PA000050EQ00001</t>
        </is>
      </c>
      <c r="B1418" t="inlineStr">
        <is>
          <t>PA000050</t>
        </is>
      </c>
      <c r="C1418" t="inlineStr">
        <is>
          <t>CPA US</t>
        </is>
      </c>
      <c r="D1418">
        <f>+REPLACE(REPLACE(A1418,1,8,""),3,5,"")</f>
        <v/>
      </c>
      <c r="F1418" t="inlineStr">
        <is>
          <t>PAP310761054</t>
        </is>
      </c>
      <c r="G1418" t="inlineStr">
        <is>
          <t>BBG000C29813</t>
        </is>
      </c>
      <c r="H1418" t="inlineStr">
        <is>
          <t>B0TNJH9</t>
        </is>
      </c>
      <c r="I1418" t="inlineStr">
        <is>
          <t>EQ0000000002126372</t>
        </is>
      </c>
    </row>
    <row r="1419">
      <c r="A1419" t="inlineStr">
        <is>
          <t>PE000160EQ00001</t>
        </is>
      </c>
      <c r="B1419" t="inlineStr">
        <is>
          <t>PE000160</t>
        </is>
      </c>
      <c r="C1419" t="inlineStr">
        <is>
          <t>CPAC US</t>
        </is>
      </c>
      <c r="D1419">
        <f>+REPLACE(REPLACE(A1419,1,8,""),3,5,"")</f>
        <v/>
      </c>
      <c r="F1419" t="inlineStr">
        <is>
          <t>US15126Q2084</t>
        </is>
      </c>
      <c r="G1419" t="inlineStr">
        <is>
          <t>BBG002D68FT4</t>
        </is>
      </c>
      <c r="H1419" t="inlineStr">
        <is>
          <t>BF1HPG5</t>
        </is>
      </c>
      <c r="I1419" t="inlineStr">
        <is>
          <t>EQ0000000021656446</t>
        </is>
      </c>
    </row>
    <row r="1420">
      <c r="A1420" t="inlineStr">
        <is>
          <t>PE000160EQ00002</t>
        </is>
      </c>
      <c r="B1420" t="inlineStr">
        <is>
          <t>PE000160</t>
        </is>
      </c>
      <c r="C1420" t="inlineStr">
        <is>
          <t>CPACASC1 PE</t>
        </is>
      </c>
      <c r="D1420">
        <f>+REPLACE(REPLACE(A1420,1,8,""),3,5,"")</f>
        <v/>
      </c>
      <c r="F1420" t="inlineStr">
        <is>
          <t>PEP239501005</t>
        </is>
      </c>
      <c r="G1420" t="inlineStr">
        <is>
          <t>BBG000D5XCY3</t>
        </is>
      </c>
      <c r="H1420" t="n">
        <v>2441674</v>
      </c>
      <c r="I1420" t="inlineStr">
        <is>
          <t>EQ0038451300002000</t>
        </is>
      </c>
    </row>
    <row r="1421">
      <c r="A1421" t="inlineStr">
        <is>
          <t>PE000160EQ00003</t>
        </is>
      </c>
      <c r="B1421" t="inlineStr">
        <is>
          <t>PE000160</t>
        </is>
      </c>
      <c r="C1421" t="inlineStr">
        <is>
          <t>CPACASI1 PE</t>
        </is>
      </c>
      <c r="D1421">
        <f>+REPLACE(REPLACE(A1421,1,8,""),3,5,"")</f>
        <v/>
      </c>
      <c r="F1421" t="inlineStr">
        <is>
          <t>PEP239505006</t>
        </is>
      </c>
      <c r="G1421" t="inlineStr">
        <is>
          <t>BBG000D5XF76</t>
        </is>
      </c>
      <c r="H1421" t="n">
        <v>2441704</v>
      </c>
      <c r="I1421" t="inlineStr">
        <is>
          <t>EQ0038451300001001</t>
        </is>
      </c>
      <c r="J1421" t="inlineStr">
        <is>
          <t>CPACPE 4 ½ 02/08/23</t>
        </is>
      </c>
    </row>
    <row r="1422">
      <c r="A1422" t="inlineStr">
        <is>
          <t>PE000160FI00001</t>
        </is>
      </c>
      <c r="B1422" t="inlineStr">
        <is>
          <t>PE000160</t>
        </is>
      </c>
      <c r="C1422" t="inlineStr">
        <is>
          <t>CPACPE 4 ½ 02/08/23</t>
        </is>
      </c>
      <c r="D1422">
        <f>+REPLACE(REPLACE(A1422,1,8,""),3,5,"")</f>
        <v/>
      </c>
      <c r="F1422" t="inlineStr">
        <is>
          <t>USP2194PAA77</t>
        </is>
      </c>
      <c r="G1422" t="inlineStr">
        <is>
          <t>BBG0043GDNC4</t>
        </is>
      </c>
      <c r="H1422" t="inlineStr">
        <is>
          <t>B97KQ30</t>
        </is>
      </c>
      <c r="I1422" t="inlineStr">
        <is>
          <t>COEJ5417724</t>
        </is>
      </c>
    </row>
    <row r="1423">
      <c r="A1423" t="inlineStr">
        <is>
          <t>BR000860EQ00001</t>
        </is>
      </c>
      <c r="B1423" t="inlineStr">
        <is>
          <t>BR000860</t>
        </is>
      </c>
      <c r="C1423" t="inlineStr">
        <is>
          <t>CPFE3 BZ</t>
        </is>
      </c>
      <c r="D1423">
        <f>+REPLACE(REPLACE(A1423,1,8,""),3,5,"")</f>
        <v/>
      </c>
      <c r="F1423" t="inlineStr">
        <is>
          <t>BRCPFEACNOR0</t>
        </is>
      </c>
      <c r="G1423" t="inlineStr">
        <is>
          <t>BBG000Q99216</t>
        </is>
      </c>
      <c r="H1423" t="inlineStr">
        <is>
          <t>B031NN3</t>
        </is>
      </c>
      <c r="I1423" t="inlineStr">
        <is>
          <t>EQ0000000001337409</t>
        </is>
      </c>
    </row>
    <row r="1424">
      <c r="A1424" t="inlineStr">
        <is>
          <t>BR000860EQ00002</t>
        </is>
      </c>
      <c r="B1424" t="inlineStr">
        <is>
          <t>BR000860</t>
        </is>
      </c>
      <c r="C1424" t="inlineStr">
        <is>
          <t>CPL US</t>
        </is>
      </c>
      <c r="D1424">
        <f>+REPLACE(REPLACE(A1424,1,8,""),3,5,"")</f>
        <v/>
      </c>
      <c r="F1424" t="inlineStr">
        <is>
          <t>US1261531057</t>
        </is>
      </c>
      <c r="G1424" t="inlineStr">
        <is>
          <t>BBG000BB1JM5</t>
        </is>
      </c>
      <c r="H1424" t="inlineStr">
        <is>
          <t>B0315D7</t>
        </is>
      </c>
      <c r="I1424" t="inlineStr">
        <is>
          <t>EQ0000000001286511</t>
        </is>
      </c>
    </row>
    <row r="1425">
      <c r="A1425" t="inlineStr">
        <is>
          <t>BR000760EQ00001</t>
        </is>
      </c>
      <c r="B1425" t="inlineStr">
        <is>
          <t>BR000760</t>
        </is>
      </c>
      <c r="C1425" t="inlineStr">
        <is>
          <t>CPLE3 BZ</t>
        </is>
      </c>
      <c r="D1425">
        <f>+REPLACE(REPLACE(A1425,1,8,""),3,5,"")</f>
        <v/>
      </c>
      <c r="F1425" t="inlineStr">
        <is>
          <t>BRCPLEACNOR8</t>
        </is>
      </c>
      <c r="G1425" t="inlineStr">
        <is>
          <t>BBG000BS2VF8</t>
        </is>
      </c>
      <c r="H1425" t="n">
        <v>2192831</v>
      </c>
      <c r="I1425" t="inlineStr">
        <is>
          <t>EQ0015866700001002</t>
        </is>
      </c>
    </row>
    <row r="1426">
      <c r="A1426" t="inlineStr">
        <is>
          <t>BR000760EQ00002</t>
        </is>
      </c>
      <c r="B1426" t="inlineStr">
        <is>
          <t>BR000760</t>
        </is>
      </c>
      <c r="C1426" t="inlineStr">
        <is>
          <t>CPLE6 BZ</t>
        </is>
      </c>
      <c r="D1426">
        <f>+REPLACE(REPLACE(A1426,1,8,""),3,5,"")</f>
        <v/>
      </c>
      <c r="F1426" t="inlineStr">
        <is>
          <t>BRCPLEACNPB9</t>
        </is>
      </c>
      <c r="G1426" t="inlineStr">
        <is>
          <t>BBG000BS6HM7</t>
        </is>
      </c>
      <c r="H1426" t="n">
        <v>2200154</v>
      </c>
      <c r="I1426" t="inlineStr">
        <is>
          <t>EQ0000000001168593</t>
        </is>
      </c>
      <c r="J1426" t="inlineStr">
        <is>
          <t>CREAL 7 ¼ 07/20/23</t>
        </is>
      </c>
    </row>
    <row r="1427">
      <c r="A1427" t="inlineStr">
        <is>
          <t>MX000530FI00001</t>
        </is>
      </c>
      <c r="B1427" t="inlineStr">
        <is>
          <t>MX000530</t>
        </is>
      </c>
      <c r="C1427" t="inlineStr">
        <is>
          <t>CREAL 7 ¼ 07/20/23</t>
        </is>
      </c>
      <c r="D1427">
        <f>+REPLACE(REPLACE(A1427,1,8,""),3,5,"")</f>
        <v/>
      </c>
      <c r="F1427" t="inlineStr">
        <is>
          <t>USP32457AA44</t>
        </is>
      </c>
      <c r="G1427" t="inlineStr">
        <is>
          <t>BBG00DBBJ5L9</t>
        </is>
      </c>
      <c r="H1427" t="inlineStr">
        <is>
          <t>BD0PB02</t>
        </is>
      </c>
      <c r="I1427" t="inlineStr">
        <is>
          <t>COLW8905827</t>
        </is>
      </c>
      <c r="J1427" t="inlineStr">
        <is>
          <t>CREAL 9 ½ 02/07/26</t>
        </is>
      </c>
    </row>
    <row r="1428">
      <c r="A1428" t="inlineStr">
        <is>
          <t>MX000530FI00002</t>
        </is>
      </c>
      <c r="B1428" t="inlineStr">
        <is>
          <t>MX000530</t>
        </is>
      </c>
      <c r="C1428" t="inlineStr">
        <is>
          <t>CREAL 9 ½ 02/07/26</t>
        </is>
      </c>
      <c r="D1428">
        <f>+REPLACE(REPLACE(A1428,1,8,""),3,5,"")</f>
        <v/>
      </c>
      <c r="F1428" t="inlineStr">
        <is>
          <t>USP32466AA50</t>
        </is>
      </c>
      <c r="G1428" t="inlineStr">
        <is>
          <t>BBG00N7VDW08</t>
        </is>
      </c>
      <c r="H1428" t="inlineStr">
        <is>
          <t>BH3RY26</t>
        </is>
      </c>
      <c r="I1428" t="inlineStr">
        <is>
          <t>COAX0096286</t>
        </is>
      </c>
    </row>
    <row r="1429">
      <c r="A1429" t="inlineStr">
        <is>
          <t>MX000530EQ00001</t>
        </is>
      </c>
      <c r="B1429" t="inlineStr">
        <is>
          <t>MX000530</t>
        </is>
      </c>
      <c r="C1429" t="inlineStr">
        <is>
          <t>CREAL* MM</t>
        </is>
      </c>
      <c r="D1429">
        <f>+REPLACE(REPLACE(A1429,1,8,""),3,5,"")</f>
        <v/>
      </c>
      <c r="F1429" t="inlineStr">
        <is>
          <t>MX00CR000000</t>
        </is>
      </c>
      <c r="G1429" t="inlineStr">
        <is>
          <t>BBG000C25W05</t>
        </is>
      </c>
      <c r="H1429" t="inlineStr">
        <is>
          <t>B8DST54</t>
        </is>
      </c>
      <c r="I1429" t="inlineStr">
        <is>
          <t>EQ0000000037510335</t>
        </is>
      </c>
    </row>
    <row r="1430">
      <c r="A1430" t="inlineStr">
        <is>
          <t>PE000060EQ00001</t>
        </is>
      </c>
      <c r="B1430" t="inlineStr">
        <is>
          <t>PE000060</t>
        </is>
      </c>
      <c r="C1430" t="inlineStr">
        <is>
          <t>CREDITC1 PE</t>
        </is>
      </c>
      <c r="D1430">
        <f>+REPLACE(REPLACE(A1430,1,8,""),3,5,"")</f>
        <v/>
      </c>
      <c r="F1430" t="inlineStr">
        <is>
          <t>PEP120001008</t>
        </is>
      </c>
      <c r="G1430" t="inlineStr">
        <is>
          <t>BBG000F4YHW4</t>
        </is>
      </c>
      <c r="H1430" t="n">
        <v>2067854</v>
      </c>
      <c r="I1430" t="inlineStr">
        <is>
          <t>EQ0000000001196954</t>
        </is>
      </c>
      <c r="J1430" t="inlineStr">
        <is>
          <t>CREDVA 9 ¾ 07/27/22</t>
        </is>
      </c>
    </row>
    <row r="1431">
      <c r="A1431" t="inlineStr">
        <is>
          <t>CO000300FI00001</t>
        </is>
      </c>
      <c r="B1431" t="inlineStr">
        <is>
          <t>CO000300</t>
        </is>
      </c>
      <c r="C1431" t="inlineStr">
        <is>
          <t>CREDVA 9 ¾ 07/27/22</t>
        </is>
      </c>
      <c r="D1431">
        <f>+REPLACE(REPLACE(A1431,1,8,""),3,5,"")</f>
        <v/>
      </c>
      <c r="F1431" t="inlineStr">
        <is>
          <t>USP32086AL73</t>
        </is>
      </c>
      <c r="G1431" t="inlineStr">
        <is>
          <t>BBG00H5W8Z00</t>
        </is>
      </c>
      <c r="H1431" t="inlineStr">
        <is>
          <t>BZ3CDL9</t>
        </is>
      </c>
      <c r="I1431" t="inlineStr">
        <is>
          <t>COAO4228208</t>
        </is>
      </c>
    </row>
    <row r="1432">
      <c r="A1432" t="inlineStr">
        <is>
          <t>AR000940EQ00001</t>
        </is>
      </c>
      <c r="B1432" t="inlineStr">
        <is>
          <t>AR000940</t>
        </is>
      </c>
      <c r="C1432" t="inlineStr">
        <is>
          <t>CRES AR</t>
        </is>
      </c>
      <c r="D1432">
        <f>+REPLACE(REPLACE(A1432,1,8,""),3,5,"")</f>
        <v/>
      </c>
      <c r="F1432" t="inlineStr">
        <is>
          <t>ARP331091024</t>
        </is>
      </c>
      <c r="G1432" t="inlineStr">
        <is>
          <t>BBG000BZWLN2</t>
        </is>
      </c>
      <c r="H1432" t="n">
        <v>2233387</v>
      </c>
      <c r="I1432" t="inlineStr">
        <is>
          <t>EQ0015947100001003</t>
        </is>
      </c>
    </row>
    <row r="1433">
      <c r="A1433" t="inlineStr">
        <is>
          <t>AR000940EQ00002</t>
        </is>
      </c>
      <c r="B1433" t="inlineStr">
        <is>
          <t>AR000940</t>
        </is>
      </c>
      <c r="C1433" t="inlineStr">
        <is>
          <t>CRESY US</t>
        </is>
      </c>
      <c r="D1433">
        <f>+REPLACE(REPLACE(A1433,1,8,""),3,5,"")</f>
        <v/>
      </c>
      <c r="F1433" t="inlineStr">
        <is>
          <t>US2264061068</t>
        </is>
      </c>
      <c r="G1433" t="inlineStr">
        <is>
          <t>BBG000J4MRP9</t>
        </is>
      </c>
      <c r="H1433" t="n">
        <v>2226893</v>
      </c>
      <c r="I1433" t="inlineStr">
        <is>
          <t>EQ0015947100009000</t>
        </is>
      </c>
    </row>
    <row r="1434">
      <c r="A1434" t="inlineStr">
        <is>
          <t>BR000140EQ00001</t>
        </is>
      </c>
      <c r="B1434" t="inlineStr">
        <is>
          <t>BR000140</t>
        </is>
      </c>
      <c r="C1434" t="inlineStr">
        <is>
          <t>CRFB3 BZ</t>
        </is>
      </c>
      <c r="D1434">
        <f>+REPLACE(REPLACE(A1434,1,8,""),3,5,"")</f>
        <v/>
      </c>
      <c r="F1434" t="inlineStr">
        <is>
          <t>BRCRFBACNOR2</t>
        </is>
      </c>
      <c r="G1434" t="inlineStr">
        <is>
          <t>BBG000BPWJV0</t>
        </is>
      </c>
      <c r="H1434" t="inlineStr">
        <is>
          <t>BF7LBH4</t>
        </is>
      </c>
      <c r="I1434" t="inlineStr">
        <is>
          <t>EQ0000000003460596</t>
        </is>
      </c>
    </row>
    <row r="1435">
      <c r="A1435" t="inlineStr">
        <is>
          <t>CL000450EQ00001</t>
        </is>
      </c>
      <c r="B1435" t="inlineStr">
        <is>
          <t>CL000450</t>
        </is>
      </c>
      <c r="C1435" t="inlineStr">
        <is>
          <t>CRISTAL CI</t>
        </is>
      </c>
      <c r="D1435">
        <f>+REPLACE(REPLACE(A1435,1,8,""),3,5,"")</f>
        <v/>
      </c>
      <c r="F1435" t="inlineStr">
        <is>
          <t>CLP331961092</t>
        </is>
      </c>
      <c r="G1435" t="inlineStr">
        <is>
          <t>BBG000BMQ722</t>
        </is>
      </c>
      <c r="H1435" t="n">
        <v>2232890</v>
      </c>
      <c r="I1435" t="inlineStr">
        <is>
          <t>EQ0000000001170478</t>
        </is>
      </c>
    </row>
    <row r="1436">
      <c r="A1436" t="inlineStr">
        <is>
          <t>BR002190EQ00001</t>
        </is>
      </c>
      <c r="B1436" t="inlineStr">
        <is>
          <t>BR002190</t>
        </is>
      </c>
      <c r="C1436" t="inlineStr">
        <is>
          <t>CRUZ3 BZ</t>
        </is>
      </c>
      <c r="D1436">
        <f>+REPLACE(REPLACE(A1436,1,8,""),3,5,"")</f>
        <v/>
      </c>
      <c r="F1436" t="inlineStr">
        <is>
          <t>BRCRUZACNOR0</t>
        </is>
      </c>
      <c r="G1436" t="inlineStr">
        <is>
          <t>BBG000C3SSP0</t>
        </is>
      </c>
      <c r="I1436" t="inlineStr">
        <is>
          <t>EQ0000000001168601</t>
        </is>
      </c>
    </row>
    <row r="1437">
      <c r="A1437" t="inlineStr">
        <is>
          <t>BR000850EQ00001</t>
        </is>
      </c>
      <c r="B1437" t="inlineStr">
        <is>
          <t>BR000850</t>
        </is>
      </c>
      <c r="C1437" t="inlineStr">
        <is>
          <t>CSAN3 BZ</t>
        </is>
      </c>
      <c r="D1437">
        <f>+REPLACE(REPLACE(A1437,1,8,""),3,5,"")</f>
        <v/>
      </c>
      <c r="F1437" t="inlineStr">
        <is>
          <t>BRCSANACNOR6</t>
        </is>
      </c>
      <c r="G1437" t="inlineStr">
        <is>
          <t>BBG000QC7H36</t>
        </is>
      </c>
      <c r="H1437" t="inlineStr">
        <is>
          <t>B0P72G5</t>
        </is>
      </c>
      <c r="I1437" t="inlineStr">
        <is>
          <t>EQ0000000003848887</t>
        </is>
      </c>
      <c r="J1437" t="inlineStr">
        <is>
          <t>CSANBZ 5 03/14/23</t>
        </is>
      </c>
    </row>
    <row r="1438">
      <c r="A1438" t="inlineStr">
        <is>
          <t>BR000850FI00001</t>
        </is>
      </c>
      <c r="B1438" t="inlineStr">
        <is>
          <t>BR000850</t>
        </is>
      </c>
      <c r="C1438" t="inlineStr">
        <is>
          <t>CSANBZ 5 03/14/23</t>
        </is>
      </c>
      <c r="D1438">
        <f>+REPLACE(REPLACE(A1438,1,8,""),3,5,"")</f>
        <v/>
      </c>
      <c r="F1438" t="inlineStr">
        <is>
          <t>USL20041AA41</t>
        </is>
      </c>
      <c r="G1438" t="inlineStr">
        <is>
          <t>BBG00473K843</t>
        </is>
      </c>
      <c r="H1438" t="inlineStr">
        <is>
          <t>B7MTVM2</t>
        </is>
      </c>
      <c r="I1438" t="inlineStr">
        <is>
          <t>COEJ5860527</t>
        </is>
      </c>
      <c r="J1438" t="inlineStr">
        <is>
          <t>CSANBZ 7 01/20/27</t>
        </is>
      </c>
    </row>
    <row r="1439">
      <c r="A1439" t="inlineStr">
        <is>
          <t>BR000850FI00002</t>
        </is>
      </c>
      <c r="B1439" t="inlineStr">
        <is>
          <t>BR000850</t>
        </is>
      </c>
      <c r="C1439" t="inlineStr">
        <is>
          <t>CSANBZ 7 01/20/27</t>
        </is>
      </c>
      <c r="D1439">
        <f>+REPLACE(REPLACE(A1439,1,8,""),3,5,"")</f>
        <v/>
      </c>
      <c r="F1439" t="inlineStr">
        <is>
          <t>US22112EAC21</t>
        </is>
      </c>
      <c r="G1439" t="inlineStr">
        <is>
          <t>BBG00D2PWZC7</t>
        </is>
      </c>
      <c r="H1439" t="inlineStr">
        <is>
          <t>BD06JR8</t>
        </is>
      </c>
      <c r="I1439" t="inlineStr">
        <is>
          <t>COLW4016892</t>
        </is>
      </c>
      <c r="J1439" t="inlineStr">
        <is>
          <t>CSANBZ 7 01/20/27</t>
        </is>
      </c>
    </row>
    <row r="1440">
      <c r="A1440" t="inlineStr">
        <is>
          <t>BR000850FI00003</t>
        </is>
      </c>
      <c r="B1440" t="inlineStr">
        <is>
          <t>BR000850</t>
        </is>
      </c>
      <c r="C1440" t="inlineStr">
        <is>
          <t>CSANBZ 7 01/20/27</t>
        </is>
      </c>
      <c r="D1440">
        <f>+REPLACE(REPLACE(A1440,1,8,""),3,5,"")</f>
        <v/>
      </c>
      <c r="F1440" t="inlineStr">
        <is>
          <t>USL20041AD89</t>
        </is>
      </c>
      <c r="G1440" t="inlineStr">
        <is>
          <t>BBG00D2R0M46</t>
        </is>
      </c>
      <c r="H1440" t="inlineStr">
        <is>
          <t>BD03ZG0</t>
        </is>
      </c>
      <c r="I1440" t="inlineStr">
        <is>
          <t>COLW4069974</t>
        </is>
      </c>
      <c r="J1440" t="inlineStr">
        <is>
          <t>CSANBZ 7 01/20/27</t>
        </is>
      </c>
    </row>
    <row r="1441">
      <c r="A1441" t="inlineStr">
        <is>
          <t>BR000850FI00004</t>
        </is>
      </c>
      <c r="B1441" t="inlineStr">
        <is>
          <t>BR000850</t>
        </is>
      </c>
      <c r="C1441" t="inlineStr">
        <is>
          <t>CSANBZ 7 01/20/27</t>
        </is>
      </c>
      <c r="D1441">
        <f>+REPLACE(REPLACE(A1441,1,8,""),3,5,"")</f>
        <v/>
      </c>
      <c r="F1441" t="inlineStr">
        <is>
          <t>USL20041AE62</t>
        </is>
      </c>
      <c r="G1441" t="inlineStr">
        <is>
          <t>BBG00DB16QN7</t>
        </is>
      </c>
      <c r="H1441" t="inlineStr">
        <is>
          <t>BYYGK56</t>
        </is>
      </c>
      <c r="I1441" t="inlineStr">
        <is>
          <t>COLW8503598</t>
        </is>
      </c>
      <c r="J1441" t="inlineStr">
        <is>
          <t>CSANBZ 8 ¼ PERP</t>
        </is>
      </c>
    </row>
    <row r="1442">
      <c r="A1442" t="inlineStr">
        <is>
          <t>BR000850FI00005</t>
        </is>
      </c>
      <c r="B1442" t="inlineStr">
        <is>
          <t>BR000850</t>
        </is>
      </c>
      <c r="C1442" t="inlineStr">
        <is>
          <t>CSANBZ 8 ¼ PERP</t>
        </is>
      </c>
      <c r="D1442">
        <f>+REPLACE(REPLACE(A1442,1,8,""),3,5,"")</f>
        <v/>
      </c>
      <c r="F1442" t="inlineStr">
        <is>
          <t>XS0556373347</t>
        </is>
      </c>
      <c r="G1442" t="inlineStr">
        <is>
          <t>BBG001812Y45</t>
        </is>
      </c>
      <c r="H1442" t="inlineStr">
        <is>
          <t>B5WJZ04</t>
        </is>
      </c>
      <c r="I1442" t="inlineStr">
        <is>
          <t>COEI4473803</t>
        </is>
      </c>
    </row>
    <row r="1443">
      <c r="A1443" t="inlineStr">
        <is>
          <t>BR000850FI00006</t>
        </is>
      </c>
      <c r="B1443" t="inlineStr">
        <is>
          <t>BR000850</t>
        </is>
      </c>
      <c r="C1443" t="inlineStr">
        <is>
          <t>CSANBZ 9 ½ 03/14/18</t>
        </is>
      </c>
      <c r="D1443">
        <f>+REPLACE(REPLACE(A1443,1,8,""),3,5,"")</f>
        <v/>
      </c>
      <c r="F1443" t="inlineStr">
        <is>
          <t>USL20041AB24</t>
        </is>
      </c>
      <c r="G1443" t="inlineStr">
        <is>
          <t>BBG00473K8Y0</t>
        </is>
      </c>
      <c r="H1443" t="inlineStr">
        <is>
          <t>B9LVW64</t>
        </is>
      </c>
      <c r="I1443" t="inlineStr">
        <is>
          <t>COEJ5860675</t>
        </is>
      </c>
    </row>
    <row r="1444">
      <c r="A1444" t="inlineStr">
        <is>
          <t>BR000680EQ00001</t>
        </is>
      </c>
      <c r="B1444" t="inlineStr">
        <is>
          <t>BR000680</t>
        </is>
      </c>
      <c r="C1444" t="inlineStr">
        <is>
          <t>CSMG3 BZ</t>
        </is>
      </c>
      <c r="D1444">
        <f>+REPLACE(REPLACE(A1444,1,8,""),3,5,"")</f>
        <v/>
      </c>
      <c r="F1444" t="inlineStr">
        <is>
          <t>BRCSMGACNOR5</t>
        </is>
      </c>
      <c r="G1444" t="inlineStr">
        <is>
          <t>BBG000M50TV5</t>
        </is>
      </c>
      <c r="H1444" t="inlineStr">
        <is>
          <t>B0YBZJ2</t>
        </is>
      </c>
      <c r="I1444" t="inlineStr">
        <is>
          <t>EQ0000000002736835</t>
        </is>
      </c>
    </row>
    <row r="1445">
      <c r="A1445" t="inlineStr">
        <is>
          <t>BR000780EQ00001</t>
        </is>
      </c>
      <c r="B1445" t="inlineStr">
        <is>
          <t>BR000780</t>
        </is>
      </c>
      <c r="C1445" t="inlineStr">
        <is>
          <t>CSNA3 BZ</t>
        </is>
      </c>
      <c r="D1445">
        <f>+REPLACE(REPLACE(A1445,1,8,""),3,5,"")</f>
        <v/>
      </c>
      <c r="F1445" t="inlineStr">
        <is>
          <t>BRCSNAACNOR6</t>
        </is>
      </c>
      <c r="G1445" t="inlineStr">
        <is>
          <t>BBG000BT9WZ5</t>
        </is>
      </c>
      <c r="H1445" t="inlineStr">
        <is>
          <t>B019KX8</t>
        </is>
      </c>
      <c r="I1445" t="inlineStr">
        <is>
          <t>EQ0015827200001002</t>
        </is>
      </c>
      <c r="J1445" t="inlineStr">
        <is>
          <t>CSNABZ 6 ½ 07/21/20</t>
        </is>
      </c>
    </row>
    <row r="1446">
      <c r="A1446" t="inlineStr">
        <is>
          <t>BR000780FI00001</t>
        </is>
      </c>
      <c r="B1446" t="inlineStr">
        <is>
          <t>BR000780</t>
        </is>
      </c>
      <c r="C1446" t="inlineStr">
        <is>
          <t>CSNABZ 6 ½ 07/21/20</t>
        </is>
      </c>
      <c r="D1446">
        <f>+REPLACE(REPLACE(A1446,1,8,""),3,5,"")</f>
        <v/>
      </c>
      <c r="F1446" t="inlineStr">
        <is>
          <t>USL21779AA88</t>
        </is>
      </c>
      <c r="G1446" t="inlineStr">
        <is>
          <t>BBG00000LGB7</t>
        </is>
      </c>
      <c r="H1446" t="inlineStr">
        <is>
          <t>B4L0GP3</t>
        </is>
      </c>
      <c r="I1446" t="inlineStr">
        <is>
          <t>COEI3251630</t>
        </is>
      </c>
      <c r="J1446" t="inlineStr">
        <is>
          <t>CSNABZ 6 ⅞ 09/21/19</t>
        </is>
      </c>
    </row>
    <row r="1447">
      <c r="A1447" t="inlineStr">
        <is>
          <t>BR000780FI00002</t>
        </is>
      </c>
      <c r="B1447" t="inlineStr">
        <is>
          <t>BR000780</t>
        </is>
      </c>
      <c r="C1447" t="inlineStr">
        <is>
          <t>CSNABZ 6 ⅞ 09/21/19</t>
        </is>
      </c>
      <c r="D1447">
        <f>+REPLACE(REPLACE(A1447,1,8,""),3,5,"")</f>
        <v/>
      </c>
      <c r="F1447" t="inlineStr">
        <is>
          <t>USG2583XAA93</t>
        </is>
      </c>
      <c r="G1447" t="inlineStr">
        <is>
          <t>BBG00001YLH4</t>
        </is>
      </c>
      <c r="H1447" t="inlineStr">
        <is>
          <t>B4JZCZ2</t>
        </is>
      </c>
      <c r="I1447" t="inlineStr">
        <is>
          <t>COEH9753391</t>
        </is>
      </c>
      <c r="J1447" t="inlineStr">
        <is>
          <t>CSNABZ 7 ⅝ 02/13/23</t>
        </is>
      </c>
    </row>
    <row r="1448">
      <c r="A1448" t="inlineStr">
        <is>
          <t>BR000780FI00003</t>
        </is>
      </c>
      <c r="B1448" t="inlineStr">
        <is>
          <t>BR000780</t>
        </is>
      </c>
      <c r="C1448" t="inlineStr">
        <is>
          <t>CSNABZ 7 ⅝ 02/13/23</t>
        </is>
      </c>
      <c r="D1448">
        <f>+REPLACE(REPLACE(A1448,1,8,""),3,5,"")</f>
        <v/>
      </c>
      <c r="F1448" t="inlineStr">
        <is>
          <t>US12644VAB45</t>
        </is>
      </c>
      <c r="G1448" t="inlineStr">
        <is>
          <t>BBG00K15DJW1</t>
        </is>
      </c>
      <c r="H1448" t="inlineStr">
        <is>
          <t>BG0VMS6</t>
        </is>
      </c>
      <c r="I1448" t="inlineStr">
        <is>
          <t>COAR2101335</t>
        </is>
      </c>
      <c r="J1448" t="inlineStr">
        <is>
          <t>CSNABZ 7 ⅝ 02/13/23</t>
        </is>
      </c>
    </row>
    <row r="1449">
      <c r="A1449" t="inlineStr">
        <is>
          <t>BR000780FI00004</t>
        </is>
      </c>
      <c r="B1449" t="inlineStr">
        <is>
          <t>BR000780</t>
        </is>
      </c>
      <c r="C1449" t="inlineStr">
        <is>
          <t>CSNABZ 7 ⅝ 02/13/23</t>
        </is>
      </c>
      <c r="D1449">
        <f>+REPLACE(REPLACE(A1449,1,8,""),3,5,"")</f>
        <v/>
      </c>
      <c r="F1449" t="inlineStr">
        <is>
          <t>USL21779AC45</t>
        </is>
      </c>
      <c r="G1449" t="inlineStr">
        <is>
          <t>BBG00K15FJS4</t>
        </is>
      </c>
      <c r="H1449" t="inlineStr">
        <is>
          <t>BG0VJ07</t>
        </is>
      </c>
      <c r="I1449" t="inlineStr">
        <is>
          <t>COAR2107647</t>
        </is>
      </c>
    </row>
    <row r="1450">
      <c r="A1450" t="inlineStr">
        <is>
          <t>BR000780FI00005</t>
        </is>
      </c>
      <c r="B1450" t="inlineStr">
        <is>
          <t>BR000780</t>
        </is>
      </c>
      <c r="C1450" t="inlineStr">
        <is>
          <t>CSNABZ 7 ⅝ 04/17/26</t>
        </is>
      </c>
      <c r="D1450">
        <f>+REPLACE(REPLACE(A1450,1,8,""),3,5,"")</f>
        <v/>
      </c>
      <c r="F1450" t="inlineStr">
        <is>
          <t>USL21779AD28</t>
        </is>
      </c>
      <c r="G1450" t="inlineStr">
        <is>
          <t>BBG00NVBSNW4</t>
        </is>
      </c>
      <c r="H1450" t="inlineStr">
        <is>
          <t>BHL1CS2</t>
        </is>
      </c>
      <c r="I1450" t="inlineStr">
        <is>
          <t>COZS1469080</t>
        </is>
      </c>
      <c r="J1450" t="inlineStr">
        <is>
          <t>CSNABZ 7 PERP</t>
        </is>
      </c>
    </row>
    <row r="1451">
      <c r="A1451" t="inlineStr">
        <is>
          <t>BR000780FI00006</t>
        </is>
      </c>
      <c r="B1451" t="inlineStr">
        <is>
          <t>BR000780</t>
        </is>
      </c>
      <c r="C1451" t="inlineStr">
        <is>
          <t>CSNABZ 7 PERP</t>
        </is>
      </c>
      <c r="D1451">
        <f>+REPLACE(REPLACE(A1451,1,8,""),3,5,"")</f>
        <v/>
      </c>
      <c r="F1451" t="inlineStr">
        <is>
          <t>USG2585XAA75</t>
        </is>
      </c>
      <c r="G1451" t="inlineStr">
        <is>
          <t>BBG00164Z218</t>
        </is>
      </c>
      <c r="H1451" t="inlineStr">
        <is>
          <t>B3WRF15</t>
        </is>
      </c>
      <c r="I1451" t="inlineStr">
        <is>
          <t>COEI4100208</t>
        </is>
      </c>
    </row>
    <row r="1452">
      <c r="A1452" t="inlineStr">
        <is>
          <t>BR000820EQ00001</t>
        </is>
      </c>
      <c r="B1452" t="inlineStr">
        <is>
          <t>BR000820</t>
        </is>
      </c>
      <c r="C1452" t="inlineStr">
        <is>
          <t>CTAX11 BZ</t>
        </is>
      </c>
      <c r="D1452">
        <f>+REPLACE(REPLACE(A1452,1,8,""),3,5,"")</f>
        <v/>
      </c>
      <c r="F1452" t="inlineStr">
        <is>
          <t>BRCTAXCDAM19</t>
        </is>
      </c>
      <c r="G1452" t="inlineStr">
        <is>
          <t>BBG003C5G126</t>
        </is>
      </c>
      <c r="H1452" t="inlineStr">
        <is>
          <t>B7VSD79</t>
        </is>
      </c>
      <c r="I1452" t="inlineStr">
        <is>
          <t>EQ0000000026496506</t>
        </is>
      </c>
      <c r="J1452" t="inlineStr">
        <is>
          <t>CTCACI 3 ⅞ 10/12/22</t>
        </is>
      </c>
    </row>
    <row r="1453">
      <c r="A1453" t="inlineStr">
        <is>
          <t>CL001350FI00001</t>
        </is>
      </c>
      <c r="B1453" t="inlineStr">
        <is>
          <t>CL001350</t>
        </is>
      </c>
      <c r="C1453" t="inlineStr">
        <is>
          <t>CTCACI 3 ⅞ 10/12/22</t>
        </is>
      </c>
      <c r="D1453">
        <f>+REPLACE(REPLACE(A1453,1,8,""),3,5,"")</f>
        <v/>
      </c>
      <c r="F1453" t="inlineStr">
        <is>
          <t>USP9047EAA66</t>
        </is>
      </c>
      <c r="G1453" t="inlineStr">
        <is>
          <t>BBG003GFJWM7</t>
        </is>
      </c>
      <c r="H1453" t="inlineStr">
        <is>
          <t>B7F5YK6</t>
        </is>
      </c>
      <c r="I1453" t="inlineStr">
        <is>
          <t>COEJ3931726</t>
        </is>
      </c>
    </row>
    <row r="1454">
      <c r="A1454" t="inlineStr">
        <is>
          <t>AR000820EQ00001</t>
        </is>
      </c>
      <c r="B1454" t="inlineStr">
        <is>
          <t>AR000820</t>
        </is>
      </c>
      <c r="C1454" t="inlineStr">
        <is>
          <t>CTIO AR</t>
        </is>
      </c>
      <c r="D1454">
        <f>+REPLACE(REPLACE(A1454,1,8,""),3,5,"")</f>
        <v/>
      </c>
      <c r="F1454" t="inlineStr">
        <is>
          <t>ARCTIO010019</t>
        </is>
      </c>
      <c r="G1454" t="inlineStr">
        <is>
          <t>BBG000C4YPX8</t>
        </is>
      </c>
      <c r="H1454" t="inlineStr">
        <is>
          <t>B39MSV4</t>
        </is>
      </c>
      <c r="I1454" t="inlineStr">
        <is>
          <t>EQ0000000009249323</t>
        </is>
      </c>
    </row>
    <row r="1455">
      <c r="A1455" t="inlineStr">
        <is>
          <t>BR000620EQ00001</t>
        </is>
      </c>
      <c r="B1455" t="inlineStr">
        <is>
          <t>BR000620</t>
        </is>
      </c>
      <c r="C1455" t="inlineStr">
        <is>
          <t>CTIP3 BZ</t>
        </is>
      </c>
      <c r="D1455">
        <f>+REPLACE(REPLACE(A1455,1,8,""),3,5,"")</f>
        <v/>
      </c>
      <c r="F1455" t="inlineStr">
        <is>
          <t>BRCTIPACNOR2</t>
        </is>
      </c>
      <c r="G1455" t="inlineStr">
        <is>
          <t>BBG004H8DLR5</t>
        </is>
      </c>
      <c r="H1455" t="inlineStr">
        <is>
          <t>B8GJFF6</t>
        </is>
      </c>
      <c r="I1455" t="inlineStr">
        <is>
          <t>EQ0000000029862499</t>
        </is>
      </c>
    </row>
    <row r="1456">
      <c r="A1456" t="inlineStr">
        <is>
          <t>MX000210EQ00001</t>
        </is>
      </c>
      <c r="B1456" t="inlineStr">
        <is>
          <t>MX000210</t>
        </is>
      </c>
      <c r="C1456" t="inlineStr">
        <is>
          <t>CUERVO* MM</t>
        </is>
      </c>
      <c r="D1456">
        <f>+REPLACE(REPLACE(A1456,1,8,""),3,5,"")</f>
        <v/>
      </c>
      <c r="F1456" t="inlineStr">
        <is>
          <t>MX01CU010003</t>
        </is>
      </c>
      <c r="G1456" t="inlineStr">
        <is>
          <t>BBG008FDQZL8</t>
        </is>
      </c>
      <c r="H1456" t="inlineStr">
        <is>
          <t>BYM4063</t>
        </is>
      </c>
      <c r="I1456" t="inlineStr">
        <is>
          <t>EQ0000000054904632</t>
        </is>
      </c>
    </row>
    <row r="1457">
      <c r="A1457" t="inlineStr">
        <is>
          <t>MX001730EQ00001</t>
        </is>
      </c>
      <c r="B1457" t="inlineStr">
        <is>
          <t>MX001730</t>
        </is>
      </c>
      <c r="C1457" t="inlineStr">
        <is>
          <t>CULTIBAB MM</t>
        </is>
      </c>
      <c r="D1457">
        <f>+REPLACE(REPLACE(A1457,1,8,""),3,5,"")</f>
        <v/>
      </c>
      <c r="F1457" t="inlineStr">
        <is>
          <t>MX01CU000004</t>
        </is>
      </c>
      <c r="G1457" t="inlineStr">
        <is>
          <t>BBG000LXPJS4</t>
        </is>
      </c>
      <c r="H1457" t="inlineStr">
        <is>
          <t>B8PQ2P7</t>
        </is>
      </c>
      <c r="I1457" t="inlineStr">
        <is>
          <t>EQ0000000029802425</t>
        </is>
      </c>
    </row>
    <row r="1458">
      <c r="A1458" t="inlineStr">
        <is>
          <t>CL000020EQ00001</t>
        </is>
      </c>
      <c r="B1458" t="inlineStr">
        <is>
          <t>CL000020</t>
        </is>
      </c>
      <c r="C1458" t="inlineStr">
        <is>
          <t>CUPRUM CI</t>
        </is>
      </c>
      <c r="D1458">
        <f>+REPLACE(REPLACE(A1458,1,8,""),3,5,"")</f>
        <v/>
      </c>
      <c r="F1458" t="inlineStr">
        <is>
          <t>CLP009361070</t>
        </is>
      </c>
      <c r="G1458" t="inlineStr">
        <is>
          <t>BBG007V0Y895</t>
        </is>
      </c>
      <c r="I1458" t="inlineStr">
        <is>
          <t>EQ0000000040278248</t>
        </is>
      </c>
    </row>
    <row r="1459">
      <c r="A1459" t="inlineStr">
        <is>
          <t>BR000870EQ00001</t>
        </is>
      </c>
      <c r="B1459" t="inlineStr">
        <is>
          <t>BR000870</t>
        </is>
      </c>
      <c r="C1459" t="inlineStr">
        <is>
          <t>CVCB3 BZ</t>
        </is>
      </c>
      <c r="D1459">
        <f>+REPLACE(REPLACE(A1459,1,8,""),3,5,"")</f>
        <v/>
      </c>
      <c r="F1459" t="inlineStr">
        <is>
          <t>BRCVCBACNOR1</t>
        </is>
      </c>
      <c r="G1459" t="inlineStr">
        <is>
          <t>BBG000Q51034</t>
        </is>
      </c>
      <c r="H1459" t="inlineStr">
        <is>
          <t>BGSH2S6</t>
        </is>
      </c>
      <c r="I1459" t="inlineStr">
        <is>
          <t>EQ0000000034487552</t>
        </is>
      </c>
    </row>
    <row r="1460">
      <c r="A1460" t="inlineStr">
        <is>
          <t>PE000830EQ00001</t>
        </is>
      </c>
      <c r="B1460" t="inlineStr">
        <is>
          <t>PE000830</t>
        </is>
      </c>
      <c r="C1460" t="inlineStr">
        <is>
          <t>CVERDEC1 PE</t>
        </is>
      </c>
      <c r="D1460">
        <f>+REPLACE(REPLACE(A1460,1,8,""),3,5,"")</f>
        <v/>
      </c>
      <c r="F1460" t="inlineStr">
        <is>
          <t>PEP646501002</t>
        </is>
      </c>
      <c r="G1460" t="inlineStr">
        <is>
          <t>BBG000DNHYN6</t>
        </is>
      </c>
      <c r="H1460" t="n">
        <v>2677929</v>
      </c>
      <c r="I1460" t="inlineStr">
        <is>
          <t>EQ0000000005196126</t>
        </is>
      </c>
    </row>
    <row r="1461">
      <c r="A1461" t="inlineStr">
        <is>
          <t>AR000530EQ00001</t>
        </is>
      </c>
      <c r="B1461" t="inlineStr">
        <is>
          <t>AR000530</t>
        </is>
      </c>
      <c r="C1461" t="inlineStr">
        <is>
          <t>CVH AR</t>
        </is>
      </c>
      <c r="D1461">
        <f>+REPLACE(REPLACE(A1461,1,8,""),3,5,"")</f>
        <v/>
      </c>
      <c r="F1461" t="inlineStr">
        <is>
          <t>ARCABH300011</t>
        </is>
      </c>
      <c r="G1461" t="inlineStr">
        <is>
          <t>BBG00HKBG686</t>
        </is>
      </c>
      <c r="H1461" t="inlineStr">
        <is>
          <t>BF00383</t>
        </is>
      </c>
      <c r="I1461" t="inlineStr">
        <is>
          <t>EQ0000000058860861</t>
        </is>
      </c>
    </row>
    <row r="1462">
      <c r="A1462" t="inlineStr">
        <is>
          <t>PA000040FI00001</t>
        </is>
      </c>
      <c r="B1462" t="inlineStr">
        <is>
          <t>PA000040</t>
        </is>
      </c>
      <c r="C1462" t="inlineStr">
        <is>
          <t>CWCLN 5 ¾ 09/07/27</t>
        </is>
      </c>
      <c r="D1462">
        <f>+REPLACE(REPLACE(A1462,1,8,""),3,5,"")</f>
        <v/>
      </c>
      <c r="F1462" t="inlineStr">
        <is>
          <t>USG77636AC57</t>
        </is>
      </c>
      <c r="G1462" t="inlineStr">
        <is>
          <t>BBG00NS76BC9</t>
        </is>
      </c>
      <c r="H1462" t="inlineStr">
        <is>
          <t>BJN5MK8</t>
        </is>
      </c>
      <c r="I1462" t="inlineStr">
        <is>
          <t>COZS0018763</t>
        </is>
      </c>
      <c r="J1462" t="inlineStr">
        <is>
          <t>CWCLN 6 ⅞ 09/15/27</t>
        </is>
      </c>
    </row>
    <row r="1463">
      <c r="A1463" t="inlineStr">
        <is>
          <t>PA000040FI00002</t>
        </is>
      </c>
      <c r="B1463" t="inlineStr">
        <is>
          <t>PA000040</t>
        </is>
      </c>
      <c r="C1463" t="inlineStr">
        <is>
          <t>CWCLN 6 ⅞ 09/15/27</t>
        </is>
      </c>
      <c r="D1463">
        <f>+REPLACE(REPLACE(A1463,1,8,""),3,5,"")</f>
        <v/>
      </c>
      <c r="F1463" t="inlineStr">
        <is>
          <t>USG3165UAA90</t>
        </is>
      </c>
      <c r="G1463" t="inlineStr">
        <is>
          <t>BBG00HDSV948</t>
        </is>
      </c>
      <c r="H1463" t="inlineStr">
        <is>
          <t>BF5Q245</t>
        </is>
      </c>
      <c r="I1463" t="inlineStr">
        <is>
          <t>COAO7226811</t>
        </is>
      </c>
      <c r="J1463" t="inlineStr">
        <is>
          <t>CWCLN 7 ½ 10/15/26</t>
        </is>
      </c>
    </row>
    <row r="1464">
      <c r="A1464" t="inlineStr">
        <is>
          <t>PA000040FI00003</t>
        </is>
      </c>
      <c r="B1464" t="inlineStr">
        <is>
          <t>PA000040</t>
        </is>
      </c>
      <c r="C1464" t="inlineStr">
        <is>
          <t>CWCLN 7 ½ 10/15/26</t>
        </is>
      </c>
      <c r="D1464">
        <f>+REPLACE(REPLACE(A1464,1,8,""),3,5,"")</f>
        <v/>
      </c>
      <c r="F1464" t="inlineStr">
        <is>
          <t>USG3165UAB73</t>
        </is>
      </c>
      <c r="G1464" t="inlineStr">
        <is>
          <t>BBG00M59PV37</t>
        </is>
      </c>
      <c r="H1464" t="inlineStr">
        <is>
          <t>BGV8JP2</t>
        </is>
      </c>
      <c r="I1464" t="inlineStr">
        <is>
          <t>COAU8146907</t>
        </is>
      </c>
    </row>
    <row r="1465">
      <c r="A1465" t="inlineStr">
        <is>
          <t>MX000260EQ00002</t>
        </is>
      </c>
      <c r="B1465" t="inlineStr">
        <is>
          <t>MX000260</t>
        </is>
      </c>
      <c r="C1465" t="inlineStr">
        <is>
          <t>CX US</t>
        </is>
      </c>
      <c r="D1465">
        <f>+REPLACE(REPLACE(A1465,1,8,""),3,5,"")</f>
        <v/>
      </c>
      <c r="F1465" t="inlineStr">
        <is>
          <t>US1512908898</t>
        </is>
      </c>
      <c r="G1465" t="inlineStr">
        <is>
          <t>BBG000BPCTB2</t>
        </is>
      </c>
      <c r="H1465" t="n">
        <v>2488671</v>
      </c>
      <c r="I1465" t="inlineStr">
        <is>
          <t>EQ0011734100009003</t>
        </is>
      </c>
      <c r="J1465" t="inlineStr">
        <is>
          <t>CYDSA 6 ¼ 10/04/27</t>
        </is>
      </c>
    </row>
    <row r="1466">
      <c r="A1466" t="inlineStr">
        <is>
          <t>MX000540FI00001</t>
        </is>
      </c>
      <c r="B1466" t="inlineStr">
        <is>
          <t>MX000540</t>
        </is>
      </c>
      <c r="C1466" t="inlineStr">
        <is>
          <t>CYDSA 6 ¼ 10/04/27</t>
        </is>
      </c>
      <c r="D1466">
        <f>+REPLACE(REPLACE(A1466,1,8,""),3,5,"")</f>
        <v/>
      </c>
      <c r="F1466" t="inlineStr">
        <is>
          <t>USP3R26HAA81</t>
        </is>
      </c>
      <c r="G1466" t="inlineStr">
        <is>
          <t>BBG00HVJ9LF4</t>
        </is>
      </c>
      <c r="H1466" t="inlineStr">
        <is>
          <t>BF5D6X3</t>
        </is>
      </c>
      <c r="I1466" t="inlineStr">
        <is>
          <t>COAP3548710</t>
        </is>
      </c>
    </row>
    <row r="1467">
      <c r="A1467" t="inlineStr">
        <is>
          <t>BR000880EQ00001</t>
        </is>
      </c>
      <c r="B1467" t="inlineStr">
        <is>
          <t>BR000880</t>
        </is>
      </c>
      <c r="C1467" t="inlineStr">
        <is>
          <t>CYRE3 BZ</t>
        </is>
      </c>
      <c r="D1467">
        <f>+REPLACE(REPLACE(A1467,1,8,""),3,5,"")</f>
        <v/>
      </c>
      <c r="F1467" t="inlineStr">
        <is>
          <t>BRCYREACNOR7</t>
        </is>
      </c>
      <c r="G1467" t="inlineStr">
        <is>
          <t>BBG000BHPKD3</t>
        </is>
      </c>
      <c r="H1467" t="n">
        <v>2189855</v>
      </c>
      <c r="I1467" t="inlineStr">
        <is>
          <t>EQ0000000028656210</t>
        </is>
      </c>
      <c r="J1467" t="inlineStr">
        <is>
          <t>CZRSBZ 8 ¼ 01/20/16</t>
        </is>
      </c>
    </row>
    <row r="1468">
      <c r="A1468" t="inlineStr">
        <is>
          <t>BR000260FI00001</t>
        </is>
      </c>
      <c r="B1468" t="inlineStr">
        <is>
          <t>BR000260</t>
        </is>
      </c>
      <c r="C1468" t="inlineStr">
        <is>
          <t>CZRSBZ 8 ¼ 01/20/16</t>
        </is>
      </c>
      <c r="D1468">
        <f>+REPLACE(REPLACE(A1468,1,8,""),3,5,"")</f>
        <v/>
      </c>
      <c r="F1468" t="inlineStr">
        <is>
          <t>US05955XAB73</t>
        </is>
      </c>
      <c r="G1468" t="inlineStr">
        <is>
          <t>BBG001D9MS70</t>
        </is>
      </c>
      <c r="H1468" t="inlineStr">
        <is>
          <t>B3S31B9</t>
        </is>
      </c>
      <c r="I1468" t="inlineStr">
        <is>
          <t>COEI5379744</t>
        </is>
      </c>
      <c r="J1468" t="inlineStr">
        <is>
          <t>CZRSBZ 8 ⅞ 09/22/20</t>
        </is>
      </c>
    </row>
    <row r="1469">
      <c r="A1469" t="inlineStr">
        <is>
          <t>BR000260FI00002</t>
        </is>
      </c>
      <c r="B1469" t="inlineStr">
        <is>
          <t>BR000260</t>
        </is>
      </c>
      <c r="C1469" t="inlineStr">
        <is>
          <t>CZRSBZ 8 ⅞ 09/22/20</t>
        </is>
      </c>
      <c r="D1469">
        <f>+REPLACE(REPLACE(A1469,1,8,""),3,5,"")</f>
        <v/>
      </c>
      <c r="F1469" t="inlineStr">
        <is>
          <t>USP09133BF89</t>
        </is>
      </c>
      <c r="G1469" t="inlineStr">
        <is>
          <t>BBG00163ZLN4</t>
        </is>
      </c>
      <c r="H1469" t="inlineStr">
        <is>
          <t>B3P2P39</t>
        </is>
      </c>
      <c r="I1469" t="inlineStr">
        <is>
          <t>COEI4079758</t>
        </is>
      </c>
      <c r="J1469" t="inlineStr">
        <is>
          <t>CZZ 5.95 09/20/24</t>
        </is>
      </c>
    </row>
    <row r="1470">
      <c r="A1470" t="inlineStr">
        <is>
          <t>BR000840FI00001</t>
        </is>
      </c>
      <c r="B1470" t="inlineStr">
        <is>
          <t>BR000840</t>
        </is>
      </c>
      <c r="C1470" t="inlineStr">
        <is>
          <t>CZZ 5.95 09/20/24</t>
        </is>
      </c>
      <c r="D1470">
        <f>+REPLACE(REPLACE(A1470,1,8,""),3,5,"")</f>
        <v/>
      </c>
      <c r="F1470" t="inlineStr">
        <is>
          <t>USG25343AA52</t>
        </is>
      </c>
      <c r="G1470" t="inlineStr">
        <is>
          <t>BBG00HPQRB12</t>
        </is>
      </c>
      <c r="H1470" t="inlineStr">
        <is>
          <t>BDZS139</t>
        </is>
      </c>
      <c r="I1470" t="inlineStr">
        <is>
          <t>COAP1456932</t>
        </is>
      </c>
      <c r="J1470" t="inlineStr">
        <is>
          <t>CZZ 5.95 09/20/24</t>
        </is>
      </c>
    </row>
    <row r="1471">
      <c r="A1471" t="inlineStr">
        <is>
          <t>BR000840FI00002</t>
        </is>
      </c>
      <c r="B1471" t="inlineStr">
        <is>
          <t>BR000840</t>
        </is>
      </c>
      <c r="C1471" t="inlineStr">
        <is>
          <t>CZZ 5.95 09/20/24</t>
        </is>
      </c>
      <c r="D1471">
        <f>+REPLACE(REPLACE(A1471,1,8,""),3,5,"")</f>
        <v/>
      </c>
      <c r="F1471" t="inlineStr">
        <is>
          <t>US22113AAA34</t>
        </is>
      </c>
      <c r="G1471" t="inlineStr">
        <is>
          <t>BBG00HPQQ7X7</t>
        </is>
      </c>
      <c r="H1471" t="inlineStr">
        <is>
          <t>BDZTXX6</t>
        </is>
      </c>
      <c r="I1471" t="inlineStr">
        <is>
          <t>COAP1450414</t>
        </is>
      </c>
    </row>
    <row r="1472">
      <c r="A1472" t="inlineStr">
        <is>
          <t>MX000550FI00001</t>
        </is>
      </c>
      <c r="B1472" t="inlineStr">
        <is>
          <t>MX000550</t>
        </is>
      </c>
      <c r="C1472" t="inlineStr">
        <is>
          <t>DAIGR Float 03/17/17</t>
        </is>
      </c>
      <c r="D1472">
        <f>+REPLACE(REPLACE(A1472,1,8,""),3,5,"")</f>
        <v/>
      </c>
      <c r="F1472" t="inlineStr">
        <is>
          <t>MX91DA000073</t>
        </is>
      </c>
      <c r="G1472" t="inlineStr">
        <is>
          <t>BBG0066K0MM2</t>
        </is>
      </c>
      <c r="H1472" t="inlineStr">
        <is>
          <t>EK1427799</t>
        </is>
      </c>
      <c r="I1472" t="inlineStr">
        <is>
          <t>COEK1427799</t>
        </is>
      </c>
    </row>
    <row r="1473">
      <c r="A1473" t="inlineStr">
        <is>
          <t>MX000550FI00002</t>
        </is>
      </c>
      <c r="B1473" t="inlineStr">
        <is>
          <t>MX000550</t>
        </is>
      </c>
      <c r="C1473" t="inlineStr">
        <is>
          <t>DAIGR Float 05/21/21</t>
        </is>
      </c>
      <c r="D1473">
        <f>+REPLACE(REPLACE(A1473,1,8,""),3,5,"")</f>
        <v/>
      </c>
      <c r="E1473" t="inlineStr">
        <is>
          <t>91_DAIMLER_18</t>
        </is>
      </c>
      <c r="F1473" t="inlineStr">
        <is>
          <t>MX91DA0000G2</t>
        </is>
      </c>
      <c r="G1473" t="inlineStr">
        <is>
          <t>BBG00L16VRG7</t>
        </is>
      </c>
      <c r="H1473" t="inlineStr">
        <is>
          <t>AS8223511</t>
        </is>
      </c>
      <c r="I1473" t="inlineStr">
        <is>
          <t>COAS8223511</t>
        </is>
      </c>
    </row>
    <row r="1474">
      <c r="A1474" t="inlineStr">
        <is>
          <t>MX000550FI00003</t>
        </is>
      </c>
      <c r="B1474" t="inlineStr">
        <is>
          <t>MX000550</t>
        </is>
      </c>
      <c r="C1474" t="inlineStr">
        <is>
          <t>DAIGR Float 09/04/17</t>
        </is>
      </c>
      <c r="D1474">
        <f>+REPLACE(REPLACE(A1474,1,8,""),3,5,"")</f>
        <v/>
      </c>
      <c r="F1474" t="inlineStr">
        <is>
          <t>MX91DA0000B3</t>
        </is>
      </c>
      <c r="G1474" t="inlineStr">
        <is>
          <t>BBG009YYJWL4</t>
        </is>
      </c>
      <c r="H1474" t="inlineStr">
        <is>
          <t>UV8142035</t>
        </is>
      </c>
      <c r="I1474" t="inlineStr">
        <is>
          <t>COUV8142035</t>
        </is>
      </c>
    </row>
    <row r="1475">
      <c r="A1475" t="inlineStr">
        <is>
          <t>MX000380EQ00001</t>
        </is>
      </c>
      <c r="B1475" t="inlineStr">
        <is>
          <t>MX000380</t>
        </is>
      </c>
      <c r="C1475" t="inlineStr">
        <is>
          <t>DANHOS13 MM</t>
        </is>
      </c>
      <c r="D1475">
        <f>+REPLACE(REPLACE(A1475,1,8,""),3,5,"")</f>
        <v/>
      </c>
      <c r="F1475" t="inlineStr">
        <is>
          <t>MXCFDA020005</t>
        </is>
      </c>
      <c r="G1475" t="inlineStr">
        <is>
          <t>BBG004WQQKM1</t>
        </is>
      </c>
      <c r="H1475" t="inlineStr">
        <is>
          <t>BFN0V08</t>
        </is>
      </c>
      <c r="I1475" t="inlineStr">
        <is>
          <t>EQ0000000063221174</t>
        </is>
      </c>
    </row>
    <row r="1476">
      <c r="A1476" t="inlineStr">
        <is>
          <t>BR000900EQ00001</t>
        </is>
      </c>
      <c r="B1476" t="inlineStr">
        <is>
          <t>BR000900</t>
        </is>
      </c>
      <c r="C1476" t="inlineStr">
        <is>
          <t>DASA3 BZ</t>
        </is>
      </c>
      <c r="D1476">
        <f>+REPLACE(REPLACE(A1476,1,8,""),3,5,"")</f>
        <v/>
      </c>
      <c r="F1476" t="inlineStr">
        <is>
          <t>BRDASAACNOR1</t>
        </is>
      </c>
      <c r="G1476" t="inlineStr">
        <is>
          <t>BBG000PNTB41</t>
        </is>
      </c>
      <c r="H1476" t="inlineStr">
        <is>
          <t>B03WBK9</t>
        </is>
      </c>
      <c r="I1476" t="inlineStr">
        <is>
          <t>EQ0000000001537499</t>
        </is>
      </c>
    </row>
    <row r="1477">
      <c r="A1477" t="inlineStr">
        <is>
          <t>CO000080FI00001</t>
        </is>
      </c>
      <c r="B1477" t="inlineStr">
        <is>
          <t>CO000080</t>
        </is>
      </c>
      <c r="C1477" t="inlineStr">
        <is>
          <t>DAVIVI 2.95 01/29/18</t>
        </is>
      </c>
      <c r="D1477">
        <f>+REPLACE(REPLACE(A1477,1,8,""),3,5,"")</f>
        <v/>
      </c>
      <c r="F1477" t="inlineStr">
        <is>
          <t>USP0R11WAC49</t>
        </is>
      </c>
      <c r="G1477" t="inlineStr">
        <is>
          <t>BBG0042BBMG6</t>
        </is>
      </c>
      <c r="H1477" t="inlineStr">
        <is>
          <t>B9FNNR4</t>
        </is>
      </c>
      <c r="I1477" t="inlineStr">
        <is>
          <t>COEJ5273549</t>
        </is>
      </c>
      <c r="J1477" t="inlineStr">
        <is>
          <t>DAVIVI 5 ⅞ 07/09/22</t>
        </is>
      </c>
    </row>
    <row r="1478">
      <c r="A1478" t="inlineStr">
        <is>
          <t>CO000080FI00002</t>
        </is>
      </c>
      <c r="B1478" t="inlineStr">
        <is>
          <t>CO000080</t>
        </is>
      </c>
      <c r="C1478" t="inlineStr">
        <is>
          <t>DAVIVI 5 ⅞ 07/09/22</t>
        </is>
      </c>
      <c r="D1478">
        <f>+REPLACE(REPLACE(A1478,1,8,""),3,5,"")</f>
        <v/>
      </c>
      <c r="F1478" t="inlineStr">
        <is>
          <t>USP0918ZAX44</t>
        </is>
      </c>
      <c r="G1478" t="inlineStr">
        <is>
          <t>BBG0035MHP96</t>
        </is>
      </c>
      <c r="H1478" t="inlineStr">
        <is>
          <t>B7VZCT5</t>
        </is>
      </c>
      <c r="I1478" t="inlineStr">
        <is>
          <t>COEJ2632762</t>
        </is>
      </c>
    </row>
    <row r="1479">
      <c r="A1479" t="inlineStr">
        <is>
          <t>BR000270EQ00001</t>
        </is>
      </c>
      <c r="B1479" t="inlineStr">
        <is>
          <t>BR000270</t>
        </is>
      </c>
      <c r="C1479" t="inlineStr">
        <is>
          <t>DAYC4 BZ</t>
        </is>
      </c>
      <c r="D1479">
        <f>+REPLACE(REPLACE(A1479,1,8,""),3,5,"")</f>
        <v/>
      </c>
      <c r="F1479" t="inlineStr">
        <is>
          <t>BRDAYCACNPR2</t>
        </is>
      </c>
      <c r="G1479" t="inlineStr">
        <is>
          <t>BBG000HNT9N4</t>
        </is>
      </c>
      <c r="H1479" t="inlineStr">
        <is>
          <t>B1Z2WS9</t>
        </is>
      </c>
      <c r="I1479" t="inlineStr">
        <is>
          <t>EQ0000000003618921</t>
        </is>
      </c>
      <c r="J1479" t="inlineStr">
        <is>
          <t>DAYCOV 5 ¾ 03/19/19</t>
        </is>
      </c>
    </row>
    <row r="1480">
      <c r="A1480" t="inlineStr">
        <is>
          <t>BR000270FI00001</t>
        </is>
      </c>
      <c r="B1480" t="inlineStr">
        <is>
          <t>BR000270</t>
        </is>
      </c>
      <c r="C1480" t="inlineStr">
        <is>
          <t>DAYCOV 5 ¾ 03/19/19</t>
        </is>
      </c>
      <c r="D1480">
        <f>+REPLACE(REPLACE(A1480,1,8,""),3,5,"")</f>
        <v/>
      </c>
      <c r="F1480" t="inlineStr">
        <is>
          <t>XS1046809171</t>
        </is>
      </c>
      <c r="G1480" t="inlineStr">
        <is>
          <t>BBG00658BVB0</t>
        </is>
      </c>
      <c r="H1480" t="inlineStr">
        <is>
          <t>BKSZY82</t>
        </is>
      </c>
      <c r="I1480" t="inlineStr">
        <is>
          <t>COEK1271023</t>
        </is>
      </c>
    </row>
    <row r="1481">
      <c r="A1481" t="inlineStr">
        <is>
          <t>AR000990EQ00001</t>
        </is>
      </c>
      <c r="B1481" t="inlineStr">
        <is>
          <t>AR000990</t>
        </is>
      </c>
      <c r="C1481" t="inlineStr">
        <is>
          <t>DESP US</t>
        </is>
      </c>
      <c r="D1481">
        <f>+REPLACE(REPLACE(A1481,1,8,""),3,5,"")</f>
        <v/>
      </c>
      <c r="F1481" t="inlineStr">
        <is>
          <t>VGG273581030</t>
        </is>
      </c>
      <c r="G1481" t="inlineStr">
        <is>
          <t>BBG00HFV9HK8</t>
        </is>
      </c>
      <c r="H1481" t="inlineStr">
        <is>
          <t>BDFS4G3</t>
        </is>
      </c>
      <c r="I1481" t="inlineStr">
        <is>
          <t>EQ0000000058700858</t>
        </is>
      </c>
    </row>
    <row r="1482">
      <c r="A1482" t="inlineStr">
        <is>
          <t>CL000460EQ00001</t>
        </is>
      </c>
      <c r="B1482" t="inlineStr">
        <is>
          <t>CL000460</t>
        </is>
      </c>
      <c r="C1482" t="inlineStr">
        <is>
          <t>DETROIT CI</t>
        </is>
      </c>
      <c r="D1482">
        <f>+REPLACE(REPLACE(A1482,1,8,""),3,5,"")</f>
        <v/>
      </c>
      <c r="F1482" t="inlineStr">
        <is>
          <t>CLP3514F1022</t>
        </is>
      </c>
      <c r="G1482" t="inlineStr">
        <is>
          <t>BBG000HS3YC8</t>
        </is>
      </c>
      <c r="H1482" t="inlineStr">
        <is>
          <t>2263812</t>
        </is>
      </c>
      <c r="I1482" t="inlineStr">
        <is>
          <t>EQ0019738700001000</t>
        </is>
      </c>
    </row>
    <row r="1483">
      <c r="A1483" t="inlineStr">
        <is>
          <t>AR001020EQ00001</t>
        </is>
      </c>
      <c r="B1483" t="inlineStr">
        <is>
          <t>AR001020</t>
        </is>
      </c>
      <c r="C1483" t="inlineStr">
        <is>
          <t>DGCU2 AR</t>
        </is>
      </c>
      <c r="D1483">
        <f>+REPLACE(REPLACE(A1483,1,8,""),3,5,"")</f>
        <v/>
      </c>
      <c r="F1483" t="inlineStr">
        <is>
          <t>ARP3568E1180</t>
        </is>
      </c>
      <c r="G1483" t="inlineStr">
        <is>
          <t>BBG000DC1024</t>
        </is>
      </c>
      <c r="H1483" t="n">
        <v>2485296</v>
      </c>
      <c r="I1483" t="inlineStr">
        <is>
          <t>EQ0038458400001004</t>
        </is>
      </c>
    </row>
    <row r="1484">
      <c r="A1484" t="inlineStr">
        <is>
          <t>CO000200EQ00002</t>
        </is>
      </c>
      <c r="B1484" t="inlineStr">
        <is>
          <t>CO000200</t>
        </is>
      </c>
      <c r="C1484" t="inlineStr">
        <is>
          <t>DHCELSIA CB</t>
        </is>
      </c>
      <c r="D1484">
        <f>+REPLACE(REPLACE(A1484,1,8,""),3,5,"")</f>
        <v/>
      </c>
      <c r="F1484" t="inlineStr">
        <is>
          <t>COT60PA00046</t>
        </is>
      </c>
      <c r="G1484" t="inlineStr">
        <is>
          <t>BBG00JX7NF43</t>
        </is>
      </c>
      <c r="H1484" t="inlineStr">
        <is>
          <t>BF1GLZ3</t>
        </is>
      </c>
      <c r="I1484" t="inlineStr">
        <is>
          <t>EQ0000000062458643</t>
        </is>
      </c>
    </row>
    <row r="1485">
      <c r="A1485" t="inlineStr">
        <is>
          <t>MX000590FI00001</t>
        </is>
      </c>
      <c r="B1485" t="inlineStr">
        <is>
          <t>MX000590</t>
        </is>
      </c>
      <c r="C1485" t="inlineStr">
        <is>
          <t>DHICAN Float 11/25/22</t>
        </is>
      </c>
      <c r="D1485">
        <f>+REPLACE(REPLACE(A1485,1,8,""),3,5,"")</f>
        <v/>
      </c>
      <c r="F1485" t="inlineStr">
        <is>
          <t>MX91DH000019</t>
        </is>
      </c>
      <c r="G1485" t="inlineStr">
        <is>
          <t>BBG00BKY6W10</t>
        </is>
      </c>
      <c r="H1485" t="inlineStr">
        <is>
          <t>BDGPD11</t>
        </is>
      </c>
      <c r="I1485" t="inlineStr">
        <is>
          <t>COQJ9926339</t>
        </is>
      </c>
    </row>
    <row r="1486">
      <c r="A1486" t="inlineStr">
        <is>
          <t>BR000910EQ00001</t>
        </is>
      </c>
      <c r="B1486" t="inlineStr">
        <is>
          <t>BR000910</t>
        </is>
      </c>
      <c r="C1486" t="inlineStr">
        <is>
          <t>DIRR3 BZ</t>
        </is>
      </c>
      <c r="D1486">
        <f>+REPLACE(REPLACE(A1486,1,8,""),3,5,"")</f>
        <v/>
      </c>
      <c r="F1486" t="inlineStr">
        <is>
          <t>BRDIRRACNOR0</t>
        </is>
      </c>
      <c r="G1486" t="inlineStr">
        <is>
          <t>BBG000P8N9L6</t>
        </is>
      </c>
      <c r="H1486" t="inlineStr">
        <is>
          <t>B59VLC7</t>
        </is>
      </c>
      <c r="I1486" t="inlineStr">
        <is>
          <t>EQ0000000041151780</t>
        </is>
      </c>
    </row>
    <row r="1487">
      <c r="A1487" t="inlineStr">
        <is>
          <t>PE000320EQ00001</t>
        </is>
      </c>
      <c r="B1487" t="inlineStr">
        <is>
          <t>PE000320</t>
        </is>
      </c>
      <c r="C1487" t="inlineStr">
        <is>
          <t>DIVIC1 PE</t>
        </is>
      </c>
      <c r="D1487">
        <f>+REPLACE(REPLACE(A1487,1,8,""),3,5,"")</f>
        <v/>
      </c>
      <c r="F1487" t="inlineStr">
        <is>
          <t>PEP753901003</t>
        </is>
      </c>
      <c r="G1487" t="inlineStr">
        <is>
          <t>BBG000TTPYB0</t>
        </is>
      </c>
      <c r="H1487" t="inlineStr">
        <is>
          <t>B27ZBG4</t>
        </is>
      </c>
      <c r="I1487" t="inlineStr">
        <is>
          <t>EQ0000000005019573</t>
        </is>
      </c>
      <c r="J1487" t="inlineStr">
        <is>
          <t>DLLTD 6 04/15/21</t>
        </is>
      </c>
    </row>
    <row r="1488">
      <c r="A1488" t="inlineStr">
        <is>
          <t>JM000010FI00001</t>
        </is>
      </c>
      <c r="B1488" t="inlineStr">
        <is>
          <t>JM000010</t>
        </is>
      </c>
      <c r="C1488" t="inlineStr">
        <is>
          <t>DLLTD 6 04/15/21</t>
        </is>
      </c>
      <c r="D1488">
        <f>+REPLACE(REPLACE(A1488,1,8,""),3,5,"")</f>
        <v/>
      </c>
      <c r="F1488" t="inlineStr">
        <is>
          <t>USG27649AE55</t>
        </is>
      </c>
      <c r="G1488" t="inlineStr">
        <is>
          <t>BBG0045LQQT2</t>
        </is>
      </c>
      <c r="H1488" t="inlineStr">
        <is>
          <t>B9NWFV1</t>
        </is>
      </c>
      <c r="I1488" t="inlineStr">
        <is>
          <t>COEJ5641695</t>
        </is>
      </c>
      <c r="J1488" t="inlineStr">
        <is>
          <t>DLLTD 6 ¾ 03/01/23</t>
        </is>
      </c>
    </row>
    <row r="1489">
      <c r="A1489" t="inlineStr">
        <is>
          <t>JM000010FI00002</t>
        </is>
      </c>
      <c r="B1489" t="inlineStr">
        <is>
          <t>JM000010</t>
        </is>
      </c>
      <c r="C1489" t="inlineStr">
        <is>
          <t>DLLTD 6 ¾ 03/01/23</t>
        </is>
      </c>
      <c r="D1489">
        <f>+REPLACE(REPLACE(A1489,1,8,""),3,5,"")</f>
        <v/>
      </c>
      <c r="F1489" t="inlineStr">
        <is>
          <t>USG27649AG04</t>
        </is>
      </c>
      <c r="G1489" t="inlineStr">
        <is>
          <t>BBG0086BG245</t>
        </is>
      </c>
      <c r="H1489" t="inlineStr">
        <is>
          <t>BW1YMC0</t>
        </is>
      </c>
      <c r="I1489" t="inlineStr">
        <is>
          <t>COEK7715924</t>
        </is>
      </c>
      <c r="J1489" t="inlineStr">
        <is>
          <t>DLLTD 7 ⅛ 04/01/22</t>
        </is>
      </c>
    </row>
    <row r="1490">
      <c r="A1490" t="inlineStr">
        <is>
          <t>JM000010FI00003</t>
        </is>
      </c>
      <c r="B1490" t="inlineStr">
        <is>
          <t>JM000010</t>
        </is>
      </c>
      <c r="C1490" t="inlineStr">
        <is>
          <t>DLLTD 7 ⅛ 04/01/22</t>
        </is>
      </c>
      <c r="D1490">
        <f>+REPLACE(REPLACE(A1490,1,8,""),3,5,"")</f>
        <v/>
      </c>
      <c r="F1490" t="inlineStr">
        <is>
          <t>USG27631AF05</t>
        </is>
      </c>
      <c r="G1490" t="inlineStr">
        <is>
          <t>BBG006682M83</t>
        </is>
      </c>
      <c r="H1490" t="inlineStr">
        <is>
          <t>BKXCBQ5</t>
        </is>
      </c>
      <c r="I1490" t="inlineStr">
        <is>
          <t>COEK1383372</t>
        </is>
      </c>
      <c r="J1490" t="inlineStr">
        <is>
          <t>DLLTD 8 ¼ 09/30/20</t>
        </is>
      </c>
    </row>
    <row r="1491">
      <c r="A1491" t="inlineStr">
        <is>
          <t>JM000010FI00004</t>
        </is>
      </c>
      <c r="B1491" t="inlineStr">
        <is>
          <t>JM000010</t>
        </is>
      </c>
      <c r="C1491" t="inlineStr">
        <is>
          <t>DLLTD 8 ¼ 09/30/20</t>
        </is>
      </c>
      <c r="D1491">
        <f>+REPLACE(REPLACE(A1491,1,8,""),3,5,"")</f>
        <v/>
      </c>
      <c r="F1491" t="inlineStr">
        <is>
          <t>USG27631AD56</t>
        </is>
      </c>
      <c r="G1491" t="inlineStr">
        <is>
          <t>BBG003C7KW65</t>
        </is>
      </c>
      <c r="H1491" t="inlineStr">
        <is>
          <t>B8K3F98</t>
        </is>
      </c>
      <c r="I1491" t="inlineStr">
        <is>
          <t>COEJ3536673</t>
        </is>
      </c>
      <c r="J1491" t="inlineStr">
        <is>
          <t>DLLTD 8 ¼ 09/30/22</t>
        </is>
      </c>
    </row>
    <row r="1492">
      <c r="A1492" t="inlineStr">
        <is>
          <t>JM000010FI00005</t>
        </is>
      </c>
      <c r="B1492" t="inlineStr">
        <is>
          <t>JM000010</t>
        </is>
      </c>
      <c r="C1492" t="inlineStr">
        <is>
          <t>DLLTD 8 ¼ 09/30/22</t>
        </is>
      </c>
      <c r="D1492">
        <f>+REPLACE(REPLACE(A1492,1,8,""),3,5,"")</f>
        <v/>
      </c>
      <c r="F1492" t="inlineStr">
        <is>
          <t>USG27639AB27</t>
        </is>
      </c>
      <c r="G1492" t="inlineStr">
        <is>
          <t>BBG00N0WY705</t>
        </is>
      </c>
      <c r="H1492" t="inlineStr">
        <is>
          <t>BJ6VTH9</t>
        </is>
      </c>
      <c r="I1492" t="inlineStr">
        <is>
          <t>COAW5953541</t>
        </is>
      </c>
      <c r="J1492" t="inlineStr">
        <is>
          <t>DLLTD 8 ¼ 12/30/22</t>
        </is>
      </c>
    </row>
    <row r="1493">
      <c r="A1493" t="inlineStr">
        <is>
          <t>JM000010FI00006</t>
        </is>
      </c>
      <c r="B1493" t="inlineStr">
        <is>
          <t>JM000010</t>
        </is>
      </c>
      <c r="C1493" t="inlineStr">
        <is>
          <t>DLLTD 8 ¼ 12/30/22</t>
        </is>
      </c>
      <c r="D1493">
        <f>+REPLACE(REPLACE(A1493,1,8,""),3,5,"")</f>
        <v/>
      </c>
      <c r="F1493" t="inlineStr">
        <is>
          <t>USG27634AA56</t>
        </is>
      </c>
      <c r="G1493" t="inlineStr">
        <is>
          <t>BBG00N0WXQX8</t>
        </is>
      </c>
      <c r="H1493" t="inlineStr">
        <is>
          <t>BJ6VTF7</t>
        </is>
      </c>
      <c r="I1493" t="inlineStr">
        <is>
          <t>COAW5953368</t>
        </is>
      </c>
      <c r="J1493" t="inlineStr">
        <is>
          <t>DLLTD 8 ¾ 05/25/24</t>
        </is>
      </c>
    </row>
    <row r="1494">
      <c r="A1494" t="inlineStr">
        <is>
          <t>JM000010FI00007</t>
        </is>
      </c>
      <c r="B1494" t="inlineStr">
        <is>
          <t>JM000010</t>
        </is>
      </c>
      <c r="C1494" t="inlineStr">
        <is>
          <t>DLLTD 8 ¾ 05/25/24</t>
        </is>
      </c>
      <c r="D1494">
        <f>+REPLACE(REPLACE(A1494,1,8,""),3,5,"")</f>
        <v/>
      </c>
      <c r="F1494" t="inlineStr">
        <is>
          <t>USG2763RAA44</t>
        </is>
      </c>
      <c r="G1494" t="inlineStr">
        <is>
          <t>BBG00NJD2LS1</t>
        </is>
      </c>
      <c r="H1494" t="inlineStr">
        <is>
          <t>BHNFG02</t>
        </is>
      </c>
      <c r="I1494" t="inlineStr">
        <is>
          <t>COAX5410664</t>
        </is>
      </c>
      <c r="J1494" t="inlineStr">
        <is>
          <t>DLLTD 9 ⅛ 04/01/24</t>
        </is>
      </c>
    </row>
    <row r="1495">
      <c r="A1495" t="inlineStr">
        <is>
          <t>JM000010FI00008</t>
        </is>
      </c>
      <c r="B1495" t="inlineStr">
        <is>
          <t>JM000010</t>
        </is>
      </c>
      <c r="C1495" t="inlineStr">
        <is>
          <t>DLLTD 9 ⅛ 04/01/24</t>
        </is>
      </c>
      <c r="D1495">
        <f>+REPLACE(REPLACE(A1495,1,8,""),3,5,"")</f>
        <v/>
      </c>
      <c r="F1495" t="inlineStr">
        <is>
          <t>USG27639AA44</t>
        </is>
      </c>
      <c r="G1495" t="inlineStr">
        <is>
          <t>BBG00N0WZMF5</t>
        </is>
      </c>
      <c r="H1495" t="inlineStr">
        <is>
          <t>BF971Z8</t>
        </is>
      </c>
      <c r="I1495" t="inlineStr">
        <is>
          <t>COAW5954358</t>
        </is>
      </c>
    </row>
    <row r="1496">
      <c r="A1496" t="inlineStr">
        <is>
          <t>BR001750EQ00001</t>
        </is>
      </c>
      <c r="B1496" t="inlineStr">
        <is>
          <t>BR001750</t>
        </is>
      </c>
      <c r="C1496" t="inlineStr">
        <is>
          <t>DMMO3 BZ</t>
        </is>
      </c>
      <c r="D1496">
        <f>+REPLACE(REPLACE(A1496,1,8,""),3,5,"")</f>
        <v/>
      </c>
      <c r="F1496" t="inlineStr">
        <is>
          <t>BRDMMOACNOR0</t>
        </is>
      </c>
      <c r="G1496" t="inlineStr">
        <is>
          <t>BBG005Q18678</t>
        </is>
      </c>
      <c r="H1496" t="inlineStr">
        <is>
          <t>BYXHG74</t>
        </is>
      </c>
      <c r="I1496" t="inlineStr">
        <is>
          <t>EQ0000000033133474</t>
        </is>
      </c>
    </row>
    <row r="1497">
      <c r="A1497" t="inlineStr">
        <is>
          <t>BR001750EQ00002</t>
        </is>
      </c>
      <c r="B1497" t="inlineStr">
        <is>
          <t>BR001750</t>
        </is>
      </c>
      <c r="C1497" t="inlineStr">
        <is>
          <t>DMMOY US</t>
        </is>
      </c>
      <c r="D1497">
        <f>+REPLACE(REPLACE(A1497,1,8,""),3,5,"")</f>
        <v/>
      </c>
      <c r="F1497" t="inlineStr">
        <is>
          <t>US2575532062</t>
        </is>
      </c>
      <c r="G1497" t="inlineStr">
        <is>
          <t>BBG007FMT4D5</t>
        </is>
      </c>
      <c r="H1497" t="inlineStr">
        <is>
          <t>BDVPC75</t>
        </is>
      </c>
      <c r="I1497" t="inlineStr">
        <is>
          <t>EQ0000000038454293</t>
        </is>
      </c>
    </row>
    <row r="1498">
      <c r="A1498" t="inlineStr">
        <is>
          <t>PE000120EQ00001</t>
        </is>
      </c>
      <c r="B1498" t="inlineStr">
        <is>
          <t>PE000120</t>
        </is>
      </c>
      <c r="C1498" t="inlineStr">
        <is>
          <t>DNT CN</t>
        </is>
      </c>
      <c r="D1498">
        <f>+REPLACE(REPLACE(A1498,1,8,""),3,5,"")</f>
        <v/>
      </c>
      <c r="F1498" t="inlineStr">
        <is>
          <t>CA13739Y3041</t>
        </is>
      </c>
      <c r="G1498" t="inlineStr">
        <is>
          <t>BBG000BVMP26</t>
        </is>
      </c>
      <c r="H1498" t="inlineStr">
        <is>
          <t>B7116T1</t>
        </is>
      </c>
      <c r="I1498" t="inlineStr">
        <is>
          <t>EQ0000000021279660</t>
        </is>
      </c>
      <c r="J1498" t="inlineStr">
        <is>
          <t>DOCUFO 9 ¼ 10/11/22</t>
        </is>
      </c>
    </row>
    <row r="1499">
      <c r="A1499" t="inlineStr">
        <is>
          <t>MX000620FI00001</t>
        </is>
      </c>
      <c r="B1499" t="inlineStr">
        <is>
          <t>MX000620</t>
        </is>
      </c>
      <c r="C1499" t="inlineStr">
        <is>
          <t>DOCUFO 9 ¼ 10/11/22</t>
        </is>
      </c>
      <c r="D1499">
        <f>+REPLACE(REPLACE(A1499,1,8,""),3,5,"")</f>
        <v/>
      </c>
      <c r="F1499" t="inlineStr">
        <is>
          <t>US25615WAA18</t>
        </is>
      </c>
      <c r="G1499" t="inlineStr">
        <is>
          <t>BBG00HT8HKQ2</t>
        </is>
      </c>
      <c r="H1499" t="inlineStr">
        <is>
          <t>BD93HM1</t>
        </is>
      </c>
      <c r="I1499" t="inlineStr">
        <is>
          <t>COAP2695264</t>
        </is>
      </c>
      <c r="J1499" t="inlineStr">
        <is>
          <t>DOCUFO 9 ¼ 10/11/22</t>
        </is>
      </c>
    </row>
    <row r="1500">
      <c r="A1500" t="inlineStr">
        <is>
          <t>MX000620FI00002</t>
        </is>
      </c>
      <c r="B1500" t="inlineStr">
        <is>
          <t>MX000620</t>
        </is>
      </c>
      <c r="C1500" t="inlineStr">
        <is>
          <t>DOCUFO 9 ¼ 10/11/22</t>
        </is>
      </c>
      <c r="D1500">
        <f>+REPLACE(REPLACE(A1500,1,8,""),3,5,"")</f>
        <v/>
      </c>
      <c r="F1500" t="inlineStr">
        <is>
          <t>USP36035AA46</t>
        </is>
      </c>
      <c r="G1500" t="inlineStr">
        <is>
          <t>BBG00HT8HJL0</t>
        </is>
      </c>
      <c r="H1500" t="inlineStr">
        <is>
          <t>BF2DYY3</t>
        </is>
      </c>
      <c r="I1500" t="inlineStr">
        <is>
          <t>COAP2695181</t>
        </is>
      </c>
    </row>
    <row r="1501">
      <c r="A1501" t="inlineStr">
        <is>
          <t>DR000030FI00001</t>
        </is>
      </c>
      <c r="B1501" t="inlineStr">
        <is>
          <t>DR000030</t>
        </is>
      </c>
      <c r="C1501" t="inlineStr">
        <is>
          <t>DOMREP 5 ½ 01/27/25</t>
        </is>
      </c>
      <c r="D1501">
        <f>+REPLACE(REPLACE(A1501,1,8,""),3,5,"")</f>
        <v/>
      </c>
      <c r="F1501" t="inlineStr">
        <is>
          <t>USP3579EBD87</t>
        </is>
      </c>
      <c r="G1501" t="inlineStr">
        <is>
          <t>BBG007Z6DP66</t>
        </is>
      </c>
      <c r="H1501" t="inlineStr">
        <is>
          <t>BV0L827</t>
        </is>
      </c>
      <c r="I1501" t="inlineStr">
        <is>
          <t>COEK7108120</t>
        </is>
      </c>
    </row>
    <row r="1502">
      <c r="A1502" t="inlineStr">
        <is>
          <t>DR000030FI00002</t>
        </is>
      </c>
      <c r="B1502" t="inlineStr">
        <is>
          <t>DR000030</t>
        </is>
      </c>
      <c r="C1502" t="inlineStr">
        <is>
          <t>DOMREP 5 ⅞ 04/18/24</t>
        </is>
      </c>
      <c r="D1502">
        <f>+REPLACE(REPLACE(A1502,1,8,""),3,5,"")</f>
        <v/>
      </c>
      <c r="F1502" t="inlineStr">
        <is>
          <t>USP3579EAS65</t>
        </is>
      </c>
      <c r="G1502" t="inlineStr">
        <is>
          <t>BBG004FDK0M9</t>
        </is>
      </c>
      <c r="H1502" t="inlineStr">
        <is>
          <t>B9QN533</t>
        </is>
      </c>
      <c r="I1502" t="inlineStr">
        <is>
          <t>COEJ6348258</t>
        </is>
      </c>
    </row>
    <row r="1503">
      <c r="A1503" t="inlineStr">
        <is>
          <t>DR000030FI00003</t>
        </is>
      </c>
      <c r="B1503" t="inlineStr">
        <is>
          <t>DR000030</t>
        </is>
      </c>
      <c r="C1503" t="inlineStr">
        <is>
          <t>DOMREP 6 ⅞ 01/29/26</t>
        </is>
      </c>
      <c r="D1503">
        <f>+REPLACE(REPLACE(A1503,1,8,""),3,5,"")</f>
        <v/>
      </c>
      <c r="F1503" t="inlineStr">
        <is>
          <t>USP3579EBK21</t>
        </is>
      </c>
      <c r="G1503" t="inlineStr">
        <is>
          <t>BBG00C03Q7H4</t>
        </is>
      </c>
      <c r="H1503" t="inlineStr">
        <is>
          <t>BDCRXP5</t>
        </is>
      </c>
      <c r="I1503" t="inlineStr">
        <is>
          <t>COJV8062624</t>
        </is>
      </c>
    </row>
    <row r="1504">
      <c r="A1504" t="inlineStr">
        <is>
          <t>DR000030FI00004</t>
        </is>
      </c>
      <c r="B1504" t="inlineStr">
        <is>
          <t>DR000030</t>
        </is>
      </c>
      <c r="C1504" t="inlineStr">
        <is>
          <t>DOMREP 6 ⅞ 01/29/26</t>
        </is>
      </c>
      <c r="D1504">
        <f>+REPLACE(REPLACE(A1504,1,8,""),3,5,"")</f>
        <v/>
      </c>
      <c r="F1504" t="inlineStr">
        <is>
          <t>USP3579EBT30</t>
        </is>
      </c>
      <c r="G1504" t="inlineStr">
        <is>
          <t>BBG00D7J4V81</t>
        </is>
      </c>
      <c r="H1504" t="inlineStr">
        <is>
          <t>BD9H0N5</t>
        </is>
      </c>
      <c r="I1504" t="inlineStr">
        <is>
          <t>COLW6597022</t>
        </is>
      </c>
    </row>
    <row r="1505">
      <c r="A1505" t="inlineStr">
        <is>
          <t>DR000030FI00005</t>
        </is>
      </c>
      <c r="B1505" t="inlineStr">
        <is>
          <t>DR000030</t>
        </is>
      </c>
      <c r="C1505" t="inlineStr">
        <is>
          <t>DOMREP 7 ½ 05/06/21</t>
        </is>
      </c>
      <c r="D1505">
        <f>+REPLACE(REPLACE(A1505,1,8,""),3,5,"")</f>
        <v/>
      </c>
      <c r="F1505" t="inlineStr">
        <is>
          <t>USP3579EAH01</t>
        </is>
      </c>
      <c r="G1505" t="inlineStr">
        <is>
          <t>BBG00005S1C1</t>
        </is>
      </c>
      <c r="H1505" t="inlineStr">
        <is>
          <t>B3RBT43</t>
        </is>
      </c>
      <c r="I1505" t="inlineStr">
        <is>
          <t>COEI2404339</t>
        </is>
      </c>
    </row>
    <row r="1506">
      <c r="A1506" t="inlineStr">
        <is>
          <t>BR000920EQ00001</t>
        </is>
      </c>
      <c r="B1506" t="inlineStr">
        <is>
          <t>BR000920</t>
        </is>
      </c>
      <c r="C1506" t="inlineStr">
        <is>
          <t>DTEX3 BZ</t>
        </is>
      </c>
      <c r="D1506">
        <f>+REPLACE(REPLACE(A1506,1,8,""),3,5,"")</f>
        <v/>
      </c>
      <c r="F1506" t="inlineStr">
        <is>
          <t>BRDTEXACNOR3</t>
        </is>
      </c>
      <c r="G1506" t="inlineStr">
        <is>
          <t>BBG000QBDM58</t>
        </is>
      </c>
      <c r="H1506" t="inlineStr">
        <is>
          <t>B27WY88</t>
        </is>
      </c>
      <c r="I1506" t="inlineStr">
        <is>
          <t>EQ0000000031405954</t>
        </is>
      </c>
    </row>
    <row r="1507">
      <c r="A1507" t="inlineStr">
        <is>
          <t>CL000470EQ00001</t>
        </is>
      </c>
      <c r="B1507" t="inlineStr">
        <is>
          <t>CL000470</t>
        </is>
      </c>
      <c r="C1507" t="inlineStr">
        <is>
          <t>DUNCAN CI</t>
        </is>
      </c>
      <c r="D1507">
        <f>+REPLACE(REPLACE(A1507,1,8,""),3,5,"")</f>
        <v/>
      </c>
      <c r="F1507" t="inlineStr">
        <is>
          <t>CLP3589V1071</t>
        </is>
      </c>
      <c r="G1507" t="inlineStr">
        <is>
          <t>BBG000F3YTR6</t>
        </is>
      </c>
      <c r="H1507" t="n">
        <v>2253932</v>
      </c>
      <c r="I1507" t="inlineStr">
        <is>
          <t>EQ0017333600001000</t>
        </is>
      </c>
    </row>
    <row r="1508">
      <c r="A1508" t="inlineStr">
        <is>
          <t>CO000310EQ00001</t>
        </is>
      </c>
      <c r="B1508" t="inlineStr">
        <is>
          <t>CO000310</t>
        </is>
      </c>
      <c r="C1508" t="inlineStr">
        <is>
          <t>EC US</t>
        </is>
      </c>
      <c r="D1508">
        <f>+REPLACE(REPLACE(A1508,1,8,""),3,5,"")</f>
        <v/>
      </c>
      <c r="F1508" t="inlineStr">
        <is>
          <t>US2791581091</t>
        </is>
      </c>
      <c r="G1508" t="inlineStr">
        <is>
          <t>BBG000RJ1Y75</t>
        </is>
      </c>
      <c r="H1508" t="inlineStr">
        <is>
          <t>B3D6J19</t>
        </is>
      </c>
      <c r="I1508" t="inlineStr">
        <is>
          <t>EQ0000000006950766</t>
        </is>
      </c>
      <c r="J1508" t="inlineStr">
        <is>
          <t>ECELUP 8 ⅝ 06/16/21</t>
        </is>
      </c>
    </row>
    <row r="1509">
      <c r="A1509" t="inlineStr">
        <is>
          <t>BR000950FI00001</t>
        </is>
      </c>
      <c r="B1509" t="inlineStr">
        <is>
          <t>BR000950</t>
        </is>
      </c>
      <c r="C1509" t="inlineStr">
        <is>
          <t>ECELUP 8 ⅝ 06/16/21</t>
        </is>
      </c>
      <c r="D1509">
        <f>+REPLACE(REPLACE(A1509,1,8,""),3,5,"")</f>
        <v/>
      </c>
      <c r="F1509" t="inlineStr">
        <is>
          <t>USA18007AA16</t>
        </is>
      </c>
      <c r="G1509" t="inlineStr">
        <is>
          <t>BBG00D2QYK45</t>
        </is>
      </c>
      <c r="H1509" t="inlineStr">
        <is>
          <t>BYVFM83</t>
        </is>
      </c>
      <c r="I1509" t="inlineStr">
        <is>
          <t>COLW4069735</t>
        </is>
      </c>
    </row>
    <row r="1510">
      <c r="A1510" t="inlineStr">
        <is>
          <t>CL000720EQ00001</t>
        </is>
      </c>
      <c r="B1510" t="inlineStr">
        <is>
          <t>CL000720</t>
        </is>
      </c>
      <c r="C1510" t="inlineStr">
        <is>
          <t>ECL CI</t>
        </is>
      </c>
      <c r="D1510">
        <f>+REPLACE(REPLACE(A1510,1,8,""),3,5,"")</f>
        <v/>
      </c>
      <c r="F1510" t="inlineStr">
        <is>
          <t>CL0001583070</t>
        </is>
      </c>
      <c r="G1510" t="inlineStr">
        <is>
          <t>BBG000BY0BC4</t>
        </is>
      </c>
      <c r="H1510" t="inlineStr">
        <is>
          <t>BWXTK30</t>
        </is>
      </c>
      <c r="I1510" t="inlineStr">
        <is>
          <t>EQ0016337300001000</t>
        </is>
      </c>
      <c r="J1510" t="inlineStr">
        <is>
          <t>ECLCI 4 ½ 01/29/25</t>
        </is>
      </c>
    </row>
    <row r="1511">
      <c r="A1511" t="inlineStr">
        <is>
          <t>CL000720FI00001</t>
        </is>
      </c>
      <c r="B1511" t="inlineStr">
        <is>
          <t>CL000720</t>
        </is>
      </c>
      <c r="C1511" t="inlineStr">
        <is>
          <t>ECLCI 4 ½ 01/29/25</t>
        </is>
      </c>
      <c r="D1511">
        <f>+REPLACE(REPLACE(A1511,1,8,""),3,5,"")</f>
        <v/>
      </c>
      <c r="F1511" t="inlineStr">
        <is>
          <t>USP36020AB42</t>
        </is>
      </c>
      <c r="G1511" t="inlineStr">
        <is>
          <t>BBG007F9MZQ8</t>
        </is>
      </c>
      <c r="H1511" t="inlineStr">
        <is>
          <t>BS0SF71</t>
        </is>
      </c>
      <c r="I1511" t="inlineStr">
        <is>
          <t>COEK5680948</t>
        </is>
      </c>
      <c r="J1511" t="inlineStr">
        <is>
          <t>ECLCI 5 ⅝ 01/15/21</t>
        </is>
      </c>
    </row>
    <row r="1512">
      <c r="A1512" t="inlineStr">
        <is>
          <t>CL000720FI00002</t>
        </is>
      </c>
      <c r="B1512" t="inlineStr">
        <is>
          <t>CL000720</t>
        </is>
      </c>
      <c r="C1512" t="inlineStr">
        <is>
          <t>ECLCI 5 ⅝ 01/15/21</t>
        </is>
      </c>
      <c r="D1512">
        <f>+REPLACE(REPLACE(A1512,1,8,""),3,5,"")</f>
        <v/>
      </c>
      <c r="F1512" t="inlineStr">
        <is>
          <t>USP36020AA68</t>
        </is>
      </c>
      <c r="G1512" t="inlineStr">
        <is>
          <t>BBG001B80G38</t>
        </is>
      </c>
      <c r="H1512" t="inlineStr">
        <is>
          <t>B4XRW87</t>
        </is>
      </c>
      <c r="I1512" t="inlineStr">
        <is>
          <t>COEI5078221</t>
        </is>
      </c>
      <c r="J1512" t="inlineStr">
        <is>
          <t>ECOPET 4 ⅛ 01/16/25</t>
        </is>
      </c>
    </row>
    <row r="1513">
      <c r="A1513" t="inlineStr">
        <is>
          <t>CO000310FI00001</t>
        </is>
      </c>
      <c r="B1513" t="inlineStr">
        <is>
          <t>CO000310</t>
        </is>
      </c>
      <c r="C1513" t="inlineStr">
        <is>
          <t>ECOPET 4 ⅛ 01/16/25</t>
        </is>
      </c>
      <c r="D1513">
        <f>+REPLACE(REPLACE(A1513,1,8,""),3,5,"")</f>
        <v/>
      </c>
      <c r="F1513" t="inlineStr">
        <is>
          <t>US279158AK55</t>
        </is>
      </c>
      <c r="G1513" t="inlineStr">
        <is>
          <t>BBG0073BC574</t>
        </is>
      </c>
      <c r="H1513" t="inlineStr">
        <is>
          <t>BQS83J7</t>
        </is>
      </c>
      <c r="I1513" t="inlineStr">
        <is>
          <t>COEK4837796</t>
        </is>
      </c>
      <c r="J1513" t="inlineStr">
        <is>
          <t>ECOPET 5 ⅜ 06/26/26</t>
        </is>
      </c>
    </row>
    <row r="1514">
      <c r="A1514" t="inlineStr">
        <is>
          <t>CO000310FI00002</t>
        </is>
      </c>
      <c r="B1514" t="inlineStr">
        <is>
          <t>CO000310</t>
        </is>
      </c>
      <c r="C1514" t="inlineStr">
        <is>
          <t>ECOPET 5 ⅜ 06/26/26</t>
        </is>
      </c>
      <c r="D1514">
        <f>+REPLACE(REPLACE(A1514,1,8,""),3,5,"")</f>
        <v/>
      </c>
      <c r="F1514" t="inlineStr">
        <is>
          <t>US279158AL39</t>
        </is>
      </c>
      <c r="G1514" t="inlineStr">
        <is>
          <t>BBG009H4D9M5</t>
        </is>
      </c>
      <c r="H1514" t="inlineStr">
        <is>
          <t>BYSLBC1</t>
        </is>
      </c>
      <c r="I1514" t="inlineStr">
        <is>
          <t>COEK9960437</t>
        </is>
      </c>
      <c r="J1514" t="inlineStr">
        <is>
          <t>ECOPET 5 ⅞ 05/28/45</t>
        </is>
      </c>
    </row>
    <row r="1515">
      <c r="A1515" t="inlineStr">
        <is>
          <t>CO000310FI00003</t>
        </is>
      </c>
      <c r="B1515" t="inlineStr">
        <is>
          <t>CO000310</t>
        </is>
      </c>
      <c r="C1515" t="inlineStr">
        <is>
          <t>ECOPET 5 ⅞ 05/28/45</t>
        </is>
      </c>
      <c r="D1515">
        <f>+REPLACE(REPLACE(A1515,1,8,""),3,5,"")</f>
        <v/>
      </c>
      <c r="F1515" t="inlineStr">
        <is>
          <t>US279158AJ82</t>
        </is>
      </c>
      <c r="G1515" t="inlineStr">
        <is>
          <t>BBG006JMY0P2</t>
        </is>
      </c>
      <c r="H1515" t="inlineStr">
        <is>
          <t>BMQXLW5</t>
        </is>
      </c>
      <c r="I1515" t="inlineStr">
        <is>
          <t>COEK2885771</t>
        </is>
      </c>
      <c r="J1515" t="inlineStr">
        <is>
          <t>ECOPET 5 ⅞ 09/18/23</t>
        </is>
      </c>
    </row>
    <row r="1516">
      <c r="A1516" t="inlineStr">
        <is>
          <t>CO000310FI00004</t>
        </is>
      </c>
      <c r="B1516" t="inlineStr">
        <is>
          <t>CO000310</t>
        </is>
      </c>
      <c r="C1516" t="inlineStr">
        <is>
          <t>ECOPET 5 ⅞ 09/18/23</t>
        </is>
      </c>
      <c r="D1516">
        <f>+REPLACE(REPLACE(A1516,1,8,""),3,5,"")</f>
        <v/>
      </c>
      <c r="F1516" t="inlineStr">
        <is>
          <t>US279158AC30</t>
        </is>
      </c>
      <c r="G1516" t="inlineStr">
        <is>
          <t>BBG00581HZ38</t>
        </is>
      </c>
      <c r="H1516" t="inlineStr">
        <is>
          <t>BDV82X0</t>
        </is>
      </c>
      <c r="I1516" t="inlineStr">
        <is>
          <t>COEJ8282851</t>
        </is>
      </c>
      <c r="J1516" t="inlineStr">
        <is>
          <t>ECOPET 7 ⅜ 09/18/43</t>
        </is>
      </c>
    </row>
    <row r="1517">
      <c r="A1517" t="inlineStr">
        <is>
          <t>CO000310FI00005</t>
        </is>
      </c>
      <c r="B1517" t="inlineStr">
        <is>
          <t>CO000310</t>
        </is>
      </c>
      <c r="C1517" t="inlineStr">
        <is>
          <t>ECOPET 7 ⅜ 09/18/43</t>
        </is>
      </c>
      <c r="D1517">
        <f>+REPLACE(REPLACE(A1517,1,8,""),3,5,"")</f>
        <v/>
      </c>
      <c r="F1517" t="inlineStr">
        <is>
          <t>US279158AE95</t>
        </is>
      </c>
      <c r="G1517" t="inlineStr">
        <is>
          <t>BBG00582F0G1</t>
        </is>
      </c>
      <c r="H1517" t="inlineStr">
        <is>
          <t>BDV0K98</t>
        </is>
      </c>
      <c r="I1517" t="inlineStr">
        <is>
          <t>COEJ8286159</t>
        </is>
      </c>
    </row>
    <row r="1518">
      <c r="A1518" t="inlineStr">
        <is>
          <t>CO000310EQ00002</t>
        </is>
      </c>
      <c r="B1518" t="inlineStr">
        <is>
          <t>CO000310</t>
        </is>
      </c>
      <c r="C1518" t="inlineStr">
        <is>
          <t>ECOPETL CB</t>
        </is>
      </c>
      <c r="D1518">
        <f>+REPLACE(REPLACE(A1518,1,8,""),3,5,"")</f>
        <v/>
      </c>
      <c r="F1518" t="inlineStr">
        <is>
          <t>COC04PA00016</t>
        </is>
      </c>
      <c r="G1518" t="inlineStr">
        <is>
          <t>BBG000QCHTL9</t>
        </is>
      </c>
      <c r="H1518" t="inlineStr">
        <is>
          <t>B2473N4</t>
        </is>
      </c>
      <c r="I1518" t="inlineStr">
        <is>
          <t>EQ0000000003163888</t>
        </is>
      </c>
    </row>
    <row r="1519">
      <c r="A1519" t="inlineStr">
        <is>
          <t>BR000930EQ00001</t>
        </is>
      </c>
      <c r="B1519" t="inlineStr">
        <is>
          <t>BR000930</t>
        </is>
      </c>
      <c r="C1519" t="inlineStr">
        <is>
          <t>ECOR3 BZ</t>
        </is>
      </c>
      <c r="D1519">
        <f>+REPLACE(REPLACE(A1519,1,8,""),3,5,"")</f>
        <v/>
      </c>
      <c r="F1519" t="inlineStr">
        <is>
          <t>BRECORACNOR8</t>
        </is>
      </c>
      <c r="G1519" t="inlineStr">
        <is>
          <t>BBG000QSPZ95</t>
        </is>
      </c>
      <c r="H1519" t="inlineStr">
        <is>
          <t>B5720R0</t>
        </is>
      </c>
      <c r="I1519" t="inlineStr">
        <is>
          <t>EQ0000000003171205</t>
        </is>
      </c>
    </row>
    <row r="1520">
      <c r="A1520" t="inlineStr">
        <is>
          <t>CL000740EQ00001</t>
        </is>
      </c>
      <c r="B1520" t="inlineStr">
        <is>
          <t>CL000740</t>
        </is>
      </c>
      <c r="C1520" t="inlineStr">
        <is>
          <t>EDELPA CI</t>
        </is>
      </c>
      <c r="D1520">
        <f>+REPLACE(REPLACE(A1520,1,8,""),3,5,"")</f>
        <v/>
      </c>
      <c r="F1520" t="inlineStr">
        <is>
          <t>CLP3733L1045</t>
        </is>
      </c>
      <c r="G1520" t="inlineStr">
        <is>
          <t>BBG000BJK994</t>
        </is>
      </c>
      <c r="H1520" t="n">
        <v>2311302</v>
      </c>
      <c r="I1520" t="inlineStr">
        <is>
          <t>EQ0000000001170494</t>
        </is>
      </c>
    </row>
    <row r="1521">
      <c r="A1521" t="inlineStr">
        <is>
          <t>AR001070EQ00001</t>
        </is>
      </c>
      <c r="B1521" t="inlineStr">
        <is>
          <t>AR001070</t>
        </is>
      </c>
      <c r="C1521" t="inlineStr">
        <is>
          <t>EDLH AR</t>
        </is>
      </c>
      <c r="D1521">
        <f>+REPLACE(REPLACE(A1521,1,8,""),3,5,"")</f>
        <v/>
      </c>
      <c r="F1521" t="inlineStr">
        <is>
          <t>AREDHO010016</t>
        </is>
      </c>
      <c r="G1521" t="inlineStr">
        <is>
          <t>BBG003NJPCC9</t>
        </is>
      </c>
      <c r="H1521" t="inlineStr">
        <is>
          <t>B80BZ47</t>
        </is>
      </c>
      <c r="I1521" t="inlineStr">
        <is>
          <t>EQ0000000027314432</t>
        </is>
      </c>
    </row>
    <row r="1522">
      <c r="A1522" t="inlineStr">
        <is>
          <t>AR001140EQ00001</t>
        </is>
      </c>
      <c r="B1522" t="inlineStr">
        <is>
          <t>AR001140</t>
        </is>
      </c>
      <c r="C1522" t="inlineStr">
        <is>
          <t>EDN AR</t>
        </is>
      </c>
      <c r="D1522">
        <f>+REPLACE(REPLACE(A1522,1,8,""),3,5,"")</f>
        <v/>
      </c>
      <c r="F1522" t="inlineStr">
        <is>
          <t>ARENOR010020</t>
        </is>
      </c>
      <c r="G1522" t="inlineStr">
        <is>
          <t>BBG000C4RYW8</t>
        </is>
      </c>
      <c r="H1522" t="n">
        <v>2128041</v>
      </c>
      <c r="I1522" t="inlineStr">
        <is>
          <t>EQ0017338400001000</t>
        </is>
      </c>
    </row>
    <row r="1523">
      <c r="A1523" t="inlineStr">
        <is>
          <t>AR001140EQ00002</t>
        </is>
      </c>
      <c r="B1523" t="inlineStr">
        <is>
          <t>AR001140</t>
        </is>
      </c>
      <c r="C1523" t="inlineStr">
        <is>
          <t>EDN US</t>
        </is>
      </c>
      <c r="D1523">
        <f>+REPLACE(REPLACE(A1523,1,8,""),3,5,"")</f>
        <v/>
      </c>
      <c r="F1523" t="inlineStr">
        <is>
          <t>US29244A1025</t>
        </is>
      </c>
      <c r="G1523" t="inlineStr">
        <is>
          <t>BBG000PMM892</t>
        </is>
      </c>
      <c r="H1523" t="inlineStr">
        <is>
          <t>B1W9D79</t>
        </is>
      </c>
      <c r="I1523" t="inlineStr">
        <is>
          <t>EQ0000000003414568</t>
        </is>
      </c>
      <c r="J1523" t="inlineStr">
        <is>
          <t>EDNAR 9 ¾ 10/25/22</t>
        </is>
      </c>
    </row>
    <row r="1524">
      <c r="A1524" t="inlineStr">
        <is>
          <t>AR001140FI00001</t>
        </is>
      </c>
      <c r="B1524" t="inlineStr">
        <is>
          <t>AR001140</t>
        </is>
      </c>
      <c r="C1524" t="inlineStr">
        <is>
          <t>EDNAR 9 ¾ 10/25/22</t>
        </is>
      </c>
      <c r="D1524">
        <f>+REPLACE(REPLACE(A1524,1,8,""),3,5,"")</f>
        <v/>
      </c>
      <c r="F1524" t="inlineStr">
        <is>
          <t>USP3710FAJ32</t>
        </is>
      </c>
      <c r="G1524" t="inlineStr">
        <is>
          <t>BBG0017FY767</t>
        </is>
      </c>
      <c r="H1524" t="inlineStr">
        <is>
          <t>B4TW1Z6</t>
        </is>
      </c>
      <c r="I1524" t="inlineStr">
        <is>
          <t>COEI4398372</t>
        </is>
      </c>
    </row>
    <row r="1525">
      <c r="A1525" t="inlineStr">
        <is>
          <t>AR001060EQ00001</t>
        </is>
      </c>
      <c r="B1525" t="inlineStr">
        <is>
          <t>AR001060</t>
        </is>
      </c>
      <c r="C1525" t="inlineStr">
        <is>
          <t>EDSH AR</t>
        </is>
      </c>
      <c r="D1525">
        <f>+REPLACE(REPLACE(A1525,1,8,""),3,5,"")</f>
        <v/>
      </c>
      <c r="F1525" t="inlineStr">
        <is>
          <t>AREDEH010018</t>
        </is>
      </c>
      <c r="G1525" t="inlineStr">
        <is>
          <t>BBG003NJNYK4</t>
        </is>
      </c>
      <c r="H1525" t="inlineStr">
        <is>
          <t>B8YXRB0</t>
        </is>
      </c>
      <c r="I1525" t="inlineStr">
        <is>
          <t>EQ0000000027314402</t>
        </is>
      </c>
    </row>
    <row r="1526">
      <c r="A1526" t="inlineStr">
        <is>
          <t>MX001170EQ00001</t>
        </is>
      </c>
      <c r="B1526" t="inlineStr">
        <is>
          <t>MX001170</t>
        </is>
      </c>
      <c r="C1526" t="inlineStr">
        <is>
          <t>EDUCA18 MM</t>
        </is>
      </c>
      <c r="D1526">
        <f>+REPLACE(REPLACE(A1526,1,8,""),3,5,"")</f>
        <v/>
      </c>
      <c r="F1526" t="inlineStr">
        <is>
          <t>MXCFED090004</t>
        </is>
      </c>
      <c r="G1526" t="inlineStr">
        <is>
          <t>BBG00K6RV3Q0</t>
        </is>
      </c>
      <c r="H1526" t="inlineStr">
        <is>
          <t>BD57534</t>
        </is>
      </c>
      <c r="I1526" t="inlineStr">
        <is>
          <t>EQ0000000063183340</t>
        </is>
      </c>
    </row>
    <row r="1527">
      <c r="A1527" t="inlineStr">
        <is>
          <t>CO000350FI00001</t>
        </is>
      </c>
      <c r="B1527" t="inlineStr">
        <is>
          <t>CO000350</t>
        </is>
      </c>
      <c r="C1527" t="inlineStr">
        <is>
          <t>EEPPME 4 ¼ 07/18/29</t>
        </is>
      </c>
      <c r="D1527">
        <f>+REPLACE(REPLACE(A1527,1,8,""),3,5,"")</f>
        <v/>
      </c>
      <c r="F1527" t="inlineStr">
        <is>
          <t>USP9379RBA43</t>
        </is>
      </c>
      <c r="G1527" t="inlineStr">
        <is>
          <t>BBG00PPPYQB4</t>
        </is>
      </c>
      <c r="H1527" t="inlineStr">
        <is>
          <t>BKFH1P7</t>
        </is>
      </c>
      <c r="I1527" t="inlineStr">
        <is>
          <t>COAZ6283354</t>
        </is>
      </c>
    </row>
    <row r="1528">
      <c r="A1528" t="inlineStr">
        <is>
          <t>CO000350FI00002</t>
        </is>
      </c>
      <c r="B1528" t="inlineStr">
        <is>
          <t>CO000350</t>
        </is>
      </c>
      <c r="C1528" t="inlineStr">
        <is>
          <t>EEPPME 8 ⅜ 02/01/21</t>
        </is>
      </c>
      <c r="D1528">
        <f>+REPLACE(REPLACE(A1528,1,8,""),3,5,"")</f>
        <v/>
      </c>
      <c r="F1528" t="inlineStr">
        <is>
          <t>USP9379RAB35</t>
        </is>
      </c>
      <c r="G1528" t="inlineStr">
        <is>
          <t>BBG001F5RFS6</t>
        </is>
      </c>
      <c r="H1528" t="inlineStr">
        <is>
          <t>B671WD4</t>
        </is>
      </c>
      <c r="I1528" t="inlineStr">
        <is>
          <t>COEI5510652</t>
        </is>
      </c>
    </row>
    <row r="1529">
      <c r="A1529" t="inlineStr">
        <is>
          <t>BR001000EQ00001</t>
        </is>
      </c>
      <c r="B1529" t="inlineStr">
        <is>
          <t>BR001000</t>
        </is>
      </c>
      <c r="C1529" t="inlineStr">
        <is>
          <t>EGIE3 BZ</t>
        </is>
      </c>
      <c r="D1529">
        <f>+REPLACE(REPLACE(A1529,1,8,""),3,5,"")</f>
        <v/>
      </c>
      <c r="F1529" t="inlineStr">
        <is>
          <t>BREGIEACNOR9</t>
        </is>
      </c>
      <c r="G1529" t="inlineStr">
        <is>
          <t>BBG000BFV543</t>
        </is>
      </c>
      <c r="H1529" t="inlineStr">
        <is>
          <t>BD1WX84</t>
        </is>
      </c>
      <c r="I1529" t="inlineStr">
        <is>
          <t>EQ0032830500001000</t>
        </is>
      </c>
      <c r="J1529" t="inlineStr">
        <is>
          <t>EGUATE 5 ⅞ 05/03/27</t>
        </is>
      </c>
    </row>
    <row r="1530">
      <c r="A1530" t="inlineStr">
        <is>
          <t>GT000050FI00001</t>
        </is>
      </c>
      <c r="B1530" t="inlineStr">
        <is>
          <t>GT000050</t>
        </is>
      </c>
      <c r="C1530" t="inlineStr">
        <is>
          <t>EGUATE 5 ⅞ 05/03/27</t>
        </is>
      </c>
      <c r="D1530">
        <f>+REPLACE(REPLACE(A1530,1,8,""),3,5,"")</f>
        <v/>
      </c>
      <c r="F1530" t="inlineStr">
        <is>
          <t>US29277RAA32</t>
        </is>
      </c>
      <c r="G1530" t="inlineStr">
        <is>
          <t>BBG00GKQZQ17</t>
        </is>
      </c>
      <c r="H1530" t="inlineStr">
        <is>
          <t>BD0B8T8</t>
        </is>
      </c>
      <c r="I1530" t="inlineStr">
        <is>
          <t>COAN3844379</t>
        </is>
      </c>
      <c r="J1530" t="inlineStr">
        <is>
          <t>EGUATE 5 ⅞ 05/03/27</t>
        </is>
      </c>
    </row>
    <row r="1531">
      <c r="A1531" t="inlineStr">
        <is>
          <t>GT000050FI00002</t>
        </is>
      </c>
      <c r="B1531" t="inlineStr">
        <is>
          <t>GT000050</t>
        </is>
      </c>
      <c r="C1531" t="inlineStr">
        <is>
          <t>EGUATE 5 ⅞ 05/03/27</t>
        </is>
      </c>
      <c r="D1531">
        <f>+REPLACE(REPLACE(A1531,1,8,""),3,5,"")</f>
        <v/>
      </c>
      <c r="F1531" t="inlineStr">
        <is>
          <t>USG3040LAA01</t>
        </is>
      </c>
      <c r="G1531" t="inlineStr">
        <is>
          <t>BBG00GKR0831</t>
        </is>
      </c>
      <c r="H1531" t="inlineStr">
        <is>
          <t>BYXGN70</t>
        </is>
      </c>
      <c r="I1531" t="inlineStr">
        <is>
          <t>COAN3844965</t>
        </is>
      </c>
    </row>
    <row r="1532">
      <c r="A1532" t="inlineStr">
        <is>
          <t>CL000480EQ00001</t>
        </is>
      </c>
      <c r="B1532" t="inlineStr">
        <is>
          <t>CL000480</t>
        </is>
      </c>
      <c r="C1532" t="inlineStr">
        <is>
          <t>EISA CI</t>
        </is>
      </c>
      <c r="D1532">
        <f>+REPLACE(REPLACE(A1532,1,8,""),3,5,"")</f>
        <v/>
      </c>
      <c r="F1532" t="inlineStr">
        <is>
          <t>CL0001896498</t>
        </is>
      </c>
      <c r="G1532" t="inlineStr">
        <is>
          <t>BBG0036Y04C0</t>
        </is>
      </c>
      <c r="H1532" t="inlineStr">
        <is>
          <t>B8294F3</t>
        </is>
      </c>
      <c r="I1532" t="inlineStr">
        <is>
          <t>EQ0000000025677882</t>
        </is>
      </c>
    </row>
    <row r="1533">
      <c r="A1533" t="inlineStr">
        <is>
          <t>PE000360EQ00001</t>
        </is>
      </c>
      <c r="B1533" t="inlineStr">
        <is>
          <t>PE000360</t>
        </is>
      </c>
      <c r="C1533" t="inlineStr">
        <is>
          <t>ELCOMEI1 PE</t>
        </is>
      </c>
      <c r="D1533">
        <f>+REPLACE(REPLACE(A1533,1,8,""),3,5,"")</f>
        <v/>
      </c>
      <c r="F1533" t="inlineStr">
        <is>
          <t>PEP294015008</t>
        </is>
      </c>
      <c r="G1533" t="inlineStr">
        <is>
          <t>BBG000BVL4G9</t>
        </is>
      </c>
      <c r="H1533" t="n">
        <v>2311335</v>
      </c>
      <c r="I1533" t="inlineStr">
        <is>
          <t>EQ0000000001196962</t>
        </is>
      </c>
    </row>
    <row r="1534">
      <c r="A1534" t="inlineStr">
        <is>
          <t>CO000270EQ00001</t>
        </is>
      </c>
      <c r="B1534" t="inlineStr">
        <is>
          <t>CO000270</t>
        </is>
      </c>
      <c r="C1534" t="inlineStr">
        <is>
          <t>ELCONDOR CB</t>
        </is>
      </c>
      <c r="D1534">
        <f>+REPLACE(REPLACE(A1534,1,8,""),3,5,"")</f>
        <v/>
      </c>
      <c r="F1534" t="inlineStr">
        <is>
          <t>COF20PA00015</t>
        </is>
      </c>
      <c r="G1534" t="inlineStr">
        <is>
          <t>BBG002PVTGR3</t>
        </is>
      </c>
      <c r="H1534" t="inlineStr">
        <is>
          <t>B701DS0</t>
        </is>
      </c>
      <c r="I1534" t="inlineStr">
        <is>
          <t>EQ0000000022420306</t>
        </is>
      </c>
      <c r="J1534" t="inlineStr">
        <is>
          <t>ELEBRA 5 ¾ 10/27/21</t>
        </is>
      </c>
    </row>
    <row r="1535">
      <c r="A1535" t="inlineStr">
        <is>
          <t>BR000600FI00002</t>
        </is>
      </c>
      <c r="B1535" t="inlineStr">
        <is>
          <t>BR000600</t>
        </is>
      </c>
      <c r="C1535" t="inlineStr">
        <is>
          <t>ELEBRA 5 ¾ 10/27/21</t>
        </is>
      </c>
      <c r="D1535">
        <f>+REPLACE(REPLACE(A1535,1,8,""),3,5,"")</f>
        <v/>
      </c>
      <c r="F1535" t="inlineStr">
        <is>
          <t>USP22854AG14</t>
        </is>
      </c>
      <c r="G1535" t="inlineStr">
        <is>
          <t>BBG0026284H9</t>
        </is>
      </c>
      <c r="H1535" t="inlineStr">
        <is>
          <t>B75M4Q3</t>
        </is>
      </c>
      <c r="I1535" t="inlineStr">
        <is>
          <t>COEI8520120</t>
        </is>
      </c>
    </row>
    <row r="1536">
      <c r="A1536" t="inlineStr">
        <is>
          <t>CL000330EQ00001</t>
        </is>
      </c>
      <c r="B1536" t="inlineStr">
        <is>
          <t>CL000330</t>
        </is>
      </c>
      <c r="C1536" t="inlineStr">
        <is>
          <t>ELECM CI</t>
        </is>
      </c>
      <c r="D1536">
        <f>+REPLACE(REPLACE(A1536,1,8,""),3,5,"")</f>
        <v/>
      </c>
      <c r="F1536" t="inlineStr">
        <is>
          <t>CLP2577D1038</t>
        </is>
      </c>
      <c r="G1536" t="inlineStr">
        <is>
          <t>BBG000C3Z7B3</t>
        </is>
      </c>
      <c r="H1536" t="n">
        <v>2196093</v>
      </c>
      <c r="I1536" t="inlineStr">
        <is>
          <t>EQ0016332300001000</t>
        </is>
      </c>
    </row>
    <row r="1537">
      <c r="A1537" t="inlineStr">
        <is>
          <t>CO000230EQ00001</t>
        </is>
      </c>
      <c r="B1537" t="inlineStr">
        <is>
          <t>CO000230</t>
        </is>
      </c>
      <c r="C1537" t="inlineStr">
        <is>
          <t>ELECT CB</t>
        </is>
      </c>
      <c r="D1537">
        <f>+REPLACE(REPLACE(A1537,1,8,""),3,5,"")</f>
        <v/>
      </c>
      <c r="F1537" t="inlineStr">
        <is>
          <t>COE02PA00016</t>
        </is>
      </c>
      <c r="G1537" t="inlineStr">
        <is>
          <t>BBG000F9XG65</t>
        </is>
      </c>
      <c r="H1537" t="n">
        <v>2780623</v>
      </c>
      <c r="I1537" t="inlineStr">
        <is>
          <t>EQ0000000000048987</t>
        </is>
      </c>
    </row>
    <row r="1538">
      <c r="A1538" t="inlineStr">
        <is>
          <t>MX000990EQ00001</t>
        </is>
      </c>
      <c r="B1538" t="inlineStr">
        <is>
          <t>MX000990</t>
        </is>
      </c>
      <c r="C1538" t="inlineStr">
        <is>
          <t>ELEKTRA* MM</t>
        </is>
      </c>
      <c r="D1538">
        <f>+REPLACE(REPLACE(A1538,1,8,""),3,5,"")</f>
        <v/>
      </c>
      <c r="F1538" t="inlineStr">
        <is>
          <t>MX01EL000003</t>
        </is>
      </c>
      <c r="G1538" t="inlineStr">
        <is>
          <t>BBG000M3PGJ5</t>
        </is>
      </c>
      <c r="H1538" t="n">
        <v>2967084</v>
      </c>
      <c r="I1538" t="inlineStr">
        <is>
          <t>EQ0000000000334376</t>
        </is>
      </c>
    </row>
    <row r="1539">
      <c r="A1539" t="inlineStr">
        <is>
          <t>MX000640EQ00001</t>
        </is>
      </c>
      <c r="B1539" t="inlineStr">
        <is>
          <t>MX000640</t>
        </is>
      </c>
      <c r="C1539" t="inlineStr">
        <is>
          <t>ELEMENT* MM</t>
        </is>
      </c>
      <c r="D1539">
        <f>+REPLACE(REPLACE(A1539,1,8,""),3,5,"")</f>
        <v/>
      </c>
      <c r="F1539" t="inlineStr">
        <is>
          <t>MX01EL080005</t>
        </is>
      </c>
      <c r="G1539" t="inlineStr">
        <is>
          <t>BBG000LKRCT4</t>
        </is>
      </c>
      <c r="H1539" t="inlineStr">
        <is>
          <t>BYSZZK9</t>
        </is>
      </c>
      <c r="I1539" t="inlineStr">
        <is>
          <t>EQ0000000053563220</t>
        </is>
      </c>
    </row>
    <row r="1540">
      <c r="A1540" t="inlineStr">
        <is>
          <t>BR000600EQ00001</t>
        </is>
      </c>
      <c r="B1540" t="inlineStr">
        <is>
          <t>BR000600</t>
        </is>
      </c>
      <c r="C1540" t="inlineStr">
        <is>
          <t>ELET3 BZ</t>
        </is>
      </c>
      <c r="D1540">
        <f>+REPLACE(REPLACE(A1540,1,8,""),3,5,"")</f>
        <v/>
      </c>
      <c r="F1540" t="inlineStr">
        <is>
          <t>BRELETACNOR6</t>
        </is>
      </c>
      <c r="G1540" t="inlineStr">
        <is>
          <t>BBG000BDG493</t>
        </is>
      </c>
      <c r="H1540" t="n">
        <v>2311120</v>
      </c>
      <c r="I1540" t="inlineStr">
        <is>
          <t>EQ0000000000096837</t>
        </is>
      </c>
    </row>
    <row r="1541">
      <c r="A1541" t="inlineStr">
        <is>
          <t>BR000600EQ00002</t>
        </is>
      </c>
      <c r="B1541" t="inlineStr">
        <is>
          <t>BR000600</t>
        </is>
      </c>
      <c r="C1541" t="inlineStr">
        <is>
          <t>ELET6 BZ</t>
        </is>
      </c>
      <c r="D1541">
        <f>+REPLACE(REPLACE(A1541,1,8,""),3,5,"")</f>
        <v/>
      </c>
      <c r="F1541" t="inlineStr">
        <is>
          <t>BRELETACNPB7</t>
        </is>
      </c>
      <c r="G1541" t="inlineStr">
        <is>
          <t>BBG000BDG8M9</t>
        </is>
      </c>
      <c r="H1541" t="n">
        <v>2308445</v>
      </c>
      <c r="I1541" t="inlineStr">
        <is>
          <t>EQ0013611000003003</t>
        </is>
      </c>
      <c r="J1541" t="inlineStr">
        <is>
          <t>ELMTIA 5 ½ 01/15/25</t>
        </is>
      </c>
    </row>
    <row r="1542">
      <c r="A1542" t="inlineStr">
        <is>
          <t>MX000640FI00001</t>
        </is>
      </c>
      <c r="B1542" t="inlineStr">
        <is>
          <t>MX000640</t>
        </is>
      </c>
      <c r="C1542" t="inlineStr">
        <is>
          <t>ELMTIA 5 ½ 01/15/25</t>
        </is>
      </c>
      <c r="D1542">
        <f>+REPLACE(REPLACE(A1542,1,8,""),3,5,"")</f>
        <v/>
      </c>
      <c r="F1542" t="inlineStr">
        <is>
          <t>USP3713LAA63</t>
        </is>
      </c>
      <c r="G1542" t="inlineStr">
        <is>
          <t>BBG007KJN5M9</t>
        </is>
      </c>
      <c r="H1542" t="inlineStr">
        <is>
          <t>BSRQV47</t>
        </is>
      </c>
      <c r="I1542" t="inlineStr">
        <is>
          <t>COEK6194758</t>
        </is>
      </c>
    </row>
    <row r="1543">
      <c r="A1543" t="inlineStr">
        <is>
          <t>BR000960EQ00001</t>
        </is>
      </c>
      <c r="B1543" t="inlineStr">
        <is>
          <t>BR000960</t>
        </is>
      </c>
      <c r="C1543" t="inlineStr">
        <is>
          <t>ELPL3 BZ</t>
        </is>
      </c>
      <c r="D1543">
        <f>+REPLACE(REPLACE(A1543,1,8,""),3,5,"")</f>
        <v/>
      </c>
      <c r="F1543" t="inlineStr">
        <is>
          <t>BRELPLACNOR9</t>
        </is>
      </c>
      <c r="G1543" t="inlineStr">
        <is>
          <t>BBG000BV8F06</t>
        </is>
      </c>
      <c r="H1543" t="n">
        <v>2305996</v>
      </c>
      <c r="I1543" t="inlineStr">
        <is>
          <t>EQ0000000067195824</t>
        </is>
      </c>
    </row>
    <row r="1544">
      <c r="A1544" t="inlineStr">
        <is>
          <t>BR000960EQ00002</t>
        </is>
      </c>
      <c r="B1544" t="inlineStr">
        <is>
          <t>BR000960</t>
        </is>
      </c>
      <c r="C1544" t="inlineStr">
        <is>
          <t>ELPL4 BZ</t>
        </is>
      </c>
      <c r="D1544">
        <f>+REPLACE(REPLACE(A1544,1,8,""),3,5,"")</f>
        <v/>
      </c>
      <c r="F1544" t="inlineStr">
        <is>
          <t>BRELPLACNPR6</t>
        </is>
      </c>
      <c r="G1544" t="inlineStr">
        <is>
          <t>BBG003MLJ1L6</t>
        </is>
      </c>
      <c r="H1544" t="inlineStr">
        <is>
          <t>B92N2B4</t>
        </is>
      </c>
      <c r="I1544" t="inlineStr">
        <is>
          <t>EQ0000000027282331</t>
        </is>
      </c>
    </row>
    <row r="1545">
      <c r="A1545" t="inlineStr">
        <is>
          <t>SV000030FI00001</t>
        </is>
      </c>
      <c r="B1545" t="inlineStr">
        <is>
          <t>SV000030</t>
        </is>
      </c>
      <c r="C1545" t="inlineStr">
        <is>
          <t>ELSALV 8 ⅝ 02/28/29</t>
        </is>
      </c>
      <c r="D1545">
        <f>+REPLACE(REPLACE(A1545,1,8,""),3,5,"")</f>
        <v/>
      </c>
      <c r="F1545" t="inlineStr">
        <is>
          <t>USP01012BX31</t>
        </is>
      </c>
      <c r="G1545" t="inlineStr">
        <is>
          <t>BBG00G2BVGX1</t>
        </is>
      </c>
      <c r="H1545" t="inlineStr">
        <is>
          <t>BYXQ9Y9</t>
        </is>
      </c>
      <c r="I1545" t="inlineStr">
        <is>
          <t>COAM6097357</t>
        </is>
      </c>
    </row>
    <row r="1546">
      <c r="A1546" t="inlineStr">
        <is>
          <t>CL000410EQ00001</t>
        </is>
      </c>
      <c r="B1546" t="inlineStr">
        <is>
          <t>CL000410</t>
        </is>
      </c>
      <c r="C1546" t="inlineStr">
        <is>
          <t>EMBONOA CI</t>
        </is>
      </c>
      <c r="D1546">
        <f>+REPLACE(REPLACE(A1546,1,8,""),3,5,"")</f>
        <v/>
      </c>
      <c r="F1546" t="inlineStr">
        <is>
          <t>CLP3698K1254</t>
        </is>
      </c>
      <c r="G1546" t="inlineStr">
        <is>
          <t>BBG000C2NFF6</t>
        </is>
      </c>
      <c r="H1546" t="n">
        <v>2128621</v>
      </c>
      <c r="I1546" t="inlineStr">
        <is>
          <t>EQ0021983700001000</t>
        </is>
      </c>
    </row>
    <row r="1547">
      <c r="A1547" t="inlineStr">
        <is>
          <t>CL000410EQ00002</t>
        </is>
      </c>
      <c r="B1547" t="inlineStr">
        <is>
          <t>CL000410</t>
        </is>
      </c>
      <c r="C1547" t="inlineStr">
        <is>
          <t>EMBONOB CI</t>
        </is>
      </c>
      <c r="D1547">
        <f>+REPLACE(REPLACE(A1547,1,8,""),3,5,"")</f>
        <v/>
      </c>
      <c r="F1547" t="inlineStr">
        <is>
          <t>CLP3698K1338</t>
        </is>
      </c>
      <c r="G1547" t="inlineStr">
        <is>
          <t>BBG000C2MSN0</t>
        </is>
      </c>
      <c r="H1547" t="n">
        <v>2411547</v>
      </c>
      <c r="I1547" t="inlineStr">
        <is>
          <t>EQ0021983700002000</t>
        </is>
      </c>
    </row>
    <row r="1548">
      <c r="A1548" t="inlineStr">
        <is>
          <t>BR000970EQ00001</t>
        </is>
      </c>
      <c r="B1548" t="inlineStr">
        <is>
          <t>BR000970</t>
        </is>
      </c>
      <c r="C1548" t="inlineStr">
        <is>
          <t>EMBR3 BZ</t>
        </is>
      </c>
      <c r="D1548">
        <f>+REPLACE(REPLACE(A1548,1,8,""),3,5,"")</f>
        <v/>
      </c>
      <c r="F1548" t="inlineStr">
        <is>
          <t>BREMBRACNOR4</t>
        </is>
      </c>
      <c r="G1548" t="inlineStr">
        <is>
          <t>BBG000BVFDK1</t>
        </is>
      </c>
      <c r="H1548" t="inlineStr">
        <is>
          <t>B16FPG6</t>
        </is>
      </c>
      <c r="I1548" t="inlineStr">
        <is>
          <t>EQ0015875600001002</t>
        </is>
      </c>
      <c r="J1548" t="inlineStr">
        <is>
          <t>EMBRBZ 5.05 06/15/25</t>
        </is>
      </c>
    </row>
    <row r="1549">
      <c r="A1549" t="inlineStr">
        <is>
          <t>BR000970FI00001</t>
        </is>
      </c>
      <c r="B1549" t="inlineStr">
        <is>
          <t>BR000970</t>
        </is>
      </c>
      <c r="C1549" t="inlineStr">
        <is>
          <t>EMBRBZ 5.05 06/15/25</t>
        </is>
      </c>
      <c r="D1549">
        <f>+REPLACE(REPLACE(A1549,1,8,""),3,5,"")</f>
        <v/>
      </c>
      <c r="F1549" t="inlineStr">
        <is>
          <t>US29082HAA05</t>
        </is>
      </c>
      <c r="G1549" t="inlineStr">
        <is>
          <t>BBG009CKSLL2</t>
        </is>
      </c>
      <c r="H1549" t="inlineStr">
        <is>
          <t>BZ0D371</t>
        </is>
      </c>
      <c r="I1549" t="inlineStr">
        <is>
          <t>COEK9647869</t>
        </is>
      </c>
      <c r="J1549" t="inlineStr">
        <is>
          <t>EMBRBZ 5.15 06/15/22</t>
        </is>
      </c>
    </row>
    <row r="1550">
      <c r="A1550" t="inlineStr">
        <is>
          <t>BR000970FI00002</t>
        </is>
      </c>
      <c r="B1550" t="inlineStr">
        <is>
          <t>BR000970</t>
        </is>
      </c>
      <c r="C1550" t="inlineStr">
        <is>
          <t>EMBRBZ 5.15 06/15/22</t>
        </is>
      </c>
      <c r="D1550">
        <f>+REPLACE(REPLACE(A1550,1,8,""),3,5,"")</f>
        <v/>
      </c>
      <c r="F1550" t="inlineStr">
        <is>
          <t>US29082AAA51</t>
        </is>
      </c>
      <c r="G1550" t="inlineStr">
        <is>
          <t>BBG0033NCSZ6</t>
        </is>
      </c>
      <c r="H1550" t="inlineStr">
        <is>
          <t>B7K1197</t>
        </is>
      </c>
      <c r="I1550" t="inlineStr">
        <is>
          <t>COEJ2370991</t>
        </is>
      </c>
      <c r="J1550" t="inlineStr">
        <is>
          <t>EMBRBZ 5.4 02/01/27</t>
        </is>
      </c>
    </row>
    <row r="1551">
      <c r="A1551" t="inlineStr">
        <is>
          <t>BR000970FI00003</t>
        </is>
      </c>
      <c r="B1551" t="inlineStr">
        <is>
          <t>BR000970</t>
        </is>
      </c>
      <c r="C1551" t="inlineStr">
        <is>
          <t>EMBRBZ 5.4 02/01/27</t>
        </is>
      </c>
      <c r="D1551">
        <f>+REPLACE(REPLACE(A1551,1,8,""),3,5,"")</f>
        <v/>
      </c>
      <c r="F1551" t="inlineStr">
        <is>
          <t>US29082HAB87</t>
        </is>
      </c>
      <c r="G1551" t="inlineStr">
        <is>
          <t>BBG00FVT1818</t>
        </is>
      </c>
      <c r="H1551" t="inlineStr">
        <is>
          <t>BYQFJG5</t>
        </is>
      </c>
      <c r="I1551" t="inlineStr">
        <is>
          <t>COAM2817220</t>
        </is>
      </c>
      <c r="J1551" t="inlineStr">
        <is>
          <t>EMBRBZ 5.696 09/16/23</t>
        </is>
      </c>
    </row>
    <row r="1552">
      <c r="A1552" t="inlineStr">
        <is>
          <t>BR000970FI00004</t>
        </is>
      </c>
      <c r="B1552" t="inlineStr">
        <is>
          <t>BR000970</t>
        </is>
      </c>
      <c r="C1552" t="inlineStr">
        <is>
          <t>EMBRBZ 5.696 09/16/23</t>
        </is>
      </c>
      <c r="D1552">
        <f>+REPLACE(REPLACE(A1552,1,8,""),3,5,"")</f>
        <v/>
      </c>
      <c r="F1552" t="inlineStr">
        <is>
          <t>USG30376AB69</t>
        </is>
      </c>
      <c r="G1552" t="inlineStr">
        <is>
          <t>BBG0058QYT65</t>
        </is>
      </c>
      <c r="H1552" t="inlineStr">
        <is>
          <t>BDFM0Z6</t>
        </is>
      </c>
      <c r="I1552" t="inlineStr">
        <is>
          <t>COEJ8366183</t>
        </is>
      </c>
      <c r="J1552" t="inlineStr">
        <is>
          <t>EMBRBZ 6 ⅜ 01/15/20</t>
        </is>
      </c>
    </row>
    <row r="1553">
      <c r="A1553" t="inlineStr">
        <is>
          <t>BR000970FI00005</t>
        </is>
      </c>
      <c r="B1553" t="inlineStr">
        <is>
          <t>BR000970</t>
        </is>
      </c>
      <c r="C1553" t="inlineStr">
        <is>
          <t>EMBRBZ 6 ⅜ 01/15/20</t>
        </is>
      </c>
      <c r="D1553">
        <f>+REPLACE(REPLACE(A1553,1,8,""),3,5,"")</f>
        <v/>
      </c>
      <c r="F1553" t="inlineStr">
        <is>
          <t>US29081YAC03</t>
        </is>
      </c>
      <c r="G1553" t="inlineStr">
        <is>
          <t>BBG0000D4577</t>
        </is>
      </c>
      <c r="H1553" t="inlineStr">
        <is>
          <t>B4WSXY4</t>
        </is>
      </c>
      <c r="I1553" t="inlineStr">
        <is>
          <t>COEH9978287</t>
        </is>
      </c>
    </row>
    <row r="1554">
      <c r="A1554" t="inlineStr">
        <is>
          <t>AR001130EQ00001</t>
        </is>
      </c>
      <c r="B1554" t="inlineStr">
        <is>
          <t>AR001130</t>
        </is>
      </c>
      <c r="C1554" t="inlineStr">
        <is>
          <t>EMDE AR</t>
        </is>
      </c>
      <c r="D1554">
        <f>+REPLACE(REPLACE(A1554,1,8,""),3,5,"")</f>
        <v/>
      </c>
      <c r="F1554" t="inlineStr">
        <is>
          <t>AREDER010016</t>
        </is>
      </c>
      <c r="G1554" t="inlineStr">
        <is>
          <t>BBG000PL9JD0</t>
        </is>
      </c>
      <c r="H1554" t="inlineStr">
        <is>
          <t>B29TMW7</t>
        </is>
      </c>
      <c r="I1554" t="inlineStr">
        <is>
          <t>EQ0000000000572402</t>
        </is>
      </c>
    </row>
    <row r="1555">
      <c r="A1555" t="inlineStr">
        <is>
          <t>CO000320FI00001</t>
        </is>
      </c>
      <c r="B1555" t="inlineStr">
        <is>
          <t>CO000320</t>
        </is>
      </c>
      <c r="C1555" t="inlineStr">
        <is>
          <t>EMGSA 8 ¾ 01/25/21</t>
        </is>
      </c>
      <c r="D1555">
        <f>+REPLACE(REPLACE(A1555,1,8,""),3,5,"")</f>
        <v/>
      </c>
      <c r="F1555" t="inlineStr">
        <is>
          <t>USP3703CAA82</t>
        </is>
      </c>
      <c r="G1555" t="inlineStr">
        <is>
          <t>BBG001DPCKM5</t>
        </is>
      </c>
      <c r="H1555" t="inlineStr">
        <is>
          <t>B5VMLC8</t>
        </is>
      </c>
      <c r="I1555" t="inlineStr">
        <is>
          <t>COEI5476573</t>
        </is>
      </c>
    </row>
    <row r="1556">
      <c r="A1556" t="inlineStr">
        <is>
          <t>CL001400EQ00001</t>
        </is>
      </c>
      <c r="B1556" t="inlineStr">
        <is>
          <t>CL001400</t>
        </is>
      </c>
      <c r="C1556" t="inlineStr">
        <is>
          <t>EMIL CI</t>
        </is>
      </c>
      <c r="D1556">
        <f>+REPLACE(REPLACE(A1556,1,8,""),3,5,"")</f>
        <v/>
      </c>
      <c r="F1556" t="inlineStr">
        <is>
          <t>CLP1744K1070</t>
        </is>
      </c>
      <c r="G1556" t="inlineStr">
        <is>
          <t>BBG000C3ZB79</t>
        </is>
      </c>
      <c r="H1556" t="n">
        <v>2094841</v>
      </c>
      <c r="I1556" t="inlineStr">
        <is>
          <t>EQ0016331100001000</t>
        </is>
      </c>
    </row>
    <row r="1557">
      <c r="A1557" t="inlineStr">
        <is>
          <t>PA000060FI00001</t>
        </is>
      </c>
      <c r="B1557" t="inlineStr">
        <is>
          <t>PA000060</t>
        </is>
      </c>
      <c r="C1557" t="inlineStr">
        <is>
          <t>EMTESA 5 ⅛ 05/02/49</t>
        </is>
      </c>
      <c r="D1557">
        <f>+REPLACE(REPLACE(A1557,1,8,""),3,5,"")</f>
        <v/>
      </c>
      <c r="F1557" t="inlineStr">
        <is>
          <t>USP37146AA81</t>
        </is>
      </c>
      <c r="G1557" t="inlineStr">
        <is>
          <t>BBG00P0Q4SV6</t>
        </is>
      </c>
      <c r="H1557" t="inlineStr">
        <is>
          <t>BK4XMQ4</t>
        </is>
      </c>
      <c r="I1557" t="inlineStr">
        <is>
          <t>COZS3565737</t>
        </is>
      </c>
    </row>
    <row r="1558">
      <c r="A1558" t="inlineStr">
        <is>
          <t>CL000670EQ00001</t>
        </is>
      </c>
      <c r="B1558" t="inlineStr">
        <is>
          <t>CL000670</t>
        </is>
      </c>
      <c r="C1558" t="inlineStr">
        <is>
          <t>ENAEX CI</t>
        </is>
      </c>
      <c r="D1558">
        <f>+REPLACE(REPLACE(A1558,1,8,""),3,5,"")</f>
        <v/>
      </c>
      <c r="F1558" t="inlineStr">
        <is>
          <t>CLP3710P1022</t>
        </is>
      </c>
      <c r="G1558" t="inlineStr">
        <is>
          <t>BBG000C3ZCX8</t>
        </is>
      </c>
      <c r="H1558" t="n">
        <v>2311272</v>
      </c>
      <c r="I1558" t="inlineStr">
        <is>
          <t>EQ0016339600001000</t>
        </is>
      </c>
      <c r="J1558" t="inlineStr">
        <is>
          <t>ENAPCL 3 ¾ 08/05/26</t>
        </is>
      </c>
    </row>
    <row r="1559">
      <c r="A1559" t="inlineStr">
        <is>
          <t>CL000550FI00002</t>
        </is>
      </c>
      <c r="B1559" t="inlineStr">
        <is>
          <t>CL000550</t>
        </is>
      </c>
      <c r="C1559" t="inlineStr">
        <is>
          <t>ENAPCL 3 ¾ 08/05/26</t>
        </is>
      </c>
      <c r="D1559">
        <f>+REPLACE(REPLACE(A1559,1,8,""),3,5,"")</f>
        <v/>
      </c>
      <c r="F1559" t="inlineStr">
        <is>
          <t>USP37110AK24</t>
        </is>
      </c>
      <c r="G1559" t="inlineStr">
        <is>
          <t>BBG00DJ631Q3</t>
        </is>
      </c>
      <c r="H1559" t="inlineStr">
        <is>
          <t>BD1F1C3</t>
        </is>
      </c>
      <c r="I1559" t="inlineStr">
        <is>
          <t>COQZ1260129</t>
        </is>
      </c>
      <c r="J1559" t="inlineStr">
        <is>
          <t>ENAPCL 4 ⅜ 10/30/24</t>
        </is>
      </c>
    </row>
    <row r="1560">
      <c r="A1560" t="inlineStr">
        <is>
          <t>CL000550FI00003</t>
        </is>
      </c>
      <c r="B1560" t="inlineStr">
        <is>
          <t>CL000550</t>
        </is>
      </c>
      <c r="C1560" t="inlineStr">
        <is>
          <t>ENAPCL 4 ⅜ 10/30/24</t>
        </is>
      </c>
      <c r="D1560">
        <f>+REPLACE(REPLACE(A1560,1,8,""),3,5,"")</f>
        <v/>
      </c>
      <c r="F1560" t="inlineStr">
        <is>
          <t>USP37110AJ50</t>
        </is>
      </c>
      <c r="G1560" t="inlineStr">
        <is>
          <t>BBG007FFJ2R0</t>
        </is>
      </c>
      <c r="H1560" t="inlineStr">
        <is>
          <t>BS8TXB6</t>
        </is>
      </c>
      <c r="I1560" t="inlineStr">
        <is>
          <t>COEK5706768</t>
        </is>
      </c>
      <c r="J1560" t="inlineStr">
        <is>
          <t>ENAPCL 4 ½ 09/14/47</t>
        </is>
      </c>
    </row>
    <row r="1561">
      <c r="A1561" t="inlineStr">
        <is>
          <t>CL000550FI00004</t>
        </is>
      </c>
      <c r="B1561" t="inlineStr">
        <is>
          <t>CL000550</t>
        </is>
      </c>
      <c r="C1561" t="inlineStr">
        <is>
          <t>ENAPCL 4 ½ 09/14/47</t>
        </is>
      </c>
      <c r="D1561">
        <f>+REPLACE(REPLACE(A1561,1,8,""),3,5,"")</f>
        <v/>
      </c>
      <c r="F1561" t="inlineStr">
        <is>
          <t>USP37110AM89</t>
        </is>
      </c>
      <c r="G1561" t="inlineStr">
        <is>
          <t>BBG00HPD48B2</t>
        </is>
      </c>
      <c r="H1561" t="inlineStr">
        <is>
          <t>BF3VLX4</t>
        </is>
      </c>
      <c r="I1561" t="inlineStr">
        <is>
          <t>COAP1093636</t>
        </is>
      </c>
      <c r="J1561" t="inlineStr">
        <is>
          <t>ENAPCL 4 ¾ 12/06/21</t>
        </is>
      </c>
    </row>
    <row r="1562">
      <c r="A1562" t="inlineStr">
        <is>
          <t>CL000550FI00005</t>
        </is>
      </c>
      <c r="B1562" t="inlineStr">
        <is>
          <t>CL000550</t>
        </is>
      </c>
      <c r="C1562" t="inlineStr">
        <is>
          <t>ENAPCL 4 ¾ 12/06/21</t>
        </is>
      </c>
      <c r="D1562">
        <f>+REPLACE(REPLACE(A1562,1,8,""),3,5,"")</f>
        <v/>
      </c>
      <c r="F1562" t="inlineStr">
        <is>
          <t>USP37110AG12</t>
        </is>
      </c>
      <c r="G1562" t="inlineStr">
        <is>
          <t>BBG0029PMT20</t>
        </is>
      </c>
      <c r="H1562" t="inlineStr">
        <is>
          <t>B56MSL1</t>
        </is>
      </c>
      <c r="I1562" t="inlineStr">
        <is>
          <t>COEI8970978</t>
        </is>
      </c>
      <c r="J1562" t="inlineStr">
        <is>
          <t>ENAPCL 5 ¼ 11/06/29</t>
        </is>
      </c>
    </row>
    <row r="1563">
      <c r="A1563" t="inlineStr">
        <is>
          <t>CL000550FI00006</t>
        </is>
      </c>
      <c r="B1563" t="inlineStr">
        <is>
          <t>CL000550</t>
        </is>
      </c>
      <c r="C1563" t="inlineStr">
        <is>
          <t>ENAPCL 5 ¼ 11/06/29</t>
        </is>
      </c>
      <c r="D1563">
        <f>+REPLACE(REPLACE(A1563,1,8,""),3,5,"")</f>
        <v/>
      </c>
      <c r="F1563" t="inlineStr">
        <is>
          <t>USP37110AN62</t>
        </is>
      </c>
      <c r="G1563" t="inlineStr">
        <is>
          <t>BBG00MFBDYQ3</t>
        </is>
      </c>
      <c r="H1563" t="inlineStr">
        <is>
          <t>BD3S2R2</t>
        </is>
      </c>
      <c r="I1563" t="inlineStr">
        <is>
          <t>COAV3658151</t>
        </is>
      </c>
    </row>
    <row r="1564">
      <c r="A1564" t="inlineStr">
        <is>
          <t>BR001930EQ00001</t>
        </is>
      </c>
      <c r="B1564" t="inlineStr">
        <is>
          <t>BR001930</t>
        </is>
      </c>
      <c r="C1564" t="inlineStr">
        <is>
          <t>ENAT3 BZ</t>
        </is>
      </c>
      <c r="D1564">
        <f>+REPLACE(REPLACE(A1564,1,8,""),3,5,"")</f>
        <v/>
      </c>
      <c r="F1564" t="inlineStr">
        <is>
          <t>BRENATACNOR0</t>
        </is>
      </c>
      <c r="G1564" t="inlineStr">
        <is>
          <t>BBG0018K8ZR9</t>
        </is>
      </c>
      <c r="H1564" t="inlineStr">
        <is>
          <t>BJK28J3</t>
        </is>
      </c>
      <c r="I1564" t="inlineStr">
        <is>
          <t>EQ0000000049847532</t>
        </is>
      </c>
    </row>
    <row r="1565">
      <c r="A1565" t="inlineStr">
        <is>
          <t>BR000940EQ00001</t>
        </is>
      </c>
      <c r="B1565" t="inlineStr">
        <is>
          <t>BR000940</t>
        </is>
      </c>
      <c r="C1565" t="inlineStr">
        <is>
          <t>ENBR3 BZ</t>
        </is>
      </c>
      <c r="D1565">
        <f>+REPLACE(REPLACE(A1565,1,8,""),3,5,"")</f>
        <v/>
      </c>
      <c r="F1565" t="inlineStr">
        <is>
          <t>BRENBRACNOR2</t>
        </is>
      </c>
      <c r="G1565" t="inlineStr">
        <is>
          <t>BBG000BVW057</t>
        </is>
      </c>
      <c r="H1565" t="inlineStr">
        <is>
          <t>B0D7494</t>
        </is>
      </c>
      <c r="I1565" t="inlineStr">
        <is>
          <t>EQ0000000002679678</t>
        </is>
      </c>
    </row>
    <row r="1566">
      <c r="A1566" t="inlineStr">
        <is>
          <t>CL000680EQ00001</t>
        </is>
      </c>
      <c r="B1566" t="inlineStr">
        <is>
          <t>CL000680</t>
        </is>
      </c>
      <c r="C1566" t="inlineStr">
        <is>
          <t>ENDESAAM CI</t>
        </is>
      </c>
      <c r="D1566">
        <f>+REPLACE(REPLACE(A1566,1,8,""),3,5,"")</f>
        <v/>
      </c>
      <c r="F1566" t="inlineStr">
        <is>
          <t>CL0002266758</t>
        </is>
      </c>
      <c r="G1566" t="inlineStr">
        <is>
          <t>BBG00BW106H5</t>
        </is>
      </c>
      <c r="H1566" t="inlineStr">
        <is>
          <t>BYMLZC5</t>
        </is>
      </c>
      <c r="I1566" t="inlineStr">
        <is>
          <t>EQ0000000047470458</t>
        </is>
      </c>
    </row>
    <row r="1567">
      <c r="A1567" t="inlineStr">
        <is>
          <t>PE000380EQ00001</t>
        </is>
      </c>
      <c r="B1567" t="inlineStr">
        <is>
          <t>PE000380</t>
        </is>
      </c>
      <c r="C1567" t="inlineStr">
        <is>
          <t>ENDISPC1 PE</t>
        </is>
      </c>
      <c r="D1567">
        <f>+REPLACE(REPLACE(A1567,1,8,""),3,5,"")</f>
        <v/>
      </c>
      <c r="F1567" t="inlineStr">
        <is>
          <t>PEP701011004</t>
        </is>
      </c>
      <c r="G1567" t="inlineStr">
        <is>
          <t>BBG000K62HF7</t>
        </is>
      </c>
      <c r="H1567" t="inlineStr">
        <is>
          <t>B0QGZK6</t>
        </is>
      </c>
      <c r="I1567" t="inlineStr">
        <is>
          <t>EQ0000000001241165</t>
        </is>
      </c>
    </row>
    <row r="1568">
      <c r="A1568" t="inlineStr">
        <is>
          <t>CL000690EQ00001</t>
        </is>
      </c>
      <c r="B1568" t="inlineStr">
        <is>
          <t>CL000690</t>
        </is>
      </c>
      <c r="C1568" t="inlineStr">
        <is>
          <t>ENELAM CI</t>
        </is>
      </c>
      <c r="D1568">
        <f>+REPLACE(REPLACE(A1568,1,8,""),3,5,"")</f>
        <v/>
      </c>
      <c r="F1568" t="inlineStr">
        <is>
          <t>CLP371861061</t>
        </is>
      </c>
      <c r="G1568" t="inlineStr">
        <is>
          <t>BBG000BKWZS9</t>
        </is>
      </c>
      <c r="H1568" t="n">
        <v>2299453</v>
      </c>
      <c r="I1568" t="inlineStr">
        <is>
          <t>EQ0012602000001000</t>
        </is>
      </c>
      <c r="J1568" t="inlineStr">
        <is>
          <t>ENELCH 4 ⅞ 06/12/28</t>
        </is>
      </c>
    </row>
    <row r="1569">
      <c r="A1569" t="inlineStr">
        <is>
          <t>CL000700FI00001</t>
        </is>
      </c>
      <c r="B1569" t="inlineStr">
        <is>
          <t>CL000700</t>
        </is>
      </c>
      <c r="C1569" t="inlineStr">
        <is>
          <t>ENELCH 4 ⅞ 06/12/28</t>
        </is>
      </c>
      <c r="D1569">
        <f>+REPLACE(REPLACE(A1569,1,8,""),3,5,"")</f>
        <v/>
      </c>
      <c r="F1569" t="inlineStr">
        <is>
          <t>US29278DAA37</t>
        </is>
      </c>
      <c r="G1569" t="inlineStr">
        <is>
          <t>BBG00L42PJW0</t>
        </is>
      </c>
      <c r="H1569" t="inlineStr">
        <is>
          <t>BF5C4C5</t>
        </is>
      </c>
      <c r="I1569" t="inlineStr">
        <is>
          <t>COAT0077491</t>
        </is>
      </c>
    </row>
    <row r="1570">
      <c r="A1570" t="inlineStr">
        <is>
          <t>CL000700EQ00001</t>
        </is>
      </c>
      <c r="B1570" t="inlineStr">
        <is>
          <t>CL000700</t>
        </is>
      </c>
      <c r="C1570" t="inlineStr">
        <is>
          <t>ENELCHIL CI</t>
        </is>
      </c>
      <c r="D1570">
        <f>+REPLACE(REPLACE(A1570,1,8,""),3,5,"")</f>
        <v/>
      </c>
      <c r="F1570" t="inlineStr">
        <is>
          <t>CL0002266774</t>
        </is>
      </c>
      <c r="G1570" t="inlineStr">
        <is>
          <t>BBG00BW0T2Q5</t>
        </is>
      </c>
      <c r="H1570" t="inlineStr">
        <is>
          <t>BYMLZD6</t>
        </is>
      </c>
      <c r="I1570" t="inlineStr">
        <is>
          <t>EQ0000000047468286</t>
        </is>
      </c>
      <c r="J1570" t="inlineStr">
        <is>
          <t>ENELGX 4 ¼ 04/15/24</t>
        </is>
      </c>
    </row>
    <row r="1571">
      <c r="A1571" t="inlineStr">
        <is>
          <t>CL000700FI00002</t>
        </is>
      </c>
      <c r="B1571" t="inlineStr">
        <is>
          <t>CL000700</t>
        </is>
      </c>
      <c r="C1571" t="inlineStr">
        <is>
          <t>ENELGX 4 ¼ 04/15/24</t>
        </is>
      </c>
      <c r="D1571">
        <f>+REPLACE(REPLACE(A1571,1,8,""),3,5,"")</f>
        <v/>
      </c>
      <c r="F1571" t="inlineStr">
        <is>
          <t>US29246RAA14</t>
        </is>
      </c>
      <c r="G1571" t="inlineStr">
        <is>
          <t>BBG00698JPT2</t>
        </is>
      </c>
      <c r="H1571" t="inlineStr">
        <is>
          <t>BLP5QM0</t>
        </is>
      </c>
      <c r="I1571" t="inlineStr">
        <is>
          <t>COEK1641571</t>
        </is>
      </c>
    </row>
    <row r="1572">
      <c r="A1572" t="inlineStr">
        <is>
          <t>CL000710EQ00001</t>
        </is>
      </c>
      <c r="B1572" t="inlineStr">
        <is>
          <t>CL000710</t>
        </is>
      </c>
      <c r="C1572" t="inlineStr">
        <is>
          <t>ENELGXCH CI</t>
        </is>
      </c>
      <c r="D1572">
        <f>+REPLACE(REPLACE(A1572,1,8,""),3,5,"")</f>
        <v/>
      </c>
      <c r="F1572" t="inlineStr">
        <is>
          <t>CLP3710M1090</t>
        </is>
      </c>
      <c r="G1572" t="inlineStr">
        <is>
          <t>BBG000BF4WW3</t>
        </is>
      </c>
      <c r="H1572" t="n">
        <v>2299356</v>
      </c>
      <c r="I1572" t="inlineStr">
        <is>
          <t>EQ0013612300001001</t>
        </is>
      </c>
    </row>
    <row r="1573">
      <c r="A1573" t="inlineStr">
        <is>
          <t>BR000990EQ00001</t>
        </is>
      </c>
      <c r="B1573" t="inlineStr">
        <is>
          <t>BR000990</t>
        </is>
      </c>
      <c r="C1573" t="inlineStr">
        <is>
          <t>ENEV3 BZ</t>
        </is>
      </c>
      <c r="D1573">
        <f>+REPLACE(REPLACE(A1573,1,8,""),3,5,"")</f>
        <v/>
      </c>
      <c r="F1573" t="inlineStr">
        <is>
          <t>BRENEVACNOR8</t>
        </is>
      </c>
      <c r="G1573" t="inlineStr">
        <is>
          <t>BBG000RNWK90</t>
        </is>
      </c>
      <c r="H1573" t="inlineStr">
        <is>
          <t>BFWHKM5</t>
        </is>
      </c>
      <c r="I1573" t="inlineStr">
        <is>
          <t>EQ0000000040167763</t>
        </is>
      </c>
    </row>
    <row r="1574">
      <c r="A1574" t="inlineStr">
        <is>
          <t>PE000390EQ00001</t>
        </is>
      </c>
      <c r="B1574" t="inlineStr">
        <is>
          <t>PE000390</t>
        </is>
      </c>
      <c r="C1574" t="inlineStr">
        <is>
          <t>ENGEPEC1 PE</t>
        </is>
      </c>
      <c r="D1574">
        <f>+REPLACE(REPLACE(A1574,1,8,""),3,5,"")</f>
        <v/>
      </c>
      <c r="F1574" t="inlineStr">
        <is>
          <t>PEP700511004</t>
        </is>
      </c>
      <c r="G1574" t="inlineStr">
        <is>
          <t>BBG000NBV1S2</t>
        </is>
      </c>
      <c r="H1574" t="inlineStr">
        <is>
          <t>B17N718</t>
        </is>
      </c>
      <c r="I1574" t="inlineStr">
        <is>
          <t>EQ0000000000149869</t>
        </is>
      </c>
    </row>
    <row r="1575">
      <c r="A1575" t="inlineStr">
        <is>
          <t>BR000980EQ00001</t>
        </is>
      </c>
      <c r="B1575" t="inlineStr">
        <is>
          <t>BR000980</t>
        </is>
      </c>
      <c r="C1575" t="inlineStr">
        <is>
          <t>ENGI11 BZ</t>
        </is>
      </c>
      <c r="D1575">
        <f>+REPLACE(REPLACE(A1575,1,8,""),3,5,"")</f>
        <v/>
      </c>
      <c r="F1575" t="inlineStr">
        <is>
          <t>BRENGICDAM16</t>
        </is>
      </c>
      <c r="G1575" t="inlineStr">
        <is>
          <t>BBG000MHBS03</t>
        </is>
      </c>
      <c r="H1575" t="inlineStr">
        <is>
          <t>B56XQT8</t>
        </is>
      </c>
      <c r="I1575" t="inlineStr">
        <is>
          <t>EQ0000000009212622</t>
        </is>
      </c>
    </row>
    <row r="1576">
      <c r="A1576" t="inlineStr">
        <is>
          <t>PE000400EQ00001</t>
        </is>
      </c>
      <c r="B1576" t="inlineStr">
        <is>
          <t>PE000400</t>
        </is>
      </c>
      <c r="C1576" t="inlineStr">
        <is>
          <t>ENGIEC1 PE</t>
        </is>
      </c>
      <c r="D1576">
        <f>+REPLACE(REPLACE(A1576,1,8,""),3,5,"")</f>
        <v/>
      </c>
      <c r="F1576" t="inlineStr">
        <is>
          <t>PEP702101002</t>
        </is>
      </c>
      <c r="G1576" t="inlineStr">
        <is>
          <t>BBG000GLMK51</t>
        </is>
      </c>
      <c r="H1576" t="inlineStr">
        <is>
          <t>B0MT457</t>
        </is>
      </c>
      <c r="I1576" t="inlineStr">
        <is>
          <t>EQ0000000002059391</t>
        </is>
      </c>
      <c r="J1576" t="inlineStr">
        <is>
          <t>ENJOY 10 ½ 05/16/22</t>
        </is>
      </c>
    </row>
    <row r="1577">
      <c r="A1577" t="inlineStr">
        <is>
          <t>CL000730FI00001</t>
        </is>
      </c>
      <c r="B1577" t="inlineStr">
        <is>
          <t>CL000730</t>
        </is>
      </c>
      <c r="C1577" t="inlineStr">
        <is>
          <t>ENJOY 10 ½ 05/16/22</t>
        </is>
      </c>
      <c r="D1577">
        <f>+REPLACE(REPLACE(A1577,1,8,""),3,5,"")</f>
        <v/>
      </c>
      <c r="F1577" t="inlineStr">
        <is>
          <t>USP3771AAF86</t>
        </is>
      </c>
      <c r="G1577" t="inlineStr">
        <is>
          <t>BBG00GNTY089</t>
        </is>
      </c>
      <c r="H1577" t="inlineStr">
        <is>
          <t>BZ04F45</t>
        </is>
      </c>
      <c r="I1577" t="inlineStr">
        <is>
          <t>COAN5377527</t>
        </is>
      </c>
    </row>
    <row r="1578">
      <c r="A1578" t="inlineStr">
        <is>
          <t>CL000730EQ00001</t>
        </is>
      </c>
      <c r="B1578" t="inlineStr">
        <is>
          <t>CL000730</t>
        </is>
      </c>
      <c r="C1578" t="inlineStr">
        <is>
          <t>ENJOY CI</t>
        </is>
      </c>
      <c r="D1578">
        <f>+REPLACE(REPLACE(A1578,1,8,""),3,5,"")</f>
        <v/>
      </c>
      <c r="F1578" t="inlineStr">
        <is>
          <t>CL0000006586</t>
        </is>
      </c>
      <c r="G1578" t="inlineStr">
        <is>
          <t>BBG000MJ4WY1</t>
        </is>
      </c>
      <c r="H1578" t="inlineStr">
        <is>
          <t>B62KG90</t>
        </is>
      </c>
      <c r="I1578" t="inlineStr">
        <is>
          <t>EQ0000000008518031</t>
        </is>
      </c>
    </row>
    <row r="1579">
      <c r="A1579" t="inlineStr">
        <is>
          <t>CO000360EQ00001</t>
        </is>
      </c>
      <c r="B1579" t="inlineStr">
        <is>
          <t>CO000360</t>
        </is>
      </c>
      <c r="C1579" t="inlineStr">
        <is>
          <t>ENKA CB</t>
        </is>
      </c>
      <c r="D1579">
        <f>+REPLACE(REPLACE(A1579,1,8,""),3,5,"")</f>
        <v/>
      </c>
      <c r="F1579" t="inlineStr">
        <is>
          <t>COD05PA00011</t>
        </is>
      </c>
      <c r="G1579" t="inlineStr">
        <is>
          <t>BBG000TDRTH8</t>
        </is>
      </c>
      <c r="H1579" t="inlineStr">
        <is>
          <t>B059MK5</t>
        </is>
      </c>
      <c r="I1579" t="inlineStr">
        <is>
          <t>EQ0000000004546003</t>
        </is>
      </c>
      <c r="J1579" t="inlineStr">
        <is>
          <t>ENRSIS 4 10/25/26</t>
        </is>
      </c>
    </row>
    <row r="1580">
      <c r="A1580" t="inlineStr">
        <is>
          <t>CL000690FI00001</t>
        </is>
      </c>
      <c r="B1580" t="inlineStr">
        <is>
          <t>CL000690</t>
        </is>
      </c>
      <c r="C1580" t="inlineStr">
        <is>
          <t>ENRSIS 4 10/25/26</t>
        </is>
      </c>
      <c r="D1580">
        <f>+REPLACE(REPLACE(A1580,1,8,""),3,5,"")</f>
        <v/>
      </c>
      <c r="F1580" t="inlineStr">
        <is>
          <t>US29274FAF18</t>
        </is>
      </c>
      <c r="G1580" t="inlineStr">
        <is>
          <t>BBG00F0DSC64</t>
        </is>
      </c>
      <c r="H1580" t="inlineStr">
        <is>
          <t>BD0RY76</t>
        </is>
      </c>
      <c r="I1580" t="inlineStr">
        <is>
          <t>COQZ8853777</t>
        </is>
      </c>
      <c r="J1580" t="inlineStr">
        <is>
          <t>ENTEL 4 ¾ 08/01/26</t>
        </is>
      </c>
    </row>
    <row r="1581">
      <c r="A1581" t="inlineStr">
        <is>
          <t>CL000540FI00001</t>
        </is>
      </c>
      <c r="B1581" t="inlineStr">
        <is>
          <t>CL000540</t>
        </is>
      </c>
      <c r="C1581" t="inlineStr">
        <is>
          <t>ENTEL 4 ¾ 08/01/26</t>
        </is>
      </c>
      <c r="D1581">
        <f>+REPLACE(REPLACE(A1581,1,8,""),3,5,"")</f>
        <v/>
      </c>
      <c r="F1581" t="inlineStr">
        <is>
          <t>USP37115AF26</t>
        </is>
      </c>
      <c r="G1581" t="inlineStr">
        <is>
          <t>BBG006TM0BB9</t>
        </is>
      </c>
      <c r="H1581" t="inlineStr">
        <is>
          <t>BP8Y5C5</t>
        </is>
      </c>
      <c r="I1581" t="inlineStr">
        <is>
          <t>COEK3952018</t>
        </is>
      </c>
      <c r="J1581" t="inlineStr">
        <is>
          <t>ENTEL 4 ⅞ 10/30/24</t>
        </is>
      </c>
    </row>
    <row r="1582">
      <c r="A1582" t="inlineStr">
        <is>
          <t>CL000540FI00002</t>
        </is>
      </c>
      <c r="B1582" t="inlineStr">
        <is>
          <t>CL000540</t>
        </is>
      </c>
      <c r="C1582" t="inlineStr">
        <is>
          <t>ENTEL 4 ⅞ 10/30/24</t>
        </is>
      </c>
      <c r="D1582">
        <f>+REPLACE(REPLACE(A1582,1,8,""),3,5,"")</f>
        <v/>
      </c>
      <c r="F1582" t="inlineStr">
        <is>
          <t>USP37115AE50</t>
        </is>
      </c>
      <c r="G1582" t="inlineStr">
        <is>
          <t>BBG005H80FX2</t>
        </is>
      </c>
      <c r="H1582" t="inlineStr">
        <is>
          <t>BG0QLX9</t>
        </is>
      </c>
      <c r="I1582" t="inlineStr">
        <is>
          <t>COEJ9044821</t>
        </is>
      </c>
    </row>
    <row r="1583">
      <c r="A1583" t="inlineStr">
        <is>
          <t>CL000540EQ00001</t>
        </is>
      </c>
      <c r="B1583" t="inlineStr">
        <is>
          <t>CL000540</t>
        </is>
      </c>
      <c r="C1583" t="inlineStr">
        <is>
          <t>ENTEL CI</t>
        </is>
      </c>
      <c r="D1583">
        <f>+REPLACE(REPLACE(A1583,1,8,""),3,5,"")</f>
        <v/>
      </c>
      <c r="F1583" t="inlineStr">
        <is>
          <t>CLP371151059</t>
        </is>
      </c>
      <c r="G1583" t="inlineStr">
        <is>
          <t>BBG000BF5392</t>
        </is>
      </c>
      <c r="H1583" t="n">
        <v>2297628</v>
      </c>
      <c r="I1583" t="inlineStr">
        <is>
          <t>EQ0000000001170502</t>
        </is>
      </c>
      <c r="J1583" t="inlineStr">
        <is>
          <t>ENTRIO 8 ¾ 02/08/25</t>
        </is>
      </c>
    </row>
    <row r="1584">
      <c r="A1584" t="inlineStr">
        <is>
          <t>AR002190FI00006</t>
        </is>
      </c>
      <c r="B1584" t="inlineStr">
        <is>
          <t>AR002190</t>
        </is>
      </c>
      <c r="C1584" t="inlineStr">
        <is>
          <t>ENTRIO 8 ¾ 02/08/25</t>
        </is>
      </c>
      <c r="D1584">
        <f>+REPLACE(REPLACE(A1584,1,8,""),3,5,"")</f>
        <v/>
      </c>
      <c r="F1584" t="inlineStr">
        <is>
          <t>USP37341AA50</t>
        </is>
      </c>
      <c r="G1584" t="inlineStr">
        <is>
          <t>BBG00FX5RJK5</t>
        </is>
      </c>
      <c r="H1584" t="inlineStr">
        <is>
          <t>BD3DW44</t>
        </is>
      </c>
      <c r="I1584" t="inlineStr">
        <is>
          <t>COAM3762052</t>
        </is>
      </c>
      <c r="J1584" t="inlineStr">
        <is>
          <t>EPECOR 7 08/17/22</t>
        </is>
      </c>
    </row>
    <row r="1585">
      <c r="A1585" t="inlineStr">
        <is>
          <t>AR001150FI00001</t>
        </is>
      </c>
      <c r="B1585" t="inlineStr">
        <is>
          <t>AR001150</t>
        </is>
      </c>
      <c r="C1585" t="inlineStr">
        <is>
          <t>EPECOR 7 08/17/22</t>
        </is>
      </c>
      <c r="D1585">
        <f>+REPLACE(REPLACE(A1585,1,8,""),3,5,"")</f>
        <v/>
      </c>
      <c r="F1585" t="inlineStr">
        <is>
          <t>AREPEC320012</t>
        </is>
      </c>
      <c r="G1585" t="inlineStr">
        <is>
          <t>BBG00HFMS2L9</t>
        </is>
      </c>
      <c r="H1585" t="inlineStr">
        <is>
          <t>BF6T8N4</t>
        </is>
      </c>
      <c r="I1585" t="inlineStr">
        <is>
          <t>COAO7577387</t>
        </is>
      </c>
    </row>
    <row r="1586">
      <c r="A1586" t="inlineStr">
        <is>
          <t>CL000560EQ00001</t>
        </is>
      </c>
      <c r="B1586" t="inlineStr">
        <is>
          <t>CL000560</t>
        </is>
      </c>
      <c r="C1586" t="inlineStr">
        <is>
          <t>EPERV CI</t>
        </is>
      </c>
      <c r="D1586">
        <f>+REPLACE(REPLACE(A1586,1,8,""),3,5,"")</f>
        <v/>
      </c>
      <c r="F1586" t="inlineStr">
        <is>
          <t>CLP3738E1395</t>
        </is>
      </c>
      <c r="G1586" t="inlineStr">
        <is>
          <t>BBG000JYDP95</t>
        </is>
      </c>
      <c r="H1586" t="n">
        <v>2280305</v>
      </c>
      <c r="I1586" t="inlineStr">
        <is>
          <t>EQ0016338900002000</t>
        </is>
      </c>
    </row>
    <row r="1587">
      <c r="A1587" t="inlineStr">
        <is>
          <t>PE000560EQ00001</t>
        </is>
      </c>
      <c r="B1587" t="inlineStr">
        <is>
          <t>PE000560</t>
        </is>
      </c>
      <c r="C1587" t="inlineStr">
        <is>
          <t>EPU US</t>
        </is>
      </c>
      <c r="D1587">
        <f>+REPLACE(REPLACE(A1587,1,8,""),3,5,"")</f>
        <v/>
      </c>
      <c r="F1587" t="inlineStr">
        <is>
          <t>US4642898427</t>
        </is>
      </c>
      <c r="G1587" t="inlineStr">
        <is>
          <t>BBG000MF3YP6</t>
        </is>
      </c>
      <c r="H1587" t="inlineStr">
        <is>
          <t>B605C22</t>
        </is>
      </c>
      <c r="I1587" t="inlineStr">
        <is>
          <t>EQ0000000008501122</t>
        </is>
      </c>
    </row>
    <row r="1588">
      <c r="A1588" t="inlineStr">
        <is>
          <t>BR001010EQ00001</t>
        </is>
      </c>
      <c r="B1588" t="inlineStr">
        <is>
          <t>BR001010</t>
        </is>
      </c>
      <c r="C1588" t="inlineStr">
        <is>
          <t>EQTL3 BZ</t>
        </is>
      </c>
      <c r="D1588">
        <f>+REPLACE(REPLACE(A1588,1,8,""),3,5,"")</f>
        <v/>
      </c>
      <c r="F1588" t="inlineStr">
        <is>
          <t>BREQTLACNOR0</t>
        </is>
      </c>
      <c r="G1588" t="inlineStr">
        <is>
          <t>BBG000N4TY45</t>
        </is>
      </c>
      <c r="H1588" t="inlineStr">
        <is>
          <t>B128R96</t>
        </is>
      </c>
      <c r="I1588" t="inlineStr">
        <is>
          <t>EQ0000000002385865</t>
        </is>
      </c>
    </row>
    <row r="1589">
      <c r="A1589" t="inlineStr">
        <is>
          <t>BR000970EQ00002</t>
        </is>
      </c>
      <c r="B1589" t="inlineStr">
        <is>
          <t>BR000970</t>
        </is>
      </c>
      <c r="C1589" t="inlineStr">
        <is>
          <t>ERJ US</t>
        </is>
      </c>
      <c r="D1589">
        <f>+REPLACE(REPLACE(A1589,1,8,""),3,5,"")</f>
        <v/>
      </c>
      <c r="F1589" t="inlineStr">
        <is>
          <t>US29082A1079</t>
        </is>
      </c>
      <c r="G1589" t="inlineStr">
        <is>
          <t>BBG000BG3TV0</t>
        </is>
      </c>
      <c r="H1589" t="n">
        <v>2611916</v>
      </c>
      <c r="I1589" t="inlineStr">
        <is>
          <t>EQ0015875600009000</t>
        </is>
      </c>
    </row>
    <row r="1590">
      <c r="A1590" t="inlineStr">
        <is>
          <t>BR001020EQ00001</t>
        </is>
      </c>
      <c r="B1590" t="inlineStr">
        <is>
          <t>BR001020</t>
        </is>
      </c>
      <c r="C1590" t="inlineStr">
        <is>
          <t>ESTC3 BZ</t>
        </is>
      </c>
      <c r="D1590">
        <f>+REPLACE(REPLACE(A1590,1,8,""),3,5,"")</f>
        <v/>
      </c>
      <c r="F1590" t="inlineStr">
        <is>
          <t>BRESTCACNOR5</t>
        </is>
      </c>
      <c r="G1590" t="inlineStr">
        <is>
          <t>BBG000V0PK39</t>
        </is>
      </c>
      <c r="H1590" t="inlineStr">
        <is>
          <t>B3D2F53</t>
        </is>
      </c>
      <c r="I1590" t="inlineStr">
        <is>
          <t>EQ0000000006911704</t>
        </is>
      </c>
    </row>
    <row r="1591">
      <c r="A1591" t="inlineStr">
        <is>
          <t>CO000340EQ00001</t>
        </is>
      </c>
      <c r="B1591" t="inlineStr">
        <is>
          <t>CO000340</t>
        </is>
      </c>
      <c r="C1591" t="inlineStr">
        <is>
          <t>ETB CB</t>
        </is>
      </c>
      <c r="D1591">
        <f>+REPLACE(REPLACE(A1591,1,8,""),3,5,"")</f>
        <v/>
      </c>
      <c r="F1591" t="inlineStr">
        <is>
          <t>COI13PA00014</t>
        </is>
      </c>
      <c r="G1591" t="inlineStr">
        <is>
          <t>BBG000BMHZT1</t>
        </is>
      </c>
      <c r="H1591" t="inlineStr">
        <is>
          <t>B1N2Y30</t>
        </is>
      </c>
      <c r="I1591" t="inlineStr">
        <is>
          <t>EQ0031319600001000</t>
        </is>
      </c>
    </row>
    <row r="1592">
      <c r="A1592" t="inlineStr">
        <is>
          <t>BR001030EQ00001</t>
        </is>
      </c>
      <c r="B1592" t="inlineStr">
        <is>
          <t>BR001030</t>
        </is>
      </c>
      <c r="C1592" t="inlineStr">
        <is>
          <t>ETER3 BZ</t>
        </is>
      </c>
      <c r="D1592">
        <f>+REPLACE(REPLACE(A1592,1,8,""),3,5,"")</f>
        <v/>
      </c>
      <c r="F1592" t="inlineStr">
        <is>
          <t>BRETERACNOR3</t>
        </is>
      </c>
      <c r="G1592" t="inlineStr">
        <is>
          <t>BBG000BVSWV3</t>
        </is>
      </c>
      <c r="H1592" t="inlineStr">
        <is>
          <t>B01GYT3</t>
        </is>
      </c>
      <c r="I1592" t="inlineStr">
        <is>
          <t>EQ0015876500001000</t>
        </is>
      </c>
    </row>
    <row r="1593">
      <c r="A1593" t="inlineStr">
        <is>
          <t>BR001040EQ00001</t>
        </is>
      </c>
      <c r="B1593" t="inlineStr">
        <is>
          <t>BR001040</t>
        </is>
      </c>
      <c r="C1593" t="inlineStr">
        <is>
          <t>EUCA4 BZ</t>
        </is>
      </c>
      <c r="D1593">
        <f>+REPLACE(REPLACE(A1593,1,8,""),3,5,"")</f>
        <v/>
      </c>
      <c r="F1593" t="inlineStr">
        <is>
          <t>BREUCAACNPR8</t>
        </is>
      </c>
      <c r="G1593" t="inlineStr">
        <is>
          <t>BBG000BG0J18</t>
        </is>
      </c>
      <c r="H1593" t="n">
        <v>2317797</v>
      </c>
      <c r="I1593" t="inlineStr">
        <is>
          <t>EQ0000000037138970</t>
        </is>
      </c>
    </row>
    <row r="1594">
      <c r="A1594" t="inlineStr">
        <is>
          <t>BR001050EQ00001</t>
        </is>
      </c>
      <c r="B1594" t="inlineStr">
        <is>
          <t>BR001050</t>
        </is>
      </c>
      <c r="C1594" t="inlineStr">
        <is>
          <t>EVEN3 BZ</t>
        </is>
      </c>
      <c r="D1594">
        <f>+REPLACE(REPLACE(A1594,1,8,""),3,5,"")</f>
        <v/>
      </c>
      <c r="F1594" t="inlineStr">
        <is>
          <t>BREVENACNOR8</t>
        </is>
      </c>
      <c r="G1594" t="inlineStr">
        <is>
          <t>BBG000L27478</t>
        </is>
      </c>
      <c r="H1594" t="inlineStr">
        <is>
          <t>B1VD2Z3</t>
        </is>
      </c>
      <c r="I1594" t="inlineStr">
        <is>
          <t>EQ0000000037208578</t>
        </is>
      </c>
    </row>
    <row r="1595">
      <c r="A1595" t="inlineStr">
        <is>
          <t>PE000740EQ00001</t>
        </is>
      </c>
      <c r="B1595" t="inlineStr">
        <is>
          <t>PE000740</t>
        </is>
      </c>
      <c r="C1595" t="inlineStr">
        <is>
          <t>EXALMC1 PE</t>
        </is>
      </c>
      <c r="D1595">
        <f>+REPLACE(REPLACE(A1595,1,8,""),3,5,"")</f>
        <v/>
      </c>
      <c r="F1595" t="inlineStr">
        <is>
          <t>PEP504001004</t>
        </is>
      </c>
      <c r="G1595" t="inlineStr">
        <is>
          <t>BBG0019ZX520</t>
        </is>
      </c>
      <c r="H1595" t="inlineStr">
        <is>
          <t>B7V1NG7</t>
        </is>
      </c>
      <c r="I1595" t="inlineStr">
        <is>
          <t>EQ0000000008124784</t>
        </is>
      </c>
    </row>
    <row r="1596">
      <c r="A1596" t="inlineStr">
        <is>
          <t>CO000040EQ00001</t>
        </is>
      </c>
      <c r="B1596" t="inlineStr">
        <is>
          <t>CO000040</t>
        </is>
      </c>
      <c r="C1596" t="inlineStr">
        <is>
          <t>EXITO CB</t>
        </is>
      </c>
      <c r="D1596">
        <f>+REPLACE(REPLACE(A1596,1,8,""),3,5,"")</f>
        <v/>
      </c>
      <c r="F1596" t="inlineStr">
        <is>
          <t>COG31PA00010</t>
        </is>
      </c>
      <c r="G1596" t="inlineStr">
        <is>
          <t>BBG000BVN6Y2</t>
        </is>
      </c>
      <c r="H1596" t="n">
        <v>2051181</v>
      </c>
      <c r="I1596" t="inlineStr">
        <is>
          <t>EQ0021946000001000</t>
        </is>
      </c>
    </row>
    <row r="1597">
      <c r="A1597" t="inlineStr">
        <is>
          <t>PE000410EQ00001</t>
        </is>
      </c>
      <c r="B1597" t="inlineStr">
        <is>
          <t>PE000410</t>
        </is>
      </c>
      <c r="C1597" t="inlineStr">
        <is>
          <t>EXSAI PE</t>
        </is>
      </c>
      <c r="D1597">
        <f>+REPLACE(REPLACE(A1597,1,8,""),3,5,"")</f>
        <v/>
      </c>
      <c r="F1597" t="inlineStr">
        <is>
          <t>PEP317005002</t>
        </is>
      </c>
      <c r="G1597" t="inlineStr">
        <is>
          <t>BBG000CH7Q94</t>
        </is>
      </c>
      <c r="H1597" t="n">
        <v>2324128</v>
      </c>
      <c r="I1597" t="inlineStr">
        <is>
          <t>EQ0015420900001001</t>
        </is>
      </c>
    </row>
    <row r="1598">
      <c r="A1598" t="inlineStr">
        <is>
          <t>BR001060EQ00001</t>
        </is>
      </c>
      <c r="B1598" t="inlineStr">
        <is>
          <t>BR001060</t>
        </is>
      </c>
      <c r="C1598" t="inlineStr">
        <is>
          <t>EZTC3 BZ</t>
        </is>
      </c>
      <c r="D1598">
        <f>+REPLACE(REPLACE(A1598,1,8,""),3,5,"")</f>
        <v/>
      </c>
      <c r="F1598" t="inlineStr">
        <is>
          <t>BREZTCACNOR0</t>
        </is>
      </c>
      <c r="G1598" t="inlineStr">
        <is>
          <t>BBG000RCQF01</t>
        </is>
      </c>
      <c r="H1598" t="inlineStr">
        <is>
          <t>B1YW5V4</t>
        </is>
      </c>
      <c r="I1598" t="inlineStr">
        <is>
          <t>EQ0000000045306215</t>
        </is>
      </c>
    </row>
    <row r="1599">
      <c r="A1599" t="inlineStr">
        <is>
          <t>CO000370EQ00001</t>
        </is>
      </c>
      <c r="B1599" t="inlineStr">
        <is>
          <t>CO000370</t>
        </is>
      </c>
      <c r="C1599" t="inlineStr">
        <is>
          <t>FABRI CB</t>
        </is>
      </c>
      <c r="D1599">
        <f>+REPLACE(REPLACE(A1599,1,8,""),3,5,"")</f>
        <v/>
      </c>
      <c r="F1599" t="inlineStr">
        <is>
          <t>COD04PA00014</t>
        </is>
      </c>
      <c r="G1599" t="inlineStr">
        <is>
          <t>BBG000C337J0</t>
        </is>
      </c>
      <c r="H1599" t="inlineStr">
        <is>
          <t>B04F9S1</t>
        </is>
      </c>
      <c r="I1599" t="inlineStr">
        <is>
          <t>EQ0015834500001000</t>
        </is>
      </c>
    </row>
    <row r="1600">
      <c r="A1600" t="inlineStr">
        <is>
          <t>CL001160EQ00001</t>
        </is>
      </c>
      <c r="B1600" t="inlineStr">
        <is>
          <t>CL001160</t>
        </is>
      </c>
      <c r="C1600" t="inlineStr">
        <is>
          <t>FALAB CI</t>
        </is>
      </c>
      <c r="D1600">
        <f>+REPLACE(REPLACE(A1600,1,8,""),3,5,"")</f>
        <v/>
      </c>
      <c r="F1600" t="inlineStr">
        <is>
          <t>CLP3880F1085</t>
        </is>
      </c>
      <c r="G1600" t="inlineStr">
        <is>
          <t>BBG000HJFWF6</t>
        </is>
      </c>
      <c r="H1600" t="n">
        <v>2771672</v>
      </c>
      <c r="I1600" t="inlineStr">
        <is>
          <t>EQ0000000001170506</t>
        </is>
      </c>
    </row>
    <row r="1601">
      <c r="A1601" t="inlineStr">
        <is>
          <t>PE000420EQ00001</t>
        </is>
      </c>
      <c r="B1601" t="inlineStr">
        <is>
          <t>PE000420</t>
        </is>
      </c>
      <c r="C1601" t="inlineStr">
        <is>
          <t>FALABEC1 PE</t>
        </is>
      </c>
      <c r="D1601">
        <f>+REPLACE(REPLACE(A1601,1,8,""),3,5,"")</f>
        <v/>
      </c>
      <c r="F1601" t="inlineStr">
        <is>
          <t>PEP741001007</t>
        </is>
      </c>
      <c r="G1601" t="inlineStr">
        <is>
          <t>BBG000KNHQP3</t>
        </is>
      </c>
      <c r="H1601" t="inlineStr">
        <is>
          <t>B0P32D0</t>
        </is>
      </c>
      <c r="I1601" t="inlineStr">
        <is>
          <t>EQ0000000002095594</t>
        </is>
      </c>
      <c r="J1601" t="inlineStr">
        <is>
          <t>FAMSA 7 ¼ 06/01/20</t>
        </is>
      </c>
    </row>
    <row r="1602">
      <c r="A1602" t="inlineStr">
        <is>
          <t>MX001000FI00001</t>
        </is>
      </c>
      <c r="B1602" t="inlineStr">
        <is>
          <t>MX001000</t>
        </is>
      </c>
      <c r="C1602" t="inlineStr">
        <is>
          <t>FAMSA 7 ¼ 06/01/20</t>
        </is>
      </c>
      <c r="D1602">
        <f>+REPLACE(REPLACE(A1602,1,8,""),3,5,"")</f>
        <v/>
      </c>
      <c r="F1602" t="inlineStr">
        <is>
          <t>USP7700WCG35</t>
        </is>
      </c>
      <c r="G1602" t="inlineStr">
        <is>
          <t>BBG004MB4WP0</t>
        </is>
      </c>
      <c r="H1602" t="inlineStr">
        <is>
          <t>BB36584</t>
        </is>
      </c>
      <c r="I1602" t="inlineStr">
        <is>
          <t>COEJ6933901</t>
        </is>
      </c>
    </row>
    <row r="1603">
      <c r="A1603" t="inlineStr">
        <is>
          <t>BR001080EQ00001</t>
        </is>
      </c>
      <c r="B1603" t="inlineStr">
        <is>
          <t>BR001080</t>
        </is>
      </c>
      <c r="C1603" t="inlineStr">
        <is>
          <t>FBR US</t>
        </is>
      </c>
      <c r="D1603">
        <f>+REPLACE(REPLACE(A1603,1,8,""),3,5,"")</f>
        <v/>
      </c>
      <c r="F1603" t="inlineStr">
        <is>
          <t>US31573A1097</t>
        </is>
      </c>
      <c r="G1603" t="inlineStr">
        <is>
          <t>BBG000LWDCP7</t>
        </is>
      </c>
      <c r="H1603" t="inlineStr">
        <is>
          <t>B44WBN9</t>
        </is>
      </c>
      <c r="I1603" t="inlineStr">
        <is>
          <t>EQ0015849300009000</t>
        </is>
      </c>
    </row>
    <row r="1604">
      <c r="A1604" t="inlineStr">
        <is>
          <t>MX000310EQ00001</t>
        </is>
      </c>
      <c r="B1604" t="inlineStr">
        <is>
          <t>MX000310</t>
        </is>
      </c>
      <c r="C1604" t="inlineStr">
        <is>
          <t>FCFE18 MM</t>
        </is>
      </c>
      <c r="D1604">
        <f>+REPLACE(REPLACE(A1604,1,8,""),3,5,"")</f>
        <v/>
      </c>
      <c r="F1604" t="inlineStr">
        <is>
          <t>MXFEFC0C0003</t>
        </is>
      </c>
      <c r="G1604" t="inlineStr">
        <is>
          <t>BBG00JKTB517</t>
        </is>
      </c>
      <c r="H1604" t="inlineStr">
        <is>
          <t>BD96JF7</t>
        </is>
      </c>
      <c r="I1604" t="inlineStr">
        <is>
          <t>EQ0000000063088472</t>
        </is>
      </c>
    </row>
    <row r="1605">
      <c r="A1605" t="inlineStr">
        <is>
          <t>PE000100EQ00001</t>
        </is>
      </c>
      <c r="B1605" t="inlineStr">
        <is>
          <t>PE000100</t>
        </is>
      </c>
      <c r="C1605" t="inlineStr">
        <is>
          <t>FCONFIC1 PE</t>
        </is>
      </c>
      <c r="D1605">
        <f>+REPLACE(REPLACE(A1605,1,8,""),3,5,"")</f>
        <v/>
      </c>
      <c r="F1605" t="inlineStr">
        <is>
          <t>PEP169401002</t>
        </is>
      </c>
      <c r="G1605" t="inlineStr">
        <is>
          <t>BBG000R51CQ2</t>
        </is>
      </c>
      <c r="H1605" t="inlineStr">
        <is>
          <t>B3BPRK3</t>
        </is>
      </c>
      <c r="I1605" t="inlineStr">
        <is>
          <t>EQ0000000006512529</t>
        </is>
      </c>
    </row>
    <row r="1606">
      <c r="A1606" t="inlineStr">
        <is>
          <t>PE000450EQ00001</t>
        </is>
      </c>
      <c r="B1606" t="inlineStr">
        <is>
          <t>PE000450</t>
        </is>
      </c>
      <c r="C1606" t="inlineStr">
        <is>
          <t>FCREDIC1 PE</t>
        </is>
      </c>
      <c r="D1606">
        <f>+REPLACE(REPLACE(A1606,1,8,""),3,5,"")</f>
        <v/>
      </c>
      <c r="F1606" t="inlineStr">
        <is>
          <t>PEP168351000</t>
        </is>
      </c>
      <c r="G1606" t="inlineStr">
        <is>
          <t>BBG005ZV6B28</t>
        </is>
      </c>
      <c r="H1606" t="inlineStr">
        <is>
          <t>BJS9409</t>
        </is>
      </c>
      <c r="I1606" t="inlineStr">
        <is>
          <t>EQ0000000034175946</t>
        </is>
      </c>
    </row>
    <row r="1607">
      <c r="A1607" t="inlineStr">
        <is>
          <t>CO000390EQ00001</t>
        </is>
      </c>
      <c r="B1607" t="inlineStr">
        <is>
          <t>CO000390</t>
        </is>
      </c>
      <c r="C1607" t="inlineStr">
        <is>
          <t>FEC CN</t>
        </is>
      </c>
      <c r="D1607">
        <f>+REPLACE(REPLACE(A1607,1,8,""),3,5,"")</f>
        <v/>
      </c>
      <c r="F1607" t="inlineStr">
        <is>
          <t>CA35905B1076</t>
        </is>
      </c>
      <c r="G1607" t="inlineStr">
        <is>
          <t>BBG00F5NYT81</t>
        </is>
      </c>
      <c r="H1607" t="inlineStr">
        <is>
          <t>BD9P7F0</t>
        </is>
      </c>
      <c r="I1607" t="inlineStr">
        <is>
          <t>EQ0000000052704006</t>
        </is>
      </c>
      <c r="J1607" t="inlineStr">
        <is>
          <t>FECCN 9.7 06/25/23</t>
        </is>
      </c>
    </row>
    <row r="1608">
      <c r="A1608" t="inlineStr">
        <is>
          <t>CO000390FI00001</t>
        </is>
      </c>
      <c r="B1608" t="inlineStr">
        <is>
          <t>CO000390</t>
        </is>
      </c>
      <c r="C1608" t="inlineStr">
        <is>
          <t>FECCN 9.7 06/25/23</t>
        </is>
      </c>
      <c r="D1608">
        <f>+REPLACE(REPLACE(A1608,1,8,""),3,5,"")</f>
        <v/>
      </c>
      <c r="F1608" t="inlineStr">
        <is>
          <t>USC35898AA00</t>
        </is>
      </c>
      <c r="G1608" t="inlineStr">
        <is>
          <t>BBG00L2TMPP0</t>
        </is>
      </c>
      <c r="H1608" t="inlineStr">
        <is>
          <t>BGDYDY5</t>
        </is>
      </c>
      <c r="I1608" t="inlineStr">
        <is>
          <t>COAS9442169</t>
        </is>
      </c>
    </row>
    <row r="1609">
      <c r="A1609" t="inlineStr">
        <is>
          <t>MX000670FI00001</t>
        </is>
      </c>
      <c r="B1609" t="inlineStr">
        <is>
          <t>MX000670</t>
        </is>
      </c>
      <c r="C1609" t="inlineStr">
        <is>
          <t>FEFABM Float 03/14/23</t>
        </is>
      </c>
      <c r="D1609">
        <f>+REPLACE(REPLACE(A1609,1,8,""),3,5,"")</f>
        <v/>
      </c>
      <c r="F1609" t="inlineStr">
        <is>
          <t>MX95FE040111</t>
        </is>
      </c>
      <c r="G1609" t="inlineStr">
        <is>
          <t>BBG00KFML505</t>
        </is>
      </c>
      <c r="I1609" t="inlineStr">
        <is>
          <t>COAR8833519</t>
        </is>
      </c>
    </row>
    <row r="1610">
      <c r="A1610" t="inlineStr">
        <is>
          <t>MX000810FI00001</t>
        </is>
      </c>
      <c r="B1610" t="inlineStr">
        <is>
          <t>MX000810</t>
        </is>
      </c>
      <c r="C1610" t="inlineStr">
        <is>
          <t>FEFABM Float 05/05/20</t>
        </is>
      </c>
      <c r="D1610">
        <f>+REPLACE(REPLACE(A1610,1,8,""),3,5,"")</f>
        <v/>
      </c>
      <c r="E1610" t="inlineStr">
        <is>
          <t>95_FEFA_18-4</t>
        </is>
      </c>
      <c r="F1610" t="inlineStr">
        <is>
          <t>MX95FE040178</t>
        </is>
      </c>
      <c r="G1610" t="inlineStr">
        <is>
          <t>BBG00MC4WFP3</t>
        </is>
      </c>
      <c r="H1610" t="inlineStr">
        <is>
          <t>AV1889907</t>
        </is>
      </c>
      <c r="I1610" t="inlineStr">
        <is>
          <t>COAV1889907</t>
        </is>
      </c>
    </row>
    <row r="1611">
      <c r="A1611" t="inlineStr">
        <is>
          <t>MX000810FI00002</t>
        </is>
      </c>
      <c r="B1611" t="inlineStr">
        <is>
          <t>MX000810</t>
        </is>
      </c>
      <c r="C1611" t="inlineStr">
        <is>
          <t>FEFABM Float 10/05/18</t>
        </is>
      </c>
      <c r="D1611">
        <f>+REPLACE(REPLACE(A1611,1,8,""),3,5,"")</f>
        <v/>
      </c>
      <c r="F1611" t="inlineStr">
        <is>
          <t>MX95FE0400J6</t>
        </is>
      </c>
      <c r="G1611" t="inlineStr">
        <is>
          <t>BBG00FH2TL05</t>
        </is>
      </c>
      <c r="H1611" t="inlineStr">
        <is>
          <t>AL6429982</t>
        </is>
      </c>
      <c r="I1611" t="inlineStr">
        <is>
          <t>COAL6429982</t>
        </is>
      </c>
      <c r="J1611" t="inlineStr">
        <is>
          <t>FEMSA 2 ⅞ 05/10/23</t>
        </is>
      </c>
    </row>
    <row r="1612">
      <c r="A1612" t="inlineStr">
        <is>
          <t>MX000790FI00001</t>
        </is>
      </c>
      <c r="B1612" t="inlineStr">
        <is>
          <t>MX000790</t>
        </is>
      </c>
      <c r="C1612" t="inlineStr">
        <is>
          <t>FEMSA 2 ⅞ 05/10/23</t>
        </is>
      </c>
      <c r="D1612">
        <f>+REPLACE(REPLACE(A1612,1,8,""),3,5,"")</f>
        <v/>
      </c>
      <c r="F1612" t="inlineStr">
        <is>
          <t>US344419AA47</t>
        </is>
      </c>
      <c r="G1612" t="inlineStr">
        <is>
          <t>BBG004JK5536</t>
        </is>
      </c>
      <c r="H1612" t="inlineStr">
        <is>
          <t>B94V7Y4</t>
        </is>
      </c>
      <c r="I1612" t="inlineStr">
        <is>
          <t>COEJ6688992</t>
        </is>
      </c>
      <c r="J1612" t="inlineStr">
        <is>
          <t>FEMSA 4 ⅜ 05/10/43</t>
        </is>
      </c>
    </row>
    <row r="1613">
      <c r="A1613" t="inlineStr">
        <is>
          <t>MX000790FI00002</t>
        </is>
      </c>
      <c r="B1613" t="inlineStr">
        <is>
          <t>MX000790</t>
        </is>
      </c>
      <c r="C1613" t="inlineStr">
        <is>
          <t>FEMSA 4 ⅜ 05/10/43</t>
        </is>
      </c>
      <c r="D1613">
        <f>+REPLACE(REPLACE(A1613,1,8,""),3,5,"")</f>
        <v/>
      </c>
      <c r="F1613" t="inlineStr">
        <is>
          <t>US344419AB20</t>
        </is>
      </c>
      <c r="G1613" t="inlineStr">
        <is>
          <t>BBG004JK6QQ4</t>
        </is>
      </c>
      <c r="H1613" t="inlineStr">
        <is>
          <t>B94V807</t>
        </is>
      </c>
      <c r="I1613" t="inlineStr">
        <is>
          <t>COEJ6689149</t>
        </is>
      </c>
    </row>
    <row r="1614">
      <c r="A1614" t="inlineStr">
        <is>
          <t>MX000790EQ00001</t>
        </is>
      </c>
      <c r="B1614" t="inlineStr">
        <is>
          <t>MX000790</t>
        </is>
      </c>
      <c r="C1614" t="inlineStr">
        <is>
          <t>FEMSAUBD MM</t>
        </is>
      </c>
      <c r="D1614">
        <f>+REPLACE(REPLACE(A1614,1,8,""),3,5,"")</f>
        <v/>
      </c>
      <c r="F1614" t="inlineStr">
        <is>
          <t>MXP320321310</t>
        </is>
      </c>
      <c r="G1614" t="inlineStr">
        <is>
          <t>BBG000LXW2P6</t>
        </is>
      </c>
      <c r="H1614" t="n">
        <v>2242059</v>
      </c>
      <c r="I1614" t="inlineStr">
        <is>
          <t>EQ0000000000489095</t>
        </is>
      </c>
      <c r="J1614" t="inlineStr">
        <is>
          <t>FENIPE 4.317 09/20/27</t>
        </is>
      </c>
    </row>
    <row r="1615">
      <c r="A1615" t="inlineStr">
        <is>
          <t>PE000430FI00001</t>
        </is>
      </c>
      <c r="B1615" t="inlineStr">
        <is>
          <t>PE000430</t>
        </is>
      </c>
      <c r="C1615" t="inlineStr">
        <is>
          <t>FENIPE 4.317 09/20/27</t>
        </is>
      </c>
      <c r="D1615">
        <f>+REPLACE(REPLACE(A1615,1,8,""),3,5,"")</f>
        <v/>
      </c>
      <c r="F1615" t="inlineStr">
        <is>
          <t>USP40070AB35</t>
        </is>
      </c>
      <c r="G1615" t="inlineStr">
        <is>
          <t>BBG00HPS8C44</t>
        </is>
      </c>
      <c r="H1615" t="inlineStr">
        <is>
          <t>BFB5M24</t>
        </is>
      </c>
      <c r="I1615" t="inlineStr">
        <is>
          <t>COAP1549645</t>
        </is>
      </c>
      <c r="J1615" t="inlineStr">
        <is>
          <t>FERMCA 6 ⅜ 03/30/38</t>
        </is>
      </c>
    </row>
    <row r="1616">
      <c r="A1616" t="inlineStr">
        <is>
          <t>MX000680FI00001</t>
        </is>
      </c>
      <c r="B1616" t="inlineStr">
        <is>
          <t>MX000680</t>
        </is>
      </c>
      <c r="C1616" t="inlineStr">
        <is>
          <t>FERMCA 6 ⅜ 03/30/38</t>
        </is>
      </c>
      <c r="D1616">
        <f>+REPLACE(REPLACE(A1616,1,8,""),3,5,"")</f>
        <v/>
      </c>
      <c r="F1616" t="inlineStr">
        <is>
          <t>USP39198AA76</t>
        </is>
      </c>
      <c r="G1616" t="inlineStr">
        <is>
          <t>BBG006FTBW03</t>
        </is>
      </c>
      <c r="H1616" t="inlineStr">
        <is>
          <t>BM99Q81</t>
        </is>
      </c>
      <c r="I1616" t="inlineStr">
        <is>
          <t>COEK2545086</t>
        </is>
      </c>
    </row>
    <row r="1617">
      <c r="A1617" t="inlineStr">
        <is>
          <t>PE000440EQ00001</t>
        </is>
      </c>
      <c r="B1617" t="inlineStr">
        <is>
          <t>PE000440</t>
        </is>
      </c>
      <c r="C1617" t="inlineStr">
        <is>
          <t>FERREYC1 PE</t>
        </is>
      </c>
      <c r="D1617">
        <f>+REPLACE(REPLACE(A1617,1,8,""),3,5,"")</f>
        <v/>
      </c>
      <c r="F1617" t="inlineStr">
        <is>
          <t>PEP736001004</t>
        </is>
      </c>
      <c r="G1617" t="inlineStr">
        <is>
          <t>BBG000F51R28</t>
        </is>
      </c>
      <c r="H1617" t="n">
        <v>2320126</v>
      </c>
      <c r="I1617" t="inlineStr">
        <is>
          <t>EQ0015904300002000</t>
        </is>
      </c>
    </row>
    <row r="1618">
      <c r="A1618" t="inlineStr">
        <is>
          <t>BR000740EQ00001</t>
        </is>
      </c>
      <c r="B1618" t="inlineStr">
        <is>
          <t>BR000740</t>
        </is>
      </c>
      <c r="C1618" t="inlineStr">
        <is>
          <t>FESA4 BZ</t>
        </is>
      </c>
      <c r="D1618">
        <f>+REPLACE(REPLACE(A1618,1,8,""),3,5,"")</f>
        <v/>
      </c>
      <c r="F1618" t="inlineStr">
        <is>
          <t>BRFESAACNPR5</t>
        </is>
      </c>
      <c r="G1618" t="inlineStr">
        <is>
          <t>BBG000BW1ZW2</t>
        </is>
      </c>
      <c r="H1618" t="inlineStr">
        <is>
          <t>B07C6Z5</t>
        </is>
      </c>
      <c r="I1618" t="inlineStr">
        <is>
          <t>EQ0000000040109451</t>
        </is>
      </c>
    </row>
    <row r="1619">
      <c r="A1619" t="inlineStr">
        <is>
          <t>AR001350FI00011</t>
        </is>
      </c>
      <c r="B1619" t="inlineStr">
        <is>
          <t>AR001350</t>
        </is>
      </c>
      <c r="C1619" t="inlineStr">
        <is>
          <t>FF Albanesi S9 Clase A</t>
        </is>
      </c>
      <c r="D1619">
        <f>+REPLACE(REPLACE(A1619,1,8,""),3,5,"")</f>
        <v/>
      </c>
      <c r="F1619" t="inlineStr">
        <is>
          <t>AREQUI600I68</t>
        </is>
      </c>
    </row>
    <row r="1620">
      <c r="A1620" t="inlineStr">
        <is>
          <t>AR001350FI00013</t>
        </is>
      </c>
      <c r="B1620" t="inlineStr">
        <is>
          <t>AR001350</t>
        </is>
      </c>
      <c r="C1620" t="inlineStr">
        <is>
          <t>FF Albanesi S9 Clase B</t>
        </is>
      </c>
      <c r="D1620">
        <f>+REPLACE(REPLACE(A1620,1,8,""),3,5,"")</f>
        <v/>
      </c>
      <c r="F1620" t="inlineStr">
        <is>
          <t>AREQUI600I76</t>
        </is>
      </c>
    </row>
    <row r="1621">
      <c r="A1621" t="inlineStr">
        <is>
          <t>AR000150FI00006</t>
        </is>
      </c>
      <c r="B1621" t="inlineStr">
        <is>
          <t>AR000150</t>
        </is>
      </c>
      <c r="C1621" t="inlineStr">
        <is>
          <t>FF Ames S09 Clase A</t>
        </is>
      </c>
      <c r="D1621">
        <f>+REPLACE(REPLACE(A1621,1,8,""),3,5,"")</f>
        <v/>
      </c>
      <c r="F1621" t="inlineStr">
        <is>
          <t>AREQUI600CN9</t>
        </is>
      </c>
    </row>
    <row r="1622">
      <c r="A1622" t="inlineStr">
        <is>
          <t>AR000150FI00005</t>
        </is>
      </c>
      <c r="B1622" t="inlineStr">
        <is>
          <t>AR000150</t>
        </is>
      </c>
      <c r="C1622" t="inlineStr">
        <is>
          <t>FF Ames S14 Clase A</t>
        </is>
      </c>
      <c r="D1622">
        <f>+REPLACE(REPLACE(A1622,1,8,""),3,5,"")</f>
        <v/>
      </c>
      <c r="F1622" t="inlineStr">
        <is>
          <t>AREQUI600NR7</t>
        </is>
      </c>
    </row>
    <row r="1623">
      <c r="A1623" t="inlineStr">
        <is>
          <t>AR000160FI00007</t>
        </is>
      </c>
      <c r="B1623" t="inlineStr">
        <is>
          <t>AR000160</t>
        </is>
      </c>
      <c r="C1623" t="inlineStr">
        <is>
          <t>FF AMFAyS S26 Clase A</t>
        </is>
      </c>
      <c r="D1623">
        <f>+REPLACE(REPLACE(A1623,1,8,""),3,5,"")</f>
        <v/>
      </c>
      <c r="F1623" t="inlineStr">
        <is>
          <t>AREQUI600F12</t>
        </is>
      </c>
    </row>
    <row r="1624">
      <c r="A1624" t="inlineStr">
        <is>
          <t>AR000160FI00016</t>
        </is>
      </c>
      <c r="B1624" t="inlineStr">
        <is>
          <t>AR000160</t>
        </is>
      </c>
      <c r="C1624" t="inlineStr">
        <is>
          <t>FF AMFAyS S26 Clase C</t>
        </is>
      </c>
      <c r="D1624">
        <f>+REPLACE(REPLACE(A1624,1,8,""),3,5,"")</f>
        <v/>
      </c>
      <c r="F1624" t="inlineStr">
        <is>
          <t>AREQUI600F38</t>
        </is>
      </c>
    </row>
    <row r="1625">
      <c r="A1625" t="inlineStr">
        <is>
          <t>AR000160FI00009</t>
        </is>
      </c>
      <c r="B1625" t="inlineStr">
        <is>
          <t>AR000160</t>
        </is>
      </c>
      <c r="C1625" t="inlineStr">
        <is>
          <t>FF AMFAyS S27 Clase B</t>
        </is>
      </c>
      <c r="D1625">
        <f>+REPLACE(REPLACE(A1625,1,8,""),3,5,"")</f>
        <v/>
      </c>
      <c r="F1625" t="inlineStr">
        <is>
          <t>AREQUI600H44</t>
        </is>
      </c>
    </row>
    <row r="1626">
      <c r="A1626" t="inlineStr">
        <is>
          <t>AR000160FI00008</t>
        </is>
      </c>
      <c r="B1626" t="inlineStr">
        <is>
          <t>AR000160</t>
        </is>
      </c>
      <c r="C1626" t="inlineStr">
        <is>
          <t>FF AMFAyS S28 Clase A</t>
        </is>
      </c>
      <c r="D1626">
        <f>+REPLACE(REPLACE(A1626,1,8,""),3,5,"")</f>
        <v/>
      </c>
      <c r="F1626" t="inlineStr">
        <is>
          <t>AREQUI600I35</t>
        </is>
      </c>
    </row>
    <row r="1627">
      <c r="A1627" t="inlineStr">
        <is>
          <t>AR000160FI00010</t>
        </is>
      </c>
      <c r="B1627" t="inlineStr">
        <is>
          <t>AR000160</t>
        </is>
      </c>
      <c r="C1627" t="inlineStr">
        <is>
          <t>FF AMFAyS S28 Clase B</t>
        </is>
      </c>
      <c r="D1627">
        <f>+REPLACE(REPLACE(A1627,1,8,""),3,5,"")</f>
        <v/>
      </c>
      <c r="F1627" t="inlineStr">
        <is>
          <t>AREQUI600I43</t>
        </is>
      </c>
    </row>
    <row r="1628">
      <c r="A1628" t="inlineStr">
        <is>
          <t>AR000160FI00012</t>
        </is>
      </c>
      <c r="B1628" t="inlineStr">
        <is>
          <t>AR000160</t>
        </is>
      </c>
      <c r="C1628" t="inlineStr">
        <is>
          <t>FF AMFAyS S30 Clase B</t>
        </is>
      </c>
      <c r="D1628">
        <f>+REPLACE(REPLACE(A1628,1,8,""),3,5,"")</f>
        <v/>
      </c>
      <c r="F1628" t="inlineStr">
        <is>
          <t>AREQUI600KN2</t>
        </is>
      </c>
    </row>
    <row r="1629">
      <c r="A1629" t="inlineStr">
        <is>
          <t>AR000160FI00011</t>
        </is>
      </c>
      <c r="B1629" t="inlineStr">
        <is>
          <t>AR000160</t>
        </is>
      </c>
      <c r="C1629" t="inlineStr">
        <is>
          <t>FF AMFAyS S31 Clase A</t>
        </is>
      </c>
      <c r="D1629">
        <f>+REPLACE(REPLACE(A1629,1,8,""),3,5,"")</f>
        <v/>
      </c>
      <c r="F1629" t="inlineStr">
        <is>
          <t>AREQUI600M47</t>
        </is>
      </c>
    </row>
    <row r="1630">
      <c r="A1630" t="inlineStr">
        <is>
          <t>AR000160FI00014</t>
        </is>
      </c>
      <c r="B1630" t="inlineStr">
        <is>
          <t>AR000160</t>
        </is>
      </c>
      <c r="C1630" t="inlineStr">
        <is>
          <t>FF AMFAyS S31 Clase B</t>
        </is>
      </c>
      <c r="D1630">
        <f>+REPLACE(REPLACE(A1630,1,8,""),3,5,"")</f>
        <v/>
      </c>
      <c r="F1630" t="inlineStr">
        <is>
          <t>AREQUI600M54</t>
        </is>
      </c>
    </row>
    <row r="1631">
      <c r="A1631" t="inlineStr">
        <is>
          <t>AR000160FI00013</t>
        </is>
      </c>
      <c r="B1631" t="inlineStr">
        <is>
          <t>AR000160</t>
        </is>
      </c>
      <c r="C1631" t="inlineStr">
        <is>
          <t>FF AMFAyS S32 Clase A</t>
        </is>
      </c>
      <c r="D1631">
        <f>+REPLACE(REPLACE(A1631,1,8,""),3,5,"")</f>
        <v/>
      </c>
      <c r="F1631" t="inlineStr">
        <is>
          <t>AREQUI600NO4</t>
        </is>
      </c>
    </row>
    <row r="1632">
      <c r="A1632" t="inlineStr">
        <is>
          <t>AR000160FI00015</t>
        </is>
      </c>
      <c r="B1632" t="inlineStr">
        <is>
          <t>AR000160</t>
        </is>
      </c>
      <c r="C1632" t="inlineStr">
        <is>
          <t>FF AMFAyS S32 Clase B</t>
        </is>
      </c>
      <c r="D1632">
        <f>+REPLACE(REPLACE(A1632,1,8,""),3,5,"")</f>
        <v/>
      </c>
      <c r="F1632" t="inlineStr">
        <is>
          <t>AREQUI600NP1</t>
        </is>
      </c>
    </row>
    <row r="1633">
      <c r="A1633" t="inlineStr">
        <is>
          <t>AR000680FI00021</t>
        </is>
      </c>
      <c r="B1633" t="inlineStr">
        <is>
          <t>AR000680</t>
        </is>
      </c>
      <c r="C1633" t="inlineStr">
        <is>
          <t>FF Centrocard S27 Clase A</t>
        </is>
      </c>
      <c r="D1633">
        <f>+REPLACE(REPLACE(A1633,1,8,""),3,5,"")</f>
        <v/>
      </c>
      <c r="F1633" t="inlineStr">
        <is>
          <t>AREQUI600MP3</t>
        </is>
      </c>
    </row>
    <row r="1634">
      <c r="A1634" t="inlineStr">
        <is>
          <t>AR000680FI00020</t>
        </is>
      </c>
      <c r="B1634" t="inlineStr">
        <is>
          <t>AR000680</t>
        </is>
      </c>
      <c r="C1634" t="inlineStr">
        <is>
          <t>FF Centrocard S27 Clase B</t>
        </is>
      </c>
      <c r="D1634">
        <f>+REPLACE(REPLACE(A1634,1,8,""),3,5,"")</f>
        <v/>
      </c>
      <c r="F1634" t="inlineStr">
        <is>
          <t>AREQUI600MQ1</t>
        </is>
      </c>
    </row>
    <row r="1635">
      <c r="A1635" t="inlineStr">
        <is>
          <t>AR000700FI00015</t>
        </is>
      </c>
      <c r="B1635" t="inlineStr">
        <is>
          <t>AR000700</t>
        </is>
      </c>
      <c r="C1635" t="inlineStr">
        <is>
          <t>FF CGM Leasing S32 Clase B</t>
        </is>
      </c>
      <c r="D1635">
        <f>+REPLACE(REPLACE(A1635,1,8,""),3,5,"")</f>
        <v/>
      </c>
      <c r="F1635" t="inlineStr">
        <is>
          <t>AREQUI600HM0</t>
        </is>
      </c>
    </row>
    <row r="1636">
      <c r="A1636" t="inlineStr">
        <is>
          <t>AR000700FI00016</t>
        </is>
      </c>
      <c r="B1636" t="inlineStr">
        <is>
          <t>AR000700</t>
        </is>
      </c>
      <c r="C1636" t="inlineStr">
        <is>
          <t>FF CGM Leasing S33 Clase B</t>
        </is>
      </c>
      <c r="D1636">
        <f>+REPLACE(REPLACE(A1636,1,8,""),3,5,"")</f>
        <v/>
      </c>
      <c r="F1636" t="inlineStr">
        <is>
          <t>AREQUI600K15</t>
        </is>
      </c>
    </row>
    <row r="1637">
      <c r="A1637" t="inlineStr">
        <is>
          <t>AR000700FI00017</t>
        </is>
      </c>
      <c r="B1637" t="inlineStr">
        <is>
          <t>AR000700</t>
        </is>
      </c>
      <c r="C1637" t="inlineStr">
        <is>
          <t>FF CGM Leasing S35 Clase A</t>
        </is>
      </c>
      <c r="D1637">
        <f>+REPLACE(REPLACE(A1637,1,8,""),3,5,"")</f>
        <v/>
      </c>
      <c r="F1637" t="inlineStr">
        <is>
          <t>AREQUI600ND7</t>
        </is>
      </c>
    </row>
    <row r="1638">
      <c r="A1638" t="inlineStr">
        <is>
          <t>AR000780FI00002</t>
        </is>
      </c>
      <c r="B1638" t="inlineStr">
        <is>
          <t>AR000780</t>
        </is>
      </c>
      <c r="C1638" t="inlineStr">
        <is>
          <t>FF CMR Falabella S75 Clase A</t>
        </is>
      </c>
      <c r="D1638">
        <f>+REPLACE(REPLACE(A1638,1,8,""),3,5,"")</f>
        <v/>
      </c>
      <c r="F1638" t="inlineStr">
        <is>
          <t>ARMERI600621</t>
        </is>
      </c>
    </row>
    <row r="1639">
      <c r="A1639" t="inlineStr">
        <is>
          <t>AR000960FI00001</t>
        </is>
      </c>
      <c r="B1639" t="inlineStr">
        <is>
          <t>AR000960</t>
        </is>
      </c>
      <c r="C1639" t="inlineStr">
        <is>
          <t>FF Cuotas Cencosud S4 Clase A</t>
        </is>
      </c>
      <c r="D1639">
        <f>+REPLACE(REPLACE(A1639,1,8,""),3,5,"")</f>
        <v/>
      </c>
      <c r="F1639" t="inlineStr">
        <is>
          <t>AREQUI600MD9</t>
        </is>
      </c>
    </row>
    <row r="1640">
      <c r="A1640" t="inlineStr">
        <is>
          <t>AR000960FI00005</t>
        </is>
      </c>
      <c r="B1640" t="inlineStr">
        <is>
          <t>AR000960</t>
        </is>
      </c>
      <c r="C1640" t="inlineStr">
        <is>
          <t>FF Cuotas Cencosud S4 Clase B</t>
        </is>
      </c>
      <c r="D1640">
        <f>+REPLACE(REPLACE(A1640,1,8,""),3,5,"")</f>
        <v/>
      </c>
      <c r="F1640" t="inlineStr">
        <is>
          <t>AREQUI600ME7</t>
        </is>
      </c>
    </row>
    <row r="1641">
      <c r="A1641" t="inlineStr">
        <is>
          <t>AR000960FI00002</t>
        </is>
      </c>
      <c r="B1641" t="inlineStr">
        <is>
          <t>AR000960</t>
        </is>
      </c>
      <c r="C1641" t="inlineStr">
        <is>
          <t>FF Cuotas Cencosud S5 Clase A</t>
        </is>
      </c>
      <c r="D1641">
        <f>+REPLACE(REPLACE(A1641,1,8,""),3,5,"")</f>
        <v/>
      </c>
      <c r="F1641" t="inlineStr">
        <is>
          <t>AREQUI600MT5</t>
        </is>
      </c>
    </row>
    <row r="1642">
      <c r="A1642" t="inlineStr">
        <is>
          <t>AR000960FI00003</t>
        </is>
      </c>
      <c r="B1642" t="inlineStr">
        <is>
          <t>AR000960</t>
        </is>
      </c>
      <c r="C1642" t="inlineStr">
        <is>
          <t>FF Cuotas Cencosud S6 Clase A</t>
        </is>
      </c>
      <c r="D1642">
        <f>+REPLACE(REPLACE(A1642,1,8,""),3,5,"")</f>
        <v/>
      </c>
      <c r="F1642" t="inlineStr">
        <is>
          <t>AREQUI600N95</t>
        </is>
      </c>
    </row>
    <row r="1643">
      <c r="A1643" t="inlineStr">
        <is>
          <t>AR000960FI00004</t>
        </is>
      </c>
      <c r="B1643" t="inlineStr">
        <is>
          <t>AR000960</t>
        </is>
      </c>
      <c r="C1643" t="inlineStr">
        <is>
          <t>FF Cuotas Cencosud S7 Clase A</t>
        </is>
      </c>
      <c r="D1643">
        <f>+REPLACE(REPLACE(A1643,1,8,""),3,5,"")</f>
        <v/>
      </c>
      <c r="F1643" t="inlineStr">
        <is>
          <t>AREQUI600NG0</t>
        </is>
      </c>
    </row>
    <row r="1644">
      <c r="A1644" t="inlineStr">
        <is>
          <t>AR001940FI00020</t>
        </is>
      </c>
      <c r="B1644" t="inlineStr">
        <is>
          <t>AR001940</t>
        </is>
      </c>
      <c r="C1644" t="inlineStr">
        <is>
          <t>FF Mutual 17 de Enero S12 Clase B</t>
        </is>
      </c>
      <c r="D1644">
        <f>+REPLACE(REPLACE(A1644,1,8,""),3,5,"")</f>
        <v/>
      </c>
      <c r="F1644" t="inlineStr">
        <is>
          <t>ARCOHE6002E3</t>
        </is>
      </c>
    </row>
    <row r="1645">
      <c r="A1645" t="inlineStr">
        <is>
          <t>AR001940FI00022</t>
        </is>
      </c>
      <c r="B1645" t="inlineStr">
        <is>
          <t>AR001940</t>
        </is>
      </c>
      <c r="C1645" t="inlineStr">
        <is>
          <t>FF Mutual 17 de Enero S12 Clase C</t>
        </is>
      </c>
      <c r="D1645">
        <f>+REPLACE(REPLACE(A1645,1,8,""),3,5,"")</f>
        <v/>
      </c>
      <c r="F1645" t="inlineStr">
        <is>
          <t>ARCOHE6002G8</t>
        </is>
      </c>
    </row>
    <row r="1646">
      <c r="A1646" t="inlineStr">
        <is>
          <t>AR001940FI00021</t>
        </is>
      </c>
      <c r="B1646" t="inlineStr">
        <is>
          <t>AR001940</t>
        </is>
      </c>
      <c r="C1646" t="inlineStr">
        <is>
          <t>FF Red Mutual S45 VDF Clase C</t>
        </is>
      </c>
      <c r="D1646">
        <f>+REPLACE(REPLACE(A1646,1,8,""),3,5,"")</f>
        <v/>
      </c>
      <c r="F1646" t="inlineStr">
        <is>
          <t>AREQUI600BS0</t>
        </is>
      </c>
    </row>
    <row r="1647">
      <c r="A1647" t="inlineStr">
        <is>
          <t>AR001940FI00016</t>
        </is>
      </c>
      <c r="B1647" t="inlineStr">
        <is>
          <t>AR001940</t>
        </is>
      </c>
      <c r="C1647" t="inlineStr">
        <is>
          <t>FF Red Mutual S47 VDF Clase B</t>
        </is>
      </c>
      <c r="D1647">
        <f>+REPLACE(REPLACE(A1647,1,8,""),3,5,"")</f>
        <v/>
      </c>
      <c r="F1647" t="inlineStr">
        <is>
          <t>AREQUI600FC5</t>
        </is>
      </c>
    </row>
    <row r="1648">
      <c r="A1648" t="inlineStr">
        <is>
          <t>AR001940FI00010</t>
        </is>
      </c>
      <c r="B1648" t="inlineStr">
        <is>
          <t>AR001940</t>
        </is>
      </c>
      <c r="C1648" t="inlineStr">
        <is>
          <t>FF Red Mutual S48 VDF Clase A</t>
        </is>
      </c>
      <c r="D1648">
        <f>+REPLACE(REPLACE(A1648,1,8,""),3,5,"")</f>
        <v/>
      </c>
      <c r="F1648" t="inlineStr">
        <is>
          <t>AREQUI600GN0</t>
        </is>
      </c>
    </row>
    <row r="1649">
      <c r="A1649" t="inlineStr">
        <is>
          <t>AR001940FI00017</t>
        </is>
      </c>
      <c r="B1649" t="inlineStr">
        <is>
          <t>AR001940</t>
        </is>
      </c>
      <c r="C1649" t="inlineStr">
        <is>
          <t>FF Red Mutual S48 VDF Clase B</t>
        </is>
      </c>
      <c r="D1649">
        <f>+REPLACE(REPLACE(A1649,1,8,""),3,5,"")</f>
        <v/>
      </c>
      <c r="F1649" t="inlineStr">
        <is>
          <t>AREQUI600GO8</t>
        </is>
      </c>
    </row>
    <row r="1650">
      <c r="A1650" t="inlineStr">
        <is>
          <t>AR001940FI00011</t>
        </is>
      </c>
      <c r="B1650" t="inlineStr">
        <is>
          <t>AR001940</t>
        </is>
      </c>
      <c r="C1650" t="inlineStr">
        <is>
          <t>FF Red Mutual S49 VDF Clase A</t>
        </is>
      </c>
      <c r="D1650">
        <f>+REPLACE(REPLACE(A1650,1,8,""),3,5,"")</f>
        <v/>
      </c>
      <c r="F1650" t="inlineStr">
        <is>
          <t>AREQUI600IL0</t>
        </is>
      </c>
    </row>
    <row r="1651">
      <c r="A1651" t="inlineStr">
        <is>
          <t>AR001940FI00018</t>
        </is>
      </c>
      <c r="B1651" t="inlineStr">
        <is>
          <t>AR001940</t>
        </is>
      </c>
      <c r="C1651" t="inlineStr">
        <is>
          <t>FF Red Mutual S49 VDF Clase B</t>
        </is>
      </c>
      <c r="D1651">
        <f>+REPLACE(REPLACE(A1651,1,8,""),3,5,"")</f>
        <v/>
      </c>
      <c r="F1651" t="inlineStr">
        <is>
          <t>AREQUI600IM8</t>
        </is>
      </c>
    </row>
    <row r="1652">
      <c r="A1652" t="inlineStr">
        <is>
          <t>AR001940FI00012</t>
        </is>
      </c>
      <c r="B1652" t="inlineStr">
        <is>
          <t>AR001940</t>
        </is>
      </c>
      <c r="C1652" t="inlineStr">
        <is>
          <t>FF Red Mutual S50 VDF Clase A</t>
        </is>
      </c>
      <c r="D1652">
        <f>+REPLACE(REPLACE(A1652,1,8,""),3,5,"")</f>
        <v/>
      </c>
      <c r="F1652" t="inlineStr">
        <is>
          <t>AREQUI600JH6</t>
        </is>
      </c>
    </row>
    <row r="1653">
      <c r="A1653" t="inlineStr">
        <is>
          <t>AR001940FI00019</t>
        </is>
      </c>
      <c r="B1653" t="inlineStr">
        <is>
          <t>AR001940</t>
        </is>
      </c>
      <c r="C1653" t="inlineStr">
        <is>
          <t>FF Red Mutual S50 VDF Clase B</t>
        </is>
      </c>
      <c r="D1653">
        <f>+REPLACE(REPLACE(A1653,1,8,""),3,5,"")</f>
        <v/>
      </c>
      <c r="F1653" t="inlineStr">
        <is>
          <t>AREQUI600JI4</t>
        </is>
      </c>
    </row>
    <row r="1654">
      <c r="A1654" t="inlineStr">
        <is>
          <t>AR001940FI00013</t>
        </is>
      </c>
      <c r="B1654" t="inlineStr">
        <is>
          <t>AR001940</t>
        </is>
      </c>
      <c r="C1654" t="inlineStr">
        <is>
          <t>FF Red Mutual S51 VDF Clase A</t>
        </is>
      </c>
      <c r="D1654">
        <f>+REPLACE(REPLACE(A1654,1,8,""),3,5,"")</f>
        <v/>
      </c>
      <c r="F1654" t="inlineStr">
        <is>
          <t>AREQUI600KA9</t>
        </is>
      </c>
    </row>
    <row r="1655">
      <c r="A1655" t="inlineStr">
        <is>
          <t>AR001940FI00015</t>
        </is>
      </c>
      <c r="B1655" t="inlineStr">
        <is>
          <t>AR001940</t>
        </is>
      </c>
      <c r="C1655" t="inlineStr">
        <is>
          <t>FF Red Mutual S52 VDF Clase A</t>
        </is>
      </c>
      <c r="D1655">
        <f>+REPLACE(REPLACE(A1655,1,8,""),3,5,"")</f>
        <v/>
      </c>
      <c r="F1655" t="inlineStr">
        <is>
          <t>AREQUI600NK2</t>
        </is>
      </c>
    </row>
    <row r="1656">
      <c r="A1656" t="inlineStr">
        <is>
          <t>AR001940FI00014</t>
        </is>
      </c>
      <c r="B1656" t="inlineStr">
        <is>
          <t>AR001940</t>
        </is>
      </c>
      <c r="C1656" t="inlineStr">
        <is>
          <t>FF Red Mutual S53 VDF Clase A</t>
        </is>
      </c>
      <c r="D1656">
        <f>+REPLACE(REPLACE(A1656,1,8,""),3,5,"")</f>
        <v/>
      </c>
      <c r="F1656" t="inlineStr">
        <is>
          <t>AREQUI600MX7</t>
        </is>
      </c>
    </row>
    <row r="1657">
      <c r="A1657" t="inlineStr">
        <is>
          <t>AR001480FI00027</t>
        </is>
      </c>
      <c r="B1657" t="inlineStr">
        <is>
          <t>AR001480</t>
        </is>
      </c>
      <c r="C1657" t="inlineStr">
        <is>
          <t>FF Supervielle Cr 97 Clase A</t>
        </is>
      </c>
      <c r="D1657">
        <f>+REPLACE(REPLACE(A1657,1,8,""),3,5,"")</f>
        <v/>
      </c>
      <c r="F1657" t="inlineStr">
        <is>
          <t>AREQUI600I84</t>
        </is>
      </c>
    </row>
    <row r="1658">
      <c r="A1658" t="inlineStr">
        <is>
          <t>AR001480FI00026</t>
        </is>
      </c>
      <c r="B1658" t="inlineStr">
        <is>
          <t>AR001480</t>
        </is>
      </c>
      <c r="C1658" t="inlineStr">
        <is>
          <t>FF Supervielle Cr S96 CA</t>
        </is>
      </c>
      <c r="D1658">
        <f>+REPLACE(REPLACE(A1658,1,8,""),3,5,"")</f>
        <v/>
      </c>
      <c r="F1658" t="inlineStr">
        <is>
          <t>AREQUI600G60</t>
        </is>
      </c>
    </row>
    <row r="1659">
      <c r="A1659" t="inlineStr">
        <is>
          <t>AR001090FI00005</t>
        </is>
      </c>
      <c r="B1659" t="inlineStr">
        <is>
          <t>AR001090</t>
        </is>
      </c>
      <c r="C1659" t="inlineStr">
        <is>
          <t>FF Tarj Elebar 23 Cl B</t>
        </is>
      </c>
      <c r="D1659">
        <f>+REPLACE(REPLACE(A1659,1,8,""),3,5,"")</f>
        <v/>
      </c>
      <c r="F1659" t="inlineStr">
        <is>
          <t>ARCOHE6002K0</t>
        </is>
      </c>
    </row>
    <row r="1660">
      <c r="A1660" t="inlineStr">
        <is>
          <t>AR001090FI00006</t>
        </is>
      </c>
      <c r="B1660" t="inlineStr">
        <is>
          <t>AR001090</t>
        </is>
      </c>
      <c r="C1660" t="inlineStr">
        <is>
          <t>FF Tarj Elebar 24 Cl A</t>
        </is>
      </c>
      <c r="D1660">
        <f>+REPLACE(REPLACE(A1660,1,8,""),3,5,"")</f>
        <v/>
      </c>
      <c r="F1660" t="inlineStr">
        <is>
          <t>ARCOHE6002Z8</t>
        </is>
      </c>
    </row>
    <row r="1661">
      <c r="A1661" t="inlineStr">
        <is>
          <t>AR002710FI00009</t>
        </is>
      </c>
      <c r="B1661" t="inlineStr">
        <is>
          <t>AR002710</t>
        </is>
      </c>
      <c r="C1661" t="inlineStr">
        <is>
          <t>FF Tarj Fertil S12 Clas B</t>
        </is>
      </c>
      <c r="D1661">
        <f>+REPLACE(REPLACE(A1661,1,8,""),3,5,"")</f>
        <v/>
      </c>
      <c r="F1661" t="inlineStr">
        <is>
          <t>ARCOHE6002W5</t>
        </is>
      </c>
    </row>
    <row r="1662">
      <c r="A1662" t="inlineStr">
        <is>
          <t>AR002710FI00011</t>
        </is>
      </c>
      <c r="B1662" t="inlineStr">
        <is>
          <t>AR002710</t>
        </is>
      </c>
      <c r="C1662" t="inlineStr">
        <is>
          <t>FF Tarj Fertil S13 Clas A</t>
        </is>
      </c>
      <c r="D1662">
        <f>+REPLACE(REPLACE(A1662,1,8,""),3,5,"")</f>
        <v/>
      </c>
      <c r="F1662" t="inlineStr">
        <is>
          <t>ARCOHE600387</t>
        </is>
      </c>
    </row>
    <row r="1663">
      <c r="A1663" t="inlineStr">
        <is>
          <t>AR002710FI00010</t>
        </is>
      </c>
      <c r="B1663" t="inlineStr">
        <is>
          <t>AR002710</t>
        </is>
      </c>
      <c r="C1663" t="inlineStr">
        <is>
          <t>FF Tarj Fertil S13 Clas B</t>
        </is>
      </c>
      <c r="D1663">
        <f>+REPLACE(REPLACE(A1663,1,8,""),3,5,"")</f>
        <v/>
      </c>
      <c r="F1663" t="inlineStr">
        <is>
          <t>ARCOHE600395</t>
        </is>
      </c>
    </row>
    <row r="1664">
      <c r="A1664" t="inlineStr">
        <is>
          <t>AR000010FI00030</t>
        </is>
      </c>
      <c r="B1664" t="inlineStr">
        <is>
          <t>AR000010</t>
        </is>
      </c>
      <c r="C1664" t="inlineStr">
        <is>
          <t>FF Tarjeta Actual S25 Clase A</t>
        </is>
      </c>
      <c r="D1664">
        <f>+REPLACE(REPLACE(A1664,1,8,""),3,5,"")</f>
        <v/>
      </c>
      <c r="F1664" t="inlineStr">
        <is>
          <t>AREQUI600J26</t>
        </is>
      </c>
    </row>
    <row r="1665">
      <c r="A1665" t="inlineStr">
        <is>
          <t>AR000010FI00031</t>
        </is>
      </c>
      <c r="B1665" t="inlineStr">
        <is>
          <t>AR000010</t>
        </is>
      </c>
      <c r="C1665" t="inlineStr">
        <is>
          <t>FF Tarjeta Actual S28 Clase A</t>
        </is>
      </c>
      <c r="D1665">
        <f>+REPLACE(REPLACE(A1665,1,8,""),3,5,"")</f>
        <v/>
      </c>
      <c r="F1665" t="inlineStr">
        <is>
          <t>AREQUI600MH0</t>
        </is>
      </c>
    </row>
    <row r="1666">
      <c r="A1666" t="inlineStr">
        <is>
          <t>AR000010FI00028</t>
        </is>
      </c>
      <c r="B1666" t="inlineStr">
        <is>
          <t>AR000010</t>
        </is>
      </c>
      <c r="C1666" t="inlineStr">
        <is>
          <t>FF Tarjeta Actual S28 Clase B</t>
        </is>
      </c>
      <c r="D1666">
        <f>+REPLACE(REPLACE(A1666,1,8,""),3,5,"")</f>
        <v/>
      </c>
      <c r="F1666" t="inlineStr">
        <is>
          <t>AREQUI600MI8</t>
        </is>
      </c>
    </row>
    <row r="1667">
      <c r="A1667" t="inlineStr">
        <is>
          <t>AR000010FI00027</t>
        </is>
      </c>
      <c r="B1667" t="inlineStr">
        <is>
          <t>AR000010</t>
        </is>
      </c>
      <c r="C1667" t="inlineStr">
        <is>
          <t>FF Tarjeta Actual S29 Clase A</t>
        </is>
      </c>
      <c r="D1667">
        <f>+REPLACE(REPLACE(A1667,1,8,""),3,5,"")</f>
        <v/>
      </c>
      <c r="F1667" t="inlineStr">
        <is>
          <t>AREQUI600O37</t>
        </is>
      </c>
    </row>
    <row r="1668">
      <c r="A1668" t="inlineStr">
        <is>
          <t>AR000010FI00029</t>
        </is>
      </c>
      <c r="B1668" t="inlineStr">
        <is>
          <t>AR000010</t>
        </is>
      </c>
      <c r="C1668" t="inlineStr">
        <is>
          <t>FF Tarjeta Actual S29 Clase B</t>
        </is>
      </c>
      <c r="D1668">
        <f>+REPLACE(REPLACE(A1668,1,8,""),3,5,"")</f>
        <v/>
      </c>
      <c r="F1668" t="inlineStr">
        <is>
          <t>AREQUI600O45</t>
        </is>
      </c>
    </row>
    <row r="1669">
      <c r="A1669" t="inlineStr">
        <is>
          <t>BR001070EQ00001</t>
        </is>
      </c>
      <c r="B1669" t="inlineStr">
        <is>
          <t>BR001070</t>
        </is>
      </c>
      <c r="C1669" t="inlineStr">
        <is>
          <t>FHER3 BZ</t>
        </is>
      </c>
      <c r="D1669">
        <f>+REPLACE(REPLACE(A1669,1,8,""),3,5,"")</f>
        <v/>
      </c>
      <c r="F1669" t="inlineStr">
        <is>
          <t>BRFHERACNOR5</t>
        </is>
      </c>
      <c r="G1669" t="inlineStr">
        <is>
          <t>BBG000QBKPR9</t>
        </is>
      </c>
      <c r="H1669" t="inlineStr">
        <is>
          <t>B1VQDQ0</t>
        </is>
      </c>
      <c r="I1669" t="inlineStr">
        <is>
          <t>EQ0000000001527814</t>
        </is>
      </c>
    </row>
    <row r="1670">
      <c r="A1670" t="inlineStr">
        <is>
          <t>MX000400EQ00001</t>
        </is>
      </c>
      <c r="B1670" t="inlineStr">
        <is>
          <t>MX000400</t>
        </is>
      </c>
      <c r="C1670" t="inlineStr">
        <is>
          <t>FHIPO MM</t>
        </is>
      </c>
      <c r="D1670">
        <f>+REPLACE(REPLACE(A1670,1,8,""),3,5,"")</f>
        <v/>
      </c>
      <c r="F1670" t="inlineStr">
        <is>
          <t>MXFHFH020001</t>
        </is>
      </c>
      <c r="G1670" t="inlineStr">
        <is>
          <t>BBG00728M6L3</t>
        </is>
      </c>
      <c r="H1670" t="inlineStr">
        <is>
          <t>BSJX276</t>
        </is>
      </c>
      <c r="I1670" t="inlineStr">
        <is>
          <t>EQ0000000043468529</t>
        </is>
      </c>
    </row>
    <row r="1671">
      <c r="A1671" t="inlineStr">
        <is>
          <t>MX000690FI00001</t>
        </is>
      </c>
      <c r="B1671" t="inlineStr">
        <is>
          <t>MX000690</t>
        </is>
      </c>
      <c r="C1671" t="inlineStr">
        <is>
          <t>FIBHD Float 10/01/20</t>
        </is>
      </c>
      <c r="D1671">
        <f>+REPLACE(REPLACE(A1671,1,8,""),3,5,"")</f>
        <v/>
      </c>
      <c r="F1671" t="inlineStr">
        <is>
          <t>MX91FI1H0012</t>
        </is>
      </c>
      <c r="G1671" t="inlineStr">
        <is>
          <t>BBG00HXNG9S8</t>
        </is>
      </c>
      <c r="I1671" t="inlineStr">
        <is>
          <t>COAP4712869</t>
        </is>
      </c>
    </row>
    <row r="1672">
      <c r="A1672" t="inlineStr">
        <is>
          <t>BR001080EQ00002</t>
        </is>
      </c>
      <c r="B1672" t="inlineStr">
        <is>
          <t>BR001080</t>
        </is>
      </c>
      <c r="C1672" t="inlineStr">
        <is>
          <t>FIBR3 BZ</t>
        </is>
      </c>
      <c r="D1672">
        <f>+REPLACE(REPLACE(A1672,1,8,""),3,5,"")</f>
        <v/>
      </c>
      <c r="F1672" t="inlineStr">
        <is>
          <t>BRFIBRACNOR9</t>
        </is>
      </c>
      <c r="G1672" t="inlineStr">
        <is>
          <t>BBG000LCK7N6</t>
        </is>
      </c>
      <c r="H1672" t="inlineStr">
        <is>
          <t>B04M7D3</t>
        </is>
      </c>
      <c r="I1672" t="inlineStr">
        <is>
          <t>EQ0015849300001000</t>
        </is>
      </c>
    </row>
    <row r="1673">
      <c r="A1673" t="inlineStr">
        <is>
          <t>MX001470EQ00001</t>
        </is>
      </c>
      <c r="B1673" t="inlineStr">
        <is>
          <t>MX001470</t>
        </is>
      </c>
      <c r="C1673" t="inlineStr">
        <is>
          <t>FIBRAMQ MM</t>
        </is>
      </c>
      <c r="D1673">
        <f>+REPLACE(REPLACE(A1673,1,8,""),3,5,"")</f>
        <v/>
      </c>
      <c r="F1673" t="inlineStr">
        <is>
          <t>MXCFFI0U0002</t>
        </is>
      </c>
      <c r="G1673" t="inlineStr">
        <is>
          <t>BBG003M3TC95</t>
        </is>
      </c>
      <c r="H1673" t="inlineStr">
        <is>
          <t>B80RZK1</t>
        </is>
      </c>
      <c r="I1673" t="inlineStr">
        <is>
          <t>EQ0000000028184735</t>
        </is>
      </c>
    </row>
    <row r="1674">
      <c r="A1674" t="inlineStr">
        <is>
          <t>MX001820EQ00001</t>
        </is>
      </c>
      <c r="B1674" t="inlineStr">
        <is>
          <t>MX001820</t>
        </is>
      </c>
      <c r="C1674" t="inlineStr">
        <is>
          <t>FIBRAPL MM</t>
        </is>
      </c>
      <c r="D1674">
        <f>+REPLACE(REPLACE(A1674,1,8,""),3,5,"")</f>
        <v/>
      </c>
      <c r="F1674" t="inlineStr">
        <is>
          <t>MXCFFI170008</t>
        </is>
      </c>
      <c r="G1674" t="inlineStr">
        <is>
          <t>BBG005GL0GD4</t>
        </is>
      </c>
      <c r="H1674" t="inlineStr">
        <is>
          <t>BN56JP1</t>
        </is>
      </c>
      <c r="I1674" t="inlineStr">
        <is>
          <t>EQ0000000045123423</t>
        </is>
      </c>
    </row>
    <row r="1675">
      <c r="A1675" t="inlineStr">
        <is>
          <t>MX002030EQ00001</t>
        </is>
      </c>
      <c r="B1675" t="inlineStr">
        <is>
          <t>MX002030</t>
        </is>
      </c>
      <c r="C1675" t="inlineStr">
        <is>
          <t>FIBRAUP MM</t>
        </is>
      </c>
      <c r="D1675">
        <f>+REPLACE(REPLACE(A1675,1,8,""),3,5,"")</f>
        <v/>
      </c>
      <c r="F1675" t="inlineStr">
        <is>
          <t>MXCFFI1U0001</t>
        </is>
      </c>
      <c r="G1675" t="inlineStr">
        <is>
          <t>BBG00HTVPB19</t>
        </is>
      </c>
      <c r="H1675" t="inlineStr">
        <is>
          <t>BDZSPQ0</t>
        </is>
      </c>
      <c r="I1675" t="inlineStr">
        <is>
          <t>EQ0000000059588703</t>
        </is>
      </c>
      <c r="J1675" t="inlineStr">
        <is>
          <t>FIBRBZ 4 01/14/25</t>
        </is>
      </c>
    </row>
    <row r="1676">
      <c r="A1676" t="inlineStr">
        <is>
          <t>BR001080FI00001</t>
        </is>
      </c>
      <c r="B1676" t="inlineStr">
        <is>
          <t>BR001080</t>
        </is>
      </c>
      <c r="C1676" t="inlineStr">
        <is>
          <t>FIBRBZ 4 01/14/25</t>
        </is>
      </c>
      <c r="D1676">
        <f>+REPLACE(REPLACE(A1676,1,8,""),3,5,"")</f>
        <v/>
      </c>
      <c r="F1676" t="inlineStr">
        <is>
          <t>US31572UAG13</t>
        </is>
      </c>
      <c r="G1676" t="inlineStr">
        <is>
          <t>BBG00J6F22S1</t>
        </is>
      </c>
      <c r="H1676" t="inlineStr">
        <is>
          <t>BDRYRM6</t>
        </is>
      </c>
      <c r="I1676" t="inlineStr">
        <is>
          <t>COAP9650494</t>
        </is>
      </c>
      <c r="J1676" t="inlineStr">
        <is>
          <t>FIBRBZ 5 ¼ 05/12/24</t>
        </is>
      </c>
    </row>
    <row r="1677">
      <c r="A1677" t="inlineStr">
        <is>
          <t>BR001080FI00002</t>
        </is>
      </c>
      <c r="B1677" t="inlineStr">
        <is>
          <t>BR001080</t>
        </is>
      </c>
      <c r="C1677" t="inlineStr">
        <is>
          <t>FIBRBZ 5 ¼ 05/12/24</t>
        </is>
      </c>
      <c r="D1677">
        <f>+REPLACE(REPLACE(A1677,1,8,""),3,5,"")</f>
        <v/>
      </c>
      <c r="F1677" t="inlineStr">
        <is>
          <t>US31572UAE64</t>
        </is>
      </c>
      <c r="G1677" t="inlineStr">
        <is>
          <t>BBG006FT4SD6</t>
        </is>
      </c>
      <c r="H1677" t="inlineStr">
        <is>
          <t>BMJ6B21</t>
        </is>
      </c>
      <c r="I1677" t="inlineStr">
        <is>
          <t>COEK2540046</t>
        </is>
      </c>
      <c r="J1677" t="inlineStr">
        <is>
          <t>FIBRBZ 5 ½ 01/17/27</t>
        </is>
      </c>
    </row>
    <row r="1678">
      <c r="A1678" t="inlineStr">
        <is>
          <t>BR001080FI00003</t>
        </is>
      </c>
      <c r="B1678" t="inlineStr">
        <is>
          <t>BR001080</t>
        </is>
      </c>
      <c r="C1678" t="inlineStr">
        <is>
          <t>FIBRBZ 5 ½ 01/17/27</t>
        </is>
      </c>
      <c r="D1678">
        <f>+REPLACE(REPLACE(A1678,1,8,""),3,5,"")</f>
        <v/>
      </c>
      <c r="F1678" t="inlineStr">
        <is>
          <t>US31572UAF30</t>
        </is>
      </c>
      <c r="G1678" t="inlineStr">
        <is>
          <t>BBG00FPMB7M8</t>
        </is>
      </c>
      <c r="H1678" t="inlineStr">
        <is>
          <t>BDHTRL0</t>
        </is>
      </c>
      <c r="I1678" t="inlineStr">
        <is>
          <t>COAM0375346</t>
        </is>
      </c>
    </row>
    <row r="1679">
      <c r="A1679" t="inlineStr">
        <is>
          <t>BR001090FI00001</t>
        </is>
      </c>
      <c r="B1679" t="inlineStr">
        <is>
          <t>BR001090</t>
        </is>
      </c>
      <c r="C1679" t="inlineStr">
        <is>
          <t>FIBRBZ 6 ¾ 03/03/21</t>
        </is>
      </c>
      <c r="D1679">
        <f>+REPLACE(REPLACE(A1679,1,8,""),3,5,"")</f>
        <v/>
      </c>
      <c r="F1679" t="inlineStr">
        <is>
          <t>USG3400PAC17</t>
        </is>
      </c>
      <c r="G1679" t="inlineStr">
        <is>
          <t>BBG001K7VV88</t>
        </is>
      </c>
      <c r="H1679" t="inlineStr">
        <is>
          <t>B3KT1H1</t>
        </is>
      </c>
      <c r="I1679" t="inlineStr">
        <is>
          <t>COEI5951799</t>
        </is>
      </c>
    </row>
    <row r="1680">
      <c r="A1680" t="inlineStr">
        <is>
          <t>MX000690EQ00001</t>
        </is>
      </c>
      <c r="B1680" t="inlineStr">
        <is>
          <t>MX000690</t>
        </is>
      </c>
      <c r="C1680" t="inlineStr">
        <is>
          <t>FIBRHD15 MM</t>
        </is>
      </c>
      <c r="D1680">
        <f>+REPLACE(REPLACE(A1680,1,8,""),3,5,"")</f>
        <v/>
      </c>
      <c r="F1680" t="inlineStr">
        <is>
          <t>MXCFFI1H0008</t>
        </is>
      </c>
      <c r="G1680" t="inlineStr">
        <is>
          <t>BBG008HNTQ68</t>
        </is>
      </c>
      <c r="H1680" t="inlineStr">
        <is>
          <t>BZ0D2H4</t>
        </is>
      </c>
      <c r="I1680" t="inlineStr">
        <is>
          <t>EQ0000000042536818</t>
        </is>
      </c>
    </row>
    <row r="1681">
      <c r="A1681" t="inlineStr">
        <is>
          <t>MX000390EQ00001</t>
        </is>
      </c>
      <c r="B1681" t="inlineStr">
        <is>
          <t>MX000390</t>
        </is>
      </c>
      <c r="C1681" t="inlineStr">
        <is>
          <t>FIHO12 MM</t>
        </is>
      </c>
      <c r="D1681">
        <f>+REPLACE(REPLACE(A1681,1,8,""),3,5,"")</f>
        <v/>
      </c>
      <c r="F1681" t="inlineStr">
        <is>
          <t>MXCFFI0T0005</t>
        </is>
      </c>
      <c r="G1681" t="inlineStr">
        <is>
          <t>BBG003ML7T65</t>
        </is>
      </c>
      <c r="H1681" t="inlineStr">
        <is>
          <t>B8HLNQ8</t>
        </is>
      </c>
      <c r="I1681" t="inlineStr">
        <is>
          <t>EQ0000000027544827</t>
        </is>
      </c>
    </row>
    <row r="1682">
      <c r="A1682" t="inlineStr">
        <is>
          <t>MX000770FI00001</t>
        </is>
      </c>
      <c r="B1682" t="inlineStr">
        <is>
          <t>MX000770</t>
        </is>
      </c>
      <c r="C1682" t="inlineStr">
        <is>
          <t>FINBE Float 10/22/20</t>
        </is>
      </c>
      <c r="D1682">
        <f>+REPLACE(REPLACE(A1682,1,8,""),3,5,"")</f>
        <v/>
      </c>
      <c r="F1682" t="inlineStr">
        <is>
          <t>MX91FI1P0004</t>
        </is>
      </c>
      <c r="G1682" t="inlineStr">
        <is>
          <t>BBG00J3G2LQ2</t>
        </is>
      </c>
      <c r="I1682" t="inlineStr">
        <is>
          <t>COAP7801057</t>
        </is>
      </c>
      <c r="J1682" t="inlineStr">
        <is>
          <t>FINDEP 8 07/19/24</t>
        </is>
      </c>
    </row>
    <row r="1683">
      <c r="A1683" t="inlineStr">
        <is>
          <t>MX000780FI00001</t>
        </is>
      </c>
      <c r="B1683" t="inlineStr">
        <is>
          <t>MX000780</t>
        </is>
      </c>
      <c r="C1683" t="inlineStr">
        <is>
          <t>FINDEP 8 07/19/24</t>
        </is>
      </c>
      <c r="D1683">
        <f>+REPLACE(REPLACE(A1683,1,8,""),3,5,"")</f>
        <v/>
      </c>
      <c r="F1683" t="inlineStr">
        <is>
          <t>USP4173SAF13</t>
        </is>
      </c>
      <c r="G1683" t="inlineStr">
        <is>
          <t>BBG00H4FBDV9</t>
        </is>
      </c>
      <c r="H1683" t="inlineStr">
        <is>
          <t>BYZ6PY9</t>
        </is>
      </c>
      <c r="I1683" t="inlineStr">
        <is>
          <t>COAO3424865</t>
        </is>
      </c>
    </row>
    <row r="1684">
      <c r="A1684" t="inlineStr">
        <is>
          <t>MX000780EQ00001</t>
        </is>
      </c>
      <c r="B1684" t="inlineStr">
        <is>
          <t>MX000780</t>
        </is>
      </c>
      <c r="C1684" t="inlineStr">
        <is>
          <t>FINDEP* MM</t>
        </is>
      </c>
      <c r="D1684">
        <f>+REPLACE(REPLACE(A1684,1,8,""),3,5,"")</f>
        <v/>
      </c>
      <c r="F1684" t="inlineStr">
        <is>
          <t>MX00FI050003</t>
        </is>
      </c>
      <c r="G1684" t="inlineStr">
        <is>
          <t>BBG000NSCPG6</t>
        </is>
      </c>
      <c r="H1684" t="inlineStr">
        <is>
          <t>B290D05</t>
        </is>
      </c>
      <c r="I1684" t="inlineStr">
        <is>
          <t>EQ0000000005737697</t>
        </is>
      </c>
    </row>
    <row r="1685">
      <c r="A1685" t="inlineStr">
        <is>
          <t>MX000720EQ00001</t>
        </is>
      </c>
      <c r="B1685" t="inlineStr">
        <is>
          <t>MX000720</t>
        </is>
      </c>
      <c r="C1685" t="inlineStr">
        <is>
          <t>FINN13 MM</t>
        </is>
      </c>
      <c r="D1685">
        <f>+REPLACE(REPLACE(A1685,1,8,""),3,5,"")</f>
        <v/>
      </c>
      <c r="F1685" t="inlineStr">
        <is>
          <t>MXCFFI0V0001</t>
        </is>
      </c>
      <c r="G1685" t="inlineStr">
        <is>
          <t>BBG003LFVNW6</t>
        </is>
      </c>
      <c r="H1685" t="inlineStr">
        <is>
          <t>B9FJ6S4</t>
        </is>
      </c>
      <c r="I1685" t="inlineStr">
        <is>
          <t>EQ0000000027152980</t>
        </is>
      </c>
    </row>
    <row r="1686">
      <c r="A1686" t="inlineStr">
        <is>
          <t>MX000710FI00001</t>
        </is>
      </c>
      <c r="B1686" t="inlineStr">
        <is>
          <t>MX000710</t>
        </is>
      </c>
      <c r="C1686" t="inlineStr">
        <is>
          <t>FINNMX Float 09/24/21</t>
        </is>
      </c>
      <c r="D1686">
        <f>+REPLACE(REPLACE(A1686,1,8,""),3,5,"")</f>
        <v/>
      </c>
      <c r="F1686" t="inlineStr">
        <is>
          <t>MX91FI0V0007</t>
        </is>
      </c>
      <c r="G1686" t="inlineStr">
        <is>
          <t>BBG00B4Z0YN3</t>
        </is>
      </c>
      <c r="H1686" t="inlineStr">
        <is>
          <t>BDGPD33</t>
        </is>
      </c>
      <c r="I1686" t="inlineStr">
        <is>
          <t>COQJ0918178</t>
        </is>
      </c>
    </row>
    <row r="1687">
      <c r="A1687" t="inlineStr">
        <is>
          <t>BR001110EQ00001</t>
        </is>
      </c>
      <c r="B1687" t="inlineStr">
        <is>
          <t>BR001110</t>
        </is>
      </c>
      <c r="C1687" t="inlineStr">
        <is>
          <t>FJTA4 BZ</t>
        </is>
      </c>
      <c r="D1687">
        <f>+REPLACE(REPLACE(A1687,1,8,""),3,5,"")</f>
        <v/>
      </c>
      <c r="F1687" t="inlineStr">
        <is>
          <t>BRFJTAACNPR2</t>
        </is>
      </c>
      <c r="G1687" t="inlineStr">
        <is>
          <t>BBG000BW9C55</t>
        </is>
      </c>
      <c r="H1687" t="inlineStr">
        <is>
          <t>B010WB3</t>
        </is>
      </c>
      <c r="I1687" t="inlineStr">
        <is>
          <t>EQ0000000031618689</t>
        </is>
      </c>
    </row>
    <row r="1688">
      <c r="A1688" t="inlineStr">
        <is>
          <t>BR001100EQ00001</t>
        </is>
      </c>
      <c r="B1688" t="inlineStr">
        <is>
          <t>BR001100</t>
        </is>
      </c>
      <c r="C1688" t="inlineStr">
        <is>
          <t>FLRY3 BZ</t>
        </is>
      </c>
      <c r="D1688">
        <f>+REPLACE(REPLACE(A1688,1,8,""),3,5,"")</f>
        <v/>
      </c>
      <c r="F1688" t="inlineStr">
        <is>
          <t>BRFLRYACNOR5</t>
        </is>
      </c>
      <c r="G1688" t="inlineStr">
        <is>
          <t>BBG000PRQZM2</t>
        </is>
      </c>
      <c r="H1688" t="inlineStr">
        <is>
          <t>B4X4D29</t>
        </is>
      </c>
      <c r="I1688" t="inlineStr">
        <is>
          <t>EQ0000000031085742</t>
        </is>
      </c>
    </row>
    <row r="1689">
      <c r="A1689" t="inlineStr">
        <is>
          <t>MX000720EQ00002</t>
        </is>
      </c>
      <c r="B1689" t="inlineStr">
        <is>
          <t>MX000720</t>
        </is>
      </c>
      <c r="C1689" t="inlineStr">
        <is>
          <t>FMTY14 MM</t>
        </is>
      </c>
      <c r="D1689">
        <f>+REPLACE(REPLACE(A1689,1,8,""),3,5,"")</f>
        <v/>
      </c>
      <c r="F1689" t="inlineStr">
        <is>
          <t>MXCFFM010000</t>
        </is>
      </c>
      <c r="G1689" t="inlineStr">
        <is>
          <t>BBG0078SRQR8</t>
        </is>
      </c>
      <c r="H1689" t="inlineStr">
        <is>
          <t>BTFRPD6</t>
        </is>
      </c>
      <c r="I1689" t="inlineStr">
        <is>
          <t>EQ0000000037983668</t>
        </is>
      </c>
    </row>
    <row r="1690">
      <c r="A1690" t="inlineStr">
        <is>
          <t>MX000790EQ00002</t>
        </is>
      </c>
      <c r="B1690" t="inlineStr">
        <is>
          <t>MX000790</t>
        </is>
      </c>
      <c r="C1690" t="inlineStr">
        <is>
          <t>FMX US</t>
        </is>
      </c>
      <c r="D1690">
        <f>+REPLACE(REPLACE(A1690,1,8,""),3,5,"")</f>
        <v/>
      </c>
      <c r="F1690" t="inlineStr">
        <is>
          <t>US3444191064</t>
        </is>
      </c>
      <c r="G1690" t="inlineStr">
        <is>
          <t>BBG000BD33X2</t>
        </is>
      </c>
      <c r="H1690" t="n">
        <v>2246039</v>
      </c>
      <c r="I1690" t="inlineStr">
        <is>
          <t>EQ0015823700009100</t>
        </is>
      </c>
    </row>
    <row r="1691">
      <c r="A1691" t="inlineStr">
        <is>
          <t>MX000800FI00001</t>
        </is>
      </c>
      <c r="B1691" t="inlineStr">
        <is>
          <t>MX000800</t>
        </is>
      </c>
      <c r="C1691" t="inlineStr">
        <is>
          <t>FNCO Float 04/16/20</t>
        </is>
      </c>
      <c r="D1691">
        <f>+REPLACE(REPLACE(A1691,1,8,""),3,5,"")</f>
        <v/>
      </c>
      <c r="E1691" t="inlineStr">
        <is>
          <t>95_FNCOT_18</t>
        </is>
      </c>
      <c r="F1691" t="inlineStr">
        <is>
          <t>MX95FN000080</t>
        </is>
      </c>
      <c r="G1691" t="inlineStr">
        <is>
          <t>BBG00KN5CT10</t>
        </is>
      </c>
      <c r="H1691" t="inlineStr">
        <is>
          <t>AS2705307</t>
        </is>
      </c>
      <c r="I1691" t="inlineStr">
        <is>
          <t>COAS2705307</t>
        </is>
      </c>
    </row>
    <row r="1692">
      <c r="A1692" t="inlineStr">
        <is>
          <t>MX000800FI00002</t>
        </is>
      </c>
      <c r="B1692" t="inlineStr">
        <is>
          <t>MX000800</t>
        </is>
      </c>
      <c r="C1692" t="inlineStr">
        <is>
          <t>FNCO Float 06/21/18</t>
        </is>
      </c>
      <c r="D1692">
        <f>+REPLACE(REPLACE(A1692,1,8,""),3,5,"")</f>
        <v/>
      </c>
      <c r="F1692" t="inlineStr">
        <is>
          <t>MX95FN000072</t>
        </is>
      </c>
      <c r="G1692" t="inlineStr">
        <is>
          <t>BBG00D6Q8892</t>
        </is>
      </c>
      <c r="H1692" t="inlineStr">
        <is>
          <t>LW5542169</t>
        </is>
      </c>
      <c r="I1692" t="inlineStr">
        <is>
          <t>COLW5542169</t>
        </is>
      </c>
    </row>
    <row r="1693">
      <c r="A1693" t="inlineStr">
        <is>
          <t>MX001850EQ00001</t>
        </is>
      </c>
      <c r="B1693" t="inlineStr">
        <is>
          <t>MX001850</t>
        </is>
      </c>
      <c r="C1693" t="inlineStr">
        <is>
          <t>FNOVA17 MM</t>
        </is>
      </c>
      <c r="D1693">
        <f>+REPLACE(REPLACE(A1693,1,8,""),3,5,"")</f>
        <v/>
      </c>
      <c r="F1693" t="inlineStr">
        <is>
          <t>MXCFFN040006</t>
        </is>
      </c>
      <c r="G1693" t="inlineStr">
        <is>
          <t>BBG00GVSYJL6</t>
        </is>
      </c>
      <c r="H1693" t="inlineStr">
        <is>
          <t>BD0YJ72</t>
        </is>
      </c>
      <c r="I1693" t="inlineStr">
        <is>
          <t>EQ0000000057208491</t>
        </is>
      </c>
    </row>
    <row r="1694">
      <c r="A1694" t="inlineStr">
        <is>
          <t>CL000760EQ00001</t>
        </is>
      </c>
      <c r="B1694" t="inlineStr">
        <is>
          <t>CL000760</t>
        </is>
      </c>
      <c r="C1694" t="inlineStr">
        <is>
          <t>FORUS CI</t>
        </is>
      </c>
      <c r="D1694">
        <f>+REPLACE(REPLACE(A1694,1,8,""),3,5,"")</f>
        <v/>
      </c>
      <c r="F1694" t="inlineStr">
        <is>
          <t>CL0000002023</t>
        </is>
      </c>
      <c r="G1694" t="inlineStr">
        <is>
          <t>BBG000H66WF4</t>
        </is>
      </c>
      <c r="H1694" t="inlineStr">
        <is>
          <t>B1HNTW3</t>
        </is>
      </c>
      <c r="I1694" t="inlineStr">
        <is>
          <t>EQ0000000003077539</t>
        </is>
      </c>
    </row>
    <row r="1695">
      <c r="A1695" t="inlineStr">
        <is>
          <t>CL000320EQ00001</t>
        </is>
      </c>
      <c r="B1695" t="inlineStr">
        <is>
          <t>CL000320</t>
        </is>
      </c>
      <c r="C1695" t="inlineStr">
        <is>
          <t>FOSFOR CI</t>
        </is>
      </c>
      <c r="D1695">
        <f>+REPLACE(REPLACE(A1695,1,8,""),3,5,"")</f>
        <v/>
      </c>
      <c r="F1695" t="inlineStr">
        <is>
          <t>CLP2550E1020</t>
        </is>
      </c>
      <c r="G1695" t="inlineStr">
        <is>
          <t>BBG000C40KN7</t>
        </is>
      </c>
      <c r="H1695" t="n">
        <v>2193522</v>
      </c>
      <c r="I1695" t="inlineStr">
        <is>
          <t>EQ0016331900001000</t>
        </is>
      </c>
    </row>
    <row r="1696">
      <c r="A1696" t="inlineStr">
        <is>
          <t>PE000460EQ00001</t>
        </is>
      </c>
      <c r="B1696" t="inlineStr">
        <is>
          <t>PE000460</t>
        </is>
      </c>
      <c r="C1696" t="inlineStr">
        <is>
          <t>FOSSALC1 PE</t>
        </is>
      </c>
      <c r="D1696">
        <f>+REPLACE(REPLACE(A1696,1,8,""),3,5,"")</f>
        <v/>
      </c>
      <c r="F1696" t="inlineStr">
        <is>
          <t>PEP736211009</t>
        </is>
      </c>
      <c r="G1696" t="inlineStr">
        <is>
          <t>BBG00FPMH7Y9</t>
        </is>
      </c>
      <c r="H1696" t="inlineStr">
        <is>
          <t>BDRKDX7</t>
        </is>
      </c>
      <c r="I1696" t="inlineStr">
        <is>
          <t>EQ0000000054161271</t>
        </is>
      </c>
    </row>
    <row r="1697">
      <c r="A1697" t="inlineStr">
        <is>
          <t>MX001650EQ00001</t>
        </is>
      </c>
      <c r="B1697" t="inlineStr">
        <is>
          <t>MX001650</t>
        </is>
      </c>
      <c r="C1697" t="inlineStr">
        <is>
          <t>FPLUS16 MM</t>
        </is>
      </c>
      <c r="D1697">
        <f>+REPLACE(REPLACE(A1697,1,8,""),3,5,"")</f>
        <v/>
      </c>
      <c r="F1697" t="inlineStr">
        <is>
          <t>MXCFFP050003</t>
        </is>
      </c>
      <c r="G1697" t="inlineStr">
        <is>
          <t>BBG00F5G4HM9</t>
        </is>
      </c>
      <c r="H1697" t="inlineStr">
        <is>
          <t>BDS6895</t>
        </is>
      </c>
      <c r="I1697" t="inlineStr">
        <is>
          <t>EQ0000000052574688</t>
        </is>
      </c>
    </row>
    <row r="1698">
      <c r="A1698" t="inlineStr">
        <is>
          <t>MX000500EQ00001</t>
        </is>
      </c>
      <c r="B1698" t="inlineStr">
        <is>
          <t>MX000500</t>
        </is>
      </c>
      <c r="C1698" t="inlineStr">
        <is>
          <t>FRAGUAB MM</t>
        </is>
      </c>
      <c r="D1698">
        <f>+REPLACE(REPLACE(A1698,1,8,""),3,5,"")</f>
        <v/>
      </c>
      <c r="F1698" t="inlineStr">
        <is>
          <t>MXP321131015</t>
        </is>
      </c>
      <c r="G1698" t="inlineStr">
        <is>
          <t>BBG000BZQ448</t>
        </is>
      </c>
      <c r="H1698" t="n">
        <v>2112107</v>
      </c>
      <c r="I1698" t="inlineStr">
        <is>
          <t>EQ0000000006871517</t>
        </is>
      </c>
      <c r="J1698" t="inlineStr">
        <is>
          <t>FRESLN 5 ½ 11/13/23</t>
        </is>
      </c>
    </row>
    <row r="1699">
      <c r="A1699" t="inlineStr">
        <is>
          <t>MX000830FI00001</t>
        </is>
      </c>
      <c r="B1699" t="inlineStr">
        <is>
          <t>MX000830</t>
        </is>
      </c>
      <c r="C1699" t="inlineStr">
        <is>
          <t>FRESLN 5 ½ 11/13/23</t>
        </is>
      </c>
      <c r="D1699">
        <f>+REPLACE(REPLACE(A1699,1,8,""),3,5,"")</f>
        <v/>
      </c>
      <c r="F1699" t="inlineStr">
        <is>
          <t>USG371E2AA61</t>
        </is>
      </c>
      <c r="G1699" t="inlineStr">
        <is>
          <t>BBG005KC54X9</t>
        </is>
      </c>
      <c r="H1699" t="inlineStr">
        <is>
          <t>BGFB214</t>
        </is>
      </c>
      <c r="I1699" t="inlineStr">
        <is>
          <t>COEJ9291307</t>
        </is>
      </c>
    </row>
    <row r="1700">
      <c r="A1700" t="inlineStr">
        <is>
          <t>CL001090EQ00001</t>
        </is>
      </c>
      <c r="B1700" t="inlineStr">
        <is>
          <t>CL001090</t>
        </is>
      </c>
      <c r="C1700" t="inlineStr">
        <is>
          <t>FROWARD CI</t>
        </is>
      </c>
      <c r="D1700">
        <f>+REPLACE(REPLACE(A1700,1,8,""),3,5,"")</f>
        <v/>
      </c>
      <c r="F1700" t="inlineStr">
        <is>
          <t>CLP7909E1092</t>
        </is>
      </c>
      <c r="G1700" t="inlineStr">
        <is>
          <t>BBG000BYGMX0</t>
        </is>
      </c>
      <c r="H1700" t="n">
        <v>2458997</v>
      </c>
      <c r="I1700" t="inlineStr">
        <is>
          <t>EQ0017306400001000</t>
        </is>
      </c>
    </row>
    <row r="1701">
      <c r="A1701" t="inlineStr">
        <is>
          <t>MX000730FI00001</t>
        </is>
      </c>
      <c r="B1701" t="inlineStr">
        <is>
          <t>MX000730</t>
        </is>
      </c>
      <c r="C1701" t="inlineStr">
        <is>
          <t>FSHOP 9.13 07/13/27</t>
        </is>
      </c>
      <c r="D1701">
        <f>+REPLACE(REPLACE(A1701,1,8,""),3,5,"")</f>
        <v/>
      </c>
      <c r="F1701" t="inlineStr">
        <is>
          <t>MX91FS000022</t>
        </is>
      </c>
      <c r="G1701" t="inlineStr">
        <is>
          <t>BBG00H91M657</t>
        </is>
      </c>
      <c r="I1701" t="inlineStr">
        <is>
          <t>COAO5134702</t>
        </is>
      </c>
    </row>
    <row r="1702">
      <c r="A1702" t="inlineStr">
        <is>
          <t>MX000730FI00002</t>
        </is>
      </c>
      <c r="B1702" t="inlineStr">
        <is>
          <t>MX000730</t>
        </is>
      </c>
      <c r="C1702" t="inlineStr">
        <is>
          <t>FSHOP Float 06/22/20</t>
        </is>
      </c>
      <c r="D1702">
        <f>+REPLACE(REPLACE(A1702,1,8,""),3,5,"")</f>
        <v/>
      </c>
      <c r="F1702" t="inlineStr">
        <is>
          <t>MX91FS000006</t>
        </is>
      </c>
      <c r="G1702" t="inlineStr">
        <is>
          <t>BBG009J9B0J7</t>
        </is>
      </c>
      <c r="H1702" t="inlineStr">
        <is>
          <t>BYNQ3B4</t>
        </is>
      </c>
      <c r="I1702" t="inlineStr">
        <is>
          <t>COAF1534557</t>
        </is>
      </c>
    </row>
    <row r="1703">
      <c r="A1703" t="inlineStr">
        <is>
          <t>MX000730FI00003</t>
        </is>
      </c>
      <c r="B1703" t="inlineStr">
        <is>
          <t>MX000730</t>
        </is>
      </c>
      <c r="C1703" t="inlineStr">
        <is>
          <t>FSHOP Float 07/19/22</t>
        </is>
      </c>
      <c r="D1703">
        <f>+REPLACE(REPLACE(A1703,1,8,""),3,5,"")</f>
        <v/>
      </c>
      <c r="F1703" t="inlineStr">
        <is>
          <t>MX91FS000014</t>
        </is>
      </c>
      <c r="G1703" t="inlineStr">
        <is>
          <t>BBG00H916VG8</t>
        </is>
      </c>
      <c r="I1703" t="inlineStr">
        <is>
          <t>COAO5111924</t>
        </is>
      </c>
    </row>
    <row r="1704">
      <c r="A1704" t="inlineStr">
        <is>
          <t>MX000740EQ00001</t>
        </is>
      </c>
      <c r="B1704" t="inlineStr">
        <is>
          <t>MX000740</t>
        </is>
      </c>
      <c r="C1704" t="inlineStr">
        <is>
          <t>FSHOP13 MM</t>
        </is>
      </c>
      <c r="D1704">
        <f>+REPLACE(REPLACE(A1704,1,8,""),3,5,"")</f>
        <v/>
      </c>
      <c r="F1704" t="inlineStr">
        <is>
          <t>MXCFFS000005</t>
        </is>
      </c>
      <c r="G1704" t="inlineStr">
        <is>
          <t>BBG004PZP712</t>
        </is>
      </c>
      <c r="H1704" t="inlineStr">
        <is>
          <t>BCHWML7</t>
        </is>
      </c>
      <c r="I1704" t="inlineStr">
        <is>
          <t>EQ0000000030619895</t>
        </is>
      </c>
    </row>
    <row r="1705">
      <c r="A1705" t="inlineStr">
        <is>
          <t>PE000460EQ00002</t>
        </is>
      </c>
      <c r="B1705" t="inlineStr">
        <is>
          <t>PE000460</t>
        </is>
      </c>
      <c r="C1705" t="inlineStr">
        <is>
          <t>FSSLY US</t>
        </is>
      </c>
      <c r="D1705">
        <f>+REPLACE(REPLACE(A1705,1,8,""),3,5,"")</f>
        <v/>
      </c>
      <c r="F1705" t="inlineStr">
        <is>
          <t>US34988L1089</t>
        </is>
      </c>
      <c r="G1705" t="inlineStr">
        <is>
          <t>BBG00G2HHPS0</t>
        </is>
      </c>
      <c r="H1705" t="inlineStr">
        <is>
          <t>BF05708</t>
        </is>
      </c>
      <c r="I1705" t="inlineStr">
        <is>
          <t>EQ0000000055155881</t>
        </is>
      </c>
      <c r="J1705" t="inlineStr">
        <is>
          <t>FUEGO 8.95 04/17/27</t>
        </is>
      </c>
    </row>
    <row r="1706">
      <c r="A1706" t="inlineStr">
        <is>
          <t>AR002320FI00001</t>
        </is>
      </c>
      <c r="B1706" t="inlineStr">
        <is>
          <t>AR002320</t>
        </is>
      </c>
      <c r="C1706" t="inlineStr">
        <is>
          <t>FUEGO 8.95 04/17/27</t>
        </is>
      </c>
      <c r="D1706">
        <f>+REPLACE(REPLACE(A1706,1,8,""),3,5,"")</f>
        <v/>
      </c>
      <c r="F1706" t="inlineStr">
        <is>
          <t>USP91528AA03</t>
        </is>
      </c>
      <c r="G1706" t="inlineStr">
        <is>
          <t>BBG00GF81YZ6</t>
        </is>
      </c>
      <c r="H1706" t="inlineStr">
        <is>
          <t>BYPGBX0</t>
        </is>
      </c>
      <c r="I1706" t="inlineStr">
        <is>
          <t>COAN1911691</t>
        </is>
      </c>
    </row>
    <row r="1707">
      <c r="A1707" t="inlineStr">
        <is>
          <t>MX000760EQ00001</t>
        </is>
      </c>
      <c r="B1707" t="inlineStr">
        <is>
          <t>MX000760</t>
        </is>
      </c>
      <c r="C1707" t="inlineStr">
        <is>
          <t>FUNO11 MM</t>
        </is>
      </c>
      <c r="D1707">
        <f>+REPLACE(REPLACE(A1707,1,8,""),3,5,"")</f>
        <v/>
      </c>
      <c r="F1707" t="inlineStr">
        <is>
          <t>MXCFFU000001</t>
        </is>
      </c>
      <c r="G1707" t="inlineStr">
        <is>
          <t>BBG001F4V2B1</t>
        </is>
      </c>
      <c r="H1707" t="inlineStr">
        <is>
          <t>B671GT8</t>
        </is>
      </c>
      <c r="I1707" t="inlineStr">
        <is>
          <t>EQ0000000027282326</t>
        </is>
      </c>
    </row>
    <row r="1708">
      <c r="A1708" s="2" t="inlineStr">
        <is>
          <t>MX000760FI00001</t>
        </is>
      </c>
      <c r="B1708" s="2" t="inlineStr">
        <is>
          <t>MX000760</t>
        </is>
      </c>
      <c r="C1708" s="2" t="inlineStr">
        <is>
          <t>FUNOMM 9.2 11/29/27</t>
        </is>
      </c>
      <c r="D1708">
        <f>+REPLACE(REPLACE(A1708,1,8,""),3,5,"")</f>
        <v/>
      </c>
      <c r="E1708" s="2" t="n"/>
      <c r="F1708" s="2" t="inlineStr">
        <is>
          <t>MX91FU000085</t>
        </is>
      </c>
      <c r="G1708" s="2" t="inlineStr">
        <is>
          <t>BBG00JFFWDB2</t>
        </is>
      </c>
      <c r="H1708" s="2" t="n"/>
      <c r="I1708" s="2" t="inlineStr">
        <is>
          <t>COAQ3409093</t>
        </is>
      </c>
    </row>
    <row r="1709">
      <c r="A1709" t="inlineStr">
        <is>
          <t>MX000760FI00002</t>
        </is>
      </c>
      <c r="B1709" t="inlineStr">
        <is>
          <t>MX000760</t>
        </is>
      </c>
      <c r="C1709" t="inlineStr">
        <is>
          <t>FUNOMM Float 12/05/22</t>
        </is>
      </c>
      <c r="D1709">
        <f>+REPLACE(REPLACE(A1709,1,8,""),3,5,"")</f>
        <v/>
      </c>
      <c r="F1709" t="inlineStr">
        <is>
          <t>MX91FU000093</t>
        </is>
      </c>
      <c r="G1709" t="inlineStr">
        <is>
          <t>BBG00JFFW8S5</t>
        </is>
      </c>
      <c r="I1709" t="inlineStr">
        <is>
          <t>COAQ3408715</t>
        </is>
      </c>
      <c r="J1709" t="inlineStr">
        <is>
          <t>FUNOTR 5 ¼ 01/30/26</t>
        </is>
      </c>
    </row>
    <row r="1710">
      <c r="A1710" t="inlineStr">
        <is>
          <t>MX000760FI00005</t>
        </is>
      </c>
      <c r="B1710" t="inlineStr">
        <is>
          <t>MX000760</t>
        </is>
      </c>
      <c r="C1710" t="inlineStr">
        <is>
          <t>FUNOTR 5 ¼ 01/30/26</t>
        </is>
      </c>
      <c r="D1710">
        <f>+REPLACE(REPLACE(A1710,1,8,""),3,5,"")</f>
        <v/>
      </c>
      <c r="F1710" t="inlineStr">
        <is>
          <t>USP9406GAC26</t>
        </is>
      </c>
      <c r="G1710" t="inlineStr">
        <is>
          <t>BBG00BL014S1</t>
        </is>
      </c>
      <c r="H1710" t="inlineStr">
        <is>
          <t>BZ4SWP3</t>
        </is>
      </c>
      <c r="I1710" t="inlineStr">
        <is>
          <t>COAH0078842</t>
        </is>
      </c>
      <c r="J1710" t="inlineStr">
        <is>
          <t>FUNOTR 5 ¼ 12/15/24</t>
        </is>
      </c>
    </row>
    <row r="1711">
      <c r="A1711" t="inlineStr">
        <is>
          <t>MX000760FI00006</t>
        </is>
      </c>
      <c r="B1711" t="inlineStr">
        <is>
          <t>MX000760</t>
        </is>
      </c>
      <c r="C1711" t="inlineStr">
        <is>
          <t>FUNOTR 5 ¼ 12/15/24</t>
        </is>
      </c>
      <c r="D1711">
        <f>+REPLACE(REPLACE(A1711,1,8,""),3,5,"")</f>
        <v/>
      </c>
      <c r="F1711" t="inlineStr">
        <is>
          <t>USP9406GAA69</t>
        </is>
      </c>
      <c r="G1711" t="inlineStr">
        <is>
          <t>BBG005XKXT98</t>
        </is>
      </c>
      <c r="H1711" t="inlineStr">
        <is>
          <t>BJC73B3</t>
        </is>
      </c>
      <c r="I1711" t="inlineStr">
        <is>
          <t>COEK0448663</t>
        </is>
      </c>
    </row>
    <row r="1712">
      <c r="A1712" t="inlineStr">
        <is>
          <t>MX000760FI00007</t>
        </is>
      </c>
      <c r="B1712" t="inlineStr">
        <is>
          <t>MX000760</t>
        </is>
      </c>
      <c r="C1712" t="inlineStr">
        <is>
          <t>FUNOTR 6.39 01/15/50</t>
        </is>
      </c>
      <c r="D1712">
        <f>+REPLACE(REPLACE(A1712,1,8,""),3,5,"")</f>
        <v/>
      </c>
      <c r="F1712" t="inlineStr">
        <is>
          <t>USP9401CAB83</t>
        </is>
      </c>
      <c r="G1712" t="inlineStr">
        <is>
          <t>BBG00PKDJ271</t>
        </is>
      </c>
      <c r="H1712" t="inlineStr">
        <is>
          <t>BK60HF7</t>
        </is>
      </c>
      <c r="I1712" t="inlineStr">
        <is>
          <t>COAZ3324532</t>
        </is>
      </c>
      <c r="J1712" t="inlineStr">
        <is>
          <t>FUNOTR 6.95 01/30/44</t>
        </is>
      </c>
    </row>
    <row r="1713">
      <c r="A1713" t="inlineStr">
        <is>
          <t>MX000760FI00008</t>
        </is>
      </c>
      <c r="B1713" t="inlineStr">
        <is>
          <t>MX000760</t>
        </is>
      </c>
      <c r="C1713" t="inlineStr">
        <is>
          <t>FUNOTR 6.95 01/30/44</t>
        </is>
      </c>
      <c r="D1713">
        <f>+REPLACE(REPLACE(A1713,1,8,""),3,5,"")</f>
        <v/>
      </c>
      <c r="F1713" t="inlineStr">
        <is>
          <t>USP9406GAB43</t>
        </is>
      </c>
      <c r="G1713" t="inlineStr">
        <is>
          <t>BBG005XKYLK1</t>
        </is>
      </c>
      <c r="H1713" t="inlineStr">
        <is>
          <t>BJBQ162</t>
        </is>
      </c>
      <c r="I1713" t="inlineStr">
        <is>
          <t>COEK0448846</t>
        </is>
      </c>
    </row>
    <row r="1714">
      <c r="A1714" t="inlineStr">
        <is>
          <t>MX000820EQ00001</t>
        </is>
      </c>
      <c r="B1714" t="inlineStr">
        <is>
          <t>MX000820</t>
        </is>
      </c>
      <c r="C1714" t="inlineStr">
        <is>
          <t>FVI CN</t>
        </is>
      </c>
      <c r="D1714">
        <f>+REPLACE(REPLACE(A1714,1,8,""),3,5,"")</f>
        <v/>
      </c>
      <c r="F1714" t="inlineStr">
        <is>
          <t>CA3499151080</t>
        </is>
      </c>
      <c r="G1714" t="inlineStr">
        <is>
          <t>BBG000F0X9W1</t>
        </is>
      </c>
      <c r="H1714" t="n">
        <v>2383033</v>
      </c>
      <c r="I1714" t="inlineStr">
        <is>
          <t>EQ0000000001840433</t>
        </is>
      </c>
    </row>
    <row r="1715">
      <c r="A1715" t="inlineStr">
        <is>
          <t>MX001360EQ00001</t>
        </is>
      </c>
      <c r="B1715" t="inlineStr">
        <is>
          <t>MX001360</t>
        </is>
      </c>
      <c r="C1715" t="inlineStr">
        <is>
          <t>FVIA16 MM</t>
        </is>
      </c>
      <c r="D1715">
        <f>+REPLACE(REPLACE(A1715,1,8,""),3,5,"")</f>
        <v/>
      </c>
      <c r="F1715" t="inlineStr">
        <is>
          <t>MXFFFV000007</t>
        </is>
      </c>
      <c r="G1715" t="inlineStr">
        <is>
          <t>BBG00DZWN5V1</t>
        </is>
      </c>
      <c r="H1715" t="inlineStr">
        <is>
          <t>BZCNSK7</t>
        </is>
      </c>
      <c r="I1715" t="inlineStr">
        <is>
          <t>EQ0000000052257460</t>
        </is>
      </c>
      <c r="J1715" t="inlineStr">
        <is>
          <t>GALIAR 8 ¼ 07/19/26</t>
        </is>
      </c>
    </row>
    <row r="1716">
      <c r="A1716" t="inlineStr">
        <is>
          <t>AR001450FI00024</t>
        </is>
      </c>
      <c r="B1716" t="inlineStr">
        <is>
          <t>AR001450</t>
        </is>
      </c>
      <c r="C1716" t="inlineStr">
        <is>
          <t>GALIAR 8 ¼ 07/19/26</t>
        </is>
      </c>
      <c r="D1716">
        <f>+REPLACE(REPLACE(A1716,1,8,""),3,5,"")</f>
        <v/>
      </c>
      <c r="F1716" t="inlineStr">
        <is>
          <t>USP0R66CAA64</t>
        </is>
      </c>
      <c r="G1716" t="inlineStr">
        <is>
          <t>BBG00DBK9PG2</t>
        </is>
      </c>
      <c r="H1716" t="inlineStr">
        <is>
          <t>BDHBPX4</t>
        </is>
      </c>
      <c r="I1716" t="inlineStr">
        <is>
          <t>COLW9063402</t>
        </is>
      </c>
    </row>
    <row r="1717">
      <c r="A1717" t="inlineStr">
        <is>
          <t>AR001450FI00025</t>
        </is>
      </c>
      <c r="B1717" t="inlineStr">
        <is>
          <t>AR001450</t>
        </is>
      </c>
      <c r="C1717" t="inlineStr">
        <is>
          <t>GALIAR 8 ¾ 05/04/18</t>
        </is>
      </c>
      <c r="D1717">
        <f>+REPLACE(REPLACE(A1717,1,8,""),3,5,"")</f>
        <v/>
      </c>
      <c r="F1717" t="inlineStr">
        <is>
          <t>USP09669BZ79</t>
        </is>
      </c>
      <c r="G1717" t="inlineStr">
        <is>
          <t>BBG001NVW2C0</t>
        </is>
      </c>
      <c r="H1717" t="inlineStr">
        <is>
          <t>B3LQCZ6</t>
        </is>
      </c>
      <c r="I1717" t="inlineStr">
        <is>
          <t>COEI6607168</t>
        </is>
      </c>
    </row>
    <row r="1718">
      <c r="A1718" t="inlineStr">
        <is>
          <t>AR000470EQ00001</t>
        </is>
      </c>
      <c r="B1718" t="inlineStr">
        <is>
          <t>AR000470</t>
        </is>
      </c>
      <c r="C1718" t="inlineStr">
        <is>
          <t>GAMI AR</t>
        </is>
      </c>
      <c r="D1718">
        <f>+REPLACE(REPLACE(A1718,1,8,""),3,5,"")</f>
        <v/>
      </c>
      <c r="F1718" t="inlineStr">
        <is>
          <t>ARBOLG010010</t>
        </is>
      </c>
      <c r="G1718" t="inlineStr">
        <is>
          <t>BBG000HLB546</t>
        </is>
      </c>
      <c r="H1718" t="inlineStr">
        <is>
          <t>B23TFK2</t>
        </is>
      </c>
      <c r="I1718" t="inlineStr">
        <is>
          <t>EQ0000000003322331</t>
        </is>
      </c>
    </row>
    <row r="1719">
      <c r="A1719" t="inlineStr">
        <is>
          <t>MX000920EQ00001</t>
        </is>
      </c>
      <c r="B1719" t="inlineStr">
        <is>
          <t>MX000920</t>
        </is>
      </c>
      <c r="C1719" t="inlineStr">
        <is>
          <t>GAPB MM</t>
        </is>
      </c>
      <c r="D1719">
        <f>+REPLACE(REPLACE(A1719,1,8,""),3,5,"")</f>
        <v/>
      </c>
      <c r="F1719" t="inlineStr">
        <is>
          <t>MX01GA000004</t>
        </is>
      </c>
      <c r="G1719" t="inlineStr">
        <is>
          <t>BBG000BLDJ77</t>
        </is>
      </c>
      <c r="H1719" t="inlineStr">
        <is>
          <t>B0ZV104</t>
        </is>
      </c>
      <c r="I1719" t="inlineStr">
        <is>
          <t>EQ0000000002687670</t>
        </is>
      </c>
    </row>
    <row r="1720">
      <c r="A1720" t="inlineStr">
        <is>
          <t>CL000600EQ00001</t>
        </is>
      </c>
      <c r="B1720" t="inlineStr">
        <is>
          <t>CL000600</t>
        </is>
      </c>
      <c r="C1720" t="inlineStr">
        <is>
          <t>GASCO CI</t>
        </is>
      </c>
      <c r="D1720">
        <f>+REPLACE(REPLACE(A1720,1,8,""),3,5,"")</f>
        <v/>
      </c>
      <c r="F1720" t="inlineStr">
        <is>
          <t>CLP3091H1096</t>
        </is>
      </c>
      <c r="G1720" t="inlineStr">
        <is>
          <t>BBG000BD4DY8</t>
        </is>
      </c>
      <c r="H1720" t="n">
        <v>2196082</v>
      </c>
      <c r="I1720" t="inlineStr">
        <is>
          <t>EQ0016332100001000</t>
        </is>
      </c>
    </row>
    <row r="1721">
      <c r="A1721" t="inlineStr">
        <is>
          <t>CO000400EQ00001</t>
        </is>
      </c>
      <c r="B1721" t="inlineStr">
        <is>
          <t>CO000400</t>
        </is>
      </c>
      <c r="C1721" t="inlineStr">
        <is>
          <t>GASNAT CB</t>
        </is>
      </c>
      <c r="D1721">
        <f>+REPLACE(REPLACE(A1721,1,8,""),3,5,"")</f>
        <v/>
      </c>
      <c r="F1721" t="inlineStr">
        <is>
          <t>COE05PA00027</t>
        </is>
      </c>
      <c r="G1721" t="inlineStr">
        <is>
          <t>BBG000BVV9C1</t>
        </is>
      </c>
      <c r="H1721" t="n">
        <v>2361697</v>
      </c>
      <c r="I1721" t="inlineStr">
        <is>
          <t>EQ0021946900001000</t>
        </is>
      </c>
    </row>
    <row r="1722">
      <c r="A1722" t="inlineStr">
        <is>
          <t>MX001620FI00001</t>
        </is>
      </c>
      <c r="B1722" t="inlineStr">
        <is>
          <t>MX001620</t>
        </is>
      </c>
      <c r="C1722" t="inlineStr">
        <is>
          <t>GASNMX Float 07/12/18</t>
        </is>
      </c>
      <c r="D1722">
        <f>+REPLACE(REPLACE(A1722,1,8,""),3,5,"")</f>
        <v/>
      </c>
      <c r="F1722" t="inlineStr">
        <is>
          <t>MX91GA030036</t>
        </is>
      </c>
      <c r="G1722" t="inlineStr">
        <is>
          <t>BBG009LR2JW8</t>
        </is>
      </c>
      <c r="H1722" t="inlineStr">
        <is>
          <t>UV3007647</t>
        </is>
      </c>
      <c r="I1722" t="inlineStr">
        <is>
          <t>COUV3007647</t>
        </is>
      </c>
    </row>
    <row r="1723">
      <c r="A1723" t="inlineStr">
        <is>
          <t>BR000410EQ00001</t>
        </is>
      </c>
      <c r="B1723" t="inlineStr">
        <is>
          <t>BR000410</t>
        </is>
      </c>
      <c r="C1723" t="inlineStr">
        <is>
          <t>GBIO33 BZ</t>
        </is>
      </c>
      <c r="D1723">
        <f>+REPLACE(REPLACE(A1723,1,8,""),3,5,"")</f>
        <v/>
      </c>
      <c r="F1723" t="inlineStr">
        <is>
          <t>BRGBIOBDR008</t>
        </is>
      </c>
      <c r="G1723" t="inlineStr">
        <is>
          <t>BBG00H4330J7</t>
        </is>
      </c>
      <c r="H1723" t="inlineStr">
        <is>
          <t>BDFFLP2</t>
        </is>
      </c>
      <c r="I1723" t="inlineStr">
        <is>
          <t>EQ0000000057962650</t>
        </is>
      </c>
    </row>
    <row r="1724">
      <c r="A1724" t="inlineStr">
        <is>
          <t>MX000960EQ00001</t>
        </is>
      </c>
      <c r="B1724" t="inlineStr">
        <is>
          <t>MX000960</t>
        </is>
      </c>
      <c r="C1724" t="inlineStr">
        <is>
          <t>GCARSOA1 MM</t>
        </is>
      </c>
      <c r="D1724">
        <f>+REPLACE(REPLACE(A1724,1,8,""),3,5,"")</f>
        <v/>
      </c>
      <c r="F1724" t="inlineStr">
        <is>
          <t>MXP461181085</t>
        </is>
      </c>
      <c r="G1724" t="inlineStr">
        <is>
          <t>BBG000BQXS47</t>
        </is>
      </c>
      <c r="H1724" t="n">
        <v>2393452</v>
      </c>
      <c r="I1724" t="inlineStr">
        <is>
          <t>EQ0000000000081514</t>
        </is>
      </c>
    </row>
    <row r="1725">
      <c r="A1725" t="inlineStr">
        <is>
          <t>MX000970EQ00001</t>
        </is>
      </c>
      <c r="B1725" t="inlineStr">
        <is>
          <t>MX000970</t>
        </is>
      </c>
      <c r="C1725" t="inlineStr">
        <is>
          <t>GCC* MM</t>
        </is>
      </c>
      <c r="D1725">
        <f>+REPLACE(REPLACE(A1725,1,8,""),3,5,"")</f>
        <v/>
      </c>
      <c r="F1725" t="inlineStr">
        <is>
          <t>MX01GC2M0006</t>
        </is>
      </c>
      <c r="G1725" t="inlineStr">
        <is>
          <t>BBG000BVK6S2</t>
        </is>
      </c>
      <c r="H1725" t="n">
        <v>2946663</v>
      </c>
      <c r="I1725" t="inlineStr">
        <is>
          <t>EQ0000000000271433</t>
        </is>
      </c>
      <c r="J1725" t="inlineStr">
        <is>
          <t>GCCAMM 5 ¼ 06/23/24</t>
        </is>
      </c>
    </row>
    <row r="1726">
      <c r="A1726" t="inlineStr">
        <is>
          <t>MX000970FI00001</t>
        </is>
      </c>
      <c r="B1726" t="inlineStr">
        <is>
          <t>MX000970</t>
        </is>
      </c>
      <c r="C1726" t="inlineStr">
        <is>
          <t>GCCAMM 5 ¼ 06/23/24</t>
        </is>
      </c>
      <c r="D1726">
        <f>+REPLACE(REPLACE(A1726,1,8,""),3,5,"")</f>
        <v/>
      </c>
      <c r="F1726" t="inlineStr">
        <is>
          <t>US40053DAB91</t>
        </is>
      </c>
      <c r="G1726" t="inlineStr">
        <is>
          <t>BBG00H0FK5Z6</t>
        </is>
      </c>
      <c r="H1726" t="inlineStr">
        <is>
          <t>BF3FNK7</t>
        </is>
      </c>
      <c r="I1726" t="inlineStr">
        <is>
          <t>COAO0492162</t>
        </is>
      </c>
      <c r="J1726" t="inlineStr">
        <is>
          <t>GCCAMM 5 ¼ 06/23/24</t>
        </is>
      </c>
    </row>
    <row r="1727">
      <c r="A1727" t="inlineStr">
        <is>
          <t>MX000970FI00002</t>
        </is>
      </c>
      <c r="B1727" t="inlineStr">
        <is>
          <t>MX000970</t>
        </is>
      </c>
      <c r="C1727" t="inlineStr">
        <is>
          <t>GCCAMM 5 ¼ 06/23/24</t>
        </is>
      </c>
      <c r="D1727">
        <f>+REPLACE(REPLACE(A1727,1,8,""),3,5,"")</f>
        <v/>
      </c>
      <c r="F1727" t="inlineStr">
        <is>
          <t>USP4954UAB00</t>
        </is>
      </c>
      <c r="G1727" t="inlineStr">
        <is>
          <t>BBG00H0FKPX4</t>
        </is>
      </c>
      <c r="H1727" t="inlineStr">
        <is>
          <t>BF4TXV9</t>
        </is>
      </c>
      <c r="I1727" t="inlineStr">
        <is>
          <t>COAO0492584</t>
        </is>
      </c>
    </row>
    <row r="1728">
      <c r="A1728" t="inlineStr">
        <is>
          <t>MX000970FI00003</t>
        </is>
      </c>
      <c r="B1728" t="inlineStr">
        <is>
          <t>MX000970</t>
        </is>
      </c>
      <c r="C1728" t="inlineStr">
        <is>
          <t>GCCAMM 8 ⅛ 02/08/20</t>
        </is>
      </c>
      <c r="D1728">
        <f>+REPLACE(REPLACE(A1728,1,8,""),3,5,"")</f>
        <v/>
      </c>
      <c r="F1728" t="inlineStr">
        <is>
          <t>USP4954UAA27</t>
        </is>
      </c>
      <c r="G1728" t="inlineStr">
        <is>
          <t>BBG0043GCM37</t>
        </is>
      </c>
      <c r="H1728" t="inlineStr">
        <is>
          <t>B9HMBM0</t>
        </is>
      </c>
      <c r="I1728" t="inlineStr">
        <is>
          <t>COEJ5417021</t>
        </is>
      </c>
    </row>
    <row r="1729">
      <c r="A1729" t="inlineStr">
        <is>
          <t>AR001430EQ00001</t>
        </is>
      </c>
      <c r="B1729" t="inlineStr">
        <is>
          <t>AR001430</t>
        </is>
      </c>
      <c r="C1729" t="inlineStr">
        <is>
          <t>GCLA AR</t>
        </is>
      </c>
      <c r="D1729">
        <f>+REPLACE(REPLACE(A1729,1,8,""),3,5,"")</f>
        <v/>
      </c>
      <c r="F1729" t="inlineStr">
        <is>
          <t>ARGCLA010015</t>
        </is>
      </c>
      <c r="G1729" t="inlineStr">
        <is>
          <t>BBG000C7DN50</t>
        </is>
      </c>
      <c r="H1729" t="inlineStr">
        <is>
          <t>B2967L2</t>
        </is>
      </c>
      <c r="I1729" t="inlineStr">
        <is>
          <t>EQ0000000006802263</t>
        </is>
      </c>
    </row>
    <row r="1730">
      <c r="A1730" t="inlineStr">
        <is>
          <t>CO000330EQ00001</t>
        </is>
      </c>
      <c r="B1730" t="inlineStr">
        <is>
          <t>CO000330</t>
        </is>
      </c>
      <c r="C1730" t="inlineStr">
        <is>
          <t>GEB CB</t>
        </is>
      </c>
      <c r="D1730">
        <f>+REPLACE(REPLACE(A1730,1,8,""),3,5,"")</f>
        <v/>
      </c>
      <c r="F1730" t="inlineStr">
        <is>
          <t>COE01PA00026</t>
        </is>
      </c>
      <c r="G1730" t="inlineStr">
        <is>
          <t>BBG000F5HL33</t>
        </is>
      </c>
      <c r="H1730" t="inlineStr">
        <is>
          <t>B3V65K2</t>
        </is>
      </c>
      <c r="I1730" t="inlineStr">
        <is>
          <t>EQ0000000002734783</t>
        </is>
      </c>
    </row>
    <row r="1731">
      <c r="A1731" t="inlineStr">
        <is>
          <t>CO000330FI00001</t>
        </is>
      </c>
      <c r="B1731" t="inlineStr">
        <is>
          <t>CO000330</t>
        </is>
      </c>
      <c r="C1731" t="inlineStr">
        <is>
          <t>GEBCB 6 ⅛ 11/10/21</t>
        </is>
      </c>
      <c r="D1731">
        <f>+REPLACE(REPLACE(A1731,1,8,""),3,5,"")</f>
        <v/>
      </c>
      <c r="F1731" t="inlineStr">
        <is>
          <t>USP37100AA51</t>
        </is>
      </c>
      <c r="G1731" t="inlineStr">
        <is>
          <t>BBG0027PBXB5</t>
        </is>
      </c>
      <c r="H1731" t="inlineStr">
        <is>
          <t>B76GJC5</t>
        </is>
      </c>
      <c r="I1731" t="inlineStr">
        <is>
          <t>COEI8682268</t>
        </is>
      </c>
    </row>
    <row r="1732">
      <c r="A1732" t="inlineStr">
        <is>
          <t>MX000860EQ00001</t>
        </is>
      </c>
      <c r="B1732" t="inlineStr">
        <is>
          <t>MX000860</t>
        </is>
      </c>
      <c r="C1732" t="inlineStr">
        <is>
          <t>GENTERA* MM</t>
        </is>
      </c>
      <c r="D1732">
        <f>+REPLACE(REPLACE(A1732,1,8,""),3,5,"")</f>
        <v/>
      </c>
      <c r="F1732" t="inlineStr">
        <is>
          <t>MX01GE0E0004</t>
        </is>
      </c>
      <c r="G1732" t="inlineStr">
        <is>
          <t>BBG00194M1T1</t>
        </is>
      </c>
      <c r="H1732" t="inlineStr">
        <is>
          <t>BHWQZW1</t>
        </is>
      </c>
      <c r="I1732" t="inlineStr">
        <is>
          <t>EQ0000000016789975</t>
        </is>
      </c>
    </row>
    <row r="1733">
      <c r="A1733" t="inlineStr">
        <is>
          <t>MX000470EQ00001</t>
        </is>
      </c>
      <c r="B1733" t="inlineStr">
        <is>
          <t>MX000470</t>
        </is>
      </c>
      <c r="C1733" t="inlineStr">
        <is>
          <t>GEOB MM</t>
        </is>
      </c>
      <c r="D1733">
        <f>+REPLACE(REPLACE(A1733,1,8,""),3,5,"")</f>
        <v/>
      </c>
      <c r="F1733" t="inlineStr">
        <is>
          <t>MXP3142C1177</t>
        </is>
      </c>
      <c r="G1733" t="inlineStr">
        <is>
          <t>BBG000LXMZ65</t>
        </is>
      </c>
      <c r="H1733" t="n">
        <v>2229342</v>
      </c>
      <c r="I1733" t="inlineStr">
        <is>
          <t>EQ0015474100002001</t>
        </is>
      </c>
      <c r="J1733" t="inlineStr">
        <is>
          <t>GEOBMM 8 ⅞ 03/27/22</t>
        </is>
      </c>
    </row>
    <row r="1734">
      <c r="A1734" t="inlineStr">
        <is>
          <t>MX000470FI00001</t>
        </is>
      </c>
      <c r="B1734" t="inlineStr">
        <is>
          <t>MX000470</t>
        </is>
      </c>
      <c r="C1734" t="inlineStr">
        <is>
          <t>GEOBMM 8 ⅞ 03/27/22</t>
        </is>
      </c>
      <c r="D1734">
        <f>+REPLACE(REPLACE(A1734,1,8,""),3,5,"")</f>
        <v/>
      </c>
      <c r="F1734" t="inlineStr">
        <is>
          <t>USP3142CDD85</t>
        </is>
      </c>
      <c r="G1734" t="inlineStr">
        <is>
          <t>BBG002RWQ774</t>
        </is>
      </c>
      <c r="H1734" t="inlineStr">
        <is>
          <t>B799590</t>
        </is>
      </c>
      <c r="I1734" t="inlineStr">
        <is>
          <t>COEJ1031172</t>
        </is>
      </c>
      <c r="J1734" t="inlineStr">
        <is>
          <t>GEOBMM 9 ¼ 06/30/20</t>
        </is>
      </c>
    </row>
    <row r="1735">
      <c r="A1735" t="inlineStr">
        <is>
          <t>MX000470FI00002</t>
        </is>
      </c>
      <c r="B1735" t="inlineStr">
        <is>
          <t>MX000470</t>
        </is>
      </c>
      <c r="C1735" t="inlineStr">
        <is>
          <t>GEOBMM 9 ¼ 06/30/20</t>
        </is>
      </c>
      <c r="D1735">
        <f>+REPLACE(REPLACE(A1735,1,8,""),3,5,"")</f>
        <v/>
      </c>
      <c r="F1735" t="inlineStr">
        <is>
          <t>USP3142CDA47</t>
        </is>
      </c>
      <c r="G1735" t="inlineStr">
        <is>
          <t>BBG000089JP3</t>
        </is>
      </c>
      <c r="H1735" t="inlineStr">
        <is>
          <t>B44MFM6</t>
        </is>
      </c>
      <c r="I1735" t="inlineStr">
        <is>
          <t>COEI3083504</t>
        </is>
      </c>
      <c r="J1735" t="inlineStr">
        <is>
          <t>GEOPAR 6 ½ 09/21/24</t>
        </is>
      </c>
    </row>
    <row r="1736">
      <c r="A1736" t="inlineStr">
        <is>
          <t>CO000410FI00001</t>
        </is>
      </c>
      <c r="B1736" t="inlineStr">
        <is>
          <t>CO000410</t>
        </is>
      </c>
      <c r="C1736" t="inlineStr">
        <is>
          <t>GEOPAR 6 ½ 09/21/24</t>
        </is>
      </c>
      <c r="D1736">
        <f>+REPLACE(REPLACE(A1736,1,8,""),3,5,"")</f>
        <v/>
      </c>
      <c r="F1736" t="inlineStr">
        <is>
          <t>USG38327AA30</t>
        </is>
      </c>
      <c r="G1736" t="inlineStr">
        <is>
          <t>BBG00HPYC8W4</t>
        </is>
      </c>
      <c r="H1736" t="inlineStr">
        <is>
          <t>BF0GJX8</t>
        </is>
      </c>
      <c r="I1736" t="inlineStr">
        <is>
          <t>COAP1575616</t>
        </is>
      </c>
    </row>
    <row r="1737">
      <c r="A1737" t="inlineStr">
        <is>
          <t>BR000020EQ00001</t>
        </is>
      </c>
      <c r="B1737" t="inlineStr">
        <is>
          <t>BR000020</t>
        </is>
      </c>
      <c r="C1737" t="inlineStr">
        <is>
          <t>GETI4 BZ</t>
        </is>
      </c>
      <c r="D1737">
        <f>+REPLACE(REPLACE(A1737,1,8,""),3,5,"")</f>
        <v/>
      </c>
      <c r="F1737" t="inlineStr">
        <is>
          <t>BRGETIACNPR4</t>
        </is>
      </c>
      <c r="G1737" t="inlineStr">
        <is>
          <t>BBG000FZLNT0</t>
        </is>
      </c>
      <c r="H1737" t="inlineStr">
        <is>
          <t>B3NYBN9</t>
        </is>
      </c>
      <c r="I1737" t="inlineStr">
        <is>
          <t>EQ0038450500002002</t>
        </is>
      </c>
    </row>
    <row r="1738">
      <c r="A1738" t="inlineStr">
        <is>
          <t>MX001000EQ00001</t>
        </is>
      </c>
      <c r="B1738" t="inlineStr">
        <is>
          <t>MX001000</t>
        </is>
      </c>
      <c r="C1738" t="inlineStr">
        <is>
          <t>GFAMSAA MM</t>
        </is>
      </c>
      <c r="D1738">
        <f>+REPLACE(REPLACE(A1738,1,8,""),3,5,"")</f>
        <v/>
      </c>
      <c r="F1738" t="inlineStr">
        <is>
          <t>MX01GF010008</t>
        </is>
      </c>
      <c r="G1738" t="inlineStr">
        <is>
          <t>BBG000DJ8WM0</t>
        </is>
      </c>
      <c r="H1738" t="inlineStr">
        <is>
          <t>B15F749</t>
        </is>
      </c>
      <c r="I1738" t="inlineStr">
        <is>
          <t>EQ0000000002654343</t>
        </is>
      </c>
    </row>
    <row r="1739">
      <c r="A1739" t="inlineStr">
        <is>
          <t>BR001130EQ00001</t>
        </is>
      </c>
      <c r="B1739" t="inlineStr">
        <is>
          <t>BR001130</t>
        </is>
      </c>
      <c r="C1739" t="inlineStr">
        <is>
          <t>GFASY US</t>
        </is>
      </c>
      <c r="D1739">
        <f>+REPLACE(REPLACE(A1739,1,8,""),3,5,"")</f>
        <v/>
      </c>
      <c r="F1739" t="inlineStr">
        <is>
          <t>US3626074005</t>
        </is>
      </c>
      <c r="G1739" t="inlineStr">
        <is>
          <t>BBG000DQ3717</t>
        </is>
      </c>
      <c r="H1739" t="inlineStr">
        <is>
          <t>BDCVW83</t>
        </is>
      </c>
      <c r="I1739" t="inlineStr">
        <is>
          <t>EQ0000000003299880</t>
        </is>
      </c>
    </row>
    <row r="1740">
      <c r="A1740" t="inlineStr">
        <is>
          <t>MX001020EQ00001</t>
        </is>
      </c>
      <c r="B1740" t="inlineStr">
        <is>
          <t>MX001020</t>
        </is>
      </c>
      <c r="C1740" t="inlineStr">
        <is>
          <t>GFINBURO MM</t>
        </is>
      </c>
      <c r="D1740">
        <f>+REPLACE(REPLACE(A1740,1,8,""),3,5,"")</f>
        <v/>
      </c>
      <c r="F1740" t="inlineStr">
        <is>
          <t>MXP370641013</t>
        </is>
      </c>
      <c r="G1740" t="inlineStr">
        <is>
          <t>BBG000LXS084</t>
        </is>
      </c>
      <c r="H1740" t="n">
        <v>2822398</v>
      </c>
      <c r="I1740" t="inlineStr">
        <is>
          <t>EQ0000000000083078</t>
        </is>
      </c>
    </row>
    <row r="1741">
      <c r="A1741" t="inlineStr">
        <is>
          <t>MX001030EQ00001</t>
        </is>
      </c>
      <c r="B1741" t="inlineStr">
        <is>
          <t>MX001030</t>
        </is>
      </c>
      <c r="C1741" t="inlineStr">
        <is>
          <t>GFINTERO MM</t>
        </is>
      </c>
      <c r="D1741">
        <f>+REPLACE(REPLACE(A1741,1,8,""),3,5,"")</f>
        <v/>
      </c>
      <c r="F1741" t="inlineStr">
        <is>
          <t>MXP370661011</t>
        </is>
      </c>
      <c r="G1741" t="inlineStr">
        <is>
          <t>BBG000LXQTP4</t>
        </is>
      </c>
      <c r="H1741" t="inlineStr">
        <is>
          <t>2421610</t>
        </is>
      </c>
      <c r="I1741" t="inlineStr">
        <is>
          <t>EQ0015812000002000</t>
        </is>
      </c>
    </row>
    <row r="1742">
      <c r="A1742" t="inlineStr">
        <is>
          <t>MX001010EQ00001</t>
        </is>
      </c>
      <c r="B1742" t="inlineStr">
        <is>
          <t>MX001010</t>
        </is>
      </c>
      <c r="C1742" t="inlineStr">
        <is>
          <t>GFNORTEO MM</t>
        </is>
      </c>
      <c r="D1742">
        <f>+REPLACE(REPLACE(A1742,1,8,""),3,5,"")</f>
        <v/>
      </c>
      <c r="F1742" t="inlineStr">
        <is>
          <t>MXP370711014</t>
        </is>
      </c>
      <c r="G1742" t="inlineStr">
        <is>
          <t>BBG000LXL7P7</t>
        </is>
      </c>
      <c r="H1742" t="n">
        <v>2421041</v>
      </c>
      <c r="I1742" t="inlineStr">
        <is>
          <t>EQ0000000000083124</t>
        </is>
      </c>
    </row>
    <row r="1743">
      <c r="A1743" t="inlineStr">
        <is>
          <t>MX001880EQ00001</t>
        </is>
      </c>
      <c r="B1743" t="inlineStr">
        <is>
          <t>MX001880</t>
        </is>
      </c>
      <c r="C1743" t="inlineStr">
        <is>
          <t>GFREGIO MM</t>
        </is>
      </c>
      <c r="D1743">
        <f>+REPLACE(REPLACE(A1743,1,8,""),3,5,"")</f>
        <v/>
      </c>
      <c r="F1743" t="inlineStr">
        <is>
          <t>MX01GF0X0008</t>
        </is>
      </c>
      <c r="G1743" t="inlineStr">
        <is>
          <t>BBG00DW0GHV6</t>
        </is>
      </c>
      <c r="H1743" t="inlineStr">
        <is>
          <t>BD845Q5</t>
        </is>
      </c>
      <c r="I1743" t="inlineStr">
        <is>
          <t>EQ0000000051799134</t>
        </is>
      </c>
    </row>
    <row r="1744">
      <c r="A1744" t="inlineStr">
        <is>
          <t>BR001130EQ00002</t>
        </is>
      </c>
      <c r="B1744" t="inlineStr">
        <is>
          <t>BR001130</t>
        </is>
      </c>
      <c r="C1744" t="inlineStr">
        <is>
          <t>GFSA3 BZ</t>
        </is>
      </c>
      <c r="D1744">
        <f>+REPLACE(REPLACE(A1744,1,8,""),3,5,"")</f>
        <v/>
      </c>
      <c r="F1744" t="inlineStr">
        <is>
          <t>BRGFSAACNOR3</t>
        </is>
      </c>
      <c r="G1744" t="inlineStr">
        <is>
          <t>BBG000BG73S7</t>
        </is>
      </c>
      <c r="H1744" t="n">
        <v>2479619</v>
      </c>
      <c r="I1744" t="inlineStr">
        <is>
          <t>EQ0000000003212867</t>
        </is>
      </c>
    </row>
    <row r="1745">
      <c r="A1745" t="inlineStr">
        <is>
          <t>AR001450EQ00001</t>
        </is>
      </c>
      <c r="B1745" t="inlineStr">
        <is>
          <t>AR001450</t>
        </is>
      </c>
      <c r="C1745" t="inlineStr">
        <is>
          <t>GGAL AR</t>
        </is>
      </c>
      <c r="D1745">
        <f>+REPLACE(REPLACE(A1745,1,8,""),3,5,"")</f>
        <v/>
      </c>
      <c r="F1745" t="inlineStr">
        <is>
          <t>ARP495251018</t>
        </is>
      </c>
      <c r="G1745" t="inlineStr">
        <is>
          <t>BBG000C0J772</t>
        </is>
      </c>
      <c r="H1745" t="n">
        <v>2613310</v>
      </c>
      <c r="I1745" t="inlineStr">
        <is>
          <t>EQ0000000000762487</t>
        </is>
      </c>
    </row>
    <row r="1746">
      <c r="A1746" t="inlineStr">
        <is>
          <t>AR001450EQ00002</t>
        </is>
      </c>
      <c r="B1746" t="inlineStr">
        <is>
          <t>AR001450</t>
        </is>
      </c>
      <c r="C1746" t="inlineStr">
        <is>
          <t>GGAL US</t>
        </is>
      </c>
      <c r="D1746">
        <f>+REPLACE(REPLACE(A1746,1,8,""),3,5,"")</f>
        <v/>
      </c>
      <c r="F1746" t="inlineStr">
        <is>
          <t>US3999091008</t>
        </is>
      </c>
      <c r="G1746" t="inlineStr">
        <is>
          <t>BBG000F646H3</t>
        </is>
      </c>
      <c r="H1746" t="n">
        <v>2613570</v>
      </c>
      <c r="I1746" t="inlineStr">
        <is>
          <t>EQ0145246600009000</t>
        </is>
      </c>
    </row>
    <row r="1747">
      <c r="A1747" t="inlineStr">
        <is>
          <t>BR001150EQ00001</t>
        </is>
      </c>
      <c r="B1747" t="inlineStr">
        <is>
          <t>BR001150</t>
        </is>
      </c>
      <c r="C1747" t="inlineStr">
        <is>
          <t>GGB US</t>
        </is>
      </c>
      <c r="D1747">
        <f>+REPLACE(REPLACE(A1747,1,8,""),3,5,"")</f>
        <v/>
      </c>
      <c r="F1747" t="inlineStr">
        <is>
          <t>US3737371050</t>
        </is>
      </c>
      <c r="G1747" t="inlineStr">
        <is>
          <t>BBG000K91FQ4</t>
        </is>
      </c>
      <c r="H1747" t="n">
        <v>2297606</v>
      </c>
      <c r="I1747" t="inlineStr">
        <is>
          <t>EQ0015872000009000</t>
        </is>
      </c>
    </row>
    <row r="1748">
      <c r="A1748" t="inlineStr">
        <is>
          <t>BR001150EQ00002</t>
        </is>
      </c>
      <c r="B1748" t="inlineStr">
        <is>
          <t>BR001150</t>
        </is>
      </c>
      <c r="C1748" t="inlineStr">
        <is>
          <t>GGBR4 BZ</t>
        </is>
      </c>
      <c r="D1748">
        <f>+REPLACE(REPLACE(A1748,1,8,""),3,5,"")</f>
        <v/>
      </c>
      <c r="F1748" t="inlineStr">
        <is>
          <t>BRGGBRACNPR8</t>
        </is>
      </c>
      <c r="G1748" t="inlineStr">
        <is>
          <t>BBG000N89B84</t>
        </is>
      </c>
      <c r="H1748" t="n">
        <v>2645517</v>
      </c>
      <c r="I1748" t="inlineStr">
        <is>
          <t>EQ0015872000002002</t>
        </is>
      </c>
    </row>
    <row r="1749">
      <c r="A1749" t="inlineStr">
        <is>
          <t>BR001150FI00001</t>
        </is>
      </c>
      <c r="B1749" t="inlineStr">
        <is>
          <t>BR001150</t>
        </is>
      </c>
      <c r="C1749" t="inlineStr">
        <is>
          <t>GGBRBZ 4 ¾ 04/15/23</t>
        </is>
      </c>
      <c r="D1749">
        <f>+REPLACE(REPLACE(A1749,1,8,""),3,5,"")</f>
        <v/>
      </c>
      <c r="F1749" t="inlineStr">
        <is>
          <t>USG3925DAB67</t>
        </is>
      </c>
      <c r="G1749" t="inlineStr">
        <is>
          <t>BBG004F0QQ99</t>
        </is>
      </c>
      <c r="H1749" t="inlineStr">
        <is>
          <t>B8N3238</t>
        </is>
      </c>
      <c r="I1749" t="inlineStr">
        <is>
          <t>COEJ6275907</t>
        </is>
      </c>
      <c r="J1749" t="inlineStr">
        <is>
          <t>GGBRBZ 4 ⅞ 10/24/27</t>
        </is>
      </c>
    </row>
    <row r="1750">
      <c r="A1750" t="inlineStr">
        <is>
          <t>BR001150FI00002</t>
        </is>
      </c>
      <c r="B1750" t="inlineStr">
        <is>
          <t>BR001150</t>
        </is>
      </c>
      <c r="C1750" t="inlineStr">
        <is>
          <t>GGBRBZ 4 ⅞ 10/24/27</t>
        </is>
      </c>
      <c r="D1750">
        <f>+REPLACE(REPLACE(A1750,1,8,""),3,5,"")</f>
        <v/>
      </c>
      <c r="F1750" t="inlineStr">
        <is>
          <t>USG3925DAD24</t>
        </is>
      </c>
      <c r="G1750" t="inlineStr">
        <is>
          <t>BBG00HYY8C87</t>
        </is>
      </c>
      <c r="H1750" t="inlineStr">
        <is>
          <t>BDZXJ52</t>
        </is>
      </c>
      <c r="I1750" t="inlineStr">
        <is>
          <t>COAP5642594</t>
        </is>
      </c>
      <c r="J1750" t="inlineStr">
        <is>
          <t>GGBRBZ 5 ¾ 01/30/21</t>
        </is>
      </c>
    </row>
    <row r="1751">
      <c r="A1751" t="inlineStr">
        <is>
          <t>BR001150FI00003</t>
        </is>
      </c>
      <c r="B1751" t="inlineStr">
        <is>
          <t>BR001150</t>
        </is>
      </c>
      <c r="C1751" t="inlineStr">
        <is>
          <t>GGBRBZ 5 ¾ 01/30/21</t>
        </is>
      </c>
      <c r="D1751">
        <f>+REPLACE(REPLACE(A1751,1,8,""),3,5,"")</f>
        <v/>
      </c>
      <c r="F1751" t="inlineStr">
        <is>
          <t>USG3925DAA84</t>
        </is>
      </c>
      <c r="G1751" t="inlineStr">
        <is>
          <t>BBG0016RL0N2</t>
        </is>
      </c>
      <c r="H1751" t="inlineStr">
        <is>
          <t>B417FF7</t>
        </is>
      </c>
      <c r="I1751" t="inlineStr">
        <is>
          <t>COEI4166209</t>
        </is>
      </c>
      <c r="J1751" t="inlineStr">
        <is>
          <t>GGBRBZ 5.893 04/29/24</t>
        </is>
      </c>
    </row>
    <row r="1752">
      <c r="A1752" t="inlineStr">
        <is>
          <t>BR001150FI00004</t>
        </is>
      </c>
      <c r="B1752" t="inlineStr">
        <is>
          <t>BR001150</t>
        </is>
      </c>
      <c r="C1752" t="inlineStr">
        <is>
          <t>GGBRBZ 5.893 04/29/24</t>
        </is>
      </c>
      <c r="D1752">
        <f>+REPLACE(REPLACE(A1752,1,8,""),3,5,"")</f>
        <v/>
      </c>
      <c r="F1752" t="inlineStr">
        <is>
          <t>USG24422AA83</t>
        </is>
      </c>
      <c r="G1752" t="inlineStr">
        <is>
          <t>BBG006F3DX24</t>
        </is>
      </c>
      <c r="H1752" t="inlineStr">
        <is>
          <t>BM7S1Z2</t>
        </is>
      </c>
      <c r="I1752" t="inlineStr">
        <is>
          <t>COEK2443365</t>
        </is>
      </c>
      <c r="J1752" t="inlineStr">
        <is>
          <t>GGBRBZ 7 01/20/20</t>
        </is>
      </c>
    </row>
    <row r="1753">
      <c r="A1753" t="inlineStr">
        <is>
          <t>BR001150FI00005</t>
        </is>
      </c>
      <c r="B1753" t="inlineStr">
        <is>
          <t>BR001150</t>
        </is>
      </c>
      <c r="C1753" t="inlineStr">
        <is>
          <t>GGBRBZ 7 01/20/20</t>
        </is>
      </c>
      <c r="D1753">
        <f>+REPLACE(REPLACE(A1753,1,8,""),3,5,"")</f>
        <v/>
      </c>
      <c r="F1753" t="inlineStr">
        <is>
          <t>USU37405AA20</t>
        </is>
      </c>
      <c r="G1753" t="inlineStr">
        <is>
          <t>BBG0000P8WX8</t>
        </is>
      </c>
      <c r="H1753" t="inlineStr">
        <is>
          <t>B447SQ6</t>
        </is>
      </c>
      <c r="I1753" t="inlineStr">
        <is>
          <t>COEI0549317</t>
        </is>
      </c>
      <c r="J1753" t="inlineStr">
        <is>
          <t>GGBRBZ 7 ¼ 04/16/44</t>
        </is>
      </c>
    </row>
    <row r="1754">
      <c r="A1754" t="inlineStr">
        <is>
          <t>BR001150FI00006</t>
        </is>
      </c>
      <c r="B1754" t="inlineStr">
        <is>
          <t>BR001150</t>
        </is>
      </c>
      <c r="C1754" t="inlineStr">
        <is>
          <t>GGBRBZ 7 ¼ 04/16/44</t>
        </is>
      </c>
      <c r="D1754">
        <f>+REPLACE(REPLACE(A1754,1,8,""),3,5,"")</f>
        <v/>
      </c>
      <c r="F1754" t="inlineStr">
        <is>
          <t>US36120PAC77</t>
        </is>
      </c>
      <c r="G1754" t="inlineStr">
        <is>
          <t>BBG0069KZZT5</t>
        </is>
      </c>
      <c r="H1754" t="inlineStr">
        <is>
          <t>BLP5GL9</t>
        </is>
      </c>
      <c r="I1754" t="inlineStr">
        <is>
          <t>COEK1711796</t>
        </is>
      </c>
      <c r="J1754" t="inlineStr">
        <is>
          <t>GGBRBZ 7 ¼ 04/16/44</t>
        </is>
      </c>
    </row>
    <row r="1755">
      <c r="A1755" t="inlineStr">
        <is>
          <t>BR001150FI00007</t>
        </is>
      </c>
      <c r="B1755" t="inlineStr">
        <is>
          <t>BR001150</t>
        </is>
      </c>
      <c r="C1755" t="inlineStr">
        <is>
          <t>GGBRBZ 7 ¼ 04/16/44</t>
        </is>
      </c>
      <c r="D1755">
        <f>+REPLACE(REPLACE(A1755,1,8,""),3,5,"")</f>
        <v/>
      </c>
      <c r="F1755" t="inlineStr">
        <is>
          <t>USG2440JAG07</t>
        </is>
      </c>
      <c r="G1755" t="inlineStr">
        <is>
          <t>BBG0069PR7Q8</t>
        </is>
      </c>
      <c r="H1755" t="inlineStr">
        <is>
          <t>BLMZ548</t>
        </is>
      </c>
      <c r="I1755" t="inlineStr">
        <is>
          <t>COEK1742650</t>
        </is>
      </c>
    </row>
    <row r="1756">
      <c r="A1756" t="inlineStr">
        <is>
          <t>BR001200FI00001</t>
        </is>
      </c>
      <c r="B1756" t="inlineStr">
        <is>
          <t>BR001200</t>
        </is>
      </c>
      <c r="C1756" t="inlineStr">
        <is>
          <t>GGBRBZ 7 ¼ 10/20/17</t>
        </is>
      </c>
      <c r="D1756">
        <f>+REPLACE(REPLACE(A1756,1,8,""),3,5,"")</f>
        <v/>
      </c>
      <c r="F1756" t="inlineStr">
        <is>
          <t>USG2440JAE58</t>
        </is>
      </c>
      <c r="G1756" t="inlineStr">
        <is>
          <t>BBG0000KRB73</t>
        </is>
      </c>
      <c r="H1756" t="inlineStr">
        <is>
          <t>B28QWK7</t>
        </is>
      </c>
      <c r="I1756" t="inlineStr">
        <is>
          <t>COEG9453028</t>
        </is>
      </c>
    </row>
    <row r="1757">
      <c r="A1757" t="inlineStr">
        <is>
          <t>MX001070EQ00001</t>
        </is>
      </c>
      <c r="B1757" t="inlineStr">
        <is>
          <t>MX001070</t>
        </is>
      </c>
      <c r="C1757" t="inlineStr">
        <is>
          <t>GICSAB MM</t>
        </is>
      </c>
      <c r="D1757">
        <f>+REPLACE(REPLACE(A1757,1,8,""),3,5,"")</f>
        <v/>
      </c>
      <c r="F1757" t="inlineStr">
        <is>
          <t>MX01GI020004</t>
        </is>
      </c>
      <c r="G1757" t="inlineStr">
        <is>
          <t>BBG006R9K1C9</t>
        </is>
      </c>
      <c r="H1757" t="inlineStr">
        <is>
          <t>BYYTST5</t>
        </is>
      </c>
      <c r="I1757" t="inlineStr">
        <is>
          <t>EQ0000000036188368</t>
        </is>
      </c>
      <c r="J1757" t="inlineStr">
        <is>
          <t>GILHDG 8 ½ 05/02/23</t>
        </is>
      </c>
    </row>
    <row r="1758">
      <c r="A1758" t="inlineStr">
        <is>
          <t>CO000420FI00001</t>
        </is>
      </c>
      <c r="B1758" t="inlineStr">
        <is>
          <t>CO000420</t>
        </is>
      </c>
      <c r="C1758" t="inlineStr">
        <is>
          <t>GILHDG 8 ½ 05/02/23</t>
        </is>
      </c>
      <c r="D1758">
        <f>+REPLACE(REPLACE(A1758,1,8,""),3,5,"")</f>
        <v/>
      </c>
      <c r="F1758" t="inlineStr">
        <is>
          <t>USL43228AA06</t>
        </is>
      </c>
      <c r="G1758" t="inlineStr">
        <is>
          <t>BBG00KRWGJL3</t>
        </is>
      </c>
      <c r="H1758" t="inlineStr">
        <is>
          <t>BFN2289</t>
        </is>
      </c>
      <c r="I1758" t="inlineStr">
        <is>
          <t>COAS3980149</t>
        </is>
      </c>
      <c r="J1758" t="inlineStr">
        <is>
          <t>GILHDG 8 ½ 05/02/23</t>
        </is>
      </c>
    </row>
    <row r="1759">
      <c r="A1759" t="inlineStr">
        <is>
          <t>CO000420FI00002</t>
        </is>
      </c>
      <c r="B1759" t="inlineStr">
        <is>
          <t>CO000420</t>
        </is>
      </c>
      <c r="C1759" t="inlineStr">
        <is>
          <t>GILHDG 8 ½ 05/02/23</t>
        </is>
      </c>
      <c r="D1759">
        <f>+REPLACE(REPLACE(A1759,1,8,""),3,5,"")</f>
        <v/>
      </c>
      <c r="F1759" t="inlineStr">
        <is>
          <t>USL43228AB88</t>
        </is>
      </c>
      <c r="G1759" t="inlineStr">
        <is>
          <t>BBG00MCMJWM4</t>
        </is>
      </c>
      <c r="I1759" t="inlineStr">
        <is>
          <t>COAV2550185</t>
        </is>
      </c>
    </row>
    <row r="1760">
      <c r="A1760" t="inlineStr">
        <is>
          <t>MX001100FI00001</t>
        </is>
      </c>
      <c r="B1760" t="inlineStr">
        <is>
          <t>MX001100</t>
        </is>
      </c>
      <c r="C1760" t="inlineStr">
        <is>
          <t>GISSA 9.64 10/07/27</t>
        </is>
      </c>
      <c r="D1760">
        <f>+REPLACE(REPLACE(A1760,1,8,""),3,5,"")</f>
        <v/>
      </c>
      <c r="F1760" t="inlineStr">
        <is>
          <t>MX91GI000031</t>
        </is>
      </c>
      <c r="G1760" t="inlineStr">
        <is>
          <t>BBG00J2K28B9</t>
        </is>
      </c>
      <c r="I1760" t="inlineStr">
        <is>
          <t>COAP7402856</t>
        </is>
      </c>
    </row>
    <row r="1761">
      <c r="A1761" t="inlineStr">
        <is>
          <t>MX001100FI00002</t>
        </is>
      </c>
      <c r="B1761" t="inlineStr">
        <is>
          <t>MX001100</t>
        </is>
      </c>
      <c r="C1761" t="inlineStr">
        <is>
          <t>GISSA Float 10/15/20</t>
        </is>
      </c>
      <c r="D1761">
        <f>+REPLACE(REPLACE(A1761,1,8,""),3,5,"")</f>
        <v/>
      </c>
      <c r="F1761" t="inlineStr">
        <is>
          <t>MX91GI000049</t>
        </is>
      </c>
      <c r="G1761" t="inlineStr">
        <is>
          <t>BBG00J2K86Z1</t>
        </is>
      </c>
      <c r="I1761" t="inlineStr">
        <is>
          <t>COAP7414554</t>
        </is>
      </c>
      <c r="J1761" t="inlineStr">
        <is>
          <t>GLBACO 4 ½ 10/20/21</t>
        </is>
      </c>
    </row>
    <row r="1762">
      <c r="A1762" t="inlineStr">
        <is>
          <t>PA000070FI00001</t>
        </is>
      </c>
      <c r="B1762" t="inlineStr">
        <is>
          <t>PA000070</t>
        </is>
      </c>
      <c r="C1762" t="inlineStr">
        <is>
          <t>GLBACO 4 ½ 10/20/21</t>
        </is>
      </c>
      <c r="D1762">
        <f>+REPLACE(REPLACE(A1762,1,8,""),3,5,"")</f>
        <v/>
      </c>
      <c r="F1762" t="inlineStr">
        <is>
          <t>USP47718AC86</t>
        </is>
      </c>
      <c r="G1762" t="inlineStr">
        <is>
          <t>BBG00F0FL8Z3</t>
        </is>
      </c>
      <c r="H1762" t="inlineStr">
        <is>
          <t>BD9NGH9</t>
        </is>
      </c>
      <c r="I1762" t="inlineStr">
        <is>
          <t>COQZ8905304</t>
        </is>
      </c>
      <c r="J1762" t="inlineStr">
        <is>
          <t>GLBACO 5 ⅛ 10/30/19</t>
        </is>
      </c>
    </row>
    <row r="1763">
      <c r="A1763" t="inlineStr">
        <is>
          <t>PA000070FI00003</t>
        </is>
      </c>
      <c r="B1763" t="inlineStr">
        <is>
          <t>PA000070</t>
        </is>
      </c>
      <c r="C1763" t="inlineStr">
        <is>
          <t>GLBACO 5 ⅛ 10/30/19</t>
        </is>
      </c>
      <c r="D1763">
        <f>+REPLACE(REPLACE(A1763,1,8,""),3,5,"")</f>
        <v/>
      </c>
      <c r="F1763" t="inlineStr">
        <is>
          <t>USP47718AA21</t>
        </is>
      </c>
      <c r="G1763" t="inlineStr">
        <is>
          <t>BBG007FJRBQ4</t>
        </is>
      </c>
      <c r="H1763" t="inlineStr">
        <is>
          <t>BS9NB02</t>
        </is>
      </c>
      <c r="I1763" t="inlineStr">
        <is>
          <t>COEK5730578</t>
        </is>
      </c>
    </row>
    <row r="1764">
      <c r="A1764" t="inlineStr">
        <is>
          <t>PA000070FI00002</t>
        </is>
      </c>
      <c r="B1764" t="inlineStr">
        <is>
          <t>PA000070</t>
        </is>
      </c>
      <c r="C1764" t="inlineStr">
        <is>
          <t>GLBACO 5 ¼ 04/16/29</t>
        </is>
      </c>
      <c r="D1764">
        <f>+REPLACE(REPLACE(A1764,1,8,""),3,5,"")</f>
        <v/>
      </c>
      <c r="F1764" t="inlineStr">
        <is>
          <t>USP47718AE43</t>
        </is>
      </c>
      <c r="G1764" t="inlineStr">
        <is>
          <t>BBG00NW1QTZ1</t>
        </is>
      </c>
      <c r="H1764" t="inlineStr">
        <is>
          <t>BJ06806</t>
        </is>
      </c>
      <c r="I1764" t="inlineStr">
        <is>
          <t>COZS1572719</t>
        </is>
      </c>
      <c r="J1764" t="inlineStr">
        <is>
          <t>GLBL 6 ⅛ 03/01/26</t>
        </is>
      </c>
    </row>
    <row r="1765">
      <c r="A1765" t="inlineStr">
        <is>
          <t>BR002300FI00001</t>
        </is>
      </c>
      <c r="B1765" t="inlineStr">
        <is>
          <t>BR002300</t>
        </is>
      </c>
      <c r="C1765" t="inlineStr">
        <is>
          <t>GLBL 6 ⅛ 03/01/26</t>
        </is>
      </c>
      <c r="D1765">
        <f>+REPLACE(REPLACE(A1765,1,8,""),3,5,"")</f>
        <v/>
      </c>
      <c r="F1765" t="inlineStr">
        <is>
          <t>USU8812UAC54</t>
        </is>
      </c>
      <c r="G1765" t="inlineStr">
        <is>
          <t>BBG00K09KC24</t>
        </is>
      </c>
      <c r="H1765" t="inlineStr">
        <is>
          <t>BG0VHF8</t>
        </is>
      </c>
      <c r="I1765" t="inlineStr">
        <is>
          <t>COAR1826528</t>
        </is>
      </c>
    </row>
    <row r="1766">
      <c r="A1766" t="inlineStr">
        <is>
          <t>AR001390EQ00001</t>
        </is>
      </c>
      <c r="B1766" t="inlineStr">
        <is>
          <t>AR001390</t>
        </is>
      </c>
      <c r="C1766" t="inlineStr">
        <is>
          <t>GLOB US</t>
        </is>
      </c>
      <c r="D1766">
        <f>+REPLACE(REPLACE(A1766,1,8,""),3,5,"")</f>
        <v/>
      </c>
      <c r="F1766" t="inlineStr">
        <is>
          <t>LU0974299876</t>
        </is>
      </c>
      <c r="G1766" t="inlineStr">
        <is>
          <t>BBG00564Y443</t>
        </is>
      </c>
      <c r="H1766" t="inlineStr">
        <is>
          <t>BP40HF4</t>
        </is>
      </c>
      <c r="I1766" t="inlineStr">
        <is>
          <t>EQ0000000031481461</t>
        </is>
      </c>
      <c r="J1766" t="inlineStr">
        <is>
          <t>GLOPAR 4 ⅞ 04/11/22</t>
        </is>
      </c>
    </row>
    <row r="1767">
      <c r="A1767" t="inlineStr">
        <is>
          <t>BR001160FI00001</t>
        </is>
      </c>
      <c r="B1767" t="inlineStr">
        <is>
          <t>BR001160</t>
        </is>
      </c>
      <c r="C1767" t="inlineStr">
        <is>
          <t>GLOPAR 4 ⅞ 04/11/22</t>
        </is>
      </c>
      <c r="D1767">
        <f>+REPLACE(REPLACE(A1767,1,8,""),3,5,"")</f>
        <v/>
      </c>
      <c r="F1767" t="inlineStr">
        <is>
          <t>USP47773AL38</t>
        </is>
      </c>
      <c r="G1767" t="inlineStr">
        <is>
          <t>BBG002VS35S4</t>
        </is>
      </c>
      <c r="H1767" t="inlineStr">
        <is>
          <t>B77P1J2</t>
        </is>
      </c>
      <c r="I1767" t="inlineStr">
        <is>
          <t>COEJ1230014</t>
        </is>
      </c>
      <c r="J1767" t="inlineStr">
        <is>
          <t>GLOPAR 4.843 06/08/25</t>
        </is>
      </c>
    </row>
    <row r="1768">
      <c r="A1768" t="inlineStr">
        <is>
          <t>BR001160FI00002</t>
        </is>
      </c>
      <c r="B1768" t="inlineStr">
        <is>
          <t>BR001160</t>
        </is>
      </c>
      <c r="C1768" t="inlineStr">
        <is>
          <t>GLOPAR 4.843 06/08/25</t>
        </is>
      </c>
      <c r="D1768">
        <f>+REPLACE(REPLACE(A1768,1,8,""),3,5,"")</f>
        <v/>
      </c>
      <c r="F1768" t="inlineStr">
        <is>
          <t>USP47773AN93</t>
        </is>
      </c>
      <c r="G1768" t="inlineStr">
        <is>
          <t>BBG009BP2BZ7</t>
        </is>
      </c>
      <c r="H1768" t="inlineStr">
        <is>
          <t>BYT3825</t>
        </is>
      </c>
      <c r="I1768" t="inlineStr">
        <is>
          <t>COEK9512782</t>
        </is>
      </c>
      <c r="J1768" t="inlineStr">
        <is>
          <t>GLOPAR 5 ⅛ 03/31/27</t>
        </is>
      </c>
    </row>
    <row r="1769">
      <c r="A1769" t="inlineStr">
        <is>
          <t>BR001160FI00003</t>
        </is>
      </c>
      <c r="B1769" t="inlineStr">
        <is>
          <t>BR001160</t>
        </is>
      </c>
      <c r="C1769" t="inlineStr">
        <is>
          <t>GLOPAR 5 ⅛ 03/31/27</t>
        </is>
      </c>
      <c r="D1769">
        <f>+REPLACE(REPLACE(A1769,1,8,""),3,5,"")</f>
        <v/>
      </c>
      <c r="F1769" t="inlineStr">
        <is>
          <t>USP47777AA86</t>
        </is>
      </c>
      <c r="G1769" t="inlineStr">
        <is>
          <t>BBG00GXDX3N1</t>
        </is>
      </c>
      <c r="H1769" t="inlineStr">
        <is>
          <t>BDVKD00</t>
        </is>
      </c>
      <c r="I1769" t="inlineStr">
        <is>
          <t>COAN9492116</t>
        </is>
      </c>
      <c r="J1769" t="inlineStr">
        <is>
          <t>GMEXIB 5 ½ 12/06/32</t>
        </is>
      </c>
    </row>
    <row r="1770">
      <c r="A1770" t="inlineStr">
        <is>
          <t>MX001540FI00001</t>
        </is>
      </c>
      <c r="B1770" t="inlineStr">
        <is>
          <t>MX001540</t>
        </is>
      </c>
      <c r="C1770" t="inlineStr">
        <is>
          <t>GMEXIB 5 ½ 12/06/32</t>
        </is>
      </c>
      <c r="D1770">
        <f>+REPLACE(REPLACE(A1770,1,8,""),3,5,"")</f>
        <v/>
      </c>
      <c r="F1770" t="inlineStr">
        <is>
          <t>USP66208AA02</t>
        </is>
      </c>
      <c r="G1770" t="inlineStr">
        <is>
          <t>BBG003P7GGP0</t>
        </is>
      </c>
      <c r="H1770" t="inlineStr">
        <is>
          <t>B92T2C3</t>
        </is>
      </c>
      <c r="I1770" t="inlineStr">
        <is>
          <t>COEJ4659987</t>
        </is>
      </c>
    </row>
    <row r="1771">
      <c r="A1771" t="inlineStr">
        <is>
          <t>MX001150EQ00001</t>
        </is>
      </c>
      <c r="B1771" t="inlineStr">
        <is>
          <t>MX001150</t>
        </is>
      </c>
      <c r="C1771" t="inlineStr">
        <is>
          <t>GMEXICOB MM</t>
        </is>
      </c>
      <c r="D1771">
        <f>+REPLACE(REPLACE(A1771,1,8,""),3,5,"")</f>
        <v/>
      </c>
      <c r="F1771" t="inlineStr">
        <is>
          <t>MXP370841019</t>
        </is>
      </c>
      <c r="G1771" t="inlineStr">
        <is>
          <t>BBG000BQC9K4</t>
        </is>
      </c>
      <c r="H1771" t="n">
        <v>2643674</v>
      </c>
      <c r="I1771" t="inlineStr">
        <is>
          <t>EQ0011756700003001</t>
        </is>
      </c>
    </row>
    <row r="1772">
      <c r="A1772" t="inlineStr">
        <is>
          <t>MX000870FI00001</t>
        </is>
      </c>
      <c r="B1772" t="inlineStr">
        <is>
          <t>MX000870</t>
        </is>
      </c>
      <c r="C1772" t="inlineStr">
        <is>
          <t>GMFIN Float 03/27/20</t>
        </is>
      </c>
      <c r="D1772">
        <f>+REPLACE(REPLACE(A1772,1,8,""),3,5,"")</f>
        <v/>
      </c>
      <c r="E1772" t="inlineStr">
        <is>
          <t>91_GMFIN_18</t>
        </is>
      </c>
      <c r="F1772" t="inlineStr">
        <is>
          <t>MX91GM130014</t>
        </is>
      </c>
      <c r="G1772" t="inlineStr">
        <is>
          <t>BBG00M7TJMW6</t>
        </is>
      </c>
      <c r="H1772" t="inlineStr">
        <is>
          <t>AU9778906</t>
        </is>
      </c>
      <c r="I1772" t="inlineStr">
        <is>
          <t>COAU9778906</t>
        </is>
      </c>
    </row>
    <row r="1773">
      <c r="A1773" t="inlineStr">
        <is>
          <t>MX000880EQ00001</t>
        </is>
      </c>
      <c r="B1773" t="inlineStr">
        <is>
          <t>MX000880</t>
        </is>
      </c>
      <c r="C1773" t="inlineStr">
        <is>
          <t>GMXT* MM</t>
        </is>
      </c>
      <c r="D1773">
        <f>+REPLACE(REPLACE(A1773,1,8,""),3,5,"")</f>
        <v/>
      </c>
      <c r="F1773" t="inlineStr">
        <is>
          <t>MX01GM1Z0019</t>
        </is>
      </c>
      <c r="G1773" t="inlineStr">
        <is>
          <t>BBG00H4FWBC1</t>
        </is>
      </c>
      <c r="H1773" t="inlineStr">
        <is>
          <t>BFLXFS5</t>
        </is>
      </c>
      <c r="I1773" t="inlineStr">
        <is>
          <t>EQ0000000058050500</t>
        </is>
      </c>
    </row>
    <row r="1774">
      <c r="A1774" t="inlineStr">
        <is>
          <t>CO000110FI00001</t>
        </is>
      </c>
      <c r="B1774" t="inlineStr">
        <is>
          <t>CO000110</t>
        </is>
      </c>
      <c r="C1774" t="inlineStr">
        <is>
          <t>GNBSUD 3 ⅞ 05/02/18</t>
        </is>
      </c>
      <c r="D1774">
        <f>+REPLACE(REPLACE(A1774,1,8,""),3,5,"")</f>
        <v/>
      </c>
      <c r="F1774" t="inlineStr">
        <is>
          <t>USP1265VAB82</t>
        </is>
      </c>
      <c r="G1774" t="inlineStr">
        <is>
          <t>BBG004HFK1N9</t>
        </is>
      </c>
      <c r="H1774" t="inlineStr">
        <is>
          <t>B7VLZF0</t>
        </is>
      </c>
      <c r="I1774" t="inlineStr">
        <is>
          <t>COEJ6540391</t>
        </is>
      </c>
      <c r="J1774" t="inlineStr">
        <is>
          <t>GNBSUD 6 ½ 04/03/27</t>
        </is>
      </c>
    </row>
    <row r="1775">
      <c r="A1775" t="inlineStr">
        <is>
          <t>CO000110FI00002</t>
        </is>
      </c>
      <c r="B1775" t="inlineStr">
        <is>
          <t>CO000110</t>
        </is>
      </c>
      <c r="C1775" t="inlineStr">
        <is>
          <t>GNBSUD 6 ½ 04/03/27</t>
        </is>
      </c>
      <c r="D1775">
        <f>+REPLACE(REPLACE(A1775,1,8,""),3,5,"")</f>
        <v/>
      </c>
      <c r="F1775" t="inlineStr">
        <is>
          <t>USP1265VAD49</t>
        </is>
      </c>
      <c r="G1775" t="inlineStr">
        <is>
          <t>BBG00GBRXCC6</t>
        </is>
      </c>
      <c r="H1775" t="inlineStr">
        <is>
          <t>BYQ1XV6</t>
        </is>
      </c>
      <c r="I1775" t="inlineStr">
        <is>
          <t>COAN0586684</t>
        </is>
      </c>
      <c r="J1775" t="inlineStr">
        <is>
          <t>GNBSUD 6 ½ 04/03/27</t>
        </is>
      </c>
    </row>
    <row r="1776">
      <c r="A1776" t="inlineStr">
        <is>
          <t>CO000110FI00003</t>
        </is>
      </c>
      <c r="B1776" t="inlineStr">
        <is>
          <t>CO000110</t>
        </is>
      </c>
      <c r="C1776" t="inlineStr">
        <is>
          <t>GNBSUD 6 ½ 04/03/27</t>
        </is>
      </c>
      <c r="D1776">
        <f>+REPLACE(REPLACE(A1776,1,8,""),3,5,"")</f>
        <v/>
      </c>
      <c r="F1776" t="inlineStr">
        <is>
          <t>US059593AC70</t>
        </is>
      </c>
      <c r="G1776" t="inlineStr">
        <is>
          <t>BBG00GBRX862</t>
        </is>
      </c>
      <c r="H1776" t="inlineStr">
        <is>
          <t>BD4H610</t>
        </is>
      </c>
      <c r="I1776" t="inlineStr">
        <is>
          <t>COAN0586452</t>
        </is>
      </c>
      <c r="J1776" t="inlineStr">
        <is>
          <t>GNBSUD 7 ½ 07/30/22</t>
        </is>
      </c>
    </row>
    <row r="1777">
      <c r="A1777" t="inlineStr">
        <is>
          <t>CO000110FI00004</t>
        </is>
      </c>
      <c r="B1777" t="inlineStr">
        <is>
          <t>CO000110</t>
        </is>
      </c>
      <c r="C1777" t="inlineStr">
        <is>
          <t>GNBSUD 7 ½ 07/30/22</t>
        </is>
      </c>
      <c r="D1777">
        <f>+REPLACE(REPLACE(A1777,1,8,""),3,5,"")</f>
        <v/>
      </c>
      <c r="F1777" t="inlineStr">
        <is>
          <t>USP1265VAA00</t>
        </is>
      </c>
      <c r="G1777" t="inlineStr">
        <is>
          <t>BBG0037R5028</t>
        </is>
      </c>
      <c r="H1777" t="inlineStr">
        <is>
          <t>B7KTLH9</t>
        </is>
      </c>
      <c r="I1777" t="inlineStr">
        <is>
          <t>COEJ2967804</t>
        </is>
      </c>
    </row>
    <row r="1778">
      <c r="A1778" t="inlineStr">
        <is>
          <t>CL000770EQ00001</t>
        </is>
      </c>
      <c r="B1778" t="inlineStr">
        <is>
          <t>CL000770</t>
        </is>
      </c>
      <c r="C1778" t="inlineStr">
        <is>
          <t>GNCHILE CI</t>
        </is>
      </c>
      <c r="D1778">
        <f>+REPLACE(REPLACE(A1778,1,8,""),3,5,"")</f>
        <v/>
      </c>
      <c r="F1778" t="inlineStr">
        <is>
          <t>CL0002283431</t>
        </is>
      </c>
      <c r="G1778" t="inlineStr">
        <is>
          <t>BBG00D3CYNJ3</t>
        </is>
      </c>
      <c r="H1778" t="inlineStr">
        <is>
          <t>BDC7Q56</t>
        </is>
      </c>
      <c r="I1778" t="inlineStr">
        <is>
          <t>EQ0000000050160830</t>
        </is>
      </c>
    </row>
    <row r="1779">
      <c r="A1779" t="inlineStr">
        <is>
          <t>BR001710EQ00001</t>
        </is>
      </c>
      <c r="B1779" t="inlineStr">
        <is>
          <t>BR001710</t>
        </is>
      </c>
      <c r="C1779" t="inlineStr">
        <is>
          <t>GNDI3 BZ</t>
        </is>
      </c>
      <c r="D1779">
        <f>+REPLACE(REPLACE(A1779,1,8,""),3,5,"")</f>
        <v/>
      </c>
      <c r="F1779" t="inlineStr">
        <is>
          <t>BRGNDIACNOR2</t>
        </is>
      </c>
      <c r="G1779" t="inlineStr">
        <is>
          <t>BBG00KHH9QB0</t>
        </is>
      </c>
      <c r="H1779" t="inlineStr">
        <is>
          <t>BF4J7K6</t>
        </is>
      </c>
      <c r="I1779" t="inlineStr">
        <is>
          <t>EQ0000000063917383</t>
        </is>
      </c>
      <c r="J1779" t="inlineStr">
        <is>
          <t>GNLQCI 4.634 07/31/29</t>
        </is>
      </c>
    </row>
    <row r="1780">
      <c r="A1780" t="inlineStr">
        <is>
          <t>CL000780FI00001</t>
        </is>
      </c>
      <c r="B1780" t="inlineStr">
        <is>
          <t>CL000780</t>
        </is>
      </c>
      <c r="C1780" t="inlineStr">
        <is>
          <t>GNLQCI 4.634 07/31/29</t>
        </is>
      </c>
      <c r="D1780">
        <f>+REPLACE(REPLACE(A1780,1,8,""),3,5,"")</f>
        <v/>
      </c>
      <c r="F1780" t="inlineStr">
        <is>
          <t>USP4909LAA81</t>
        </is>
      </c>
      <c r="G1780" t="inlineStr">
        <is>
          <t>BBG006WSGDN8</t>
        </is>
      </c>
      <c r="H1780" t="inlineStr">
        <is>
          <t>BPGBB08</t>
        </is>
      </c>
      <c r="I1780" t="inlineStr">
        <is>
          <t>COEK4069044</t>
        </is>
      </c>
      <c r="J1780" t="inlineStr">
        <is>
          <t>GNNEIA 8 ¾ 01/20/22</t>
        </is>
      </c>
    </row>
    <row r="1781">
      <c r="A1781" t="inlineStr">
        <is>
          <t>AR001360FI00006</t>
        </is>
      </c>
      <c r="B1781" t="inlineStr">
        <is>
          <t>AR001360</t>
        </is>
      </c>
      <c r="C1781" t="inlineStr">
        <is>
          <t>GNNEIA 8 ¾ 01/20/22</t>
        </is>
      </c>
      <c r="D1781">
        <f>+REPLACE(REPLACE(A1781,1,8,""),3,5,"")</f>
        <v/>
      </c>
      <c r="F1781" t="inlineStr">
        <is>
          <t>USP46756AH86</t>
        </is>
      </c>
      <c r="G1781" t="inlineStr">
        <is>
          <t>BBG00FRK5R16</t>
        </is>
      </c>
      <c r="H1781" t="inlineStr">
        <is>
          <t>BYV2842</t>
        </is>
      </c>
      <c r="I1781" t="inlineStr">
        <is>
          <t>COAM1418673</t>
        </is>
      </c>
    </row>
    <row r="1782">
      <c r="A1782" t="inlineStr">
        <is>
          <t>BR001600EQ00001</t>
        </is>
      </c>
      <c r="B1782" t="inlineStr">
        <is>
          <t>BR001600</t>
        </is>
      </c>
      <c r="C1782" t="inlineStr">
        <is>
          <t>GOAU4 BZ</t>
        </is>
      </c>
      <c r="D1782">
        <f>+REPLACE(REPLACE(A1782,1,8,""),3,5,"")</f>
        <v/>
      </c>
      <c r="F1782" t="inlineStr">
        <is>
          <t>BRGOAUACNPR8</t>
        </is>
      </c>
      <c r="G1782" t="inlineStr">
        <is>
          <t>BBG000BX43C0</t>
        </is>
      </c>
      <c r="H1782" t="n">
        <v>2648862</v>
      </c>
      <c r="I1782" t="inlineStr">
        <is>
          <t>EQ0015889000002000</t>
        </is>
      </c>
    </row>
    <row r="1783">
      <c r="A1783" t="inlineStr">
        <is>
          <t>BR001170EQ00001</t>
        </is>
      </c>
      <c r="B1783" t="inlineStr">
        <is>
          <t>BR001170</t>
        </is>
      </c>
      <c r="C1783" t="inlineStr">
        <is>
          <t>GOL US</t>
        </is>
      </c>
      <c r="D1783">
        <f>+REPLACE(REPLACE(A1783,1,8,""),3,5,"")</f>
        <v/>
      </c>
      <c r="F1783" t="inlineStr">
        <is>
          <t>US38045R2067</t>
        </is>
      </c>
      <c r="G1783" t="inlineStr">
        <is>
          <t>BBG000H2WS18</t>
        </is>
      </c>
      <c r="H1783" t="inlineStr">
        <is>
          <t>BYNNSR6</t>
        </is>
      </c>
      <c r="I1783" t="inlineStr">
        <is>
          <t>EQ0000000001141772</t>
        </is>
      </c>
    </row>
    <row r="1784">
      <c r="A1784" t="inlineStr">
        <is>
          <t>BR001170EQ00002</t>
        </is>
      </c>
      <c r="B1784" t="inlineStr">
        <is>
          <t>BR001170</t>
        </is>
      </c>
      <c r="C1784" t="inlineStr">
        <is>
          <t>GOLL4 BZ</t>
        </is>
      </c>
      <c r="D1784">
        <f>+REPLACE(REPLACE(A1784,1,8,""),3,5,"")</f>
        <v/>
      </c>
      <c r="F1784" t="inlineStr">
        <is>
          <t>BRGOLLACNPR4</t>
        </is>
      </c>
      <c r="G1784" t="inlineStr">
        <is>
          <t>BBG000H2WMV8</t>
        </is>
      </c>
      <c r="H1784" t="inlineStr">
        <is>
          <t>B01NTS8</t>
        </is>
      </c>
      <c r="I1784" t="inlineStr">
        <is>
          <t>EQ0000000001141764</t>
        </is>
      </c>
      <c r="J1784" t="inlineStr">
        <is>
          <t>GOLLBZ 7 01/31/25</t>
        </is>
      </c>
    </row>
    <row r="1785">
      <c r="A1785" t="inlineStr">
        <is>
          <t>BR001170FI00001</t>
        </is>
      </c>
      <c r="B1785" t="inlineStr">
        <is>
          <t>BR001170</t>
        </is>
      </c>
      <c r="C1785" t="inlineStr">
        <is>
          <t>GOLLBZ 7 01/31/25</t>
        </is>
      </c>
      <c r="D1785">
        <f>+REPLACE(REPLACE(A1785,1,8,""),3,5,"")</f>
        <v/>
      </c>
      <c r="F1785" t="inlineStr">
        <is>
          <t>USL4441RAA43</t>
        </is>
      </c>
      <c r="G1785" t="inlineStr">
        <is>
          <t>BBG00JF71K82</t>
        </is>
      </c>
      <c r="H1785" t="inlineStr">
        <is>
          <t>BFD4Y12</t>
        </is>
      </c>
      <c r="I1785" t="inlineStr">
        <is>
          <t>COAQ3211598</t>
        </is>
      </c>
      <c r="J1785" t="inlineStr">
        <is>
          <t>GOLLBZ 8 ¾ PERP</t>
        </is>
      </c>
    </row>
    <row r="1786">
      <c r="A1786" t="inlineStr">
        <is>
          <t>BR001170FI00002</t>
        </is>
      </c>
      <c r="B1786" t="inlineStr">
        <is>
          <t>BR001170</t>
        </is>
      </c>
      <c r="C1786" t="inlineStr">
        <is>
          <t>GOLLBZ 8 ¾ PERP</t>
        </is>
      </c>
      <c r="D1786">
        <f>+REPLACE(REPLACE(A1786,1,8,""),3,5,"")</f>
        <v/>
      </c>
      <c r="F1786" t="inlineStr">
        <is>
          <t>USG3980PAA33</t>
        </is>
      </c>
      <c r="G1786" t="inlineStr">
        <is>
          <t>BBG0000849D3</t>
        </is>
      </c>
      <c r="H1786" t="inlineStr">
        <is>
          <t>B127D28</t>
        </is>
      </c>
      <c r="I1786" t="inlineStr">
        <is>
          <t>COEF3473263</t>
        </is>
      </c>
      <c r="J1786" t="inlineStr">
        <is>
          <t>GOLLBZ 8 ⅞ 01/24/22</t>
        </is>
      </c>
    </row>
    <row r="1787">
      <c r="A1787" t="inlineStr">
        <is>
          <t>BR001170FI00003</t>
        </is>
      </c>
      <c r="B1787" t="inlineStr">
        <is>
          <t>BR001170</t>
        </is>
      </c>
      <c r="C1787" t="inlineStr">
        <is>
          <t>GOLLBZ 8 ⅞ 01/24/22</t>
        </is>
      </c>
      <c r="D1787">
        <f>+REPLACE(REPLACE(A1787,1,8,""),3,5,"")</f>
        <v/>
      </c>
      <c r="F1787" t="inlineStr">
        <is>
          <t>USL4441PAA86</t>
        </is>
      </c>
      <c r="G1787" t="inlineStr">
        <is>
          <t>BBG0074QB0J9</t>
        </is>
      </c>
      <c r="H1787" t="inlineStr">
        <is>
          <t>BQXWY57</t>
        </is>
      </c>
      <c r="I1787" t="inlineStr">
        <is>
          <t>COEK5051421</t>
        </is>
      </c>
    </row>
    <row r="1788">
      <c r="A1788" t="inlineStr">
        <is>
          <t>PE000180EQ00001</t>
        </is>
      </c>
      <c r="B1788" t="inlineStr">
        <is>
          <t>PE000180</t>
        </is>
      </c>
      <c r="C1788" t="inlineStr">
        <is>
          <t>GOODYEI1 PE</t>
        </is>
      </c>
      <c r="D1788">
        <f>+REPLACE(REPLACE(A1788,1,8,""),3,5,"")</f>
        <v/>
      </c>
      <c r="F1788" t="inlineStr">
        <is>
          <t>PEP362005006</t>
        </is>
      </c>
      <c r="G1788" t="inlineStr">
        <is>
          <t>BBG000CH4W58</t>
        </is>
      </c>
      <c r="H1788" t="n">
        <v>2378062</v>
      </c>
      <c r="I1788" t="inlineStr">
        <is>
          <t>EQ0015418100001001</t>
        </is>
      </c>
    </row>
    <row r="1789">
      <c r="A1789" t="inlineStr">
        <is>
          <t>MX001160EQ00001</t>
        </is>
      </c>
      <c r="B1789" t="inlineStr">
        <is>
          <t>MX001160</t>
        </is>
      </c>
      <c r="C1789" t="inlineStr">
        <is>
          <t>GPMCF US</t>
        </is>
      </c>
      <c r="D1789">
        <f>+REPLACE(REPLACE(A1789,1,8,""),3,5,"")</f>
        <v/>
      </c>
      <c r="F1789" t="inlineStr">
        <is>
          <t>MXP4833F1044</t>
        </is>
      </c>
      <c r="G1789" t="inlineStr">
        <is>
          <t>BBG000MLZV47</t>
        </is>
      </c>
      <c r="H1789" t="inlineStr">
        <is>
          <t>B01DJ55</t>
        </is>
      </c>
      <c r="I1789" t="inlineStr">
        <is>
          <t>EQ0000000000081622</t>
        </is>
      </c>
    </row>
    <row r="1790">
      <c r="A1790" t="inlineStr">
        <is>
          <t>CO000410EQ00001</t>
        </is>
      </c>
      <c r="B1790" t="inlineStr">
        <is>
          <t>CO000410</t>
        </is>
      </c>
      <c r="C1790" t="inlineStr">
        <is>
          <t>GPRK US</t>
        </is>
      </c>
      <c r="D1790">
        <f>+REPLACE(REPLACE(A1790,1,8,""),3,5,"")</f>
        <v/>
      </c>
      <c r="F1790" t="inlineStr">
        <is>
          <t>BMG383271050</t>
        </is>
      </c>
      <c r="G1790" t="inlineStr">
        <is>
          <t>BBG000H2SMB5</t>
        </is>
      </c>
      <c r="H1790" t="inlineStr">
        <is>
          <t>B244PB7</t>
        </is>
      </c>
      <c r="I1790" t="inlineStr">
        <is>
          <t>EQ0000000003881198</t>
        </is>
      </c>
    </row>
    <row r="1791">
      <c r="A1791" t="inlineStr">
        <is>
          <t>PE000470EQ00001</t>
        </is>
      </c>
      <c r="B1791" t="inlineStr">
        <is>
          <t>PE000470</t>
        </is>
      </c>
      <c r="C1791" t="inlineStr">
        <is>
          <t>GRAM US</t>
        </is>
      </c>
      <c r="D1791">
        <f>+REPLACE(REPLACE(A1791,1,8,""),3,5,"")</f>
        <v/>
      </c>
      <c r="F1791" t="inlineStr">
        <is>
          <t>US38500P2083</t>
        </is>
      </c>
      <c r="G1791" t="inlineStr">
        <is>
          <t>BBG004ND4949</t>
        </is>
      </c>
      <c r="H1791" t="inlineStr">
        <is>
          <t>BC9ZHV9</t>
        </is>
      </c>
      <c r="I1791" t="inlineStr">
        <is>
          <t>EQ0000000030444843</t>
        </is>
      </c>
    </row>
    <row r="1792">
      <c r="A1792" t="inlineStr">
        <is>
          <t>PE000470EQ00002</t>
        </is>
      </c>
      <c r="B1792" t="inlineStr">
        <is>
          <t>PE000470</t>
        </is>
      </c>
      <c r="C1792" t="inlineStr">
        <is>
          <t>GRAMONC1 PE</t>
        </is>
      </c>
      <c r="D1792">
        <f>+REPLACE(REPLACE(A1792,1,8,""),3,5,"")</f>
        <v/>
      </c>
      <c r="F1792" t="inlineStr">
        <is>
          <t>PEP736581005</t>
        </is>
      </c>
      <c r="G1792" t="inlineStr">
        <is>
          <t>BBG000BYLQW6</t>
        </is>
      </c>
      <c r="H1792" t="n">
        <v>2096580</v>
      </c>
      <c r="I1792" t="inlineStr">
        <is>
          <t>EQ0021958800002001</t>
        </is>
      </c>
    </row>
    <row r="1793">
      <c r="A1793" t="inlineStr">
        <is>
          <t>AR001410EQ00001</t>
        </is>
      </c>
      <c r="B1793" t="inlineStr">
        <is>
          <t>AR001410</t>
        </is>
      </c>
      <c r="C1793" t="inlineStr">
        <is>
          <t>GRIM AR</t>
        </is>
      </c>
      <c r="D1793">
        <f>+REPLACE(REPLACE(A1793,1,8,""),3,5,"")</f>
        <v/>
      </c>
      <c r="F1793" t="inlineStr">
        <is>
          <t>ARP493071046</t>
        </is>
      </c>
      <c r="G1793" t="inlineStr">
        <is>
          <t>BBG000DDR337</t>
        </is>
      </c>
      <c r="H1793" t="n">
        <v>2392396</v>
      </c>
      <c r="I1793" t="inlineStr">
        <is>
          <t>EQ0000000001167053</t>
        </is>
      </c>
    </row>
    <row r="1794">
      <c r="A1794" t="inlineStr">
        <is>
          <t>BR001180EQ00001</t>
        </is>
      </c>
      <c r="B1794" t="inlineStr">
        <is>
          <t>BR001180</t>
        </is>
      </c>
      <c r="C1794" t="inlineStr">
        <is>
          <t>GRND3 BZ</t>
        </is>
      </c>
      <c r="D1794">
        <f>+REPLACE(REPLACE(A1794,1,8,""),3,5,"")</f>
        <v/>
      </c>
      <c r="F1794" t="inlineStr">
        <is>
          <t>BRGRNDACNOR3</t>
        </is>
      </c>
      <c r="G1794" t="inlineStr">
        <is>
          <t>BBG000PVXD17</t>
        </is>
      </c>
      <c r="H1794" t="inlineStr">
        <is>
          <t>B03L0B0</t>
        </is>
      </c>
      <c r="I1794" t="inlineStr">
        <is>
          <t>EQ0000000001461333</t>
        </is>
      </c>
      <c r="J1794" t="inlineStr">
        <is>
          <t>GRUMAB 4 ⅞ 12/01/24</t>
        </is>
      </c>
    </row>
    <row r="1795">
      <c r="A1795" t="inlineStr">
        <is>
          <t>MX000890FI00001</t>
        </is>
      </c>
      <c r="B1795" t="inlineStr">
        <is>
          <t>MX000890</t>
        </is>
      </c>
      <c r="C1795" t="inlineStr">
        <is>
          <t>GRUMAB 4 ⅞ 12/01/24</t>
        </is>
      </c>
      <c r="D1795">
        <f>+REPLACE(REPLACE(A1795,1,8,""),3,5,"")</f>
        <v/>
      </c>
      <c r="F1795" t="inlineStr">
        <is>
          <t>USP4948KAD74</t>
        </is>
      </c>
      <c r="G1795" t="inlineStr">
        <is>
          <t>BBG007KJRDR3</t>
        </is>
      </c>
      <c r="H1795" t="inlineStr">
        <is>
          <t>BSRQV70</t>
        </is>
      </c>
      <c r="I1795" t="inlineStr">
        <is>
          <t>COEK6195052</t>
        </is>
      </c>
    </row>
    <row r="1796">
      <c r="A1796" t="inlineStr">
        <is>
          <t>MX000890EQ00001</t>
        </is>
      </c>
      <c r="B1796" t="inlineStr">
        <is>
          <t>MX000890</t>
        </is>
      </c>
      <c r="C1796" t="inlineStr">
        <is>
          <t>GRUMAB MM</t>
        </is>
      </c>
      <c r="D1796">
        <f>+REPLACE(REPLACE(A1796,1,8,""),3,5,"")</f>
        <v/>
      </c>
      <c r="F1796" t="inlineStr">
        <is>
          <t>MXP4948K1056</t>
        </is>
      </c>
      <c r="G1796" t="inlineStr">
        <is>
          <t>BBG000LXPKV7</t>
        </is>
      </c>
      <c r="H1796" t="n">
        <v>2392545</v>
      </c>
      <c r="I1796" t="inlineStr">
        <is>
          <t>EQ0000000001450383</t>
        </is>
      </c>
    </row>
    <row r="1797">
      <c r="A1797" t="inlineStr">
        <is>
          <t>CO000440EQ00001</t>
        </is>
      </c>
      <c r="B1797" t="inlineStr">
        <is>
          <t>CO000440</t>
        </is>
      </c>
      <c r="C1797" t="inlineStr">
        <is>
          <t>GRUPOARG CB</t>
        </is>
      </c>
      <c r="D1797">
        <f>+REPLACE(REPLACE(A1797,1,8,""),3,5,"")</f>
        <v/>
      </c>
      <c r="F1797" t="inlineStr">
        <is>
          <t>COT09PA00035</t>
        </is>
      </c>
      <c r="G1797" t="inlineStr">
        <is>
          <t>BBG000HB2HK4</t>
        </is>
      </c>
      <c r="H1797" t="inlineStr">
        <is>
          <t>B8SGSP6</t>
        </is>
      </c>
      <c r="I1797" t="inlineStr">
        <is>
          <t>EQ0015834000001000</t>
        </is>
      </c>
    </row>
    <row r="1798">
      <c r="A1798" t="inlineStr">
        <is>
          <t>CO000460EQ00001</t>
        </is>
      </c>
      <c r="B1798" t="inlineStr">
        <is>
          <t>CO000460</t>
        </is>
      </c>
      <c r="C1798" t="inlineStr">
        <is>
          <t>GRUPOBOL CB</t>
        </is>
      </c>
      <c r="D1798">
        <f>+REPLACE(REPLACE(A1798,1,8,""),3,5,"")</f>
        <v/>
      </c>
      <c r="F1798" t="inlineStr">
        <is>
          <t>COT23PA00010</t>
        </is>
      </c>
      <c r="G1798" t="inlineStr">
        <is>
          <t>BBG000C0NBM1</t>
        </is>
      </c>
      <c r="H1798" t="n">
        <v>2824877</v>
      </c>
      <c r="I1798" t="inlineStr">
        <is>
          <t>EQ0021991900001000</t>
        </is>
      </c>
      <c r="J1798" t="inlineStr">
        <is>
          <t>GRUPOS 5 ½ 04/29/26</t>
        </is>
      </c>
    </row>
    <row r="1799">
      <c r="A1799" t="inlineStr">
        <is>
          <t>CO000490FI00001</t>
        </is>
      </c>
      <c r="B1799" t="inlineStr">
        <is>
          <t>CO000490</t>
        </is>
      </c>
      <c r="C1799" t="inlineStr">
        <is>
          <t>GRUPOS 5 ½ 04/29/26</t>
        </is>
      </c>
      <c r="D1799">
        <f>+REPLACE(REPLACE(A1799,1,8,""),3,5,"")</f>
        <v/>
      </c>
      <c r="F1799" t="inlineStr">
        <is>
          <t>USG42036AB25</t>
        </is>
      </c>
      <c r="G1799" t="inlineStr">
        <is>
          <t>BBG00CSP1PC7</t>
        </is>
      </c>
      <c r="H1799" t="inlineStr">
        <is>
          <t>BDGKYR9</t>
        </is>
      </c>
      <c r="I1799" t="inlineStr">
        <is>
          <t>COJK9340882</t>
        </is>
      </c>
      <c r="J1799" t="inlineStr">
        <is>
          <t>GRUPOS 5.7 05/18/21</t>
        </is>
      </c>
    </row>
    <row r="1800">
      <c r="A1800" t="inlineStr">
        <is>
          <t>CO000490FI00002</t>
        </is>
      </c>
      <c r="B1800" t="inlineStr">
        <is>
          <t>CO000490</t>
        </is>
      </c>
      <c r="C1800" t="inlineStr">
        <is>
          <t>GRUPOS 5.7 05/18/21</t>
        </is>
      </c>
      <c r="D1800">
        <f>+REPLACE(REPLACE(A1800,1,8,""),3,5,"")</f>
        <v/>
      </c>
      <c r="F1800" t="inlineStr">
        <is>
          <t>USG42036AA42</t>
        </is>
      </c>
      <c r="G1800" t="inlineStr">
        <is>
          <t>BBG001PD8JL8</t>
        </is>
      </c>
      <c r="H1800" t="inlineStr">
        <is>
          <t>B4WR4D7</t>
        </is>
      </c>
      <c r="I1800" t="inlineStr">
        <is>
          <t>COEI6754374</t>
        </is>
      </c>
    </row>
    <row r="1801">
      <c r="A1801" t="inlineStr">
        <is>
          <t>CO000470EQ00001</t>
        </is>
      </c>
      <c r="B1801" t="inlineStr">
        <is>
          <t>CO000470</t>
        </is>
      </c>
      <c r="C1801" t="inlineStr">
        <is>
          <t>GRUPOSUR CB</t>
        </is>
      </c>
      <c r="D1801">
        <f>+REPLACE(REPLACE(A1801,1,8,""),3,5,"")</f>
        <v/>
      </c>
      <c r="F1801" t="inlineStr">
        <is>
          <t>COT13PA00086</t>
        </is>
      </c>
      <c r="G1801" t="inlineStr">
        <is>
          <t>BBG000C0HF58</t>
        </is>
      </c>
      <c r="H1801" t="inlineStr">
        <is>
          <t>BMSK715</t>
        </is>
      </c>
      <c r="I1801" t="inlineStr">
        <is>
          <t>EQ0021989100001000</t>
        </is>
      </c>
    </row>
    <row r="1802">
      <c r="A1802" t="inlineStr">
        <is>
          <t>MX001210EQ00001</t>
        </is>
      </c>
      <c r="B1802" t="inlineStr">
        <is>
          <t>MX001210</t>
        </is>
      </c>
      <c r="C1802" t="inlineStr">
        <is>
          <t>GSANBOB1 MM</t>
        </is>
      </c>
      <c r="D1802">
        <f>+REPLACE(REPLACE(A1802,1,8,""),3,5,"")</f>
        <v/>
      </c>
      <c r="F1802" t="inlineStr">
        <is>
          <t>MX01GS000004</t>
        </is>
      </c>
      <c r="G1802" t="inlineStr">
        <is>
          <t>BBG003Y95PM1</t>
        </is>
      </c>
      <c r="H1802" t="inlineStr">
        <is>
          <t>B8RKX54</t>
        </is>
      </c>
      <c r="I1802" t="inlineStr">
        <is>
          <t>EQ0000000029032914</t>
        </is>
      </c>
    </row>
    <row r="1803">
      <c r="A1803" t="inlineStr">
        <is>
          <t>BR001140EQ00001</t>
        </is>
      </c>
      <c r="B1803" t="inlineStr">
        <is>
          <t>BR001140</t>
        </is>
      </c>
      <c r="C1803" t="inlineStr">
        <is>
          <t>GSHP3 BZ</t>
        </is>
      </c>
      <c r="D1803">
        <f>+REPLACE(REPLACE(A1803,1,8,""),3,5,"")</f>
        <v/>
      </c>
      <c r="F1803" t="inlineStr">
        <is>
          <t>BRGSHPACNOR7</t>
        </is>
      </c>
      <c r="G1803" t="inlineStr">
        <is>
          <t>BBG000RJ3KQ2</t>
        </is>
      </c>
      <c r="H1803" t="inlineStr">
        <is>
          <t>B23PQP2</t>
        </is>
      </c>
      <c r="I1803" t="inlineStr">
        <is>
          <t>EQ0000000034044788</t>
        </is>
      </c>
      <c r="J1803" t="inlineStr">
        <is>
          <t>GTE 6 ¼ 02/15/25</t>
        </is>
      </c>
    </row>
    <row r="1804">
      <c r="A1804" t="inlineStr">
        <is>
          <t>CO000430FI00001</t>
        </is>
      </c>
      <c r="B1804" t="inlineStr">
        <is>
          <t>CO000430</t>
        </is>
      </c>
      <c r="C1804" t="inlineStr">
        <is>
          <t>GTE 6 ¼ 02/15/25</t>
        </is>
      </c>
      <c r="D1804">
        <f>+REPLACE(REPLACE(A1804,1,8,""),3,5,"")</f>
        <v/>
      </c>
      <c r="F1804" t="inlineStr">
        <is>
          <t>USG4066TAA00</t>
        </is>
      </c>
      <c r="G1804" t="inlineStr">
        <is>
          <t>BBG00JYG66M1</t>
        </is>
      </c>
      <c r="H1804" t="inlineStr">
        <is>
          <t>BG0VM19</t>
        </is>
      </c>
      <c r="I1804" t="inlineStr">
        <is>
          <t>COAR0612192</t>
        </is>
      </c>
    </row>
    <row r="1805">
      <c r="A1805" t="inlineStr">
        <is>
          <t>CO000430FI00002</t>
        </is>
      </c>
      <c r="B1805" t="inlineStr">
        <is>
          <t>CO000430</t>
        </is>
      </c>
      <c r="C1805" t="inlineStr">
        <is>
          <t>GTE 7 ¾ 05/23/27</t>
        </is>
      </c>
      <c r="D1805">
        <f>+REPLACE(REPLACE(A1805,1,8,""),3,5,"")</f>
        <v/>
      </c>
      <c r="F1805" t="inlineStr">
        <is>
          <t>USU37016AA70</t>
        </is>
      </c>
      <c r="G1805" t="inlineStr">
        <is>
          <t>BBG00P7KKP77</t>
        </is>
      </c>
      <c r="H1805" t="inlineStr">
        <is>
          <t>BHRH2M8</t>
        </is>
      </c>
      <c r="I1805" t="inlineStr">
        <is>
          <t>COZS7656854</t>
        </is>
      </c>
    </row>
    <row r="1806">
      <c r="A1806" t="inlineStr">
        <is>
          <t>CO000430EQ00001</t>
        </is>
      </c>
      <c r="B1806" t="inlineStr">
        <is>
          <t>CO000430</t>
        </is>
      </c>
      <c r="C1806" t="inlineStr">
        <is>
          <t>GTE US</t>
        </is>
      </c>
      <c r="D1806">
        <f>+REPLACE(REPLACE(A1806,1,8,""),3,5,"")</f>
        <v/>
      </c>
      <c r="F1806" t="inlineStr">
        <is>
          <t>US38500T1016</t>
        </is>
      </c>
      <c r="G1806" t="inlineStr">
        <is>
          <t>BBG000C2M300</t>
        </is>
      </c>
      <c r="H1806" t="inlineStr">
        <is>
          <t>B09R9V5</t>
        </is>
      </c>
      <c r="I1806" t="inlineStr">
        <is>
          <t>EQ0000000001781676</t>
        </is>
      </c>
      <c r="J1806" t="inlineStr">
        <is>
          <t>GUANFI 6 12/15/20</t>
        </is>
      </c>
    </row>
    <row r="1807">
      <c r="A1807" t="inlineStr">
        <is>
          <t>CL000810FI00001</t>
        </is>
      </c>
      <c r="B1807" t="inlineStr">
        <is>
          <t>CL000810</t>
        </is>
      </c>
      <c r="C1807" t="inlineStr">
        <is>
          <t>GUANFI 6 12/15/20</t>
        </is>
      </c>
      <c r="D1807">
        <f>+REPLACE(REPLACE(A1807,1,8,""),3,5,"")</f>
        <v/>
      </c>
      <c r="F1807" t="inlineStr">
        <is>
          <t>USG4182JAA19</t>
        </is>
      </c>
      <c r="G1807" t="inlineStr">
        <is>
          <t>BBG005JYNV90</t>
        </is>
      </c>
      <c r="H1807" t="inlineStr">
        <is>
          <t>BGCXN87</t>
        </is>
      </c>
      <c r="I1807" t="inlineStr">
        <is>
          <t>COEJ9193982</t>
        </is>
      </c>
    </row>
    <row r="1808">
      <c r="A1808" t="inlineStr">
        <is>
          <t>BR001210EQ00001</t>
        </is>
      </c>
      <c r="B1808" t="inlineStr">
        <is>
          <t>BR001210</t>
        </is>
      </c>
      <c r="C1808" t="inlineStr">
        <is>
          <t>GUAR3 BZ</t>
        </is>
      </c>
      <c r="D1808">
        <f>+REPLACE(REPLACE(A1808,1,8,""),3,5,"")</f>
        <v/>
      </c>
      <c r="F1808" t="inlineStr">
        <is>
          <t>BRGUARACNOR4</t>
        </is>
      </c>
      <c r="G1808" t="inlineStr">
        <is>
          <t>BBG000BX7WK4</t>
        </is>
      </c>
      <c r="H1808" t="n">
        <v>2211747</v>
      </c>
      <c r="I1808" t="inlineStr">
        <is>
          <t>EQ0000000001168637</t>
        </is>
      </c>
    </row>
    <row r="1809">
      <c r="A1809" t="inlineStr">
        <is>
          <t>GT000060FI00001</t>
        </is>
      </c>
      <c r="B1809" t="inlineStr">
        <is>
          <t>GT000060</t>
        </is>
      </c>
      <c r="C1809" t="inlineStr">
        <is>
          <t>GUATEM 4 ½ 05/03/26</t>
        </is>
      </c>
      <c r="D1809">
        <f>+REPLACE(REPLACE(A1809,1,8,""),3,5,"")</f>
        <v/>
      </c>
      <c r="F1809" t="inlineStr">
        <is>
          <t>USP5015VAF33</t>
        </is>
      </c>
      <c r="G1809" t="inlineStr">
        <is>
          <t>BBG00CTGH2V9</t>
        </is>
      </c>
      <c r="H1809" t="inlineStr">
        <is>
          <t>BYN4ZZ6</t>
        </is>
      </c>
      <c r="I1809" t="inlineStr">
        <is>
          <t>COJK9639853</t>
        </is>
      </c>
    </row>
    <row r="1810">
      <c r="A1810" t="inlineStr">
        <is>
          <t>CL000030EQ00001</t>
        </is>
      </c>
      <c r="B1810" t="inlineStr">
        <is>
          <t>CL000030</t>
        </is>
      </c>
      <c r="C1810" t="inlineStr">
        <is>
          <t>HABITAT CI</t>
        </is>
      </c>
      <c r="D1810">
        <f>+REPLACE(REPLACE(A1810,1,8,""),3,5,"")</f>
        <v/>
      </c>
      <c r="F1810" t="inlineStr">
        <is>
          <t>CLP009331040</t>
        </is>
      </c>
      <c r="G1810" t="inlineStr">
        <is>
          <t>BBG000C40LJ0</t>
        </is>
      </c>
      <c r="H1810" t="n">
        <v>2401292</v>
      </c>
      <c r="I1810" t="inlineStr">
        <is>
          <t>EQ0016329800001000</t>
        </is>
      </c>
    </row>
    <row r="1811">
      <c r="A1811" t="inlineStr">
        <is>
          <t>BR001220EQ00001</t>
        </is>
      </c>
      <c r="B1811" t="inlineStr">
        <is>
          <t>BR001220</t>
        </is>
      </c>
      <c r="C1811" t="inlineStr">
        <is>
          <t>HAPV3 BZ</t>
        </is>
      </c>
      <c r="D1811">
        <f>+REPLACE(REPLACE(A1811,1,8,""),3,5,"")</f>
        <v/>
      </c>
      <c r="F1811" t="inlineStr">
        <is>
          <t>BRHAPVACNOR4</t>
        </is>
      </c>
      <c r="G1811" t="inlineStr">
        <is>
          <t>BBG00K6RD2X4</t>
        </is>
      </c>
      <c r="H1811" t="inlineStr">
        <is>
          <t>BF4J7N9</t>
        </is>
      </c>
      <c r="I1811" t="inlineStr">
        <is>
          <t>EQ0000000063176434</t>
        </is>
      </c>
    </row>
    <row r="1812">
      <c r="A1812" t="inlineStr">
        <is>
          <t>AR001510EQ00001</t>
        </is>
      </c>
      <c r="B1812" t="inlineStr">
        <is>
          <t>AR001510</t>
        </is>
      </c>
      <c r="C1812" t="inlineStr">
        <is>
          <t>HARG AR</t>
        </is>
      </c>
      <c r="D1812">
        <f>+REPLACE(REPLACE(A1812,1,8,""),3,5,"")</f>
        <v/>
      </c>
      <c r="F1812" t="inlineStr">
        <is>
          <t>ARP6806N1051</t>
        </is>
      </c>
      <c r="G1812" t="inlineStr">
        <is>
          <t>BBG000BZW539</t>
        </is>
      </c>
      <c r="H1812" t="n">
        <v>2595731</v>
      </c>
      <c r="I1812" t="inlineStr">
        <is>
          <t>EQ0000000001167057</t>
        </is>
      </c>
    </row>
    <row r="1813">
      <c r="A1813" t="inlineStr">
        <is>
          <t>BR001230EQ00001</t>
        </is>
      </c>
      <c r="B1813" t="inlineStr">
        <is>
          <t>BR001230</t>
        </is>
      </c>
      <c r="C1813" t="inlineStr">
        <is>
          <t>HBOR3 BZ</t>
        </is>
      </c>
      <c r="D1813">
        <f>+REPLACE(REPLACE(A1813,1,8,""),3,5,"")</f>
        <v/>
      </c>
      <c r="F1813" t="inlineStr">
        <is>
          <t>BRHBORACNOR3</t>
        </is>
      </c>
      <c r="G1813" t="inlineStr">
        <is>
          <t>BBG000R5RXZ8</t>
        </is>
      </c>
      <c r="H1813" t="inlineStr">
        <is>
          <t>B28RS68</t>
        </is>
      </c>
      <c r="I1813" t="inlineStr">
        <is>
          <t>EQ0000000047551739</t>
        </is>
      </c>
    </row>
    <row r="1814">
      <c r="A1814" t="inlineStr">
        <is>
          <t>MX001270EQ00001</t>
        </is>
      </c>
      <c r="B1814" t="inlineStr">
        <is>
          <t>MX001270</t>
        </is>
      </c>
      <c r="C1814" t="inlineStr">
        <is>
          <t>HCITY* MM</t>
        </is>
      </c>
      <c r="D1814">
        <f>+REPLACE(REPLACE(A1814,1,8,""),3,5,"")</f>
        <v/>
      </c>
      <c r="F1814" t="inlineStr">
        <is>
          <t>MX01HC000001</t>
        </is>
      </c>
      <c r="G1814" t="inlineStr">
        <is>
          <t>BBG004LNG5B6</t>
        </is>
      </c>
      <c r="H1814" t="inlineStr">
        <is>
          <t>BBL5196</t>
        </is>
      </c>
      <c r="I1814" t="inlineStr">
        <is>
          <t>EQ0000000033324339</t>
        </is>
      </c>
    </row>
    <row r="1815">
      <c r="A1815" t="inlineStr">
        <is>
          <t>MX001080EQ00001</t>
        </is>
      </c>
      <c r="B1815" t="inlineStr">
        <is>
          <t>MX001080</t>
        </is>
      </c>
      <c r="C1815" t="inlineStr">
        <is>
          <t>HERDEZ* MM</t>
        </is>
      </c>
      <c r="D1815">
        <f>+REPLACE(REPLACE(A1815,1,8,""),3,5,"")</f>
        <v/>
      </c>
      <c r="F1815" t="inlineStr">
        <is>
          <t>MX01HE010008</t>
        </is>
      </c>
      <c r="G1815" t="inlineStr">
        <is>
          <t>BBG000BRYFB4</t>
        </is>
      </c>
      <c r="H1815" t="n">
        <v>2962959</v>
      </c>
      <c r="I1815" t="inlineStr">
        <is>
          <t>EQ0000000000260109</t>
        </is>
      </c>
    </row>
    <row r="1816">
      <c r="A1816" t="inlineStr">
        <is>
          <t>MX001080FI00001</t>
        </is>
      </c>
      <c r="B1816" t="inlineStr">
        <is>
          <t>MX001080</t>
        </is>
      </c>
      <c r="C1816" t="inlineStr">
        <is>
          <t>HERPLA Float 05/26/22</t>
        </is>
      </c>
      <c r="D1816">
        <f>+REPLACE(REPLACE(A1816,1,8,""),3,5,"")</f>
        <v/>
      </c>
      <c r="F1816" t="inlineStr">
        <is>
          <t>MX91HE010058</t>
        </is>
      </c>
      <c r="G1816" t="inlineStr">
        <is>
          <t>BBG00GTVCYV2</t>
        </is>
      </c>
      <c r="I1816" t="inlineStr">
        <is>
          <t>COAN7887630</t>
        </is>
      </c>
    </row>
    <row r="1817">
      <c r="A1817" t="inlineStr">
        <is>
          <t>CL000820EQ00001</t>
        </is>
      </c>
      <c r="B1817" t="inlineStr">
        <is>
          <t>CL000820</t>
        </is>
      </c>
      <c r="C1817" t="inlineStr">
        <is>
          <t>HF CI</t>
        </is>
      </c>
      <c r="D1817">
        <f>+REPLACE(REPLACE(A1817,1,8,""),3,5,"")</f>
        <v/>
      </c>
      <c r="F1817" t="inlineStr">
        <is>
          <t>CL0001892539</t>
        </is>
      </c>
      <c r="G1817" t="inlineStr">
        <is>
          <t>BBG001BJ8G72</t>
        </is>
      </c>
      <c r="H1817" t="inlineStr">
        <is>
          <t>B8J6DT4</t>
        </is>
      </c>
      <c r="I1817" t="inlineStr">
        <is>
          <t>EQ0000000013910631</t>
        </is>
      </c>
    </row>
    <row r="1818">
      <c r="A1818" t="inlineStr">
        <is>
          <t>BR000750EQ00001</t>
        </is>
      </c>
      <c r="B1818" t="inlineStr">
        <is>
          <t>BR000750</t>
        </is>
      </c>
      <c r="C1818" t="inlineStr">
        <is>
          <t>HGTX3 BZ</t>
        </is>
      </c>
      <c r="D1818">
        <f>+REPLACE(REPLACE(A1818,1,8,""),3,5,"")</f>
        <v/>
      </c>
      <c r="F1818" t="inlineStr">
        <is>
          <t>BRHGTXACNOR9</t>
        </is>
      </c>
      <c r="G1818" t="inlineStr">
        <is>
          <t>BBG000BLCZ54</t>
        </is>
      </c>
      <c r="H1818" t="inlineStr">
        <is>
          <t>B010V16</t>
        </is>
      </c>
      <c r="I1818" t="inlineStr">
        <is>
          <t>EQ0000000034297095</t>
        </is>
      </c>
    </row>
    <row r="1819">
      <c r="A1819" t="inlineStr">
        <is>
          <t>PE000340EQ00001</t>
        </is>
      </c>
      <c r="B1819" t="inlineStr">
        <is>
          <t>PE000340</t>
        </is>
      </c>
      <c r="C1819" t="inlineStr">
        <is>
          <t>HIDRA2C1 PE</t>
        </is>
      </c>
      <c r="D1819">
        <f>+REPLACE(REPLACE(A1819,1,8,""),3,5,"")</f>
        <v/>
      </c>
      <c r="F1819" t="inlineStr">
        <is>
          <t>PEP702001A04</t>
        </is>
      </c>
      <c r="G1819" t="inlineStr">
        <is>
          <t>BBG000H71584</t>
        </is>
      </c>
      <c r="H1819" t="n">
        <v>2206044</v>
      </c>
      <c r="I1819" t="inlineStr">
        <is>
          <t>EQ0015422500002000</t>
        </is>
      </c>
      <c r="J1819" t="inlineStr">
        <is>
          <t>HIDRVS 5.95 01/24/25</t>
        </is>
      </c>
    </row>
    <row r="1820">
      <c r="A1820" t="inlineStr">
        <is>
          <t>BR001240FI00001</t>
        </is>
      </c>
      <c r="B1820" t="inlineStr">
        <is>
          <t>BR001240</t>
        </is>
      </c>
      <c r="C1820" t="inlineStr">
        <is>
          <t>HIDRVS 5.95 01/24/25</t>
        </is>
      </c>
      <c r="D1820">
        <f>+REPLACE(REPLACE(A1820,1,8,""),3,5,"")</f>
        <v/>
      </c>
      <c r="F1820" t="inlineStr">
        <is>
          <t>USL48008AA19</t>
        </is>
      </c>
      <c r="G1820" t="inlineStr">
        <is>
          <t>BBG00JRY3F89</t>
        </is>
      </c>
      <c r="H1820" t="inlineStr">
        <is>
          <t>BDRJHX2</t>
        </is>
      </c>
      <c r="I1820" t="inlineStr">
        <is>
          <t>COAQ8462402</t>
        </is>
      </c>
    </row>
    <row r="1821">
      <c r="A1821" t="inlineStr">
        <is>
          <t>CL000610EQ00001</t>
        </is>
      </c>
      <c r="B1821" t="inlineStr">
        <is>
          <t>CL000610</t>
        </is>
      </c>
      <c r="C1821" t="inlineStr">
        <is>
          <t>HITES CI</t>
        </is>
      </c>
      <c r="D1821">
        <f>+REPLACE(REPLACE(A1821,1,8,""),3,5,"")</f>
        <v/>
      </c>
      <c r="F1821" t="inlineStr">
        <is>
          <t>CL0000006750</t>
        </is>
      </c>
      <c r="G1821" t="inlineStr">
        <is>
          <t>BBG000PZBWW6</t>
        </is>
      </c>
      <c r="H1821" t="inlineStr">
        <is>
          <t>B4LHSQ9</t>
        </is>
      </c>
      <c r="I1821" t="inlineStr">
        <is>
          <t>EQ0000000009402684</t>
        </is>
      </c>
    </row>
    <row r="1822">
      <c r="A1822" t="inlineStr">
        <is>
          <t>MX001340FI00009</t>
        </is>
      </c>
      <c r="B1822" t="inlineStr">
        <is>
          <t>MX001340</t>
        </is>
      </c>
      <c r="C1822" t="inlineStr">
        <is>
          <t>HITOTL 5 01/02/41</t>
        </is>
      </c>
      <c r="D1822">
        <f>+REPLACE(REPLACE(A1822,1,8,""),3,5,"")</f>
        <v/>
      </c>
      <c r="E1822" t="inlineStr">
        <is>
          <t>95_HITOTAL_10U</t>
        </is>
      </c>
      <c r="F1822" t="inlineStr">
        <is>
          <t>MX95HI040008</t>
        </is>
      </c>
      <c r="G1822" t="inlineStr">
        <is>
          <t>BBG001BFFRS5</t>
        </is>
      </c>
      <c r="H1822" t="inlineStr">
        <is>
          <t>EI5130535</t>
        </is>
      </c>
      <c r="I1822" t="inlineStr">
        <is>
          <t>COEI5130535</t>
        </is>
      </c>
      <c r="J1822" t="inlineStr">
        <is>
          <t>HNTOIL 6 ⅜ 06/01/28</t>
        </is>
      </c>
    </row>
    <row r="1823">
      <c r="A1823" t="inlineStr">
        <is>
          <t>PE000490FI00001</t>
        </is>
      </c>
      <c r="B1823" t="inlineStr">
        <is>
          <t>PE000490</t>
        </is>
      </c>
      <c r="C1823" t="inlineStr">
        <is>
          <t>HNTOIL 6 ⅜ 06/01/28</t>
        </is>
      </c>
      <c r="D1823">
        <f>+REPLACE(REPLACE(A1823,1,8,""),3,5,"")</f>
        <v/>
      </c>
      <c r="F1823" t="inlineStr">
        <is>
          <t>USP5300PAB96</t>
        </is>
      </c>
      <c r="G1823" t="inlineStr">
        <is>
          <t>BBG00L0Z5FR7</t>
        </is>
      </c>
      <c r="H1823" t="inlineStr">
        <is>
          <t>BFCCDJ8</t>
        </is>
      </c>
      <c r="I1823" t="inlineStr">
        <is>
          <t>COAS7998121</t>
        </is>
      </c>
    </row>
    <row r="1824">
      <c r="A1824" t="inlineStr">
        <is>
          <t>PE000480EQ00001</t>
        </is>
      </c>
      <c r="B1824" t="inlineStr">
        <is>
          <t>PE000480</t>
        </is>
      </c>
      <c r="C1824" t="inlineStr">
        <is>
          <t>HOC LN</t>
        </is>
      </c>
      <c r="D1824">
        <f>+REPLACE(REPLACE(A1824,1,8,""),3,5,"")</f>
        <v/>
      </c>
      <c r="F1824" t="inlineStr">
        <is>
          <t>GB00B1FW5029</t>
        </is>
      </c>
      <c r="G1824" t="inlineStr">
        <is>
          <t>BBG000Q49X82</t>
        </is>
      </c>
      <c r="H1824" t="inlineStr">
        <is>
          <t>B1FW502</t>
        </is>
      </c>
      <c r="I1824" t="inlineStr">
        <is>
          <t>EQ0000000003133683</t>
        </is>
      </c>
      <c r="J1824" t="inlineStr">
        <is>
          <t>HOMEX 9 ¾ 03/25/20</t>
        </is>
      </c>
    </row>
    <row r="1825">
      <c r="A1825" t="inlineStr">
        <is>
          <t>MX000580FI00001</t>
        </is>
      </c>
      <c r="B1825" t="inlineStr">
        <is>
          <t>MX000580</t>
        </is>
      </c>
      <c r="C1825" t="inlineStr">
        <is>
          <t>HOMEX 9 ¾ 03/25/20</t>
        </is>
      </c>
      <c r="D1825">
        <f>+REPLACE(REPLACE(A1825,1,8,""),3,5,"")</f>
        <v/>
      </c>
      <c r="F1825" t="inlineStr">
        <is>
          <t>USP35053AB69</t>
        </is>
      </c>
      <c r="G1825" t="inlineStr">
        <is>
          <t>BBG002H26MV3</t>
        </is>
      </c>
      <c r="H1825" t="inlineStr">
        <is>
          <t>B762GS8</t>
        </is>
      </c>
      <c r="I1825" t="inlineStr">
        <is>
          <t>COEJ0116982</t>
        </is>
      </c>
    </row>
    <row r="1826">
      <c r="A1826" t="inlineStr">
        <is>
          <t>MX000580EQ00001</t>
        </is>
      </c>
      <c r="B1826" t="inlineStr">
        <is>
          <t>MX000580</t>
        </is>
      </c>
      <c r="C1826" t="inlineStr">
        <is>
          <t>HOMEX* MM</t>
        </is>
      </c>
      <c r="D1826">
        <f>+REPLACE(REPLACE(A1826,1,8,""),3,5,"")</f>
        <v/>
      </c>
      <c r="F1826" t="inlineStr">
        <is>
          <t>MX01HO000007</t>
        </is>
      </c>
      <c r="G1826" t="inlineStr">
        <is>
          <t>BBG000BK88T5</t>
        </is>
      </c>
      <c r="H1826" t="inlineStr">
        <is>
          <t>B01RQ23</t>
        </is>
      </c>
      <c r="I1826" t="inlineStr">
        <is>
          <t>EQ0000000001632916</t>
        </is>
      </c>
    </row>
    <row r="1827">
      <c r="A1827" t="inlineStr">
        <is>
          <t>MX001280FI00001</t>
        </is>
      </c>
      <c r="B1827" t="inlineStr">
        <is>
          <t>MX001280</t>
        </is>
      </c>
      <c r="C1827" t="inlineStr">
        <is>
          <t>HSBCM Float 09/28/20</t>
        </is>
      </c>
      <c r="D1827">
        <f>+REPLACE(REPLACE(A1827,1,8,""),3,5,"")</f>
        <v/>
      </c>
      <c r="E1827" t="inlineStr">
        <is>
          <t>94_HSBC_17</t>
        </is>
      </c>
      <c r="F1827" t="inlineStr">
        <is>
          <t>MX94HS0M0049</t>
        </is>
      </c>
      <c r="G1827" t="inlineStr">
        <is>
          <t>BBG00HVWL9C1</t>
        </is>
      </c>
      <c r="H1827" t="inlineStr">
        <is>
          <t>AP3938317</t>
        </is>
      </c>
      <c r="I1827" t="inlineStr">
        <is>
          <t>COAP3938317</t>
        </is>
      </c>
    </row>
    <row r="1828">
      <c r="A1828" t="inlineStr">
        <is>
          <t>BR001250EQ00001</t>
        </is>
      </c>
      <c r="B1828" t="inlineStr">
        <is>
          <t>BR001250</t>
        </is>
      </c>
      <c r="C1828" t="inlineStr">
        <is>
          <t>HYPE3 BZ</t>
        </is>
      </c>
      <c r="D1828">
        <f>+REPLACE(REPLACE(A1828,1,8,""),3,5,"")</f>
        <v/>
      </c>
      <c r="F1828" t="inlineStr">
        <is>
          <t>BRHYPEACNOR0</t>
        </is>
      </c>
      <c r="G1828" t="inlineStr">
        <is>
          <t>BBG000HWN5K1</t>
        </is>
      </c>
      <c r="H1828" t="inlineStr">
        <is>
          <t>B2QY968</t>
        </is>
      </c>
      <c r="I1828" t="inlineStr">
        <is>
          <t>EQ0000000003323912</t>
        </is>
      </c>
    </row>
    <row r="1829">
      <c r="A1829" t="inlineStr">
        <is>
          <t>BR001250FI00001</t>
        </is>
      </c>
      <c r="B1829" t="inlineStr">
        <is>
          <t>BR001250</t>
        </is>
      </c>
      <c r="C1829" t="inlineStr">
        <is>
          <t>HYPEBZ 6 ½ 04/20/21</t>
        </is>
      </c>
      <c r="D1829">
        <f>+REPLACE(REPLACE(A1829,1,8,""),3,5,"")</f>
        <v/>
      </c>
      <c r="F1829" t="inlineStr">
        <is>
          <t>USP5246AAF05</t>
        </is>
      </c>
      <c r="G1829" t="inlineStr">
        <is>
          <t>BBG001MN28T1</t>
        </is>
      </c>
      <c r="H1829" t="inlineStr">
        <is>
          <t>B4N4LD6</t>
        </is>
      </c>
      <c r="I1829" t="inlineStr">
        <is>
          <t>COEI6468462</t>
        </is>
      </c>
    </row>
    <row r="1830">
      <c r="A1830" t="inlineStr">
        <is>
          <t>CL000900EQ00001</t>
        </is>
      </c>
      <c r="B1830" t="inlineStr">
        <is>
          <t>CL000900</t>
        </is>
      </c>
      <c r="C1830" t="inlineStr">
        <is>
          <t>IAM CI</t>
        </is>
      </c>
      <c r="D1830">
        <f>+REPLACE(REPLACE(A1830,1,8,""),3,5,"")</f>
        <v/>
      </c>
      <c r="F1830" t="inlineStr">
        <is>
          <t>CL0000001256</t>
        </is>
      </c>
      <c r="G1830" t="inlineStr">
        <is>
          <t>BBG000D496V9</t>
        </is>
      </c>
      <c r="H1830" t="inlineStr">
        <is>
          <t>B0LD0L8</t>
        </is>
      </c>
      <c r="I1830" t="inlineStr">
        <is>
          <t>EQ0000000001995084</t>
        </is>
      </c>
    </row>
    <row r="1831">
      <c r="A1831" t="inlineStr">
        <is>
          <t>CL000620EQ00001</t>
        </is>
      </c>
      <c r="B1831" t="inlineStr">
        <is>
          <t>CL000620</t>
        </is>
      </c>
      <c r="C1831" t="inlineStr">
        <is>
          <t>IANSA CI</t>
        </is>
      </c>
      <c r="D1831">
        <f>+REPLACE(REPLACE(A1831,1,8,""),3,5,"")</f>
        <v/>
      </c>
      <c r="F1831" t="inlineStr">
        <is>
          <t>CLP5380Y1074</t>
        </is>
      </c>
      <c r="G1831" t="inlineStr">
        <is>
          <t>BBG000C40ZY2</t>
        </is>
      </c>
      <c r="H1831" t="n">
        <v>2456560</v>
      </c>
      <c r="I1831" t="inlineStr">
        <is>
          <t>EQ0015827400001000</t>
        </is>
      </c>
    </row>
    <row r="1832">
      <c r="A1832" t="inlineStr">
        <is>
          <t>MX000650EQ00001</t>
        </is>
      </c>
      <c r="B1832" t="inlineStr">
        <is>
          <t>MX000650</t>
        </is>
      </c>
      <c r="C1832" t="inlineStr">
        <is>
          <t>ICA* MM</t>
        </is>
      </c>
      <c r="D1832">
        <f>+REPLACE(REPLACE(A1832,1,8,""),3,5,"")</f>
        <v/>
      </c>
      <c r="F1832" t="inlineStr">
        <is>
          <t>MXP371491046</t>
        </is>
      </c>
      <c r="G1832" t="inlineStr">
        <is>
          <t>BBG000HBMVB1</t>
        </is>
      </c>
      <c r="H1832" t="inlineStr">
        <is>
          <t>B0MT4R9</t>
        </is>
      </c>
      <c r="I1832" t="inlineStr">
        <is>
          <t>EQ0010052000001001</t>
        </is>
      </c>
      <c r="J1832" t="inlineStr">
        <is>
          <t>ICASA 8 ⅜ 07/24/17</t>
        </is>
      </c>
    </row>
    <row r="1833">
      <c r="A1833" t="inlineStr">
        <is>
          <t>MX000650FI00001</t>
        </is>
      </c>
      <c r="B1833" t="inlineStr">
        <is>
          <t>MX000650</t>
        </is>
      </c>
      <c r="C1833" t="inlineStr">
        <is>
          <t>ICASA 8 ⅜ 07/24/17</t>
        </is>
      </c>
      <c r="D1833">
        <f>+REPLACE(REPLACE(A1833,1,8,""),3,5,"")</f>
        <v/>
      </c>
      <c r="F1833" t="inlineStr">
        <is>
          <t>USP37149AQ72</t>
        </is>
      </c>
      <c r="G1833" t="inlineStr">
        <is>
          <t>BBG0036X7BP5</t>
        </is>
      </c>
      <c r="H1833" t="inlineStr">
        <is>
          <t>B8B3LR7</t>
        </is>
      </c>
      <c r="I1833" t="inlineStr">
        <is>
          <t>COEJ2937872</t>
        </is>
      </c>
      <c r="J1833" t="inlineStr">
        <is>
          <t>ICASA 8 ⅞ 05/29/24</t>
        </is>
      </c>
    </row>
    <row r="1834">
      <c r="A1834" t="inlineStr">
        <is>
          <t>MX000650FI00002</t>
        </is>
      </c>
      <c r="B1834" t="inlineStr">
        <is>
          <t>MX000650</t>
        </is>
      </c>
      <c r="C1834" t="inlineStr">
        <is>
          <t>ICASA 8 ⅞ 05/29/24</t>
        </is>
      </c>
      <c r="D1834">
        <f>+REPLACE(REPLACE(A1834,1,8,""),3,5,"")</f>
        <v/>
      </c>
      <c r="F1834" t="inlineStr">
        <is>
          <t>USP37149AR55</t>
        </is>
      </c>
      <c r="G1834" t="inlineStr">
        <is>
          <t>BBG006JS0398</t>
        </is>
      </c>
      <c r="H1834" t="inlineStr">
        <is>
          <t>BMTS1K5</t>
        </is>
      </c>
      <c r="I1834" t="inlineStr">
        <is>
          <t>COEK2923234</t>
        </is>
      </c>
      <c r="J1834" t="inlineStr">
        <is>
          <t>ICASA 8.9 02/04/21</t>
        </is>
      </c>
    </row>
    <row r="1835">
      <c r="A1835" t="inlineStr">
        <is>
          <t>MX000650FI00003</t>
        </is>
      </c>
      <c r="B1835" t="inlineStr">
        <is>
          <t>MX000650</t>
        </is>
      </c>
      <c r="C1835" t="inlineStr">
        <is>
          <t>ICASA 8.9 02/04/21</t>
        </is>
      </c>
      <c r="D1835">
        <f>+REPLACE(REPLACE(A1835,1,8,""),3,5,"")</f>
        <v/>
      </c>
      <c r="F1835" t="inlineStr">
        <is>
          <t>USP37149AN42</t>
        </is>
      </c>
      <c r="G1835" t="inlineStr">
        <is>
          <t>BBG001HMGVD0</t>
        </is>
      </c>
      <c r="H1835" t="inlineStr">
        <is>
          <t>B3QQGX7</t>
        </is>
      </c>
      <c r="I1835" t="inlineStr">
        <is>
          <t>COEI5623034</t>
        </is>
      </c>
    </row>
    <row r="1836">
      <c r="A1836" t="inlineStr">
        <is>
          <t>MX000650EQ00002</t>
        </is>
      </c>
      <c r="B1836" t="inlineStr">
        <is>
          <t>MX000650</t>
        </is>
      </c>
      <c r="C1836" t="inlineStr">
        <is>
          <t>ICAYY US</t>
        </is>
      </c>
      <c r="D1836">
        <f>+REPLACE(REPLACE(A1836,1,8,""),3,5,"")</f>
        <v/>
      </c>
      <c r="F1836" t="inlineStr">
        <is>
          <t>US2924482068</t>
        </is>
      </c>
      <c r="G1836" t="inlineStr">
        <is>
          <t>BBG000BLPC24</t>
        </is>
      </c>
      <c r="H1836" t="inlineStr">
        <is>
          <t>B0T5PZ5</t>
        </is>
      </c>
      <c r="I1836" t="inlineStr">
        <is>
          <t>EQ0010052000009000</t>
        </is>
      </c>
    </row>
    <row r="1837">
      <c r="A1837" t="inlineStr">
        <is>
          <t>MX001320EQ00001</t>
        </is>
      </c>
      <c r="B1837" t="inlineStr">
        <is>
          <t>MX001320</t>
        </is>
      </c>
      <c r="C1837" t="inlineStr">
        <is>
          <t>ICHB MM</t>
        </is>
      </c>
      <c r="D1837">
        <f>+REPLACE(REPLACE(A1837,1,8,""),3,5,"")</f>
        <v/>
      </c>
      <c r="F1837" t="inlineStr">
        <is>
          <t>MXP524131127</t>
        </is>
      </c>
      <c r="G1837" t="inlineStr">
        <is>
          <t>BBG000C15SC3</t>
        </is>
      </c>
      <c r="H1837" t="n">
        <v>2454810</v>
      </c>
      <c r="I1837" t="inlineStr">
        <is>
          <t>EQ0000000003328946</t>
        </is>
      </c>
    </row>
    <row r="1838">
      <c r="A1838" t="inlineStr">
        <is>
          <t>MX001290EQ00001</t>
        </is>
      </c>
      <c r="B1838" t="inlineStr">
        <is>
          <t>MX001290</t>
        </is>
      </c>
      <c r="C1838" t="inlineStr">
        <is>
          <t>IDEALB1 MM</t>
        </is>
      </c>
      <c r="D1838">
        <f>+REPLACE(REPLACE(A1838,1,8,""),3,5,"")</f>
        <v/>
      </c>
      <c r="F1838" t="inlineStr">
        <is>
          <t>MX01ID000009</t>
        </is>
      </c>
      <c r="G1838" t="inlineStr">
        <is>
          <t>BBG000C6S5V6</t>
        </is>
      </c>
      <c r="H1838" t="inlineStr">
        <is>
          <t>B0L4MX7</t>
        </is>
      </c>
      <c r="I1838" t="inlineStr">
        <is>
          <t>EQ0000000002300279</t>
        </is>
      </c>
      <c r="J1838" t="inlineStr">
        <is>
          <t>IDESA 7 ⅞ 12/18/20</t>
        </is>
      </c>
    </row>
    <row r="1839">
      <c r="A1839" t="inlineStr">
        <is>
          <t>MX001090FI00001</t>
        </is>
      </c>
      <c r="B1839" t="inlineStr">
        <is>
          <t>MX001090</t>
        </is>
      </c>
      <c r="C1839" t="inlineStr">
        <is>
          <t>IDESA 7 ⅞ 12/18/20</t>
        </is>
      </c>
      <c r="D1839">
        <f>+REPLACE(REPLACE(A1839,1,8,""),3,5,"")</f>
        <v/>
      </c>
      <c r="F1839" t="inlineStr">
        <is>
          <t>USP4954WAA82</t>
        </is>
      </c>
      <c r="G1839" t="inlineStr">
        <is>
          <t>BBG005PFYH75</t>
        </is>
      </c>
      <c r="H1839" t="inlineStr">
        <is>
          <t>BH7XML5</t>
        </is>
      </c>
      <c r="I1839" t="inlineStr">
        <is>
          <t>COEJ9870423</t>
        </is>
      </c>
    </row>
    <row r="1840">
      <c r="A1840" t="inlineStr">
        <is>
          <t>BR001260EQ00001</t>
        </is>
      </c>
      <c r="B1840" t="inlineStr">
        <is>
          <t>BR001260</t>
        </is>
      </c>
      <c r="C1840" t="inlineStr">
        <is>
          <t>IDNT3 BZ</t>
        </is>
      </c>
      <c r="D1840">
        <f>+REPLACE(REPLACE(A1840,1,8,""),3,5,"")</f>
        <v/>
      </c>
      <c r="F1840" t="inlineStr">
        <is>
          <t>BRIDNTACNOR5</t>
        </is>
      </c>
      <c r="G1840" t="inlineStr">
        <is>
          <t>BBG000BWTTW6</t>
        </is>
      </c>
      <c r="H1840" t="n">
        <v>2596897</v>
      </c>
      <c r="I1840" t="inlineStr">
        <is>
          <t>EQ0000000025745045</t>
        </is>
      </c>
      <c r="J1840" t="inlineStr">
        <is>
          <t>IENOVA 3 ¾ 01/14/28</t>
        </is>
      </c>
    </row>
    <row r="1841">
      <c r="A1841" t="inlineStr">
        <is>
          <t>MX001350FI00001</t>
        </is>
      </c>
      <c r="B1841" t="inlineStr">
        <is>
          <t>MX001350</t>
        </is>
      </c>
      <c r="C1841" t="inlineStr">
        <is>
          <t>IENOVA 3 ¾ 01/14/28</t>
        </is>
      </c>
      <c r="D1841">
        <f>+REPLACE(REPLACE(A1841,1,8,""),3,5,"")</f>
        <v/>
      </c>
      <c r="F1841" t="inlineStr">
        <is>
          <t>USP56145AA66</t>
        </is>
      </c>
      <c r="G1841" t="inlineStr">
        <is>
          <t>BBG00JFFDT37</t>
        </is>
      </c>
      <c r="H1841" t="inlineStr">
        <is>
          <t>BD9H381</t>
        </is>
      </c>
      <c r="I1841" t="inlineStr">
        <is>
          <t>COAQ3405588</t>
        </is>
      </c>
      <c r="J1841" t="inlineStr">
        <is>
          <t>IENOVA 4 ⅞ 01/14/48</t>
        </is>
      </c>
    </row>
    <row r="1842">
      <c r="A1842" t="inlineStr">
        <is>
          <t>MX001350FI00002</t>
        </is>
      </c>
      <c r="B1842" t="inlineStr">
        <is>
          <t>MX001350</t>
        </is>
      </c>
      <c r="C1842" t="inlineStr">
        <is>
          <t>IENOVA 4 ⅞ 01/14/48</t>
        </is>
      </c>
      <c r="D1842">
        <f>+REPLACE(REPLACE(A1842,1,8,""),3,5,"")</f>
        <v/>
      </c>
      <c r="F1842" t="inlineStr">
        <is>
          <t>USP56145AB40</t>
        </is>
      </c>
      <c r="G1842" t="inlineStr">
        <is>
          <t>BBG00JFFDT46</t>
        </is>
      </c>
      <c r="H1842" t="inlineStr">
        <is>
          <t>BYVZ915</t>
        </is>
      </c>
      <c r="I1842" t="inlineStr">
        <is>
          <t>COAQ3405596</t>
        </is>
      </c>
    </row>
    <row r="1843">
      <c r="A1843" t="inlineStr">
        <is>
          <t>MX001350EQ00001</t>
        </is>
      </c>
      <c r="B1843" t="inlineStr">
        <is>
          <t>MX001350</t>
        </is>
      </c>
      <c r="C1843" t="inlineStr">
        <is>
          <t>IENOVA* MM</t>
        </is>
      </c>
      <c r="D1843">
        <f>+REPLACE(REPLACE(A1843,1,8,""),3,5,"")</f>
        <v/>
      </c>
      <c r="F1843" t="inlineStr">
        <is>
          <t>MX01IE060002</t>
        </is>
      </c>
      <c r="G1843" t="inlineStr">
        <is>
          <t>BBG00462RD48</t>
        </is>
      </c>
      <c r="H1843" t="inlineStr">
        <is>
          <t>B84XBP2</t>
        </is>
      </c>
      <c r="I1843" t="inlineStr">
        <is>
          <t>EQ0000000030524451</t>
        </is>
      </c>
    </row>
    <row r="1844">
      <c r="A1844" t="inlineStr">
        <is>
          <t>MX000800FI00003</t>
        </is>
      </c>
      <c r="B1844" t="inlineStr">
        <is>
          <t>MX000800</t>
        </is>
      </c>
      <c r="C1844" t="inlineStr">
        <is>
          <t>IFCOT Float 10/22/18</t>
        </is>
      </c>
      <c r="D1844">
        <f>+REPLACE(REPLACE(A1844,1,8,""),3,5,"")</f>
        <v/>
      </c>
      <c r="F1844" t="inlineStr">
        <is>
          <t>MX95IF010011</t>
        </is>
      </c>
      <c r="G1844" t="inlineStr">
        <is>
          <t>BBG005CZ5PJ6</t>
        </is>
      </c>
      <c r="H1844" t="inlineStr">
        <is>
          <t>EJ8703302</t>
        </is>
      </c>
      <c r="I1844" t="inlineStr">
        <is>
          <t>COEJ8703302</t>
        </is>
      </c>
    </row>
    <row r="1845">
      <c r="A1845" t="inlineStr">
        <is>
          <t>PE000530FI00001</t>
        </is>
      </c>
      <c r="B1845" t="inlineStr">
        <is>
          <t>PE000530</t>
        </is>
      </c>
      <c r="C1845" t="inlineStr">
        <is>
          <t>IFHBH 3 ⅞ 08/15/29</t>
        </is>
      </c>
      <c r="D1845">
        <f>+REPLACE(REPLACE(A1845,1,8,""),3,5,"")</f>
        <v/>
      </c>
      <c r="F1845" t="inlineStr">
        <is>
          <t>USP5625XAC85</t>
        </is>
      </c>
      <c r="G1845" t="inlineStr">
        <is>
          <t>BBG00PT7GB32</t>
        </is>
      </c>
      <c r="H1845" t="inlineStr">
        <is>
          <t>BK6YK94</t>
        </is>
      </c>
      <c r="I1845" t="inlineStr">
        <is>
          <t>COAZ7913496</t>
        </is>
      </c>
      <c r="J1845" t="inlineStr">
        <is>
          <t>IFHBH 5 ⅞ 02/12/25</t>
        </is>
      </c>
    </row>
    <row r="1846">
      <c r="A1846" t="inlineStr">
        <is>
          <t>PE000530FI00002</t>
        </is>
      </c>
      <c r="B1846" t="inlineStr">
        <is>
          <t>PE000530</t>
        </is>
      </c>
      <c r="C1846" t="inlineStr">
        <is>
          <t>IFHBH 5 ⅞ 02/12/25</t>
        </is>
      </c>
      <c r="D1846">
        <f>+REPLACE(REPLACE(A1846,1,8,""),3,5,"")</f>
        <v/>
      </c>
      <c r="F1846" t="inlineStr">
        <is>
          <t>USP5625XAB03</t>
        </is>
      </c>
      <c r="G1846" t="inlineStr">
        <is>
          <t>BBG00829QYB5</t>
        </is>
      </c>
      <c r="H1846" t="inlineStr">
        <is>
          <t>BVF9TQ7</t>
        </is>
      </c>
      <c r="I1846" t="inlineStr">
        <is>
          <t>COEK7389134</t>
        </is>
      </c>
    </row>
    <row r="1847">
      <c r="A1847" t="inlineStr">
        <is>
          <t>PE000530FI00003</t>
        </is>
      </c>
      <c r="B1847" t="inlineStr">
        <is>
          <t>PE000530</t>
        </is>
      </c>
      <c r="C1847" t="inlineStr">
        <is>
          <t>IFHBH 8 ⅝ 06/30/19</t>
        </is>
      </c>
      <c r="D1847">
        <f>+REPLACE(REPLACE(A1847,1,8,""),3,5,"")</f>
        <v/>
      </c>
      <c r="F1847" t="inlineStr">
        <is>
          <t>XS0459231857</t>
        </is>
      </c>
      <c r="G1847" t="inlineStr">
        <is>
          <t>BBG0000LTCK2</t>
        </is>
      </c>
      <c r="H1847" t="inlineStr">
        <is>
          <t>B4R3BZ1</t>
        </is>
      </c>
      <c r="I1847" t="inlineStr">
        <is>
          <t>COEI0159364</t>
        </is>
      </c>
    </row>
    <row r="1848">
      <c r="A1848" t="inlineStr">
        <is>
          <t>PE000530FI00004</t>
        </is>
      </c>
      <c r="B1848" t="inlineStr">
        <is>
          <t>PE000530</t>
        </is>
      </c>
      <c r="C1848" t="inlineStr">
        <is>
          <t>IFHBH 8 ⅞ 11/14/18</t>
        </is>
      </c>
      <c r="D1848">
        <f>+REPLACE(REPLACE(A1848,1,8,""),3,5,"")</f>
        <v/>
      </c>
      <c r="F1848" t="inlineStr">
        <is>
          <t>USG48051AA72</t>
        </is>
      </c>
      <c r="G1848" t="inlineStr">
        <is>
          <t>BBG0027T5GN8</t>
        </is>
      </c>
      <c r="H1848" t="inlineStr">
        <is>
          <t>B6V9461</t>
        </is>
      </c>
      <c r="I1848" t="inlineStr">
        <is>
          <t>COEI8712057</t>
        </is>
      </c>
    </row>
    <row r="1849">
      <c r="A1849" t="inlineStr">
        <is>
          <t>PE000530EQ00002</t>
        </is>
      </c>
      <c r="B1849" t="inlineStr">
        <is>
          <t>PE000530</t>
        </is>
      </c>
      <c r="C1849" t="inlineStr">
        <is>
          <t>IFS US</t>
        </is>
      </c>
      <c r="D1849">
        <f>+REPLACE(REPLACE(A1849,1,8,""),3,5,"")</f>
        <v/>
      </c>
      <c r="F1849" t="inlineStr">
        <is>
          <t>PAL2400671A3</t>
        </is>
      </c>
      <c r="G1849" t="inlineStr">
        <is>
          <t>BBG00PNFV2F0</t>
        </is>
      </c>
      <c r="H1849" t="inlineStr">
        <is>
          <t>BK8WRM8</t>
        </is>
      </c>
      <c r="I1849" t="inlineStr">
        <is>
          <t>EQ0000000076788580</t>
        </is>
      </c>
      <c r="J1849" t="inlineStr">
        <is>
          <t>IFSPE 4 ⅛ 10/19/27</t>
        </is>
      </c>
    </row>
    <row r="1850">
      <c r="A1850" t="inlineStr">
        <is>
          <t>PE000530FI00005</t>
        </is>
      </c>
      <c r="B1850" t="inlineStr">
        <is>
          <t>PE000530</t>
        </is>
      </c>
      <c r="C1850" t="inlineStr">
        <is>
          <t>IFSPE 4 ⅛ 10/19/27</t>
        </is>
      </c>
      <c r="D1850">
        <f>+REPLACE(REPLACE(A1850,1,8,""),3,5,"")</f>
        <v/>
      </c>
      <c r="F1850" t="inlineStr">
        <is>
          <t>USP5626FAA05</t>
        </is>
      </c>
      <c r="G1850" t="inlineStr">
        <is>
          <t>BBG00HYZBB00</t>
        </is>
      </c>
      <c r="H1850" t="inlineStr">
        <is>
          <t>BF08ZF8</t>
        </is>
      </c>
      <c r="I1850" t="inlineStr">
        <is>
          <t>COAP5716067</t>
        </is>
      </c>
      <c r="J1850" t="inlineStr">
        <is>
          <t>IFSPE 4 ⅛ 10/19/27</t>
        </is>
      </c>
    </row>
    <row r="1851">
      <c r="A1851" t="inlineStr">
        <is>
          <t>PE000530FI00006</t>
        </is>
      </c>
      <c r="B1851" t="inlineStr">
        <is>
          <t>PE000530</t>
        </is>
      </c>
      <c r="C1851" t="inlineStr">
        <is>
          <t>IFSPE 4 ⅛ 10/19/27</t>
        </is>
      </c>
      <c r="D1851">
        <f>+REPLACE(REPLACE(A1851,1,8,""),3,5,"")</f>
        <v/>
      </c>
      <c r="F1851" t="inlineStr">
        <is>
          <t>US45866EAA55</t>
        </is>
      </c>
      <c r="G1851" t="inlineStr">
        <is>
          <t>BBG00HYZBHM3</t>
        </is>
      </c>
      <c r="H1851" t="inlineStr">
        <is>
          <t>BJLM3P3</t>
        </is>
      </c>
      <c r="I1851" t="inlineStr">
        <is>
          <t>COAP5716141</t>
        </is>
      </c>
    </row>
    <row r="1852">
      <c r="A1852" t="inlineStr">
        <is>
          <t>BR001270EQ00001</t>
        </is>
      </c>
      <c r="B1852" t="inlineStr">
        <is>
          <t>BR001270</t>
        </is>
      </c>
      <c r="C1852" t="inlineStr">
        <is>
          <t>IGTA3 BZ</t>
        </is>
      </c>
      <c r="D1852">
        <f>+REPLACE(REPLACE(A1852,1,8,""),3,5,"")</f>
        <v/>
      </c>
      <c r="F1852" t="inlineStr">
        <is>
          <t>BRIGTAACNOR5</t>
        </is>
      </c>
      <c r="G1852" t="inlineStr">
        <is>
          <t>BBG000QSG6D4</t>
        </is>
      </c>
      <c r="H1852" t="inlineStr">
        <is>
          <t>B1NXMK6</t>
        </is>
      </c>
      <c r="I1852" t="inlineStr">
        <is>
          <t>EQ0000000003256535</t>
        </is>
      </c>
    </row>
    <row r="1853">
      <c r="A1853" t="inlineStr">
        <is>
          <t>CL000920EQ00001</t>
        </is>
      </c>
      <c r="B1853" t="inlineStr">
        <is>
          <t>CL000920</t>
        </is>
      </c>
      <c r="C1853" t="inlineStr">
        <is>
          <t>ILC CI</t>
        </is>
      </c>
      <c r="D1853">
        <f>+REPLACE(REPLACE(A1853,1,8,""),3,5,"")</f>
        <v/>
      </c>
      <c r="F1853" t="inlineStr">
        <is>
          <t>CL0001892547</t>
        </is>
      </c>
      <c r="G1853" t="inlineStr">
        <is>
          <t>BBG0035ZTPD9</t>
        </is>
      </c>
      <c r="H1853" t="inlineStr">
        <is>
          <t>B6ZJ069</t>
        </is>
      </c>
      <c r="I1853" t="inlineStr">
        <is>
          <t>EQ0000000025494161</t>
        </is>
      </c>
      <c r="J1853" t="inlineStr">
        <is>
          <t>IMPSA 10 ⅜ 09/30/20</t>
        </is>
      </c>
    </row>
    <row r="1854">
      <c r="A1854" t="inlineStr">
        <is>
          <t>BR002550FI00001</t>
        </is>
      </c>
      <c r="B1854" t="inlineStr">
        <is>
          <t>BR002550</t>
        </is>
      </c>
      <c r="C1854" t="inlineStr">
        <is>
          <t>IMPSA 10 ⅜ 09/30/20</t>
        </is>
      </c>
      <c r="D1854">
        <f>+REPLACE(REPLACE(A1854,1,8,""),3,5,"")</f>
        <v/>
      </c>
      <c r="F1854" t="inlineStr">
        <is>
          <t>USN96616AA00</t>
        </is>
      </c>
      <c r="G1854" t="inlineStr">
        <is>
          <t>BBG0016Q1LF9</t>
        </is>
      </c>
      <c r="H1854" t="inlineStr">
        <is>
          <t>B4KGCP4</t>
        </is>
      </c>
      <c r="I1854" t="inlineStr">
        <is>
          <t>COEI4156150</t>
        </is>
      </c>
      <c r="J1854" t="inlineStr">
        <is>
          <t>INCMBZ 5 ¾ 07/17/24</t>
        </is>
      </c>
    </row>
    <row r="1855">
      <c r="A1855" t="inlineStr">
        <is>
          <t>BR001310FI00001</t>
        </is>
      </c>
      <c r="B1855" t="inlineStr">
        <is>
          <t>BR001310</t>
        </is>
      </c>
      <c r="C1855" t="inlineStr">
        <is>
          <t>INCMBZ 5 ¾ 07/17/24</t>
        </is>
      </c>
      <c r="D1855">
        <f>+REPLACE(REPLACE(A1855,1,8,""),3,5,"")</f>
        <v/>
      </c>
      <c r="F1855" t="inlineStr">
        <is>
          <t>USN20137AD23</t>
        </is>
      </c>
      <c r="G1855" t="inlineStr">
        <is>
          <t>BBG006SYDDN3</t>
        </is>
      </c>
      <c r="H1855" t="inlineStr">
        <is>
          <t>BP4VML8</t>
        </is>
      </c>
      <c r="I1855" t="inlineStr">
        <is>
          <t>COEK3818185</t>
        </is>
      </c>
    </row>
    <row r="1856">
      <c r="A1856" t="inlineStr">
        <is>
          <t>CL000860EQ00001</t>
        </is>
      </c>
      <c r="B1856" t="inlineStr">
        <is>
          <t>CL000860</t>
        </is>
      </c>
      <c r="C1856" t="inlineStr">
        <is>
          <t>INDISA CI</t>
        </is>
      </c>
      <c r="D1856">
        <f>+REPLACE(REPLACE(A1856,1,8,""),3,5,"")</f>
        <v/>
      </c>
      <c r="F1856" t="inlineStr">
        <is>
          <t>CL0000001587</t>
        </is>
      </c>
      <c r="G1856" t="inlineStr">
        <is>
          <t>BBG000Q36S79</t>
        </is>
      </c>
      <c r="H1856" t="inlineStr">
        <is>
          <t>B0XGG28</t>
        </is>
      </c>
      <c r="I1856" t="inlineStr">
        <is>
          <t>EQ0000000002258025</t>
        </is>
      </c>
    </row>
    <row r="1857">
      <c r="A1857" t="inlineStr">
        <is>
          <t>AR002650EQ00001</t>
        </is>
      </c>
      <c r="B1857" t="inlineStr">
        <is>
          <t>AR002650</t>
        </is>
      </c>
      <c r="C1857" t="inlineStr">
        <is>
          <t>INDU AR</t>
        </is>
      </c>
      <c r="D1857">
        <f>+REPLACE(REPLACE(A1857,1,8,""),3,5,"")</f>
        <v/>
      </c>
      <c r="F1857" t="inlineStr">
        <is>
          <t>ARP533511050</t>
        </is>
      </c>
      <c r="G1857" t="inlineStr">
        <is>
          <t>BBG000BZMZX1</t>
        </is>
      </c>
      <c r="H1857" t="n">
        <v>2461724</v>
      </c>
      <c r="I1857" t="inlineStr">
        <is>
          <t>EQ0015950400001000</t>
        </is>
      </c>
    </row>
    <row r="1858">
      <c r="A1858" t="inlineStr">
        <is>
          <t>BR001290EQ00001</t>
        </is>
      </c>
      <c r="B1858" t="inlineStr">
        <is>
          <t>BR001290</t>
        </is>
      </c>
      <c r="C1858" t="inlineStr">
        <is>
          <t>INEP4 BZ</t>
        </is>
      </c>
      <c r="D1858">
        <f>+REPLACE(REPLACE(A1858,1,8,""),3,5,"")</f>
        <v/>
      </c>
      <c r="F1858" t="inlineStr">
        <is>
          <t>BRINEPACNPR8</t>
        </is>
      </c>
      <c r="G1858" t="inlineStr">
        <is>
          <t>BBG000BXYJH7</t>
        </is>
      </c>
      <c r="H1858" t="inlineStr">
        <is>
          <t>B0FNPN1</t>
        </is>
      </c>
      <c r="I1858" t="inlineStr">
        <is>
          <t>EQ0015883400002000</t>
        </is>
      </c>
    </row>
    <row r="1859">
      <c r="A1859" t="inlineStr">
        <is>
          <t>CL000830EQ00001</t>
        </is>
      </c>
      <c r="B1859" t="inlineStr">
        <is>
          <t>CL000830</t>
        </is>
      </c>
      <c r="C1859" t="inlineStr">
        <is>
          <t>INGEVEC CI</t>
        </is>
      </c>
      <c r="D1859">
        <f>+REPLACE(REPLACE(A1859,1,8,""),3,5,"")</f>
        <v/>
      </c>
      <c r="F1859" t="inlineStr">
        <is>
          <t>CL0001779843</t>
        </is>
      </c>
      <c r="G1859" t="inlineStr">
        <is>
          <t>BBG001YHQ4X9</t>
        </is>
      </c>
      <c r="H1859" t="inlineStr">
        <is>
          <t>B6R59D5</t>
        </is>
      </c>
      <c r="I1859" t="inlineStr">
        <is>
          <t>EQ0000000019470430</t>
        </is>
      </c>
      <c r="J1859" t="inlineStr">
        <is>
          <t>INKENE 5 ⅞ 11/09/27</t>
        </is>
      </c>
    </row>
    <row r="1860">
      <c r="A1860" t="inlineStr">
        <is>
          <t>PE000500FI00001</t>
        </is>
      </c>
      <c r="B1860" t="inlineStr">
        <is>
          <t>PE000500</t>
        </is>
      </c>
      <c r="C1860" t="inlineStr">
        <is>
          <t>INKENE 5 ⅞ 11/09/27</t>
        </is>
      </c>
      <c r="D1860">
        <f>+REPLACE(REPLACE(A1860,1,8,""),3,5,"")</f>
        <v/>
      </c>
      <c r="F1860" t="inlineStr">
        <is>
          <t>USG4808VAC49</t>
        </is>
      </c>
      <c r="G1860" t="inlineStr">
        <is>
          <t>BBG00J4V9MF1</t>
        </is>
      </c>
      <c r="H1860" t="inlineStr">
        <is>
          <t>BDG1353</t>
        </is>
      </c>
      <c r="I1860" t="inlineStr">
        <is>
          <t>COAP8435418</t>
        </is>
      </c>
    </row>
    <row r="1861">
      <c r="A1861" t="inlineStr">
        <is>
          <t>PE000530FI00007</t>
        </is>
      </c>
      <c r="B1861" t="inlineStr">
        <is>
          <t>PE000530</t>
        </is>
      </c>
      <c r="C1861" t="inlineStr">
        <is>
          <t>INRCON 5 ¼ 10/10/21</t>
        </is>
      </c>
      <c r="D1861">
        <f>+REPLACE(REPLACE(A1861,1,8,""),3,5,"")</f>
        <v/>
      </c>
      <c r="F1861" t="inlineStr">
        <is>
          <t>USP56236AA33</t>
        </is>
      </c>
      <c r="G1861" t="inlineStr">
        <is>
          <t>BBG00790VXN2</t>
        </is>
      </c>
      <c r="H1861" t="inlineStr">
        <is>
          <t>BRJ6VC6</t>
        </is>
      </c>
      <c r="I1861" t="inlineStr">
        <is>
          <t>COEK5362455</t>
        </is>
      </c>
    </row>
    <row r="1862">
      <c r="A1862" t="inlineStr">
        <is>
          <t>PE000510EQ00001</t>
        </is>
      </c>
      <c r="B1862" t="inlineStr">
        <is>
          <t>PE000510</t>
        </is>
      </c>
      <c r="C1862" t="inlineStr">
        <is>
          <t>INRETC1 PE</t>
        </is>
      </c>
      <c r="D1862">
        <f>+REPLACE(REPLACE(A1862,1,8,""),3,5,"")</f>
        <v/>
      </c>
      <c r="F1862" t="inlineStr">
        <is>
          <t>PAL1801171A1</t>
        </is>
      </c>
      <c r="G1862" t="inlineStr">
        <is>
          <t>BBG003CPMH20</t>
        </is>
      </c>
      <c r="H1862" t="inlineStr">
        <is>
          <t>B7YYJD2</t>
        </is>
      </c>
      <c r="I1862" t="inlineStr">
        <is>
          <t>EQ0000000070822082</t>
        </is>
      </c>
      <c r="J1862" t="inlineStr">
        <is>
          <t>INRSHM 5 ¾ 04/03/28</t>
        </is>
      </c>
    </row>
    <row r="1863">
      <c r="A1863" t="inlineStr">
        <is>
          <t>PE000530FI00008</t>
        </is>
      </c>
      <c r="B1863" t="inlineStr">
        <is>
          <t>PE000530</t>
        </is>
      </c>
      <c r="C1863" t="inlineStr">
        <is>
          <t>INRSHM 5 ¾ 04/03/28</t>
        </is>
      </c>
      <c r="D1863">
        <f>+REPLACE(REPLACE(A1863,1,8,""),3,5,"")</f>
        <v/>
      </c>
      <c r="F1863" t="inlineStr">
        <is>
          <t>USP56243AD31</t>
        </is>
      </c>
      <c r="G1863" t="inlineStr">
        <is>
          <t>BBG00KG49TW1</t>
        </is>
      </c>
      <c r="H1863" t="inlineStr">
        <is>
          <t>BFMNPM8</t>
        </is>
      </c>
      <c r="I1863" t="inlineStr">
        <is>
          <t>COAR9465592</t>
        </is>
      </c>
    </row>
    <row r="1864">
      <c r="A1864" t="inlineStr">
        <is>
          <t>PE000530FI00009</t>
        </is>
      </c>
      <c r="B1864" t="inlineStr">
        <is>
          <t>PE000530</t>
        </is>
      </c>
      <c r="C1864" t="inlineStr">
        <is>
          <t>INRSHM 6 ½ 07/09/21</t>
        </is>
      </c>
      <c r="D1864">
        <f>+REPLACE(REPLACE(A1864,1,8,""),3,5,"")</f>
        <v/>
      </c>
      <c r="F1864" t="inlineStr">
        <is>
          <t>USP56243AA91</t>
        </is>
      </c>
      <c r="G1864" t="inlineStr">
        <is>
          <t>BBG006RB29K8</t>
        </is>
      </c>
      <c r="H1864" t="inlineStr">
        <is>
          <t>BNZB4J5</t>
        </is>
      </c>
      <c r="I1864" t="inlineStr">
        <is>
          <t>COEK3654606</t>
        </is>
      </c>
    </row>
    <row r="1865">
      <c r="A1865" t="inlineStr">
        <is>
          <t>CL000870EQ00001</t>
        </is>
      </c>
      <c r="B1865" t="inlineStr">
        <is>
          <t>CL000870</t>
        </is>
      </c>
      <c r="C1865" t="inlineStr">
        <is>
          <t>INTASA CI</t>
        </is>
      </c>
      <c r="D1865">
        <f>+REPLACE(REPLACE(A1865,1,8,""),3,5,"")</f>
        <v/>
      </c>
      <c r="F1865" t="inlineStr">
        <is>
          <t>CLP5622N1091</t>
        </is>
      </c>
      <c r="G1865" t="inlineStr">
        <is>
          <t>BBG000PTY634</t>
        </is>
      </c>
      <c r="H1865" t="n">
        <v>2843560</v>
      </c>
      <c r="I1865" t="inlineStr">
        <is>
          <t>EQ0000000000664766</t>
        </is>
      </c>
    </row>
    <row r="1866">
      <c r="A1866" t="inlineStr">
        <is>
          <t>CL000360EQ00001</t>
        </is>
      </c>
      <c r="B1866" t="inlineStr">
        <is>
          <t>CL000360</t>
        </is>
      </c>
      <c r="C1866" t="inlineStr">
        <is>
          <t>INTEROC CI</t>
        </is>
      </c>
      <c r="D1866">
        <f>+REPLACE(REPLACE(A1866,1,8,""),3,5,"")</f>
        <v/>
      </c>
      <c r="F1866" t="inlineStr">
        <is>
          <t>CLP2551T1089</t>
        </is>
      </c>
      <c r="G1866" t="inlineStr">
        <is>
          <t>BBG000C416T1</t>
        </is>
      </c>
      <c r="H1866" t="n">
        <v>2622543</v>
      </c>
      <c r="I1866" t="inlineStr">
        <is>
          <t>EQ0016331700001000</t>
        </is>
      </c>
    </row>
    <row r="1867">
      <c r="A1867" t="inlineStr">
        <is>
          <t>PE000540EQ00001</t>
        </is>
      </c>
      <c r="B1867" t="inlineStr">
        <is>
          <t>PE000540</t>
        </is>
      </c>
      <c r="C1867" t="inlineStr">
        <is>
          <t>INTINDI1 PE</t>
        </is>
      </c>
      <c r="D1867">
        <f>+REPLACE(REPLACE(A1867,1,8,""),3,5,"")</f>
        <v/>
      </c>
      <c r="F1867" t="inlineStr">
        <is>
          <t>PEP404505005</t>
        </is>
      </c>
      <c r="G1867" t="inlineStr">
        <is>
          <t>BBG000BSWJ35</t>
        </is>
      </c>
      <c r="H1867" t="inlineStr">
        <is>
          <t>2576822</t>
        </is>
      </c>
      <c r="I1867" t="inlineStr">
        <is>
          <t>EQ0141426200001000</t>
        </is>
      </c>
      <c r="J1867" t="inlineStr">
        <is>
          <t>INTSPN 7 ½ 01/24/19</t>
        </is>
      </c>
    </row>
    <row r="1868">
      <c r="A1868" t="inlineStr">
        <is>
          <t>MX001750FI00001</t>
        </is>
      </c>
      <c r="B1868" t="inlineStr">
        <is>
          <t>MX001750</t>
        </is>
      </c>
      <c r="C1868" t="inlineStr">
        <is>
          <t>INTSPN 7 ½ 01/24/19</t>
        </is>
      </c>
      <c r="D1868">
        <f>+REPLACE(REPLACE(A1868,1,8,""),3,5,"")</f>
        <v/>
      </c>
      <c r="F1868" t="inlineStr">
        <is>
          <t>NO0010700982</t>
        </is>
      </c>
      <c r="G1868" t="inlineStr">
        <is>
          <t>BBG005T7SXX2</t>
        </is>
      </c>
      <c r="H1868" t="inlineStr">
        <is>
          <t>BJ3WD73</t>
        </is>
      </c>
      <c r="I1868" t="inlineStr">
        <is>
          <t>COEK0164302</t>
        </is>
      </c>
      <c r="J1868" t="inlineStr">
        <is>
          <t>INVALS 8 12/31/18</t>
        </is>
      </c>
    </row>
    <row r="1869">
      <c r="A1869" t="inlineStr">
        <is>
          <t>CL000910FI00001</t>
        </is>
      </c>
      <c r="B1869" t="inlineStr">
        <is>
          <t>CL000910</t>
        </is>
      </c>
      <c r="C1869" t="inlineStr">
        <is>
          <t>INVALS 8 12/31/18</t>
        </is>
      </c>
      <c r="D1869">
        <f>+REPLACE(REPLACE(A1869,1,8,""),3,5,"")</f>
        <v/>
      </c>
      <c r="F1869" t="inlineStr">
        <is>
          <t>USP5800BAB55</t>
        </is>
      </c>
      <c r="G1869" t="inlineStr">
        <is>
          <t>BBG007R74JW8</t>
        </is>
      </c>
      <c r="H1869" t="inlineStr">
        <is>
          <t>BV9GS23</t>
        </is>
      </c>
      <c r="I1869" t="inlineStr">
        <is>
          <t>COEK6683792</t>
        </is>
      </c>
    </row>
    <row r="1870">
      <c r="A1870" t="inlineStr">
        <is>
          <t>PE000550EQ00001</t>
        </is>
      </c>
      <c r="B1870" t="inlineStr">
        <is>
          <t>PE000550</t>
        </is>
      </c>
      <c r="C1870" t="inlineStr">
        <is>
          <t>INVCENC1 PE</t>
        </is>
      </c>
      <c r="D1870">
        <f>+REPLACE(REPLACE(A1870,1,8,""),3,5,"")</f>
        <v/>
      </c>
      <c r="F1870" t="inlineStr">
        <is>
          <t>PEP728001004</t>
        </is>
      </c>
      <c r="G1870" t="inlineStr">
        <is>
          <t>BBG000F52W80</t>
        </is>
      </c>
      <c r="H1870" t="n">
        <v>2471916</v>
      </c>
      <c r="I1870" t="inlineStr">
        <is>
          <t>EQ0015904200002000</t>
        </is>
      </c>
    </row>
    <row r="1871">
      <c r="A1871" t="inlineStr">
        <is>
          <t>CL000880EQ00001</t>
        </is>
      </c>
      <c r="B1871" t="inlineStr">
        <is>
          <t>CL000880</t>
        </is>
      </c>
      <c r="C1871" t="inlineStr">
        <is>
          <t>INVERC CI</t>
        </is>
      </c>
      <c r="D1871">
        <f>+REPLACE(REPLACE(A1871,1,8,""),3,5,"")</f>
        <v/>
      </c>
      <c r="F1871" t="inlineStr">
        <is>
          <t>CLP5790L1099</t>
        </is>
      </c>
      <c r="G1871" t="inlineStr">
        <is>
          <t>BBG000BT0W02</t>
        </is>
      </c>
      <c r="H1871" t="n">
        <v>2452223</v>
      </c>
      <c r="I1871" t="inlineStr">
        <is>
          <t>EQ0000000001799529</t>
        </is>
      </c>
    </row>
    <row r="1872">
      <c r="A1872" t="inlineStr">
        <is>
          <t>CL000890EQ00001</t>
        </is>
      </c>
      <c r="B1872" t="inlineStr">
        <is>
          <t>CL000890</t>
        </is>
      </c>
      <c r="C1872" t="inlineStr">
        <is>
          <t>INVERMAR CI</t>
        </is>
      </c>
      <c r="D1872">
        <f>+REPLACE(REPLACE(A1872,1,8,""),3,5,"")</f>
        <v/>
      </c>
      <c r="F1872" t="inlineStr">
        <is>
          <t>CL0000001439</t>
        </is>
      </c>
      <c r="G1872" t="inlineStr">
        <is>
          <t>BBG000BR1586</t>
        </is>
      </c>
      <c r="H1872" t="inlineStr">
        <is>
          <t>B07W655</t>
        </is>
      </c>
      <c r="I1872" t="inlineStr">
        <is>
          <t>EQ0000000002118427</t>
        </is>
      </c>
    </row>
    <row r="1873">
      <c r="A1873" t="inlineStr">
        <is>
          <t>CL000940EQ00001</t>
        </is>
      </c>
      <c r="B1873" t="inlineStr">
        <is>
          <t>CL000940</t>
        </is>
      </c>
      <c r="C1873" t="inlineStr">
        <is>
          <t>INVEXANS CI</t>
        </is>
      </c>
      <c r="D1873">
        <f>+REPLACE(REPLACE(A1873,1,8,""),3,5,"")</f>
        <v/>
      </c>
      <c r="F1873" t="inlineStr">
        <is>
          <t>CL0002004266</t>
        </is>
      </c>
      <c r="G1873" t="inlineStr">
        <is>
          <t>BBG000BJS433</t>
        </is>
      </c>
      <c r="H1873" t="inlineStr">
        <is>
          <t>BCZP0Z8</t>
        </is>
      </c>
      <c r="I1873" t="inlineStr">
        <is>
          <t>EQ0011915800001000</t>
        </is>
      </c>
    </row>
    <row r="1874">
      <c r="A1874" t="inlineStr">
        <is>
          <t>MX001410FI00001</t>
        </is>
      </c>
      <c r="B1874" t="inlineStr">
        <is>
          <t>MX001410</t>
        </is>
      </c>
      <c r="C1874" t="inlineStr">
        <is>
          <t>INVEXC Float 09/26/19</t>
        </is>
      </c>
      <c r="D1874">
        <f>+REPLACE(REPLACE(A1874,1,8,""),3,5,"")</f>
        <v/>
      </c>
      <c r="F1874" t="inlineStr">
        <is>
          <t>MX91IN4J0029</t>
        </is>
      </c>
      <c r="G1874" t="inlineStr">
        <is>
          <t>BBG00HG9FQK9</t>
        </is>
      </c>
      <c r="I1874" t="inlineStr">
        <is>
          <t>COAO8361971</t>
        </is>
      </c>
    </row>
    <row r="1875">
      <c r="A1875" t="inlineStr">
        <is>
          <t>CL001220FI00001</t>
        </is>
      </c>
      <c r="B1875" t="inlineStr">
        <is>
          <t>CL001220</t>
        </is>
      </c>
      <c r="C1875" t="inlineStr">
        <is>
          <t>INVSMU 6 03/26/21</t>
        </is>
      </c>
      <c r="D1875">
        <f>+REPLACE(REPLACE(A1875,1,8,""),3,5,"")</f>
        <v/>
      </c>
      <c r="F1875" t="inlineStr">
        <is>
          <t>USP19183AB17</t>
        </is>
      </c>
      <c r="G1875" t="inlineStr">
        <is>
          <t>BBG00KG1RY83</t>
        </is>
      </c>
      <c r="I1875" t="inlineStr">
        <is>
          <t>COAR9300336</t>
        </is>
      </c>
      <c r="J1875" t="inlineStr">
        <is>
          <t>INVTLA 8 ¼ 07/28/22</t>
        </is>
      </c>
    </row>
    <row r="1876">
      <c r="A1876" t="inlineStr">
        <is>
          <t>HD000010FI00001</t>
        </is>
      </c>
      <c r="B1876" t="inlineStr">
        <is>
          <t>HD000010</t>
        </is>
      </c>
      <c r="C1876" t="inlineStr">
        <is>
          <t>INVTLA 8 ¼ 07/28/22</t>
        </is>
      </c>
      <c r="D1876">
        <f>+REPLACE(REPLACE(A1876,1,8,""),3,5,"")</f>
        <v/>
      </c>
      <c r="F1876" t="inlineStr">
        <is>
          <t>USP5865GAA87</t>
        </is>
      </c>
      <c r="G1876" t="inlineStr">
        <is>
          <t>BBG00H69LR94</t>
        </is>
      </c>
      <c r="H1876" t="inlineStr">
        <is>
          <t>BYX1342</t>
        </is>
      </c>
      <c r="I1876" t="inlineStr">
        <is>
          <t>COAO4615727</t>
        </is>
      </c>
    </row>
    <row r="1877">
      <c r="A1877" t="inlineStr">
        <is>
          <t>BR001340EQ00001</t>
        </is>
      </c>
      <c r="B1877" t="inlineStr">
        <is>
          <t>BR001340</t>
        </is>
      </c>
      <c r="C1877" t="inlineStr">
        <is>
          <t>IRBR3 BZ</t>
        </is>
      </c>
      <c r="D1877">
        <f>+REPLACE(REPLACE(A1877,1,8,""),3,5,"")</f>
        <v/>
      </c>
      <c r="F1877" t="inlineStr">
        <is>
          <t>BRIRBRACNOR4</t>
        </is>
      </c>
      <c r="G1877" t="inlineStr">
        <is>
          <t>BBG000BJ00L1</t>
        </is>
      </c>
      <c r="H1877" t="inlineStr">
        <is>
          <t>BYZ6D56</t>
        </is>
      </c>
      <c r="I1877" t="inlineStr">
        <is>
          <t>EQ0081972600001000</t>
        </is>
      </c>
    </row>
    <row r="1878">
      <c r="A1878" t="inlineStr">
        <is>
          <t>AR001640EQ00001</t>
        </is>
      </c>
      <c r="B1878" t="inlineStr">
        <is>
          <t>AR001640</t>
        </is>
      </c>
      <c r="C1878" t="inlineStr">
        <is>
          <t>IRCP AR</t>
        </is>
      </c>
      <c r="D1878">
        <f>+REPLACE(REPLACE(A1878,1,8,""),3,5,"")</f>
        <v/>
      </c>
      <c r="F1878" t="inlineStr">
        <is>
          <t>ARSAMA010012</t>
        </is>
      </c>
      <c r="G1878" t="inlineStr">
        <is>
          <t>BBG000K0P2T3</t>
        </is>
      </c>
      <c r="H1878" t="n">
        <v>2038980</v>
      </c>
      <c r="I1878" t="inlineStr">
        <is>
          <t>EQ0017344800001003</t>
        </is>
      </c>
    </row>
    <row r="1879">
      <c r="A1879" t="inlineStr">
        <is>
          <t>AR001640EQ00002</t>
        </is>
      </c>
      <c r="B1879" t="inlineStr">
        <is>
          <t>AR001640</t>
        </is>
      </c>
      <c r="C1879" t="inlineStr">
        <is>
          <t>IRCP US</t>
        </is>
      </c>
      <c r="D1879">
        <f>+REPLACE(REPLACE(A1879,1,8,""),3,5,"")</f>
        <v/>
      </c>
      <c r="F1879" t="inlineStr">
        <is>
          <t>US4635881034</t>
        </is>
      </c>
      <c r="G1879" t="inlineStr">
        <is>
          <t>BBG000K29155</t>
        </is>
      </c>
      <c r="H1879" t="inlineStr">
        <is>
          <t>BVGDLV7</t>
        </is>
      </c>
      <c r="I1879" t="inlineStr">
        <is>
          <t>EQ0017344800009000</t>
        </is>
      </c>
      <c r="J1879" t="inlineStr">
        <is>
          <t>IRCPAR 5 09/14/20</t>
        </is>
      </c>
    </row>
    <row r="1880">
      <c r="A1880" t="inlineStr">
        <is>
          <t>AR001640FI00002</t>
        </is>
      </c>
      <c r="B1880" t="inlineStr">
        <is>
          <t>AR001640</t>
        </is>
      </c>
      <c r="C1880" t="inlineStr">
        <is>
          <t>IRCPAR 5 09/14/20</t>
        </is>
      </c>
      <c r="D1880">
        <f>+REPLACE(REPLACE(A1880,1,8,""),3,5,"")</f>
        <v/>
      </c>
      <c r="F1880" t="inlineStr">
        <is>
          <t>ARSAMA560073</t>
        </is>
      </c>
      <c r="G1880" t="inlineStr">
        <is>
          <t>BBG00HMXQP10</t>
        </is>
      </c>
      <c r="H1880" t="inlineStr">
        <is>
          <t>BD5ZWS2</t>
        </is>
      </c>
      <c r="I1880" t="inlineStr">
        <is>
          <t>COAP0582001</t>
        </is>
      </c>
      <c r="J1880" t="inlineStr">
        <is>
          <t>IRCPAR 8 ¾ 03/23/23</t>
        </is>
      </c>
    </row>
    <row r="1881">
      <c r="A1881" t="inlineStr">
        <is>
          <t>AR001640FI00003</t>
        </is>
      </c>
      <c r="B1881" t="inlineStr">
        <is>
          <t>AR001640</t>
        </is>
      </c>
      <c r="C1881" t="inlineStr">
        <is>
          <t>IRCPAR 8 ¾ 03/23/23</t>
        </is>
      </c>
      <c r="D1881">
        <f>+REPLACE(REPLACE(A1881,1,8,""),3,5,"")</f>
        <v/>
      </c>
      <c r="F1881" t="inlineStr">
        <is>
          <t>USP5880UAB63</t>
        </is>
      </c>
      <c r="G1881" t="inlineStr">
        <is>
          <t>BBG00CGWTPT7</t>
        </is>
      </c>
      <c r="H1881" t="inlineStr">
        <is>
          <t>BYSWRD7</t>
        </is>
      </c>
      <c r="I1881" t="inlineStr">
        <is>
          <t>COJK5207531</t>
        </is>
      </c>
    </row>
    <row r="1882">
      <c r="A1882" t="inlineStr">
        <is>
          <t>AR001640EQ00003</t>
        </is>
      </c>
      <c r="B1882" t="inlineStr">
        <is>
          <t>AR001640</t>
        </is>
      </c>
      <c r="C1882" t="inlineStr">
        <is>
          <t>IRS US</t>
        </is>
      </c>
      <c r="D1882">
        <f>+REPLACE(REPLACE(A1882,1,8,""),3,5,"")</f>
        <v/>
      </c>
      <c r="F1882" t="inlineStr">
        <is>
          <t>US4500472042</t>
        </is>
      </c>
      <c r="G1882" t="inlineStr">
        <is>
          <t>BBG000DRSX48</t>
        </is>
      </c>
      <c r="H1882" t="n">
        <v>2473020</v>
      </c>
      <c r="I1882" t="inlineStr">
        <is>
          <t>EQ0015951200010000</t>
        </is>
      </c>
    </row>
    <row r="1883">
      <c r="A1883" t="inlineStr">
        <is>
          <t>AR001640EQ00004</t>
        </is>
      </c>
      <c r="B1883" t="inlineStr">
        <is>
          <t>AR001640</t>
        </is>
      </c>
      <c r="C1883" t="inlineStr">
        <is>
          <t>IRSA AR</t>
        </is>
      </c>
      <c r="D1883">
        <f>+REPLACE(REPLACE(A1883,1,8,""),3,5,"")</f>
        <v/>
      </c>
      <c r="F1883" t="inlineStr">
        <is>
          <t>ARP588091073</t>
        </is>
      </c>
      <c r="G1883" t="inlineStr">
        <is>
          <t>BBG000BZW3L4</t>
        </is>
      </c>
      <c r="H1883" t="n">
        <v>2458577</v>
      </c>
      <c r="I1883" t="inlineStr">
        <is>
          <t>EQ0000000000545486</t>
        </is>
      </c>
      <c r="J1883" t="inlineStr">
        <is>
          <t>IRSAAR 11 ½ 07/20/20</t>
        </is>
      </c>
    </row>
    <row r="1884">
      <c r="A1884" t="inlineStr">
        <is>
          <t>AR001640FI00004</t>
        </is>
      </c>
      <c r="B1884" t="inlineStr">
        <is>
          <t>AR001640</t>
        </is>
      </c>
      <c r="C1884" t="inlineStr">
        <is>
          <t>IRSAAR 11 ½ 07/20/20</t>
        </is>
      </c>
      <c r="D1884">
        <f>+REPLACE(REPLACE(A1884,1,8,""),3,5,"")</f>
        <v/>
      </c>
      <c r="F1884" t="inlineStr">
        <is>
          <t>USP5880CAB65</t>
        </is>
      </c>
      <c r="G1884" t="inlineStr">
        <is>
          <t>BBG00000XK25</t>
        </is>
      </c>
      <c r="H1884" t="inlineStr">
        <is>
          <t>B3X95S7</t>
        </is>
      </c>
      <c r="I1884" t="inlineStr">
        <is>
          <t>COEI3274368</t>
        </is>
      </c>
      <c r="J1884" t="inlineStr">
        <is>
          <t>IRSAAR 7 09/09/19</t>
        </is>
      </c>
    </row>
    <row r="1885">
      <c r="A1885" t="inlineStr">
        <is>
          <t>AR001640FI00005</t>
        </is>
      </c>
      <c r="B1885" t="inlineStr">
        <is>
          <t>AR001640</t>
        </is>
      </c>
      <c r="C1885" t="inlineStr">
        <is>
          <t>IRSAAR 7 09/09/19</t>
        </is>
      </c>
      <c r="D1885">
        <f>+REPLACE(REPLACE(A1885,1,8,""),3,5,"")</f>
        <v/>
      </c>
      <c r="F1885" t="inlineStr">
        <is>
          <t>ARIRSA560039</t>
        </is>
      </c>
      <c r="G1885" t="inlineStr">
        <is>
          <t>BBG00DLV71B7</t>
        </is>
      </c>
      <c r="H1885" t="inlineStr">
        <is>
          <t>BDQZDV1</t>
        </is>
      </c>
      <c r="I1885" t="inlineStr">
        <is>
          <t>COQZ2706120</t>
        </is>
      </c>
    </row>
    <row r="1886">
      <c r="A1886" t="inlineStr">
        <is>
          <t>CO000500EQ00001</t>
        </is>
      </c>
      <c r="B1886" t="inlineStr">
        <is>
          <t>CO000500</t>
        </is>
      </c>
      <c r="C1886" t="inlineStr">
        <is>
          <t>ISA CB</t>
        </is>
      </c>
      <c r="D1886">
        <f>+REPLACE(REPLACE(A1886,1,8,""),3,5,"")</f>
        <v/>
      </c>
      <c r="F1886" t="inlineStr">
        <is>
          <t>COE15PA00026</t>
        </is>
      </c>
      <c r="G1886" t="inlineStr">
        <is>
          <t>BBG000FH2N84</t>
        </is>
      </c>
      <c r="H1886" t="n">
        <v>2205706</v>
      </c>
      <c r="I1886" t="inlineStr">
        <is>
          <t>EQ0031318200001000</t>
        </is>
      </c>
    </row>
    <row r="1887">
      <c r="A1887" t="inlineStr">
        <is>
          <t>CO000510EQ00001</t>
        </is>
      </c>
      <c r="B1887" t="inlineStr">
        <is>
          <t>CO000510</t>
        </is>
      </c>
      <c r="C1887" t="inlineStr">
        <is>
          <t>ISAGEN CB</t>
        </is>
      </c>
      <c r="D1887">
        <f>+REPLACE(REPLACE(A1887,1,8,""),3,5,"")</f>
        <v/>
      </c>
      <c r="F1887" t="inlineStr">
        <is>
          <t>COE16PA00016</t>
        </is>
      </c>
      <c r="G1887" t="inlineStr">
        <is>
          <t>BBG000F96701</t>
        </is>
      </c>
      <c r="H1887" t="inlineStr">
        <is>
          <t>B1QY745</t>
        </is>
      </c>
      <c r="I1887" t="inlineStr">
        <is>
          <t>EQ0000000003309493</t>
        </is>
      </c>
    </row>
    <row r="1888">
      <c r="A1888" t="inlineStr">
        <is>
          <t>CL000850EQ00001</t>
        </is>
      </c>
      <c r="B1888" t="inlineStr">
        <is>
          <t>CL000850</t>
        </is>
      </c>
      <c r="C1888" t="inlineStr">
        <is>
          <t>ISANPA CI</t>
        </is>
      </c>
      <c r="D1888">
        <f>+REPLACE(REPLACE(A1888,1,8,""),3,5,"")</f>
        <v/>
      </c>
      <c r="F1888" t="inlineStr">
        <is>
          <t>CL0000000308</t>
        </is>
      </c>
      <c r="G1888" t="inlineStr">
        <is>
          <t>BBG000Q5YDM9</t>
        </is>
      </c>
      <c r="H1888" t="inlineStr">
        <is>
          <t>B021R54</t>
        </is>
      </c>
      <c r="I1888" t="inlineStr">
        <is>
          <t>EQ0000000001243322</t>
        </is>
      </c>
    </row>
    <row r="1889">
      <c r="A1889" t="inlineStr">
        <is>
          <t>MX001420FI00001</t>
        </is>
      </c>
      <c r="B1889" t="inlineStr">
        <is>
          <t>MX001420</t>
        </is>
      </c>
      <c r="C1889" t="inlineStr">
        <is>
          <t>ISSSTE 3.56 09/27/42</t>
        </is>
      </c>
      <c r="D1889">
        <f>+REPLACE(REPLACE(A1889,1,8,""),3,5,"")</f>
        <v/>
      </c>
      <c r="E1889" t="inlineStr">
        <is>
          <t>95_TFOVIS_12-4U</t>
        </is>
      </c>
      <c r="F1889" t="inlineStr">
        <is>
          <t>MX95TF0000D5</t>
        </is>
      </c>
      <c r="G1889" t="inlineStr">
        <is>
          <t>BBG003LTDMM9</t>
        </is>
      </c>
      <c r="H1889" t="inlineStr">
        <is>
          <t>EJ4279851</t>
        </is>
      </c>
      <c r="I1889" t="inlineStr">
        <is>
          <t>COEJ4279851</t>
        </is>
      </c>
    </row>
    <row r="1890">
      <c r="A1890" t="inlineStr">
        <is>
          <t>MX001420FI00002</t>
        </is>
      </c>
      <c r="B1890" t="inlineStr">
        <is>
          <t>MX001420</t>
        </is>
      </c>
      <c r="C1890" t="inlineStr">
        <is>
          <t>ISSSTE 4.96 06/27/40</t>
        </is>
      </c>
      <c r="D1890">
        <f>+REPLACE(REPLACE(A1890,1,8,""),3,5,"")</f>
        <v/>
      </c>
      <c r="F1890" t="inlineStr">
        <is>
          <t>MX95TF000068</t>
        </is>
      </c>
      <c r="G1890" t="inlineStr">
        <is>
          <t>BBG001B9TPZ0</t>
        </is>
      </c>
      <c r="H1890" t="inlineStr">
        <is>
          <t>EI5089673</t>
        </is>
      </c>
      <c r="I1890" t="inlineStr">
        <is>
          <t>COEI5089673</t>
        </is>
      </c>
    </row>
    <row r="1891">
      <c r="A1891" t="inlineStr">
        <is>
          <t>BR001350FI00001</t>
        </is>
      </c>
      <c r="B1891" t="inlineStr">
        <is>
          <t>BR001350</t>
        </is>
      </c>
      <c r="C1891" t="inlineStr">
        <is>
          <t>ITAU 2.85 05/26/18</t>
        </is>
      </c>
      <c r="D1891">
        <f>+REPLACE(REPLACE(A1891,1,8,""),3,5,"")</f>
        <v/>
      </c>
      <c r="F1891" t="inlineStr">
        <is>
          <t>US46556MAK80</t>
        </is>
      </c>
      <c r="G1891" t="inlineStr">
        <is>
          <t>BBG008QQB9H6</t>
        </is>
      </c>
      <c r="H1891" t="inlineStr">
        <is>
          <t>BY4JY42</t>
        </is>
      </c>
      <c r="I1891" t="inlineStr">
        <is>
          <t>COEK9241440</t>
        </is>
      </c>
      <c r="J1891" t="inlineStr">
        <is>
          <t>ITAU 5 ⅛ 05/13/23</t>
        </is>
      </c>
    </row>
    <row r="1892">
      <c r="A1892" t="inlineStr">
        <is>
          <t>BR001350FI00002</t>
        </is>
      </c>
      <c r="B1892" t="inlineStr">
        <is>
          <t>BR001350</t>
        </is>
      </c>
      <c r="C1892" t="inlineStr">
        <is>
          <t>ITAU 5 ⅛ 05/13/23</t>
        </is>
      </c>
      <c r="D1892">
        <f>+REPLACE(REPLACE(A1892,1,8,""),3,5,"")</f>
        <v/>
      </c>
      <c r="F1892" t="inlineStr">
        <is>
          <t>US46556MAJ18</t>
        </is>
      </c>
      <c r="G1892" t="inlineStr">
        <is>
          <t>BBG003M3XK01</t>
        </is>
      </c>
      <c r="H1892" t="inlineStr">
        <is>
          <t>B8KSJ46</t>
        </is>
      </c>
      <c r="I1892" t="inlineStr">
        <is>
          <t>COEJ4333864</t>
        </is>
      </c>
      <c r="J1892" t="inlineStr">
        <is>
          <t>ITAU 5 ½ 08/06/22</t>
        </is>
      </c>
    </row>
    <row r="1893">
      <c r="A1893" t="inlineStr">
        <is>
          <t>BR001350FI00003</t>
        </is>
      </c>
      <c r="B1893" t="inlineStr">
        <is>
          <t>BR001350</t>
        </is>
      </c>
      <c r="C1893" t="inlineStr">
        <is>
          <t>ITAU 5 ½ 08/06/22</t>
        </is>
      </c>
      <c r="D1893">
        <f>+REPLACE(REPLACE(A1893,1,8,""),3,5,"")</f>
        <v/>
      </c>
      <c r="F1893" t="inlineStr">
        <is>
          <t>US46556MAH51</t>
        </is>
      </c>
      <c r="G1893" t="inlineStr">
        <is>
          <t>BBG00387YG42</t>
        </is>
      </c>
      <c r="H1893" t="inlineStr">
        <is>
          <t>B7XLRC9</t>
        </is>
      </c>
      <c r="I1893" t="inlineStr">
        <is>
          <t>COEJ3051210</t>
        </is>
      </c>
      <c r="J1893" t="inlineStr">
        <is>
          <t>ITAU 5 ¾ 01/22/21</t>
        </is>
      </c>
    </row>
    <row r="1894">
      <c r="A1894" t="inlineStr">
        <is>
          <t>BR001350FI00004</t>
        </is>
      </c>
      <c r="B1894" t="inlineStr">
        <is>
          <t>BR001350</t>
        </is>
      </c>
      <c r="C1894" t="inlineStr">
        <is>
          <t>ITAU 5 ¾ 01/22/21</t>
        </is>
      </c>
      <c r="D1894">
        <f>+REPLACE(REPLACE(A1894,1,8,""),3,5,"")</f>
        <v/>
      </c>
      <c r="F1894" t="inlineStr">
        <is>
          <t>US46556MAB81</t>
        </is>
      </c>
      <c r="G1894" t="inlineStr">
        <is>
          <t>BBG001650BV0</t>
        </is>
      </c>
      <c r="H1894" t="inlineStr">
        <is>
          <t>B3R8085</t>
        </is>
      </c>
      <c r="I1894" t="inlineStr">
        <is>
          <t>COEI4103129</t>
        </is>
      </c>
      <c r="J1894" t="inlineStr">
        <is>
          <t>ITAU 5.65 03/19/22</t>
        </is>
      </c>
    </row>
    <row r="1895">
      <c r="A1895" t="inlineStr">
        <is>
          <t>BR001350FI00005</t>
        </is>
      </c>
      <c r="B1895" t="inlineStr">
        <is>
          <t>BR001350</t>
        </is>
      </c>
      <c r="C1895" t="inlineStr">
        <is>
          <t>ITAU 5.65 03/19/22</t>
        </is>
      </c>
      <c r="D1895">
        <f>+REPLACE(REPLACE(A1895,1,8,""),3,5,"")</f>
        <v/>
      </c>
      <c r="F1895" t="inlineStr">
        <is>
          <t>US46556MAF95</t>
        </is>
      </c>
      <c r="G1895" t="inlineStr">
        <is>
          <t>BBG002QP56T1</t>
        </is>
      </c>
      <c r="H1895" t="inlineStr">
        <is>
          <t>B6SLL58</t>
        </is>
      </c>
      <c r="I1895" t="inlineStr">
        <is>
          <t>COEJ0734974</t>
        </is>
      </c>
    </row>
    <row r="1896">
      <c r="A1896" t="inlineStr">
        <is>
          <t>BR001350FI00006</t>
        </is>
      </c>
      <c r="B1896" t="inlineStr">
        <is>
          <t>BR001350</t>
        </is>
      </c>
      <c r="C1896" t="inlineStr">
        <is>
          <t>ITAU 6 ⅛ PERP</t>
        </is>
      </c>
      <c r="D1896">
        <f>+REPLACE(REPLACE(A1896,1,8,""),3,5,"")</f>
        <v/>
      </c>
      <c r="F1896" t="inlineStr">
        <is>
          <t>USP5R6DPAA84</t>
        </is>
      </c>
      <c r="G1896" t="inlineStr">
        <is>
          <t>BBG00JF4F364</t>
        </is>
      </c>
      <c r="H1896" t="inlineStr">
        <is>
          <t>BYX5FR1</t>
        </is>
      </c>
      <c r="I1896" t="inlineStr">
        <is>
          <t>COAQ3082577</t>
        </is>
      </c>
    </row>
    <row r="1897">
      <c r="A1897" t="inlineStr">
        <is>
          <t>BR001350FI00007</t>
        </is>
      </c>
      <c r="B1897" t="inlineStr">
        <is>
          <t>BR001350</t>
        </is>
      </c>
      <c r="C1897" t="inlineStr">
        <is>
          <t>ITAU 6 ½ PERP</t>
        </is>
      </c>
      <c r="D1897">
        <f>+REPLACE(REPLACE(A1897,1,8,""),3,5,"")</f>
        <v/>
      </c>
      <c r="F1897" t="inlineStr">
        <is>
          <t>USP5R6DPAB67</t>
        </is>
      </c>
      <c r="G1897" t="inlineStr">
        <is>
          <t>BBG00K9MWWN6</t>
        </is>
      </c>
      <c r="H1897" t="inlineStr">
        <is>
          <t>BFM05R4</t>
        </is>
      </c>
      <c r="I1897" t="inlineStr">
        <is>
          <t>COAR7224637</t>
        </is>
      </c>
      <c r="J1897" t="inlineStr">
        <is>
          <t>ITAU 6.2 04/15/20</t>
        </is>
      </c>
    </row>
    <row r="1898">
      <c r="A1898" t="inlineStr">
        <is>
          <t>BR001350FI00008</t>
        </is>
      </c>
      <c r="B1898" t="inlineStr">
        <is>
          <t>BR001350</t>
        </is>
      </c>
      <c r="C1898" t="inlineStr">
        <is>
          <t>ITAU 6.2 04/15/20</t>
        </is>
      </c>
      <c r="D1898">
        <f>+REPLACE(REPLACE(A1898,1,8,""),3,5,"")</f>
        <v/>
      </c>
      <c r="F1898" t="inlineStr">
        <is>
          <t>US46556MAA09</t>
        </is>
      </c>
      <c r="G1898" t="inlineStr">
        <is>
          <t>BBG0000KZJD0</t>
        </is>
      </c>
      <c r="H1898" t="inlineStr">
        <is>
          <t>B57D2V1</t>
        </is>
      </c>
      <c r="I1898" t="inlineStr">
        <is>
          <t>COEI2171060</t>
        </is>
      </c>
      <c r="J1898" t="inlineStr">
        <is>
          <t>ITAU 6.2 12/21/21</t>
        </is>
      </c>
    </row>
    <row r="1899">
      <c r="A1899" t="inlineStr">
        <is>
          <t>BR001350FI00009</t>
        </is>
      </c>
      <c r="B1899" t="inlineStr">
        <is>
          <t>BR001350</t>
        </is>
      </c>
      <c r="C1899" t="inlineStr">
        <is>
          <t>ITAU 6.2 12/21/21</t>
        </is>
      </c>
      <c r="D1899">
        <f>+REPLACE(REPLACE(A1899,1,8,""),3,5,"")</f>
        <v/>
      </c>
      <c r="F1899" t="inlineStr">
        <is>
          <t>US46556MAE21</t>
        </is>
      </c>
      <c r="G1899" t="inlineStr">
        <is>
          <t>BBG001R23SD4</t>
        </is>
      </c>
      <c r="H1899" t="inlineStr">
        <is>
          <t>B3Q30L4</t>
        </is>
      </c>
      <c r="I1899" t="inlineStr">
        <is>
          <t>COEI7119148</t>
        </is>
      </c>
    </row>
    <row r="1900">
      <c r="A1900" t="inlineStr">
        <is>
          <t>CL000950EQ00001</t>
        </is>
      </c>
      <c r="B1900" t="inlineStr">
        <is>
          <t>CL000950</t>
        </is>
      </c>
      <c r="C1900" t="inlineStr">
        <is>
          <t>ITAUCORP CI</t>
        </is>
      </c>
      <c r="D1900">
        <f>+REPLACE(REPLACE(A1900,1,8,""),3,5,"")</f>
        <v/>
      </c>
      <c r="F1900" t="inlineStr">
        <is>
          <t>CL0002262351</t>
        </is>
      </c>
      <c r="G1900" t="inlineStr">
        <is>
          <t>BBG000FHXK95</t>
        </is>
      </c>
      <c r="H1900" t="inlineStr">
        <is>
          <t>BYT25P4</t>
        </is>
      </c>
      <c r="I1900" t="inlineStr">
        <is>
          <t>EQ0000000000055651</t>
        </is>
      </c>
    </row>
    <row r="1901">
      <c r="A1901" t="inlineStr">
        <is>
          <t>BR001360EQ00004</t>
        </is>
      </c>
      <c r="B1901" t="inlineStr">
        <is>
          <t>BR001360</t>
        </is>
      </c>
      <c r="C1901" t="inlineStr">
        <is>
          <t>ITSA10 BZ</t>
        </is>
      </c>
      <c r="D1901">
        <f>+REPLACE(REPLACE(A1901,1,8,""),3,5,"")</f>
        <v/>
      </c>
      <c r="F1901" t="inlineStr">
        <is>
          <t>BRITSAR19PR4</t>
        </is>
      </c>
      <c r="G1901" t="inlineStr">
        <is>
          <t>BBG00K5W1793</t>
        </is>
      </c>
      <c r="H1901" t="inlineStr">
        <is>
          <t>BDGS8T3</t>
        </is>
      </c>
      <c r="I1901" t="inlineStr">
        <is>
          <t>EQ0000000063063126</t>
        </is>
      </c>
    </row>
    <row r="1902">
      <c r="A1902" t="inlineStr">
        <is>
          <t>BR001360EQ00005</t>
        </is>
      </c>
      <c r="B1902" t="inlineStr">
        <is>
          <t>BR001360</t>
        </is>
      </c>
      <c r="C1902" t="inlineStr">
        <is>
          <t>ITSA2 BZ</t>
        </is>
      </c>
      <c r="D1902">
        <f>+REPLACE(REPLACE(A1902,1,8,""),3,5,"")</f>
        <v/>
      </c>
      <c r="F1902" t="inlineStr">
        <is>
          <t>BRITSAD19PR4</t>
        </is>
      </c>
      <c r="G1902" t="inlineStr">
        <is>
          <t>BBG00K5TL9Y6</t>
        </is>
      </c>
      <c r="H1902" t="inlineStr">
        <is>
          <t>BDGS8R1</t>
        </is>
      </c>
      <c r="I1902" t="inlineStr">
        <is>
          <t>EQ0000000063057658</t>
        </is>
      </c>
    </row>
    <row r="1903">
      <c r="A1903" t="inlineStr">
        <is>
          <t>BR001360EQ00006</t>
        </is>
      </c>
      <c r="B1903" t="inlineStr">
        <is>
          <t>BR001360</t>
        </is>
      </c>
      <c r="C1903" t="inlineStr">
        <is>
          <t>ITSA3 BZ</t>
        </is>
      </c>
      <c r="D1903">
        <f>+REPLACE(REPLACE(A1903,1,8,""),3,5,"")</f>
        <v/>
      </c>
      <c r="F1903" t="inlineStr">
        <is>
          <t>BRITSAACNOR0</t>
        </is>
      </c>
      <c r="G1903" t="inlineStr">
        <is>
          <t>BBG000BY3RF3</t>
        </is>
      </c>
      <c r="H1903" t="n">
        <v>2470515</v>
      </c>
      <c r="I1903" t="inlineStr">
        <is>
          <t>EQ0000000034276862</t>
        </is>
      </c>
    </row>
    <row r="1904">
      <c r="A1904" t="inlineStr">
        <is>
          <t>BR001360EQ00007</t>
        </is>
      </c>
      <c r="B1904" t="inlineStr">
        <is>
          <t>BR001360</t>
        </is>
      </c>
      <c r="C1904" t="inlineStr">
        <is>
          <t>ITSA4 BZ</t>
        </is>
      </c>
      <c r="D1904">
        <f>+REPLACE(REPLACE(A1904,1,8,""),3,5,"")</f>
        <v/>
      </c>
      <c r="F1904" t="inlineStr">
        <is>
          <t>BRITSAACNPR7</t>
        </is>
      </c>
      <c r="G1904" t="inlineStr">
        <is>
          <t>BBG000BY9ZS5</t>
        </is>
      </c>
      <c r="H1904" t="n">
        <v>2458771</v>
      </c>
      <c r="I1904" t="inlineStr">
        <is>
          <t>EQ0000000073444530</t>
        </is>
      </c>
    </row>
    <row r="1905">
      <c r="A1905" t="inlineStr">
        <is>
          <t>BR001350EQ00001</t>
        </is>
      </c>
      <c r="B1905" t="inlineStr">
        <is>
          <t>BR001350</t>
        </is>
      </c>
      <c r="C1905" t="inlineStr">
        <is>
          <t>ITUB US</t>
        </is>
      </c>
      <c r="D1905">
        <f>+REPLACE(REPLACE(A1905,1,8,""),3,5,"")</f>
        <v/>
      </c>
      <c r="F1905" t="inlineStr">
        <is>
          <t>US4655621062</t>
        </is>
      </c>
      <c r="G1905" t="inlineStr">
        <is>
          <t>BBG000BPVKZ4</t>
        </is>
      </c>
      <c r="H1905" t="n">
        <v>2849739</v>
      </c>
      <c r="I1905" t="inlineStr">
        <is>
          <t>EQ0013611200009004</t>
        </is>
      </c>
    </row>
    <row r="1906">
      <c r="A1906" t="inlineStr">
        <is>
          <t>BR001350EQ00002</t>
        </is>
      </c>
      <c r="B1906" t="inlineStr">
        <is>
          <t>BR001350</t>
        </is>
      </c>
      <c r="C1906" t="inlineStr">
        <is>
          <t>ITUB4 BZ</t>
        </is>
      </c>
      <c r="D1906">
        <f>+REPLACE(REPLACE(A1906,1,8,""),3,5,"")</f>
        <v/>
      </c>
      <c r="F1906" t="inlineStr">
        <is>
          <t>BRITUBACNPR1</t>
        </is>
      </c>
      <c r="G1906" t="inlineStr">
        <is>
          <t>BBG000BF0HQ7</t>
        </is>
      </c>
      <c r="H1906" t="inlineStr">
        <is>
          <t>B037HR3</t>
        </is>
      </c>
      <c r="I1906" t="inlineStr">
        <is>
          <t>EQ0013611200002003</t>
        </is>
      </c>
      <c r="J1906" t="inlineStr">
        <is>
          <t>JAVER 9 ⅞ 04/06/21</t>
        </is>
      </c>
    </row>
    <row r="1907">
      <c r="A1907" t="inlineStr">
        <is>
          <t>MX001920FI00001</t>
        </is>
      </c>
      <c r="B1907" t="inlineStr">
        <is>
          <t>MX001920</t>
        </is>
      </c>
      <c r="C1907" t="inlineStr">
        <is>
          <t>JAVER 9 ⅞ 04/06/21</t>
        </is>
      </c>
      <c r="D1907">
        <f>+REPLACE(REPLACE(A1907,1,8,""),3,5,"")</f>
        <v/>
      </c>
      <c r="F1907" t="inlineStr">
        <is>
          <t>USP8585LAC65</t>
        </is>
      </c>
      <c r="G1907" t="inlineStr">
        <is>
          <t>BBG001LWF612</t>
        </is>
      </c>
      <c r="H1907" t="inlineStr">
        <is>
          <t>B53GLL7</t>
        </is>
      </c>
      <c r="I1907" t="inlineStr">
        <is>
          <t>COEI6284976</t>
        </is>
      </c>
    </row>
    <row r="1908">
      <c r="A1908" t="inlineStr">
        <is>
          <t>BR001370EQ00001</t>
        </is>
      </c>
      <c r="B1908" t="inlineStr">
        <is>
          <t>BR001370</t>
        </is>
      </c>
      <c r="C1908" t="inlineStr">
        <is>
          <t>JBSS3 BZ</t>
        </is>
      </c>
      <c r="D1908">
        <f>+REPLACE(REPLACE(A1908,1,8,""),3,5,"")</f>
        <v/>
      </c>
      <c r="F1908" t="inlineStr">
        <is>
          <t>BRJBSSACNOR8</t>
        </is>
      </c>
      <c r="G1908" t="inlineStr">
        <is>
          <t>BBG000N6Q0M7</t>
        </is>
      </c>
      <c r="H1908" t="inlineStr">
        <is>
          <t>B1V74X7</t>
        </is>
      </c>
      <c r="I1908" t="inlineStr">
        <is>
          <t>EQ0000000005861268</t>
        </is>
      </c>
    </row>
    <row r="1909">
      <c r="A1909" t="inlineStr">
        <is>
          <t>BR001370FI00001</t>
        </is>
      </c>
      <c r="B1909" t="inlineStr">
        <is>
          <t>BR001370</t>
        </is>
      </c>
      <c r="C1909" t="inlineStr">
        <is>
          <t>JBSSBZ 10 ½ 08/04/16</t>
        </is>
      </c>
      <c r="D1909">
        <f>+REPLACE(REPLACE(A1909,1,8,""),3,5,"")</f>
        <v/>
      </c>
      <c r="F1909" t="inlineStr">
        <is>
          <t>USP59695AC39</t>
        </is>
      </c>
      <c r="G1909" t="inlineStr">
        <is>
          <t>BBG0000D4SS4</t>
        </is>
      </c>
      <c r="H1909" t="inlineStr">
        <is>
          <t>B19RVB6</t>
        </is>
      </c>
      <c r="I1909" t="inlineStr">
        <is>
          <t>COEF5892486</t>
        </is>
      </c>
    </row>
    <row r="1910">
      <c r="A1910" t="inlineStr">
        <is>
          <t>BR001370FI00002</t>
        </is>
      </c>
      <c r="B1910" t="inlineStr">
        <is>
          <t>BR001370</t>
        </is>
      </c>
      <c r="C1910" t="inlineStr">
        <is>
          <t>JBSSBZ 5 ¾ 01/15/28</t>
        </is>
      </c>
      <c r="D1910">
        <f>+REPLACE(REPLACE(A1910,1,8,""),3,5,"")</f>
        <v/>
      </c>
      <c r="F1910" t="inlineStr">
        <is>
          <t>USA29875AC44</t>
        </is>
      </c>
      <c r="G1910" t="inlineStr">
        <is>
          <t>BBG00PT1WWZ6</t>
        </is>
      </c>
      <c r="H1910" t="inlineStr">
        <is>
          <t>BJMSSL1</t>
        </is>
      </c>
      <c r="I1910" t="inlineStr">
        <is>
          <t>COAZ7750328</t>
        </is>
      </c>
      <c r="J1910" t="inlineStr">
        <is>
          <t>JBSSBZ 5 ¾ 06/15/25</t>
        </is>
      </c>
    </row>
    <row r="1911">
      <c r="A1911" t="inlineStr">
        <is>
          <t>BR001370FI00003</t>
        </is>
      </c>
      <c r="B1911" t="inlineStr">
        <is>
          <t>BR001370</t>
        </is>
      </c>
      <c r="C1911" t="inlineStr">
        <is>
          <t>JBSSBZ 5 ¾ 06/15/25</t>
        </is>
      </c>
      <c r="D1911">
        <f>+REPLACE(REPLACE(A1911,1,8,""),3,5,"")</f>
        <v/>
      </c>
      <c r="F1911" t="inlineStr">
        <is>
          <t>USU0901CAJ90</t>
        </is>
      </c>
      <c r="G1911" t="inlineStr">
        <is>
          <t>BBG008WZ3YT0</t>
        </is>
      </c>
      <c r="H1911" t="inlineStr">
        <is>
          <t>BY9D6X2</t>
        </is>
      </c>
      <c r="I1911" t="inlineStr">
        <is>
          <t>COEK9301103</t>
        </is>
      </c>
      <c r="J1911" t="inlineStr">
        <is>
          <t>JBSSBZ 5 ⅞ 07/15/24</t>
        </is>
      </c>
    </row>
    <row r="1912">
      <c r="A1912" t="inlineStr">
        <is>
          <t>BR001370FI00004</t>
        </is>
      </c>
      <c r="B1912" t="inlineStr">
        <is>
          <t>BR001370</t>
        </is>
      </c>
      <c r="C1912" t="inlineStr">
        <is>
          <t>JBSSBZ 5 ⅞ 07/15/24</t>
        </is>
      </c>
      <c r="D1912">
        <f>+REPLACE(REPLACE(A1912,1,8,""),3,5,"")</f>
        <v/>
      </c>
      <c r="F1912" t="inlineStr">
        <is>
          <t>USU0901CAG51</t>
        </is>
      </c>
      <c r="G1912" t="inlineStr">
        <is>
          <t>BBG006MM6747</t>
        </is>
      </c>
      <c r="H1912" t="inlineStr">
        <is>
          <t>BPCX090</t>
        </is>
      </c>
      <c r="I1912" t="inlineStr">
        <is>
          <t>COEK3303444</t>
        </is>
      </c>
      <c r="J1912" t="inlineStr">
        <is>
          <t>JBSSBZ 6 ¼ 02/05/23</t>
        </is>
      </c>
    </row>
    <row r="1913">
      <c r="A1913" t="inlineStr">
        <is>
          <t>BR001370FI00005</t>
        </is>
      </c>
      <c r="B1913" t="inlineStr">
        <is>
          <t>BR001370</t>
        </is>
      </c>
      <c r="C1913" t="inlineStr">
        <is>
          <t>JBSSBZ 6 ¼ 02/05/23</t>
        </is>
      </c>
      <c r="D1913">
        <f>+REPLACE(REPLACE(A1913,1,8,""),3,5,"")</f>
        <v/>
      </c>
      <c r="F1913" t="inlineStr">
        <is>
          <t>USA9617TAA90</t>
        </is>
      </c>
      <c r="G1913" t="inlineStr">
        <is>
          <t>BBG0042YWSD3</t>
        </is>
      </c>
      <c r="H1913" t="inlineStr">
        <is>
          <t>B96K1C5</t>
        </is>
      </c>
      <c r="I1913" t="inlineStr">
        <is>
          <t>COEJ5366764</t>
        </is>
      </c>
    </row>
    <row r="1914">
      <c r="A1914" t="inlineStr">
        <is>
          <t>BR001370FI00006</t>
        </is>
      </c>
      <c r="B1914" t="inlineStr">
        <is>
          <t>BR001370</t>
        </is>
      </c>
      <c r="C1914" t="inlineStr">
        <is>
          <t>JBSSBZ 6 ½ 04/15/29</t>
        </is>
      </c>
      <c r="D1914">
        <f>+REPLACE(REPLACE(A1914,1,8,""),3,5,"")</f>
        <v/>
      </c>
      <c r="F1914" t="inlineStr">
        <is>
          <t>USL56608AA73</t>
        </is>
      </c>
      <c r="G1914" t="inlineStr">
        <is>
          <t>BBG00NRZJKQ9</t>
        </is>
      </c>
      <c r="H1914" t="inlineStr">
        <is>
          <t>BHKF274</t>
        </is>
      </c>
      <c r="I1914" t="inlineStr">
        <is>
          <t>COAX9753366</t>
        </is>
      </c>
      <c r="J1914" t="inlineStr">
        <is>
          <t>JBSSBZ 6 ¾ 02/15/28</t>
        </is>
      </c>
    </row>
    <row r="1915">
      <c r="A1915" t="inlineStr">
        <is>
          <t>BR001370FI00007</t>
        </is>
      </c>
      <c r="B1915" t="inlineStr">
        <is>
          <t>BR001370</t>
        </is>
      </c>
      <c r="C1915" t="inlineStr">
        <is>
          <t>JBSSBZ 6 ¾ 02/15/28</t>
        </is>
      </c>
      <c r="D1915">
        <f>+REPLACE(REPLACE(A1915,1,8,""),3,5,"")</f>
        <v/>
      </c>
      <c r="F1915" t="inlineStr">
        <is>
          <t>USL56590AA73</t>
        </is>
      </c>
      <c r="G1915" t="inlineStr">
        <is>
          <t>BBG00JYG4XL5</t>
        </is>
      </c>
      <c r="H1915" t="inlineStr">
        <is>
          <t>BZ19BW9</t>
        </is>
      </c>
      <c r="I1915" t="inlineStr">
        <is>
          <t>COAR0609537</t>
        </is>
      </c>
      <c r="J1915" t="inlineStr">
        <is>
          <t>JBSSBZ 7 01/15/26</t>
        </is>
      </c>
    </row>
    <row r="1916">
      <c r="A1916" t="inlineStr">
        <is>
          <t>BR001370FI00008</t>
        </is>
      </c>
      <c r="B1916" t="inlineStr">
        <is>
          <t>BR001370</t>
        </is>
      </c>
      <c r="C1916" t="inlineStr">
        <is>
          <t>JBSSBZ 7 01/15/26</t>
        </is>
      </c>
      <c r="D1916">
        <f>+REPLACE(REPLACE(A1916,1,8,""),3,5,"")</f>
        <v/>
      </c>
      <c r="F1916" t="inlineStr">
        <is>
          <t>USA29875AA87</t>
        </is>
      </c>
      <c r="G1916" t="inlineStr">
        <is>
          <t>BBG00M8V1CL3</t>
        </is>
      </c>
      <c r="H1916" t="inlineStr">
        <is>
          <t>BG87FT8</t>
        </is>
      </c>
      <c r="I1916" t="inlineStr">
        <is>
          <t>COAV1198341</t>
        </is>
      </c>
    </row>
    <row r="1917">
      <c r="A1917" t="inlineStr">
        <is>
          <t>BR001370FI00009</t>
        </is>
      </c>
      <c r="B1917" t="inlineStr">
        <is>
          <t>BR001370</t>
        </is>
      </c>
      <c r="C1917" t="inlineStr">
        <is>
          <t>JBSSBZ 7 ¾ 10/28/20</t>
        </is>
      </c>
      <c r="D1917">
        <f>+REPLACE(REPLACE(A1917,1,8,""),3,5,"")</f>
        <v/>
      </c>
      <c r="F1917" t="inlineStr">
        <is>
          <t>USA29866AA70</t>
        </is>
      </c>
      <c r="G1917" t="inlineStr">
        <is>
          <t>BBG005GW7G52</t>
        </is>
      </c>
      <c r="H1917" t="inlineStr">
        <is>
          <t>BFZCH59</t>
        </is>
      </c>
      <c r="I1917" t="inlineStr">
        <is>
          <t>COEJ9017504</t>
        </is>
      </c>
    </row>
    <row r="1918">
      <c r="A1918" t="inlineStr">
        <is>
          <t>BR001370FI00010</t>
        </is>
      </c>
      <c r="B1918" t="inlineStr">
        <is>
          <t>BR001370</t>
        </is>
      </c>
      <c r="C1918" t="inlineStr">
        <is>
          <t>JBSSBZ 8 ¼ 01/29/18</t>
        </is>
      </c>
      <c r="D1918">
        <f>+REPLACE(REPLACE(A1918,1,8,""),3,5,"")</f>
        <v/>
      </c>
      <c r="F1918" t="inlineStr">
        <is>
          <t>USG11010AA62</t>
        </is>
      </c>
      <c r="G1918" t="inlineStr">
        <is>
          <t>BBG000018QX4</t>
        </is>
      </c>
      <c r="H1918" t="inlineStr">
        <is>
          <t>B4XS1D8</t>
        </is>
      </c>
      <c r="I1918" t="inlineStr">
        <is>
          <t>COEI3339625</t>
        </is>
      </c>
      <c r="J1918" t="inlineStr">
        <is>
          <t>JBYCMX 3 ¾ 05/13/25</t>
        </is>
      </c>
    </row>
    <row r="1919">
      <c r="A1919" t="inlineStr">
        <is>
          <t>MX000210FI00001</t>
        </is>
      </c>
      <c r="B1919" t="inlineStr">
        <is>
          <t>MX000210</t>
        </is>
      </c>
      <c r="C1919" t="inlineStr">
        <is>
          <t>JBYCMX 3 ¾ 05/13/25</t>
        </is>
      </c>
      <c r="D1919">
        <f>+REPLACE(REPLACE(A1919,1,8,""),3,5,"")</f>
        <v/>
      </c>
      <c r="F1919" t="inlineStr">
        <is>
          <t>USP59705AA47</t>
        </is>
      </c>
      <c r="G1919" t="inlineStr">
        <is>
          <t>BBG008N2M2J3</t>
        </is>
      </c>
      <c r="H1919" t="inlineStr">
        <is>
          <t>BXC5WG3</t>
        </is>
      </c>
      <c r="I1919" t="inlineStr">
        <is>
          <t>COEK9014185</t>
        </is>
      </c>
    </row>
    <row r="1920">
      <c r="A1920" t="inlineStr">
        <is>
          <t>BR001390EQ00001</t>
        </is>
      </c>
      <c r="B1920" t="inlineStr">
        <is>
          <t>BR001390</t>
        </is>
      </c>
      <c r="C1920" t="inlineStr">
        <is>
          <t>JHSF3 BZ</t>
        </is>
      </c>
      <c r="D1920">
        <f>+REPLACE(REPLACE(A1920,1,8,""),3,5,"")</f>
        <v/>
      </c>
      <c r="F1920" t="inlineStr">
        <is>
          <t>BRJHSFACNOR2</t>
        </is>
      </c>
      <c r="G1920" t="inlineStr">
        <is>
          <t>BBG000PGKZ06</t>
        </is>
      </c>
      <c r="H1920" t="inlineStr">
        <is>
          <t>B1VN5C1</t>
        </is>
      </c>
      <c r="I1920" t="inlineStr">
        <is>
          <t>EQ0000000003357431</t>
        </is>
      </c>
    </row>
    <row r="1921">
      <c r="A1921" t="inlineStr">
        <is>
          <t>MX000010FI00001</t>
        </is>
      </c>
      <c r="B1921" t="inlineStr">
        <is>
          <t>MX000010</t>
        </is>
      </c>
      <c r="C1921" t="inlineStr">
        <is>
          <t>JPM Float 08/21/17</t>
        </is>
      </c>
      <c r="D1921">
        <f>+REPLACE(REPLACE(A1921,1,8,""),3,5,"")</f>
        <v/>
      </c>
      <c r="F1921" t="inlineStr">
        <is>
          <t>XS0317180312</t>
        </is>
      </c>
      <c r="G1921" t="inlineStr">
        <is>
          <t>BBG00008DK02</t>
        </is>
      </c>
      <c r="H1921" t="inlineStr">
        <is>
          <t>EI3241714</t>
        </is>
      </c>
      <c r="I1921" t="inlineStr">
        <is>
          <t>COEI3241714</t>
        </is>
      </c>
    </row>
    <row r="1922">
      <c r="A1922" t="inlineStr">
        <is>
          <t>BR001380EQ00001</t>
        </is>
      </c>
      <c r="B1922" t="inlineStr">
        <is>
          <t>BR001380</t>
        </is>
      </c>
      <c r="C1922" t="inlineStr">
        <is>
          <t>JPSA3 BZ</t>
        </is>
      </c>
      <c r="D1922">
        <f>+REPLACE(REPLACE(A1922,1,8,""),3,5,"")</f>
        <v/>
      </c>
      <c r="F1922" t="inlineStr">
        <is>
          <t>BRJPSAACNOR6</t>
        </is>
      </c>
      <c r="G1922" t="inlineStr">
        <is>
          <t>BBG000BZ8YV2</t>
        </is>
      </c>
      <c r="H1922" t="inlineStr">
        <is>
          <t>BG10ZY9</t>
        </is>
      </c>
      <c r="I1922" t="inlineStr">
        <is>
          <t>EQ0015884900001000</t>
        </is>
      </c>
    </row>
    <row r="1923">
      <c r="A1923" t="inlineStr">
        <is>
          <t>BR001400EQ00001</t>
        </is>
      </c>
      <c r="B1923" t="inlineStr">
        <is>
          <t>BR001400</t>
        </is>
      </c>
      <c r="C1923" t="inlineStr">
        <is>
          <t>JSLG3 BZ</t>
        </is>
      </c>
      <c r="D1923">
        <f>+REPLACE(REPLACE(A1923,1,8,""),3,5,"")</f>
        <v/>
      </c>
      <c r="F1923" t="inlineStr">
        <is>
          <t>BRJSLGACNOR2</t>
        </is>
      </c>
      <c r="G1923" t="inlineStr">
        <is>
          <t>BBG000QBRY39</t>
        </is>
      </c>
      <c r="H1923" t="inlineStr">
        <is>
          <t>B5LBY82</t>
        </is>
      </c>
      <c r="I1923" t="inlineStr">
        <is>
          <t>EQ0000000051248314</t>
        </is>
      </c>
      <c r="J1923" t="inlineStr">
        <is>
          <t>JSLGBZ 7 ¾ 07/26/24</t>
        </is>
      </c>
    </row>
    <row r="1924">
      <c r="A1924" t="inlineStr">
        <is>
          <t>BR001400FI00001</t>
        </is>
      </c>
      <c r="B1924" t="inlineStr">
        <is>
          <t>BR001400</t>
        </is>
      </c>
      <c r="C1924" t="inlineStr">
        <is>
          <t>JSLGBZ 7 ¾ 07/26/24</t>
        </is>
      </c>
      <c r="D1924">
        <f>+REPLACE(REPLACE(A1924,1,8,""),3,5,"")</f>
        <v/>
      </c>
      <c r="F1924" t="inlineStr">
        <is>
          <t>USL5800PAB87</t>
        </is>
      </c>
      <c r="G1924" t="inlineStr">
        <is>
          <t>BBG00H5ZLG73</t>
        </is>
      </c>
      <c r="H1924" t="inlineStr">
        <is>
          <t>BD5MNH9</t>
        </is>
      </c>
      <c r="I1924" t="inlineStr">
        <is>
          <t>COAO4400443</t>
        </is>
      </c>
      <c r="J1924" t="inlineStr">
        <is>
          <t>JUJUYA 8 ⅝ 09/20/22</t>
        </is>
      </c>
    </row>
    <row r="1925">
      <c r="A1925" t="inlineStr">
        <is>
          <t>AR002210FI00001</t>
        </is>
      </c>
      <c r="B1925" t="inlineStr">
        <is>
          <t>AR002210</t>
        </is>
      </c>
      <c r="C1925" t="inlineStr">
        <is>
          <t>JUJUYA 8 ⅝ 09/20/22</t>
        </is>
      </c>
      <c r="D1925">
        <f>+REPLACE(REPLACE(A1925,1,8,""),3,5,"")</f>
        <v/>
      </c>
      <c r="F1925" t="inlineStr">
        <is>
          <t>XS1686882298</t>
        </is>
      </c>
      <c r="G1925" t="inlineStr">
        <is>
          <t>BBG00HPRWHN7</t>
        </is>
      </c>
      <c r="H1925" t="inlineStr">
        <is>
          <t>BF0GW73</t>
        </is>
      </c>
      <c r="I1925" t="inlineStr">
        <is>
          <t>COAP1531338</t>
        </is>
      </c>
      <c r="J1925" t="inlineStr">
        <is>
          <t>KALLPA 4 ⅛ 08/16/27</t>
        </is>
      </c>
    </row>
    <row r="1926">
      <c r="A1926" t="inlineStr">
        <is>
          <t>PE000570FI00001</t>
        </is>
      </c>
      <c r="B1926" t="inlineStr">
        <is>
          <t>PE000570</t>
        </is>
      </c>
      <c r="C1926" t="inlineStr">
        <is>
          <t>KALLPA 4 ⅛ 08/16/27</t>
        </is>
      </c>
      <c r="D1926">
        <f>+REPLACE(REPLACE(A1926,1,8,""),3,5,"")</f>
        <v/>
      </c>
      <c r="F1926" t="inlineStr">
        <is>
          <t>USP2400PAA77</t>
        </is>
      </c>
      <c r="G1926" t="inlineStr">
        <is>
          <t>BBG00HDL8S10</t>
        </is>
      </c>
      <c r="H1926" t="inlineStr">
        <is>
          <t>BF53JC3</t>
        </is>
      </c>
      <c r="I1926" t="inlineStr">
        <is>
          <t>COAO7016063</t>
        </is>
      </c>
      <c r="J1926" t="inlineStr">
        <is>
          <t>KALLPA 4 ⅞ 05/24/26</t>
        </is>
      </c>
    </row>
    <row r="1927">
      <c r="A1927" t="inlineStr">
        <is>
          <t>PE000570FI00002</t>
        </is>
      </c>
      <c r="B1927" t="inlineStr">
        <is>
          <t>PE000570</t>
        </is>
      </c>
      <c r="C1927" t="inlineStr">
        <is>
          <t>KALLPA 4 ⅞ 05/24/26</t>
        </is>
      </c>
      <c r="D1927">
        <f>+REPLACE(REPLACE(A1927,1,8,""),3,5,"")</f>
        <v/>
      </c>
      <c r="F1927" t="inlineStr">
        <is>
          <t>USP6040KAB37</t>
        </is>
      </c>
      <c r="G1927" t="inlineStr">
        <is>
          <t>BBG00CXK1G69</t>
        </is>
      </c>
      <c r="H1927" t="inlineStr">
        <is>
          <t>BYSYR00</t>
        </is>
      </c>
      <c r="I1927" t="inlineStr">
        <is>
          <t>COLW1794947</t>
        </is>
      </c>
    </row>
    <row r="1928">
      <c r="A1928" t="inlineStr">
        <is>
          <t>MX001440FI00001</t>
        </is>
      </c>
      <c r="B1928" t="inlineStr">
        <is>
          <t>MX001440</t>
        </is>
      </c>
      <c r="C1928" t="inlineStr">
        <is>
          <t>KCMA 7.17 10/29/20</t>
        </is>
      </c>
      <c r="D1928">
        <f>+REPLACE(REPLACE(A1928,1,8,""),3,5,"")</f>
        <v/>
      </c>
      <c r="F1928" t="inlineStr">
        <is>
          <t>MX91KI000084</t>
        </is>
      </c>
      <c r="G1928" t="inlineStr">
        <is>
          <t>BBG0018X6Z84</t>
        </is>
      </c>
      <c r="H1928" t="inlineStr">
        <is>
          <t>BC4F402</t>
        </is>
      </c>
      <c r="I1928" t="inlineStr">
        <is>
          <t>COEI4680100</t>
        </is>
      </c>
    </row>
    <row r="1929">
      <c r="A1929" t="inlineStr">
        <is>
          <t>BR001410EQ00001</t>
        </is>
      </c>
      <c r="B1929" t="inlineStr">
        <is>
          <t>BR001410</t>
        </is>
      </c>
      <c r="C1929" t="inlineStr">
        <is>
          <t>KEPL3 BZ</t>
        </is>
      </c>
      <c r="D1929">
        <f>+REPLACE(REPLACE(A1929,1,8,""),3,5,"")</f>
        <v/>
      </c>
      <c r="F1929" t="inlineStr">
        <is>
          <t>BRKEPLACNOR1</t>
        </is>
      </c>
      <c r="G1929" t="inlineStr">
        <is>
          <t>BBG000BYJY43</t>
        </is>
      </c>
      <c r="H1929" t="n">
        <v>2490245</v>
      </c>
      <c r="I1929" t="inlineStr">
        <is>
          <t>EQ0000000037633575</t>
        </is>
      </c>
    </row>
    <row r="1930">
      <c r="A1930" t="inlineStr">
        <is>
          <t>MX001440EQ00001</t>
        </is>
      </c>
      <c r="B1930" t="inlineStr">
        <is>
          <t>MX001440</t>
        </is>
      </c>
      <c r="C1930" t="inlineStr">
        <is>
          <t>KIMBERA MM</t>
        </is>
      </c>
      <c r="D1930">
        <f>+REPLACE(REPLACE(A1930,1,8,""),3,5,"")</f>
        <v/>
      </c>
      <c r="F1930" t="inlineStr">
        <is>
          <t>MXP606941179</t>
        </is>
      </c>
      <c r="G1930" t="inlineStr">
        <is>
          <t>BBG000BQCDN2</t>
        </is>
      </c>
      <c r="H1930" t="n">
        <v>2491914</v>
      </c>
      <c r="I1930" t="inlineStr">
        <is>
          <t>EQ0011768700001001</t>
        </is>
      </c>
      <c r="J1930" t="inlineStr">
        <is>
          <t>KIONET 7 ½ 05/02/25</t>
        </is>
      </c>
    </row>
    <row r="1931">
      <c r="A1931" t="inlineStr">
        <is>
          <t>MX001940FI00001</t>
        </is>
      </c>
      <c r="B1931" t="inlineStr">
        <is>
          <t>MX001940</t>
        </is>
      </c>
      <c r="C1931" t="inlineStr">
        <is>
          <t>KIONET 7 ½ 05/02/25</t>
        </is>
      </c>
      <c r="D1931">
        <f>+REPLACE(REPLACE(A1931,1,8,""),3,5,"")</f>
        <v/>
      </c>
      <c r="F1931" t="inlineStr">
        <is>
          <t>USP8704LAB47</t>
        </is>
      </c>
      <c r="G1931" t="inlineStr">
        <is>
          <t>BBG00KSMMXV5</t>
        </is>
      </c>
      <c r="H1931" t="inlineStr">
        <is>
          <t>BDD86H0</t>
        </is>
      </c>
      <c r="I1931" t="inlineStr">
        <is>
          <t>COAS4136014</t>
        </is>
      </c>
    </row>
    <row r="1932">
      <c r="A1932" t="inlineStr">
        <is>
          <t>MX001940FI00002</t>
        </is>
      </c>
      <c r="B1932" t="inlineStr">
        <is>
          <t>MX001940</t>
        </is>
      </c>
      <c r="C1932" t="inlineStr">
        <is>
          <t>KIONET 8 ¼ 11/07/21</t>
        </is>
      </c>
      <c r="D1932">
        <f>+REPLACE(REPLACE(A1932,1,8,""),3,5,"")</f>
        <v/>
      </c>
      <c r="F1932" t="inlineStr">
        <is>
          <t>USP8704LAA63</t>
        </is>
      </c>
      <c r="G1932" t="inlineStr">
        <is>
          <t>BBG007GP2CL9</t>
        </is>
      </c>
      <c r="H1932" t="inlineStr">
        <is>
          <t>BSJWMJ5</t>
        </is>
      </c>
      <c r="I1932" t="inlineStr">
        <is>
          <t>COEK3658870</t>
        </is>
      </c>
      <c r="J1932" t="inlineStr">
        <is>
          <t>KLAB 4 ⅞ 09/19/27</t>
        </is>
      </c>
    </row>
    <row r="1933">
      <c r="A1933" t="inlineStr">
        <is>
          <t>BR001420FI00001</t>
        </is>
      </c>
      <c r="B1933" t="inlineStr">
        <is>
          <t>BR001420</t>
        </is>
      </c>
      <c r="C1933" t="inlineStr">
        <is>
          <t>KLAB 4 ⅞ 09/19/27</t>
        </is>
      </c>
      <c r="D1933">
        <f>+REPLACE(REPLACE(A1933,1,8,""),3,5,"")</f>
        <v/>
      </c>
      <c r="F1933" t="inlineStr">
        <is>
          <t>USL5828LAB55</t>
        </is>
      </c>
      <c r="G1933" t="inlineStr">
        <is>
          <t>BBG00HPK5N13</t>
        </is>
      </c>
      <c r="H1933" t="inlineStr">
        <is>
          <t>BF16830</t>
        </is>
      </c>
      <c r="I1933" t="inlineStr">
        <is>
          <t>COAP1223738</t>
        </is>
      </c>
      <c r="J1933" t="inlineStr">
        <is>
          <t>KLAB 5 ¼ 07/16/24</t>
        </is>
      </c>
    </row>
    <row r="1934">
      <c r="A1934" t="inlineStr">
        <is>
          <t>BR001420FI00002</t>
        </is>
      </c>
      <c r="B1934" t="inlineStr">
        <is>
          <t>BR001420</t>
        </is>
      </c>
      <c r="C1934" t="inlineStr">
        <is>
          <t>KLAB 5 ¼ 07/16/24</t>
        </is>
      </c>
      <c r="D1934">
        <f>+REPLACE(REPLACE(A1934,1,8,""),3,5,"")</f>
        <v/>
      </c>
      <c r="F1934" t="inlineStr">
        <is>
          <t>USL5828LAA72</t>
        </is>
      </c>
      <c r="G1934" t="inlineStr">
        <is>
          <t>BBG006SCSKX8</t>
        </is>
      </c>
      <c r="H1934" t="inlineStr">
        <is>
          <t>BP4JJX3</t>
        </is>
      </c>
      <c r="I1934" t="inlineStr">
        <is>
          <t>COEK3795979</t>
        </is>
      </c>
    </row>
    <row r="1935">
      <c r="A1935" t="inlineStr">
        <is>
          <t>BR001420FI00003</t>
        </is>
      </c>
      <c r="B1935" t="inlineStr">
        <is>
          <t>BR001420</t>
        </is>
      </c>
      <c r="C1935" t="inlineStr">
        <is>
          <t>KLAB 5 ¾ 04/03/29</t>
        </is>
      </c>
      <c r="D1935">
        <f>+REPLACE(REPLACE(A1935,1,8,""),3,5,"")</f>
        <v/>
      </c>
      <c r="F1935" t="inlineStr">
        <is>
          <t>USA35155AA77</t>
        </is>
      </c>
      <c r="G1935" t="inlineStr">
        <is>
          <t>BBG00NQJN7M4</t>
        </is>
      </c>
      <c r="H1935" t="inlineStr">
        <is>
          <t>BHQ4FV0</t>
        </is>
      </c>
      <c r="I1935" t="inlineStr">
        <is>
          <t>COAX9046282</t>
        </is>
      </c>
    </row>
    <row r="1936">
      <c r="A1936" t="inlineStr">
        <is>
          <t>BR001420FI00004</t>
        </is>
      </c>
      <c r="B1936" t="inlineStr">
        <is>
          <t>BR001420</t>
        </is>
      </c>
      <c r="C1936" t="inlineStr">
        <is>
          <t>KLAB 7 04/03/49</t>
        </is>
      </c>
      <c r="D1936">
        <f>+REPLACE(REPLACE(A1936,1,8,""),3,5,"")</f>
        <v/>
      </c>
      <c r="F1936" t="inlineStr">
        <is>
          <t>USA35155AB50</t>
        </is>
      </c>
      <c r="G1936" t="inlineStr">
        <is>
          <t>BBG00NQJNB18</t>
        </is>
      </c>
      <c r="H1936" t="inlineStr">
        <is>
          <t>BHQ4FT8</t>
        </is>
      </c>
      <c r="I1936" t="inlineStr">
        <is>
          <t>COAX9046290</t>
        </is>
      </c>
    </row>
    <row r="1937">
      <c r="A1937" t="inlineStr">
        <is>
          <t>BR001420EQ00001</t>
        </is>
      </c>
      <c r="B1937" t="inlineStr">
        <is>
          <t>BR001420</t>
        </is>
      </c>
      <c r="C1937" t="inlineStr">
        <is>
          <t>KLBN11 BZ</t>
        </is>
      </c>
      <c r="D1937">
        <f>+REPLACE(REPLACE(A1937,1,8,""),3,5,"")</f>
        <v/>
      </c>
      <c r="F1937" t="inlineStr">
        <is>
          <t>BRKLBNCDAM18</t>
        </is>
      </c>
      <c r="G1937" t="inlineStr">
        <is>
          <t>BBG005TJJ8B5</t>
        </is>
      </c>
      <c r="H1937" t="inlineStr">
        <is>
          <t>BJ0K6Z9</t>
        </is>
      </c>
      <c r="I1937" t="inlineStr">
        <is>
          <t>EQ0000000033463192</t>
        </is>
      </c>
    </row>
    <row r="1938">
      <c r="A1938" t="inlineStr">
        <is>
          <t>BR001420EQ00002</t>
        </is>
      </c>
      <c r="B1938" t="inlineStr">
        <is>
          <t>BR001420</t>
        </is>
      </c>
      <c r="C1938" t="inlineStr">
        <is>
          <t>KLBN4 BZ</t>
        </is>
      </c>
      <c r="D1938">
        <f>+REPLACE(REPLACE(A1938,1,8,""),3,5,"")</f>
        <v/>
      </c>
      <c r="F1938" t="inlineStr">
        <is>
          <t>BRKLBNACNPR9</t>
        </is>
      </c>
      <c r="G1938" t="inlineStr">
        <is>
          <t>BBG000MD5WQ2</t>
        </is>
      </c>
      <c r="H1938" t="n">
        <v>2813347</v>
      </c>
      <c r="I1938" t="inlineStr">
        <is>
          <t>EQ0015882600002001</t>
        </is>
      </c>
      <c r="J1938" t="inlineStr">
        <is>
          <t>KLTXMX 8 ⅞ 04/11/22</t>
        </is>
      </c>
    </row>
    <row r="1939">
      <c r="A1939" t="inlineStr">
        <is>
          <t>MX001110FI00001</t>
        </is>
      </c>
      <c r="B1939" t="inlineStr">
        <is>
          <t>MX001110</t>
        </is>
      </c>
      <c r="C1939" t="inlineStr">
        <is>
          <t>KLTXMX 8 ⅞ 04/11/22</t>
        </is>
      </c>
      <c r="D1939">
        <f>+REPLACE(REPLACE(A1939,1,8,""),3,5,"")</f>
        <v/>
      </c>
      <c r="F1939" t="inlineStr">
        <is>
          <t>USP4953VAJ28</t>
        </is>
      </c>
      <c r="G1939" t="inlineStr">
        <is>
          <t>BBG00GF829R9</t>
        </is>
      </c>
      <c r="H1939" t="inlineStr">
        <is>
          <t>BYWW6G9</t>
        </is>
      </c>
      <c r="I1939" t="inlineStr">
        <is>
          <t>COAN1912822</t>
        </is>
      </c>
      <c r="J1939" t="inlineStr">
        <is>
          <t>KOF 3 ⅞ 11/26/23</t>
        </is>
      </c>
    </row>
    <row r="1940">
      <c r="A1940" t="inlineStr">
        <is>
          <t>MX000340FI00001</t>
        </is>
      </c>
      <c r="B1940" t="inlineStr">
        <is>
          <t>MX000340</t>
        </is>
      </c>
      <c r="C1940" t="inlineStr">
        <is>
          <t>KOF 3 ⅞ 11/26/23</t>
        </is>
      </c>
      <c r="D1940">
        <f>+REPLACE(REPLACE(A1940,1,8,""),3,5,"")</f>
        <v/>
      </c>
      <c r="F1940" t="inlineStr">
        <is>
          <t>US191241AE83</t>
        </is>
      </c>
      <c r="G1940" t="inlineStr">
        <is>
          <t>BBG005M8HXR6</t>
        </is>
      </c>
      <c r="H1940" t="inlineStr">
        <is>
          <t>BGN7VC8</t>
        </is>
      </c>
      <c r="I1940" t="inlineStr">
        <is>
          <t>COEJ9489000</t>
        </is>
      </c>
      <c r="J1940" t="inlineStr">
        <is>
          <t>KOF 4 ⅝ 02/15/20</t>
        </is>
      </c>
    </row>
    <row r="1941">
      <c r="A1941" t="inlineStr">
        <is>
          <t>MX000340FI00002</t>
        </is>
      </c>
      <c r="B1941" t="inlineStr">
        <is>
          <t>MX000340</t>
        </is>
      </c>
      <c r="C1941" t="inlineStr">
        <is>
          <t>KOF 4 ⅝ 02/15/20</t>
        </is>
      </c>
      <c r="D1941">
        <f>+REPLACE(REPLACE(A1941,1,8,""),3,5,"")</f>
        <v/>
      </c>
      <c r="F1941" t="inlineStr">
        <is>
          <t>US191241AD01</t>
        </is>
      </c>
      <c r="G1941" t="inlineStr">
        <is>
          <t>BBG0014JTWY2</t>
        </is>
      </c>
      <c r="H1941" t="inlineStr">
        <is>
          <t>B3XSMN8</t>
        </is>
      </c>
      <c r="I1941" t="inlineStr">
        <is>
          <t>COEI3490865</t>
        </is>
      </c>
      <c r="J1941" t="inlineStr">
        <is>
          <t>KOF 5 ¼ 11/26/43</t>
        </is>
      </c>
    </row>
    <row r="1942">
      <c r="A1942" t="inlineStr">
        <is>
          <t>MX000340FI00003</t>
        </is>
      </c>
      <c r="B1942" t="inlineStr">
        <is>
          <t>MX000340</t>
        </is>
      </c>
      <c r="C1942" t="inlineStr">
        <is>
          <t>KOF 5 ¼ 11/26/43</t>
        </is>
      </c>
      <c r="D1942">
        <f>+REPLACE(REPLACE(A1942,1,8,""),3,5,"")</f>
        <v/>
      </c>
      <c r="F1942" t="inlineStr">
        <is>
          <t>US191241AF58</t>
        </is>
      </c>
      <c r="G1942" t="inlineStr">
        <is>
          <t>BBG005M8KFL7</t>
        </is>
      </c>
      <c r="H1942" t="inlineStr">
        <is>
          <t>BGN7VD9</t>
        </is>
      </c>
      <c r="I1942" t="inlineStr">
        <is>
          <t>COEJ9489729</t>
        </is>
      </c>
    </row>
    <row r="1943">
      <c r="A1943" t="inlineStr">
        <is>
          <t>MX000340FI00004</t>
        </is>
      </c>
      <c r="B1943" t="inlineStr">
        <is>
          <t>MX000340</t>
        </is>
      </c>
      <c r="C1943" t="inlineStr">
        <is>
          <t>KOF 5.46 05/12/23</t>
        </is>
      </c>
      <c r="D1943">
        <f>+REPLACE(REPLACE(A1943,1,8,""),3,5,"")</f>
        <v/>
      </c>
      <c r="F1943" t="inlineStr">
        <is>
          <t>MX91KO0000A1</t>
        </is>
      </c>
      <c r="G1943" t="inlineStr">
        <is>
          <t>BBG004MP9F80</t>
        </is>
      </c>
      <c r="H1943" t="inlineStr">
        <is>
          <t>BD033X3</t>
        </is>
      </c>
      <c r="I1943" t="inlineStr">
        <is>
          <t>COEJ7000189</t>
        </is>
      </c>
    </row>
    <row r="1944">
      <c r="A1944" t="inlineStr">
        <is>
          <t>MX000340EQ00001</t>
        </is>
      </c>
      <c r="B1944" t="inlineStr">
        <is>
          <t>MX000340</t>
        </is>
      </c>
      <c r="C1944" t="inlineStr">
        <is>
          <t>KOFL MM</t>
        </is>
      </c>
      <c r="D1944">
        <f>+REPLACE(REPLACE(A1944,1,8,""),3,5,"")</f>
        <v/>
      </c>
      <c r="F1944" t="inlineStr">
        <is>
          <t>MXP2861W1067</t>
        </is>
      </c>
      <c r="G1944" t="inlineStr">
        <is>
          <t>BBG000BQCMJ7</t>
        </is>
      </c>
      <c r="H1944" t="inlineStr">
        <is>
          <t>2141899</t>
        </is>
      </c>
      <c r="I1944" t="inlineStr">
        <is>
          <t>EQ0011995200003000</t>
        </is>
      </c>
    </row>
    <row r="1945">
      <c r="A1945" t="inlineStr">
        <is>
          <t>MX000340EQ00002</t>
        </is>
      </c>
      <c r="B1945" t="inlineStr">
        <is>
          <t>MX000340</t>
        </is>
      </c>
      <c r="C1945" t="inlineStr">
        <is>
          <t>KOFUBL MM</t>
        </is>
      </c>
      <c r="D1945">
        <f>+REPLACE(REPLACE(A1945,1,8,""),3,5,"")</f>
        <v/>
      </c>
      <c r="F1945" t="inlineStr">
        <is>
          <t>MX01KO000002</t>
        </is>
      </c>
      <c r="G1945" t="inlineStr">
        <is>
          <t>BBG00N86FP14</t>
        </is>
      </c>
      <c r="H1945" t="inlineStr">
        <is>
          <t>BHHP0S4</t>
        </is>
      </c>
      <c r="I1945" t="inlineStr">
        <is>
          <t>EQ0000000001546228</t>
        </is>
      </c>
    </row>
    <row r="1946">
      <c r="A1946" t="inlineStr">
        <is>
          <t>BR001430EQ00001</t>
        </is>
      </c>
      <c r="B1946" t="inlineStr">
        <is>
          <t>BR001430</t>
        </is>
      </c>
      <c r="C1946" t="inlineStr">
        <is>
          <t>KROT3 BZ</t>
        </is>
      </c>
      <c r="D1946">
        <f>+REPLACE(REPLACE(A1946,1,8,""),3,5,"")</f>
        <v/>
      </c>
      <c r="F1946" t="inlineStr">
        <is>
          <t>BRKROTACNOR9</t>
        </is>
      </c>
      <c r="G1946" t="inlineStr">
        <is>
          <t>BBG000DN7YR3</t>
        </is>
      </c>
      <c r="H1946" t="n">
        <v>2836946</v>
      </c>
      <c r="I1946" t="inlineStr">
        <is>
          <t>EQ0000000029845867</t>
        </is>
      </c>
    </row>
    <row r="1947">
      <c r="A1947" t="inlineStr">
        <is>
          <t>MX001120EQ00001</t>
        </is>
      </c>
      <c r="B1947" t="inlineStr">
        <is>
          <t>MX001120</t>
        </is>
      </c>
      <c r="C1947" t="inlineStr">
        <is>
          <t>KUOB MM</t>
        </is>
      </c>
      <c r="D1947">
        <f>+REPLACE(REPLACE(A1947,1,8,""),3,5,"")</f>
        <v/>
      </c>
      <c r="F1947" t="inlineStr">
        <is>
          <t>MX01KU000012</t>
        </is>
      </c>
      <c r="G1947" t="inlineStr">
        <is>
          <t>BBG000C0Q3G3</t>
        </is>
      </c>
      <c r="H1947" t="inlineStr">
        <is>
          <t>B0SL8F5</t>
        </is>
      </c>
      <c r="I1947" t="inlineStr">
        <is>
          <t>EQ0000000000531514</t>
        </is>
      </c>
      <c r="J1947" t="inlineStr">
        <is>
          <t>KUOBMM 5 ¾ 07/07/27</t>
        </is>
      </c>
    </row>
    <row r="1948">
      <c r="A1948" t="inlineStr">
        <is>
          <t>MX001120FI00001</t>
        </is>
      </c>
      <c r="B1948" t="inlineStr">
        <is>
          <t>MX001120</t>
        </is>
      </c>
      <c r="C1948" t="inlineStr">
        <is>
          <t>KUOBMM 5 ¾ 07/07/27</t>
        </is>
      </c>
      <c r="D1948">
        <f>+REPLACE(REPLACE(A1948,1,8,""),3,5,"")</f>
        <v/>
      </c>
      <c r="F1948" t="inlineStr">
        <is>
          <t>USP4954BAF33</t>
        </is>
      </c>
      <c r="G1948" t="inlineStr">
        <is>
          <t>BBG00H0JVHX2</t>
        </is>
      </c>
      <c r="H1948" t="inlineStr">
        <is>
          <t>BF2BL79</t>
        </is>
      </c>
      <c r="I1948" t="inlineStr">
        <is>
          <t>COAO0647039</t>
        </is>
      </c>
    </row>
    <row r="1949">
      <c r="A1949" t="inlineStr">
        <is>
          <t>MX001120FI00002</t>
        </is>
      </c>
      <c r="B1949" t="inlineStr">
        <is>
          <t>MX001120</t>
        </is>
      </c>
      <c r="C1949" t="inlineStr">
        <is>
          <t>KUOBMM 6 ¼ 12/04/22</t>
        </is>
      </c>
      <c r="D1949">
        <f>+REPLACE(REPLACE(A1949,1,8,""),3,5,"")</f>
        <v/>
      </c>
      <c r="F1949" t="inlineStr">
        <is>
          <t>USP4954BAE67</t>
        </is>
      </c>
      <c r="G1949" t="inlineStr">
        <is>
          <t>BBG003P55HT0</t>
        </is>
      </c>
      <c r="H1949" t="inlineStr">
        <is>
          <t>B92SXN8</t>
        </is>
      </c>
      <c r="I1949" t="inlineStr">
        <is>
          <t>COEJ4651026</t>
        </is>
      </c>
    </row>
    <row r="1950">
      <c r="A1950" t="inlineStr">
        <is>
          <t>MX000850EQ00001</t>
        </is>
      </c>
      <c r="B1950" t="inlineStr">
        <is>
          <t>MX000850</t>
        </is>
      </c>
      <c r="C1950" t="inlineStr">
        <is>
          <t>LABB MM</t>
        </is>
      </c>
      <c r="D1950">
        <f>+REPLACE(REPLACE(A1950,1,8,""),3,5,"")</f>
        <v/>
      </c>
      <c r="F1950" t="inlineStr">
        <is>
          <t>MX01LA010006</t>
        </is>
      </c>
      <c r="G1950" t="inlineStr">
        <is>
          <t>BBG000G12MW3</t>
        </is>
      </c>
      <c r="H1950" t="inlineStr">
        <is>
          <t>B3B1C73</t>
        </is>
      </c>
      <c r="I1950" t="inlineStr">
        <is>
          <t>EQ0000000022602330</t>
        </is>
      </c>
    </row>
    <row r="1951">
      <c r="A1951" t="inlineStr">
        <is>
          <t>MX000850FI00001</t>
        </is>
      </c>
      <c r="B1951" t="inlineStr">
        <is>
          <t>MX000850</t>
        </is>
      </c>
      <c r="C1951" t="inlineStr">
        <is>
          <t>LABBMM Float 03/19/21</t>
        </is>
      </c>
      <c r="D1951">
        <f>+REPLACE(REPLACE(A1951,1,8,""),3,5,"")</f>
        <v/>
      </c>
      <c r="F1951" t="inlineStr">
        <is>
          <t>MX91LA010031</t>
        </is>
      </c>
      <c r="G1951" t="inlineStr">
        <is>
          <t>BBG00KFWPYT5</t>
        </is>
      </c>
      <c r="I1951" t="inlineStr">
        <is>
          <t>COAR9119397</t>
        </is>
      </c>
    </row>
    <row r="1952">
      <c r="A1952" t="inlineStr">
        <is>
          <t>MX001450EQ00001</t>
        </is>
      </c>
      <c r="B1952" t="inlineStr">
        <is>
          <t>MX001450</t>
        </is>
      </c>
      <c r="C1952" t="inlineStr">
        <is>
          <t>LACOMUBC MM</t>
        </is>
      </c>
      <c r="D1952">
        <f>+REPLACE(REPLACE(A1952,1,8,""),3,5,"")</f>
        <v/>
      </c>
      <c r="F1952" t="inlineStr">
        <is>
          <t>MX01LA050010</t>
        </is>
      </c>
      <c r="G1952" t="inlineStr">
        <is>
          <t>BBG009L5F3P5</t>
        </is>
      </c>
      <c r="H1952" t="inlineStr">
        <is>
          <t>BZ8W8S6</t>
        </is>
      </c>
      <c r="I1952" t="inlineStr">
        <is>
          <t>EQ0000000047520640</t>
        </is>
      </c>
    </row>
    <row r="1953">
      <c r="A1953" t="inlineStr">
        <is>
          <t>MX001130EQ00001</t>
        </is>
      </c>
      <c r="B1953" t="inlineStr">
        <is>
          <t>MX001130</t>
        </is>
      </c>
      <c r="C1953" t="inlineStr">
        <is>
          <t>LALAB MM</t>
        </is>
      </c>
      <c r="D1953">
        <f>+REPLACE(REPLACE(A1953,1,8,""),3,5,"")</f>
        <v/>
      </c>
      <c r="F1953" t="inlineStr">
        <is>
          <t>MX01LA040003</t>
        </is>
      </c>
      <c r="G1953" t="inlineStr">
        <is>
          <t>BBG000C0H2Z4</t>
        </is>
      </c>
      <c r="H1953" t="inlineStr">
        <is>
          <t>BFNXZM7</t>
        </is>
      </c>
      <c r="I1953" t="inlineStr">
        <is>
          <t>EQ0000000037658988</t>
        </is>
      </c>
    </row>
    <row r="1954">
      <c r="A1954" t="inlineStr">
        <is>
          <t>MX001130FI00001</t>
        </is>
      </c>
      <c r="B1954" t="inlineStr">
        <is>
          <t>MX001130</t>
        </is>
      </c>
      <c r="C1954" t="inlineStr">
        <is>
          <t>LALAMX 9.17 02/28/28</t>
        </is>
      </c>
      <c r="D1954">
        <f>+REPLACE(REPLACE(A1954,1,8,""),3,5,"")</f>
        <v/>
      </c>
      <c r="F1954" t="inlineStr">
        <is>
          <t>MX91LA040004</t>
        </is>
      </c>
      <c r="G1954" t="inlineStr">
        <is>
          <t>BBG00K9NNS71</t>
        </is>
      </c>
      <c r="I1954" t="inlineStr">
        <is>
          <t>COAR7265358</t>
        </is>
      </c>
    </row>
    <row r="1955">
      <c r="A1955" t="inlineStr">
        <is>
          <t>MX001130FI00002</t>
        </is>
      </c>
      <c r="B1955" t="inlineStr">
        <is>
          <t>MX001130</t>
        </is>
      </c>
      <c r="C1955" t="inlineStr">
        <is>
          <t>LALAMX Float 03/06/23</t>
        </is>
      </c>
      <c r="D1955">
        <f>+REPLACE(REPLACE(A1955,1,8,""),3,5,"")</f>
        <v/>
      </c>
      <c r="F1955" t="inlineStr">
        <is>
          <t>MX91LA040012</t>
        </is>
      </c>
      <c r="G1955" t="inlineStr">
        <is>
          <t>BBG00K9NQ319</t>
        </is>
      </c>
      <c r="I1955" t="inlineStr">
        <is>
          <t>COAR7273378</t>
        </is>
      </c>
    </row>
    <row r="1956">
      <c r="A1956" t="inlineStr">
        <is>
          <t>MX001130FI00003</t>
        </is>
      </c>
      <c r="B1956" t="inlineStr">
        <is>
          <t>MX001130</t>
        </is>
      </c>
      <c r="C1956" t="inlineStr">
        <is>
          <t>LALAMX Float 04/13/21</t>
        </is>
      </c>
      <c r="D1956">
        <f>+REPLACE(REPLACE(A1956,1,8,""),3,5,"")</f>
        <v/>
      </c>
      <c r="F1956" t="inlineStr">
        <is>
          <t>MX91LA040020</t>
        </is>
      </c>
      <c r="G1956" t="inlineStr">
        <is>
          <t>BBG00KN5JKH5</t>
        </is>
      </c>
      <c r="I1956" t="inlineStr">
        <is>
          <t>COAS2712196</t>
        </is>
      </c>
    </row>
    <row r="1957">
      <c r="A1957" t="inlineStr">
        <is>
          <t>BR001490EQ00001</t>
        </is>
      </c>
      <c r="B1957" t="inlineStr">
        <is>
          <t>BR001490</t>
        </is>
      </c>
      <c r="C1957" t="inlineStr">
        <is>
          <t>LAME3 BZ</t>
        </is>
      </c>
      <c r="D1957">
        <f>+REPLACE(REPLACE(A1957,1,8,""),3,5,"")</f>
        <v/>
      </c>
      <c r="F1957" t="inlineStr">
        <is>
          <t>BRLAMEACNOR9</t>
        </is>
      </c>
      <c r="G1957" t="inlineStr">
        <is>
          <t>BBG000BYMNB5</t>
        </is>
      </c>
      <c r="H1957" t="n">
        <v>2523367</v>
      </c>
      <c r="I1957" t="inlineStr">
        <is>
          <t>EQ0000000001168649</t>
        </is>
      </c>
    </row>
    <row r="1958">
      <c r="A1958" t="inlineStr">
        <is>
          <t>BR001490EQ00002</t>
        </is>
      </c>
      <c r="B1958" t="inlineStr">
        <is>
          <t>BR001490</t>
        </is>
      </c>
      <c r="C1958" t="inlineStr">
        <is>
          <t>LAME4 BZ</t>
        </is>
      </c>
      <c r="D1958">
        <f>+REPLACE(REPLACE(A1958,1,8,""),3,5,"")</f>
        <v/>
      </c>
      <c r="F1958" t="inlineStr">
        <is>
          <t>BRLAMEACNPR6</t>
        </is>
      </c>
      <c r="G1958" t="inlineStr">
        <is>
          <t>BBG000BYMV54</t>
        </is>
      </c>
      <c r="H1958" t="n">
        <v>2516710</v>
      </c>
      <c r="I1958" t="inlineStr">
        <is>
          <t>EQ0000000001168653</t>
        </is>
      </c>
      <c r="J1958" t="inlineStr">
        <is>
          <t>LATAIR 4 ½ 11/15/23</t>
        </is>
      </c>
    </row>
    <row r="1959">
      <c r="A1959" t="inlineStr">
        <is>
          <t>CL000960FI00003</t>
        </is>
      </c>
      <c r="B1959" t="inlineStr">
        <is>
          <t>CL000960</t>
        </is>
      </c>
      <c r="C1959" t="inlineStr">
        <is>
          <t>LATAIR 4 ½ 11/15/23</t>
        </is>
      </c>
      <c r="D1959">
        <f>+REPLACE(REPLACE(A1959,1,8,""),3,5,"")</f>
        <v/>
      </c>
      <c r="F1959" t="inlineStr">
        <is>
          <t>US51817UAB52</t>
        </is>
      </c>
      <c r="G1959" t="inlineStr">
        <is>
          <t>BBG00DHZ5GP7</t>
        </is>
      </c>
      <c r="H1959" t="inlineStr">
        <is>
          <t>BD8FDG4</t>
        </is>
      </c>
      <c r="I1959" t="inlineStr">
        <is>
          <t>COQZ0912969</t>
        </is>
      </c>
    </row>
    <row r="1960">
      <c r="A1960" t="inlineStr">
        <is>
          <t>BR000660EQ00001</t>
        </is>
      </c>
      <c r="B1960" t="inlineStr">
        <is>
          <t>BR000660</t>
        </is>
      </c>
      <c r="C1960" t="inlineStr">
        <is>
          <t>LCAM3 BZ</t>
        </is>
      </c>
      <c r="D1960">
        <f>+REPLACE(REPLACE(A1960,1,8,""),3,5,"")</f>
        <v/>
      </c>
      <c r="F1960" t="inlineStr">
        <is>
          <t>BRLCAMACNOR3</t>
        </is>
      </c>
      <c r="G1960" t="inlineStr">
        <is>
          <t>BBG000BSDXK6</t>
        </is>
      </c>
      <c r="H1960" t="inlineStr">
        <is>
          <t>B82CQN4</t>
        </is>
      </c>
      <c r="I1960" t="inlineStr">
        <is>
          <t>EQ0000000006839787</t>
        </is>
      </c>
    </row>
    <row r="1961">
      <c r="A1961" t="inlineStr">
        <is>
          <t>AR001700FI00031</t>
        </is>
      </c>
      <c r="B1961" t="inlineStr">
        <is>
          <t>AR001700</t>
        </is>
      </c>
      <c r="C1961" t="inlineStr">
        <is>
          <t>LEBAC 0 04/06/16</t>
        </is>
      </c>
      <c r="D1961">
        <f>+REPLACE(REPLACE(A1961,1,8,""),3,5,"")</f>
        <v/>
      </c>
      <c r="F1961" t="inlineStr">
        <is>
          <t>ARBCRA5201R8</t>
        </is>
      </c>
      <c r="G1961" t="inlineStr">
        <is>
          <t>BBG00BSFM694</t>
        </is>
      </c>
      <c r="H1961" t="inlineStr">
        <is>
          <t>BYZ0F18</t>
        </is>
      </c>
      <c r="I1961" t="inlineStr">
        <is>
          <t>COJV4736015</t>
        </is>
      </c>
    </row>
    <row r="1962">
      <c r="A1962" t="inlineStr">
        <is>
          <t>AR001700FI00032</t>
        </is>
      </c>
      <c r="B1962" t="inlineStr">
        <is>
          <t>AR001700</t>
        </is>
      </c>
      <c r="C1962" t="inlineStr">
        <is>
          <t>LEBAC 0 04/13/16</t>
        </is>
      </c>
      <c r="D1962">
        <f>+REPLACE(REPLACE(A1962,1,8,""),3,5,"")</f>
        <v/>
      </c>
      <c r="F1962" t="inlineStr">
        <is>
          <t>ARBCRA520210</t>
        </is>
      </c>
      <c r="G1962" t="inlineStr">
        <is>
          <t>BBG00BT7PS09</t>
        </is>
      </c>
      <c r="H1962" t="inlineStr">
        <is>
          <t>BYSXHK7</t>
        </is>
      </c>
      <c r="I1962" t="inlineStr">
        <is>
          <t>COJV5010006</t>
        </is>
      </c>
    </row>
    <row r="1963">
      <c r="A1963" t="inlineStr">
        <is>
          <t>AR001700FI00033</t>
        </is>
      </c>
      <c r="B1963" t="inlineStr">
        <is>
          <t>AR001700</t>
        </is>
      </c>
      <c r="C1963" t="inlineStr">
        <is>
          <t>LEBAC 0 05/04/16</t>
        </is>
      </c>
      <c r="D1963">
        <f>+REPLACE(REPLACE(A1963,1,8,""),3,5,"")</f>
        <v/>
      </c>
      <c r="F1963" t="inlineStr">
        <is>
          <t>ARBCRA520228</t>
        </is>
      </c>
      <c r="G1963" t="inlineStr">
        <is>
          <t>BBG00BT7PRY4</t>
        </is>
      </c>
      <c r="H1963" t="inlineStr">
        <is>
          <t>BZ3T387</t>
        </is>
      </c>
      <c r="I1963" t="inlineStr">
        <is>
          <t>COJV5009990</t>
        </is>
      </c>
    </row>
    <row r="1964">
      <c r="A1964" t="inlineStr">
        <is>
          <t>AR001700FI00034</t>
        </is>
      </c>
      <c r="B1964" t="inlineStr">
        <is>
          <t>AR001700</t>
        </is>
      </c>
      <c r="C1964" t="inlineStr">
        <is>
          <t>LEBAC 0 05/18/16</t>
        </is>
      </c>
      <c r="D1964">
        <f>+REPLACE(REPLACE(A1964,1,8,""),3,5,"")</f>
        <v/>
      </c>
      <c r="F1964" t="inlineStr">
        <is>
          <t>ARBCRA5202I5</t>
        </is>
      </c>
      <c r="G1964" t="inlineStr">
        <is>
          <t>BBG00BYJ8PN7</t>
        </is>
      </c>
      <c r="I1964" t="inlineStr">
        <is>
          <t>COJV7188271</t>
        </is>
      </c>
    </row>
    <row r="1965">
      <c r="A1965" t="inlineStr">
        <is>
          <t>AR001700FI00035</t>
        </is>
      </c>
      <c r="B1965" t="inlineStr">
        <is>
          <t>AR001700</t>
        </is>
      </c>
      <c r="C1965" t="inlineStr">
        <is>
          <t>LEBAC 0 06/08/16</t>
        </is>
      </c>
      <c r="D1965">
        <f>+REPLACE(REPLACE(A1965,1,8,""),3,5,"")</f>
        <v/>
      </c>
      <c r="F1965" t="inlineStr">
        <is>
          <t>ARBCRA5202C8</t>
        </is>
      </c>
      <c r="G1965" t="inlineStr">
        <is>
          <t>BBG00BVMR226</t>
        </is>
      </c>
      <c r="H1965" t="inlineStr">
        <is>
          <t>BYZJJ91</t>
        </is>
      </c>
      <c r="I1965" t="inlineStr">
        <is>
          <t>COJV6123626</t>
        </is>
      </c>
    </row>
    <row r="1966">
      <c r="A1966" t="inlineStr">
        <is>
          <t>AR001700FI00036</t>
        </is>
      </c>
      <c r="B1966" t="inlineStr">
        <is>
          <t>AR001700</t>
        </is>
      </c>
      <c r="C1966" t="inlineStr">
        <is>
          <t>LEBAC 0 06/22/16</t>
        </is>
      </c>
      <c r="D1966">
        <f>+REPLACE(REPLACE(A1966,1,8,""),3,5,"")</f>
        <v/>
      </c>
      <c r="F1966" t="inlineStr">
        <is>
          <t>ARBCRA5202R6</t>
        </is>
      </c>
      <c r="G1966" t="inlineStr">
        <is>
          <t>BBG00C0BDKT8</t>
        </is>
      </c>
      <c r="H1966" t="inlineStr">
        <is>
          <t>BD5FGS0</t>
        </is>
      </c>
      <c r="I1966" t="inlineStr">
        <is>
          <t>COJV8240345</t>
        </is>
      </c>
    </row>
    <row r="1967">
      <c r="A1967" t="inlineStr">
        <is>
          <t>AR001700FI00037</t>
        </is>
      </c>
      <c r="B1967" t="inlineStr">
        <is>
          <t>AR001700</t>
        </is>
      </c>
      <c r="C1967" t="inlineStr">
        <is>
          <t>LEBAC 0 09/28/16</t>
        </is>
      </c>
      <c r="D1967">
        <f>+REPLACE(REPLACE(A1967,1,8,""),3,5,"")</f>
        <v/>
      </c>
      <c r="F1967" t="inlineStr">
        <is>
          <t>ARBCRA5202L9</t>
        </is>
      </c>
      <c r="G1967" t="inlineStr">
        <is>
          <t>BBG00BYJ8QN5</t>
        </is>
      </c>
      <c r="H1967" t="inlineStr">
        <is>
          <t>BD5FGL3</t>
        </is>
      </c>
      <c r="I1967" t="inlineStr">
        <is>
          <t>COJV7188305</t>
        </is>
      </c>
    </row>
    <row r="1968">
      <c r="A1968" t="inlineStr">
        <is>
          <t>AR001700FI00038</t>
        </is>
      </c>
      <c r="B1968" t="inlineStr">
        <is>
          <t>AR001700</t>
        </is>
      </c>
      <c r="C1968" t="inlineStr">
        <is>
          <t>LEBAC 0 12/21/16</t>
        </is>
      </c>
      <c r="D1968">
        <f>+REPLACE(REPLACE(A1968,1,8,""),3,5,"")</f>
        <v/>
      </c>
      <c r="F1968" t="inlineStr">
        <is>
          <t>ARBCRA5203S2</t>
        </is>
      </c>
      <c r="G1968" t="inlineStr">
        <is>
          <t>BBG00CP5DBT4</t>
        </is>
      </c>
      <c r="H1968" t="inlineStr">
        <is>
          <t>BD04RQ7</t>
        </is>
      </c>
      <c r="I1968" t="inlineStr">
        <is>
          <t>COJK8191021</t>
        </is>
      </c>
    </row>
    <row r="1969">
      <c r="A1969" t="inlineStr">
        <is>
          <t>AR001700FI00039</t>
        </is>
      </c>
      <c r="B1969" t="inlineStr">
        <is>
          <t>AR001700</t>
        </is>
      </c>
      <c r="C1969" t="inlineStr">
        <is>
          <t>LEBAC 0 12/28/16</t>
        </is>
      </c>
      <c r="D1969">
        <f>+REPLACE(REPLACE(A1969,1,8,""),3,5,"")</f>
        <v/>
      </c>
      <c r="F1969" t="inlineStr">
        <is>
          <t>ARBCRA5203U8</t>
        </is>
      </c>
      <c r="G1969" t="inlineStr">
        <is>
          <t>BBG00CR704D5</t>
        </is>
      </c>
      <c r="H1969" t="inlineStr">
        <is>
          <t>BDHC8W7</t>
        </is>
      </c>
      <c r="I1969" t="inlineStr">
        <is>
          <t>COJK8414092</t>
        </is>
      </c>
    </row>
    <row r="1970">
      <c r="A1970" t="inlineStr">
        <is>
          <t>AR000220FI00104</t>
        </is>
      </c>
      <c r="B1970" t="inlineStr">
        <is>
          <t>AR000220</t>
        </is>
      </c>
      <c r="C1970" t="inlineStr">
        <is>
          <t>Lecap S11O9</t>
        </is>
      </c>
      <c r="D1970">
        <f>+REPLACE(REPLACE(A1970,1,8,""),3,5,"")</f>
        <v/>
      </c>
      <c r="F1970" t="inlineStr">
        <is>
          <t>ARARGE5207T6</t>
        </is>
      </c>
    </row>
    <row r="1971">
      <c r="A1971" t="inlineStr">
        <is>
          <t>AR000220FI00102</t>
        </is>
      </c>
      <c r="B1971" t="inlineStr">
        <is>
          <t>AR000220</t>
        </is>
      </c>
      <c r="C1971" t="inlineStr">
        <is>
          <t>Lecap S13S9</t>
        </is>
      </c>
      <c r="D1971">
        <f>+REPLACE(REPLACE(A1971,1,8,""),3,5,"")</f>
        <v/>
      </c>
      <c r="F1971" t="inlineStr">
        <is>
          <t>ARARGE5207Q2</t>
        </is>
      </c>
    </row>
    <row r="1972">
      <c r="A1972" t="inlineStr">
        <is>
          <t>AR000220FI00106</t>
        </is>
      </c>
      <c r="B1972" t="inlineStr">
        <is>
          <t>AR000220</t>
        </is>
      </c>
      <c r="C1972" t="inlineStr">
        <is>
          <t>Lecap S15N9</t>
        </is>
      </c>
      <c r="D1972">
        <f>+REPLACE(REPLACE(A1972,1,8,""),3,5,"")</f>
        <v/>
      </c>
      <c r="F1972" t="inlineStr">
        <is>
          <t>ARARGE5207W0</t>
        </is>
      </c>
    </row>
    <row r="1973">
      <c r="A1973" t="inlineStr">
        <is>
          <t>AR000220FI00107</t>
        </is>
      </c>
      <c r="B1973" t="inlineStr">
        <is>
          <t>AR000220</t>
        </is>
      </c>
      <c r="C1973" t="inlineStr">
        <is>
          <t>Lecap S28F0</t>
        </is>
      </c>
      <c r="D1973">
        <f>+REPLACE(REPLACE(A1973,1,8,""),3,5,"")</f>
        <v/>
      </c>
      <c r="F1973" t="inlineStr">
        <is>
          <t>ARARGE520718</t>
        </is>
      </c>
    </row>
    <row r="1974">
      <c r="A1974" t="inlineStr">
        <is>
          <t>AR000220FI00109</t>
        </is>
      </c>
      <c r="B1974" t="inlineStr">
        <is>
          <t>AR000220</t>
        </is>
      </c>
      <c r="C1974" t="inlineStr">
        <is>
          <t>Lecap S29Y0</t>
        </is>
      </c>
      <c r="D1974">
        <f>+REPLACE(REPLACE(A1974,1,8,""),3,5,"")</f>
        <v/>
      </c>
      <c r="F1974" t="inlineStr">
        <is>
          <t>ARARGE5207U4</t>
        </is>
      </c>
    </row>
    <row r="1975">
      <c r="A1975" t="inlineStr">
        <is>
          <t>AR000220FI00108</t>
        </is>
      </c>
      <c r="B1975" t="inlineStr">
        <is>
          <t>AR000220</t>
        </is>
      </c>
      <c r="C1975" t="inlineStr">
        <is>
          <t>Lecap S30A0</t>
        </is>
      </c>
      <c r="D1975">
        <f>+REPLACE(REPLACE(A1975,1,8,""),3,5,"")</f>
        <v/>
      </c>
      <c r="F1975" t="inlineStr">
        <is>
          <t>ARARGE5206H3</t>
        </is>
      </c>
    </row>
    <row r="1976">
      <c r="A1976" t="inlineStr">
        <is>
          <t>AR000220FI00101</t>
        </is>
      </c>
      <c r="B1976" t="inlineStr">
        <is>
          <t>AR000220</t>
        </is>
      </c>
      <c r="C1976" t="inlineStr">
        <is>
          <t>Lecap S30G9</t>
        </is>
      </c>
      <c r="D1976">
        <f>+REPLACE(REPLACE(A1976,1,8,""),3,5,"")</f>
        <v/>
      </c>
      <c r="F1976" t="inlineStr">
        <is>
          <t>ARARGE5207N9</t>
        </is>
      </c>
    </row>
    <row r="1977">
      <c r="A1977" t="inlineStr">
        <is>
          <t>AR000220FI00103</t>
        </is>
      </c>
      <c r="B1977" t="inlineStr">
        <is>
          <t>AR000220</t>
        </is>
      </c>
      <c r="C1977" t="inlineStr">
        <is>
          <t>Lecap S30S9</t>
        </is>
      </c>
      <c r="D1977">
        <f>+REPLACE(REPLACE(A1977,1,8,""),3,5,"")</f>
        <v/>
      </c>
      <c r="F1977" t="inlineStr">
        <is>
          <t>ARARGE5206A8</t>
        </is>
      </c>
    </row>
    <row r="1978">
      <c r="A1978" t="inlineStr">
        <is>
          <t>AR000220FI00110</t>
        </is>
      </c>
      <c r="B1978" t="inlineStr">
        <is>
          <t>AR000220</t>
        </is>
      </c>
      <c r="C1978" t="inlineStr">
        <is>
          <t>Lecap S31L0</t>
        </is>
      </c>
      <c r="D1978">
        <f>+REPLACE(REPLACE(A1978,1,8,""),3,5,"")</f>
        <v/>
      </c>
      <c r="F1978" t="inlineStr">
        <is>
          <t>ARARGE5206V4</t>
        </is>
      </c>
    </row>
    <row r="1979">
      <c r="A1979" t="inlineStr">
        <is>
          <t>AR000220FI00105</t>
        </is>
      </c>
      <c r="B1979" t="inlineStr">
        <is>
          <t>AR000220</t>
        </is>
      </c>
      <c r="C1979" t="inlineStr">
        <is>
          <t>Lecap S31O9</t>
        </is>
      </c>
      <c r="D1979">
        <f>+REPLACE(REPLACE(A1979,1,8,""),3,5,"")</f>
        <v/>
      </c>
      <c r="F1979" t="inlineStr">
        <is>
          <t>ARARGE5206F7</t>
        </is>
      </c>
    </row>
    <row r="1980">
      <c r="A1980" t="inlineStr">
        <is>
          <t>AR001690EQ00001</t>
        </is>
      </c>
      <c r="B1980" t="inlineStr">
        <is>
          <t>AR001690</t>
        </is>
      </c>
      <c r="C1980" t="inlineStr">
        <is>
          <t>LEDE AR</t>
        </is>
      </c>
      <c r="D1980">
        <f>+REPLACE(REPLACE(A1980,1,8,""),3,5,"")</f>
        <v/>
      </c>
      <c r="F1980" t="inlineStr">
        <is>
          <t>ARP624571096</t>
        </is>
      </c>
      <c r="G1980" t="inlineStr">
        <is>
          <t>BBG000BZN156</t>
        </is>
      </c>
      <c r="H1980" t="n">
        <v>2509527</v>
      </c>
      <c r="I1980" t="inlineStr">
        <is>
          <t>EQ0000000001167069</t>
        </is>
      </c>
    </row>
    <row r="1981">
      <c r="A1981" t="inlineStr">
        <is>
          <t>AR000220FI00128</t>
        </is>
      </c>
      <c r="B1981" t="inlineStr">
        <is>
          <t>AR000220</t>
        </is>
      </c>
      <c r="C1981" t="inlineStr">
        <is>
          <t>LeLink V03O9</t>
        </is>
      </c>
      <c r="D1981">
        <f>+REPLACE(REPLACE(A1981,1,8,""),3,5,"")</f>
        <v/>
      </c>
      <c r="F1981" t="inlineStr">
        <is>
          <t>ARARGE5207J7</t>
        </is>
      </c>
    </row>
    <row r="1982">
      <c r="A1982" t="inlineStr">
        <is>
          <t>AR000220FI00130</t>
        </is>
      </c>
      <c r="B1982" t="inlineStr">
        <is>
          <t>AR000220</t>
        </is>
      </c>
      <c r="C1982" t="inlineStr">
        <is>
          <t>LeLink V04D9</t>
        </is>
      </c>
      <c r="D1982">
        <f>+REPLACE(REPLACE(A1982,1,8,""),3,5,"")</f>
        <v/>
      </c>
      <c r="F1982" t="inlineStr">
        <is>
          <t>ARARGE5207L3</t>
        </is>
      </c>
    </row>
    <row r="1983">
      <c r="A1983" t="inlineStr">
        <is>
          <t>AR000220FI00127</t>
        </is>
      </c>
      <c r="B1983" t="inlineStr">
        <is>
          <t>AR000220</t>
        </is>
      </c>
      <c r="C1983" t="inlineStr">
        <is>
          <t>LeLink V04S9</t>
        </is>
      </c>
      <c r="D1983">
        <f>+REPLACE(REPLACE(A1983,1,8,""),3,5,"")</f>
        <v/>
      </c>
      <c r="F1983" t="inlineStr">
        <is>
          <t>ARARGE5207I9</t>
        </is>
      </c>
    </row>
    <row r="1984">
      <c r="A1984" t="inlineStr">
        <is>
          <t>AR000220FI00129</t>
        </is>
      </c>
      <c r="B1984" t="inlineStr">
        <is>
          <t>AR000220</t>
        </is>
      </c>
      <c r="C1984" t="inlineStr">
        <is>
          <t>LeLink V05N9</t>
        </is>
      </c>
      <c r="D1984">
        <f>+REPLACE(REPLACE(A1984,1,8,""),3,5,"")</f>
        <v/>
      </c>
      <c r="F1984" t="inlineStr">
        <is>
          <t>ARARGE5207K5</t>
        </is>
      </c>
    </row>
    <row r="1985">
      <c r="A1985" t="inlineStr">
        <is>
          <t>AR000220FI00116</t>
        </is>
      </c>
      <c r="B1985" t="inlineStr">
        <is>
          <t>AR000220</t>
        </is>
      </c>
      <c r="C1985" t="inlineStr">
        <is>
          <t>Lete U11O9</t>
        </is>
      </c>
      <c r="D1985">
        <f>+REPLACE(REPLACE(A1985,1,8,""),3,5,"")</f>
        <v/>
      </c>
      <c r="F1985" t="inlineStr">
        <is>
          <t>ARARGE520767</t>
        </is>
      </c>
    </row>
    <row r="1986">
      <c r="A1986" t="inlineStr">
        <is>
          <t>AR000220FI00123</t>
        </is>
      </c>
      <c r="B1986" t="inlineStr">
        <is>
          <t>AR000220</t>
        </is>
      </c>
      <c r="C1986" t="inlineStr">
        <is>
          <t>Lete U14F0</t>
        </is>
      </c>
      <c r="D1986">
        <f>+REPLACE(REPLACE(A1986,1,8,""),3,5,"")</f>
        <v/>
      </c>
      <c r="F1986" t="inlineStr">
        <is>
          <t>ARARGE5207S8</t>
        </is>
      </c>
    </row>
    <row r="1987">
      <c r="A1987" t="inlineStr">
        <is>
          <t>AR000220FI00118</t>
        </is>
      </c>
      <c r="B1987" t="inlineStr">
        <is>
          <t>AR000220</t>
        </is>
      </c>
      <c r="C1987" t="inlineStr">
        <is>
          <t>Lete U15N9</t>
        </is>
      </c>
      <c r="D1987">
        <f>+REPLACE(REPLACE(A1987,1,8,""),3,5,"")</f>
        <v/>
      </c>
      <c r="F1987" t="inlineStr">
        <is>
          <t>ARARGE5207E8</t>
        </is>
      </c>
    </row>
    <row r="1988">
      <c r="A1988" t="inlineStr">
        <is>
          <t>AR000220FI00114</t>
        </is>
      </c>
      <c r="B1988" t="inlineStr">
        <is>
          <t>AR000220</t>
        </is>
      </c>
      <c r="C1988" t="inlineStr">
        <is>
          <t>Lete U16G9</t>
        </is>
      </c>
      <c r="D1988">
        <f>+REPLACE(REPLACE(A1988,1,8,""),3,5,"")</f>
        <v/>
      </c>
      <c r="F1988" t="inlineStr">
        <is>
          <t>ARARGE5206T8</t>
        </is>
      </c>
    </row>
    <row r="1989">
      <c r="A1989" t="inlineStr">
        <is>
          <t>AR000220FI00121</t>
        </is>
      </c>
      <c r="B1989" t="inlineStr">
        <is>
          <t>AR000220</t>
        </is>
      </c>
      <c r="C1989" t="inlineStr">
        <is>
          <t>Lete U17E0</t>
        </is>
      </c>
      <c r="D1989">
        <f>+REPLACE(REPLACE(A1989,1,8,""),3,5,"")</f>
        <v/>
      </c>
      <c r="F1989" t="inlineStr">
        <is>
          <t>ARARGE5207P4</t>
        </is>
      </c>
    </row>
    <row r="1990">
      <c r="A1990" t="inlineStr">
        <is>
          <t>AR000220FI00120</t>
        </is>
      </c>
      <c r="B1990" t="inlineStr">
        <is>
          <t>AR000220</t>
        </is>
      </c>
      <c r="C1990" t="inlineStr">
        <is>
          <t>Lete U20D9</t>
        </is>
      </c>
      <c r="D1990">
        <f>+REPLACE(REPLACE(A1990,1,8,""),3,5,"")</f>
        <v/>
      </c>
      <c r="F1990" t="inlineStr">
        <is>
          <t>ARARGE5207M1</t>
        </is>
      </c>
    </row>
    <row r="1991">
      <c r="A1991" t="inlineStr">
        <is>
          <t>AR000220FI00117</t>
        </is>
      </c>
      <c r="B1991" t="inlineStr">
        <is>
          <t>AR000220</t>
        </is>
      </c>
      <c r="C1991" t="inlineStr">
        <is>
          <t>Lete U25O9</t>
        </is>
      </c>
      <c r="D1991">
        <f>+REPLACE(REPLACE(A1991,1,8,""),3,5,"")</f>
        <v/>
      </c>
      <c r="F1991" t="inlineStr">
        <is>
          <t>ARARGE520775</t>
        </is>
      </c>
    </row>
    <row r="1992">
      <c r="A1992" t="inlineStr">
        <is>
          <t>AR000220FI00124</t>
        </is>
      </c>
      <c r="B1992" t="inlineStr">
        <is>
          <t>AR000220</t>
        </is>
      </c>
      <c r="C1992" t="inlineStr">
        <is>
          <t>Lete U28F0</t>
        </is>
      </c>
      <c r="D1992">
        <f>+REPLACE(REPLACE(A1992,1,8,""),3,5,"")</f>
        <v/>
      </c>
      <c r="F1992" t="inlineStr">
        <is>
          <t>ARARGE5207V2</t>
        </is>
      </c>
    </row>
    <row r="1993">
      <c r="A1993" t="inlineStr">
        <is>
          <t>AR000220FI00119</t>
        </is>
      </c>
      <c r="B1993" t="inlineStr">
        <is>
          <t>AR000220</t>
        </is>
      </c>
      <c r="C1993" t="inlineStr">
        <is>
          <t>Lete U29N9</t>
        </is>
      </c>
      <c r="D1993">
        <f>+REPLACE(REPLACE(A1993,1,8,""),3,5,"")</f>
        <v/>
      </c>
      <c r="F1993" t="inlineStr">
        <is>
          <t>ARARGE5207F5</t>
        </is>
      </c>
    </row>
    <row r="1994">
      <c r="A1994" t="inlineStr">
        <is>
          <t>AR000220FI00115</t>
        </is>
      </c>
      <c r="B1994" t="inlineStr">
        <is>
          <t>AR000220</t>
        </is>
      </c>
      <c r="C1994" t="inlineStr">
        <is>
          <t>Lete U30G9</t>
        </is>
      </c>
      <c r="D1994">
        <f>+REPLACE(REPLACE(A1994,1,8,""),3,5,"")</f>
        <v/>
      </c>
      <c r="F1994" t="inlineStr">
        <is>
          <t>ARARGE5206U6</t>
        </is>
      </c>
    </row>
    <row r="1995">
      <c r="A1995" t="inlineStr">
        <is>
          <t>AR000220FI00122</t>
        </is>
      </c>
      <c r="B1995" t="inlineStr">
        <is>
          <t>AR000220</t>
        </is>
      </c>
      <c r="C1995" t="inlineStr">
        <is>
          <t>Lete U31E0</t>
        </is>
      </c>
      <c r="D1995">
        <f>+REPLACE(REPLACE(A1995,1,8,""),3,5,"")</f>
        <v/>
      </c>
      <c r="F1995" t="inlineStr">
        <is>
          <t>ARARGE5207R0</t>
        </is>
      </c>
    </row>
    <row r="1996">
      <c r="A1996" t="inlineStr">
        <is>
          <t>AR002160FI00051</t>
        </is>
      </c>
      <c r="B1996" t="inlineStr">
        <is>
          <t>AR002160</t>
        </is>
      </c>
      <c r="C1996" t="inlineStr">
        <is>
          <t>Letra Ciudad Bs As BCD19</t>
        </is>
      </c>
      <c r="D1996">
        <f>+REPLACE(REPLACE(A1996,1,8,""),3,5,"")</f>
        <v/>
      </c>
      <c r="F1996" t="inlineStr">
        <is>
          <t>ARCBAS5201U0</t>
        </is>
      </c>
    </row>
    <row r="1997">
      <c r="A1997" t="inlineStr">
        <is>
          <t>AR002160FI00044</t>
        </is>
      </c>
      <c r="B1997" t="inlineStr">
        <is>
          <t>AR002160</t>
        </is>
      </c>
      <c r="C1997" t="inlineStr">
        <is>
          <t>Letra Ciudad Bs As BCS19</t>
        </is>
      </c>
      <c r="D1997">
        <f>+REPLACE(REPLACE(A1997,1,8,""),3,5,"")</f>
        <v/>
      </c>
      <c r="F1997" t="inlineStr">
        <is>
          <t>ARCBAS5201T2</t>
        </is>
      </c>
    </row>
    <row r="1998">
      <c r="A1998" t="inlineStr">
        <is>
          <t>AR000950FI00006</t>
        </is>
      </c>
      <c r="B1998" t="inlineStr">
        <is>
          <t>AR000950</t>
        </is>
      </c>
      <c r="C1998" t="inlineStr">
        <is>
          <t>Letra M de Cordoba S31</t>
        </is>
      </c>
      <c r="D1998">
        <f>+REPLACE(REPLACE(A1998,1,8,""),3,5,"")</f>
        <v/>
      </c>
      <c r="F1998" t="inlineStr">
        <is>
          <t>ARMUCO520009</t>
        </is>
      </c>
    </row>
    <row r="1999">
      <c r="A1999" t="inlineStr">
        <is>
          <t>AR000950FI00008</t>
        </is>
      </c>
      <c r="B1999" t="inlineStr">
        <is>
          <t>AR000950</t>
        </is>
      </c>
      <c r="C1999" t="inlineStr">
        <is>
          <t>Letra M de Cordoba S32</t>
        </is>
      </c>
      <c r="D1999">
        <f>+REPLACE(REPLACE(A1999,1,8,""),3,5,"")</f>
        <v/>
      </c>
      <c r="F1999" t="inlineStr">
        <is>
          <t>ARMUCO5200P6</t>
        </is>
      </c>
    </row>
    <row r="2000">
      <c r="A2000" t="inlineStr">
        <is>
          <t>AR000950FI00007</t>
        </is>
      </c>
      <c r="B2000" t="inlineStr">
        <is>
          <t>AR000950</t>
        </is>
      </c>
      <c r="C2000" t="inlineStr">
        <is>
          <t>Letra M de Cordoba S33</t>
        </is>
      </c>
      <c r="D2000">
        <f>+REPLACE(REPLACE(A2000,1,8,""),3,5,"")</f>
        <v/>
      </c>
      <c r="F2000" t="inlineStr">
        <is>
          <t>ARMUCO5200Q4</t>
        </is>
      </c>
    </row>
    <row r="2001">
      <c r="A2001" t="inlineStr">
        <is>
          <t>AR002160FI00053</t>
        </is>
      </c>
      <c r="B2001" t="inlineStr">
        <is>
          <t>AR002160</t>
        </is>
      </c>
      <c r="C2001" t="inlineStr">
        <is>
          <t>Letra Prov Bs As BB2E0</t>
        </is>
      </c>
      <c r="D2001">
        <f>+REPLACE(REPLACE(A2001,1,8,""),3,5,"")</f>
        <v/>
      </c>
      <c r="F2001" t="inlineStr">
        <is>
          <t>ARPBUE5207N2</t>
        </is>
      </c>
    </row>
    <row r="2002">
      <c r="A2002" t="inlineStr">
        <is>
          <t>AR002160FI00049</t>
        </is>
      </c>
      <c r="B2002" t="inlineStr">
        <is>
          <t>AR002160</t>
        </is>
      </c>
      <c r="C2002" t="inlineStr">
        <is>
          <t>Letra Prov Bs As BB2N9</t>
        </is>
      </c>
      <c r="D2002">
        <f>+REPLACE(REPLACE(A2002,1,8,""),3,5,"")</f>
        <v/>
      </c>
      <c r="F2002" t="inlineStr">
        <is>
          <t>ARPBUE5207M4</t>
        </is>
      </c>
    </row>
    <row r="2003">
      <c r="A2003" t="inlineStr">
        <is>
          <t>AR002160FI00045</t>
        </is>
      </c>
      <c r="B2003" t="inlineStr">
        <is>
          <t>AR002160</t>
        </is>
      </c>
      <c r="C2003" t="inlineStr">
        <is>
          <t>Letra Prov Bs As BB2S9</t>
        </is>
      </c>
      <c r="D2003">
        <f>+REPLACE(REPLACE(A2003,1,8,""),3,5,"")</f>
        <v/>
      </c>
      <c r="F2003" t="inlineStr">
        <is>
          <t>ARPBUE5207A9</t>
        </is>
      </c>
    </row>
    <row r="2004">
      <c r="A2004" t="inlineStr">
        <is>
          <t>AR002160FI00056</t>
        </is>
      </c>
      <c r="B2004" t="inlineStr">
        <is>
          <t>AR002160</t>
        </is>
      </c>
      <c r="C2004" t="inlineStr">
        <is>
          <t>Letra Prov Bs As BBA20</t>
        </is>
      </c>
      <c r="D2004">
        <f>+REPLACE(REPLACE(A2004,1,8,""),3,5,"")</f>
        <v/>
      </c>
      <c r="F2004" t="inlineStr">
        <is>
          <t>ARPBUE5207K8</t>
        </is>
      </c>
    </row>
    <row r="2005">
      <c r="A2005" t="inlineStr">
        <is>
          <t>AR002160FI00052</t>
        </is>
      </c>
      <c r="B2005" t="inlineStr">
        <is>
          <t>AR002160</t>
        </is>
      </c>
      <c r="C2005" t="inlineStr">
        <is>
          <t>Letra Prov Bs As BBD19</t>
        </is>
      </c>
      <c r="D2005">
        <f>+REPLACE(REPLACE(A2005,1,8,""),3,5,"")</f>
        <v/>
      </c>
      <c r="F2005" t="inlineStr">
        <is>
          <t>ARPBUE5207D3</t>
        </is>
      </c>
    </row>
    <row r="2006">
      <c r="A2006" t="inlineStr">
        <is>
          <t>AR002160FI00054</t>
        </is>
      </c>
      <c r="B2006" t="inlineStr">
        <is>
          <t>AR002160</t>
        </is>
      </c>
      <c r="C2006" t="inlineStr">
        <is>
          <t>Letra Prov Bs As BBE20</t>
        </is>
      </c>
      <c r="D2006">
        <f>+REPLACE(REPLACE(A2006,1,8,""),3,5,"")</f>
        <v/>
      </c>
      <c r="F2006" t="inlineStr">
        <is>
          <t>ARPBUE5207I2</t>
        </is>
      </c>
    </row>
    <row r="2007">
      <c r="A2007" t="inlineStr">
        <is>
          <t>AR002160FI00055</t>
        </is>
      </c>
      <c r="B2007" t="inlineStr">
        <is>
          <t>AR002160</t>
        </is>
      </c>
      <c r="C2007" t="inlineStr">
        <is>
          <t>Letra Prov Bs As BBF20</t>
        </is>
      </c>
      <c r="D2007">
        <f>+REPLACE(REPLACE(A2007,1,8,""),3,5,"")</f>
        <v/>
      </c>
      <c r="F2007" t="inlineStr">
        <is>
          <t>ARPBUE5207J0</t>
        </is>
      </c>
    </row>
    <row r="2008">
      <c r="A2008" t="inlineStr">
        <is>
          <t>AR002160FI00042</t>
        </is>
      </c>
      <c r="B2008" t="inlineStr">
        <is>
          <t>AR002160</t>
        </is>
      </c>
      <c r="C2008" t="inlineStr">
        <is>
          <t>Letra Prov Bs As BBG19</t>
        </is>
      </c>
      <c r="D2008">
        <f>+REPLACE(REPLACE(A2008,1,8,""),3,5,"")</f>
        <v/>
      </c>
      <c r="F2008" t="inlineStr">
        <is>
          <t>ARPBUE520794</t>
        </is>
      </c>
    </row>
    <row r="2009">
      <c r="A2009" t="inlineStr">
        <is>
          <t>AR002160FI00050</t>
        </is>
      </c>
      <c r="B2009" t="inlineStr">
        <is>
          <t>AR002160</t>
        </is>
      </c>
      <c r="C2009" t="inlineStr">
        <is>
          <t>Letra Prov Bs As BBN19</t>
        </is>
      </c>
      <c r="D2009">
        <f>+REPLACE(REPLACE(A2009,1,8,""),3,5,"")</f>
        <v/>
      </c>
      <c r="F2009" t="inlineStr">
        <is>
          <t>ARPBUE5207H4</t>
        </is>
      </c>
    </row>
    <row r="2010">
      <c r="A2010" t="inlineStr">
        <is>
          <t>AR002160FI00047</t>
        </is>
      </c>
      <c r="B2010" t="inlineStr">
        <is>
          <t>AR002160</t>
        </is>
      </c>
      <c r="C2010" t="inlineStr">
        <is>
          <t>Letra Prov Bs As BBO19</t>
        </is>
      </c>
      <c r="D2010">
        <f>+REPLACE(REPLACE(A2010,1,8,""),3,5,"")</f>
        <v/>
      </c>
      <c r="F2010" t="inlineStr">
        <is>
          <t>ARPBUE5207C5</t>
        </is>
      </c>
    </row>
    <row r="2011">
      <c r="A2011" t="inlineStr">
        <is>
          <t>AR002160FI00035</t>
        </is>
      </c>
      <c r="B2011" t="inlineStr">
        <is>
          <t>AR002160</t>
        </is>
      </c>
      <c r="C2011" t="inlineStr">
        <is>
          <t>Letra Prov Bs As BBS19</t>
        </is>
      </c>
      <c r="D2011">
        <f>+REPLACE(REPLACE(A2011,1,8,""),3,5,"")</f>
        <v/>
      </c>
      <c r="F2011" t="inlineStr">
        <is>
          <t>ARPBUE520745</t>
        </is>
      </c>
    </row>
    <row r="2012">
      <c r="A2012" t="inlineStr">
        <is>
          <t>AR002160FI00036</t>
        </is>
      </c>
      <c r="B2012" t="inlineStr">
        <is>
          <t>AR002160</t>
        </is>
      </c>
      <c r="C2012" t="inlineStr">
        <is>
          <t>Letra Prov Bs As LB2S9</t>
        </is>
      </c>
      <c r="D2012">
        <f>+REPLACE(REPLACE(A2012,1,8,""),3,5,"")</f>
        <v/>
      </c>
      <c r="F2012" t="inlineStr">
        <is>
          <t>ARPBUE520711</t>
        </is>
      </c>
    </row>
    <row r="2013">
      <c r="A2013" t="inlineStr">
        <is>
          <t>AR002160FI00043</t>
        </is>
      </c>
      <c r="B2013" t="inlineStr">
        <is>
          <t>AR002160</t>
        </is>
      </c>
      <c r="C2013" t="inlineStr">
        <is>
          <t>Letra Prov Bs As LBG19</t>
        </is>
      </c>
      <c r="D2013">
        <f>+REPLACE(REPLACE(A2013,1,8,""),3,5,"")</f>
        <v/>
      </c>
      <c r="F2013" t="inlineStr">
        <is>
          <t>ARPBUE5207L6</t>
        </is>
      </c>
    </row>
    <row r="2014">
      <c r="A2014" t="inlineStr">
        <is>
          <t>AR002160FI00048</t>
        </is>
      </c>
      <c r="B2014" t="inlineStr">
        <is>
          <t>AR002160</t>
        </is>
      </c>
      <c r="C2014" t="inlineStr">
        <is>
          <t>Letra Prov Bs As LBO18</t>
        </is>
      </c>
      <c r="D2014">
        <f>+REPLACE(REPLACE(A2014,1,8,""),3,5,"")</f>
        <v/>
      </c>
      <c r="F2014" t="inlineStr">
        <is>
          <t>ARPBUE5206W5</t>
        </is>
      </c>
    </row>
    <row r="2015">
      <c r="A2015" t="inlineStr">
        <is>
          <t>AR002160FI00046</t>
        </is>
      </c>
      <c r="B2015" t="inlineStr">
        <is>
          <t>AR002160</t>
        </is>
      </c>
      <c r="C2015" t="inlineStr">
        <is>
          <t>Letra Prov Bs As LBS19</t>
        </is>
      </c>
      <c r="D2015">
        <f>+REPLACE(REPLACE(A2015,1,8,""),3,5,"")</f>
        <v/>
      </c>
      <c r="F2015" t="inlineStr">
        <is>
          <t>ARBPBA5200H7</t>
        </is>
      </c>
    </row>
    <row r="2016">
      <c r="A2016" t="inlineStr">
        <is>
          <t>AR002270FI00014</t>
        </is>
      </c>
      <c r="B2016" t="inlineStr">
        <is>
          <t>AR002270</t>
        </is>
      </c>
      <c r="C2016" t="inlineStr">
        <is>
          <t>Letra Prov Chaco BLN19</t>
        </is>
      </c>
      <c r="D2016">
        <f>+REPLACE(REPLACE(A2016,1,8,""),3,5,"")</f>
        <v/>
      </c>
      <c r="F2016" t="inlineStr">
        <is>
          <t>ARPCHA5203U9</t>
        </is>
      </c>
    </row>
    <row r="2017">
      <c r="A2017" t="inlineStr">
        <is>
          <t>AR002330FI00007</t>
        </is>
      </c>
      <c r="B2017" t="inlineStr">
        <is>
          <t>AR002330</t>
        </is>
      </c>
      <c r="C2017" t="inlineStr">
        <is>
          <t>Letra Prov Chaco BLO19</t>
        </is>
      </c>
      <c r="D2017">
        <f>+REPLACE(REPLACE(A2017,1,8,""),3,5,"")</f>
        <v/>
      </c>
      <c r="F2017" t="inlineStr">
        <is>
          <t>ARPCHA5203R5</t>
        </is>
      </c>
    </row>
    <row r="2018">
      <c r="A2018" t="inlineStr">
        <is>
          <t>AR002330FI00004</t>
        </is>
      </c>
      <c r="B2018" t="inlineStr">
        <is>
          <t>AR002330</t>
        </is>
      </c>
      <c r="C2018" t="inlineStr">
        <is>
          <t>Letra Prov Chaco CL2G9</t>
        </is>
      </c>
      <c r="D2018">
        <f>+REPLACE(REPLACE(A2018,1,8,""),3,5,"")</f>
        <v/>
      </c>
      <c r="F2018" t="inlineStr">
        <is>
          <t>ARPCHA5203S3</t>
        </is>
      </c>
    </row>
    <row r="2019">
      <c r="A2019" t="inlineStr">
        <is>
          <t>AR002330FI00005</t>
        </is>
      </c>
      <c r="B2019" t="inlineStr">
        <is>
          <t>AR002330</t>
        </is>
      </c>
      <c r="C2019" t="inlineStr">
        <is>
          <t>Letra Prov Chaco CLG19</t>
        </is>
      </c>
      <c r="D2019">
        <f>+REPLACE(REPLACE(A2019,1,8,""),3,5,"")</f>
        <v/>
      </c>
      <c r="F2019" t="inlineStr">
        <is>
          <t>ARPCHA5203Q7</t>
        </is>
      </c>
    </row>
    <row r="2020">
      <c r="A2020" t="inlineStr">
        <is>
          <t>AR002330FI00006</t>
        </is>
      </c>
      <c r="B2020" t="inlineStr">
        <is>
          <t>AR002330</t>
        </is>
      </c>
      <c r="C2020" t="inlineStr">
        <is>
          <t>Letra Prov Chaco CLS19</t>
        </is>
      </c>
      <c r="D2020">
        <f>+REPLACE(REPLACE(A2020,1,8,""),3,5,"")</f>
        <v/>
      </c>
      <c r="F2020" t="inlineStr">
        <is>
          <t>ARPCHA5203T1</t>
        </is>
      </c>
    </row>
    <row r="2021">
      <c r="A2021" t="inlineStr">
        <is>
          <t>AR002270FI00016</t>
        </is>
      </c>
      <c r="B2021" t="inlineStr">
        <is>
          <t>AR002270</t>
        </is>
      </c>
      <c r="C2021" t="inlineStr">
        <is>
          <t>Letra Prov R Negro LGN19</t>
        </is>
      </c>
      <c r="D2021">
        <f>+REPLACE(REPLACE(A2021,1,8,""),3,5,"")</f>
        <v/>
      </c>
      <c r="F2021" t="inlineStr">
        <is>
          <t>ARPRNG5200Y0</t>
        </is>
      </c>
    </row>
    <row r="2022">
      <c r="A2022" t="inlineStr">
        <is>
          <t>AR002270FI00015</t>
        </is>
      </c>
      <c r="B2022" t="inlineStr">
        <is>
          <t>AR002270</t>
        </is>
      </c>
      <c r="C2022" t="inlineStr">
        <is>
          <t>Letra Prov R Negro LGS19</t>
        </is>
      </c>
      <c r="D2022">
        <f>+REPLACE(REPLACE(A2022,1,8,""),3,5,"")</f>
        <v/>
      </c>
      <c r="F2022" t="inlineStr">
        <is>
          <t>ARPRNG5200W4</t>
        </is>
      </c>
    </row>
    <row r="2023">
      <c r="A2023" t="inlineStr">
        <is>
          <t>BR001560EQ00001</t>
        </is>
      </c>
      <c r="B2023" t="inlineStr">
        <is>
          <t>BR001560</t>
        </is>
      </c>
      <c r="C2023" t="inlineStr">
        <is>
          <t>LEVE3 BZ</t>
        </is>
      </c>
      <c r="D2023">
        <f>+REPLACE(REPLACE(A2023,1,8,""),3,5,"")</f>
        <v/>
      </c>
      <c r="F2023" t="inlineStr">
        <is>
          <t>BRLEVEACNOR2</t>
        </is>
      </c>
      <c r="G2023" t="inlineStr">
        <is>
          <t>BBG000BYQRF8</t>
        </is>
      </c>
      <c r="H2023" t="inlineStr">
        <is>
          <t>B0HZY49</t>
        </is>
      </c>
      <c r="I2023" t="inlineStr">
        <is>
          <t>EQ0015888500001000</t>
        </is>
      </c>
    </row>
    <row r="2024">
      <c r="A2024" t="inlineStr">
        <is>
          <t>PE000600EQ00001</t>
        </is>
      </c>
      <c r="B2024" t="inlineStr">
        <is>
          <t>PE000600</t>
        </is>
      </c>
      <c r="C2024" t="inlineStr">
        <is>
          <t>LGC PE</t>
        </is>
      </c>
      <c r="D2024">
        <f>+REPLACE(REPLACE(A2024,1,8,""),3,5,"")</f>
        <v/>
      </c>
      <c r="F2024" t="inlineStr">
        <is>
          <t>CA5503443031</t>
        </is>
      </c>
      <c r="G2024" t="inlineStr">
        <is>
          <t>BBG001QK5JS7</t>
        </is>
      </c>
      <c r="H2024" t="inlineStr">
        <is>
          <t>B7MP1T7</t>
        </is>
      </c>
      <c r="I2024" t="inlineStr">
        <is>
          <t>EQ0000000017577413</t>
        </is>
      </c>
    </row>
    <row r="2025">
      <c r="A2025" t="inlineStr">
        <is>
          <t>BR001440EQ00001</t>
        </is>
      </c>
      <c r="B2025" t="inlineStr">
        <is>
          <t>BR001440</t>
        </is>
      </c>
      <c r="C2025" t="inlineStr">
        <is>
          <t>LIGT3 BZ</t>
        </is>
      </c>
      <c r="D2025">
        <f>+REPLACE(REPLACE(A2025,1,8,""),3,5,"")</f>
        <v/>
      </c>
      <c r="F2025" t="inlineStr">
        <is>
          <t>BRLIGTACNOR2</t>
        </is>
      </c>
      <c r="G2025" t="inlineStr">
        <is>
          <t>BBG000BND430</t>
        </is>
      </c>
      <c r="H2025" t="inlineStr">
        <is>
          <t>B0W1X34</t>
        </is>
      </c>
      <c r="I2025" t="inlineStr">
        <is>
          <t>EQ0000000002321604</t>
        </is>
      </c>
      <c r="J2025" t="inlineStr">
        <is>
          <t>LIGTBZ 7 ¼ 05/03/23</t>
        </is>
      </c>
    </row>
    <row r="2026">
      <c r="A2026" t="inlineStr">
        <is>
          <t>BR001440FI00001</t>
        </is>
      </c>
      <c r="B2026" t="inlineStr">
        <is>
          <t>BR001440</t>
        </is>
      </c>
      <c r="C2026" t="inlineStr">
        <is>
          <t>LIGTBZ 7 ¼ 05/03/23</t>
        </is>
      </c>
      <c r="D2026">
        <f>+REPLACE(REPLACE(A2026,1,8,""),3,5,"")</f>
        <v/>
      </c>
      <c r="F2026" t="inlineStr">
        <is>
          <t>US53227QAA67</t>
        </is>
      </c>
      <c r="G2026" t="inlineStr">
        <is>
          <t>BBG00KRVK987</t>
        </is>
      </c>
      <c r="H2026" t="inlineStr">
        <is>
          <t>BD24Z16</t>
        </is>
      </c>
      <c r="I2026" t="inlineStr">
        <is>
          <t>COAS3905518</t>
        </is>
      </c>
      <c r="J2026" t="inlineStr">
        <is>
          <t>LIGTBZ 7 ¼ 05/03/23</t>
        </is>
      </c>
    </row>
    <row r="2027">
      <c r="A2027" t="inlineStr">
        <is>
          <t>BR001440FI00002</t>
        </is>
      </c>
      <c r="B2027" t="inlineStr">
        <is>
          <t>BR001440</t>
        </is>
      </c>
      <c r="C2027" t="inlineStr">
        <is>
          <t>LIGTBZ 7 ¼ 05/03/23</t>
        </is>
      </c>
      <c r="D2027">
        <f>+REPLACE(REPLACE(A2027,1,8,""),3,5,"")</f>
        <v/>
      </c>
      <c r="F2027" t="inlineStr">
        <is>
          <t>USP62763AA81</t>
        </is>
      </c>
      <c r="G2027" t="inlineStr">
        <is>
          <t>BBG00KRVKQW2</t>
        </is>
      </c>
      <c r="H2027" t="inlineStr">
        <is>
          <t>BFNBNV6</t>
        </is>
      </c>
      <c r="I2027" t="inlineStr">
        <is>
          <t>COAS3905732</t>
        </is>
      </c>
    </row>
    <row r="2028">
      <c r="A2028" t="inlineStr">
        <is>
          <t>PE000590FI00001</t>
        </is>
      </c>
      <c r="B2028" t="inlineStr">
        <is>
          <t>PE000590</t>
        </is>
      </c>
      <c r="C2028" t="inlineStr">
        <is>
          <t>LIMAMT 4.35 04/05/36</t>
        </is>
      </c>
      <c r="D2028">
        <f>+REPLACE(REPLACE(A2028,1,8,""),3,5,"")</f>
        <v/>
      </c>
      <c r="F2028" t="inlineStr">
        <is>
          <t>USG54897AB28</t>
        </is>
      </c>
      <c r="G2028" t="inlineStr">
        <is>
          <t>BBG00PQMQNR9</t>
        </is>
      </c>
      <c r="H2028" t="inlineStr">
        <is>
          <t>BK0YKQ7</t>
        </is>
      </c>
      <c r="I2028" t="inlineStr">
        <is>
          <t>COAZ7194543</t>
        </is>
      </c>
      <c r="J2028" t="inlineStr">
        <is>
          <t>LIMAMT 5 ⅞ 07/05/34</t>
        </is>
      </c>
    </row>
    <row r="2029">
      <c r="A2029" t="inlineStr">
        <is>
          <t>PE000590FI00002</t>
        </is>
      </c>
      <c r="B2029" t="inlineStr">
        <is>
          <t>PE000590</t>
        </is>
      </c>
      <c r="C2029" t="inlineStr">
        <is>
          <t>LIMAMT 5 ⅞ 07/05/34</t>
        </is>
      </c>
      <c r="D2029">
        <f>+REPLACE(REPLACE(A2029,1,8,""),3,5,"")</f>
        <v/>
      </c>
      <c r="F2029" t="inlineStr">
        <is>
          <t>USG54897AA45</t>
        </is>
      </c>
      <c r="G2029" t="inlineStr">
        <is>
          <t>BBG009CXB3Q7</t>
        </is>
      </c>
      <c r="H2029" t="inlineStr">
        <is>
          <t>BZ0W0D3</t>
        </is>
      </c>
      <c r="I2029" t="inlineStr">
        <is>
          <t>COEK9717506</t>
        </is>
      </c>
    </row>
    <row r="2030">
      <c r="A2030" t="inlineStr">
        <is>
          <t>BR001450EQ00001</t>
        </is>
      </c>
      <c r="B2030" t="inlineStr">
        <is>
          <t>BR001450</t>
        </is>
      </c>
      <c r="C2030" t="inlineStr">
        <is>
          <t>LINX3 BZ</t>
        </is>
      </c>
      <c r="D2030">
        <f>+REPLACE(REPLACE(A2030,1,8,""),3,5,"")</f>
        <v/>
      </c>
      <c r="F2030" t="inlineStr">
        <is>
          <t>BRLINXACNOR0</t>
        </is>
      </c>
      <c r="G2030" t="inlineStr">
        <is>
          <t>BBG003PMJ9H9</t>
        </is>
      </c>
      <c r="H2030" t="inlineStr">
        <is>
          <t>B9DL3B4</t>
        </is>
      </c>
      <c r="I2030" t="inlineStr">
        <is>
          <t>EQ0000000034499296</t>
        </is>
      </c>
    </row>
    <row r="2031">
      <c r="A2031" t="inlineStr">
        <is>
          <t>CL000640EQ00001</t>
        </is>
      </c>
      <c r="B2031" t="inlineStr">
        <is>
          <t>CL000640</t>
        </is>
      </c>
      <c r="C2031" t="inlineStr">
        <is>
          <t>LIPIGAS CI</t>
        </is>
      </c>
      <c r="D2031">
        <f>+REPLACE(REPLACE(A2031,1,8,""),3,5,"")</f>
        <v/>
      </c>
      <c r="F2031" t="inlineStr">
        <is>
          <t>CL0002227644</t>
        </is>
      </c>
      <c r="G2031" t="inlineStr">
        <is>
          <t>BBG0058R1GJ3</t>
        </is>
      </c>
      <c r="H2031" t="inlineStr">
        <is>
          <t>BYTQ7G1</t>
        </is>
      </c>
      <c r="I2031" t="inlineStr">
        <is>
          <t>EQ0000000031684028</t>
        </is>
      </c>
    </row>
    <row r="2032">
      <c r="A2032" t="inlineStr">
        <is>
          <t>BR000820EQ00002</t>
        </is>
      </c>
      <c r="B2032" t="inlineStr">
        <is>
          <t>BR000820</t>
        </is>
      </c>
      <c r="C2032" t="inlineStr">
        <is>
          <t>LIQO3 BZ</t>
        </is>
      </c>
      <c r="D2032">
        <f>+REPLACE(REPLACE(A2032,1,8,""),3,5,"")</f>
        <v/>
      </c>
      <c r="F2032" t="inlineStr">
        <is>
          <t>BRLIQOACNOR2</t>
        </is>
      </c>
      <c r="G2032" t="inlineStr">
        <is>
          <t>BBG000L3NLS7</t>
        </is>
      </c>
      <c r="H2032" t="inlineStr">
        <is>
          <t>BG1DP48</t>
        </is>
      </c>
      <c r="I2032" t="inlineStr">
        <is>
          <t>EQ0757726700001000</t>
        </is>
      </c>
      <c r="J2032" t="inlineStr">
        <is>
          <t>LIVEPL 3 ⅞ 10/06/26</t>
        </is>
      </c>
    </row>
    <row r="2033">
      <c r="A2033" t="inlineStr">
        <is>
          <t>MX000630FI00001</t>
        </is>
      </c>
      <c r="B2033" t="inlineStr">
        <is>
          <t>MX000630</t>
        </is>
      </c>
      <c r="C2033" t="inlineStr">
        <is>
          <t>LIVEPL 3 ⅞ 10/06/26</t>
        </is>
      </c>
      <c r="D2033">
        <f>+REPLACE(REPLACE(A2033,1,8,""),3,5,"")</f>
        <v/>
      </c>
      <c r="F2033" t="inlineStr">
        <is>
          <t>USP3691NBF61</t>
        </is>
      </c>
      <c r="G2033" t="inlineStr">
        <is>
          <t>BBG00DY3L423</t>
        </is>
      </c>
      <c r="H2033" t="inlineStr">
        <is>
          <t>BDGL610</t>
        </is>
      </c>
      <c r="I2033" t="inlineStr">
        <is>
          <t>COQZ7450708</t>
        </is>
      </c>
      <c r="J2033" t="inlineStr">
        <is>
          <t>LIVEPL 3.95 10/02/24</t>
        </is>
      </c>
    </row>
    <row r="2034">
      <c r="A2034" t="inlineStr">
        <is>
          <t>MX000630FI00002</t>
        </is>
      </c>
      <c r="B2034" t="inlineStr">
        <is>
          <t>MX000630</t>
        </is>
      </c>
      <c r="C2034" t="inlineStr">
        <is>
          <t>LIVEPL 3.95 10/02/24</t>
        </is>
      </c>
      <c r="D2034">
        <f>+REPLACE(REPLACE(A2034,1,8,""),3,5,"")</f>
        <v/>
      </c>
      <c r="F2034" t="inlineStr">
        <is>
          <t>USP3691NBE96</t>
        </is>
      </c>
      <c r="G2034" t="inlineStr">
        <is>
          <t>BBG0077HTW52</t>
        </is>
      </c>
      <c r="H2034" t="inlineStr">
        <is>
          <t>BRB2VY4</t>
        </is>
      </c>
      <c r="I2034" t="inlineStr">
        <is>
          <t>COEK5181632</t>
        </is>
      </c>
    </row>
    <row r="2035">
      <c r="A2035" t="inlineStr">
        <is>
          <t>MX000630FI00003</t>
        </is>
      </c>
      <c r="B2035" t="inlineStr">
        <is>
          <t>MX000630</t>
        </is>
      </c>
      <c r="C2035" t="inlineStr">
        <is>
          <t>LIVEPL 7.64 03/17/22</t>
        </is>
      </c>
      <c r="D2035">
        <f>+REPLACE(REPLACE(A2035,1,8,""),3,5,"")</f>
        <v/>
      </c>
      <c r="F2035" t="inlineStr">
        <is>
          <t>MX91LI050054</t>
        </is>
      </c>
      <c r="G2035" t="inlineStr">
        <is>
          <t>BBG002VB89D4</t>
        </is>
      </c>
      <c r="H2035" t="inlineStr">
        <is>
          <t>BJWW8T1</t>
        </is>
      </c>
      <c r="I2035" t="inlineStr">
        <is>
          <t>COEJ1141252</t>
        </is>
      </c>
    </row>
    <row r="2036">
      <c r="A2036" t="inlineStr">
        <is>
          <t>MX000630FI00004</t>
        </is>
      </c>
      <c r="B2036" t="inlineStr">
        <is>
          <t>MX000630</t>
        </is>
      </c>
      <c r="C2036" t="inlineStr">
        <is>
          <t>LIVEPL 7.94 08/13/27</t>
        </is>
      </c>
      <c r="D2036">
        <f>+REPLACE(REPLACE(A2036,1,8,""),3,5,"")</f>
        <v/>
      </c>
      <c r="F2036" t="inlineStr">
        <is>
          <t>MX91LI050062</t>
        </is>
      </c>
      <c r="G2036" t="inlineStr">
        <is>
          <t>BBG00HK85KS2</t>
        </is>
      </c>
      <c r="I2036" t="inlineStr">
        <is>
          <t>COAO8695113</t>
        </is>
      </c>
    </row>
    <row r="2037">
      <c r="A2037" t="inlineStr">
        <is>
          <t>MX000630EQ00001</t>
        </is>
      </c>
      <c r="B2037" t="inlineStr">
        <is>
          <t>MX000630</t>
        </is>
      </c>
      <c r="C2037" t="inlineStr">
        <is>
          <t>LIVEPOL1 MM</t>
        </is>
      </c>
      <c r="D2037">
        <f>+REPLACE(REPLACE(A2037,1,8,""),3,5,"")</f>
        <v/>
      </c>
      <c r="F2037" t="inlineStr">
        <is>
          <t>MXP369181112</t>
        </is>
      </c>
      <c r="G2037" t="inlineStr">
        <is>
          <t>BBG000BQXWT1</t>
        </is>
      </c>
      <c r="H2037" t="n">
        <v>2307185</v>
      </c>
      <c r="I2037" t="inlineStr">
        <is>
          <t>EQ0000000002007936</t>
        </is>
      </c>
    </row>
    <row r="2038">
      <c r="A2038" t="inlineStr">
        <is>
          <t>MX000630EQ00002</t>
        </is>
      </c>
      <c r="B2038" t="inlineStr">
        <is>
          <t>MX000630</t>
        </is>
      </c>
      <c r="C2038" t="inlineStr">
        <is>
          <t>LIVEPOLC MM</t>
        </is>
      </c>
      <c r="D2038">
        <f>+REPLACE(REPLACE(A2038,1,8,""),3,5,"")</f>
        <v/>
      </c>
      <c r="F2038" t="inlineStr">
        <is>
          <t>MXP369181377</t>
        </is>
      </c>
      <c r="G2038" t="inlineStr">
        <is>
          <t>BBG000BQXXL7</t>
        </is>
      </c>
      <c r="H2038" t="n">
        <v>2306814</v>
      </c>
      <c r="I2038" t="inlineStr">
        <is>
          <t>EQ0000000000098703</t>
        </is>
      </c>
    </row>
    <row r="2039">
      <c r="A2039" t="inlineStr">
        <is>
          <t>BR002030EQ00001</t>
        </is>
      </c>
      <c r="B2039" t="inlineStr">
        <is>
          <t>BR002030</t>
        </is>
      </c>
      <c r="C2039" t="inlineStr">
        <is>
          <t>LLIS3 BZ</t>
        </is>
      </c>
      <c r="D2039">
        <f>+REPLACE(REPLACE(A2039,1,8,""),3,5,"")</f>
        <v/>
      </c>
      <c r="F2039" t="inlineStr">
        <is>
          <t>BRLLISACNOR4</t>
        </is>
      </c>
      <c r="G2039" t="inlineStr">
        <is>
          <t>BBG000VBN451</t>
        </is>
      </c>
      <c r="H2039" t="inlineStr">
        <is>
          <t>B2R7VR1</t>
        </is>
      </c>
      <c r="I2039" t="inlineStr">
        <is>
          <t>EQ0000000046605922</t>
        </is>
      </c>
    </row>
    <row r="2040">
      <c r="A2040" t="inlineStr">
        <is>
          <t>BR001470EQ00001</t>
        </is>
      </c>
      <c r="B2040" t="inlineStr">
        <is>
          <t>BR001470</t>
        </is>
      </c>
      <c r="C2040" t="inlineStr">
        <is>
          <t>LOGG3 BZ</t>
        </is>
      </c>
      <c r="D2040">
        <f>+REPLACE(REPLACE(A2040,1,8,""),3,5,"")</f>
        <v/>
      </c>
      <c r="F2040" t="inlineStr">
        <is>
          <t>BRLOGGACNOR7</t>
        </is>
      </c>
      <c r="G2040" t="inlineStr">
        <is>
          <t>BBG001XFGVX5</t>
        </is>
      </c>
      <c r="H2040" t="inlineStr">
        <is>
          <t>BGYQQL8</t>
        </is>
      </c>
      <c r="I2040" t="inlineStr">
        <is>
          <t>EQ0000000019161981</t>
        </is>
      </c>
    </row>
    <row r="2041">
      <c r="A2041" t="inlineStr">
        <is>
          <t>BR001480EQ00001</t>
        </is>
      </c>
      <c r="B2041" t="inlineStr">
        <is>
          <t>BR001480</t>
        </is>
      </c>
      <c r="C2041" t="inlineStr">
        <is>
          <t>LOGN3 BZ</t>
        </is>
      </c>
      <c r="D2041">
        <f>+REPLACE(REPLACE(A2041,1,8,""),3,5,"")</f>
        <v/>
      </c>
      <c r="F2041" t="inlineStr">
        <is>
          <t>BRLOGNACNOR3</t>
        </is>
      </c>
      <c r="G2041" t="inlineStr">
        <is>
          <t>BBG000R5FZZ6</t>
        </is>
      </c>
      <c r="H2041" t="inlineStr">
        <is>
          <t>B1Y4WH5</t>
        </is>
      </c>
      <c r="I2041" t="inlineStr">
        <is>
          <t>EQ0000000003431206</t>
        </is>
      </c>
    </row>
    <row r="2042">
      <c r="A2042" t="inlineStr">
        <is>
          <t>AR001730EQ00001</t>
        </is>
      </c>
      <c r="B2042" t="inlineStr">
        <is>
          <t>AR001730</t>
        </is>
      </c>
      <c r="C2042" t="inlineStr">
        <is>
          <t>LOMA AR</t>
        </is>
      </c>
      <c r="D2042">
        <f>+REPLACE(REPLACE(A2042,1,8,""),3,5,"")</f>
        <v/>
      </c>
      <c r="F2042" t="inlineStr">
        <is>
          <t>ARLOMA300018</t>
        </is>
      </c>
      <c r="G2042" t="inlineStr">
        <is>
          <t>BBG000BWTK46</t>
        </is>
      </c>
      <c r="H2042" t="inlineStr">
        <is>
          <t>BF18C56</t>
        </is>
      </c>
      <c r="I2042" t="inlineStr">
        <is>
          <t>EQ0018696500001000</t>
        </is>
      </c>
    </row>
    <row r="2043">
      <c r="A2043" t="inlineStr">
        <is>
          <t>AR001730EQ00002</t>
        </is>
      </c>
      <c r="B2043" t="inlineStr">
        <is>
          <t>AR001730</t>
        </is>
      </c>
      <c r="C2043" t="inlineStr">
        <is>
          <t>LOMA US</t>
        </is>
      </c>
      <c r="D2043">
        <f>+REPLACE(REPLACE(A2043,1,8,""),3,5,"")</f>
        <v/>
      </c>
      <c r="F2043" t="inlineStr">
        <is>
          <t>US54150E1047</t>
        </is>
      </c>
      <c r="G2043" t="inlineStr">
        <is>
          <t>BBG00HMSHS06</t>
        </is>
      </c>
      <c r="H2043" t="inlineStr">
        <is>
          <t>BYP6YP3</t>
        </is>
      </c>
      <c r="I2043" t="inlineStr">
        <is>
          <t>EQ0000000059095496</t>
        </is>
      </c>
    </row>
    <row r="2044">
      <c r="A2044" t="inlineStr">
        <is>
          <t>BR001510EQ00001</t>
        </is>
      </c>
      <c r="B2044" t="inlineStr">
        <is>
          <t>BR001510</t>
        </is>
      </c>
      <c r="C2044" t="inlineStr">
        <is>
          <t>LPSB3 BZ</t>
        </is>
      </c>
      <c r="D2044">
        <f>+REPLACE(REPLACE(A2044,1,8,""),3,5,"")</f>
        <v/>
      </c>
      <c r="F2044" t="inlineStr">
        <is>
          <t>BRLPSBACNOR0</t>
        </is>
      </c>
      <c r="G2044" t="inlineStr">
        <is>
          <t>BBG000QF7BX9</t>
        </is>
      </c>
      <c r="H2044" t="inlineStr">
        <is>
          <t>B1L86W3</t>
        </is>
      </c>
      <c r="I2044" t="inlineStr">
        <is>
          <t>EQ0000000046912570</t>
        </is>
      </c>
    </row>
    <row r="2045">
      <c r="A2045" t="inlineStr">
        <is>
          <t>BR001500EQ00001</t>
        </is>
      </c>
      <c r="B2045" t="inlineStr">
        <is>
          <t>BR001500</t>
        </is>
      </c>
      <c r="C2045" t="inlineStr">
        <is>
          <t>LREN3 BZ</t>
        </is>
      </c>
      <c r="D2045">
        <f>+REPLACE(REPLACE(A2045,1,8,""),3,5,"")</f>
        <v/>
      </c>
      <c r="F2045" t="inlineStr">
        <is>
          <t>BRLRENACNOR1</t>
        </is>
      </c>
      <c r="G2045" t="inlineStr">
        <is>
          <t>BBG000BYWZK7</t>
        </is>
      </c>
      <c r="H2045" t="inlineStr">
        <is>
          <t>B0CGYD6</t>
        </is>
      </c>
      <c r="I2045" t="inlineStr">
        <is>
          <t>EQ0000000001168673</t>
        </is>
      </c>
    </row>
    <row r="2046">
      <c r="A2046" t="inlineStr">
        <is>
          <t>CL000960EQ00001</t>
        </is>
      </c>
      <c r="B2046" t="inlineStr">
        <is>
          <t>CL000960</t>
        </is>
      </c>
      <c r="C2046" t="inlineStr">
        <is>
          <t>LTM CI</t>
        </is>
      </c>
      <c r="D2046">
        <f>+REPLACE(REPLACE(A2046,1,8,""),3,5,"")</f>
        <v/>
      </c>
      <c r="F2046" t="inlineStr">
        <is>
          <t>CL0000000423</t>
        </is>
      </c>
      <c r="G2046" t="inlineStr">
        <is>
          <t>BBG000C419G9</t>
        </is>
      </c>
      <c r="H2046" t="n">
        <v>2518932</v>
      </c>
      <c r="I2046" t="inlineStr">
        <is>
          <t>EQ0000000001316496</t>
        </is>
      </c>
    </row>
    <row r="2047">
      <c r="A2047" t="inlineStr">
        <is>
          <t>CL000960EQ00002</t>
        </is>
      </c>
      <c r="B2047" t="inlineStr">
        <is>
          <t>CL000960</t>
        </is>
      </c>
      <c r="C2047" t="inlineStr">
        <is>
          <t>LTM US</t>
        </is>
      </c>
      <c r="D2047">
        <f>+REPLACE(REPLACE(A2047,1,8,""),3,5,"")</f>
        <v/>
      </c>
      <c r="F2047" t="inlineStr">
        <is>
          <t>US51817R1068</t>
        </is>
      </c>
      <c r="G2047" t="inlineStr">
        <is>
          <t>BBG000JJBNH6</t>
        </is>
      </c>
      <c r="H2047" t="inlineStr">
        <is>
          <t>B84FQ53</t>
        </is>
      </c>
      <c r="I2047" t="inlineStr">
        <is>
          <t>EQ0016344100009000</t>
        </is>
      </c>
      <c r="J2047" t="inlineStr">
        <is>
          <t>LTMCI 6 ⅞ 04/11/24</t>
        </is>
      </c>
    </row>
    <row r="2048">
      <c r="A2048" t="inlineStr">
        <is>
          <t>CL000960FI00004</t>
        </is>
      </c>
      <c r="B2048" t="inlineStr">
        <is>
          <t>CL000960</t>
        </is>
      </c>
      <c r="C2048" t="inlineStr">
        <is>
          <t>LTMCI 6 ⅞ 04/11/24</t>
        </is>
      </c>
      <c r="D2048">
        <f>+REPLACE(REPLACE(A2048,1,8,""),3,5,"")</f>
        <v/>
      </c>
      <c r="F2048" t="inlineStr">
        <is>
          <t>USG53770AB22</t>
        </is>
      </c>
      <c r="G2048" t="inlineStr">
        <is>
          <t>BBG00GF80376</t>
        </is>
      </c>
      <c r="H2048" t="inlineStr">
        <is>
          <t>BYPGBQ3</t>
        </is>
      </c>
      <c r="I2048" t="inlineStr">
        <is>
          <t>COAN1909810</t>
        </is>
      </c>
      <c r="J2048" t="inlineStr">
        <is>
          <t>LTMCI 7 03/01/26</t>
        </is>
      </c>
    </row>
    <row r="2049">
      <c r="A2049" t="inlineStr">
        <is>
          <t>CL000960FI00005</t>
        </is>
      </c>
      <c r="B2049" t="inlineStr">
        <is>
          <t>CL000960</t>
        </is>
      </c>
      <c r="C2049" t="inlineStr">
        <is>
          <t>LTMCI 7 03/01/26</t>
        </is>
      </c>
      <c r="D2049">
        <f>+REPLACE(REPLACE(A2049,1,8,""),3,5,"")</f>
        <v/>
      </c>
      <c r="F2049" t="inlineStr">
        <is>
          <t>USG53770AC05</t>
        </is>
      </c>
      <c r="G2049" t="inlineStr">
        <is>
          <t>BBG00N8CHGB8</t>
        </is>
      </c>
      <c r="H2049" t="inlineStr">
        <is>
          <t>BJH4W89</t>
        </is>
      </c>
      <c r="I2049" t="inlineStr">
        <is>
          <t>COAX0668605</t>
        </is>
      </c>
      <c r="J2049" t="inlineStr">
        <is>
          <t>LTMCI 7 ¼ 06/09/20</t>
        </is>
      </c>
    </row>
    <row r="2050">
      <c r="A2050" t="inlineStr">
        <is>
          <t>CL000960FI00006</t>
        </is>
      </c>
      <c r="B2050" t="inlineStr">
        <is>
          <t>CL000960</t>
        </is>
      </c>
      <c r="C2050" t="inlineStr">
        <is>
          <t>LTMCI 7 ¼ 06/09/20</t>
        </is>
      </c>
      <c r="D2050">
        <f>+REPLACE(REPLACE(A2050,1,8,""),3,5,"")</f>
        <v/>
      </c>
      <c r="F2050" t="inlineStr">
        <is>
          <t>USP62138AA30</t>
        </is>
      </c>
      <c r="G2050" t="inlineStr">
        <is>
          <t>BBG009CD0X32</t>
        </is>
      </c>
      <c r="H2050" t="inlineStr">
        <is>
          <t>BZ049X2</t>
        </is>
      </c>
      <c r="I2050" t="inlineStr">
        <is>
          <t>COEK9599516</t>
        </is>
      </c>
    </row>
    <row r="2051">
      <c r="A2051" t="inlineStr">
        <is>
          <t>PE000240EQ00001</t>
        </is>
      </c>
      <c r="B2051" t="inlineStr">
        <is>
          <t>PE000240</t>
        </is>
      </c>
      <c r="C2051" t="inlineStr">
        <is>
          <t>LUISAI1 PE</t>
        </is>
      </c>
      <c r="D2051">
        <f>+REPLACE(REPLACE(A2051,1,8,""),3,5,"")</f>
        <v/>
      </c>
      <c r="F2051" t="inlineStr">
        <is>
          <t>PEP644005006</t>
        </is>
      </c>
      <c r="G2051" t="inlineStr">
        <is>
          <t>BBG000CHLRZ7</t>
        </is>
      </c>
      <c r="H2051" t="n">
        <v>2209957</v>
      </c>
      <c r="I2051" t="inlineStr">
        <is>
          <t>EQ0015418700001000</t>
        </is>
      </c>
    </row>
    <row r="2052">
      <c r="A2052" t="inlineStr">
        <is>
          <t>BR001520EQ00001</t>
        </is>
      </c>
      <c r="B2052" t="inlineStr">
        <is>
          <t>BR001520</t>
        </is>
      </c>
      <c r="C2052" t="inlineStr">
        <is>
          <t>LUPA3 BZ</t>
        </is>
      </c>
      <c r="D2052">
        <f>+REPLACE(REPLACE(A2052,1,8,""),3,5,"")</f>
        <v/>
      </c>
      <c r="F2052" t="inlineStr">
        <is>
          <t>BRLUPAACNOR8</t>
        </is>
      </c>
      <c r="G2052" t="inlineStr">
        <is>
          <t>BBG000P5G2M4</t>
        </is>
      </c>
      <c r="H2052" t="inlineStr">
        <is>
          <t>B14TFV5</t>
        </is>
      </c>
      <c r="I2052" t="inlineStr">
        <is>
          <t>EQ0000000006074143</t>
        </is>
      </c>
    </row>
    <row r="2053">
      <c r="A2053" t="inlineStr">
        <is>
          <t>PE000610EQ00001</t>
        </is>
      </c>
      <c r="B2053" t="inlineStr">
        <is>
          <t>PE000610</t>
        </is>
      </c>
      <c r="C2053" t="inlineStr">
        <is>
          <t>LUSURC1 PE</t>
        </is>
      </c>
      <c r="D2053">
        <f>+REPLACE(REPLACE(A2053,1,8,""),3,5,"")</f>
        <v/>
      </c>
      <c r="F2053" t="inlineStr">
        <is>
          <t>PEP702521001</t>
        </is>
      </c>
      <c r="G2053" t="inlineStr">
        <is>
          <t>BBG000L2Q011</t>
        </is>
      </c>
      <c r="H2053" t="n">
        <v>2485263</v>
      </c>
      <c r="I2053" t="inlineStr">
        <is>
          <t>EQ0000000002598526</t>
        </is>
      </c>
      <c r="J2053" t="inlineStr">
        <is>
          <t>MABEMX 5.6 10/23/28</t>
        </is>
      </c>
    </row>
    <row r="2054">
      <c r="A2054" t="inlineStr">
        <is>
          <t>MX000440FI00001</t>
        </is>
      </c>
      <c r="B2054" t="inlineStr">
        <is>
          <t>MX000440</t>
        </is>
      </c>
      <c r="C2054" t="inlineStr">
        <is>
          <t>MABEMX 5.6 10/23/28</t>
        </is>
      </c>
      <c r="D2054">
        <f>+REPLACE(REPLACE(A2054,1,8,""),3,5,"")</f>
        <v/>
      </c>
      <c r="F2054" t="inlineStr">
        <is>
          <t>USP3100SAC81</t>
        </is>
      </c>
      <c r="G2054" t="inlineStr">
        <is>
          <t>BBG00M910K68</t>
        </is>
      </c>
      <c r="H2054" t="inlineStr">
        <is>
          <t>BGT3Q47</t>
        </is>
      </c>
      <c r="I2054" t="inlineStr">
        <is>
          <t>COAV1307868</t>
        </is>
      </c>
      <c r="J2054" t="inlineStr">
        <is>
          <t>MABEMX 7 ⅞ 10/28/19</t>
        </is>
      </c>
    </row>
    <row r="2055">
      <c r="A2055" t="inlineStr">
        <is>
          <t>MX000440FI00002</t>
        </is>
      </c>
      <c r="B2055" t="inlineStr">
        <is>
          <t>MX000440</t>
        </is>
      </c>
      <c r="C2055" t="inlineStr">
        <is>
          <t>MABEMX 7 ⅞ 10/28/19</t>
        </is>
      </c>
      <c r="D2055">
        <f>+REPLACE(REPLACE(A2055,1,8,""),3,5,"")</f>
        <v/>
      </c>
      <c r="F2055" t="inlineStr">
        <is>
          <t>USP3100SAA26</t>
        </is>
      </c>
      <c r="G2055" t="inlineStr">
        <is>
          <t>BBG0000F7SV2</t>
        </is>
      </c>
      <c r="H2055" t="inlineStr">
        <is>
          <t>B56D847</t>
        </is>
      </c>
      <c r="I2055" t="inlineStr">
        <is>
          <t>COEI0217816</t>
        </is>
      </c>
    </row>
    <row r="2056">
      <c r="A2056" t="inlineStr">
        <is>
          <t>PE000620FI00001</t>
        </is>
      </c>
      <c r="B2056" t="inlineStr">
        <is>
          <t>PE000620</t>
        </is>
      </c>
      <c r="C2056" t="inlineStr">
        <is>
          <t>MAESPE 6 ¾ 09/26/19</t>
        </is>
      </c>
      <c r="D2056">
        <f>+REPLACE(REPLACE(A2056,1,8,""),3,5,"")</f>
        <v/>
      </c>
      <c r="F2056" t="inlineStr">
        <is>
          <t>USP6426CAA73</t>
        </is>
      </c>
      <c r="G2056" t="inlineStr">
        <is>
          <t>BBG003DNRFK3</t>
        </is>
      </c>
      <c r="H2056" t="inlineStr">
        <is>
          <t>B8GNNL0</t>
        </is>
      </c>
      <c r="I2056" t="inlineStr">
        <is>
          <t>COEJ3771957</t>
        </is>
      </c>
    </row>
    <row r="2057">
      <c r="A2057" t="inlineStr">
        <is>
          <t>BR001550EQ00001</t>
        </is>
      </c>
      <c r="B2057" t="inlineStr">
        <is>
          <t>BR001550</t>
        </is>
      </c>
      <c r="C2057" t="inlineStr">
        <is>
          <t>MAGG3 BZ</t>
        </is>
      </c>
      <c r="D2057">
        <f>+REPLACE(REPLACE(A2057,1,8,""),3,5,"")</f>
        <v/>
      </c>
      <c r="F2057" t="inlineStr">
        <is>
          <t>BRMAGGACNOR4</t>
        </is>
      </c>
      <c r="G2057" t="inlineStr">
        <is>
          <t>BBG000RCJX91</t>
        </is>
      </c>
      <c r="H2057" t="inlineStr">
        <is>
          <t>B2RJT40</t>
        </is>
      </c>
      <c r="I2057" t="inlineStr">
        <is>
          <t>EQ0000000006206144</t>
        </is>
      </c>
    </row>
    <row r="2058">
      <c r="A2058" t="inlineStr">
        <is>
          <t>BR001550FI00001</t>
        </is>
      </c>
      <c r="B2058" t="inlineStr">
        <is>
          <t>BR001550</t>
        </is>
      </c>
      <c r="C2058" t="inlineStr">
        <is>
          <t>MAGGBZ 7 ⅞ 03/30/20</t>
        </is>
      </c>
      <c r="D2058">
        <f>+REPLACE(REPLACE(A2058,1,8,""),3,5,"")</f>
        <v/>
      </c>
      <c r="F2058" t="inlineStr">
        <is>
          <t>USD33488AA17</t>
        </is>
      </c>
      <c r="G2058" t="inlineStr">
        <is>
          <t>BBG0000F1F55</t>
        </is>
      </c>
      <c r="H2058" t="inlineStr">
        <is>
          <t>B519QY6</t>
        </is>
      </c>
      <c r="I2058" t="inlineStr">
        <is>
          <t>COEI2024103</t>
        </is>
      </c>
    </row>
    <row r="2059">
      <c r="A2059" t="inlineStr">
        <is>
          <t>BR001550FI00002</t>
        </is>
      </c>
      <c r="B2059" t="inlineStr">
        <is>
          <t>BR001550</t>
        </is>
      </c>
      <c r="C2059" t="inlineStr">
        <is>
          <t>MAGGBZ 8 ⅝ PERP</t>
        </is>
      </c>
      <c r="D2059">
        <f>+REPLACE(REPLACE(A2059,1,8,""),3,5,"")</f>
        <v/>
      </c>
      <c r="F2059" t="inlineStr">
        <is>
          <t>USG5768TAA81</t>
        </is>
      </c>
      <c r="G2059" t="inlineStr">
        <is>
          <t>BBG002VGZFY6</t>
        </is>
      </c>
      <c r="H2059" t="inlineStr">
        <is>
          <t>B7GT5P9</t>
        </is>
      </c>
      <c r="I2059" t="inlineStr">
        <is>
          <t>COEJ1178585</t>
        </is>
      </c>
    </row>
    <row r="2060">
      <c r="A2060" t="inlineStr">
        <is>
          <t>CL001080EQ00001</t>
        </is>
      </c>
      <c r="B2060" t="inlineStr">
        <is>
          <t>CL001080</t>
        </is>
      </c>
      <c r="C2060" t="inlineStr">
        <is>
          <t>MALLPLAZ CI</t>
        </is>
      </c>
      <c r="D2060">
        <f>+REPLACE(REPLACE(A2060,1,8,""),3,5,"")</f>
        <v/>
      </c>
      <c r="F2060" t="inlineStr">
        <is>
          <t>CL0002456714</t>
        </is>
      </c>
      <c r="G2060" t="inlineStr">
        <is>
          <t>BBG001KWF5J6</t>
        </is>
      </c>
      <c r="H2060" t="inlineStr">
        <is>
          <t>BYVW0G8</t>
        </is>
      </c>
      <c r="I2060" t="inlineStr">
        <is>
          <t>EQ0000000016997901</t>
        </is>
      </c>
    </row>
    <row r="2061">
      <c r="A2061" t="inlineStr">
        <is>
          <t>CL000840EQ00001</t>
        </is>
      </c>
      <c r="B2061" t="inlineStr">
        <is>
          <t>CL000840</t>
        </is>
      </c>
      <c r="C2061" t="inlineStr">
        <is>
          <t>MANQUEHU CI</t>
        </is>
      </c>
      <c r="D2061">
        <f>+REPLACE(REPLACE(A2061,1,8,""),3,5,"")</f>
        <v/>
      </c>
      <c r="F2061" t="inlineStr">
        <is>
          <t>CL0002416189</t>
        </is>
      </c>
      <c r="G2061" t="inlineStr">
        <is>
          <t>BBG000PYHWG1</t>
        </is>
      </c>
      <c r="H2061" t="inlineStr">
        <is>
          <t>BG04GF0</t>
        </is>
      </c>
      <c r="I2061" t="inlineStr">
        <is>
          <t>EQ0000000009382879</t>
        </is>
      </c>
    </row>
    <row r="2062">
      <c r="A2062" t="inlineStr">
        <is>
          <t>CL000970EQ00001</t>
        </is>
      </c>
      <c r="B2062" t="inlineStr">
        <is>
          <t>CL000970</t>
        </is>
      </c>
      <c r="C2062" t="inlineStr">
        <is>
          <t>MARINSA CI</t>
        </is>
      </c>
      <c r="D2062">
        <f>+REPLACE(REPLACE(A2062,1,8,""),3,5,"")</f>
        <v/>
      </c>
      <c r="F2062" t="inlineStr">
        <is>
          <t>CLP6444R1042</t>
        </is>
      </c>
      <c r="G2062" t="inlineStr">
        <is>
          <t>BBG000C49WH9</t>
        </is>
      </c>
      <c r="H2062" t="n">
        <v>2543956</v>
      </c>
      <c r="I2062" t="inlineStr">
        <is>
          <t>EQ0016344400001000</t>
        </is>
      </c>
      <c r="J2062" t="inlineStr">
        <is>
          <t>MASHER 12 ⅝ 07/03/21</t>
        </is>
      </c>
    </row>
    <row r="2063">
      <c r="A2063" t="inlineStr">
        <is>
          <t>AR001790FI00001</t>
        </is>
      </c>
      <c r="B2063" t="inlineStr">
        <is>
          <t>AR001790</t>
        </is>
      </c>
      <c r="C2063" t="inlineStr">
        <is>
          <t>MASHER 12 ⅝ 07/03/21</t>
        </is>
      </c>
      <c r="D2063">
        <f>+REPLACE(REPLACE(A2063,1,8,""),3,5,"")</f>
        <v/>
      </c>
      <c r="F2063" t="inlineStr">
        <is>
          <t>USP6460MAJ38</t>
        </is>
      </c>
      <c r="G2063" t="inlineStr">
        <is>
          <t>BBG006QSMDF7</t>
        </is>
      </c>
      <c r="H2063" t="inlineStr">
        <is>
          <t>BNG6358</t>
        </is>
      </c>
      <c r="I2063" t="inlineStr">
        <is>
          <t>COEK3578557</t>
        </is>
      </c>
    </row>
    <row r="2064">
      <c r="A2064" t="inlineStr">
        <is>
          <t>CL000980EQ00001</t>
        </is>
      </c>
      <c r="B2064" t="inlineStr">
        <is>
          <t>CL000980</t>
        </is>
      </c>
      <c r="C2064" t="inlineStr">
        <is>
          <t>MASISA CI</t>
        </is>
      </c>
      <c r="D2064">
        <f>+REPLACE(REPLACE(A2064,1,8,""),3,5,"")</f>
        <v/>
      </c>
      <c r="F2064" t="inlineStr">
        <is>
          <t>CL0000000183</t>
        </is>
      </c>
      <c r="G2064" t="inlineStr">
        <is>
          <t>BBG000PWJ1P1</t>
        </is>
      </c>
      <c r="H2064" t="inlineStr">
        <is>
          <t>B0131Z9</t>
        </is>
      </c>
      <c r="I2064" t="inlineStr">
        <is>
          <t>EQ0000000001116518</t>
        </is>
      </c>
    </row>
    <row r="2065">
      <c r="A2065" t="inlineStr">
        <is>
          <t>MX001460FI00001</t>
        </is>
      </c>
      <c r="B2065" t="inlineStr">
        <is>
          <t>MX001460</t>
        </is>
      </c>
      <c r="C2065" t="inlineStr">
        <is>
          <t>MBOND Float 01/05/23</t>
        </is>
      </c>
      <c r="D2065">
        <f>+REPLACE(REPLACE(A2065,1,8,""),3,5,"")</f>
        <v/>
      </c>
      <c r="F2065" t="inlineStr">
        <is>
          <t>MXLDGO0003G0</t>
        </is>
      </c>
      <c r="G2065" t="inlineStr">
        <is>
          <t>BBG00JR5L0W8</t>
        </is>
      </c>
      <c r="I2065" t="inlineStr">
        <is>
          <t>COAQ7625462</t>
        </is>
      </c>
    </row>
    <row r="2066">
      <c r="A2066" t="inlineStr">
        <is>
          <t>MX001460FI00002</t>
        </is>
      </c>
      <c r="B2066" t="inlineStr">
        <is>
          <t>MX001460</t>
        </is>
      </c>
      <c r="C2066" t="inlineStr">
        <is>
          <t>MBOND Float 01/13/22</t>
        </is>
      </c>
      <c r="D2066">
        <f>+REPLACE(REPLACE(A2066,1,8,""),3,5,"")</f>
        <v/>
      </c>
      <c r="F2066" t="inlineStr">
        <is>
          <t>MXLDGO000389</t>
        </is>
      </c>
      <c r="G2066" t="inlineStr">
        <is>
          <t>BBG00FRRBX93</t>
        </is>
      </c>
      <c r="I2066" t="inlineStr">
        <is>
          <t>COAM1693598</t>
        </is>
      </c>
    </row>
    <row r="2067">
      <c r="A2067" t="inlineStr">
        <is>
          <t>MX001460FI00003</t>
        </is>
      </c>
      <c r="B2067" t="inlineStr">
        <is>
          <t>MX001460</t>
        </is>
      </c>
      <c r="C2067" t="inlineStr">
        <is>
          <t>MBOND Float 01/21/21</t>
        </is>
      </c>
      <c r="D2067">
        <f>+REPLACE(REPLACE(A2067,1,8,""),3,5,"")</f>
        <v/>
      </c>
      <c r="F2067" t="inlineStr">
        <is>
          <t>MXLDGO0002Y5</t>
        </is>
      </c>
      <c r="G2067" t="inlineStr">
        <is>
          <t>BBG00C0GCF64</t>
        </is>
      </c>
      <c r="I2067" t="inlineStr">
        <is>
          <t>COJV8436976</t>
        </is>
      </c>
    </row>
    <row r="2068">
      <c r="A2068" t="inlineStr">
        <is>
          <t>MX001460FI00039</t>
        </is>
      </c>
      <c r="B2068" t="inlineStr">
        <is>
          <t>MX001460</t>
        </is>
      </c>
      <c r="C2068" t="inlineStr">
        <is>
          <t>MBOND Float 02/15/18</t>
        </is>
      </c>
      <c r="D2068">
        <f>+REPLACE(REPLACE(A2068,1,8,""),3,5,"")</f>
        <v/>
      </c>
      <c r="F2068" t="inlineStr">
        <is>
          <t>MXLDGO000298</t>
        </is>
      </c>
      <c r="G2068" t="inlineStr">
        <is>
          <t>BBG0045L2F30</t>
        </is>
      </c>
      <c r="H2068" t="inlineStr">
        <is>
          <t>EJ5638048</t>
        </is>
      </c>
      <c r="I2068" t="inlineStr">
        <is>
          <t>COEJ5638048</t>
        </is>
      </c>
    </row>
    <row r="2069">
      <c r="A2069" t="inlineStr">
        <is>
          <t>MX001460FI00004</t>
        </is>
      </c>
      <c r="B2069" t="inlineStr">
        <is>
          <t>MX001460</t>
        </is>
      </c>
      <c r="C2069" t="inlineStr">
        <is>
          <t>MBOND Float 03/09/23</t>
        </is>
      </c>
      <c r="D2069">
        <f>+REPLACE(REPLACE(A2069,1,8,""),3,5,"")</f>
        <v/>
      </c>
      <c r="F2069" t="inlineStr">
        <is>
          <t>MXLDGO0003H8</t>
        </is>
      </c>
      <c r="G2069" t="inlineStr">
        <is>
          <t>BBG00K9HMSZ4</t>
        </is>
      </c>
      <c r="I2069" t="inlineStr">
        <is>
          <t>COAR7144082</t>
        </is>
      </c>
    </row>
    <row r="2070">
      <c r="A2070" t="inlineStr">
        <is>
          <t>MX001460FI00005</t>
        </is>
      </c>
      <c r="B2070" t="inlineStr">
        <is>
          <t>MX001460</t>
        </is>
      </c>
      <c r="C2070" t="inlineStr">
        <is>
          <t>MBOND Float 03/25/21</t>
        </is>
      </c>
      <c r="D2070">
        <f>+REPLACE(REPLACE(A2070,1,8,""),3,5,"")</f>
        <v/>
      </c>
      <c r="F2070" t="inlineStr">
        <is>
          <t>MXLDGO0002Z2</t>
        </is>
      </c>
      <c r="G2070" t="inlineStr">
        <is>
          <t>BBG00CLFYJL4</t>
        </is>
      </c>
      <c r="I2070" t="inlineStr">
        <is>
          <t>COJK6029181</t>
        </is>
      </c>
    </row>
    <row r="2071">
      <c r="A2071" t="inlineStr">
        <is>
          <t>MX001460FI00006</t>
        </is>
      </c>
      <c r="B2071" t="inlineStr">
        <is>
          <t>MX001460</t>
        </is>
      </c>
      <c r="C2071" t="inlineStr">
        <is>
          <t>MBOND Float 04/02/20</t>
        </is>
      </c>
      <c r="D2071">
        <f>+REPLACE(REPLACE(A2071,1,8,""),3,5,"")</f>
        <v/>
      </c>
      <c r="F2071" t="inlineStr">
        <is>
          <t>MXLDGO0002Q1</t>
        </is>
      </c>
      <c r="G2071" t="inlineStr">
        <is>
          <t>BBG008G61G13</t>
        </is>
      </c>
      <c r="I2071" t="inlineStr">
        <is>
          <t>COEK8449606</t>
        </is>
      </c>
    </row>
    <row r="2072">
      <c r="A2072" t="inlineStr">
        <is>
          <t>MX001460FI00007</t>
        </is>
      </c>
      <c r="B2072" t="inlineStr">
        <is>
          <t>MX001460</t>
        </is>
      </c>
      <c r="C2072" t="inlineStr">
        <is>
          <t>MBOND Float 04/08/20</t>
        </is>
      </c>
      <c r="D2072">
        <f>+REPLACE(REPLACE(A2072,1,8,""),3,5,"")</f>
        <v/>
      </c>
      <c r="F2072" t="inlineStr">
        <is>
          <t>MXLDGO0003U1</t>
        </is>
      </c>
      <c r="G2072" t="inlineStr">
        <is>
          <t>BBG00NVC4DY8</t>
        </is>
      </c>
      <c r="I2072" t="inlineStr">
        <is>
          <t>COZS1509034</t>
        </is>
      </c>
    </row>
    <row r="2073">
      <c r="A2073" t="inlineStr">
        <is>
          <t>MX001460FI00008</t>
        </is>
      </c>
      <c r="B2073" t="inlineStr">
        <is>
          <t>MX001460</t>
        </is>
      </c>
      <c r="C2073" t="inlineStr">
        <is>
          <t>MBOND Float 05/12/22</t>
        </is>
      </c>
      <c r="D2073">
        <f>+REPLACE(REPLACE(A2073,1,8,""),3,5,"")</f>
        <v/>
      </c>
      <c r="F2073" t="inlineStr">
        <is>
          <t>MXLDGO0003B1</t>
        </is>
      </c>
      <c r="G2073" t="inlineStr">
        <is>
          <t>BBG00GQVSNP9</t>
        </is>
      </c>
      <c r="I2073" t="inlineStr">
        <is>
          <t>COAN7061343</t>
        </is>
      </c>
    </row>
    <row r="2074">
      <c r="A2074" t="inlineStr">
        <is>
          <t>MX001460FI00009</t>
        </is>
      </c>
      <c r="B2074" t="inlineStr">
        <is>
          <t>MX001460</t>
        </is>
      </c>
      <c r="C2074" t="inlineStr">
        <is>
          <t>MBOND Float 05/20/21</t>
        </is>
      </c>
      <c r="D2074">
        <f>+REPLACE(REPLACE(A2074,1,8,""),3,5,"")</f>
        <v/>
      </c>
      <c r="F2074" t="inlineStr">
        <is>
          <t>MXLDGO000314</t>
        </is>
      </c>
      <c r="G2074" t="inlineStr">
        <is>
          <t>BBG00CXM0659</t>
        </is>
      </c>
      <c r="I2074" t="inlineStr">
        <is>
          <t>COLW1901096</t>
        </is>
      </c>
    </row>
    <row r="2075">
      <c r="A2075" t="inlineStr">
        <is>
          <t>MX001460FI00010</t>
        </is>
      </c>
      <c r="B2075" t="inlineStr">
        <is>
          <t>MX001460</t>
        </is>
      </c>
      <c r="C2075" t="inlineStr">
        <is>
          <t>MBOND Float 05/28/20</t>
        </is>
      </c>
      <c r="D2075">
        <f>+REPLACE(REPLACE(A2075,1,8,""),3,5,"")</f>
        <v/>
      </c>
      <c r="F2075" t="inlineStr">
        <is>
          <t>MXLDGO0002R9</t>
        </is>
      </c>
      <c r="G2075" t="inlineStr">
        <is>
          <t>BBG009BNQFK3</t>
        </is>
      </c>
      <c r="H2075" t="inlineStr">
        <is>
          <t>BYPYLR8</t>
        </is>
      </c>
      <c r="I2075" t="inlineStr">
        <is>
          <t>COEK9501322</t>
        </is>
      </c>
    </row>
    <row r="2076">
      <c r="A2076" t="inlineStr">
        <is>
          <t>MX001460FI00011</t>
        </is>
      </c>
      <c r="B2076" t="inlineStr">
        <is>
          <t>MX001460</t>
        </is>
      </c>
      <c r="C2076" t="inlineStr">
        <is>
          <t>MBOND Float 07/02/20</t>
        </is>
      </c>
      <c r="D2076">
        <f>+REPLACE(REPLACE(A2076,1,8,""),3,5,"")</f>
        <v/>
      </c>
      <c r="F2076" t="inlineStr">
        <is>
          <t>MXLDGO0002C1</t>
        </is>
      </c>
      <c r="G2076" t="inlineStr">
        <is>
          <t>BBG004T7MB14</t>
        </is>
      </c>
      <c r="I2076" t="inlineStr">
        <is>
          <t>COEJ7482130</t>
        </is>
      </c>
    </row>
    <row r="2077">
      <c r="A2077" t="inlineStr">
        <is>
          <t>MX001460FI00012</t>
        </is>
      </c>
      <c r="B2077" t="inlineStr">
        <is>
          <t>MX001460</t>
        </is>
      </c>
      <c r="C2077" t="inlineStr">
        <is>
          <t>MBOND Float 07/14/22</t>
        </is>
      </c>
      <c r="D2077">
        <f>+REPLACE(REPLACE(A2077,1,8,""),3,5,"")</f>
        <v/>
      </c>
      <c r="F2077" t="inlineStr">
        <is>
          <t>MXLDGO0003D7</t>
        </is>
      </c>
      <c r="G2077" t="inlineStr">
        <is>
          <t>BBG00H5HM3H0</t>
        </is>
      </c>
      <c r="I2077" t="inlineStr">
        <is>
          <t>COAO3823264</t>
        </is>
      </c>
    </row>
    <row r="2078">
      <c r="A2078" t="inlineStr">
        <is>
          <t>MX001460FI00013</t>
        </is>
      </c>
      <c r="B2078" t="inlineStr">
        <is>
          <t>MX001460</t>
        </is>
      </c>
      <c r="C2078" t="inlineStr">
        <is>
          <t>MBOND Float 07/30/20</t>
        </is>
      </c>
      <c r="D2078">
        <f>+REPLACE(REPLACE(A2078,1,8,""),3,5,"")</f>
        <v/>
      </c>
      <c r="F2078" t="inlineStr">
        <is>
          <t>MXLDGO0002T5</t>
        </is>
      </c>
      <c r="G2078" t="inlineStr">
        <is>
          <t>BBG009QT9MQ2</t>
        </is>
      </c>
      <c r="I2078" t="inlineStr">
        <is>
          <t>COUV4263884</t>
        </is>
      </c>
    </row>
    <row r="2079">
      <c r="A2079" t="inlineStr">
        <is>
          <t>MX001460FI00014</t>
        </is>
      </c>
      <c r="B2079" t="inlineStr">
        <is>
          <t>MX001460</t>
        </is>
      </c>
      <c r="C2079" t="inlineStr">
        <is>
          <t>MBOND Float 09/08/22</t>
        </is>
      </c>
      <c r="D2079">
        <f>+REPLACE(REPLACE(A2079,1,8,""),3,5,"")</f>
        <v/>
      </c>
      <c r="F2079" t="inlineStr">
        <is>
          <t>MXLDGO0003E5</t>
        </is>
      </c>
      <c r="G2079" t="inlineStr">
        <is>
          <t>BBG00HNV0XW0</t>
        </is>
      </c>
      <c r="I2079" t="inlineStr">
        <is>
          <t>COAP0936470</t>
        </is>
      </c>
    </row>
    <row r="2080">
      <c r="A2080" t="inlineStr">
        <is>
          <t>MX001460FI00015</t>
        </is>
      </c>
      <c r="B2080" t="inlineStr">
        <is>
          <t>MX001460</t>
        </is>
      </c>
      <c r="C2080" t="inlineStr">
        <is>
          <t>MBOND Float 09/15/21</t>
        </is>
      </c>
      <c r="D2080">
        <f>+REPLACE(REPLACE(A2080,1,8,""),3,5,"")</f>
        <v/>
      </c>
      <c r="F2080" t="inlineStr">
        <is>
          <t>MXLDGO000348</t>
        </is>
      </c>
      <c r="G2080" t="inlineStr">
        <is>
          <t>BBG00DVWBWL0</t>
        </is>
      </c>
      <c r="I2080" t="inlineStr">
        <is>
          <t>COQZ6131226</t>
        </is>
      </c>
    </row>
    <row r="2081">
      <c r="A2081" t="inlineStr">
        <is>
          <t>MX001460FI00016</t>
        </is>
      </c>
      <c r="B2081" t="inlineStr">
        <is>
          <t>MX001460</t>
        </is>
      </c>
      <c r="C2081" t="inlineStr">
        <is>
          <t>MBOND Float 09/24/20</t>
        </is>
      </c>
      <c r="D2081">
        <f>+REPLACE(REPLACE(A2081,1,8,""),3,5,"")</f>
        <v/>
      </c>
      <c r="F2081" t="inlineStr">
        <is>
          <t>MXLDGO0002V1</t>
        </is>
      </c>
      <c r="G2081" t="inlineStr">
        <is>
          <t>BBG00B3QT9H5</t>
        </is>
      </c>
      <c r="I2081" t="inlineStr">
        <is>
          <t>COQJ0089665</t>
        </is>
      </c>
    </row>
    <row r="2082">
      <c r="A2082" t="inlineStr">
        <is>
          <t>MX001460FI00017</t>
        </is>
      </c>
      <c r="B2082" t="inlineStr">
        <is>
          <t>MX001460</t>
        </is>
      </c>
      <c r="C2082" t="inlineStr">
        <is>
          <t>MBOND Float 10/03/19</t>
        </is>
      </c>
      <c r="D2082">
        <f>+REPLACE(REPLACE(A2082,1,8,""),3,5,"")</f>
        <v/>
      </c>
      <c r="F2082" t="inlineStr">
        <is>
          <t>MXLDGO0002M0</t>
        </is>
      </c>
      <c r="G2082" t="inlineStr">
        <is>
          <t>BBG0078STC51</t>
        </is>
      </c>
      <c r="I2082" t="inlineStr">
        <is>
          <t>COEK5312203</t>
        </is>
      </c>
    </row>
    <row r="2083">
      <c r="A2083" t="inlineStr">
        <is>
          <t>MX001460FI00018</t>
        </is>
      </c>
      <c r="B2083" t="inlineStr">
        <is>
          <t>MX001460</t>
        </is>
      </c>
      <c r="C2083" t="inlineStr">
        <is>
          <t>MBOND Float 11/10/22</t>
        </is>
      </c>
      <c r="D2083">
        <f>+REPLACE(REPLACE(A2083,1,8,""),3,5,"")</f>
        <v/>
      </c>
      <c r="F2083" t="inlineStr">
        <is>
          <t>MXLDGO0003F2</t>
        </is>
      </c>
      <c r="G2083" t="inlineStr">
        <is>
          <t>BBG00J7K8SJ6</t>
        </is>
      </c>
      <c r="I2083" t="inlineStr">
        <is>
          <t>COAQ0458937</t>
        </is>
      </c>
    </row>
    <row r="2084">
      <c r="A2084" t="inlineStr">
        <is>
          <t>MX001460FI00019</t>
        </is>
      </c>
      <c r="B2084" t="inlineStr">
        <is>
          <t>MX001460</t>
        </is>
      </c>
      <c r="C2084" t="inlineStr">
        <is>
          <t>MBOND Float 11/26/20</t>
        </is>
      </c>
      <c r="D2084">
        <f>+REPLACE(REPLACE(A2084,1,8,""),3,5,"")</f>
        <v/>
      </c>
      <c r="F2084" t="inlineStr">
        <is>
          <t>MXLDGO0002W9</t>
        </is>
      </c>
      <c r="G2084" t="inlineStr">
        <is>
          <t>BBG00BLVTDP6</t>
        </is>
      </c>
      <c r="I2084" t="inlineStr">
        <is>
          <t>COJV1545906</t>
        </is>
      </c>
    </row>
    <row r="2085">
      <c r="A2085" t="inlineStr">
        <is>
          <t>MX001460FI00040</t>
        </is>
      </c>
      <c r="B2085" t="inlineStr">
        <is>
          <t>MX001460</t>
        </is>
      </c>
      <c r="C2085" t="inlineStr">
        <is>
          <t>MBOND Float 12/13/18</t>
        </is>
      </c>
      <c r="D2085">
        <f>+REPLACE(REPLACE(A2085,1,8,""),3,5,"")</f>
        <v/>
      </c>
      <c r="F2085" t="inlineStr">
        <is>
          <t>MXLDGO0002F4</t>
        </is>
      </c>
      <c r="G2085" t="inlineStr">
        <is>
          <t>BBG005PXTR43</t>
        </is>
      </c>
      <c r="H2085" t="inlineStr">
        <is>
          <t>EJ9914148</t>
        </is>
      </c>
      <c r="I2085" t="inlineStr">
        <is>
          <t>COEJ9914148</t>
        </is>
      </c>
    </row>
    <row r="2086">
      <c r="A2086" t="inlineStr">
        <is>
          <t>MX001460FI00020</t>
        </is>
      </c>
      <c r="B2086" t="inlineStr">
        <is>
          <t>MX001460</t>
        </is>
      </c>
      <c r="C2086" t="inlineStr">
        <is>
          <t>MBOND Float 12/24/20</t>
        </is>
      </c>
      <c r="D2086">
        <f>+REPLACE(REPLACE(A2086,1,8,""),3,5,"")</f>
        <v/>
      </c>
      <c r="F2086" t="inlineStr">
        <is>
          <t>MXLDGO0002G2</t>
        </is>
      </c>
      <c r="G2086" t="inlineStr">
        <is>
          <t>BBG00BDDJ2V3</t>
        </is>
      </c>
      <c r="H2086" t="inlineStr">
        <is>
          <t>BDDQ964</t>
        </is>
      </c>
      <c r="I2086" t="inlineStr">
        <is>
          <t>COQJ6939319</t>
        </is>
      </c>
    </row>
    <row r="2087">
      <c r="A2087" t="inlineStr">
        <is>
          <t>MX000240FI00001</t>
        </is>
      </c>
      <c r="B2087" t="inlineStr">
        <is>
          <t>MX000240</t>
        </is>
      </c>
      <c r="C2087" t="inlineStr">
        <is>
          <t>MBONO 10 12/05/24</t>
        </is>
      </c>
      <c r="D2087">
        <f>+REPLACE(REPLACE(A2087,1,8,""),3,5,"")</f>
        <v/>
      </c>
      <c r="F2087" t="inlineStr">
        <is>
          <t>MX0MGO000078</t>
        </is>
      </c>
      <c r="G2087" t="inlineStr">
        <is>
          <t>BBG00009QLC1</t>
        </is>
      </c>
      <c r="H2087" t="inlineStr">
        <is>
          <t>B05QN14</t>
        </is>
      </c>
      <c r="I2087" t="inlineStr">
        <is>
          <t>COED7791103</t>
        </is>
      </c>
    </row>
    <row r="2088">
      <c r="A2088" t="inlineStr">
        <is>
          <t>MX000240FI00002</t>
        </is>
      </c>
      <c r="B2088" t="inlineStr">
        <is>
          <t>MX000240</t>
        </is>
      </c>
      <c r="C2088" t="inlineStr">
        <is>
          <t>MBONO 5 ¾ 03/05/26</t>
        </is>
      </c>
      <c r="D2088">
        <f>+REPLACE(REPLACE(A2088,1,8,""),3,5,"")</f>
        <v/>
      </c>
      <c r="F2088" t="inlineStr">
        <is>
          <t>MX0MGO0000Y4</t>
        </is>
      </c>
      <c r="G2088" t="inlineStr">
        <is>
          <t>BBG00B640D83</t>
        </is>
      </c>
      <c r="H2088" t="inlineStr">
        <is>
          <t>BYNMJL4</t>
        </is>
      </c>
      <c r="I2088" t="inlineStr">
        <is>
          <t>COQJ1649335</t>
        </is>
      </c>
    </row>
    <row r="2089">
      <c r="A2089" t="inlineStr">
        <is>
          <t>MX000240FI00003</t>
        </is>
      </c>
      <c r="B2089" t="inlineStr">
        <is>
          <t>MX000240</t>
        </is>
      </c>
      <c r="C2089" t="inlineStr">
        <is>
          <t>MBONO 5 12/11/19</t>
        </is>
      </c>
      <c r="D2089">
        <f>+REPLACE(REPLACE(A2089,1,8,""),3,5,"")</f>
        <v/>
      </c>
      <c r="F2089" t="inlineStr">
        <is>
          <t>MX0MGO0000V0</t>
        </is>
      </c>
      <c r="G2089" t="inlineStr">
        <is>
          <t>BBG007GNF296</t>
        </is>
      </c>
      <c r="H2089" t="inlineStr">
        <is>
          <t>BSM42M1</t>
        </is>
      </c>
      <c r="I2089" t="inlineStr">
        <is>
          <t>COEI7361336</t>
        </is>
      </c>
    </row>
    <row r="2090">
      <c r="A2090" t="inlineStr">
        <is>
          <t>MX000240FI00004</t>
        </is>
      </c>
      <c r="B2090" t="inlineStr">
        <is>
          <t>MX000240</t>
        </is>
      </c>
      <c r="C2090" t="inlineStr">
        <is>
          <t>MBONO 6 ½ 06/09/22</t>
        </is>
      </c>
      <c r="D2090">
        <f>+REPLACE(REPLACE(A2090,1,8,""),3,5,"")</f>
        <v/>
      </c>
      <c r="F2090" t="inlineStr">
        <is>
          <t>MX0MGO0000Q0</t>
        </is>
      </c>
      <c r="G2090" t="inlineStr">
        <is>
          <t>BBG002N70M96</t>
        </is>
      </c>
      <c r="H2090" t="inlineStr">
        <is>
          <t>B4NDCC9</t>
        </is>
      </c>
      <c r="I2090" t="inlineStr">
        <is>
          <t>COEJ0234298</t>
        </is>
      </c>
    </row>
    <row r="2091">
      <c r="A2091" t="inlineStr">
        <is>
          <t>MX000240FI00005</t>
        </is>
      </c>
      <c r="B2091" t="inlineStr">
        <is>
          <t>MX000240</t>
        </is>
      </c>
      <c r="C2091" t="inlineStr">
        <is>
          <t>MBONO 6 ½ 06/10/21</t>
        </is>
      </c>
      <c r="D2091">
        <f>+REPLACE(REPLACE(A2091,1,8,""),3,5,"")</f>
        <v/>
      </c>
      <c r="F2091" t="inlineStr">
        <is>
          <t>MX0MGO0000N7</t>
        </is>
      </c>
      <c r="G2091" t="inlineStr">
        <is>
          <t>BBG001HM5N86</t>
        </is>
      </c>
      <c r="H2091" t="inlineStr">
        <is>
          <t>B3ZD2V9</t>
        </is>
      </c>
      <c r="I2091" t="inlineStr">
        <is>
          <t>COEI5616079</t>
        </is>
      </c>
    </row>
    <row r="2092">
      <c r="A2092" t="inlineStr">
        <is>
          <t>MX000240FI00006</t>
        </is>
      </c>
      <c r="B2092" t="inlineStr">
        <is>
          <t>MX000240</t>
        </is>
      </c>
      <c r="C2092" t="inlineStr">
        <is>
          <t>MBONO 7 ¼ 12/09/21</t>
        </is>
      </c>
      <c r="D2092">
        <f>+REPLACE(REPLACE(A2092,1,8,""),3,5,"")</f>
        <v/>
      </c>
      <c r="F2092" t="inlineStr">
        <is>
          <t>MX0MGO000144</t>
        </is>
      </c>
      <c r="G2092" t="inlineStr">
        <is>
          <t>BBG00KMX7XH0</t>
        </is>
      </c>
      <c r="H2092" t="inlineStr">
        <is>
          <t>BDDR354</t>
        </is>
      </c>
      <c r="I2092" t="inlineStr">
        <is>
          <t>COAS2511341</t>
        </is>
      </c>
    </row>
    <row r="2093">
      <c r="A2093" t="inlineStr">
        <is>
          <t>MX000240FI00007</t>
        </is>
      </c>
      <c r="B2093" t="inlineStr">
        <is>
          <t>MX000240</t>
        </is>
      </c>
      <c r="C2093" t="inlineStr">
        <is>
          <t>MBONO 7 ½ 06/03/27</t>
        </is>
      </c>
      <c r="D2093">
        <f>+REPLACE(REPLACE(A2093,1,8,""),3,5,"")</f>
        <v/>
      </c>
      <c r="F2093" t="inlineStr">
        <is>
          <t>MX0MGO0000D8</t>
        </is>
      </c>
      <c r="G2093" t="inlineStr">
        <is>
          <t>BBG0000DCQS9</t>
        </is>
      </c>
      <c r="H2093" t="inlineStr">
        <is>
          <t>B1QGYR3</t>
        </is>
      </c>
      <c r="I2093" t="inlineStr">
        <is>
          <t>COEG1116375</t>
        </is>
      </c>
    </row>
    <row r="2094">
      <c r="A2094" t="inlineStr">
        <is>
          <t>MX000240FI00008</t>
        </is>
      </c>
      <c r="B2094" t="inlineStr">
        <is>
          <t>MX000240</t>
        </is>
      </c>
      <c r="C2094" t="inlineStr">
        <is>
          <t>MBONO 7 ¾ 05/29/31</t>
        </is>
      </c>
      <c r="D2094">
        <f>+REPLACE(REPLACE(A2094,1,8,""),3,5,"")</f>
        <v/>
      </c>
      <c r="F2094" t="inlineStr">
        <is>
          <t>MX0MGO0000P2</t>
        </is>
      </c>
      <c r="G2094" t="inlineStr">
        <is>
          <t>BBG0021RCFH9</t>
        </is>
      </c>
      <c r="H2094" t="inlineStr">
        <is>
          <t>B6TC406</t>
        </is>
      </c>
      <c r="I2094" t="inlineStr">
        <is>
          <t>COEI8047355</t>
        </is>
      </c>
    </row>
    <row r="2095">
      <c r="A2095" t="inlineStr">
        <is>
          <t>MX000240FI00009</t>
        </is>
      </c>
      <c r="B2095" t="inlineStr">
        <is>
          <t>MX000240</t>
        </is>
      </c>
      <c r="C2095" t="inlineStr">
        <is>
          <t>MBONO 7 ¾ 11/13/42</t>
        </is>
      </c>
      <c r="D2095">
        <f>+REPLACE(REPLACE(A2095,1,8,""),3,5,"")</f>
        <v/>
      </c>
      <c r="F2095" t="inlineStr">
        <is>
          <t>MX0MGO0000R8</t>
        </is>
      </c>
      <c r="G2095" t="inlineStr">
        <is>
          <t>BBG002W625T1</t>
        </is>
      </c>
      <c r="H2095" t="inlineStr">
        <is>
          <t>B7V21L1</t>
        </is>
      </c>
      <c r="I2095" t="inlineStr">
        <is>
          <t>COEJ1291206</t>
        </is>
      </c>
    </row>
    <row r="2096">
      <c r="A2096" t="inlineStr">
        <is>
          <t>MX000240FI00010</t>
        </is>
      </c>
      <c r="B2096" t="inlineStr">
        <is>
          <t>MX000240</t>
        </is>
      </c>
      <c r="C2096" t="inlineStr">
        <is>
          <t>MBONO 7 ¾ 11/23/34</t>
        </is>
      </c>
      <c r="D2096">
        <f>+REPLACE(REPLACE(A2096,1,8,""),3,5,"")</f>
        <v/>
      </c>
      <c r="F2096" t="inlineStr">
        <is>
          <t>MX0MGO0000U2</t>
        </is>
      </c>
      <c r="G2096" t="inlineStr">
        <is>
          <t>BBG0069HXQ96</t>
        </is>
      </c>
      <c r="H2096" t="inlineStr">
        <is>
          <t>BLT1SS4</t>
        </is>
      </c>
      <c r="I2096" t="inlineStr">
        <is>
          <t>COEK1693424</t>
        </is>
      </c>
    </row>
    <row r="2097">
      <c r="A2097" t="inlineStr">
        <is>
          <t>MX000240FI00011</t>
        </is>
      </c>
      <c r="B2097" t="inlineStr">
        <is>
          <t>MX000240</t>
        </is>
      </c>
      <c r="C2097" t="inlineStr">
        <is>
          <t>MBONO 8 06/11/20</t>
        </is>
      </c>
      <c r="D2097">
        <f>+REPLACE(REPLACE(A2097,1,8,""),3,5,"")</f>
        <v/>
      </c>
      <c r="F2097" t="inlineStr">
        <is>
          <t>MX0MGO0000L1</t>
        </is>
      </c>
      <c r="G2097" t="inlineStr">
        <is>
          <t>BBG0000S3DW0</t>
        </is>
      </c>
      <c r="H2097" t="inlineStr">
        <is>
          <t>B615Y14</t>
        </is>
      </c>
      <c r="I2097" t="inlineStr">
        <is>
          <t>COEI1588082</t>
        </is>
      </c>
    </row>
    <row r="2098">
      <c r="A2098" t="inlineStr">
        <is>
          <t>MX000240FI00012</t>
        </is>
      </c>
      <c r="B2098" t="inlineStr">
        <is>
          <t>MX000240</t>
        </is>
      </c>
      <c r="C2098" t="inlineStr">
        <is>
          <t>MBONO 8 ½ 05/31/29</t>
        </is>
      </c>
      <c r="D2098">
        <f>+REPLACE(REPLACE(A2098,1,8,""),3,5,"")</f>
        <v/>
      </c>
      <c r="F2098" t="inlineStr">
        <is>
          <t>MX0MGO0000H9</t>
        </is>
      </c>
      <c r="G2098" t="inlineStr">
        <is>
          <t>BBG0000B07Z0</t>
        </is>
      </c>
      <c r="H2098" t="inlineStr">
        <is>
          <t>B4XH544</t>
        </is>
      </c>
      <c r="I2098" t="inlineStr">
        <is>
          <t>COEH6834517</t>
        </is>
      </c>
    </row>
    <row r="2099">
      <c r="A2099" t="inlineStr">
        <is>
          <t>MX000240FI00013</t>
        </is>
      </c>
      <c r="B2099" t="inlineStr">
        <is>
          <t>MX000240</t>
        </is>
      </c>
      <c r="C2099" t="inlineStr">
        <is>
          <t>MBONO 8 ½ 11/18/38</t>
        </is>
      </c>
      <c r="D2099">
        <f>+REPLACE(REPLACE(A2099,1,8,""),3,5,"")</f>
        <v/>
      </c>
      <c r="F2099" t="inlineStr">
        <is>
          <t>MX0MGO0000J5</t>
        </is>
      </c>
      <c r="G2099" t="inlineStr">
        <is>
          <t>BBG0000HPNX7</t>
        </is>
      </c>
      <c r="H2099" t="inlineStr">
        <is>
          <t>B44NND6</t>
        </is>
      </c>
      <c r="I2099" t="inlineStr">
        <is>
          <t>COEH6944449</t>
        </is>
      </c>
    </row>
    <row r="2100">
      <c r="A2100" t="inlineStr">
        <is>
          <t>MX000240FI00014</t>
        </is>
      </c>
      <c r="B2100" t="inlineStr">
        <is>
          <t>MX000240</t>
        </is>
      </c>
      <c r="C2100" t="inlineStr">
        <is>
          <t>MBONO 8 11/07/47</t>
        </is>
      </c>
      <c r="D2100">
        <f>+REPLACE(REPLACE(A2100,1,8,""),3,5,"")</f>
        <v/>
      </c>
      <c r="F2100" t="inlineStr">
        <is>
          <t>MX0MGO000102</t>
        </is>
      </c>
      <c r="G2100" t="inlineStr">
        <is>
          <t>BBG00G530SR1</t>
        </is>
      </c>
      <c r="H2100" t="inlineStr">
        <is>
          <t>BDH3PR4</t>
        </is>
      </c>
      <c r="I2100" t="inlineStr">
        <is>
          <t>COAM7523740</t>
        </is>
      </c>
    </row>
    <row r="2101">
      <c r="A2101" t="inlineStr">
        <is>
          <t>MX000240FI00015</t>
        </is>
      </c>
      <c r="B2101" t="inlineStr">
        <is>
          <t>MX000240</t>
        </is>
      </c>
      <c r="C2101" t="inlineStr">
        <is>
          <t>MBONO 8 12/07/23</t>
        </is>
      </c>
      <c r="D2101">
        <f>+REPLACE(REPLACE(A2101,1,8,""),3,5,"")</f>
        <v/>
      </c>
      <c r="F2101" t="inlineStr">
        <is>
          <t>MX0MGO000003</t>
        </is>
      </c>
      <c r="G2101" t="inlineStr">
        <is>
          <t>BBG00008C9B6</t>
        </is>
      </c>
      <c r="H2101" t="inlineStr">
        <is>
          <t>B00L4V1</t>
        </is>
      </c>
      <c r="I2101" t="inlineStr">
        <is>
          <t>COED2028832</t>
        </is>
      </c>
    </row>
    <row r="2102">
      <c r="A2102" t="inlineStr">
        <is>
          <t>MX000240FI00018</t>
        </is>
      </c>
      <c r="B2102" t="inlineStr">
        <is>
          <t>MX000240</t>
        </is>
      </c>
      <c r="C2102" t="inlineStr">
        <is>
          <t>MBONOS 0 06/11/20</t>
        </is>
      </c>
      <c r="D2102">
        <f>+REPLACE(REPLACE(A2102,1,8,""),3,5,"")</f>
        <v/>
      </c>
      <c r="F2102" t="inlineStr">
        <is>
          <t>MXMCGO0001T7</t>
        </is>
      </c>
      <c r="G2102" t="inlineStr">
        <is>
          <t>BBG00009XVR5</t>
        </is>
      </c>
      <c r="I2102" t="inlineStr">
        <is>
          <t>COED8500024</t>
        </is>
      </c>
    </row>
    <row r="2103">
      <c r="A2103" t="inlineStr">
        <is>
          <t>MX000250FI00017</t>
        </is>
      </c>
      <c r="B2103" t="inlineStr">
        <is>
          <t>MX000250</t>
        </is>
      </c>
      <c r="C2103" t="inlineStr">
        <is>
          <t>MBPA Float 03/06/25</t>
        </is>
      </c>
      <c r="D2103">
        <f>+REPLACE(REPLACE(A2103,1,8,""),3,5,"")</f>
        <v/>
      </c>
      <c r="E2103" t="inlineStr">
        <is>
          <t>IS_BPA182_250306</t>
        </is>
      </c>
      <c r="F2103" t="inlineStr">
        <is>
          <t>MXISBP0401A1</t>
        </is>
      </c>
      <c r="G2103" t="inlineStr">
        <is>
          <t>BBG00K9HNFF3</t>
        </is>
      </c>
      <c r="H2103" t="inlineStr">
        <is>
          <t>AR7144181</t>
        </is>
      </c>
      <c r="I2103" t="inlineStr">
        <is>
          <t>COAR7144181</t>
        </is>
      </c>
    </row>
    <row r="2104">
      <c r="A2104" t="inlineStr">
        <is>
          <t>MX000250FI00018</t>
        </is>
      </c>
      <c r="B2104" t="inlineStr">
        <is>
          <t>MX000250</t>
        </is>
      </c>
      <c r="C2104" t="inlineStr">
        <is>
          <t>MBPA Float 03/10/22</t>
        </is>
      </c>
      <c r="D2104">
        <f>+REPLACE(REPLACE(A2104,1,8,""),3,5,"")</f>
        <v/>
      </c>
      <c r="E2104" t="inlineStr">
        <is>
          <t>IS_BPA182_220310</t>
        </is>
      </c>
      <c r="F2104" t="inlineStr">
        <is>
          <t>MXISBP040148</t>
        </is>
      </c>
      <c r="G2104" t="inlineStr">
        <is>
          <t>BBG0089CYNP1</t>
        </is>
      </c>
      <c r="H2104" t="inlineStr">
        <is>
          <t>EK8069727</t>
        </is>
      </c>
      <c r="I2104" t="inlineStr">
        <is>
          <t>COEK8069727</t>
        </is>
      </c>
    </row>
    <row r="2105">
      <c r="A2105" t="inlineStr">
        <is>
          <t>MX000250FI00019</t>
        </is>
      </c>
      <c r="B2105" t="inlineStr">
        <is>
          <t>MX000250</t>
        </is>
      </c>
      <c r="C2105" t="inlineStr">
        <is>
          <t>MBPA Float 04/27/23</t>
        </is>
      </c>
      <c r="D2105">
        <f>+REPLACE(REPLACE(A2105,1,8,""),3,5,"")</f>
        <v/>
      </c>
      <c r="E2105" t="inlineStr">
        <is>
          <t>IQ_BPAG91_230427</t>
        </is>
      </c>
      <c r="F2105" t="inlineStr">
        <is>
          <t>MXIQBP0701A8</t>
        </is>
      </c>
      <c r="G2105" t="inlineStr">
        <is>
          <t>BBG00KT2CC63</t>
        </is>
      </c>
      <c r="H2105" t="inlineStr">
        <is>
          <t>AS4393078</t>
        </is>
      </c>
      <c r="I2105" t="inlineStr">
        <is>
          <t>COAS4393078</t>
        </is>
      </c>
    </row>
    <row r="2106">
      <c r="A2106" t="inlineStr">
        <is>
          <t>MX000250FI00020</t>
        </is>
      </c>
      <c r="B2106" t="inlineStr">
        <is>
          <t>MX000250</t>
        </is>
      </c>
      <c r="C2106" t="inlineStr">
        <is>
          <t>MBPA Float 08/22/19</t>
        </is>
      </c>
      <c r="D2106">
        <f>+REPLACE(REPLACE(A2106,1,8,""),3,5,"")</f>
        <v/>
      </c>
      <c r="E2106" t="inlineStr">
        <is>
          <t>IQ_BPAG91_190822</t>
        </is>
      </c>
      <c r="F2106" t="inlineStr">
        <is>
          <t>MXIQBP0700Z7</t>
        </is>
      </c>
      <c r="G2106" t="inlineStr">
        <is>
          <t>BBG0071D02X3</t>
        </is>
      </c>
      <c r="H2106" t="inlineStr">
        <is>
          <t>EK4555844</t>
        </is>
      </c>
      <c r="I2106" t="inlineStr">
        <is>
          <t>COEK4555844</t>
        </is>
      </c>
    </row>
    <row r="2107">
      <c r="A2107" t="inlineStr">
        <is>
          <t>MX000250FI00021</t>
        </is>
      </c>
      <c r="B2107" t="inlineStr">
        <is>
          <t>MX000250</t>
        </is>
      </c>
      <c r="C2107" t="inlineStr">
        <is>
          <t>MBPA Float 08/26/21</t>
        </is>
      </c>
      <c r="D2107">
        <f>+REPLACE(REPLACE(A2107,1,8,""),3,5,"")</f>
        <v/>
      </c>
      <c r="E2107" t="inlineStr">
        <is>
          <t>IQ_BPAG91_210826</t>
        </is>
      </c>
      <c r="F2107" t="inlineStr">
        <is>
          <t>MXIQBP070154</t>
        </is>
      </c>
      <c r="G2107" t="inlineStr">
        <is>
          <t>BBG00DQ6X306</t>
        </is>
      </c>
      <c r="H2107" t="inlineStr">
        <is>
          <t>QZ3721540</t>
        </is>
      </c>
      <c r="I2107" t="inlineStr">
        <is>
          <t>COQZ3721540</t>
        </is>
      </c>
    </row>
    <row r="2108">
      <c r="A2108" t="inlineStr">
        <is>
          <t>MX000250FI00022</t>
        </is>
      </c>
      <c r="B2108" t="inlineStr">
        <is>
          <t>MX000250</t>
        </is>
      </c>
      <c r="C2108" t="inlineStr">
        <is>
          <t>MBPA Float 09/08/22</t>
        </is>
      </c>
      <c r="D2108">
        <f>+REPLACE(REPLACE(A2108,1,8,""),3,5,"")</f>
        <v/>
      </c>
      <c r="E2108" t="inlineStr">
        <is>
          <t>IS_BPA182_220908</t>
        </is>
      </c>
      <c r="F2108" t="inlineStr">
        <is>
          <t>MXISBP040155</t>
        </is>
      </c>
      <c r="G2108" t="inlineStr">
        <is>
          <t>BBG00B030PZ4</t>
        </is>
      </c>
      <c r="H2108" t="inlineStr">
        <is>
          <t>UV8666538</t>
        </is>
      </c>
      <c r="I2108" t="inlineStr">
        <is>
          <t>COUV8666538</t>
        </is>
      </c>
    </row>
    <row r="2109">
      <c r="A2109" t="inlineStr">
        <is>
          <t>MX000250FI00023</t>
        </is>
      </c>
      <c r="B2109" t="inlineStr">
        <is>
          <t>MX000250</t>
        </is>
      </c>
      <c r="C2109" t="inlineStr">
        <is>
          <t>MBPA Float 10/22/20</t>
        </is>
      </c>
      <c r="D2109">
        <f>+REPLACE(REPLACE(A2109,1,8,""),3,5,"")</f>
        <v/>
      </c>
      <c r="E2109" t="inlineStr">
        <is>
          <t>IS_BPA182_201022</t>
        </is>
      </c>
      <c r="F2109" t="inlineStr">
        <is>
          <t>MXISBP040114</t>
        </is>
      </c>
      <c r="G2109" t="inlineStr">
        <is>
          <t>BBG005HBZJF9</t>
        </is>
      </c>
      <c r="H2109" t="inlineStr">
        <is>
          <t>EJ9061098</t>
        </is>
      </c>
      <c r="I2109" t="inlineStr">
        <is>
          <t>COEJ9061098</t>
        </is>
      </c>
    </row>
    <row r="2110">
      <c r="A2110" t="inlineStr">
        <is>
          <t>MX000250FI00024</t>
        </is>
      </c>
      <c r="B2110" t="inlineStr">
        <is>
          <t>MX000250</t>
        </is>
      </c>
      <c r="C2110" t="inlineStr">
        <is>
          <t>MBPA Float 11/11/21</t>
        </is>
      </c>
      <c r="D2110">
        <f>+REPLACE(REPLACE(A2110,1,8,""),3,5,"")</f>
        <v/>
      </c>
      <c r="E2110" t="inlineStr">
        <is>
          <t>IM_BPAG28_211111</t>
        </is>
      </c>
      <c r="F2110" t="inlineStr">
        <is>
          <t>MXIMBP060175</t>
        </is>
      </c>
      <c r="G2110" t="inlineStr">
        <is>
          <t>BBG00MJH3RV6</t>
        </is>
      </c>
      <c r="H2110" t="inlineStr">
        <is>
          <t>AV6200266</t>
        </is>
      </c>
      <c r="I2110" t="inlineStr">
        <is>
          <t>COAV6200266</t>
        </is>
      </c>
    </row>
    <row r="2111">
      <c r="A2111" t="inlineStr">
        <is>
          <t>MX000250FI00025</t>
        </is>
      </c>
      <c r="B2111" t="inlineStr">
        <is>
          <t>MX000250</t>
        </is>
      </c>
      <c r="C2111" t="inlineStr">
        <is>
          <t>MBPA Float 12/19/19</t>
        </is>
      </c>
      <c r="D2111">
        <f>+REPLACE(REPLACE(A2111,1,8,""),3,5,"")</f>
        <v/>
      </c>
      <c r="E2111" t="inlineStr">
        <is>
          <t>IQ_BPAG91_191219</t>
        </is>
      </c>
      <c r="F2111" t="inlineStr">
        <is>
          <t>MXIQBP070105</t>
        </is>
      </c>
      <c r="G2111" t="inlineStr">
        <is>
          <t>BBG007RBHW83</t>
        </is>
      </c>
      <c r="H2111" t="inlineStr">
        <is>
          <t>EK6701388</t>
        </is>
      </c>
      <c r="I2111" t="inlineStr">
        <is>
          <t>COEK6701388</t>
        </is>
      </c>
    </row>
    <row r="2112">
      <c r="A2112" t="inlineStr">
        <is>
          <t>MX000250FI00026</t>
        </is>
      </c>
      <c r="B2112" t="inlineStr">
        <is>
          <t>MX000250</t>
        </is>
      </c>
      <c r="C2112" t="inlineStr">
        <is>
          <t>MBPA Float 12/24/20</t>
        </is>
      </c>
      <c r="D2112">
        <f>+REPLACE(REPLACE(A2112,1,8,""),3,5,"")</f>
        <v/>
      </c>
      <c r="E2112" t="inlineStr">
        <is>
          <t>IQ_BPAG91_201224</t>
        </is>
      </c>
      <c r="F2112" t="inlineStr">
        <is>
          <t>MXIQBP070139</t>
        </is>
      </c>
      <c r="G2112" t="inlineStr">
        <is>
          <t>BBG00BS0H390</t>
        </is>
      </c>
      <c r="H2112" t="inlineStr">
        <is>
          <t>JV4454106</t>
        </is>
      </c>
      <c r="I2112" t="inlineStr">
        <is>
          <t>COJV4454106</t>
        </is>
      </c>
    </row>
    <row r="2113">
      <c r="A2113" t="inlineStr">
        <is>
          <t>MX000290FI00001</t>
        </is>
      </c>
      <c r="B2113" t="inlineStr">
        <is>
          <t>MX000290</t>
        </is>
      </c>
      <c r="C2113" t="inlineStr">
        <is>
          <t>MCET 0 01/02/20</t>
        </is>
      </c>
      <c r="D2113">
        <f>+REPLACE(REPLACE(A2113,1,8,""),3,5,"")</f>
        <v/>
      </c>
      <c r="F2113" t="inlineStr">
        <is>
          <t>MXBIGO000O44</t>
        </is>
      </c>
      <c r="G2113" t="inlineStr">
        <is>
          <t>BBG00N0D2CM7</t>
        </is>
      </c>
      <c r="H2113" t="inlineStr">
        <is>
          <t>BJK0Y00</t>
        </is>
      </c>
      <c r="I2113" t="inlineStr">
        <is>
          <t>COAW5293781</t>
        </is>
      </c>
    </row>
    <row r="2114">
      <c r="A2114" t="inlineStr">
        <is>
          <t>MX000290FI00002</t>
        </is>
      </c>
      <c r="B2114" t="inlineStr">
        <is>
          <t>MX000290</t>
        </is>
      </c>
      <c r="C2114" t="inlineStr">
        <is>
          <t>MCET 0 04/02/20</t>
        </is>
      </c>
      <c r="D2114">
        <f>+REPLACE(REPLACE(A2114,1,8,""),3,5,"")</f>
        <v/>
      </c>
      <c r="F2114" t="inlineStr">
        <is>
          <t>MXBIGO000OG2</t>
        </is>
      </c>
      <c r="G2114" t="inlineStr">
        <is>
          <t>BBG00NSL6Q35</t>
        </is>
      </c>
      <c r="I2114" t="inlineStr">
        <is>
          <t>COZS0473182</t>
        </is>
      </c>
    </row>
    <row r="2115">
      <c r="A2115" t="inlineStr">
        <is>
          <t>MX000290FI00003</t>
        </is>
      </c>
      <c r="B2115" t="inlineStr">
        <is>
          <t>MX000290</t>
        </is>
      </c>
      <c r="C2115" t="inlineStr">
        <is>
          <t>MCET 0 09/12/19</t>
        </is>
      </c>
      <c r="D2115">
        <f>+REPLACE(REPLACE(A2115,1,8,""),3,5,"")</f>
        <v/>
      </c>
      <c r="F2115" t="inlineStr">
        <is>
          <t>MXBIGO000NO8</t>
        </is>
      </c>
      <c r="G2115" t="inlineStr">
        <is>
          <t>BBG00LY0GJ33</t>
        </is>
      </c>
      <c r="H2115" t="inlineStr">
        <is>
          <t>BFXCPC4</t>
        </is>
      </c>
      <c r="I2115" t="inlineStr">
        <is>
          <t>COAU4541747</t>
        </is>
      </c>
    </row>
    <row r="2116">
      <c r="A2116" t="inlineStr">
        <is>
          <t>MX000290FI00004</t>
        </is>
      </c>
      <c r="B2116" t="inlineStr">
        <is>
          <t>MX000290</t>
        </is>
      </c>
      <c r="C2116" t="inlineStr">
        <is>
          <t>MCET 0 09/26/19</t>
        </is>
      </c>
      <c r="D2116">
        <f>+REPLACE(REPLACE(A2116,1,8,""),3,5,"")</f>
        <v/>
      </c>
      <c r="F2116" t="inlineStr">
        <is>
          <t>MXBIGO000OD9</t>
        </is>
      </c>
      <c r="G2116" t="inlineStr">
        <is>
          <t>BBG00NPWGFG3</t>
        </is>
      </c>
      <c r="I2116" t="inlineStr">
        <is>
          <t>COAX8459619</t>
        </is>
      </c>
    </row>
    <row r="2117">
      <c r="A2117" t="inlineStr">
        <is>
          <t>MX000290FI00005</t>
        </is>
      </c>
      <c r="B2117" t="inlineStr">
        <is>
          <t>MX000290</t>
        </is>
      </c>
      <c r="C2117" t="inlineStr">
        <is>
          <t>MCET 0 10/10/19</t>
        </is>
      </c>
      <c r="D2117">
        <f>+REPLACE(REPLACE(A2117,1,8,""),3,5,"")</f>
        <v/>
      </c>
      <c r="F2117" t="inlineStr">
        <is>
          <t>MXBIGO000OH0</t>
        </is>
      </c>
      <c r="G2117" t="inlineStr">
        <is>
          <t>BBG00NTLWM61</t>
        </is>
      </c>
      <c r="I2117" t="inlineStr">
        <is>
          <t>COZS0873605</t>
        </is>
      </c>
    </row>
    <row r="2118">
      <c r="A2118" t="inlineStr">
        <is>
          <t>MX000290FI00006</t>
        </is>
      </c>
      <c r="B2118" t="inlineStr">
        <is>
          <t>MX000290</t>
        </is>
      </c>
      <c r="C2118" t="inlineStr">
        <is>
          <t>MCET 0 11/07/19</t>
        </is>
      </c>
      <c r="D2118">
        <f>+REPLACE(REPLACE(A2118,1,8,""),3,5,"")</f>
        <v/>
      </c>
      <c r="F2118" t="inlineStr">
        <is>
          <t>MXBIGO000NV3</t>
        </is>
      </c>
      <c r="G2118" t="inlineStr">
        <is>
          <t>BBG00MGL7WY2</t>
        </is>
      </c>
      <c r="H2118" t="inlineStr">
        <is>
          <t>BGBVBV1</t>
        </is>
      </c>
      <c r="I2118" t="inlineStr">
        <is>
          <t>COAV4570090</t>
        </is>
      </c>
    </row>
    <row r="2119">
      <c r="A2119" t="inlineStr">
        <is>
          <t>BR001530EQ00001</t>
        </is>
      </c>
      <c r="B2119" t="inlineStr">
        <is>
          <t>BR001530</t>
        </is>
      </c>
      <c r="C2119" t="inlineStr">
        <is>
          <t>MDIA3 BZ</t>
        </is>
      </c>
      <c r="D2119">
        <f>+REPLACE(REPLACE(A2119,1,8,""),3,5,"")</f>
        <v/>
      </c>
      <c r="F2119" t="inlineStr">
        <is>
          <t>BRMDIAACNOR7</t>
        </is>
      </c>
      <c r="G2119" t="inlineStr">
        <is>
          <t>BBG000BS37N1</t>
        </is>
      </c>
      <c r="H2119" t="inlineStr">
        <is>
          <t>B1FRH89</t>
        </is>
      </c>
      <c r="I2119" t="inlineStr">
        <is>
          <t>EQ0000000000759922</t>
        </is>
      </c>
    </row>
    <row r="2120">
      <c r="A2120" t="inlineStr">
        <is>
          <t>BR001320EQ00001</t>
        </is>
      </c>
      <c r="B2120" t="inlineStr">
        <is>
          <t>BR001320</t>
        </is>
      </c>
      <c r="C2120" t="inlineStr">
        <is>
          <t>MEAL3 BZ</t>
        </is>
      </c>
      <c r="D2120">
        <f>+REPLACE(REPLACE(A2120,1,8,""),3,5,"")</f>
        <v/>
      </c>
      <c r="F2120" t="inlineStr">
        <is>
          <t>BRMEALACNOR9</t>
        </is>
      </c>
      <c r="G2120" t="inlineStr">
        <is>
          <t>BBG000PTVM32</t>
        </is>
      </c>
      <c r="H2120" t="inlineStr">
        <is>
          <t>BWNH4X2</t>
        </is>
      </c>
      <c r="I2120" t="inlineStr">
        <is>
          <t>EQ0000000034363911</t>
        </is>
      </c>
    </row>
    <row r="2121">
      <c r="A2121" t="inlineStr">
        <is>
          <t>MX001480EQ00001</t>
        </is>
      </c>
      <c r="B2121" t="inlineStr">
        <is>
          <t>MX001480</t>
        </is>
      </c>
      <c r="C2121" t="inlineStr">
        <is>
          <t>MEGACPO MM</t>
        </is>
      </c>
      <c r="D2121">
        <f>+REPLACE(REPLACE(A2121,1,8,""),3,5,"")</f>
        <v/>
      </c>
      <c r="F2121" t="inlineStr">
        <is>
          <t>MX01ME090003</t>
        </is>
      </c>
      <c r="G2121" t="inlineStr">
        <is>
          <t>BBG000TQVWC2</t>
        </is>
      </c>
      <c r="H2121" t="inlineStr">
        <is>
          <t>B292SM8</t>
        </is>
      </c>
      <c r="I2121" t="inlineStr">
        <is>
          <t>EQ0000000007598125</t>
        </is>
      </c>
    </row>
    <row r="2122">
      <c r="A2122" t="inlineStr">
        <is>
          <t>AR001820EQ00001</t>
        </is>
      </c>
      <c r="B2122" t="inlineStr">
        <is>
          <t>AR001820</t>
        </is>
      </c>
      <c r="C2122" t="inlineStr">
        <is>
          <t>MELI US</t>
        </is>
      </c>
      <c r="D2122">
        <f>+REPLACE(REPLACE(A2122,1,8,""),3,5,"")</f>
        <v/>
      </c>
      <c r="F2122" t="inlineStr">
        <is>
          <t>US58733R1023</t>
        </is>
      </c>
      <c r="G2122" t="inlineStr">
        <is>
          <t>BBG000GQPB11</t>
        </is>
      </c>
      <c r="H2122" t="inlineStr">
        <is>
          <t>B23X1H3</t>
        </is>
      </c>
      <c r="I2122" t="inlineStr">
        <is>
          <t>EQ0000000003531647</t>
        </is>
      </c>
      <c r="J2122" t="inlineStr">
        <is>
          <t>MENDOZ 8 ⅜ 05/19/24</t>
        </is>
      </c>
    </row>
    <row r="2123">
      <c r="A2123" t="inlineStr">
        <is>
          <t>AR002230FI00009</t>
        </is>
      </c>
      <c r="B2123" t="inlineStr">
        <is>
          <t>AR002230</t>
        </is>
      </c>
      <c r="C2123" t="inlineStr">
        <is>
          <t>MENDOZ 8 ⅜ 05/19/24</t>
        </is>
      </c>
      <c r="D2123">
        <f>+REPLACE(REPLACE(A2123,1,8,""),3,5,"")</f>
        <v/>
      </c>
      <c r="F2123" t="inlineStr">
        <is>
          <t>USP6480JAG24</t>
        </is>
      </c>
      <c r="G2123" t="inlineStr">
        <is>
          <t>BBG00CWWY0J9</t>
        </is>
      </c>
      <c r="H2123" t="inlineStr">
        <is>
          <t>BD0S4R9</t>
        </is>
      </c>
      <c r="I2123" t="inlineStr">
        <is>
          <t>COLW1230900</t>
        </is>
      </c>
    </row>
    <row r="2124">
      <c r="A2124" t="inlineStr">
        <is>
          <t>PE000650EQ00001</t>
        </is>
      </c>
      <c r="B2124" t="inlineStr">
        <is>
          <t>PE000650</t>
        </is>
      </c>
      <c r="C2124" t="inlineStr">
        <is>
          <t>MEPSAI1 PE</t>
        </is>
      </c>
      <c r="D2124">
        <f>+REPLACE(REPLACE(A2124,1,8,""),3,5,"")</f>
        <v/>
      </c>
      <c r="F2124" t="inlineStr">
        <is>
          <t>PEP449005003</t>
        </is>
      </c>
      <c r="G2124" t="inlineStr">
        <is>
          <t>BBG000CHGR83</t>
        </is>
      </c>
      <c r="H2124" t="n">
        <v>2560342</v>
      </c>
      <c r="I2124" t="inlineStr">
        <is>
          <t>EQ0015426700001000</t>
        </is>
      </c>
      <c r="J2124" t="inlineStr">
        <is>
          <t>METLSA 4.9 04/24/23</t>
        </is>
      </c>
    </row>
    <row r="2125">
      <c r="A2125" t="inlineStr">
        <is>
          <t>MX001510FI00001</t>
        </is>
      </c>
      <c r="B2125" t="inlineStr">
        <is>
          <t>MX001510</t>
        </is>
      </c>
      <c r="C2125" t="inlineStr">
        <is>
          <t>METLSA 4.9 04/24/23</t>
        </is>
      </c>
      <c r="D2125">
        <f>+REPLACE(REPLACE(A2125,1,8,""),3,5,"")</f>
        <v/>
      </c>
      <c r="F2125" t="inlineStr">
        <is>
          <t>USP6638MAA91</t>
        </is>
      </c>
      <c r="G2125" t="inlineStr">
        <is>
          <t>BBG004FSDC11</t>
        </is>
      </c>
      <c r="H2125" t="inlineStr">
        <is>
          <t>B95HCM4</t>
        </is>
      </c>
      <c r="I2125" t="inlineStr">
        <is>
          <t>COEJ6429561</t>
        </is>
      </c>
    </row>
    <row r="2126">
      <c r="A2126" t="inlineStr">
        <is>
          <t>AR001840EQ00001</t>
        </is>
      </c>
      <c r="B2126" t="inlineStr">
        <is>
          <t>AR001840</t>
        </is>
      </c>
      <c r="C2126" t="inlineStr">
        <is>
          <t>METR AR</t>
        </is>
      </c>
      <c r="D2126">
        <f>+REPLACE(REPLACE(A2126,1,8,""),3,5,"")</f>
        <v/>
      </c>
      <c r="F2126" t="inlineStr">
        <is>
          <t>ARP6558L1178</t>
        </is>
      </c>
      <c r="G2126" t="inlineStr">
        <is>
          <t>BBG000DR0GT8</t>
        </is>
      </c>
      <c r="H2126" t="n">
        <v>2573492</v>
      </c>
      <c r="I2126" t="inlineStr">
        <is>
          <t>EQ0000000001167073</t>
        </is>
      </c>
    </row>
    <row r="2127">
      <c r="A2127" t="inlineStr">
        <is>
          <t>MX002010FI00001</t>
        </is>
      </c>
      <c r="B2127" t="inlineStr">
        <is>
          <t>MX002010</t>
        </is>
      </c>
      <c r="C2127" t="inlineStr">
        <is>
          <t>MEX 3 ⅝ 03/15/22</t>
        </is>
      </c>
      <c r="D2127">
        <f>+REPLACE(REPLACE(A2127,1,8,""),3,5,"")</f>
        <v/>
      </c>
      <c r="F2127" t="inlineStr">
        <is>
          <t>US91086QBA58</t>
        </is>
      </c>
      <c r="G2127" t="inlineStr">
        <is>
          <t>BBG002CYM6Z1</t>
        </is>
      </c>
      <c r="H2127" t="inlineStr">
        <is>
          <t>B56YKG6</t>
        </is>
      </c>
      <c r="I2127" t="inlineStr">
        <is>
          <t>COEI9373685</t>
        </is>
      </c>
    </row>
    <row r="2128">
      <c r="A2128" t="inlineStr">
        <is>
          <t>MX002010FI00002</t>
        </is>
      </c>
      <c r="B2128" t="inlineStr">
        <is>
          <t>MX002010</t>
        </is>
      </c>
      <c r="C2128" t="inlineStr">
        <is>
          <t>MEX 3.6 01/30/25</t>
        </is>
      </c>
      <c r="D2128">
        <f>+REPLACE(REPLACE(A2128,1,8,""),3,5,"")</f>
        <v/>
      </c>
      <c r="F2128" t="inlineStr">
        <is>
          <t>US91087BAA89</t>
        </is>
      </c>
      <c r="G2128" t="inlineStr">
        <is>
          <t>BBG007K9LRG2</t>
        </is>
      </c>
      <c r="H2128" t="inlineStr">
        <is>
          <t>BSPLBY4</t>
        </is>
      </c>
      <c r="I2128" t="inlineStr">
        <is>
          <t>COEK6138946</t>
        </is>
      </c>
      <c r="J2128" t="inlineStr">
        <is>
          <t>MEXCAT 4 ¼ 10/31/26</t>
        </is>
      </c>
    </row>
    <row r="2129">
      <c r="A2129" t="inlineStr">
        <is>
          <t>MX001530FI00001</t>
        </is>
      </c>
      <c r="B2129" t="inlineStr">
        <is>
          <t>MX001530</t>
        </is>
      </c>
      <c r="C2129" t="inlineStr">
        <is>
          <t>MEXCAT 4 ¼ 10/31/26</t>
        </is>
      </c>
      <c r="D2129">
        <f>+REPLACE(REPLACE(A2129,1,8,""),3,5,"")</f>
        <v/>
      </c>
      <c r="F2129" t="inlineStr">
        <is>
          <t>USP6629MAA01</t>
        </is>
      </c>
      <c r="G2129" t="inlineStr">
        <is>
          <t>BBG00DWVJHF3</t>
        </is>
      </c>
      <c r="H2129" t="inlineStr">
        <is>
          <t>BD878G5</t>
        </is>
      </c>
      <c r="I2129" t="inlineStr">
        <is>
          <t>COQZ6601384</t>
        </is>
      </c>
      <c r="J2129" t="inlineStr">
        <is>
          <t>MEXCAT 5 ½ 07/31/47</t>
        </is>
      </c>
    </row>
    <row r="2130">
      <c r="A2130" t="inlineStr">
        <is>
          <t>MX001530FI00002</t>
        </is>
      </c>
      <c r="B2130" t="inlineStr">
        <is>
          <t>MX001530</t>
        </is>
      </c>
      <c r="C2130" t="inlineStr">
        <is>
          <t>MEXCAT 5 ½ 07/31/47</t>
        </is>
      </c>
      <c r="D2130">
        <f>+REPLACE(REPLACE(A2130,1,8,""),3,5,"")</f>
        <v/>
      </c>
      <c r="F2130" t="inlineStr">
        <is>
          <t>USP6629MAD40</t>
        </is>
      </c>
      <c r="G2130" t="inlineStr">
        <is>
          <t>BBG00HPLS4V5</t>
        </is>
      </c>
      <c r="H2130" t="inlineStr">
        <is>
          <t>BFB5ML3</t>
        </is>
      </c>
      <c r="I2130" t="inlineStr">
        <is>
          <t>COAP1360043</t>
        </is>
      </c>
      <c r="J2130" t="inlineStr">
        <is>
          <t>MEXCAT 5 ½ 10/31/46</t>
        </is>
      </c>
    </row>
    <row r="2131">
      <c r="A2131" t="inlineStr">
        <is>
          <t>MX001530FI00003</t>
        </is>
      </c>
      <c r="B2131" t="inlineStr">
        <is>
          <t>MX001530</t>
        </is>
      </c>
      <c r="C2131" t="inlineStr">
        <is>
          <t>MEXCAT 5 ½ 10/31/46</t>
        </is>
      </c>
      <c r="D2131">
        <f>+REPLACE(REPLACE(A2131,1,8,""),3,5,"")</f>
        <v/>
      </c>
      <c r="F2131" t="inlineStr">
        <is>
          <t>USP6629MAB83</t>
        </is>
      </c>
      <c r="G2131" t="inlineStr">
        <is>
          <t>BBG00DWVJHJ9</t>
        </is>
      </c>
      <c r="H2131" t="inlineStr">
        <is>
          <t>BD878T8</t>
        </is>
      </c>
      <c r="I2131" t="inlineStr">
        <is>
          <t>COQZ6601400</t>
        </is>
      </c>
    </row>
    <row r="2132">
      <c r="A2132" t="inlineStr">
        <is>
          <t>MX001520EQ00001</t>
        </is>
      </c>
      <c r="B2132" t="inlineStr">
        <is>
          <t>MX001520</t>
        </is>
      </c>
      <c r="C2132" t="inlineStr">
        <is>
          <t>MEXCHEM* MM</t>
        </is>
      </c>
      <c r="D2132">
        <f>+REPLACE(REPLACE(A2132,1,8,""),3,5,"")</f>
        <v/>
      </c>
      <c r="F2132" t="inlineStr">
        <is>
          <t>MX01ME050007</t>
        </is>
      </c>
      <c r="G2132" t="inlineStr">
        <is>
          <t>BBG000C2R1B7</t>
        </is>
      </c>
      <c r="H2132" t="n">
        <v>2434760</v>
      </c>
      <c r="I2132" t="inlineStr">
        <is>
          <t>EQ0000000001196034</t>
        </is>
      </c>
    </row>
    <row r="2133">
      <c r="A2133" t="inlineStr">
        <is>
          <t>MX001560EQ00001</t>
        </is>
      </c>
      <c r="B2133" t="inlineStr">
        <is>
          <t>MX001560</t>
        </is>
      </c>
      <c r="C2133" t="inlineStr">
        <is>
          <t>MFRISCOA MM</t>
        </is>
      </c>
      <c r="D2133">
        <f>+REPLACE(REPLACE(A2133,1,8,""),3,5,"")</f>
        <v/>
      </c>
      <c r="F2133" t="inlineStr">
        <is>
          <t>MX01MF010000</t>
        </is>
      </c>
      <c r="G2133" t="inlineStr">
        <is>
          <t>BBG001CSJ3Z7</t>
        </is>
      </c>
      <c r="H2133" t="inlineStr">
        <is>
          <t>B3QHKH2</t>
        </is>
      </c>
      <c r="I2133" t="inlineStr">
        <is>
          <t>EQ0000000017109477</t>
        </is>
      </c>
    </row>
    <row r="2134">
      <c r="A2134" t="inlineStr">
        <is>
          <t>BR001540EQ00001</t>
        </is>
      </c>
      <c r="B2134" t="inlineStr">
        <is>
          <t>BR001540</t>
        </is>
      </c>
      <c r="C2134" t="inlineStr">
        <is>
          <t>MGLU3 BZ</t>
        </is>
      </c>
      <c r="D2134">
        <f>+REPLACE(REPLACE(A2134,1,8,""),3,5,"")</f>
        <v/>
      </c>
      <c r="F2134" t="inlineStr">
        <is>
          <t>BRMGLUACNOR2</t>
        </is>
      </c>
      <c r="G2134" t="inlineStr">
        <is>
          <t>BBG000PWYLV3</t>
        </is>
      </c>
      <c r="H2134" t="inlineStr">
        <is>
          <t>B4975P9</t>
        </is>
      </c>
      <c r="I2134" t="inlineStr">
        <is>
          <t>EQ0000000045781253</t>
        </is>
      </c>
      <c r="J2134" t="inlineStr">
        <is>
          <t>MILPOC 4 ⅝ 03/28/23</t>
        </is>
      </c>
    </row>
    <row r="2135">
      <c r="A2135" t="inlineStr">
        <is>
          <t>PE000200FI00001</t>
        </is>
      </c>
      <c r="B2135" t="inlineStr">
        <is>
          <t>PE000200</t>
        </is>
      </c>
      <c r="C2135" t="inlineStr">
        <is>
          <t>MILPOC 4 ⅝ 03/28/23</t>
        </is>
      </c>
      <c r="D2135">
        <f>+REPLACE(REPLACE(A2135,1,8,""),3,5,"")</f>
        <v/>
      </c>
      <c r="F2135" t="inlineStr">
        <is>
          <t>USP67848AA22</t>
        </is>
      </c>
      <c r="G2135" t="inlineStr">
        <is>
          <t>BBG004CF3CK2</t>
        </is>
      </c>
      <c r="H2135" t="inlineStr">
        <is>
          <t>B8CJ4N1</t>
        </is>
      </c>
      <c r="I2135" t="inlineStr">
        <is>
          <t>COEJ6061612</t>
        </is>
      </c>
    </row>
    <row r="2136">
      <c r="A2136" t="inlineStr">
        <is>
          <t>BR001610EQ00001</t>
        </is>
      </c>
      <c r="B2136" t="inlineStr">
        <is>
          <t>BR001610</t>
        </is>
      </c>
      <c r="C2136" t="inlineStr">
        <is>
          <t>MILS3 BZ</t>
        </is>
      </c>
      <c r="D2136">
        <f>+REPLACE(REPLACE(A2136,1,8,""),3,5,"")</f>
        <v/>
      </c>
      <c r="F2136" t="inlineStr">
        <is>
          <t>BRMILSACNOR2</t>
        </is>
      </c>
      <c r="G2136" t="inlineStr">
        <is>
          <t>BBG000QBGBD0</t>
        </is>
      </c>
      <c r="H2136" t="inlineStr">
        <is>
          <t>B5LGRJ9</t>
        </is>
      </c>
      <c r="I2136" t="inlineStr">
        <is>
          <t>EQ0000000039014543</t>
        </is>
      </c>
    </row>
    <row r="2137">
      <c r="A2137" t="inlineStr">
        <is>
          <t>PE000840EQ00001</t>
        </is>
      </c>
      <c r="B2137" t="inlineStr">
        <is>
          <t>PE000840</t>
        </is>
      </c>
      <c r="C2137" t="inlineStr">
        <is>
          <t>MINCORI1 PE</t>
        </is>
      </c>
      <c r="D2137">
        <f>+REPLACE(REPLACE(A2137,1,8,""),3,5,"")</f>
        <v/>
      </c>
      <c r="F2137" t="inlineStr">
        <is>
          <t>PEP616305004</t>
        </is>
      </c>
      <c r="G2137" t="inlineStr">
        <is>
          <t>BBG000CT2K23</t>
        </is>
      </c>
      <c r="H2137" t="inlineStr">
        <is>
          <t>B01K3C1</t>
        </is>
      </c>
      <c r="I2137" t="inlineStr">
        <is>
          <t>EQ0038427700001000</t>
        </is>
      </c>
    </row>
    <row r="2138">
      <c r="A2138" t="inlineStr">
        <is>
          <t>CL000990EQ00001</t>
        </is>
      </c>
      <c r="B2138" t="inlineStr">
        <is>
          <t>CL000990</t>
        </is>
      </c>
      <c r="C2138" t="inlineStr">
        <is>
          <t>MINERA CI</t>
        </is>
      </c>
      <c r="D2138">
        <f>+REPLACE(REPLACE(A2138,1,8,""),3,5,"")</f>
        <v/>
      </c>
      <c r="F2138" t="inlineStr">
        <is>
          <t>CLP969051075</t>
        </is>
      </c>
      <c r="G2138" t="inlineStr">
        <is>
          <t>BBG000C49XJ5</t>
        </is>
      </c>
      <c r="H2138" t="n">
        <v>2595292</v>
      </c>
      <c r="I2138" t="inlineStr">
        <is>
          <t>EQ0016344500001000</t>
        </is>
      </c>
    </row>
    <row r="2139">
      <c r="A2139" t="inlineStr">
        <is>
          <t>CO000530EQ00001</t>
        </is>
      </c>
      <c r="B2139" t="inlineStr">
        <is>
          <t>CO000530</t>
        </is>
      </c>
      <c r="C2139" t="inlineStr">
        <is>
          <t>MINEROS CB</t>
        </is>
      </c>
      <c r="D2139">
        <f>+REPLACE(REPLACE(A2139,1,8,""),3,5,"")</f>
        <v/>
      </c>
      <c r="F2139" t="inlineStr">
        <is>
          <t>COC07PA00027</t>
        </is>
      </c>
      <c r="G2139" t="inlineStr">
        <is>
          <t>BBG000JS72Y8</t>
        </is>
      </c>
      <c r="H2139" t="n">
        <v>2593490</v>
      </c>
      <c r="I2139" t="inlineStr">
        <is>
          <t>EQ0015840700001000</t>
        </is>
      </c>
      <c r="J2139" t="inlineStr">
        <is>
          <t>MINSUR 6 ¼ 02/07/24</t>
        </is>
      </c>
    </row>
    <row r="2140">
      <c r="A2140" t="inlineStr">
        <is>
          <t>PE000670FI00001</t>
        </is>
      </c>
      <c r="B2140" t="inlineStr">
        <is>
          <t>PE000670</t>
        </is>
      </c>
      <c r="C2140" t="inlineStr">
        <is>
          <t>MINSUR 6 ¼ 02/07/24</t>
        </is>
      </c>
      <c r="D2140">
        <f>+REPLACE(REPLACE(A2140,1,8,""),3,5,"")</f>
        <v/>
      </c>
      <c r="F2140" t="inlineStr">
        <is>
          <t>USP6811TAA36</t>
        </is>
      </c>
      <c r="G2140" t="inlineStr">
        <is>
          <t>BBG005YQB769</t>
        </is>
      </c>
      <c r="H2140" t="inlineStr">
        <is>
          <t>BJS8VV6</t>
        </is>
      </c>
      <c r="I2140" t="inlineStr">
        <is>
          <t>COEK0560087</t>
        </is>
      </c>
    </row>
    <row r="2141">
      <c r="A2141" t="inlineStr">
        <is>
          <t>PE000670EQ00001</t>
        </is>
      </c>
      <c r="B2141" t="inlineStr">
        <is>
          <t>PE000670</t>
        </is>
      </c>
      <c r="C2141" t="inlineStr">
        <is>
          <t>MINSURI1 PE</t>
        </is>
      </c>
      <c r="D2141">
        <f>+REPLACE(REPLACE(A2141,1,8,""),3,5,"")</f>
        <v/>
      </c>
      <c r="F2141" t="inlineStr">
        <is>
          <t>PEP622005002</t>
        </is>
      </c>
      <c r="G2141" t="inlineStr">
        <is>
          <t>BBG000DNP4H0</t>
        </is>
      </c>
      <c r="H2141" t="n">
        <v>2595797</v>
      </c>
      <c r="I2141" t="inlineStr">
        <is>
          <t>EQ0000000001196970</t>
        </is>
      </c>
    </row>
    <row r="2142">
      <c r="A2142" t="inlineStr">
        <is>
          <t>AR001870EQ00001</t>
        </is>
      </c>
      <c r="B2142" t="inlineStr">
        <is>
          <t>AR001870</t>
        </is>
      </c>
      <c r="C2142" t="inlineStr">
        <is>
          <t>MIRG AR</t>
        </is>
      </c>
      <c r="D2142">
        <f>+REPLACE(REPLACE(A2142,1,8,""),3,5,"")</f>
        <v/>
      </c>
      <c r="F2142" t="inlineStr">
        <is>
          <t>ARP6823S1295</t>
        </is>
      </c>
      <c r="G2142" t="inlineStr">
        <is>
          <t>BBG000BSL0L8</t>
        </is>
      </c>
      <c r="H2142" t="n">
        <v>2592765</v>
      </c>
      <c r="I2142" t="inlineStr">
        <is>
          <t>EQ0000000000129889</t>
        </is>
      </c>
    </row>
    <row r="2143">
      <c r="A2143" t="inlineStr">
        <is>
          <t>PE000660EQ00001</t>
        </is>
      </c>
      <c r="B2143" t="inlineStr">
        <is>
          <t>PE000660</t>
        </is>
      </c>
      <c r="C2143" t="inlineStr">
        <is>
          <t>MIRL CN</t>
        </is>
      </c>
      <c r="D2143">
        <f>+REPLACE(REPLACE(A2143,1,8,""),3,5,"")</f>
        <v/>
      </c>
      <c r="F2143" t="inlineStr">
        <is>
          <t>JE00B1HNYF12</t>
        </is>
      </c>
      <c r="G2143" t="inlineStr">
        <is>
          <t>BBG000WCFQF7</t>
        </is>
      </c>
      <c r="H2143" t="inlineStr">
        <is>
          <t>B3VJYT3</t>
        </is>
      </c>
      <c r="I2143" t="inlineStr">
        <is>
          <t>EQ0000000011464331</t>
        </is>
      </c>
    </row>
    <row r="2144">
      <c r="A2144" t="inlineStr">
        <is>
          <t>BR001630EQ00001</t>
        </is>
      </c>
      <c r="B2144" t="inlineStr">
        <is>
          <t>BR001630</t>
        </is>
      </c>
      <c r="C2144" t="inlineStr">
        <is>
          <t>MMXM3 BZ</t>
        </is>
      </c>
      <c r="D2144">
        <f>+REPLACE(REPLACE(A2144,1,8,""),3,5,"")</f>
        <v/>
      </c>
      <c r="F2144" t="inlineStr">
        <is>
          <t>BRMMXMACNOR2</t>
        </is>
      </c>
      <c r="G2144" t="inlineStr">
        <is>
          <t>BBG000G6BPS0</t>
        </is>
      </c>
      <c r="H2144" t="inlineStr">
        <is>
          <t>B18XCG7</t>
        </is>
      </c>
      <c r="I2144" t="inlineStr">
        <is>
          <t>EQ0000000006037548</t>
        </is>
      </c>
    </row>
    <row r="2145">
      <c r="A2145" t="inlineStr">
        <is>
          <t>PE000680EQ00001</t>
        </is>
      </c>
      <c r="B2145" t="inlineStr">
        <is>
          <t>PE000680</t>
        </is>
      </c>
      <c r="C2145" t="inlineStr">
        <is>
          <t>MODIANI1 PE</t>
        </is>
      </c>
      <c r="D2145">
        <f>+REPLACE(REPLACE(A2145,1,8,""),3,5,"")</f>
        <v/>
      </c>
      <c r="F2145" t="inlineStr">
        <is>
          <t>PEP461015005</t>
        </is>
      </c>
      <c r="G2145" t="inlineStr">
        <is>
          <t>BBG000BLYWH4</t>
        </is>
      </c>
      <c r="H2145" t="n">
        <v>2543127</v>
      </c>
      <c r="I2145" t="inlineStr">
        <is>
          <t>EQ0038476000001000</t>
        </is>
      </c>
    </row>
    <row r="2146">
      <c r="A2146" t="inlineStr">
        <is>
          <t>AR001880EQ00001</t>
        </is>
      </c>
      <c r="B2146" t="inlineStr">
        <is>
          <t>AR001880</t>
        </is>
      </c>
      <c r="C2146" t="inlineStr">
        <is>
          <t>MOLA AR</t>
        </is>
      </c>
      <c r="D2146">
        <f>+REPLACE(REPLACE(A2146,1,8,""),3,5,"")</f>
        <v/>
      </c>
      <c r="F2146" t="inlineStr">
        <is>
          <t>ARMOAG300023</t>
        </is>
      </c>
      <c r="G2146" t="inlineStr">
        <is>
          <t>BBG00GXJHDB7</t>
        </is>
      </c>
      <c r="H2146" t="inlineStr">
        <is>
          <t>BZBY522</t>
        </is>
      </c>
      <c r="I2146" t="inlineStr">
        <is>
          <t>EQ0000000057409409</t>
        </is>
      </c>
    </row>
    <row r="2147">
      <c r="A2147" t="inlineStr">
        <is>
          <t>AR001880EQ00002</t>
        </is>
      </c>
      <c r="B2147" t="inlineStr">
        <is>
          <t>AR001880</t>
        </is>
      </c>
      <c r="C2147" t="inlineStr">
        <is>
          <t>MOLA5 AR</t>
        </is>
      </c>
      <c r="D2147">
        <f>+REPLACE(REPLACE(A2147,1,8,""),3,5,"")</f>
        <v/>
      </c>
      <c r="F2147" t="inlineStr">
        <is>
          <t>ARMOAG300015</t>
        </is>
      </c>
      <c r="G2147" t="inlineStr">
        <is>
          <t>BBG00GXK7TB0</t>
        </is>
      </c>
      <c r="H2147" t="inlineStr">
        <is>
          <t>BF10ZH5</t>
        </is>
      </c>
      <c r="I2147" t="inlineStr">
        <is>
          <t>EQ0000000057418487</t>
        </is>
      </c>
    </row>
    <row r="2148">
      <c r="A2148" t="inlineStr">
        <is>
          <t>AR001890EQ00001</t>
        </is>
      </c>
      <c r="B2148" t="inlineStr">
        <is>
          <t>AR001890</t>
        </is>
      </c>
      <c r="C2148" t="inlineStr">
        <is>
          <t>MOLI AR</t>
        </is>
      </c>
      <c r="D2148">
        <f>+REPLACE(REPLACE(A2148,1,8,""),3,5,"")</f>
        <v/>
      </c>
      <c r="F2148" t="inlineStr">
        <is>
          <t>ARP689251337</t>
        </is>
      </c>
      <c r="G2148" t="inlineStr">
        <is>
          <t>BBG000BJFW08</t>
        </is>
      </c>
      <c r="H2148" t="n">
        <v>2598569</v>
      </c>
      <c r="I2148" t="inlineStr">
        <is>
          <t>EQ0011779500001004</t>
        </is>
      </c>
    </row>
    <row r="2149">
      <c r="A2149" t="inlineStr">
        <is>
          <t>AR001890EQ00002</t>
        </is>
      </c>
      <c r="B2149" t="inlineStr">
        <is>
          <t>AR001890</t>
        </is>
      </c>
      <c r="C2149" t="inlineStr">
        <is>
          <t>MOLI5 AR</t>
        </is>
      </c>
      <c r="D2149">
        <f>+REPLACE(REPLACE(A2149,1,8,""),3,5,"")</f>
        <v/>
      </c>
      <c r="F2149" t="inlineStr">
        <is>
          <t>ARP689251253</t>
        </is>
      </c>
      <c r="G2149" t="inlineStr">
        <is>
          <t>BBG000BLXX74</t>
        </is>
      </c>
      <c r="H2149" t="n">
        <v>2554077</v>
      </c>
      <c r="I2149" t="inlineStr">
        <is>
          <t>EQ0000000001236565</t>
        </is>
      </c>
    </row>
    <row r="2150">
      <c r="A2150" t="inlineStr">
        <is>
          <t>CL000500EQ00001</t>
        </is>
      </c>
      <c r="B2150" t="inlineStr">
        <is>
          <t>CL000500</t>
        </is>
      </c>
      <c r="C2150" t="inlineStr">
        <is>
          <t>MOLLER CI</t>
        </is>
      </c>
      <c r="D2150">
        <f>+REPLACE(REPLACE(A2150,1,8,""),3,5,"")</f>
        <v/>
      </c>
      <c r="F2150" t="inlineStr">
        <is>
          <t>CL0001962241</t>
        </is>
      </c>
      <c r="G2150" t="inlineStr">
        <is>
          <t>BBG0049782S3</t>
        </is>
      </c>
      <c r="H2150" t="inlineStr">
        <is>
          <t>B9M3QS9</t>
        </is>
      </c>
      <c r="I2150" t="inlineStr">
        <is>
          <t>EQ0000000029145125</t>
        </is>
      </c>
    </row>
    <row r="2151">
      <c r="A2151" t="inlineStr">
        <is>
          <t>CL001000FI00001</t>
        </is>
      </c>
      <c r="B2151" t="inlineStr">
        <is>
          <t>CL001000</t>
        </is>
      </c>
      <c r="C2151" t="inlineStr">
        <is>
          <t>MOLYME 7.03 02/14/23</t>
        </is>
      </c>
      <c r="D2151">
        <f>+REPLACE(REPLACE(A2151,1,8,""),3,5,"")</f>
        <v/>
      </c>
      <c r="F2151" t="inlineStr">
        <is>
          <t>MX91MO0M0044</t>
        </is>
      </c>
      <c r="G2151" t="inlineStr">
        <is>
          <t>BBG004664K84</t>
        </is>
      </c>
      <c r="H2151" t="inlineStr">
        <is>
          <t>BZ04B03</t>
        </is>
      </c>
      <c r="I2151" t="inlineStr">
        <is>
          <t>COEJ5726702</t>
        </is>
      </c>
    </row>
    <row r="2152">
      <c r="A2152" t="inlineStr">
        <is>
          <t>CL001000EQ00001</t>
        </is>
      </c>
      <c r="B2152" t="inlineStr">
        <is>
          <t>CL001000</t>
        </is>
      </c>
      <c r="C2152" t="inlineStr">
        <is>
          <t>MOLYMET CI</t>
        </is>
      </c>
      <c r="D2152">
        <f>+REPLACE(REPLACE(A2152,1,8,""),3,5,"")</f>
        <v/>
      </c>
      <c r="F2152" t="inlineStr">
        <is>
          <t>CLP6877L1036</t>
        </is>
      </c>
      <c r="G2152" t="inlineStr">
        <is>
          <t>BBG000DDKBC6</t>
        </is>
      </c>
      <c r="H2152" t="n">
        <v>2543837</v>
      </c>
      <c r="I2152" t="inlineStr">
        <is>
          <t>EQ0016344600001000</t>
        </is>
      </c>
    </row>
    <row r="2153">
      <c r="A2153" t="inlineStr">
        <is>
          <t>MX001590FI00001</t>
        </is>
      </c>
      <c r="B2153" t="inlineStr">
        <is>
          <t>MX001590</t>
        </is>
      </c>
      <c r="C2153" t="inlineStr">
        <is>
          <t>MONXH Float 11/03/17</t>
        </is>
      </c>
      <c r="D2153">
        <f>+REPLACE(REPLACE(A2153,1,8,""),3,5,"")</f>
        <v/>
      </c>
      <c r="F2153" t="inlineStr">
        <is>
          <t>MX91MO030016</t>
        </is>
      </c>
      <c r="G2153" t="inlineStr">
        <is>
          <t>BBG007HS0N94</t>
        </is>
      </c>
      <c r="H2153" t="inlineStr">
        <is>
          <t>EK5924171</t>
        </is>
      </c>
      <c r="I2153" t="inlineStr">
        <is>
          <t>COEK5924171</t>
        </is>
      </c>
    </row>
    <row r="2154">
      <c r="A2154" t="inlineStr">
        <is>
          <t>PE000230EQ00001</t>
        </is>
      </c>
      <c r="B2154" t="inlineStr">
        <is>
          <t>PE000230</t>
        </is>
      </c>
      <c r="C2154" t="inlineStr">
        <is>
          <t>MOROCOI1 PE</t>
        </is>
      </c>
      <c r="D2154">
        <f>+REPLACE(REPLACE(A2154,1,8,""),3,5,"")</f>
        <v/>
      </c>
      <c r="F2154" t="inlineStr">
        <is>
          <t>PEP624005000</t>
        </is>
      </c>
      <c r="G2154" t="inlineStr">
        <is>
          <t>BBG000CHLQR8</t>
        </is>
      </c>
      <c r="H2154" t="n">
        <v>2230924</v>
      </c>
      <c r="I2154" t="inlineStr">
        <is>
          <t>EQ0015429400001000</t>
        </is>
      </c>
    </row>
    <row r="2155">
      <c r="A2155" t="inlineStr">
        <is>
          <t>MX001600FI00001</t>
        </is>
      </c>
      <c r="B2155" t="inlineStr">
        <is>
          <t>MX001600</t>
        </is>
      </c>
      <c r="C2155" t="inlineStr">
        <is>
          <t>MOTPLS Float 11/22/19</t>
        </is>
      </c>
      <c r="D2155">
        <f>+REPLACE(REPLACE(A2155,1,8,""),3,5,"")</f>
        <v/>
      </c>
      <c r="F2155" t="inlineStr">
        <is>
          <t>MX91MO0L0045</t>
        </is>
      </c>
      <c r="G2155" t="inlineStr">
        <is>
          <t>BBG008GC8ZH4</t>
        </is>
      </c>
      <c r="H2155" t="inlineStr">
        <is>
          <t>BYVVTY6</t>
        </is>
      </c>
      <c r="I2155" t="inlineStr">
        <is>
          <t>COEK8503527</t>
        </is>
      </c>
    </row>
    <row r="2156">
      <c r="A2156" t="inlineStr">
        <is>
          <t>BR001640EQ00001</t>
        </is>
      </c>
      <c r="B2156" t="inlineStr">
        <is>
          <t>BR001640</t>
        </is>
      </c>
      <c r="C2156" t="inlineStr">
        <is>
          <t>MOVI3 BZ</t>
        </is>
      </c>
      <c r="D2156">
        <f>+REPLACE(REPLACE(A2156,1,8,""),3,5,"")</f>
        <v/>
      </c>
      <c r="F2156" t="inlineStr">
        <is>
          <t>BRMOVIACNOR0</t>
        </is>
      </c>
      <c r="G2156" t="inlineStr">
        <is>
          <t>BBG00CP5CGT4</t>
        </is>
      </c>
      <c r="H2156" t="inlineStr">
        <is>
          <t>BD448C6</t>
        </is>
      </c>
      <c r="I2156" t="inlineStr">
        <is>
          <t>EQ0000000049144997</t>
        </is>
      </c>
    </row>
    <row r="2157">
      <c r="A2157" t="inlineStr">
        <is>
          <t>PE000640EQ00001</t>
        </is>
      </c>
      <c r="B2157" t="inlineStr">
        <is>
          <t>PE000640</t>
        </is>
      </c>
      <c r="C2157" t="inlineStr">
        <is>
          <t>MPLE PE</t>
        </is>
      </c>
      <c r="D2157">
        <f>+REPLACE(REPLACE(A2157,1,8,""),3,5,"")</f>
        <v/>
      </c>
      <c r="F2157" t="inlineStr">
        <is>
          <t>IE00B1FRPX03</t>
        </is>
      </c>
      <c r="G2157" t="inlineStr">
        <is>
          <t>BBG000TFPZ45</t>
        </is>
      </c>
      <c r="H2157" t="inlineStr">
        <is>
          <t>B2NC3V8</t>
        </is>
      </c>
      <c r="I2157" t="inlineStr">
        <is>
          <t>EQ0000000005316361</t>
        </is>
      </c>
    </row>
    <row r="2158">
      <c r="A2158" t="inlineStr">
        <is>
          <t>BR001670EQ00001</t>
        </is>
      </c>
      <c r="B2158" t="inlineStr">
        <is>
          <t>BR001670</t>
        </is>
      </c>
      <c r="C2158" t="inlineStr">
        <is>
          <t>MPLU3 BZ</t>
        </is>
      </c>
      <c r="D2158">
        <f>+REPLACE(REPLACE(A2158,1,8,""),3,5,"")</f>
        <v/>
      </c>
      <c r="F2158" t="inlineStr">
        <is>
          <t>BRMPLUACNOR3</t>
        </is>
      </c>
      <c r="G2158" t="inlineStr">
        <is>
          <t>BBG004D09B11</t>
        </is>
      </c>
      <c r="H2158" t="inlineStr">
        <is>
          <t>B9MBCB8</t>
        </is>
      </c>
      <c r="I2158" t="inlineStr">
        <is>
          <t>EQ0000000029448103</t>
        </is>
      </c>
    </row>
    <row r="2159">
      <c r="A2159" t="inlineStr">
        <is>
          <t>BR001580EQ00001</t>
        </is>
      </c>
      <c r="B2159" t="inlineStr">
        <is>
          <t>BR001580</t>
        </is>
      </c>
      <c r="C2159" t="inlineStr">
        <is>
          <t>MRFG3 BZ</t>
        </is>
      </c>
      <c r="D2159">
        <f>+REPLACE(REPLACE(A2159,1,8,""),3,5,"")</f>
        <v/>
      </c>
      <c r="F2159" t="inlineStr">
        <is>
          <t>BRMRFGACNOR0</t>
        </is>
      </c>
      <c r="G2159" t="inlineStr">
        <is>
          <t>BBG000R7TF54</t>
        </is>
      </c>
      <c r="H2159" t="inlineStr">
        <is>
          <t>B1YWHR4</t>
        </is>
      </c>
      <c r="I2159" t="inlineStr">
        <is>
          <t>EQ0000000032377172</t>
        </is>
      </c>
      <c r="J2159" t="inlineStr">
        <is>
          <t>MRFGBZ 11 ¼ 09/20/21</t>
        </is>
      </c>
    </row>
    <row r="2160">
      <c r="A2160" t="inlineStr">
        <is>
          <t>BR001580FI00001</t>
        </is>
      </c>
      <c r="B2160" t="inlineStr">
        <is>
          <t>BR001580</t>
        </is>
      </c>
      <c r="C2160" t="inlineStr">
        <is>
          <t>MRFGBZ 11 ¼ 09/20/21</t>
        </is>
      </c>
      <c r="D2160">
        <f>+REPLACE(REPLACE(A2160,1,8,""),3,5,"")</f>
        <v/>
      </c>
      <c r="F2160" t="inlineStr">
        <is>
          <t>USN54468AC22</t>
        </is>
      </c>
      <c r="G2160" t="inlineStr">
        <is>
          <t>BBG0058QYDH8</t>
        </is>
      </c>
      <c r="H2160" t="inlineStr">
        <is>
          <t>BDXQ6J6</t>
        </is>
      </c>
      <c r="I2160" t="inlineStr">
        <is>
          <t>COEJ8366068</t>
        </is>
      </c>
      <c r="J2160" t="inlineStr">
        <is>
          <t>MRFGBZ 6 ⅞ 01/19/25</t>
        </is>
      </c>
    </row>
    <row r="2161">
      <c r="A2161" t="inlineStr">
        <is>
          <t>BR001580FI00002</t>
        </is>
      </c>
      <c r="B2161" t="inlineStr">
        <is>
          <t>BR001580</t>
        </is>
      </c>
      <c r="C2161" t="inlineStr">
        <is>
          <t>MRFGBZ 6 ⅞ 01/19/25</t>
        </is>
      </c>
      <c r="D2161">
        <f>+REPLACE(REPLACE(A2161,1,8,""),3,5,"")</f>
        <v/>
      </c>
      <c r="F2161" t="inlineStr">
        <is>
          <t>USG5825AAB82</t>
        </is>
      </c>
      <c r="G2161" t="inlineStr">
        <is>
          <t>BBG00JR2VNX3</t>
        </is>
      </c>
      <c r="H2161" t="inlineStr">
        <is>
          <t>BYVW1K9</t>
        </is>
      </c>
      <c r="I2161" t="inlineStr">
        <is>
          <t>COAQ7469515</t>
        </is>
      </c>
      <c r="J2161" t="inlineStr">
        <is>
          <t>MRFGBZ 6 ⅞ 06/24/19</t>
        </is>
      </c>
    </row>
    <row r="2162">
      <c r="A2162" t="inlineStr">
        <is>
          <t>BR001580FI00003</t>
        </is>
      </c>
      <c r="B2162" t="inlineStr">
        <is>
          <t>BR001580</t>
        </is>
      </c>
      <c r="C2162" t="inlineStr">
        <is>
          <t>MRFGBZ 6 ⅞ 06/24/19</t>
        </is>
      </c>
      <c r="D2162">
        <f>+REPLACE(REPLACE(A2162,1,8,""),3,5,"")</f>
        <v/>
      </c>
      <c r="F2162" t="inlineStr">
        <is>
          <t>USN54468AD05</t>
        </is>
      </c>
      <c r="G2162" t="inlineStr">
        <is>
          <t>BBG006MJJDX5</t>
        </is>
      </c>
      <c r="H2162" t="inlineStr">
        <is>
          <t>BMW2SG9</t>
        </is>
      </c>
      <c r="I2162" t="inlineStr">
        <is>
          <t>COEK3278307</t>
        </is>
      </c>
      <c r="J2162" t="inlineStr">
        <is>
          <t>MRFGBZ 7 03/15/24</t>
        </is>
      </c>
    </row>
    <row r="2163">
      <c r="A2163" t="inlineStr">
        <is>
          <t>BR001580FI00004</t>
        </is>
      </c>
      <c r="B2163" t="inlineStr">
        <is>
          <t>BR001580</t>
        </is>
      </c>
      <c r="C2163" t="inlineStr">
        <is>
          <t>MRFGBZ 7 03/15/24</t>
        </is>
      </c>
      <c r="D2163">
        <f>+REPLACE(REPLACE(A2163,1,8,""),3,5,"")</f>
        <v/>
      </c>
      <c r="F2163" t="inlineStr">
        <is>
          <t>USG5825AAA00</t>
        </is>
      </c>
      <c r="G2163" t="inlineStr">
        <is>
          <t>BBG00G5KZ5B2</t>
        </is>
      </c>
      <c r="H2163" t="inlineStr">
        <is>
          <t>BYPZQZ4</t>
        </is>
      </c>
      <c r="I2163" t="inlineStr">
        <is>
          <t>COAM7958326</t>
        </is>
      </c>
    </row>
    <row r="2164">
      <c r="A2164" t="inlineStr">
        <is>
          <t>BR001580FI00005</t>
        </is>
      </c>
      <c r="B2164" t="inlineStr">
        <is>
          <t>BR001580</t>
        </is>
      </c>
      <c r="C2164" t="inlineStr">
        <is>
          <t>MRFGBZ 7 05/14/26</t>
        </is>
      </c>
      <c r="D2164">
        <f>+REPLACE(REPLACE(A2164,1,8,""),3,5,"")</f>
        <v/>
      </c>
      <c r="F2164" t="inlineStr">
        <is>
          <t>USU63768AA01</t>
        </is>
      </c>
      <c r="G2164" t="inlineStr">
        <is>
          <t>BBG00P2HH7F4</t>
        </is>
      </c>
      <c r="H2164" t="inlineStr">
        <is>
          <t>BK94J49</t>
        </is>
      </c>
      <c r="I2164" t="inlineStr">
        <is>
          <t>COZS4645314</t>
        </is>
      </c>
      <c r="J2164" t="inlineStr">
        <is>
          <t>MRFGBZ 8 06/08/23</t>
        </is>
      </c>
    </row>
    <row r="2165">
      <c r="A2165" t="inlineStr">
        <is>
          <t>BR001580FI00006</t>
        </is>
      </c>
      <c r="B2165" t="inlineStr">
        <is>
          <t>BR001580</t>
        </is>
      </c>
      <c r="C2165" t="inlineStr">
        <is>
          <t>MRFGBZ 8 06/08/23</t>
        </is>
      </c>
      <c r="D2165">
        <f>+REPLACE(REPLACE(A2165,1,8,""),3,5,"")</f>
        <v/>
      </c>
      <c r="F2165" t="inlineStr">
        <is>
          <t>USN54468AF52</t>
        </is>
      </c>
      <c r="G2165" t="inlineStr">
        <is>
          <t>BBG00CZT8D68</t>
        </is>
      </c>
      <c r="H2165" t="inlineStr">
        <is>
          <t>BDDRJH8</t>
        </is>
      </c>
      <c r="I2165" t="inlineStr">
        <is>
          <t>COLW2393491</t>
        </is>
      </c>
      <c r="J2165" t="inlineStr">
        <is>
          <t>MRFGBZ 8 06/08/23</t>
        </is>
      </c>
    </row>
    <row r="2166">
      <c r="A2166" t="inlineStr">
        <is>
          <t>BR001580FI00007</t>
        </is>
      </c>
      <c r="B2166" t="inlineStr">
        <is>
          <t>BR001580</t>
        </is>
      </c>
      <c r="C2166" t="inlineStr">
        <is>
          <t>MRFGBZ 8 06/08/23</t>
        </is>
      </c>
      <c r="D2166">
        <f>+REPLACE(REPLACE(A2166,1,8,""),3,5,"")</f>
        <v/>
      </c>
      <c r="F2166" t="inlineStr">
        <is>
          <t>USN54468AG36</t>
        </is>
      </c>
      <c r="G2166" t="inlineStr">
        <is>
          <t>BBG00D7HYY86</t>
        </is>
      </c>
      <c r="H2166" t="inlineStr">
        <is>
          <t>BD9H0Y6</t>
        </is>
      </c>
      <c r="I2166" t="inlineStr">
        <is>
          <t>COLW6595570</t>
        </is>
      </c>
    </row>
    <row r="2167">
      <c r="A2167" t="inlineStr">
        <is>
          <t>BR001580FI00008</t>
        </is>
      </c>
      <c r="B2167" t="inlineStr">
        <is>
          <t>BR001580</t>
        </is>
      </c>
      <c r="C2167" t="inlineStr">
        <is>
          <t>MRFGBZ 8 ⅜ 05/09/18</t>
        </is>
      </c>
      <c r="D2167">
        <f>+REPLACE(REPLACE(A2167,1,8,""),3,5,"")</f>
        <v/>
      </c>
      <c r="F2167" t="inlineStr">
        <is>
          <t>USN54468AA65</t>
        </is>
      </c>
      <c r="G2167" t="inlineStr">
        <is>
          <t>BBG001P420V4</t>
        </is>
      </c>
      <c r="H2167" t="inlineStr">
        <is>
          <t>B3MTR71</t>
        </is>
      </c>
      <c r="I2167" t="inlineStr">
        <is>
          <t>COEI6665331</t>
        </is>
      </c>
    </row>
    <row r="2168">
      <c r="A2168" t="inlineStr">
        <is>
          <t>BR001580FI00009</t>
        </is>
      </c>
      <c r="B2168" t="inlineStr">
        <is>
          <t>BR001580</t>
        </is>
      </c>
      <c r="C2168" t="inlineStr">
        <is>
          <t>MRFGBZ 9 ⅞ 07/24/17</t>
        </is>
      </c>
      <c r="D2168">
        <f>+REPLACE(REPLACE(A2168,1,8,""),3,5,"")</f>
        <v/>
      </c>
      <c r="F2168" t="inlineStr">
        <is>
          <t>USN54468AB49</t>
        </is>
      </c>
      <c r="G2168" t="inlineStr">
        <is>
          <t>BBG003VNHGC1</t>
        </is>
      </c>
      <c r="H2168" t="inlineStr">
        <is>
          <t>B8KSVH3</t>
        </is>
      </c>
      <c r="I2168" t="inlineStr">
        <is>
          <t>COEJ5203694</t>
        </is>
      </c>
    </row>
    <row r="2169">
      <c r="A2169" t="inlineStr">
        <is>
          <t>BR001650EQ00001</t>
        </is>
      </c>
      <c r="B2169" t="inlineStr">
        <is>
          <t>BR001650</t>
        </is>
      </c>
      <c r="C2169" t="inlineStr">
        <is>
          <t>MRVE3 BZ</t>
        </is>
      </c>
      <c r="D2169">
        <f>+REPLACE(REPLACE(A2169,1,8,""),3,5,"")</f>
        <v/>
      </c>
      <c r="F2169" t="inlineStr">
        <is>
          <t>BRMRVEACNOR2</t>
        </is>
      </c>
      <c r="G2169" t="inlineStr">
        <is>
          <t>BBG000QWT9X3</t>
        </is>
      </c>
      <c r="H2169" t="inlineStr">
        <is>
          <t>B235JN1</t>
        </is>
      </c>
      <c r="I2169" t="inlineStr">
        <is>
          <t>EQ0000000003218260</t>
        </is>
      </c>
      <c r="J2169" t="inlineStr">
        <is>
          <t>MSUNRG 6 ⅞ 02/01/25</t>
        </is>
      </c>
    </row>
    <row r="2170">
      <c r="A2170" t="inlineStr">
        <is>
          <t>AR002480FI00001</t>
        </is>
      </c>
      <c r="B2170" t="inlineStr">
        <is>
          <t>AR002480</t>
        </is>
      </c>
      <c r="C2170" t="inlineStr">
        <is>
          <t>MSUNRG 6 ⅞ 02/01/25</t>
        </is>
      </c>
      <c r="D2170">
        <f>+REPLACE(REPLACE(A2170,1,8,""),3,5,"")</f>
        <v/>
      </c>
      <c r="F2170" t="inlineStr">
        <is>
          <t>USP8S12UAA35</t>
        </is>
      </c>
      <c r="G2170" t="inlineStr">
        <is>
          <t>BBG00JWPHTS5</t>
        </is>
      </c>
      <c r="H2170" t="inlineStr">
        <is>
          <t>BG13Y29</t>
        </is>
      </c>
      <c r="I2170" t="inlineStr">
        <is>
          <t>COAQ9357734</t>
        </is>
      </c>
    </row>
    <row r="2171">
      <c r="A2171" t="inlineStr">
        <is>
          <t>MX002000FI00001</t>
        </is>
      </c>
      <c r="B2171" t="inlineStr">
        <is>
          <t>MX002000</t>
        </is>
      </c>
      <c r="C2171" t="inlineStr">
        <is>
          <t>MUDI 2 06/09/22</t>
        </is>
      </c>
      <c r="D2171">
        <f>+REPLACE(REPLACE(A2171,1,8,""),3,5,"")</f>
        <v/>
      </c>
      <c r="F2171" t="inlineStr">
        <is>
          <t>MX0SGO0000B9</t>
        </is>
      </c>
      <c r="G2171" t="inlineStr">
        <is>
          <t>BBG003BXZ615</t>
        </is>
      </c>
      <c r="H2171" t="inlineStr">
        <is>
          <t>B7XHC77</t>
        </is>
      </c>
      <c r="I2171" t="inlineStr">
        <is>
          <t>COEJ3475963</t>
        </is>
      </c>
    </row>
    <row r="2172">
      <c r="A2172" t="inlineStr">
        <is>
          <t>MX002000FI00002</t>
        </is>
      </c>
      <c r="B2172" t="inlineStr">
        <is>
          <t>MX002000</t>
        </is>
      </c>
      <c r="C2172" t="inlineStr">
        <is>
          <t>MUDI 2 ½ 12/10/20</t>
        </is>
      </c>
      <c r="D2172">
        <f>+REPLACE(REPLACE(A2172,1,8,""),3,5,"")</f>
        <v/>
      </c>
      <c r="F2172" t="inlineStr">
        <is>
          <t>MX0SGO0000A1</t>
        </is>
      </c>
      <c r="G2172" t="inlineStr">
        <is>
          <t>BBG001K7N8Y9</t>
        </is>
      </c>
      <c r="H2172" t="inlineStr">
        <is>
          <t>B57K9Y4</t>
        </is>
      </c>
      <c r="I2172" t="inlineStr">
        <is>
          <t>COEI5951310</t>
        </is>
      </c>
    </row>
    <row r="2173">
      <c r="A2173" t="inlineStr">
        <is>
          <t>MX002000FI00003</t>
        </is>
      </c>
      <c r="B2173" t="inlineStr">
        <is>
          <t>MX002000</t>
        </is>
      </c>
      <c r="C2173" t="inlineStr">
        <is>
          <t>MUDI 4 ½ 12/04/25</t>
        </is>
      </c>
      <c r="D2173">
        <f>+REPLACE(REPLACE(A2173,1,8,""),3,5,"")</f>
        <v/>
      </c>
      <c r="F2173" t="inlineStr">
        <is>
          <t>MX0SGO000015</t>
        </is>
      </c>
      <c r="G2173" t="inlineStr">
        <is>
          <t>BBG00004MTB0</t>
        </is>
      </c>
      <c r="H2173" t="inlineStr">
        <is>
          <t>B1G0VM9</t>
        </is>
      </c>
      <c r="I2173" t="inlineStr">
        <is>
          <t>COEF2271213</t>
        </is>
      </c>
      <c r="J2173" t="inlineStr">
        <is>
          <t>MULT 4 ⅜ 11/09/22</t>
        </is>
      </c>
    </row>
    <row r="2174">
      <c r="A2174" t="inlineStr">
        <is>
          <t>PA000080FI00001</t>
        </is>
      </c>
      <c r="B2174" t="inlineStr">
        <is>
          <t>PA000080</t>
        </is>
      </c>
      <c r="C2174" t="inlineStr">
        <is>
          <t>MULT 4 ⅜ 11/09/22</t>
        </is>
      </c>
      <c r="D2174">
        <f>+REPLACE(REPLACE(A2174,1,8,""),3,5,"")</f>
        <v/>
      </c>
      <c r="F2174" t="inlineStr">
        <is>
          <t>USP69895AA12</t>
        </is>
      </c>
      <c r="G2174" t="inlineStr">
        <is>
          <t>BBG00J3LMQD2</t>
        </is>
      </c>
      <c r="H2174" t="inlineStr">
        <is>
          <t>BF8QD50</t>
        </is>
      </c>
      <c r="I2174" t="inlineStr">
        <is>
          <t>COAP7864931</t>
        </is>
      </c>
    </row>
    <row r="2175">
      <c r="A2175" t="inlineStr">
        <is>
          <t>BR001660EQ00001</t>
        </is>
      </c>
      <c r="B2175" t="inlineStr">
        <is>
          <t>BR001660</t>
        </is>
      </c>
      <c r="C2175" t="inlineStr">
        <is>
          <t>MULT3 BZ</t>
        </is>
      </c>
      <c r="D2175">
        <f>+REPLACE(REPLACE(A2175,1,8,""),3,5,"")</f>
        <v/>
      </c>
      <c r="F2175" t="inlineStr">
        <is>
          <t>BRMULTACNOR5</t>
        </is>
      </c>
      <c r="G2175" t="inlineStr">
        <is>
          <t>BBG000PZW749</t>
        </is>
      </c>
      <c r="H2175" t="inlineStr">
        <is>
          <t>B23DZG0</t>
        </is>
      </c>
      <c r="I2175" t="inlineStr">
        <is>
          <t>EQ0000000002711316</t>
        </is>
      </c>
    </row>
    <row r="2176">
      <c r="A2176" t="inlineStr">
        <is>
          <t>CL001010EQ00001</t>
        </is>
      </c>
      <c r="B2176" t="inlineStr">
        <is>
          <t>CL001010</t>
        </is>
      </c>
      <c r="C2176" t="inlineStr">
        <is>
          <t>MULTIFOO CI</t>
        </is>
      </c>
      <c r="D2176">
        <f>+REPLACE(REPLACE(A2176,1,8,""),3,5,"")</f>
        <v/>
      </c>
      <c r="F2176" t="inlineStr">
        <is>
          <t>CL0000002395</t>
        </is>
      </c>
      <c r="G2176" t="inlineStr">
        <is>
          <t>BBG000RNRTM2</t>
        </is>
      </c>
      <c r="H2176" t="inlineStr">
        <is>
          <t>B2369C3</t>
        </is>
      </c>
      <c r="I2176" t="inlineStr">
        <is>
          <t>EQ0000000003722575</t>
        </is>
      </c>
    </row>
    <row r="2177">
      <c r="A2177" t="inlineStr">
        <is>
          <t>BR001680FI00001</t>
        </is>
      </c>
      <c r="B2177" t="inlineStr">
        <is>
          <t>BR001680</t>
        </is>
      </c>
      <c r="C2177" t="inlineStr">
        <is>
          <t>MVFPSO 6.748 06/01/34</t>
        </is>
      </c>
      <c r="D2177">
        <f>+REPLACE(REPLACE(A2177,1,8,""),3,5,"")</f>
        <v/>
      </c>
      <c r="F2177" t="inlineStr">
        <is>
          <t>USN53766AA41</t>
        </is>
      </c>
      <c r="G2177" t="inlineStr">
        <is>
          <t>BBG00PWNC736</t>
        </is>
      </c>
      <c r="H2177" t="inlineStr">
        <is>
          <t>BK5Z9L3</t>
        </is>
      </c>
      <c r="I2177" t="inlineStr">
        <is>
          <t>COAZ9204969</t>
        </is>
      </c>
    </row>
    <row r="2178">
      <c r="A2178" t="inlineStr">
        <is>
          <t>MX001520FI00001</t>
        </is>
      </c>
      <c r="B2178" t="inlineStr">
        <is>
          <t>MX001520</t>
        </is>
      </c>
      <c r="C2178" t="inlineStr">
        <is>
          <t>MXCHF 4 ⅞ 09/19/22</t>
        </is>
      </c>
      <c r="D2178">
        <f>+REPLACE(REPLACE(A2178,1,8,""),3,5,"")</f>
        <v/>
      </c>
      <c r="F2178" t="inlineStr">
        <is>
          <t>USP57908AD01</t>
        </is>
      </c>
      <c r="G2178" t="inlineStr">
        <is>
          <t>BBG003CW53C4</t>
        </is>
      </c>
      <c r="H2178" t="inlineStr">
        <is>
          <t>B8DLS45</t>
        </is>
      </c>
      <c r="I2178" t="inlineStr">
        <is>
          <t>COEJ3632696</t>
        </is>
      </c>
    </row>
    <row r="2179">
      <c r="A2179" t="inlineStr">
        <is>
          <t>MX001520FI00002</t>
        </is>
      </c>
      <c r="B2179" t="inlineStr">
        <is>
          <t>MX001520</t>
        </is>
      </c>
      <c r="C2179" t="inlineStr">
        <is>
          <t>MXCHF 4 10/04/27</t>
        </is>
      </c>
      <c r="D2179">
        <f>+REPLACE(REPLACE(A2179,1,8,""),3,5,"")</f>
        <v/>
      </c>
      <c r="F2179" t="inlineStr">
        <is>
          <t>USP57908AG32</t>
        </is>
      </c>
      <c r="G2179" t="inlineStr">
        <is>
          <t>BBG00HTQWWP0</t>
        </is>
      </c>
      <c r="H2179" t="inlineStr">
        <is>
          <t>BF4K7Y3</t>
        </is>
      </c>
      <c r="I2179" t="inlineStr">
        <is>
          <t>COAP3278516</t>
        </is>
      </c>
    </row>
    <row r="2180">
      <c r="A2180" t="inlineStr">
        <is>
          <t>MX001520FI00003</t>
        </is>
      </c>
      <c r="B2180" t="inlineStr">
        <is>
          <t>MX001520</t>
        </is>
      </c>
      <c r="C2180" t="inlineStr">
        <is>
          <t>MXCHF 5 ½ 01/15/48</t>
        </is>
      </c>
      <c r="D2180">
        <f>+REPLACE(REPLACE(A2180,1,8,""),3,5,"")</f>
        <v/>
      </c>
      <c r="F2180" t="inlineStr">
        <is>
          <t>USP57908AH15</t>
        </is>
      </c>
      <c r="G2180" t="inlineStr">
        <is>
          <t>BBG00HTQXGX5</t>
        </is>
      </c>
      <c r="H2180" t="inlineStr">
        <is>
          <t>BZ2Z1C6</t>
        </is>
      </c>
      <c r="I2180" t="inlineStr">
        <is>
          <t>COAP3279415</t>
        </is>
      </c>
    </row>
    <row r="2181">
      <c r="A2181" t="inlineStr">
        <is>
          <t>MX001520FI00004</t>
        </is>
      </c>
      <c r="B2181" t="inlineStr">
        <is>
          <t>MX001520</t>
        </is>
      </c>
      <c r="C2181" t="inlineStr">
        <is>
          <t>MXCHF 5 ⅞ 09/17/44</t>
        </is>
      </c>
      <c r="D2181">
        <f>+REPLACE(REPLACE(A2181,1,8,""),3,5,"")</f>
        <v/>
      </c>
      <c r="F2181" t="inlineStr">
        <is>
          <t>USP57908AF58</t>
        </is>
      </c>
      <c r="G2181" t="inlineStr">
        <is>
          <t>BBG0073CQC72</t>
        </is>
      </c>
      <c r="H2181" t="inlineStr">
        <is>
          <t>BQSBGP3</t>
        </is>
      </c>
      <c r="I2181" t="inlineStr">
        <is>
          <t>COEK4851532</t>
        </is>
      </c>
    </row>
    <row r="2182">
      <c r="A2182" t="inlineStr">
        <is>
          <t>MX001520FI00005</t>
        </is>
      </c>
      <c r="B2182" t="inlineStr">
        <is>
          <t>MX001520</t>
        </is>
      </c>
      <c r="C2182" t="inlineStr">
        <is>
          <t>MXCHF 6 ¾ 09/19/42</t>
        </is>
      </c>
      <c r="D2182">
        <f>+REPLACE(REPLACE(A2182,1,8,""),3,5,"")</f>
        <v/>
      </c>
      <c r="F2182" t="inlineStr">
        <is>
          <t>USP57908AE83</t>
        </is>
      </c>
      <c r="G2182" t="inlineStr">
        <is>
          <t>BBG003CW54C2</t>
        </is>
      </c>
      <c r="H2182" t="inlineStr">
        <is>
          <t>B8DLVQ8</t>
        </is>
      </c>
      <c r="I2182" t="inlineStr">
        <is>
          <t>COEJ3632746</t>
        </is>
      </c>
    </row>
    <row r="2183">
      <c r="A2183" t="inlineStr">
        <is>
          <t>MX001520FI00006</t>
        </is>
      </c>
      <c r="B2183" t="inlineStr">
        <is>
          <t>MX001520</t>
        </is>
      </c>
      <c r="C2183" t="inlineStr">
        <is>
          <t>MXCHF 8 ¾ 11/06/19</t>
        </is>
      </c>
      <c r="D2183">
        <f>+REPLACE(REPLACE(A2183,1,8,""),3,5,"")</f>
        <v/>
      </c>
      <c r="F2183" t="inlineStr">
        <is>
          <t>USP57908AB45</t>
        </is>
      </c>
      <c r="G2183" t="inlineStr">
        <is>
          <t>BBG0000NPL22</t>
        </is>
      </c>
      <c r="H2183" t="inlineStr">
        <is>
          <t>B593N61</t>
        </is>
      </c>
      <c r="I2183" t="inlineStr">
        <is>
          <t>COEI0330338</t>
        </is>
      </c>
    </row>
    <row r="2184">
      <c r="A2184" t="inlineStr">
        <is>
          <t>MX001520FI00007</t>
        </is>
      </c>
      <c r="B2184" t="inlineStr">
        <is>
          <t>MX001520</t>
        </is>
      </c>
      <c r="C2184" t="inlineStr">
        <is>
          <t>MXCHF 8.12 03/09/22</t>
        </is>
      </c>
      <c r="D2184">
        <f>+REPLACE(REPLACE(A2184,1,8,""),3,5,"")</f>
        <v/>
      </c>
      <c r="F2184" t="inlineStr">
        <is>
          <t>MX91ME050024</t>
        </is>
      </c>
      <c r="G2184" t="inlineStr">
        <is>
          <t>BBG002S0NPN8</t>
        </is>
      </c>
      <c r="I2184" t="inlineStr">
        <is>
          <t>COEJ1051121</t>
        </is>
      </c>
    </row>
    <row r="2185">
      <c r="A2185" t="inlineStr">
        <is>
          <t>BR001330EQ00001</t>
        </is>
      </c>
      <c r="B2185" t="inlineStr">
        <is>
          <t>BR001330</t>
        </is>
      </c>
      <c r="C2185" t="inlineStr">
        <is>
          <t>MYPK3 BZ</t>
        </is>
      </c>
      <c r="D2185">
        <f>+REPLACE(REPLACE(A2185,1,8,""),3,5,"")</f>
        <v/>
      </c>
      <c r="F2185" t="inlineStr">
        <is>
          <t>BRMYPKACNOR7</t>
        </is>
      </c>
      <c r="G2185" t="inlineStr">
        <is>
          <t>BBG000BZPMJ3</t>
        </is>
      </c>
      <c r="H2185" t="inlineStr">
        <is>
          <t>B06YX28</t>
        </is>
      </c>
      <c r="I2185" t="inlineStr">
        <is>
          <t>EQ0015847600001002</t>
        </is>
      </c>
    </row>
    <row r="2186">
      <c r="A2186" t="inlineStr">
        <is>
          <t>MX001610FI00001</t>
        </is>
      </c>
      <c r="B2186" t="inlineStr">
        <is>
          <t>MX001610</t>
        </is>
      </c>
      <c r="C2186" t="inlineStr">
        <is>
          <t>NAFIN 3 ⅜ 11/05/20</t>
        </is>
      </c>
      <c r="D2186">
        <f>+REPLACE(REPLACE(A2186,1,8,""),3,5,"")</f>
        <v/>
      </c>
      <c r="F2186" t="inlineStr">
        <is>
          <t>USP7071QAA24</t>
        </is>
      </c>
      <c r="G2186" t="inlineStr">
        <is>
          <t>BBG00BBM6K76</t>
        </is>
      </c>
      <c r="H2186" t="inlineStr">
        <is>
          <t>BYZY703</t>
        </is>
      </c>
      <c r="I2186" t="inlineStr">
        <is>
          <t>COQJ5292348</t>
        </is>
      </c>
    </row>
    <row r="2187">
      <c r="A2187" t="inlineStr">
        <is>
          <t>BR001690EQ00001</t>
        </is>
      </c>
      <c r="B2187" t="inlineStr">
        <is>
          <t>BR001690</t>
        </is>
      </c>
      <c r="C2187" t="inlineStr">
        <is>
          <t>NATU3 BZ</t>
        </is>
      </c>
      <c r="D2187">
        <f>+REPLACE(REPLACE(A2187,1,8,""),3,5,"")</f>
        <v/>
      </c>
      <c r="F2187" t="inlineStr">
        <is>
          <t>BRNATUACNOR6</t>
        </is>
      </c>
      <c r="G2187" t="inlineStr">
        <is>
          <t>BBG000DK4GJ0</t>
        </is>
      </c>
      <c r="H2187" t="inlineStr">
        <is>
          <t>B014K55</t>
        </is>
      </c>
      <c r="I2187" t="inlineStr">
        <is>
          <t>EQ0000000001183166</t>
        </is>
      </c>
      <c r="J2187" t="inlineStr">
        <is>
          <t>NATURA 5 ⅜ 02/01/23</t>
        </is>
      </c>
    </row>
    <row r="2188">
      <c r="A2188" t="inlineStr">
        <is>
          <t>BR001690FI00001</t>
        </is>
      </c>
      <c r="B2188" t="inlineStr">
        <is>
          <t>BR001690</t>
        </is>
      </c>
      <c r="C2188" t="inlineStr">
        <is>
          <t>NATURA 5 ⅜ 02/01/23</t>
        </is>
      </c>
      <c r="D2188">
        <f>+REPLACE(REPLACE(A2188,1,8,""),3,5,"")</f>
        <v/>
      </c>
      <c r="F2188" t="inlineStr">
        <is>
          <t>USP7088CTF33</t>
        </is>
      </c>
      <c r="G2188" t="inlineStr">
        <is>
          <t>BBG00JS9MX29</t>
        </is>
      </c>
      <c r="H2188" t="inlineStr">
        <is>
          <t>BFY0Z61</t>
        </is>
      </c>
      <c r="I2188" t="inlineStr">
        <is>
          <t>COAQ8523286</t>
        </is>
      </c>
    </row>
    <row r="2189">
      <c r="A2189" t="inlineStr">
        <is>
          <t>CL001020EQ00001</t>
        </is>
      </c>
      <c r="B2189" t="inlineStr">
        <is>
          <t>CL001020</t>
        </is>
      </c>
      <c r="C2189" t="inlineStr">
        <is>
          <t>NAVAR CI</t>
        </is>
      </c>
      <c r="D2189">
        <f>+REPLACE(REPLACE(A2189,1,8,""),3,5,"")</f>
        <v/>
      </c>
      <c r="F2189" t="inlineStr">
        <is>
          <t>CLP7083Z1004</t>
        </is>
      </c>
      <c r="G2189" t="inlineStr">
        <is>
          <t>BBG000C41HN3</t>
        </is>
      </c>
      <c r="H2189" t="n">
        <v>2624754</v>
      </c>
      <c r="I2189" t="inlineStr">
        <is>
          <t>EQ0016344700001000</t>
        </is>
      </c>
    </row>
    <row r="2190">
      <c r="A2190" t="inlineStr">
        <is>
          <t>CL000790EQ00001</t>
        </is>
      </c>
      <c r="B2190" t="inlineStr">
        <is>
          <t>CL000790</t>
        </is>
      </c>
      <c r="C2190" t="inlineStr">
        <is>
          <t>NAVIERA CI</t>
        </is>
      </c>
      <c r="D2190">
        <f>+REPLACE(REPLACE(A2190,1,8,""),3,5,"")</f>
        <v/>
      </c>
      <c r="F2190" t="inlineStr">
        <is>
          <t>CLP371521087</t>
        </is>
      </c>
      <c r="G2190" t="inlineStr">
        <is>
          <t>BBG000C4CGQ0</t>
        </is>
      </c>
      <c r="H2190" t="n">
        <v>2314356</v>
      </c>
      <c r="I2190" t="inlineStr">
        <is>
          <t>EQ0016339400001000</t>
        </is>
      </c>
    </row>
    <row r="2191">
      <c r="A2191" t="inlineStr">
        <is>
          <t>PE000690EQ00001</t>
        </is>
      </c>
      <c r="B2191" t="inlineStr">
        <is>
          <t>PE000690</t>
        </is>
      </c>
      <c r="C2191" t="inlineStr">
        <is>
          <t>NEGOCIC1 PE</t>
        </is>
      </c>
      <c r="D2191">
        <f>+REPLACE(REPLACE(A2191,1,8,""),3,5,"")</f>
        <v/>
      </c>
      <c r="F2191" t="inlineStr">
        <is>
          <t>PEP754001001</t>
        </is>
      </c>
      <c r="G2191" t="inlineStr">
        <is>
          <t>BBG000CJN847</t>
        </is>
      </c>
      <c r="H2191" t="inlineStr">
        <is>
          <t>2628198</t>
        </is>
      </c>
      <c r="I2191" t="inlineStr">
        <is>
          <t>EQ0015427300001000</t>
        </is>
      </c>
    </row>
    <row r="2192">
      <c r="A2192" t="inlineStr">
        <is>
          <t>MX001640EQ00001</t>
        </is>
      </c>
      <c r="B2192" t="inlineStr">
        <is>
          <t>MX001640</t>
        </is>
      </c>
      <c r="C2192" t="inlineStr">
        <is>
          <t>NEMAKA MM</t>
        </is>
      </c>
      <c r="D2192">
        <f>+REPLACE(REPLACE(A2192,1,8,""),3,5,"")</f>
        <v/>
      </c>
      <c r="F2192" t="inlineStr">
        <is>
          <t>MX01NE000001</t>
        </is>
      </c>
      <c r="G2192" t="inlineStr">
        <is>
          <t>BBG000BX6702</t>
        </is>
      </c>
      <c r="H2192" t="inlineStr">
        <is>
          <t>BYQ32R1</t>
        </is>
      </c>
      <c r="I2192" t="inlineStr">
        <is>
          <t>EQ0141446000001000</t>
        </is>
      </c>
    </row>
    <row r="2193">
      <c r="A2193" t="inlineStr">
        <is>
          <t>BR001700EQ00001</t>
        </is>
      </c>
      <c r="B2193" t="inlineStr">
        <is>
          <t>BR001700</t>
        </is>
      </c>
      <c r="C2193" t="inlineStr">
        <is>
          <t>NETS US</t>
        </is>
      </c>
      <c r="D2193">
        <f>+REPLACE(REPLACE(A2193,1,8,""),3,5,"")</f>
        <v/>
      </c>
      <c r="F2193" t="inlineStr">
        <is>
          <t>KYG6455X1079</t>
        </is>
      </c>
      <c r="G2193" t="inlineStr">
        <is>
          <t>BBG00G75XXF0</t>
        </is>
      </c>
      <c r="H2193" t="inlineStr">
        <is>
          <t>BF2X8X0</t>
        </is>
      </c>
      <c r="I2193" t="inlineStr">
        <is>
          <t>EQ0000000055542913</t>
        </is>
      </c>
      <c r="J2193" t="inlineStr">
        <is>
          <t>NEUQUE 7 ½ 04/27/25</t>
        </is>
      </c>
    </row>
    <row r="2194">
      <c r="A2194" t="inlineStr">
        <is>
          <t>AR002250FI00010</t>
        </is>
      </c>
      <c r="B2194" t="inlineStr">
        <is>
          <t>AR002250</t>
        </is>
      </c>
      <c r="C2194" t="inlineStr">
        <is>
          <t>NEUQUE 7 ½ 04/27/25</t>
        </is>
      </c>
      <c r="D2194">
        <f>+REPLACE(REPLACE(A2194,1,8,""),3,5,"")</f>
        <v/>
      </c>
      <c r="F2194" t="inlineStr">
        <is>
          <t>USP7169GAA78</t>
        </is>
      </c>
      <c r="G2194" t="inlineStr">
        <is>
          <t>BBG00GH3BCW5</t>
        </is>
      </c>
      <c r="H2194" t="inlineStr">
        <is>
          <t>BF0L803</t>
        </is>
      </c>
      <c r="I2194" t="inlineStr">
        <is>
          <t>COAN2886496</t>
        </is>
      </c>
      <c r="J2194" t="inlineStr">
        <is>
          <t>NEUQUE 8 ⅝ 05/12/28</t>
        </is>
      </c>
    </row>
    <row r="2195">
      <c r="A2195" t="inlineStr">
        <is>
          <t>AR002250FI00011</t>
        </is>
      </c>
      <c r="B2195" t="inlineStr">
        <is>
          <t>AR002250</t>
        </is>
      </c>
      <c r="C2195" t="inlineStr">
        <is>
          <t>NEUQUE 8 ⅝ 05/12/28</t>
        </is>
      </c>
      <c r="D2195">
        <f>+REPLACE(REPLACE(A2195,1,8,""),3,5,"")</f>
        <v/>
      </c>
      <c r="F2195" t="inlineStr">
        <is>
          <t>USP71695AC75</t>
        </is>
      </c>
      <c r="G2195" t="inlineStr">
        <is>
          <t>BBG00CVS2CF2</t>
        </is>
      </c>
      <c r="H2195" t="inlineStr">
        <is>
          <t>BDB2XR3</t>
        </is>
      </c>
      <c r="I2195" t="inlineStr">
        <is>
          <t>COLW0480522</t>
        </is>
      </c>
      <c r="J2195" t="inlineStr">
        <is>
          <t>NEXA 5 ⅜ 05/04/27</t>
        </is>
      </c>
    </row>
    <row r="2196">
      <c r="A2196" t="inlineStr">
        <is>
          <t>PE000700FI00001</t>
        </is>
      </c>
      <c r="B2196" t="inlineStr">
        <is>
          <t>PE000700</t>
        </is>
      </c>
      <c r="C2196" t="inlineStr">
        <is>
          <t>NEXA 5 ⅜ 05/04/27</t>
        </is>
      </c>
      <c r="D2196">
        <f>+REPLACE(REPLACE(A2196,1,8,""),3,5,"")</f>
        <v/>
      </c>
      <c r="F2196" t="inlineStr">
        <is>
          <t>USP98118AA38</t>
        </is>
      </c>
      <c r="G2196" t="inlineStr">
        <is>
          <t>BBG00GLTMWC9</t>
        </is>
      </c>
      <c r="H2196" t="inlineStr">
        <is>
          <t>BD372Q8</t>
        </is>
      </c>
      <c r="I2196" t="inlineStr">
        <is>
          <t>COAN4186275</t>
        </is>
      </c>
      <c r="J2196" t="inlineStr">
        <is>
          <t>NEXA 5 ⅜ 05/04/27</t>
        </is>
      </c>
    </row>
    <row r="2197">
      <c r="A2197" t="inlineStr">
        <is>
          <t>PE000700FI00002</t>
        </is>
      </c>
      <c r="B2197" t="inlineStr">
        <is>
          <t>PE000700</t>
        </is>
      </c>
      <c r="C2197" t="inlineStr">
        <is>
          <t>NEXA 5 ⅜ 05/04/27</t>
        </is>
      </c>
      <c r="D2197">
        <f>+REPLACE(REPLACE(A2197,1,8,""),3,5,"")</f>
        <v/>
      </c>
      <c r="F2197" t="inlineStr">
        <is>
          <t>US91832CAA45</t>
        </is>
      </c>
      <c r="G2197" t="inlineStr">
        <is>
          <t>BBG00GLTNBJ7</t>
        </is>
      </c>
      <c r="H2197" t="inlineStr">
        <is>
          <t>BDZ8B95</t>
        </is>
      </c>
      <c r="I2197" t="inlineStr">
        <is>
          <t>COAN4186309</t>
        </is>
      </c>
    </row>
    <row r="2198">
      <c r="A2198" t="inlineStr">
        <is>
          <t>PE000700EQ00001</t>
        </is>
      </c>
      <c r="B2198" t="inlineStr">
        <is>
          <t>PE000700</t>
        </is>
      </c>
      <c r="C2198" t="inlineStr">
        <is>
          <t>NEXA US</t>
        </is>
      </c>
      <c r="D2198">
        <f>+REPLACE(REPLACE(A2198,1,8,""),3,5,"")</f>
        <v/>
      </c>
      <c r="F2198" t="inlineStr">
        <is>
          <t>LU1701428291</t>
        </is>
      </c>
      <c r="G2198" t="inlineStr">
        <is>
          <t>BBG00HT47FH3</t>
        </is>
      </c>
      <c r="H2198" t="inlineStr">
        <is>
          <t>BF02YN1</t>
        </is>
      </c>
      <c r="I2198" t="inlineStr">
        <is>
          <t>EQ0000000059437878</t>
        </is>
      </c>
    </row>
    <row r="2199">
      <c r="A2199" t="inlineStr">
        <is>
          <t>PE000200EQ00001</t>
        </is>
      </c>
      <c r="B2199" t="inlineStr">
        <is>
          <t>PE000200</t>
        </is>
      </c>
      <c r="C2199" t="inlineStr">
        <is>
          <t>NEXAPEC1 PE</t>
        </is>
      </c>
      <c r="D2199">
        <f>+REPLACE(REPLACE(A2199,1,8,""),3,5,"")</f>
        <v/>
      </c>
      <c r="F2199" t="inlineStr">
        <is>
          <t>PEP620001003</t>
        </is>
      </c>
      <c r="G2199" t="inlineStr">
        <is>
          <t>BBG000LKM9Z9</t>
        </is>
      </c>
      <c r="H2199" t="n">
        <v>2166698</v>
      </c>
      <c r="I2199" t="inlineStr">
        <is>
          <t>EQ0000000000827226</t>
        </is>
      </c>
    </row>
    <row r="2200">
      <c r="A2200" t="inlineStr">
        <is>
          <t>PE000200EQ00002</t>
        </is>
      </c>
      <c r="B2200" t="inlineStr">
        <is>
          <t>PE000200</t>
        </is>
      </c>
      <c r="C2200" t="inlineStr">
        <is>
          <t>NEXAPEI1 PE</t>
        </is>
      </c>
      <c r="D2200">
        <f>+REPLACE(REPLACE(A2200,1,8,""),3,5,"")</f>
        <v/>
      </c>
      <c r="F2200" t="inlineStr">
        <is>
          <t>PEP620005004</t>
        </is>
      </c>
      <c r="G2200" t="inlineStr">
        <is>
          <t>BBG000CHKLK7</t>
        </is>
      </c>
      <c r="H2200" t="n">
        <v>2599379</v>
      </c>
      <c r="I2200" t="inlineStr">
        <is>
          <t>EQ0015418400001001</t>
        </is>
      </c>
    </row>
    <row r="2201">
      <c r="A2201" t="inlineStr">
        <is>
          <t>CL001030EQ00001</t>
        </is>
      </c>
      <c r="B2201" t="inlineStr">
        <is>
          <t>CL001030</t>
        </is>
      </c>
      <c r="C2201" t="inlineStr">
        <is>
          <t>NITRATOS CI</t>
        </is>
      </c>
      <c r="D2201">
        <f>+REPLACE(REPLACE(A2201,1,8,""),3,5,"")</f>
        <v/>
      </c>
      <c r="F2201" t="inlineStr">
        <is>
          <t>CL0001985325</t>
        </is>
      </c>
      <c r="G2201" t="inlineStr">
        <is>
          <t>BBG004MG6TN6</t>
        </is>
      </c>
      <c r="H2201" t="inlineStr">
        <is>
          <t>BBBVH18</t>
        </is>
      </c>
      <c r="I2201" t="inlineStr">
        <is>
          <t>EQ0000000030337421</t>
        </is>
      </c>
      <c r="J2201" t="inlineStr">
        <is>
          <t>NM 7 ¼ 05/01/22</t>
        </is>
      </c>
    </row>
    <row r="2202">
      <c r="A2202" t="inlineStr">
        <is>
          <t>AR001950FI00001</t>
        </is>
      </c>
      <c r="B2202" t="inlineStr">
        <is>
          <t>AR001950</t>
        </is>
      </c>
      <c r="C2202" t="inlineStr">
        <is>
          <t>NM 7 ¼ 05/01/22</t>
        </is>
      </c>
      <c r="D2202">
        <f>+REPLACE(REPLACE(A2202,1,8,""),3,5,"")</f>
        <v/>
      </c>
      <c r="F2202" t="inlineStr">
        <is>
          <t>US63938NAE40</t>
        </is>
      </c>
      <c r="G2202" t="inlineStr">
        <is>
          <t>BBG0069L7YB6</t>
        </is>
      </c>
      <c r="H2202" t="inlineStr">
        <is>
          <t>BLMQCJ5</t>
        </is>
      </c>
      <c r="I2202" t="inlineStr">
        <is>
          <t>COEK1715516</t>
        </is>
      </c>
      <c r="J2202" t="inlineStr">
        <is>
          <t>NM 7 ¼ 05/01/22</t>
        </is>
      </c>
    </row>
    <row r="2203">
      <c r="A2203" t="inlineStr">
        <is>
          <t>AR001950FI00002</t>
        </is>
      </c>
      <c r="B2203" t="inlineStr">
        <is>
          <t>AR001950</t>
        </is>
      </c>
      <c r="C2203" t="inlineStr">
        <is>
          <t>NM 7 ¼ 05/01/22</t>
        </is>
      </c>
      <c r="D2203">
        <f>+REPLACE(REPLACE(A2203,1,8,""),3,5,"")</f>
        <v/>
      </c>
      <c r="F2203" t="inlineStr">
        <is>
          <t>USY62276AD56</t>
        </is>
      </c>
      <c r="G2203" t="inlineStr">
        <is>
          <t>BBG0069LM3J9</t>
        </is>
      </c>
      <c r="H2203" t="inlineStr">
        <is>
          <t>BLP57F0</t>
        </is>
      </c>
      <c r="I2203" t="inlineStr">
        <is>
          <t>COEK1721936</t>
        </is>
      </c>
    </row>
    <row r="2204">
      <c r="A2204" t="inlineStr">
        <is>
          <t>CL001040EQ00001</t>
        </is>
      </c>
      <c r="B2204" t="inlineStr">
        <is>
          <t>CL001040</t>
        </is>
      </c>
      <c r="C2204" t="inlineStr">
        <is>
          <t>NORTEG CI</t>
        </is>
      </c>
      <c r="D2204">
        <f>+REPLACE(REPLACE(A2204,1,8,""),3,5,"")</f>
        <v/>
      </c>
      <c r="F2204" t="inlineStr">
        <is>
          <t>CLP5824Y1011</t>
        </is>
      </c>
      <c r="G2204" t="inlineStr">
        <is>
          <t>BBG000CGJJD4</t>
        </is>
      </c>
      <c r="H2204" t="n">
        <v>2470805</v>
      </c>
      <c r="I2204" t="inlineStr">
        <is>
          <t>EQ0016343100001000</t>
        </is>
      </c>
    </row>
    <row r="2205">
      <c r="A2205" t="inlineStr">
        <is>
          <t>MX001660FI00001</t>
        </is>
      </c>
      <c r="B2205" t="inlineStr">
        <is>
          <t>MX001660</t>
        </is>
      </c>
      <c r="C2205" t="inlineStr">
        <is>
          <t>NSANY Float 02/11/21</t>
        </is>
      </c>
      <c r="D2205">
        <f>+REPLACE(REPLACE(A2205,1,8,""),3,5,"")</f>
        <v/>
      </c>
      <c r="F2205" t="inlineStr">
        <is>
          <t>MX91NR0000C4</t>
        </is>
      </c>
      <c r="G2205" t="inlineStr">
        <is>
          <t>BBG00K2NG9L2</t>
        </is>
      </c>
      <c r="I2205" t="inlineStr">
        <is>
          <t>COAR3662996</t>
        </is>
      </c>
    </row>
    <row r="2206">
      <c r="A2206" t="inlineStr">
        <is>
          <t>MX001660FI00002</t>
        </is>
      </c>
      <c r="B2206" t="inlineStr">
        <is>
          <t>MX001660</t>
        </is>
      </c>
      <c r="C2206" t="inlineStr">
        <is>
          <t>NSANY Float 09/15/20</t>
        </is>
      </c>
      <c r="D2206">
        <f>+REPLACE(REPLACE(A2206,1,8,""),3,5,"")</f>
        <v/>
      </c>
      <c r="E2206" t="inlineStr">
        <is>
          <t>91_NRF_17</t>
        </is>
      </c>
      <c r="F2206" t="inlineStr">
        <is>
          <t>MX91NR0000B6</t>
        </is>
      </c>
      <c r="G2206" t="inlineStr">
        <is>
          <t>BBG00HS7Y8V7</t>
        </is>
      </c>
      <c r="H2206" t="inlineStr">
        <is>
          <t>AP2327330</t>
        </is>
      </c>
      <c r="I2206" t="inlineStr">
        <is>
          <t>COAP2327330</t>
        </is>
      </c>
    </row>
    <row r="2207">
      <c r="A2207" t="inlineStr">
        <is>
          <t>MX001620FI00002</t>
        </is>
      </c>
      <c r="B2207" t="inlineStr">
        <is>
          <t>MX001620</t>
        </is>
      </c>
      <c r="C2207" t="inlineStr">
        <is>
          <t>NTGYSM Float 03/11/21</t>
        </is>
      </c>
      <c r="D2207">
        <f>+REPLACE(REPLACE(A2207,1,8,""),3,5,"")</f>
        <v/>
      </c>
      <c r="E2207" t="inlineStr">
        <is>
          <t>91_NM_18-2</t>
        </is>
      </c>
      <c r="F2207" t="inlineStr">
        <is>
          <t>MX91NM000028</t>
        </is>
      </c>
      <c r="G2207" t="inlineStr">
        <is>
          <t>BBG00KBB4780</t>
        </is>
      </c>
      <c r="H2207" t="inlineStr">
        <is>
          <t>AR7910029</t>
        </is>
      </c>
      <c r="I2207" t="inlineStr">
        <is>
          <t>COAR7910029</t>
        </is>
      </c>
    </row>
    <row r="2208">
      <c r="A2208" t="inlineStr">
        <is>
          <t>CL000630EQ00001</t>
        </is>
      </c>
      <c r="B2208" t="inlineStr">
        <is>
          <t>CL000630</t>
        </is>
      </c>
      <c r="C2208" t="inlineStr">
        <is>
          <t>NUEVAPOL CI</t>
        </is>
      </c>
      <c r="D2208">
        <f>+REPLACE(REPLACE(A2208,1,8,""),3,5,"")</f>
        <v/>
      </c>
      <c r="F2208" t="inlineStr">
        <is>
          <t>CL0001924357</t>
        </is>
      </c>
      <c r="G2208" t="inlineStr">
        <is>
          <t>BBG000Q08WY4</t>
        </is>
      </c>
      <c r="H2208" t="inlineStr">
        <is>
          <t>B6XZYK1</t>
        </is>
      </c>
      <c r="I2208" t="inlineStr">
        <is>
          <t>EQ0000000000726758</t>
        </is>
      </c>
    </row>
    <row r="2209">
      <c r="A2209" t="inlineStr">
        <is>
          <t>CO000480EQ00001</t>
        </is>
      </c>
      <c r="B2209" t="inlineStr">
        <is>
          <t>CO000480</t>
        </is>
      </c>
      <c r="C2209" t="inlineStr">
        <is>
          <t>NUTRESA CB</t>
        </is>
      </c>
      <c r="D2209">
        <f>+REPLACE(REPLACE(A2209,1,8,""),3,5,"")</f>
        <v/>
      </c>
      <c r="F2209" t="inlineStr">
        <is>
          <t>COT04PA00028</t>
        </is>
      </c>
      <c r="G2209" t="inlineStr">
        <is>
          <t>BBG000JS15K2</t>
        </is>
      </c>
      <c r="H2209" t="inlineStr">
        <is>
          <t>B00P907</t>
        </is>
      </c>
      <c r="I2209" t="inlineStr">
        <is>
          <t>EQ0017315400001000</t>
        </is>
      </c>
      <c r="J2209" t="inlineStr">
        <is>
          <t>OASSBZ 8 07/02/21</t>
        </is>
      </c>
    </row>
    <row r="2210">
      <c r="A2210" t="inlineStr">
        <is>
          <t>AR001970FI00001</t>
        </is>
      </c>
      <c r="B2210" t="inlineStr">
        <is>
          <t>AR001970</t>
        </is>
      </c>
      <c r="C2210" t="inlineStr">
        <is>
          <t>OASSBZ 8 07/02/21</t>
        </is>
      </c>
      <c r="D2210">
        <f>+REPLACE(REPLACE(A2210,1,8,""),3,5,"")</f>
        <v/>
      </c>
      <c r="F2210" t="inlineStr">
        <is>
          <t>USG6688YAB05</t>
        </is>
      </c>
      <c r="G2210" t="inlineStr">
        <is>
          <t>BBG006Q8Y3L3</t>
        </is>
      </c>
      <c r="H2210" t="inlineStr">
        <is>
          <t>BNM42N7</t>
        </is>
      </c>
      <c r="I2210" t="inlineStr">
        <is>
          <t>COEK3552081</t>
        </is>
      </c>
      <c r="J2210" t="inlineStr">
        <is>
          <t>OASSBZ 8 ¼ 10/19/19</t>
        </is>
      </c>
    </row>
    <row r="2211">
      <c r="A2211" t="inlineStr">
        <is>
          <t>AR001970FI00002</t>
        </is>
      </c>
      <c r="B2211" t="inlineStr">
        <is>
          <t>AR001970</t>
        </is>
      </c>
      <c r="C2211" t="inlineStr">
        <is>
          <t>OASSBZ 8 ¼ 10/19/19</t>
        </is>
      </c>
      <c r="D2211">
        <f>+REPLACE(REPLACE(A2211,1,8,""),3,5,"")</f>
        <v/>
      </c>
      <c r="F2211" t="inlineStr">
        <is>
          <t>USA57902AA51</t>
        </is>
      </c>
      <c r="G2211" t="inlineStr">
        <is>
          <t>BBG003GXKF25</t>
        </is>
      </c>
      <c r="H2211" t="inlineStr">
        <is>
          <t>B838YL5</t>
        </is>
      </c>
      <c r="I2211" t="inlineStr">
        <is>
          <t>COEJ4028811</t>
        </is>
      </c>
      <c r="J2211" t="inlineStr">
        <is>
          <t>OASSBZ 8 ⅞ PERP</t>
        </is>
      </c>
    </row>
    <row r="2212">
      <c r="A2212" t="inlineStr">
        <is>
          <t>AR001970FI00003</t>
        </is>
      </c>
      <c r="B2212" t="inlineStr">
        <is>
          <t>AR001970</t>
        </is>
      </c>
      <c r="C2212" t="inlineStr">
        <is>
          <t>OASSBZ 8 ⅞ PERP</t>
        </is>
      </c>
      <c r="D2212">
        <f>+REPLACE(REPLACE(A2212,1,8,""),3,5,"")</f>
        <v/>
      </c>
      <c r="F2212" t="inlineStr">
        <is>
          <t>USG6688YAA22</t>
        </is>
      </c>
      <c r="G2212" t="inlineStr">
        <is>
          <t>BBG004FZX4M8</t>
        </is>
      </c>
      <c r="H2212" t="inlineStr">
        <is>
          <t>B92BFN1</t>
        </is>
      </c>
      <c r="I2212" t="inlineStr">
        <is>
          <t>COEJ6448959</t>
        </is>
      </c>
    </row>
    <row r="2213">
      <c r="A2213" t="inlineStr">
        <is>
          <t>CO000100EQ00001</t>
        </is>
      </c>
      <c r="B2213" t="inlineStr">
        <is>
          <t>CO000100</t>
        </is>
      </c>
      <c r="C2213" t="inlineStr">
        <is>
          <t>OCCID CB</t>
        </is>
      </c>
      <c r="D2213">
        <f>+REPLACE(REPLACE(A2213,1,8,""),3,5,"")</f>
        <v/>
      </c>
      <c r="F2213" t="inlineStr">
        <is>
          <t>COB23PA00067</t>
        </is>
      </c>
      <c r="G2213" t="inlineStr">
        <is>
          <t>BBG000HZFR25</t>
        </is>
      </c>
      <c r="H2213" t="inlineStr">
        <is>
          <t>BBX4W98</t>
        </is>
      </c>
      <c r="I2213" t="inlineStr">
        <is>
          <t>EQ0015836400001000</t>
        </is>
      </c>
      <c r="J2213" t="inlineStr">
        <is>
          <t>OCEANO 11 ¼ 07/15/15</t>
        </is>
      </c>
    </row>
    <row r="2214">
      <c r="A2214" t="inlineStr">
        <is>
          <t>MX001690FI00001</t>
        </is>
      </c>
      <c r="B2214" t="inlineStr">
        <is>
          <t>MX001690</t>
        </is>
      </c>
      <c r="C2214" t="inlineStr">
        <is>
          <t>OCEANO 11 ¼ 07/15/15</t>
        </is>
      </c>
      <c r="D2214">
        <f>+REPLACE(REPLACE(A2214,1,8,""),3,5,"")</f>
        <v/>
      </c>
      <c r="F2214" t="inlineStr">
        <is>
          <t>USP73424AA48</t>
        </is>
      </c>
      <c r="G2214" t="inlineStr">
        <is>
          <t>BBG0000D8SN5</t>
        </is>
      </c>
      <c r="H2214" t="inlineStr">
        <is>
          <t>B5WJG90</t>
        </is>
      </c>
      <c r="I2214" t="inlineStr">
        <is>
          <t>COEH4526834</t>
        </is>
      </c>
      <c r="J2214" t="inlineStr">
        <is>
          <t>OCENSA 4 05/07/21</t>
        </is>
      </c>
    </row>
    <row r="2215">
      <c r="A2215" t="inlineStr">
        <is>
          <t>CO000550FI00001</t>
        </is>
      </c>
      <c r="B2215" t="inlineStr">
        <is>
          <t>CO000550</t>
        </is>
      </c>
      <c r="C2215" t="inlineStr">
        <is>
          <t>OCENSA 4 05/07/21</t>
        </is>
      </c>
      <c r="D2215">
        <f>+REPLACE(REPLACE(A2215,1,8,""),3,5,"")</f>
        <v/>
      </c>
      <c r="F2215" t="inlineStr">
        <is>
          <t>USP7358RAC09</t>
        </is>
      </c>
      <c r="G2215" t="inlineStr">
        <is>
          <t>BBG006FCVVH2</t>
        </is>
      </c>
      <c r="H2215" t="inlineStr">
        <is>
          <t>BLTFR12</t>
        </is>
      </c>
      <c r="I2215" t="inlineStr">
        <is>
          <t>COEK2519859</t>
        </is>
      </c>
      <c r="J2215" t="inlineStr">
        <is>
          <t>ODBR 4 ⅜ 04/25/25</t>
        </is>
      </c>
    </row>
    <row r="2216">
      <c r="A2216" t="inlineStr">
        <is>
          <t>BR001720FI00001</t>
        </is>
      </c>
      <c r="B2216" t="inlineStr">
        <is>
          <t>BR001720</t>
        </is>
      </c>
      <c r="C2216" t="inlineStr">
        <is>
          <t>ODBR 4 ⅜ 04/25/25</t>
        </is>
      </c>
      <c r="D2216">
        <f>+REPLACE(REPLACE(A2216,1,8,""),3,5,"")</f>
        <v/>
      </c>
      <c r="F2216" t="inlineStr">
        <is>
          <t>USG6710EAP54</t>
        </is>
      </c>
      <c r="G2216" t="inlineStr">
        <is>
          <t>BBG004FSYMD3</t>
        </is>
      </c>
      <c r="H2216" t="inlineStr">
        <is>
          <t>B9F7GV1</t>
        </is>
      </c>
      <c r="I2216" t="inlineStr">
        <is>
          <t>COEJ6431815</t>
        </is>
      </c>
      <c r="J2216" t="inlineStr">
        <is>
          <t>ODBR 5 ⅛ 06/26/22</t>
        </is>
      </c>
    </row>
    <row r="2217">
      <c r="A2217" t="inlineStr">
        <is>
          <t>BR001720FI00002</t>
        </is>
      </c>
      <c r="B2217" t="inlineStr">
        <is>
          <t>BR001720</t>
        </is>
      </c>
      <c r="C2217" t="inlineStr">
        <is>
          <t>ODBR 5 ⅛ 06/26/22</t>
        </is>
      </c>
      <c r="D2217">
        <f>+REPLACE(REPLACE(A2217,1,8,""),3,5,"")</f>
        <v/>
      </c>
      <c r="F2217" t="inlineStr">
        <is>
          <t>USG6710EAK67</t>
        </is>
      </c>
      <c r="G2217" t="inlineStr">
        <is>
          <t>BBG003586ZY9</t>
        </is>
      </c>
      <c r="H2217" t="inlineStr">
        <is>
          <t>B8BJVG4</t>
        </is>
      </c>
      <c r="I2217" t="inlineStr">
        <is>
          <t>COEJ2538316</t>
        </is>
      </c>
      <c r="J2217" t="inlineStr">
        <is>
          <t>ODBR 5 ¼ 06/27/29</t>
        </is>
      </c>
    </row>
    <row r="2218">
      <c r="A2218" t="inlineStr">
        <is>
          <t>BR001720FI00003</t>
        </is>
      </c>
      <c r="B2218" t="inlineStr">
        <is>
          <t>BR001720</t>
        </is>
      </c>
      <c r="C2218" t="inlineStr">
        <is>
          <t>ODBR 5 ¼ 06/27/29</t>
        </is>
      </c>
      <c r="D2218">
        <f>+REPLACE(REPLACE(A2218,1,8,""),3,5,"")</f>
        <v/>
      </c>
      <c r="F2218" t="inlineStr">
        <is>
          <t>USG6710EAQ38</t>
        </is>
      </c>
      <c r="G2218" t="inlineStr">
        <is>
          <t>BBG006NV5N51</t>
        </is>
      </c>
      <c r="H2218" t="inlineStr">
        <is>
          <t>BNH6ZN9</t>
        </is>
      </c>
      <c r="I2218" t="inlineStr">
        <is>
          <t>COEK3458305</t>
        </is>
      </c>
      <c r="J2218" t="inlineStr">
        <is>
          <t>ODBR 6 04/05/23</t>
        </is>
      </c>
    </row>
    <row r="2219">
      <c r="A2219" t="inlineStr">
        <is>
          <t>BR001720FI00004</t>
        </is>
      </c>
      <c r="B2219" t="inlineStr">
        <is>
          <t>BR001720</t>
        </is>
      </c>
      <c r="C2219" t="inlineStr">
        <is>
          <t>ODBR 6 04/05/23</t>
        </is>
      </c>
      <c r="D2219">
        <f>+REPLACE(REPLACE(A2219,1,8,""),3,5,"")</f>
        <v/>
      </c>
      <c r="F2219" t="inlineStr">
        <is>
          <t>USG6710EAG55</t>
        </is>
      </c>
      <c r="G2219" t="inlineStr">
        <is>
          <t>BBG001LRK3F9</t>
        </is>
      </c>
      <c r="H2219" t="inlineStr">
        <is>
          <t>B5L2BM8</t>
        </is>
      </c>
      <c r="I2219" t="inlineStr">
        <is>
          <t>COEI6246546</t>
        </is>
      </c>
      <c r="J2219" t="inlineStr">
        <is>
          <t>ODBR 7 04/21/20</t>
        </is>
      </c>
    </row>
    <row r="2220">
      <c r="A2220" t="inlineStr">
        <is>
          <t>BR001720FI00005</t>
        </is>
      </c>
      <c r="B2220" t="inlineStr">
        <is>
          <t>BR001720</t>
        </is>
      </c>
      <c r="C2220" t="inlineStr">
        <is>
          <t>ODBR 7 04/21/20</t>
        </is>
      </c>
      <c r="D2220">
        <f>+REPLACE(REPLACE(A2220,1,8,""),3,5,"")</f>
        <v/>
      </c>
      <c r="F2220" t="inlineStr">
        <is>
          <t>USG6710EAD25</t>
        </is>
      </c>
      <c r="G2220" t="inlineStr">
        <is>
          <t>BBG0000L36V1</t>
        </is>
      </c>
      <c r="H2220" t="inlineStr">
        <is>
          <t>B51G4Y3</t>
        </is>
      </c>
      <c r="I2220" t="inlineStr">
        <is>
          <t>COEI0125506</t>
        </is>
      </c>
      <c r="J2220" t="inlineStr">
        <is>
          <t>ODBR 7 ⅛ 06/26/42</t>
        </is>
      </c>
    </row>
    <row r="2221">
      <c r="A2221" t="inlineStr">
        <is>
          <t>BR001720FI00006</t>
        </is>
      </c>
      <c r="B2221" t="inlineStr">
        <is>
          <t>BR001720</t>
        </is>
      </c>
      <c r="C2221" t="inlineStr">
        <is>
          <t>ODBR 7 ⅛ 06/26/42</t>
        </is>
      </c>
      <c r="D2221">
        <f>+REPLACE(REPLACE(A2221,1,8,""),3,5,"")</f>
        <v/>
      </c>
      <c r="F2221" t="inlineStr">
        <is>
          <t>USG6710EAL41</t>
        </is>
      </c>
      <c r="G2221" t="inlineStr">
        <is>
          <t>BBG0035870F6</t>
        </is>
      </c>
      <c r="H2221" t="inlineStr">
        <is>
          <t>B7V2DZ9</t>
        </is>
      </c>
      <c r="I2221" t="inlineStr">
        <is>
          <t>COEJ2538415</t>
        </is>
      </c>
    </row>
    <row r="2222">
      <c r="A2222" t="inlineStr">
        <is>
          <t>BR001720FI00007</t>
        </is>
      </c>
      <c r="B2222" t="inlineStr">
        <is>
          <t>BR001720</t>
        </is>
      </c>
      <c r="C2222" t="inlineStr">
        <is>
          <t>ODBR 7 ½ PERP</t>
        </is>
      </c>
      <c r="D2222">
        <f>+REPLACE(REPLACE(A2222,1,8,""),3,5,"")</f>
        <v/>
      </c>
      <c r="F2222" t="inlineStr">
        <is>
          <t>USG6710EAF72</t>
        </is>
      </c>
      <c r="G2222" t="inlineStr">
        <is>
          <t>BBG0015VXZK7</t>
        </is>
      </c>
      <c r="H2222" t="inlineStr">
        <is>
          <t>B3LHKM2</t>
        </is>
      </c>
      <c r="I2222" t="inlineStr">
        <is>
          <t>COEI3993165</t>
        </is>
      </c>
    </row>
    <row r="2223">
      <c r="A2223" t="inlineStr">
        <is>
          <t>BR001720FI00008</t>
        </is>
      </c>
      <c r="B2223" t="inlineStr">
        <is>
          <t>BR001720</t>
        </is>
      </c>
      <c r="C2223" t="inlineStr">
        <is>
          <t>ODEBRE 6 ¾ 10/01/22</t>
        </is>
      </c>
      <c r="D2223">
        <f>+REPLACE(REPLACE(A2223,1,8,""),3,5,"")</f>
        <v/>
      </c>
      <c r="F2223" t="inlineStr">
        <is>
          <t>USG6711KAA37</t>
        </is>
      </c>
      <c r="G2223" t="inlineStr">
        <is>
          <t>BBG004X4Y0D4</t>
        </is>
      </c>
      <c r="H2223" t="inlineStr">
        <is>
          <t>BCQP303</t>
        </is>
      </c>
      <c r="I2223" t="inlineStr">
        <is>
          <t>COEJ7717170</t>
        </is>
      </c>
      <c r="J2223" t="inlineStr">
        <is>
          <t>ODEBRE 7.35 12/01/26</t>
        </is>
      </c>
    </row>
    <row r="2224">
      <c r="A2224" t="inlineStr">
        <is>
          <t>BR001720FI00009</t>
        </is>
      </c>
      <c r="B2224" t="inlineStr">
        <is>
          <t>BR001720</t>
        </is>
      </c>
      <c r="C2224" t="inlineStr">
        <is>
          <t>ODEBRE 7.35 12/01/26</t>
        </is>
      </c>
      <c r="D2224">
        <f>+REPLACE(REPLACE(A2224,1,8,""),3,5,"")</f>
        <v/>
      </c>
      <c r="F2224" t="inlineStr">
        <is>
          <t>USG67106AC18</t>
        </is>
      </c>
      <c r="G2224" t="inlineStr">
        <is>
          <t>BBG00JNF02M0</t>
        </is>
      </c>
      <c r="H2224" t="inlineStr">
        <is>
          <t>BYX5BS4</t>
        </is>
      </c>
      <c r="I2224" t="inlineStr">
        <is>
          <t>COAQ5852456</t>
        </is>
      </c>
      <c r="J2224" t="inlineStr">
        <is>
          <t>ODEBRE 7.72 12/01/26</t>
        </is>
      </c>
    </row>
    <row r="2225">
      <c r="A2225" t="inlineStr">
        <is>
          <t>BR001720FI00010</t>
        </is>
      </c>
      <c r="B2225" t="inlineStr">
        <is>
          <t>BR001720</t>
        </is>
      </c>
      <c r="C2225" t="inlineStr">
        <is>
          <t>ODEBRE 7.72 12/01/26</t>
        </is>
      </c>
      <c r="D2225">
        <f>+REPLACE(REPLACE(A2225,1,8,""),3,5,"")</f>
        <v/>
      </c>
      <c r="F2225" t="inlineStr">
        <is>
          <t>USG6711KAD75</t>
        </is>
      </c>
      <c r="G2225" t="inlineStr">
        <is>
          <t>BBG00JNF15H8</t>
        </is>
      </c>
      <c r="H2225" t="inlineStr">
        <is>
          <t>BYX5BN9</t>
        </is>
      </c>
      <c r="I2225" t="inlineStr">
        <is>
          <t>COAQ5855152</t>
        </is>
      </c>
    </row>
    <row r="2226">
      <c r="A2226" t="inlineStr">
        <is>
          <t>BR001730FI00001</t>
        </is>
      </c>
      <c r="B2226" t="inlineStr">
        <is>
          <t>BR001730</t>
        </is>
      </c>
      <c r="C2226" t="inlineStr">
        <is>
          <t>ODEOLE 0 PERP</t>
        </is>
      </c>
      <c r="D2226">
        <f>+REPLACE(REPLACE(A2226,1,8,""),3,5,"")</f>
        <v/>
      </c>
      <c r="F2226" t="inlineStr">
        <is>
          <t>USG6712EAB41</t>
        </is>
      </c>
      <c r="G2226" t="inlineStr">
        <is>
          <t>BBG00JMZH356</t>
        </is>
      </c>
      <c r="H2226" t="inlineStr">
        <is>
          <t>BYX5BQ2</t>
        </is>
      </c>
      <c r="I2226" t="inlineStr">
        <is>
          <t>COAQ5795929</t>
        </is>
      </c>
      <c r="J2226" t="inlineStr">
        <is>
          <t>ODHGPR 8 ⅜ 09/20/20</t>
        </is>
      </c>
    </row>
    <row r="2227">
      <c r="A2227" t="inlineStr">
        <is>
          <t>MX001700FI00001</t>
        </is>
      </c>
      <c r="B2227" t="inlineStr">
        <is>
          <t>MX001700</t>
        </is>
      </c>
      <c r="C2227" t="inlineStr">
        <is>
          <t>ODHGPR 8 ⅜ 09/20/20</t>
        </is>
      </c>
      <c r="D2227">
        <f>+REPLACE(REPLACE(A2227,1,8,""),3,5,"")</f>
        <v/>
      </c>
      <c r="F2227" t="inlineStr">
        <is>
          <t>USL71626AA05</t>
        </is>
      </c>
      <c r="G2227" t="inlineStr">
        <is>
          <t>BBG0058QYN77</t>
        </is>
      </c>
      <c r="H2227" t="inlineStr">
        <is>
          <t>BDXQ6L8</t>
        </is>
      </c>
      <c r="I2227" t="inlineStr">
        <is>
          <t>COEJ8366126</t>
        </is>
      </c>
    </row>
    <row r="2228">
      <c r="A2228" t="inlineStr">
        <is>
          <t>CO000540EQ00001</t>
        </is>
      </c>
      <c r="B2228" t="inlineStr">
        <is>
          <t>CO000540</t>
        </is>
      </c>
      <c r="C2228" t="inlineStr">
        <is>
          <t>ODINSA CB</t>
        </is>
      </c>
      <c r="D2228">
        <f>+REPLACE(REPLACE(A2228,1,8,""),3,5,"")</f>
        <v/>
      </c>
      <c r="F2228" t="inlineStr">
        <is>
          <t>COF11PA00014</t>
        </is>
      </c>
      <c r="G2228" t="inlineStr">
        <is>
          <t>BBG000QWDSH6</t>
        </is>
      </c>
      <c r="H2228" t="inlineStr">
        <is>
          <t>B06MW70</t>
        </is>
      </c>
      <c r="I2228" t="inlineStr">
        <is>
          <t>EQ0000000001765559</t>
        </is>
      </c>
    </row>
    <row r="2229">
      <c r="A2229" t="inlineStr">
        <is>
          <t>BR001740EQ00001</t>
        </is>
      </c>
      <c r="B2229" t="inlineStr">
        <is>
          <t>BR001740</t>
        </is>
      </c>
      <c r="C2229" t="inlineStr">
        <is>
          <t>ODPV3 BZ</t>
        </is>
      </c>
      <c r="D2229">
        <f>+REPLACE(REPLACE(A2229,1,8,""),3,5,"")</f>
        <v/>
      </c>
      <c r="F2229" t="inlineStr">
        <is>
          <t>BRODPVACNOR4</t>
        </is>
      </c>
      <c r="G2229" t="inlineStr">
        <is>
          <t>BBG000QBXR73</t>
        </is>
      </c>
      <c r="H2229" t="inlineStr">
        <is>
          <t>B1H6R62</t>
        </is>
      </c>
      <c r="I2229" t="inlineStr">
        <is>
          <t>EQ0000000027498523</t>
        </is>
      </c>
    </row>
    <row r="2230">
      <c r="A2230" t="inlineStr">
        <is>
          <t>AR001440EQ00001</t>
        </is>
      </c>
      <c r="B2230" t="inlineStr">
        <is>
          <t>AR001440</t>
        </is>
      </c>
      <c r="C2230" t="inlineStr">
        <is>
          <t>OEST AR</t>
        </is>
      </c>
      <c r="D2230">
        <f>+REPLACE(REPLACE(A2230,1,8,""),3,5,"")</f>
        <v/>
      </c>
      <c r="F2230" t="inlineStr">
        <is>
          <t>ARGCAO010012</t>
        </is>
      </c>
      <c r="G2230" t="inlineStr">
        <is>
          <t>BBG000D54XK4</t>
        </is>
      </c>
      <c r="H2230" t="n">
        <v>2439958</v>
      </c>
      <c r="I2230" t="inlineStr">
        <is>
          <t>EQ0000000001167085</t>
        </is>
      </c>
    </row>
    <row r="2231">
      <c r="A2231" t="inlineStr">
        <is>
          <t>BR001790EQ00001</t>
        </is>
      </c>
      <c r="B2231" t="inlineStr">
        <is>
          <t>BR001790</t>
        </is>
      </c>
      <c r="C2231" t="inlineStr">
        <is>
          <t>OFSA3 BZ</t>
        </is>
      </c>
      <c r="D2231">
        <f>+REPLACE(REPLACE(A2231,1,8,""),3,5,"")</f>
        <v/>
      </c>
      <c r="F2231" t="inlineStr">
        <is>
          <t>BROFSAACNOR7</t>
        </is>
      </c>
      <c r="G2231" t="inlineStr">
        <is>
          <t>BBG001BS35B6</t>
        </is>
      </c>
      <c r="H2231" t="inlineStr">
        <is>
          <t>BRJ66N2</t>
        </is>
      </c>
      <c r="I2231" t="inlineStr">
        <is>
          <t>EQ0000000014900725</t>
        </is>
      </c>
      <c r="J2231" t="inlineStr">
        <is>
          <t>OGXPBZ 8 ⅜ 04/01/22</t>
        </is>
      </c>
    </row>
    <row r="2232">
      <c r="A2232" t="inlineStr">
        <is>
          <t>BR001750FI00001</t>
        </is>
      </c>
      <c r="B2232" t="inlineStr">
        <is>
          <t>BR001750</t>
        </is>
      </c>
      <c r="C2232" t="inlineStr">
        <is>
          <t>OGXPBZ 8 ⅜ 04/01/22</t>
        </is>
      </c>
      <c r="D2232">
        <f>+REPLACE(REPLACE(A2232,1,8,""),3,5,"")</f>
        <v/>
      </c>
      <c r="F2232" t="inlineStr">
        <is>
          <t>USA6111FAA69</t>
        </is>
      </c>
      <c r="G2232" t="inlineStr">
        <is>
          <t>BBG002V13NR5</t>
        </is>
      </c>
      <c r="H2232" t="inlineStr">
        <is>
          <t>B7V9CS6</t>
        </is>
      </c>
      <c r="I2232" t="inlineStr">
        <is>
          <t>COEJ1116411</t>
        </is>
      </c>
    </row>
    <row r="2233">
      <c r="A2233" t="inlineStr">
        <is>
          <t>BR001750FI00002</t>
        </is>
      </c>
      <c r="B2233" t="inlineStr">
        <is>
          <t>BR001750</t>
        </is>
      </c>
      <c r="C2233" t="inlineStr">
        <is>
          <t>OGXPBZ 8 ½ 06/01/18</t>
        </is>
      </c>
      <c r="D2233">
        <f>+REPLACE(REPLACE(A2233,1,8,""),3,5,"")</f>
        <v/>
      </c>
      <c r="F2233" t="inlineStr">
        <is>
          <t>USP7356YAA12</t>
        </is>
      </c>
      <c r="G2233" t="inlineStr">
        <is>
          <t>BBG001QG7HX2</t>
        </is>
      </c>
      <c r="H2233" t="inlineStr">
        <is>
          <t>B4ZMLX8</t>
        </is>
      </c>
      <c r="I2233" t="inlineStr">
        <is>
          <t>COEI6937466</t>
        </is>
      </c>
    </row>
    <row r="2234">
      <c r="A2234" t="inlineStr">
        <is>
          <t>BR001760EQ00001</t>
        </is>
      </c>
      <c r="B2234" t="inlineStr">
        <is>
          <t>BR001760</t>
        </is>
      </c>
      <c r="C2234" t="inlineStr">
        <is>
          <t>OIBR3 BZ</t>
        </is>
      </c>
      <c r="D2234">
        <f>+REPLACE(REPLACE(A2234,1,8,""),3,5,"")</f>
        <v/>
      </c>
      <c r="F2234" t="inlineStr">
        <is>
          <t>BROIBRACNOR1</t>
        </is>
      </c>
      <c r="G2234" t="inlineStr">
        <is>
          <t>BBG000PJXHR7</t>
        </is>
      </c>
      <c r="H2234" t="inlineStr">
        <is>
          <t>B7XL4M8</t>
        </is>
      </c>
      <c r="I2234" t="inlineStr">
        <is>
          <t>EQ0017302700001000</t>
        </is>
      </c>
    </row>
    <row r="2235">
      <c r="A2235" t="inlineStr">
        <is>
          <t>BR001760EQ00002</t>
        </is>
      </c>
      <c r="B2235" t="inlineStr">
        <is>
          <t>BR001760</t>
        </is>
      </c>
      <c r="C2235" t="inlineStr">
        <is>
          <t>OIBR4 BZ</t>
        </is>
      </c>
      <c r="D2235">
        <f>+REPLACE(REPLACE(A2235,1,8,""),3,5,"")</f>
        <v/>
      </c>
      <c r="F2235" t="inlineStr">
        <is>
          <t>BROIBRACNPR8</t>
        </is>
      </c>
      <c r="G2235" t="inlineStr">
        <is>
          <t>BBG000PJXMW0</t>
        </is>
      </c>
      <c r="H2235" t="inlineStr">
        <is>
          <t>B7XL5Q9</t>
        </is>
      </c>
      <c r="I2235" t="inlineStr">
        <is>
          <t>EQ0017302700002000</t>
        </is>
      </c>
      <c r="J2235" t="inlineStr">
        <is>
          <t>OIBRBZ 10 07/27/25</t>
        </is>
      </c>
    </row>
    <row r="2236">
      <c r="A2236" t="inlineStr">
        <is>
          <t>BR001760FI00001</t>
        </is>
      </c>
      <c r="B2236" t="inlineStr">
        <is>
          <t>BR001760</t>
        </is>
      </c>
      <c r="C2236" t="inlineStr">
        <is>
          <t>OIBRBZ 10 07/27/25</t>
        </is>
      </c>
      <c r="D2236">
        <f>+REPLACE(REPLACE(A2236,1,8,""),3,5,"")</f>
        <v/>
      </c>
      <c r="F2236" t="inlineStr">
        <is>
          <t>USP7354PAA23</t>
        </is>
      </c>
      <c r="G2236" t="inlineStr">
        <is>
          <t>BBG00LLC8RY8</t>
        </is>
      </c>
      <c r="H2236" t="inlineStr">
        <is>
          <t>BG217L2</t>
        </is>
      </c>
      <c r="I2236" t="inlineStr">
        <is>
          <t>COAT8014322</t>
        </is>
      </c>
    </row>
    <row r="2237">
      <c r="A2237" t="inlineStr">
        <is>
          <t>BR001760FI00002</t>
        </is>
      </c>
      <c r="B2237" t="inlineStr">
        <is>
          <t>BR001760</t>
        </is>
      </c>
      <c r="C2237" t="inlineStr">
        <is>
          <t>OIBRBZ 5 ½ 10/23/20</t>
        </is>
      </c>
      <c r="D2237">
        <f>+REPLACE(REPLACE(A2237,1,8,""),3,5,"")</f>
        <v/>
      </c>
      <c r="F2237" t="inlineStr">
        <is>
          <t>USP9037HAL70</t>
        </is>
      </c>
      <c r="G2237" t="inlineStr">
        <is>
          <t>BBG0015WXQN2</t>
        </is>
      </c>
      <c r="H2237" t="inlineStr">
        <is>
          <t>B688836</t>
        </is>
      </c>
      <c r="I2237" t="inlineStr">
        <is>
          <t>COEI4009458</t>
        </is>
      </c>
    </row>
    <row r="2238">
      <c r="A2238" t="inlineStr">
        <is>
          <t>BR001760FI00003</t>
        </is>
      </c>
      <c r="B2238" t="inlineStr">
        <is>
          <t>BR001760</t>
        </is>
      </c>
      <c r="C2238" t="inlineStr">
        <is>
          <t>OIBRBZ 5 ¾ 02/10/22</t>
        </is>
      </c>
      <c r="D2238">
        <f>+REPLACE(REPLACE(A2238,1,8,""),3,5,"")</f>
        <v/>
      </c>
      <c r="F2238" t="inlineStr">
        <is>
          <t>USP18445AG42</t>
        </is>
      </c>
      <c r="G2238" t="inlineStr">
        <is>
          <t>BBG002MYG7M9</t>
        </is>
      </c>
      <c r="H2238" t="inlineStr">
        <is>
          <t>B5WJTQ8</t>
        </is>
      </c>
      <c r="I2238" t="inlineStr">
        <is>
          <t>COEJ0155097</t>
        </is>
      </c>
    </row>
    <row r="2239">
      <c r="A2239" t="inlineStr">
        <is>
          <t>BR001760FI00004</t>
        </is>
      </c>
      <c r="B2239" t="inlineStr">
        <is>
          <t>BR001760</t>
        </is>
      </c>
      <c r="C2239" t="inlineStr">
        <is>
          <t>OIBRBZ 9 ¾ 09/15/16</t>
        </is>
      </c>
      <c r="D2239">
        <f>+REPLACE(REPLACE(A2239,1,8,""),3,5,"")</f>
        <v/>
      </c>
      <c r="F2239" t="inlineStr">
        <is>
          <t>USP18445AF68</t>
        </is>
      </c>
      <c r="G2239" t="inlineStr">
        <is>
          <t>BBG00226QQ94</t>
        </is>
      </c>
      <c r="H2239" t="inlineStr">
        <is>
          <t>B3W9LK2</t>
        </is>
      </c>
      <c r="I2239" t="inlineStr">
        <is>
          <t>COEI8101566</t>
        </is>
      </c>
    </row>
    <row r="2240">
      <c r="A2240" t="inlineStr">
        <is>
          <t>MX000910EQ00001</t>
        </is>
      </c>
      <c r="B2240" t="inlineStr">
        <is>
          <t>MX000910</t>
        </is>
      </c>
      <c r="C2240" t="inlineStr">
        <is>
          <t>OMAB MM</t>
        </is>
      </c>
      <c r="D2240">
        <f>+REPLACE(REPLACE(A2240,1,8,""),3,5,"")</f>
        <v/>
      </c>
      <c r="F2240" t="inlineStr">
        <is>
          <t>MX01OM000018</t>
        </is>
      </c>
      <c r="G2240" t="inlineStr">
        <is>
          <t>BBG000LHL0S4</t>
        </is>
      </c>
      <c r="H2240" t="inlineStr">
        <is>
          <t>B1KFX13</t>
        </is>
      </c>
      <c r="I2240" t="inlineStr">
        <is>
          <t>EQ0000000007598089</t>
        </is>
      </c>
    </row>
    <row r="2241">
      <c r="A2241" t="inlineStr">
        <is>
          <t>MX000910EQ00002</t>
        </is>
      </c>
      <c r="B2241" t="inlineStr">
        <is>
          <t>MX000910</t>
        </is>
      </c>
      <c r="C2241" t="inlineStr">
        <is>
          <t>OMAB US</t>
        </is>
      </c>
      <c r="D2241">
        <f>+REPLACE(REPLACE(A2241,1,8,""),3,5,"")</f>
        <v/>
      </c>
      <c r="F2241" t="inlineStr">
        <is>
          <t>US4005011022</t>
        </is>
      </c>
      <c r="G2241" t="inlineStr">
        <is>
          <t>BBG000QCR193</t>
        </is>
      </c>
      <c r="H2241" t="inlineStr">
        <is>
          <t>B1JB4F3</t>
        </is>
      </c>
      <c r="I2241" t="inlineStr">
        <is>
          <t>EQ0000000002985938</t>
        </is>
      </c>
    </row>
    <row r="2242">
      <c r="A2242" t="inlineStr">
        <is>
          <t>BR001770EQ00001</t>
        </is>
      </c>
      <c r="B2242" t="inlineStr">
        <is>
          <t>BR001770</t>
        </is>
      </c>
      <c r="C2242" t="inlineStr">
        <is>
          <t>OMGE3 BZ</t>
        </is>
      </c>
      <c r="D2242">
        <f>+REPLACE(REPLACE(A2242,1,8,""),3,5,"")</f>
        <v/>
      </c>
      <c r="F2242" t="inlineStr">
        <is>
          <t>BROMGEACNOR0</t>
        </is>
      </c>
      <c r="G2242" t="inlineStr">
        <is>
          <t>BBG00C0458T0</t>
        </is>
      </c>
      <c r="H2242" t="inlineStr">
        <is>
          <t>BF2VKB6</t>
        </is>
      </c>
      <c r="I2242" t="inlineStr">
        <is>
          <t>EQ0000000047705733</t>
        </is>
      </c>
    </row>
    <row r="2243">
      <c r="A2243" t="inlineStr">
        <is>
          <t>AR000070FI00003</t>
        </is>
      </c>
      <c r="B2243" t="inlineStr">
        <is>
          <t>AR000070</t>
        </is>
      </c>
      <c r="C2243" t="inlineStr">
        <is>
          <t>ON Agrofina C7</t>
        </is>
      </c>
      <c r="D2243">
        <f>+REPLACE(REPLACE(A2243,1,8,""),3,5,"")</f>
        <v/>
      </c>
      <c r="F2243" t="inlineStr">
        <is>
          <t>ARAGRF5600A9</t>
        </is>
      </c>
    </row>
    <row r="2244">
      <c r="A2244" t="inlineStr">
        <is>
          <t>AR001350FI00010</t>
        </is>
      </c>
      <c r="B2244" t="inlineStr">
        <is>
          <t>AR001350</t>
        </is>
      </c>
      <c r="C2244" t="inlineStr">
        <is>
          <t>ON Albanesi Clase 3</t>
        </is>
      </c>
      <c r="D2244">
        <f>+REPLACE(REPLACE(A2244,1,8,""),3,5,"")</f>
        <v/>
      </c>
      <c r="F2244" t="inlineStr">
        <is>
          <t>ARALSA560033</t>
        </is>
      </c>
    </row>
    <row r="2245">
      <c r="A2245" t="inlineStr">
        <is>
          <t>AR000120FI00001</t>
        </is>
      </c>
      <c r="B2245" t="inlineStr">
        <is>
          <t>AR000120</t>
        </is>
      </c>
      <c r="C2245" t="inlineStr">
        <is>
          <t>ON Aluar Serie 1</t>
        </is>
      </c>
      <c r="D2245">
        <f>+REPLACE(REPLACE(A2245,1,8,""),3,5,"")</f>
        <v/>
      </c>
      <c r="F2245" t="inlineStr">
        <is>
          <t>ARALUA560013</t>
        </is>
      </c>
    </row>
    <row r="2246">
      <c r="A2246" t="inlineStr">
        <is>
          <t>AR000250FI00004</t>
        </is>
      </c>
      <c r="B2246" t="inlineStr">
        <is>
          <t>AR000250</t>
        </is>
      </c>
      <c r="C2246" t="inlineStr">
        <is>
          <t>ON Axion Energy Clase 4</t>
        </is>
      </c>
      <c r="D2246">
        <f>+REPLACE(REPLACE(A2246,1,8,""),3,5,"")</f>
        <v/>
      </c>
      <c r="F2246" t="inlineStr">
        <is>
          <t>ARAXIO560035</t>
        </is>
      </c>
    </row>
    <row r="2247">
      <c r="A2247" t="inlineStr">
        <is>
          <t>AR000260FI00006</t>
        </is>
      </c>
      <c r="B2247" t="inlineStr">
        <is>
          <t>AR000260</t>
        </is>
      </c>
      <c r="C2247" t="inlineStr">
        <is>
          <t>ON BACS Clase 01</t>
        </is>
      </c>
      <c r="D2247">
        <f>+REPLACE(REPLACE(A2247,1,8,""),3,5,"")</f>
        <v/>
      </c>
      <c r="F2247" t="inlineStr">
        <is>
          <t>ARBASE560189</t>
        </is>
      </c>
    </row>
    <row r="2248">
      <c r="A2248" t="inlineStr">
        <is>
          <t>AR000260FI00007</t>
        </is>
      </c>
      <c r="B2248" t="inlineStr">
        <is>
          <t>AR000260</t>
        </is>
      </c>
      <c r="C2248" t="inlineStr">
        <is>
          <t>ON BACS Clase 13</t>
        </is>
      </c>
      <c r="D2248">
        <f>+REPLACE(REPLACE(A2248,1,8,""),3,5,"")</f>
        <v/>
      </c>
      <c r="F2248" t="inlineStr">
        <is>
          <t>ARBASE5600E3</t>
        </is>
      </c>
    </row>
    <row r="2249">
      <c r="A2249" t="inlineStr">
        <is>
          <t>AR000260FI00008</t>
        </is>
      </c>
      <c r="B2249" t="inlineStr">
        <is>
          <t>AR000260</t>
        </is>
      </c>
      <c r="C2249" t="inlineStr">
        <is>
          <t>ON BACS Clase 15</t>
        </is>
      </c>
      <c r="D2249">
        <f>+REPLACE(REPLACE(A2249,1,8,""),3,5,"")</f>
        <v/>
      </c>
      <c r="F2249" t="inlineStr">
        <is>
          <t>ARBASE5600G8</t>
        </is>
      </c>
    </row>
    <row r="2250">
      <c r="A2250" t="inlineStr">
        <is>
          <t>AR000260FI00005</t>
        </is>
      </c>
      <c r="B2250" t="inlineStr">
        <is>
          <t>AR000260</t>
        </is>
      </c>
      <c r="C2250" t="inlineStr">
        <is>
          <t>ON BACS Clase 16</t>
        </is>
      </c>
      <c r="D2250">
        <f>+REPLACE(REPLACE(A2250,1,8,""),3,5,"")</f>
        <v/>
      </c>
      <c r="F2250" t="inlineStr">
        <is>
          <t>ARBASE5600H6</t>
        </is>
      </c>
    </row>
    <row r="2251">
      <c r="A2251" t="inlineStr">
        <is>
          <t>AR000340FI00018</t>
        </is>
      </c>
      <c r="B2251" t="inlineStr">
        <is>
          <t>AR000340</t>
        </is>
      </c>
      <c r="C2251" t="inlineStr">
        <is>
          <t>ON Banco Hipotecario C1</t>
        </is>
      </c>
      <c r="D2251">
        <f>+REPLACE(REPLACE(A2251,1,8,""),3,5,"")</f>
        <v/>
      </c>
      <c r="F2251" t="inlineStr">
        <is>
          <t>ARBHIP5600Z0</t>
        </is>
      </c>
    </row>
    <row r="2252">
      <c r="A2252" t="inlineStr">
        <is>
          <t>AR000430FI00010</t>
        </is>
      </c>
      <c r="B2252" t="inlineStr">
        <is>
          <t>AR000430</t>
        </is>
      </c>
      <c r="C2252" t="inlineStr">
        <is>
          <t>ON BBVA Frances Cl 22</t>
        </is>
      </c>
      <c r="D2252">
        <f>+REPLACE(REPLACE(A2252,1,8,""),3,5,"")</f>
        <v/>
      </c>
      <c r="F2252" t="inlineStr">
        <is>
          <t>ARFRAN5600B3</t>
        </is>
      </c>
    </row>
    <row r="2253">
      <c r="A2253" t="inlineStr">
        <is>
          <t>AR000430FI00011</t>
        </is>
      </c>
      <c r="B2253" t="inlineStr">
        <is>
          <t>AR000430</t>
        </is>
      </c>
      <c r="C2253" t="inlineStr">
        <is>
          <t>ON BBVA Frances Cl 27</t>
        </is>
      </c>
      <c r="D2253">
        <f>+REPLACE(REPLACE(A2253,1,8,""),3,5,"")</f>
        <v/>
      </c>
      <c r="F2253" t="inlineStr">
        <is>
          <t>ARFRAN5600H0</t>
        </is>
      </c>
    </row>
    <row r="2254">
      <c r="A2254" t="inlineStr">
        <is>
          <t>AR000310FI00002</t>
        </is>
      </c>
      <c r="B2254" t="inlineStr">
        <is>
          <t>AR000310</t>
        </is>
      </c>
      <c r="C2254" t="inlineStr">
        <is>
          <t>ON Bco. Bice C02</t>
        </is>
      </c>
      <c r="D2254">
        <f>+REPLACE(REPLACE(A2254,1,8,""),3,5,"")</f>
        <v/>
      </c>
      <c r="F2254" t="inlineStr">
        <is>
          <t>ARBICE560023</t>
        </is>
      </c>
    </row>
    <row r="2255">
      <c r="A2255" t="inlineStr">
        <is>
          <t>AR000310FI00003</t>
        </is>
      </c>
      <c r="B2255" t="inlineStr">
        <is>
          <t>AR000310</t>
        </is>
      </c>
      <c r="C2255" t="inlineStr">
        <is>
          <t>ON Bco. Bice C04</t>
        </is>
      </c>
      <c r="D2255">
        <f>+REPLACE(REPLACE(A2255,1,8,""),3,5,"")</f>
        <v/>
      </c>
      <c r="F2255" t="inlineStr">
        <is>
          <t>ARBICE560049</t>
        </is>
      </c>
    </row>
    <row r="2256">
      <c r="A2256" t="inlineStr">
        <is>
          <t>AR000310FI00004</t>
        </is>
      </c>
      <c r="B2256" t="inlineStr">
        <is>
          <t>AR000310</t>
        </is>
      </c>
      <c r="C2256" t="inlineStr">
        <is>
          <t>ON Bco. Bice C06</t>
        </is>
      </c>
      <c r="D2256">
        <f>+REPLACE(REPLACE(A2256,1,8,""),3,5,"")</f>
        <v/>
      </c>
      <c r="F2256" t="inlineStr">
        <is>
          <t>ARBICE560064</t>
        </is>
      </c>
    </row>
    <row r="2257">
      <c r="A2257" t="inlineStr">
        <is>
          <t>AR000310FI00006</t>
        </is>
      </c>
      <c r="B2257" t="inlineStr">
        <is>
          <t>AR000310</t>
        </is>
      </c>
      <c r="C2257" t="inlineStr">
        <is>
          <t>ON Bco. Bice C08</t>
        </is>
      </c>
      <c r="D2257">
        <f>+REPLACE(REPLACE(A2257,1,8,""),3,5,"")</f>
        <v/>
      </c>
      <c r="F2257" t="inlineStr">
        <is>
          <t>ARBICE560080</t>
        </is>
      </c>
    </row>
    <row r="2258">
      <c r="A2258" t="inlineStr">
        <is>
          <t>AR000310FI00005</t>
        </is>
      </c>
      <c r="B2258" t="inlineStr">
        <is>
          <t>AR000310</t>
        </is>
      </c>
      <c r="C2258" t="inlineStr">
        <is>
          <t>ON Bco. Bice C09</t>
        </is>
      </c>
      <c r="D2258">
        <f>+REPLACE(REPLACE(A2258,1,8,""),3,5,"")</f>
        <v/>
      </c>
      <c r="F2258" t="inlineStr">
        <is>
          <t>ARBICE560098</t>
        </is>
      </c>
    </row>
    <row r="2259">
      <c r="A2259" t="inlineStr">
        <is>
          <t>AR000760FI00003</t>
        </is>
      </c>
      <c r="B2259" t="inlineStr">
        <is>
          <t>AR000760</t>
        </is>
      </c>
      <c r="C2259" t="inlineStr">
        <is>
          <t>ON Bco. Ciudad C10</t>
        </is>
      </c>
      <c r="D2259">
        <f>+REPLACE(REPLACE(A2259,1,8,""),3,5,"")</f>
        <v/>
      </c>
      <c r="F2259" t="inlineStr">
        <is>
          <t>ARBCIU320097</t>
        </is>
      </c>
    </row>
    <row r="2260">
      <c r="A2260" t="inlineStr">
        <is>
          <t>AR000760FI00001</t>
        </is>
      </c>
      <c r="B2260" t="inlineStr">
        <is>
          <t>AR000760</t>
        </is>
      </c>
      <c r="C2260" t="inlineStr">
        <is>
          <t>ON Bco. Ciudad C13</t>
        </is>
      </c>
      <c r="D2260">
        <f>+REPLACE(REPLACE(A2260,1,8,""),3,5,"")</f>
        <v/>
      </c>
      <c r="F2260" t="inlineStr">
        <is>
          <t>ARBCIU3200A5</t>
        </is>
      </c>
    </row>
    <row r="2261">
      <c r="A2261" t="inlineStr">
        <is>
          <t>AR000760FI00004</t>
        </is>
      </c>
      <c r="B2261" t="inlineStr">
        <is>
          <t>AR000760</t>
        </is>
      </c>
      <c r="C2261" t="inlineStr">
        <is>
          <t>ON Bco. Ciudad C18</t>
        </is>
      </c>
      <c r="D2261">
        <f>+REPLACE(REPLACE(A2261,1,8,""),3,5,"")</f>
        <v/>
      </c>
      <c r="F2261" t="inlineStr">
        <is>
          <t>ARBCIU3200H0</t>
        </is>
      </c>
    </row>
    <row r="2262">
      <c r="A2262" t="inlineStr">
        <is>
          <t>AR000760FI00002</t>
        </is>
      </c>
      <c r="B2262" t="inlineStr">
        <is>
          <t>AR000760</t>
        </is>
      </c>
      <c r="C2262" t="inlineStr">
        <is>
          <t>ON Bco. Ciudad C19</t>
        </is>
      </c>
      <c r="D2262">
        <f>+REPLACE(REPLACE(A2262,1,8,""),3,5,"")</f>
        <v/>
      </c>
      <c r="F2262" t="inlineStr">
        <is>
          <t>ARBCIU3200I8</t>
        </is>
      </c>
    </row>
    <row r="2263">
      <c r="A2263" t="inlineStr">
        <is>
          <t>AR000760FI00005</t>
        </is>
      </c>
      <c r="B2263" t="inlineStr">
        <is>
          <t>AR000760</t>
        </is>
      </c>
      <c r="C2263" t="inlineStr">
        <is>
          <t>ON Bco. Ciudad C20</t>
        </is>
      </c>
      <c r="D2263">
        <f>+REPLACE(REPLACE(A2263,1,8,""),3,5,"")</f>
        <v/>
      </c>
      <c r="F2263" t="inlineStr">
        <is>
          <t>ARBCIU3200J6</t>
        </is>
      </c>
    </row>
    <row r="2264">
      <c r="A2264" t="inlineStr">
        <is>
          <t>AR000760FI00006</t>
        </is>
      </c>
      <c r="B2264" t="inlineStr">
        <is>
          <t>AR000760</t>
        </is>
      </c>
      <c r="C2264" t="inlineStr">
        <is>
          <t>ON Bco. Ciudad C21</t>
        </is>
      </c>
      <c r="D2264">
        <f>+REPLACE(REPLACE(A2264,1,8,""),3,5,"")</f>
        <v/>
      </c>
      <c r="F2264" t="inlineStr">
        <is>
          <t>ARBCIU3200K4</t>
        </is>
      </c>
    </row>
    <row r="2265">
      <c r="A2265" t="inlineStr">
        <is>
          <t>AR000280FI00005</t>
        </is>
      </c>
      <c r="B2265" t="inlineStr">
        <is>
          <t>AR000280</t>
        </is>
      </c>
      <c r="C2265" t="inlineStr">
        <is>
          <t>ON Bco. CMF Serie 12</t>
        </is>
      </c>
      <c r="D2265">
        <f>+REPLACE(REPLACE(A2265,1,8,""),3,5,"")</f>
        <v/>
      </c>
      <c r="F2265" t="inlineStr">
        <is>
          <t>ARBCMF560091</t>
        </is>
      </c>
    </row>
    <row r="2266">
      <c r="A2266" t="inlineStr">
        <is>
          <t>AR000290FI00001</t>
        </is>
      </c>
      <c r="B2266" t="inlineStr">
        <is>
          <t>AR000290</t>
        </is>
      </c>
      <c r="C2266" t="inlineStr">
        <is>
          <t>ON Bco. Columbia Sub. C1</t>
        </is>
      </c>
      <c r="D2266">
        <f>+REPLACE(REPLACE(A2266,1,8,""),3,5,"")</f>
        <v/>
      </c>
      <c r="F2266" t="inlineStr">
        <is>
          <t>ARBCOL050028</t>
        </is>
      </c>
    </row>
    <row r="2267">
      <c r="A2267" t="inlineStr">
        <is>
          <t>AR000300FI00008</t>
        </is>
      </c>
      <c r="B2267" t="inlineStr">
        <is>
          <t>AR000300</t>
        </is>
      </c>
      <c r="C2267" t="inlineStr">
        <is>
          <t>ON Bco. Comafi S 18</t>
        </is>
      </c>
      <c r="D2267">
        <f>+REPLACE(REPLACE(A2267,1,8,""),3,5,"")</f>
        <v/>
      </c>
      <c r="F2267" t="inlineStr">
        <is>
          <t>ARBCOM5600D3</t>
        </is>
      </c>
    </row>
    <row r="2268">
      <c r="A2268" t="inlineStr">
        <is>
          <t>AR000300FI00007</t>
        </is>
      </c>
      <c r="B2268" t="inlineStr">
        <is>
          <t>AR000300</t>
        </is>
      </c>
      <c r="C2268" t="inlineStr">
        <is>
          <t>ON Bco. Comafi S 21</t>
        </is>
      </c>
      <c r="D2268">
        <f>+REPLACE(REPLACE(A2268,1,8,""),3,5,"")</f>
        <v/>
      </c>
      <c r="F2268" t="inlineStr">
        <is>
          <t>ARBCOM5600K8</t>
        </is>
      </c>
    </row>
    <row r="2269">
      <c r="A2269" t="inlineStr">
        <is>
          <t>AR002180FI00005</t>
        </is>
      </c>
      <c r="B2269" t="inlineStr">
        <is>
          <t>AR002180</t>
        </is>
      </c>
      <c r="C2269" t="inlineStr">
        <is>
          <t>ON Bco. de Cordoba S2</t>
        </is>
      </c>
      <c r="D2269">
        <f>+REPLACE(REPLACE(A2269,1,8,""),3,5,"")</f>
        <v/>
      </c>
      <c r="F2269" t="inlineStr">
        <is>
          <t>ARBNCO560016</t>
        </is>
      </c>
    </row>
    <row r="2270">
      <c r="A2270" t="inlineStr">
        <is>
          <t>AR001450FI00026</t>
        </is>
      </c>
      <c r="B2270" t="inlineStr">
        <is>
          <t>AR001450</t>
        </is>
      </c>
      <c r="C2270" t="inlineStr">
        <is>
          <t>ON Bco. Galicia Clase 3</t>
        </is>
      </c>
      <c r="D2270">
        <f>+REPLACE(REPLACE(A2270,1,8,""),3,5,"")</f>
        <v/>
      </c>
      <c r="F2270" t="inlineStr">
        <is>
          <t>ARGALI560229</t>
        </is>
      </c>
    </row>
    <row r="2271">
      <c r="A2271" t="inlineStr">
        <is>
          <t>AR000340FI00016</t>
        </is>
      </c>
      <c r="B2271" t="inlineStr">
        <is>
          <t>AR000340</t>
        </is>
      </c>
      <c r="C2271" t="inlineStr">
        <is>
          <t>ON Bco. Hipotecario S42</t>
        </is>
      </c>
      <c r="D2271">
        <f>+REPLACE(REPLACE(A2271,1,8,""),3,5,"")</f>
        <v/>
      </c>
      <c r="F2271" t="inlineStr">
        <is>
          <t>ARBHIP5600O4</t>
        </is>
      </c>
    </row>
    <row r="2272">
      <c r="A2272" t="inlineStr">
        <is>
          <t>AR000340FI00017</t>
        </is>
      </c>
      <c r="B2272" t="inlineStr">
        <is>
          <t>AR000340</t>
        </is>
      </c>
      <c r="C2272" t="inlineStr">
        <is>
          <t>ON Bco. Hipotecario S45</t>
        </is>
      </c>
      <c r="D2272">
        <f>+REPLACE(REPLACE(A2272,1,8,""),3,5,"")</f>
        <v/>
      </c>
      <c r="F2272" t="inlineStr">
        <is>
          <t>ARBHIP5600R7</t>
        </is>
      </c>
    </row>
    <row r="2273">
      <c r="A2273" t="inlineStr">
        <is>
          <t>AR000340FI00019</t>
        </is>
      </c>
      <c r="B2273" t="inlineStr">
        <is>
          <t>AR000340</t>
        </is>
      </c>
      <c r="C2273" t="inlineStr">
        <is>
          <t>ON Bco. Hipotecario S47</t>
        </is>
      </c>
      <c r="D2273">
        <f>+REPLACE(REPLACE(A2273,1,8,""),3,5,"")</f>
        <v/>
      </c>
      <c r="F2273" t="inlineStr">
        <is>
          <t>ARBHIP5600T3</t>
        </is>
      </c>
    </row>
    <row r="2274">
      <c r="A2274" t="inlineStr">
        <is>
          <t>AR000340FI00015</t>
        </is>
      </c>
      <c r="B2274" t="inlineStr">
        <is>
          <t>AR000340</t>
        </is>
      </c>
      <c r="C2274" t="inlineStr">
        <is>
          <t>ON Bco. Hipotecario S49</t>
        </is>
      </c>
      <c r="D2274">
        <f>+REPLACE(REPLACE(A2274,1,8,""),3,5,"")</f>
        <v/>
      </c>
      <c r="F2274" t="inlineStr">
        <is>
          <t>ARBHIP5600W7</t>
        </is>
      </c>
    </row>
    <row r="2275">
      <c r="A2275" t="inlineStr">
        <is>
          <t>AR000360FI00003</t>
        </is>
      </c>
      <c r="B2275" t="inlineStr">
        <is>
          <t>AR000360</t>
        </is>
      </c>
      <c r="C2275" t="inlineStr">
        <is>
          <t>ON Bco. Macro Clase B</t>
        </is>
      </c>
      <c r="D2275">
        <f>+REPLACE(REPLACE(A2275,1,8,""),3,5,"")</f>
        <v/>
      </c>
      <c r="F2275" t="inlineStr">
        <is>
          <t>USP1047VAG25</t>
        </is>
      </c>
    </row>
    <row r="2276">
      <c r="A2276" t="inlineStr">
        <is>
          <t>AR000370FI00002</t>
        </is>
      </c>
      <c r="B2276" t="inlineStr">
        <is>
          <t>AR000370</t>
        </is>
      </c>
      <c r="C2276" t="inlineStr">
        <is>
          <t>ON Bco. Mariva S1 C1</t>
        </is>
      </c>
      <c r="D2276">
        <f>+REPLACE(REPLACE(A2276,1,8,""),3,5,"")</f>
        <v/>
      </c>
      <c r="F2276" t="inlineStr">
        <is>
          <t>ARBMAR5600K5</t>
        </is>
      </c>
    </row>
    <row r="2277">
      <c r="A2277" t="inlineStr">
        <is>
          <t>AR002160FI00037</t>
        </is>
      </c>
      <c r="B2277" t="inlineStr">
        <is>
          <t>AR002160</t>
        </is>
      </c>
      <c r="C2277" t="inlineStr">
        <is>
          <t>ON Bco. Provincia C02</t>
        </is>
      </c>
      <c r="D2277">
        <f>+REPLACE(REPLACE(A2277,1,8,""),3,5,"")</f>
        <v/>
      </c>
      <c r="F2277" t="inlineStr">
        <is>
          <t>ARBPBA560029</t>
        </is>
      </c>
    </row>
    <row r="2278">
      <c r="A2278" t="inlineStr">
        <is>
          <t>AR002160FI00040</t>
        </is>
      </c>
      <c r="B2278" t="inlineStr">
        <is>
          <t>AR002160</t>
        </is>
      </c>
      <c r="C2278" t="inlineStr">
        <is>
          <t>ON Bco. Provincia C04</t>
        </is>
      </c>
      <c r="D2278">
        <f>+REPLACE(REPLACE(A2278,1,8,""),3,5,"")</f>
        <v/>
      </c>
      <c r="F2278" t="inlineStr">
        <is>
          <t>ARBPBA320077</t>
        </is>
      </c>
    </row>
    <row r="2279">
      <c r="A2279" t="inlineStr">
        <is>
          <t>AR002160FI00041</t>
        </is>
      </c>
      <c r="B2279" t="inlineStr">
        <is>
          <t>AR002160</t>
        </is>
      </c>
      <c r="C2279" t="inlineStr">
        <is>
          <t>ON Bco. Provincia C07</t>
        </is>
      </c>
      <c r="D2279">
        <f>+REPLACE(REPLACE(A2279,1,8,""),3,5,"")</f>
        <v/>
      </c>
      <c r="F2279" t="inlineStr">
        <is>
          <t>ARBPBA3200D8</t>
        </is>
      </c>
    </row>
    <row r="2280">
      <c r="A2280" t="inlineStr">
        <is>
          <t>AR002160FI00038</t>
        </is>
      </c>
      <c r="B2280" t="inlineStr">
        <is>
          <t>AR002160</t>
        </is>
      </c>
      <c r="C2280" t="inlineStr">
        <is>
          <t>ON Bco. Provincia C11</t>
        </is>
      </c>
      <c r="D2280">
        <f>+REPLACE(REPLACE(A2280,1,8,""),3,5,"")</f>
        <v/>
      </c>
      <c r="F2280" t="inlineStr">
        <is>
          <t>ARBPBA3200I7</t>
        </is>
      </c>
    </row>
    <row r="2281">
      <c r="A2281" t="inlineStr">
        <is>
          <t>AR002160FI00039</t>
        </is>
      </c>
      <c r="B2281" t="inlineStr">
        <is>
          <t>AR002160</t>
        </is>
      </c>
      <c r="C2281" t="inlineStr">
        <is>
          <t>ON Bco. Provincia C12</t>
        </is>
      </c>
      <c r="D2281">
        <f>+REPLACE(REPLACE(A2281,1,8,""),3,5,"")</f>
        <v/>
      </c>
      <c r="F2281" t="inlineStr">
        <is>
          <t>ARBPBA3200J5</t>
        </is>
      </c>
    </row>
    <row r="2282">
      <c r="A2282" t="inlineStr">
        <is>
          <t>AR000390FI00003</t>
        </is>
      </c>
      <c r="B2282" t="inlineStr">
        <is>
          <t>AR000390</t>
        </is>
      </c>
      <c r="C2282" t="inlineStr">
        <is>
          <t>ON Bco. Saenz S04</t>
        </is>
      </c>
      <c r="D2282">
        <f>+REPLACE(REPLACE(A2282,1,8,""),3,5,"")</f>
        <v/>
      </c>
      <c r="F2282" t="inlineStr">
        <is>
          <t>ARBSAE057996</t>
        </is>
      </c>
    </row>
    <row r="2283">
      <c r="A2283" t="inlineStr">
        <is>
          <t>AR000390FI00004</t>
        </is>
      </c>
      <c r="B2283" t="inlineStr">
        <is>
          <t>AR000390</t>
        </is>
      </c>
      <c r="C2283" t="inlineStr">
        <is>
          <t>ON Bco. Saenz S06</t>
        </is>
      </c>
      <c r="D2283">
        <f>+REPLACE(REPLACE(A2283,1,8,""),3,5,"")</f>
        <v/>
      </c>
      <c r="F2283" t="inlineStr">
        <is>
          <t>ARBSAE560015</t>
        </is>
      </c>
    </row>
    <row r="2284">
      <c r="A2284" t="inlineStr">
        <is>
          <t>AR000390FI00002</t>
        </is>
      </c>
      <c r="B2284" t="inlineStr">
        <is>
          <t>AR000390</t>
        </is>
      </c>
      <c r="C2284" t="inlineStr">
        <is>
          <t>ON Bco. Saenz S10</t>
        </is>
      </c>
      <c r="D2284">
        <f>+REPLACE(REPLACE(A2284,1,8,""),3,5,"")</f>
        <v/>
      </c>
      <c r="F2284" t="inlineStr">
        <is>
          <t>ARBSAE560056</t>
        </is>
      </c>
    </row>
    <row r="2285">
      <c r="A2285" t="inlineStr">
        <is>
          <t>AR000400FI00010</t>
        </is>
      </c>
      <c r="B2285" t="inlineStr">
        <is>
          <t>AR000400</t>
        </is>
      </c>
      <c r="C2285" t="inlineStr">
        <is>
          <t>ON Bco. Santander Rio S 17</t>
        </is>
      </c>
      <c r="D2285">
        <f>+REPLACE(REPLACE(A2285,1,8,""),3,5,"")</f>
        <v/>
      </c>
      <c r="F2285" t="inlineStr">
        <is>
          <t>ARBRIO5600D9</t>
        </is>
      </c>
    </row>
    <row r="2286">
      <c r="A2286" t="inlineStr">
        <is>
          <t>AR000400FI00011</t>
        </is>
      </c>
      <c r="B2286" t="inlineStr">
        <is>
          <t>AR000400</t>
        </is>
      </c>
      <c r="C2286" t="inlineStr">
        <is>
          <t>ON Bco. Santander Rio S 19</t>
        </is>
      </c>
      <c r="D2286">
        <f>+REPLACE(REPLACE(A2286,1,8,""),3,5,"")</f>
        <v/>
      </c>
      <c r="F2286" t="inlineStr">
        <is>
          <t>ARBRIO5600F4</t>
        </is>
      </c>
    </row>
    <row r="2287">
      <c r="A2287" t="inlineStr">
        <is>
          <t>AR001480FI00025</t>
        </is>
      </c>
      <c r="B2287" t="inlineStr">
        <is>
          <t>AR001480</t>
        </is>
      </c>
      <c r="C2287" t="inlineStr">
        <is>
          <t>ON Bco. Supervielle 2020</t>
        </is>
      </c>
      <c r="D2287">
        <f>+REPLACE(REPLACE(A2287,1,8,""),3,5,"")</f>
        <v/>
      </c>
      <c r="F2287" t="inlineStr">
        <is>
          <t>US05970MAA45</t>
        </is>
      </c>
    </row>
    <row r="2288">
      <c r="A2288" t="inlineStr">
        <is>
          <t>AR001480FI00028</t>
        </is>
      </c>
      <c r="B2288" t="inlineStr">
        <is>
          <t>AR001480</t>
        </is>
      </c>
      <c r="C2288" t="inlineStr">
        <is>
          <t>ON Bco. Supervielle C 3</t>
        </is>
      </c>
      <c r="D2288">
        <f>+REPLACE(REPLACE(A2288,1,8,""),3,5,"")</f>
        <v/>
      </c>
      <c r="F2288" t="inlineStr">
        <is>
          <t>ARSUPE050991</t>
        </is>
      </c>
    </row>
    <row r="2289">
      <c r="A2289" t="inlineStr">
        <is>
          <t>AR001480FI00024</t>
        </is>
      </c>
      <c r="B2289" t="inlineStr">
        <is>
          <t>AR001480</t>
        </is>
      </c>
      <c r="C2289" t="inlineStr">
        <is>
          <t>ON Bco. Supervielle Clase F</t>
        </is>
      </c>
      <c r="D2289">
        <f>+REPLACE(REPLACE(A2289,1,8,""),3,5,"")</f>
        <v/>
      </c>
      <c r="F2289" t="inlineStr">
        <is>
          <t>ARSUPE560197</t>
        </is>
      </c>
    </row>
    <row r="2290">
      <c r="A2290" t="inlineStr">
        <is>
          <t>AR000600FI00002</t>
        </is>
      </c>
      <c r="B2290" t="inlineStr">
        <is>
          <t>AR000600</t>
        </is>
      </c>
      <c r="C2290" t="inlineStr">
        <is>
          <t>ON Cartasur C3</t>
        </is>
      </c>
      <c r="D2290">
        <f>+REPLACE(REPLACE(A2290,1,8,""),3,5,"")</f>
        <v/>
      </c>
      <c r="F2290" t="inlineStr">
        <is>
          <t>ARCCSA560032</t>
        </is>
      </c>
    </row>
    <row r="2291">
      <c r="A2291" t="inlineStr">
        <is>
          <t>AR000640FI00006</t>
        </is>
      </c>
      <c r="B2291" t="inlineStr">
        <is>
          <t>AR000640</t>
        </is>
      </c>
      <c r="C2291" t="inlineStr">
        <is>
          <t>ON Celulosa Argentina C 10</t>
        </is>
      </c>
      <c r="D2291">
        <f>+REPLACE(REPLACE(A2291,1,8,""),3,5,"")</f>
        <v/>
      </c>
      <c r="F2291" t="inlineStr">
        <is>
          <t>ARCELU560066</t>
        </is>
      </c>
    </row>
    <row r="2292">
      <c r="A2292" t="inlineStr">
        <is>
          <t>AR000640FI00005</t>
        </is>
      </c>
      <c r="B2292" t="inlineStr">
        <is>
          <t>AR000640</t>
        </is>
      </c>
      <c r="C2292" t="inlineStr">
        <is>
          <t>ON Celulosa Argentina C 12</t>
        </is>
      </c>
      <c r="D2292">
        <f>+REPLACE(REPLACE(A2292,1,8,""),3,5,"")</f>
        <v/>
      </c>
      <c r="F2292" t="inlineStr">
        <is>
          <t>ARCELU5600A2</t>
        </is>
      </c>
    </row>
    <row r="2293">
      <c r="A2293" t="inlineStr">
        <is>
          <t>AR000660FI00002</t>
        </is>
      </c>
      <c r="B2293" t="inlineStr">
        <is>
          <t>AR000660</t>
        </is>
      </c>
      <c r="C2293" t="inlineStr">
        <is>
          <t>ON Central Tca Guemes C8</t>
        </is>
      </c>
      <c r="D2293">
        <f>+REPLACE(REPLACE(A2293,1,8,""),3,5,"")</f>
        <v/>
      </c>
      <c r="F2293" t="inlineStr">
        <is>
          <t>ARCTGU560058</t>
        </is>
      </c>
    </row>
    <row r="2294">
      <c r="A2294" t="inlineStr">
        <is>
          <t>AR000700FI00019</t>
        </is>
      </c>
      <c r="B2294" t="inlineStr">
        <is>
          <t>AR000700</t>
        </is>
      </c>
      <c r="C2294" t="inlineStr">
        <is>
          <t>ON CGM Leasing S13 Clase Dolares</t>
        </is>
      </c>
      <c r="D2294">
        <f>+REPLACE(REPLACE(A2294,1,8,""),3,5,"")</f>
        <v/>
      </c>
      <c r="F2294" t="inlineStr">
        <is>
          <t>ARCGML5600I7</t>
        </is>
      </c>
    </row>
    <row r="2295">
      <c r="A2295" t="inlineStr">
        <is>
          <t>AR000700FI00012</t>
        </is>
      </c>
      <c r="B2295" t="inlineStr">
        <is>
          <t>AR000700</t>
        </is>
      </c>
      <c r="C2295" t="inlineStr">
        <is>
          <t>ON CGM Leasing S13 Clase Pesos</t>
        </is>
      </c>
      <c r="D2295">
        <f>+REPLACE(REPLACE(A2295,1,8,""),3,5,"")</f>
        <v/>
      </c>
      <c r="F2295" t="inlineStr">
        <is>
          <t>ARCGML5600H9</t>
        </is>
      </c>
    </row>
    <row r="2296">
      <c r="A2296" t="inlineStr">
        <is>
          <t>AR000700FI00018</t>
        </is>
      </c>
      <c r="B2296" t="inlineStr">
        <is>
          <t>AR000700</t>
        </is>
      </c>
      <c r="C2296" t="inlineStr">
        <is>
          <t>ON CGM Leasing S14 Clase Dolares</t>
        </is>
      </c>
      <c r="D2296">
        <f>+REPLACE(REPLACE(A2296,1,8,""),3,5,"")</f>
        <v/>
      </c>
      <c r="F2296" t="inlineStr">
        <is>
          <t>ARCGML5600K3</t>
        </is>
      </c>
    </row>
    <row r="2297">
      <c r="A2297" t="inlineStr">
        <is>
          <t>AR000700FI00014</t>
        </is>
      </c>
      <c r="B2297" t="inlineStr">
        <is>
          <t>AR000700</t>
        </is>
      </c>
      <c r="C2297" t="inlineStr">
        <is>
          <t>ON CGM Leasing S14 Clase Pesos</t>
        </is>
      </c>
      <c r="D2297">
        <f>+REPLACE(REPLACE(A2297,1,8,""),3,5,"")</f>
        <v/>
      </c>
      <c r="F2297" t="inlineStr">
        <is>
          <t>ARCGML5600J5</t>
        </is>
      </c>
    </row>
    <row r="2298">
      <c r="A2298" t="inlineStr">
        <is>
          <t>AR000700FI00013</t>
        </is>
      </c>
      <c r="B2298" t="inlineStr">
        <is>
          <t>AR000700</t>
        </is>
      </c>
      <c r="C2298" t="inlineStr">
        <is>
          <t>ON CGM Leasing S15 C B</t>
        </is>
      </c>
      <c r="D2298">
        <f>+REPLACE(REPLACE(A2298,1,8,""),3,5,"")</f>
        <v/>
      </c>
      <c r="F2298" t="inlineStr">
        <is>
          <t>ARCGML5600L1</t>
        </is>
      </c>
    </row>
    <row r="2299">
      <c r="A2299" t="inlineStr">
        <is>
          <t>AR001450FI00034</t>
        </is>
      </c>
      <c r="B2299" t="inlineStr">
        <is>
          <t>AR001450</t>
        </is>
      </c>
      <c r="C2299" t="inlineStr">
        <is>
          <t>ON Com. Financ Arg C19 S2</t>
        </is>
      </c>
      <c r="D2299">
        <f>+REPLACE(REPLACE(A2299,1,8,""),3,5,"")</f>
        <v/>
      </c>
      <c r="F2299" t="inlineStr">
        <is>
          <t>ARCFAR5600A8</t>
        </is>
      </c>
    </row>
    <row r="2300">
      <c r="A2300" t="inlineStr">
        <is>
          <t>AR001450FI00036</t>
        </is>
      </c>
      <c r="B2300" t="inlineStr">
        <is>
          <t>AR001450</t>
        </is>
      </c>
      <c r="C2300" t="inlineStr">
        <is>
          <t>ON Com. Financ Arg C20 S2</t>
        </is>
      </c>
      <c r="D2300">
        <f>+REPLACE(REPLACE(A2300,1,8,""),3,5,"")</f>
        <v/>
      </c>
      <c r="F2300" t="inlineStr">
        <is>
          <t>ARCFAR5600D2</t>
        </is>
      </c>
    </row>
    <row r="2301">
      <c r="A2301" t="inlineStr">
        <is>
          <t>AR001450FI00038</t>
        </is>
      </c>
      <c r="B2301" t="inlineStr">
        <is>
          <t>AR001450</t>
        </is>
      </c>
      <c r="C2301" t="inlineStr">
        <is>
          <t>ON Com. Financ Arg C22 S1</t>
        </is>
      </c>
      <c r="D2301">
        <f>+REPLACE(REPLACE(A2301,1,8,""),3,5,"")</f>
        <v/>
      </c>
      <c r="F2301" t="inlineStr">
        <is>
          <t>ARCFAR5600G5</t>
        </is>
      </c>
    </row>
    <row r="2302">
      <c r="A2302" t="inlineStr">
        <is>
          <t>AR001450FI00035</t>
        </is>
      </c>
      <c r="B2302" t="inlineStr">
        <is>
          <t>AR001450</t>
        </is>
      </c>
      <c r="C2302" t="inlineStr">
        <is>
          <t>ON Com. Financ Arg C22 S2</t>
        </is>
      </c>
      <c r="D2302">
        <f>+REPLACE(REPLACE(A2302,1,8,""),3,5,"")</f>
        <v/>
      </c>
      <c r="F2302" t="inlineStr">
        <is>
          <t>ARCFAR5600H3</t>
        </is>
      </c>
    </row>
    <row r="2303">
      <c r="A2303" t="inlineStr">
        <is>
          <t>AR000930FI00013</t>
        </is>
      </c>
      <c r="B2303" t="inlineStr">
        <is>
          <t>AR000930</t>
        </is>
      </c>
      <c r="C2303" t="inlineStr">
        <is>
          <t>ON Credito Directo C2</t>
        </is>
      </c>
      <c r="D2303">
        <f>+REPLACE(REPLACE(A2303,1,8,""),3,5,"")</f>
        <v/>
      </c>
      <c r="F2303" t="inlineStr">
        <is>
          <t>ARCDSA5600C7</t>
        </is>
      </c>
    </row>
    <row r="2304">
      <c r="A2304" t="inlineStr">
        <is>
          <t>AR000930FI00014</t>
        </is>
      </c>
      <c r="B2304" t="inlineStr">
        <is>
          <t>AR000930</t>
        </is>
      </c>
      <c r="C2304" t="inlineStr">
        <is>
          <t>ON Credito Directo C3</t>
        </is>
      </c>
      <c r="D2304">
        <f>+REPLACE(REPLACE(A2304,1,8,""),3,5,"")</f>
        <v/>
      </c>
      <c r="F2304" t="inlineStr">
        <is>
          <t>ARCDSA5600F0</t>
        </is>
      </c>
    </row>
    <row r="2305">
      <c r="A2305" t="inlineStr">
        <is>
          <t>AR000930FI00012</t>
        </is>
      </c>
      <c r="B2305" t="inlineStr">
        <is>
          <t>AR000930</t>
        </is>
      </c>
      <c r="C2305" t="inlineStr">
        <is>
          <t>ON Credito Directo C4</t>
        </is>
      </c>
      <c r="D2305">
        <f>+REPLACE(REPLACE(A2305,1,8,""),3,5,"")</f>
        <v/>
      </c>
      <c r="F2305" t="inlineStr">
        <is>
          <t>ARCDSA5600G8</t>
        </is>
      </c>
    </row>
    <row r="2306">
      <c r="A2306" t="inlineStr">
        <is>
          <t>AR000940FI00009</t>
        </is>
      </c>
      <c r="B2306" t="inlineStr">
        <is>
          <t>AR000940</t>
        </is>
      </c>
      <c r="C2306" t="inlineStr">
        <is>
          <t>ON Cresud S12 C23</t>
        </is>
      </c>
      <c r="D2306">
        <f>+REPLACE(REPLACE(A2306,1,8,""),3,5,"")</f>
        <v/>
      </c>
      <c r="F2306" t="inlineStr">
        <is>
          <t>ARCRES560064</t>
        </is>
      </c>
    </row>
    <row r="2307">
      <c r="A2307" t="inlineStr">
        <is>
          <t>AR000940FI00007</t>
        </is>
      </c>
      <c r="B2307" t="inlineStr">
        <is>
          <t>AR000940</t>
        </is>
      </c>
      <c r="C2307" t="inlineStr">
        <is>
          <t>ON Cresud S13 C24</t>
        </is>
      </c>
      <c r="D2307">
        <f>+REPLACE(REPLACE(A2307,1,8,""),3,5,"")</f>
        <v/>
      </c>
      <c r="F2307" t="inlineStr">
        <is>
          <t>ARCRES560072</t>
        </is>
      </c>
    </row>
    <row r="2308">
      <c r="A2308" t="inlineStr">
        <is>
          <t>AR000940FI00008</t>
        </is>
      </c>
      <c r="B2308" t="inlineStr">
        <is>
          <t>AR000940</t>
        </is>
      </c>
      <c r="C2308" t="inlineStr">
        <is>
          <t>ON Cresud S14 C25</t>
        </is>
      </c>
      <c r="D2308">
        <f>+REPLACE(REPLACE(A2308,1,8,""),3,5,"")</f>
        <v/>
      </c>
      <c r="F2308" t="inlineStr">
        <is>
          <t>ARCRES560080</t>
        </is>
      </c>
    </row>
    <row r="2309">
      <c r="A2309" t="inlineStr">
        <is>
          <t>AR001990FI00013</t>
        </is>
      </c>
      <c r="B2309" t="inlineStr">
        <is>
          <t>AR001990</t>
        </is>
      </c>
      <c r="C2309" t="inlineStr">
        <is>
          <t>ON Ctral. Tca. Loma de la Lata C4</t>
        </is>
      </c>
      <c r="D2309">
        <f>+REPLACE(REPLACE(A2309,1,8,""),3,5,"")</f>
        <v/>
      </c>
      <c r="F2309" t="inlineStr">
        <is>
          <t>ARCTLL560037</t>
        </is>
      </c>
    </row>
    <row r="2310">
      <c r="A2310" t="inlineStr">
        <is>
          <t>AR001000FI00002</t>
        </is>
      </c>
      <c r="B2310" t="inlineStr">
        <is>
          <t>AR001000</t>
        </is>
      </c>
      <c r="C2310" t="inlineStr">
        <is>
          <t>ON Dietrich Clase 2</t>
        </is>
      </c>
      <c r="D2310">
        <f>+REPLACE(REPLACE(A2310,1,8,""),3,5,"")</f>
        <v/>
      </c>
      <c r="F2310" t="inlineStr">
        <is>
          <t>ARDIET560022</t>
        </is>
      </c>
    </row>
    <row r="2311">
      <c r="A2311" t="inlineStr">
        <is>
          <t>AR001100FI00001</t>
        </is>
      </c>
      <c r="B2311" t="inlineStr">
        <is>
          <t>AR001100</t>
        </is>
      </c>
      <c r="C2311" t="inlineStr">
        <is>
          <t>ON Electroingenieria C2</t>
        </is>
      </c>
      <c r="D2311">
        <f>+REPLACE(REPLACE(A2311,1,8,""),3,5,"")</f>
        <v/>
      </c>
      <c r="F2311" t="inlineStr">
        <is>
          <t>AREISA560026</t>
        </is>
      </c>
    </row>
    <row r="2312">
      <c r="A2312" t="inlineStr">
        <is>
          <t>AR001110FI00001</t>
        </is>
      </c>
      <c r="B2312" t="inlineStr">
        <is>
          <t>AR001110</t>
        </is>
      </c>
      <c r="C2312" t="inlineStr">
        <is>
          <t>ON Electronic System C1</t>
        </is>
      </c>
      <c r="D2312">
        <f>+REPLACE(REPLACE(A2312,1,8,""),3,5,"")</f>
        <v/>
      </c>
      <c r="F2312" t="inlineStr">
        <is>
          <t>ARELES560019</t>
        </is>
      </c>
    </row>
    <row r="2313">
      <c r="A2313" t="inlineStr">
        <is>
          <t>AR001110FI00002</t>
        </is>
      </c>
      <c r="B2313" t="inlineStr">
        <is>
          <t>AR001110</t>
        </is>
      </c>
      <c r="C2313" t="inlineStr">
        <is>
          <t>ON Electronic System C2</t>
        </is>
      </c>
      <c r="D2313">
        <f>+REPLACE(REPLACE(A2313,1,8,""),3,5,"")</f>
        <v/>
      </c>
      <c r="F2313" t="inlineStr">
        <is>
          <t>ARELES560027</t>
        </is>
      </c>
    </row>
    <row r="2314">
      <c r="A2314" t="inlineStr">
        <is>
          <t>AR001150FI00002</t>
        </is>
      </c>
      <c r="B2314" t="inlineStr">
        <is>
          <t>AR001150</t>
        </is>
      </c>
      <c r="C2314" t="inlineStr">
        <is>
          <t>ON EPEC TDEC</t>
        </is>
      </c>
      <c r="D2314">
        <f>+REPLACE(REPLACE(A2314,1,8,""),3,5,"")</f>
        <v/>
      </c>
      <c r="F2314" t="inlineStr">
        <is>
          <t>AREPEC030017</t>
        </is>
      </c>
    </row>
    <row r="2315">
      <c r="A2315" t="inlineStr">
        <is>
          <t>AR001210FI00003</t>
        </is>
      </c>
      <c r="B2315" t="inlineStr">
        <is>
          <t>AR001210</t>
        </is>
      </c>
      <c r="C2315" t="inlineStr">
        <is>
          <t>ON FCA Comp. Finac CL 13</t>
        </is>
      </c>
      <c r="D2315">
        <f>+REPLACE(REPLACE(A2315,1,8,""),3,5,"")</f>
        <v/>
      </c>
      <c r="F2315" t="inlineStr">
        <is>
          <t>ARFICR560073</t>
        </is>
      </c>
    </row>
    <row r="2316">
      <c r="A2316" t="inlineStr">
        <is>
          <t>AR001210FI00004</t>
        </is>
      </c>
      <c r="B2316" t="inlineStr">
        <is>
          <t>AR001210</t>
        </is>
      </c>
      <c r="C2316" t="inlineStr">
        <is>
          <t>ON FCA Comp. Finac CL 15 S2</t>
        </is>
      </c>
      <c r="D2316">
        <f>+REPLACE(REPLACE(A2316,1,8,""),3,5,"")</f>
        <v/>
      </c>
      <c r="F2316" t="inlineStr">
        <is>
          <t>ARFICR5600A1</t>
        </is>
      </c>
    </row>
    <row r="2317">
      <c r="A2317" t="inlineStr">
        <is>
          <t>AR001210FI00005</t>
        </is>
      </c>
      <c r="B2317" t="inlineStr">
        <is>
          <t>AR001210</t>
        </is>
      </c>
      <c r="C2317" t="inlineStr">
        <is>
          <t>ON FCA Comp. Finac CL 16 S2</t>
        </is>
      </c>
      <c r="D2317">
        <f>+REPLACE(REPLACE(A2317,1,8,""),3,5,"")</f>
        <v/>
      </c>
      <c r="F2317" t="inlineStr">
        <is>
          <t>ARFICR5600C7</t>
        </is>
      </c>
    </row>
    <row r="2318">
      <c r="A2318" t="inlineStr">
        <is>
          <t>AR001350FI00012</t>
        </is>
      </c>
      <c r="B2318" t="inlineStr">
        <is>
          <t>AR001350</t>
        </is>
      </c>
      <c r="C2318" t="inlineStr">
        <is>
          <t>ON GEMSA y CTR 2020</t>
        </is>
      </c>
      <c r="D2318">
        <f>+REPLACE(REPLACE(A2318,1,8,""),3,5,"")</f>
        <v/>
      </c>
      <c r="F2318" t="inlineStr">
        <is>
          <t>ARGMCT560017</t>
        </is>
      </c>
    </row>
    <row r="2319">
      <c r="A2319" t="inlineStr">
        <is>
          <t>AR001360FI00008</t>
        </is>
      </c>
      <c r="B2319" t="inlineStr">
        <is>
          <t>AR001360</t>
        </is>
      </c>
      <c r="C2319" t="inlineStr">
        <is>
          <t>ON Genneia Clase 2022</t>
        </is>
      </c>
      <c r="D2319">
        <f>+REPLACE(REPLACE(A2319,1,8,""),3,5,"")</f>
        <v/>
      </c>
      <c r="F2319" t="inlineStr">
        <is>
          <t>US372319AA15</t>
        </is>
      </c>
    </row>
    <row r="2320">
      <c r="A2320" t="inlineStr">
        <is>
          <t>AR001360FI00007</t>
        </is>
      </c>
      <c r="B2320" t="inlineStr">
        <is>
          <t>AR001360</t>
        </is>
      </c>
      <c r="C2320" t="inlineStr">
        <is>
          <t>ON Genneia Clase XXI</t>
        </is>
      </c>
      <c r="D2320">
        <f>+REPLACE(REPLACE(A2320,1,8,""),3,5,"")</f>
        <v/>
      </c>
      <c r="F2320" t="inlineStr">
        <is>
          <t>AREMGA560099</t>
        </is>
      </c>
    </row>
    <row r="2321">
      <c r="A2321" t="inlineStr">
        <is>
          <t>AR001400FI00006</t>
        </is>
      </c>
      <c r="B2321" t="inlineStr">
        <is>
          <t>AR001400</t>
        </is>
      </c>
      <c r="C2321" t="inlineStr">
        <is>
          <t>ON Gpat Cia. Financ. 27 B</t>
        </is>
      </c>
      <c r="D2321">
        <f>+REPLACE(REPLACE(A2321,1,8,""),3,5,"")</f>
        <v/>
      </c>
      <c r="F2321" t="inlineStr">
        <is>
          <t>ARGPAT5600C0</t>
        </is>
      </c>
    </row>
    <row r="2322">
      <c r="A2322" t="inlineStr">
        <is>
          <t>AR001400FI00007</t>
        </is>
      </c>
      <c r="B2322" t="inlineStr">
        <is>
          <t>AR001400</t>
        </is>
      </c>
      <c r="C2322" t="inlineStr">
        <is>
          <t>ON Gpat Cia. Financ. 30 B</t>
        </is>
      </c>
      <c r="D2322">
        <f>+REPLACE(REPLACE(A2322,1,8,""),3,5,"")</f>
        <v/>
      </c>
      <c r="F2322" t="inlineStr">
        <is>
          <t>ARGPAT5600H9</t>
        </is>
      </c>
    </row>
    <row r="2323">
      <c r="A2323" t="inlineStr">
        <is>
          <t>AR001520FI00005</t>
        </is>
      </c>
      <c r="B2323" t="inlineStr">
        <is>
          <t>AR001520</t>
        </is>
      </c>
      <c r="C2323" t="inlineStr">
        <is>
          <t>ON HSBC Clase 09</t>
        </is>
      </c>
      <c r="D2323">
        <f>+REPLACE(REPLACE(A2323,1,8,""),3,5,"")</f>
        <v/>
      </c>
      <c r="F2323" t="inlineStr">
        <is>
          <t>ARROBE560069</t>
        </is>
      </c>
    </row>
    <row r="2324">
      <c r="A2324" t="inlineStr">
        <is>
          <t>AR001560FI00003</t>
        </is>
      </c>
      <c r="B2324" t="inlineStr">
        <is>
          <t>AR001560</t>
        </is>
      </c>
      <c r="C2324" t="inlineStr">
        <is>
          <t>ON ICBC Clase 7 UVA</t>
        </is>
      </c>
      <c r="D2324">
        <f>+REPLACE(REPLACE(A2324,1,8,""),3,5,"")</f>
        <v/>
      </c>
      <c r="F2324" t="inlineStr">
        <is>
          <t>ARBBOS560053</t>
        </is>
      </c>
    </row>
    <row r="2325">
      <c r="A2325" t="inlineStr">
        <is>
          <t>AR001640FI00007</t>
        </is>
      </c>
      <c r="B2325" t="inlineStr">
        <is>
          <t>AR001640</t>
        </is>
      </c>
      <c r="C2325" t="inlineStr">
        <is>
          <t>ON Irsa Clase 01</t>
        </is>
      </c>
      <c r="D2325">
        <f>+REPLACE(REPLACE(A2325,1,8,""),3,5,"")</f>
        <v/>
      </c>
      <c r="F2325" t="inlineStr">
        <is>
          <t>ARIRSA560070</t>
        </is>
      </c>
    </row>
    <row r="2326">
      <c r="A2326" t="inlineStr">
        <is>
          <t>AR001640FI00006</t>
        </is>
      </c>
      <c r="B2326" t="inlineStr">
        <is>
          <t>AR001640</t>
        </is>
      </c>
      <c r="C2326" t="inlineStr">
        <is>
          <t>ON Irsa Clase 07</t>
        </is>
      </c>
      <c r="D2326">
        <f>+REPLACE(REPLACE(A2326,1,8,""),3,5,"")</f>
        <v/>
      </c>
      <c r="F2326" t="inlineStr">
        <is>
          <t>ARIRSA560021</t>
        </is>
      </c>
    </row>
    <row r="2327">
      <c r="A2327" t="inlineStr">
        <is>
          <t>AR001650FI00006</t>
        </is>
      </c>
      <c r="B2327" t="inlineStr">
        <is>
          <t>AR001650</t>
        </is>
      </c>
      <c r="C2327" t="inlineStr">
        <is>
          <t>ON John Deere Cia. Fin. 10</t>
        </is>
      </c>
      <c r="D2327">
        <f>+REPLACE(REPLACE(A2327,1,8,""),3,5,"")</f>
        <v/>
      </c>
      <c r="F2327" t="inlineStr">
        <is>
          <t>ARJDCC560063</t>
        </is>
      </c>
    </row>
    <row r="2328">
      <c r="A2328" t="inlineStr">
        <is>
          <t>AR001650FI00009</t>
        </is>
      </c>
      <c r="B2328" t="inlineStr">
        <is>
          <t>AR001650</t>
        </is>
      </c>
      <c r="C2328" t="inlineStr">
        <is>
          <t>ON John Deere Cia. Fin. 11</t>
        </is>
      </c>
      <c r="D2328">
        <f>+REPLACE(REPLACE(A2328,1,8,""),3,5,"")</f>
        <v/>
      </c>
      <c r="F2328" t="inlineStr">
        <is>
          <t>ARJDCC560089</t>
        </is>
      </c>
    </row>
    <row r="2329">
      <c r="A2329" t="inlineStr">
        <is>
          <t>AR001650FI00007</t>
        </is>
      </c>
      <c r="B2329" t="inlineStr">
        <is>
          <t>AR001650</t>
        </is>
      </c>
      <c r="C2329" t="inlineStr">
        <is>
          <t>ON John Deere Cia. Fin. 12</t>
        </is>
      </c>
      <c r="D2329">
        <f>+REPLACE(REPLACE(A2329,1,8,""),3,5,"")</f>
        <v/>
      </c>
      <c r="F2329" t="inlineStr">
        <is>
          <t>ARJDCC560097</t>
        </is>
      </c>
    </row>
    <row r="2330">
      <c r="A2330" t="inlineStr">
        <is>
          <t>AR001650FI00010</t>
        </is>
      </c>
      <c r="B2330" t="inlineStr">
        <is>
          <t>AR001650</t>
        </is>
      </c>
      <c r="C2330" t="inlineStr">
        <is>
          <t>ON John Deere Cia. Fin. 13</t>
        </is>
      </c>
      <c r="D2330">
        <f>+REPLACE(REPLACE(A2330,1,8,""),3,5,"")</f>
        <v/>
      </c>
      <c r="F2330" t="inlineStr">
        <is>
          <t>ARJDCC5600A6</t>
        </is>
      </c>
    </row>
    <row r="2331">
      <c r="A2331" t="inlineStr">
        <is>
          <t>AR001650FI00008</t>
        </is>
      </c>
      <c r="B2331" t="inlineStr">
        <is>
          <t>AR001650</t>
        </is>
      </c>
      <c r="C2331" t="inlineStr">
        <is>
          <t>ON John Deere Cia. Fin. 14</t>
        </is>
      </c>
      <c r="D2331">
        <f>+REPLACE(REPLACE(A2331,1,8,""),3,5,"")</f>
        <v/>
      </c>
      <c r="F2331" t="inlineStr">
        <is>
          <t>ARJDCC5600B4</t>
        </is>
      </c>
    </row>
    <row r="2332">
      <c r="A2332" t="inlineStr">
        <is>
          <t>AR001650FI00011</t>
        </is>
      </c>
      <c r="B2332" t="inlineStr">
        <is>
          <t>AR001650</t>
        </is>
      </c>
      <c r="C2332" t="inlineStr">
        <is>
          <t>ON John Deere Cia. Fin. 17</t>
        </is>
      </c>
      <c r="D2332">
        <f>+REPLACE(REPLACE(A2332,1,8,""),3,5,"")</f>
        <v/>
      </c>
      <c r="F2332" t="inlineStr">
        <is>
          <t>ARJDCC5600E8</t>
        </is>
      </c>
    </row>
    <row r="2333">
      <c r="A2333" t="inlineStr">
        <is>
          <t>AR001650FI00005</t>
        </is>
      </c>
      <c r="B2333" t="inlineStr">
        <is>
          <t>AR001650</t>
        </is>
      </c>
      <c r="C2333" t="inlineStr">
        <is>
          <t>ON John Deere Cia. Fin. C 18</t>
        </is>
      </c>
      <c r="D2333">
        <f>+REPLACE(REPLACE(A2333,1,8,""),3,5,"")</f>
        <v/>
      </c>
      <c r="F2333" t="inlineStr">
        <is>
          <t>ARJDCC5600F5</t>
        </is>
      </c>
    </row>
    <row r="2334">
      <c r="A2334" t="inlineStr">
        <is>
          <t>AR001690FI00004</t>
        </is>
      </c>
      <c r="B2334" t="inlineStr">
        <is>
          <t>AR001690</t>
        </is>
      </c>
      <c r="C2334" t="inlineStr">
        <is>
          <t>ON Ledesma Clase 7</t>
        </is>
      </c>
      <c r="D2334">
        <f>+REPLACE(REPLACE(A2334,1,8,""),3,5,"")</f>
        <v/>
      </c>
      <c r="F2334" t="inlineStr">
        <is>
          <t>ARLEDE560073</t>
        </is>
      </c>
    </row>
    <row r="2335">
      <c r="A2335" t="inlineStr">
        <is>
          <t>AR001720FI00003</t>
        </is>
      </c>
      <c r="B2335" t="inlineStr">
        <is>
          <t>AR001720</t>
        </is>
      </c>
      <c r="C2335" t="inlineStr">
        <is>
          <t>ON Liag Serie 8 Clase 2</t>
        </is>
      </c>
      <c r="D2335">
        <f>+REPLACE(REPLACE(A2335,1,8,""),3,5,"")</f>
        <v/>
      </c>
      <c r="F2335" t="inlineStr">
        <is>
          <t>ARLIAG560054</t>
        </is>
      </c>
    </row>
    <row r="2336">
      <c r="A2336" t="inlineStr">
        <is>
          <t>AR001800FI00002</t>
        </is>
      </c>
      <c r="B2336" t="inlineStr">
        <is>
          <t>AR001800</t>
        </is>
      </c>
      <c r="C2336" t="inlineStr">
        <is>
          <t>ON Medanito S10</t>
        </is>
      </c>
      <c r="D2336">
        <f>+REPLACE(REPLACE(A2336,1,8,""),3,5,"")</f>
        <v/>
      </c>
      <c r="F2336" t="inlineStr">
        <is>
          <t>ARMESA560053</t>
        </is>
      </c>
    </row>
    <row r="2337">
      <c r="A2337" t="inlineStr">
        <is>
          <t>AR001830FI00004</t>
        </is>
      </c>
      <c r="B2337" t="inlineStr">
        <is>
          <t>AR001830</t>
        </is>
      </c>
      <c r="C2337" t="inlineStr">
        <is>
          <t>ON Mercedes Benz CL32</t>
        </is>
      </c>
      <c r="D2337">
        <f>+REPLACE(REPLACE(A2337,1,8,""),3,5,"")</f>
        <v/>
      </c>
      <c r="F2337" t="inlineStr">
        <is>
          <t>ARMEBE5600D0</t>
        </is>
      </c>
    </row>
    <row r="2338">
      <c r="A2338" t="inlineStr">
        <is>
          <t>AR001830FI00003</t>
        </is>
      </c>
      <c r="B2338" t="inlineStr">
        <is>
          <t>AR001830</t>
        </is>
      </c>
      <c r="C2338" t="inlineStr">
        <is>
          <t>ON Mercedes Benz UVA CL31</t>
        </is>
      </c>
      <c r="D2338">
        <f>+REPLACE(REPLACE(A2338,1,8,""),3,5,"")</f>
        <v/>
      </c>
      <c r="F2338" t="inlineStr">
        <is>
          <t>ARMEBE5600C2</t>
        </is>
      </c>
    </row>
    <row r="2339">
      <c r="A2339" t="inlineStr">
        <is>
          <t>AR001910FI00005</t>
        </is>
      </c>
      <c r="B2339" t="inlineStr">
        <is>
          <t>AR001910</t>
        </is>
      </c>
      <c r="C2339" t="inlineStr">
        <is>
          <t>ON MSU S6</t>
        </is>
      </c>
      <c r="D2339">
        <f>+REPLACE(REPLACE(A2339,1,8,""),3,5,"")</f>
        <v/>
      </c>
      <c r="F2339" t="inlineStr">
        <is>
          <t>ARMSUS560053</t>
        </is>
      </c>
    </row>
    <row r="2340">
      <c r="A2340" t="inlineStr">
        <is>
          <t>AR001960FI00001</t>
        </is>
      </c>
      <c r="B2340" t="inlineStr">
        <is>
          <t>AR001960</t>
        </is>
      </c>
      <c r="C2340" t="inlineStr">
        <is>
          <t>ON New San Clase 8</t>
        </is>
      </c>
      <c r="D2340">
        <f>+REPLACE(REPLACE(A2340,1,8,""),3,5,"")</f>
        <v/>
      </c>
      <c r="F2340" t="inlineStr">
        <is>
          <t>ARNEWS560031</t>
        </is>
      </c>
    </row>
    <row r="2341">
      <c r="A2341" t="inlineStr">
        <is>
          <t>AR001960FI00004</t>
        </is>
      </c>
      <c r="B2341" t="inlineStr">
        <is>
          <t>AR001960</t>
        </is>
      </c>
      <c r="C2341" t="inlineStr">
        <is>
          <t>ON New San WNC2O</t>
        </is>
      </c>
      <c r="D2341">
        <f>+REPLACE(REPLACE(A2341,1,8,""),3,5,"")</f>
        <v/>
      </c>
      <c r="F2341" t="inlineStr">
        <is>
          <t>ARNEWS560056</t>
        </is>
      </c>
    </row>
    <row r="2342">
      <c r="A2342" t="inlineStr">
        <is>
          <t>AR001960FI00002</t>
        </is>
      </c>
      <c r="B2342" t="inlineStr">
        <is>
          <t>AR001960</t>
        </is>
      </c>
      <c r="C2342" t="inlineStr">
        <is>
          <t>ON New San WNC3O</t>
        </is>
      </c>
      <c r="D2342">
        <f>+REPLACE(REPLACE(A2342,1,8,""),3,5,"")</f>
        <v/>
      </c>
      <c r="F2342" t="inlineStr">
        <is>
          <t>ARNEWS560064</t>
        </is>
      </c>
    </row>
    <row r="2343">
      <c r="A2343" t="inlineStr">
        <is>
          <t>AR001960FI00003</t>
        </is>
      </c>
      <c r="B2343" t="inlineStr">
        <is>
          <t>AR001960</t>
        </is>
      </c>
      <c r="C2343" t="inlineStr">
        <is>
          <t>ON New San WNC4O</t>
        </is>
      </c>
      <c r="D2343">
        <f>+REPLACE(REPLACE(A2343,1,8,""),3,5,"")</f>
        <v/>
      </c>
      <c r="F2343" t="inlineStr">
        <is>
          <t>ARNEWS560072</t>
        </is>
      </c>
    </row>
    <row r="2344">
      <c r="A2344" t="inlineStr">
        <is>
          <t>AR002020FI00002</t>
        </is>
      </c>
      <c r="B2344" t="inlineStr">
        <is>
          <t>AR002020</t>
        </is>
      </c>
      <c r="C2344" t="inlineStr">
        <is>
          <t>ON Petroagro C02</t>
        </is>
      </c>
      <c r="D2344">
        <f>+REPLACE(REPLACE(A2344,1,8,""),3,5,"")</f>
        <v/>
      </c>
      <c r="F2344" t="inlineStr">
        <is>
          <t>ARPETA560026</t>
        </is>
      </c>
    </row>
    <row r="2345">
      <c r="A2345" t="inlineStr">
        <is>
          <t>AR002090FI00003</t>
        </is>
      </c>
      <c r="B2345" t="inlineStr">
        <is>
          <t>AR002090</t>
        </is>
      </c>
      <c r="C2345" t="inlineStr">
        <is>
          <t>ON Plaza Logistica C1</t>
        </is>
      </c>
      <c r="D2345">
        <f>+REPLACE(REPLACE(A2345,1,8,""),3,5,"")</f>
        <v/>
      </c>
      <c r="F2345" t="inlineStr">
        <is>
          <t>ARPLAZ560011</t>
        </is>
      </c>
    </row>
    <row r="2346">
      <c r="A2346" t="inlineStr">
        <is>
          <t>AR002090FI00002</t>
        </is>
      </c>
      <c r="B2346" t="inlineStr">
        <is>
          <t>AR002090</t>
        </is>
      </c>
      <c r="C2346" t="inlineStr">
        <is>
          <t>ON Plaza Logistica C3</t>
        </is>
      </c>
      <c r="D2346">
        <f>+REPLACE(REPLACE(A2346,1,8,""),3,5,"")</f>
        <v/>
      </c>
      <c r="F2346" t="inlineStr">
        <is>
          <t>ARPLAZ560029</t>
        </is>
      </c>
    </row>
    <row r="2347">
      <c r="A2347" t="inlineStr">
        <is>
          <t>AR002370FI00002</t>
        </is>
      </c>
      <c r="B2347" t="inlineStr">
        <is>
          <t>AR002370</t>
        </is>
      </c>
      <c r="C2347" t="inlineStr">
        <is>
          <t>ON PSA Serie 24</t>
        </is>
      </c>
      <c r="D2347">
        <f>+REPLACE(REPLACE(A2347,1,8,""),3,5,"")</f>
        <v/>
      </c>
      <c r="F2347" t="inlineStr">
        <is>
          <t>ARPSAF560067</t>
        </is>
      </c>
    </row>
    <row r="2348">
      <c r="A2348" t="inlineStr">
        <is>
          <t>AR002370FI00003</t>
        </is>
      </c>
      <c r="B2348" t="inlineStr">
        <is>
          <t>AR002370</t>
        </is>
      </c>
      <c r="C2348" t="inlineStr">
        <is>
          <t>ON PSA Serie 26</t>
        </is>
      </c>
      <c r="D2348">
        <f>+REPLACE(REPLACE(A2348,1,8,""),3,5,"")</f>
        <v/>
      </c>
      <c r="F2348" t="inlineStr">
        <is>
          <t>ARPSAF560083</t>
        </is>
      </c>
    </row>
    <row r="2349">
      <c r="A2349" t="inlineStr">
        <is>
          <t>AR002390FI00002</t>
        </is>
      </c>
      <c r="B2349" t="inlineStr">
        <is>
          <t>AR002390</t>
        </is>
      </c>
      <c r="C2349" t="inlineStr">
        <is>
          <t>ON Puente Hnos. Clase 1</t>
        </is>
      </c>
      <c r="D2349">
        <f>+REPLACE(REPLACE(A2349,1,8,""),3,5,"")</f>
        <v/>
      </c>
      <c r="F2349" t="inlineStr">
        <is>
          <t>ARPUEH5600D6</t>
        </is>
      </c>
    </row>
    <row r="2350">
      <c r="A2350" t="inlineStr">
        <is>
          <t>AR000010FI00025</t>
        </is>
      </c>
      <c r="B2350" t="inlineStr">
        <is>
          <t>AR000010</t>
        </is>
      </c>
      <c r="C2350" t="inlineStr">
        <is>
          <t>ON PyME Actual S09 C1</t>
        </is>
      </c>
      <c r="D2350">
        <f>+REPLACE(REPLACE(A2350,1,8,""),3,5,"")</f>
        <v/>
      </c>
      <c r="F2350" t="inlineStr">
        <is>
          <t>ARACAL560072</t>
        </is>
      </c>
    </row>
    <row r="2351">
      <c r="A2351" t="inlineStr">
        <is>
          <t>AR000010FI00026</t>
        </is>
      </c>
      <c r="B2351" t="inlineStr">
        <is>
          <t>AR000010</t>
        </is>
      </c>
      <c r="C2351" t="inlineStr">
        <is>
          <t>ON PyME Actual S09 C2</t>
        </is>
      </c>
      <c r="D2351">
        <f>+REPLACE(REPLACE(A2351,1,8,""),3,5,"")</f>
        <v/>
      </c>
      <c r="F2351" t="inlineStr">
        <is>
          <t>ARACAL560080</t>
        </is>
      </c>
    </row>
    <row r="2352">
      <c r="A2352" t="inlineStr">
        <is>
          <t>AR000110FI00002</t>
        </is>
      </c>
      <c r="B2352" t="inlineStr">
        <is>
          <t>AR000110</t>
        </is>
      </c>
      <c r="C2352" t="inlineStr">
        <is>
          <t>ON PyME Alianza Semillas S5</t>
        </is>
      </c>
      <c r="D2352">
        <f>+REPLACE(REPLACE(A2352,1,8,""),3,5,"")</f>
        <v/>
      </c>
      <c r="F2352" t="inlineStr">
        <is>
          <t>ARALSE560039</t>
        </is>
      </c>
    </row>
    <row r="2353">
      <c r="A2353" t="inlineStr">
        <is>
          <t>AR000460FI00001</t>
        </is>
      </c>
      <c r="B2353" t="inlineStr">
        <is>
          <t>AR000460</t>
        </is>
      </c>
      <c r="C2353" t="inlineStr">
        <is>
          <t>ON PyME BF Argentina C2</t>
        </is>
      </c>
      <c r="D2353">
        <f>+REPLACE(REPLACE(A2353,1,8,""),3,5,"")</f>
        <v/>
      </c>
      <c r="F2353" t="inlineStr">
        <is>
          <t>ARBFAR560015</t>
        </is>
      </c>
    </row>
    <row r="2354">
      <c r="A2354" t="inlineStr">
        <is>
          <t>AR000460FI00002</t>
        </is>
      </c>
      <c r="B2354" t="inlineStr">
        <is>
          <t>AR000460</t>
        </is>
      </c>
      <c r="C2354" t="inlineStr">
        <is>
          <t>ON PyME BF Argentina C3</t>
        </is>
      </c>
      <c r="D2354">
        <f>+REPLACE(REPLACE(A2354,1,8,""),3,5,"")</f>
        <v/>
      </c>
      <c r="F2354" t="inlineStr">
        <is>
          <t>ARBFAR560023</t>
        </is>
      </c>
    </row>
    <row r="2355">
      <c r="A2355" t="inlineStr">
        <is>
          <t>AR001190FI00001</t>
        </is>
      </c>
      <c r="B2355" t="inlineStr">
        <is>
          <t>AR001190</t>
        </is>
      </c>
      <c r="C2355" t="inlineStr">
        <is>
          <t>ON PyME Euro C2</t>
        </is>
      </c>
      <c r="D2355">
        <f>+REPLACE(REPLACE(A2355,1,8,""),3,5,"")</f>
        <v/>
      </c>
      <c r="F2355" t="inlineStr">
        <is>
          <t>AREUSA560020</t>
        </is>
      </c>
    </row>
    <row r="2356">
      <c r="A2356" t="inlineStr">
        <is>
          <t>AR001190FI00002</t>
        </is>
      </c>
      <c r="B2356" t="inlineStr">
        <is>
          <t>AR001190</t>
        </is>
      </c>
      <c r="C2356" t="inlineStr">
        <is>
          <t>ON PyME Euro C3</t>
        </is>
      </c>
      <c r="D2356">
        <f>+REPLACE(REPLACE(A2356,1,8,""),3,5,"")</f>
        <v/>
      </c>
      <c r="F2356" t="inlineStr">
        <is>
          <t>AREUSA560046</t>
        </is>
      </c>
    </row>
    <row r="2357">
      <c r="A2357" t="inlineStr">
        <is>
          <t>AR000420FI00001</t>
        </is>
      </c>
      <c r="B2357" t="inlineStr">
        <is>
          <t>AR000420</t>
        </is>
      </c>
      <c r="C2357" t="inlineStr">
        <is>
          <t>ON PyME Gar. Bandex S1</t>
        </is>
      </c>
      <c r="D2357">
        <f>+REPLACE(REPLACE(A2357,1,8,""),3,5,"")</f>
        <v/>
      </c>
      <c r="F2357" t="inlineStr">
        <is>
          <t>ARBANX560025</t>
        </is>
      </c>
    </row>
    <row r="2358">
      <c r="A2358" t="inlineStr">
        <is>
          <t>AR000490FI00003</t>
        </is>
      </c>
      <c r="B2358" t="inlineStr">
        <is>
          <t>AR000490</t>
        </is>
      </c>
      <c r="C2358" t="inlineStr">
        <is>
          <t>ON PyME Gar. Big Bloom 2019</t>
        </is>
      </c>
      <c r="D2358">
        <f>+REPLACE(REPLACE(A2358,1,8,""),3,5,"")</f>
        <v/>
      </c>
      <c r="F2358" t="inlineStr">
        <is>
          <t>ARBIGB560014</t>
        </is>
      </c>
    </row>
    <row r="2359">
      <c r="A2359" t="inlineStr">
        <is>
          <t>AR000490FI00004</t>
        </is>
      </c>
      <c r="B2359" t="inlineStr">
        <is>
          <t>AR000490</t>
        </is>
      </c>
      <c r="C2359" t="inlineStr">
        <is>
          <t>ON PyME Gar. Big Bloom S3</t>
        </is>
      </c>
      <c r="D2359">
        <f>+REPLACE(REPLACE(A2359,1,8,""),3,5,"")</f>
        <v/>
      </c>
      <c r="F2359" t="inlineStr">
        <is>
          <t>ARBIGB560048</t>
        </is>
      </c>
    </row>
    <row r="2360">
      <c r="A2360" t="inlineStr">
        <is>
          <t>AR001030FI00003</t>
        </is>
      </c>
      <c r="B2360" t="inlineStr">
        <is>
          <t>AR001030</t>
        </is>
      </c>
      <c r="C2360" t="inlineStr">
        <is>
          <t>ON PyME Gar. Dulcor S1</t>
        </is>
      </c>
      <c r="D2360">
        <f>+REPLACE(REPLACE(A2360,1,8,""),3,5,"")</f>
        <v/>
      </c>
      <c r="F2360" t="inlineStr">
        <is>
          <t>ARDULC560034</t>
        </is>
      </c>
    </row>
    <row r="2361">
      <c r="A2361" t="inlineStr">
        <is>
          <t>AR002380FI00001</t>
        </is>
      </c>
      <c r="B2361" t="inlineStr">
        <is>
          <t>AR002380</t>
        </is>
      </c>
      <c r="C2361" t="inlineStr">
        <is>
          <t>ON PyME Gar. Publicidad Sarmiento S1</t>
        </is>
      </c>
      <c r="D2361">
        <f>+REPLACE(REPLACE(A2361,1,8,""),3,5,"")</f>
        <v/>
      </c>
      <c r="F2361" t="inlineStr">
        <is>
          <t>ARPSAR560014</t>
        </is>
      </c>
    </row>
    <row r="2362">
      <c r="A2362" t="inlineStr">
        <is>
          <t>AR002640FI00001</t>
        </is>
      </c>
      <c r="B2362" t="inlineStr">
        <is>
          <t>AR002640</t>
        </is>
      </c>
      <c r="C2362" t="inlineStr">
        <is>
          <t>ON PyME Gar. Sojas Argentinas S1</t>
        </is>
      </c>
      <c r="D2362">
        <f>+REPLACE(REPLACE(A2362,1,8,""),3,5,"")</f>
        <v/>
      </c>
      <c r="F2362" t="n">
        <v>0</v>
      </c>
    </row>
    <row r="2363">
      <c r="A2363" t="inlineStr">
        <is>
          <t>AR002670FI00001</t>
        </is>
      </c>
      <c r="B2363" t="inlineStr">
        <is>
          <t>AR002670</t>
        </is>
      </c>
      <c r="C2363" t="inlineStr">
        <is>
          <t>ON PyME Gar. SouthCross Logistics S1</t>
        </is>
      </c>
      <c r="D2363">
        <f>+REPLACE(REPLACE(A2363,1,8,""),3,5,"")</f>
        <v/>
      </c>
      <c r="F2363" t="inlineStr">
        <is>
          <t>ARSOUC560026</t>
        </is>
      </c>
    </row>
    <row r="2364">
      <c r="A2364" t="inlineStr">
        <is>
          <t>AR001810FI00005</t>
        </is>
      </c>
      <c r="B2364" t="inlineStr">
        <is>
          <t>AR001810</t>
        </is>
      </c>
      <c r="C2364" t="inlineStr">
        <is>
          <t>ON PyME Meranol C04</t>
        </is>
      </c>
      <c r="D2364">
        <f>+REPLACE(REPLACE(A2364,1,8,""),3,5,"")</f>
        <v/>
      </c>
      <c r="F2364" t="inlineStr">
        <is>
          <t>ARMERA560047</t>
        </is>
      </c>
    </row>
    <row r="2365">
      <c r="A2365" t="inlineStr">
        <is>
          <t>AR001810FI00004</t>
        </is>
      </c>
      <c r="B2365" t="inlineStr">
        <is>
          <t>AR001810</t>
        </is>
      </c>
      <c r="C2365" t="inlineStr">
        <is>
          <t>ON PyME Meranol C05</t>
        </is>
      </c>
      <c r="D2365">
        <f>+REPLACE(REPLACE(A2365,1,8,""),3,5,"")</f>
        <v/>
      </c>
      <c r="F2365" t="inlineStr">
        <is>
          <t>ARMERA560054</t>
        </is>
      </c>
    </row>
    <row r="2366">
      <c r="A2366" t="inlineStr">
        <is>
          <t>AR001810FI00006</t>
        </is>
      </c>
      <c r="B2366" t="inlineStr">
        <is>
          <t>AR001810</t>
        </is>
      </c>
      <c r="C2366" t="inlineStr">
        <is>
          <t>ON PyME Meranol C06</t>
        </is>
      </c>
      <c r="D2366">
        <f>+REPLACE(REPLACE(A2366,1,8,""),3,5,"")</f>
        <v/>
      </c>
      <c r="F2366" t="inlineStr">
        <is>
          <t>ARMERA560062</t>
        </is>
      </c>
    </row>
    <row r="2367">
      <c r="A2367" t="inlineStr">
        <is>
          <t>AR002590FI00003</t>
        </is>
      </c>
      <c r="B2367" t="inlineStr">
        <is>
          <t>AR002590</t>
        </is>
      </c>
      <c r="C2367" t="inlineStr">
        <is>
          <t>ON PyME Sicom C4</t>
        </is>
      </c>
      <c r="D2367">
        <f>+REPLACE(REPLACE(A2367,1,8,""),3,5,"")</f>
        <v/>
      </c>
      <c r="F2367" t="inlineStr">
        <is>
          <t>ARSICS560036</t>
        </is>
      </c>
    </row>
    <row r="2368">
      <c r="A2368" t="inlineStr">
        <is>
          <t>AR002610FI00003</t>
        </is>
      </c>
      <c r="B2368" t="inlineStr">
        <is>
          <t>AR002610</t>
        </is>
      </c>
      <c r="C2368" t="inlineStr">
        <is>
          <t>ON PyME Sion S2 Clase A</t>
        </is>
      </c>
      <c r="D2368">
        <f>+REPLACE(REPLACE(A2368,1,8,""),3,5,"")</f>
        <v/>
      </c>
      <c r="F2368" t="inlineStr">
        <is>
          <t>ARSION560029</t>
        </is>
      </c>
    </row>
    <row r="2369">
      <c r="A2369" t="inlineStr">
        <is>
          <t>AR002430FI00008</t>
        </is>
      </c>
      <c r="B2369" t="inlineStr">
        <is>
          <t>AR002430</t>
        </is>
      </c>
      <c r="C2369" t="inlineStr">
        <is>
          <t>ON Quickfood C10</t>
        </is>
      </c>
      <c r="D2369">
        <f>+REPLACE(REPLACE(A2369,1,8,""),3,5,"")</f>
        <v/>
      </c>
      <c r="F2369" t="inlineStr">
        <is>
          <t>ARQUIK560083</t>
        </is>
      </c>
    </row>
    <row r="2370">
      <c r="A2370" t="inlineStr">
        <is>
          <t>AR002440FI00001</t>
        </is>
      </c>
      <c r="B2370" t="inlineStr">
        <is>
          <t>AR002440</t>
        </is>
      </c>
      <c r="C2370" t="inlineStr">
        <is>
          <t>ON Raghsa C2</t>
        </is>
      </c>
      <c r="D2370">
        <f>+REPLACE(REPLACE(A2370,1,8,""),3,5,"")</f>
        <v/>
      </c>
      <c r="F2370" t="inlineStr">
        <is>
          <t>USP79849AB41</t>
        </is>
      </c>
    </row>
    <row r="2371">
      <c r="A2371" t="inlineStr">
        <is>
          <t>AR002440FI00002</t>
        </is>
      </c>
      <c r="B2371" t="inlineStr">
        <is>
          <t>AR002440</t>
        </is>
      </c>
      <c r="C2371" t="inlineStr">
        <is>
          <t>ON Raghsa C3 S1</t>
        </is>
      </c>
      <c r="D2371">
        <f>+REPLACE(REPLACE(A2371,1,8,""),3,5,"")</f>
        <v/>
      </c>
      <c r="F2371" t="inlineStr">
        <is>
          <t>USP79849AC24</t>
        </is>
      </c>
    </row>
    <row r="2372">
      <c r="A2372" t="inlineStr">
        <is>
          <t>AR002500FI00001</t>
        </is>
      </c>
      <c r="B2372" t="inlineStr">
        <is>
          <t>AR002500</t>
        </is>
      </c>
      <c r="C2372" t="inlineStr">
        <is>
          <t>ON Roch C3</t>
        </is>
      </c>
      <c r="D2372">
        <f>+REPLACE(REPLACE(A2372,1,8,""),3,5,"")</f>
        <v/>
      </c>
      <c r="F2372" t="inlineStr">
        <is>
          <t>ARROCH560032</t>
        </is>
      </c>
    </row>
    <row r="2373">
      <c r="A2373" t="inlineStr">
        <is>
          <t>AR002500FI00002</t>
        </is>
      </c>
      <c r="B2373" t="inlineStr">
        <is>
          <t>AR002500</t>
        </is>
      </c>
      <c r="C2373" t="inlineStr">
        <is>
          <t>ON Roch C4</t>
        </is>
      </c>
      <c r="D2373">
        <f>+REPLACE(REPLACE(A2373,1,8,""),3,5,"")</f>
        <v/>
      </c>
      <c r="F2373" t="inlineStr">
        <is>
          <t>ARROCH560081</t>
        </is>
      </c>
    </row>
    <row r="2374">
      <c r="A2374" t="inlineStr">
        <is>
          <t>AR002500FI00003</t>
        </is>
      </c>
      <c r="B2374" t="inlineStr">
        <is>
          <t>AR002500</t>
        </is>
      </c>
      <c r="C2374" t="inlineStr">
        <is>
          <t>ON Roch Clase 5</t>
        </is>
      </c>
      <c r="D2374">
        <f>+REPLACE(REPLACE(A2374,1,8,""),3,5,"")</f>
        <v/>
      </c>
      <c r="F2374" t="inlineStr">
        <is>
          <t>ARROCH560099</t>
        </is>
      </c>
    </row>
    <row r="2375">
      <c r="A2375" t="inlineStr">
        <is>
          <t>AR002520FI00009</t>
        </is>
      </c>
      <c r="B2375" t="inlineStr">
        <is>
          <t>AR002520</t>
        </is>
      </c>
      <c r="C2375" t="inlineStr">
        <is>
          <t>ON Rombo Cia Fciera S33</t>
        </is>
      </c>
      <c r="D2375">
        <f>+REPLACE(REPLACE(A2375,1,8,""),3,5,"")</f>
        <v/>
      </c>
      <c r="F2375" t="inlineStr">
        <is>
          <t>ARROMB560069</t>
        </is>
      </c>
    </row>
    <row r="2376">
      <c r="A2376" t="inlineStr">
        <is>
          <t>AR002520FI00010</t>
        </is>
      </c>
      <c r="B2376" t="inlineStr">
        <is>
          <t>AR002520</t>
        </is>
      </c>
      <c r="C2376" t="inlineStr">
        <is>
          <t>ON Rombo Cia Financiera Serie 45</t>
        </is>
      </c>
      <c r="D2376">
        <f>+REPLACE(REPLACE(A2376,1,8,""),3,5,"")</f>
        <v/>
      </c>
      <c r="F2376" t="inlineStr">
        <is>
          <t>ARROMB5600K6</t>
        </is>
      </c>
    </row>
    <row r="2377">
      <c r="A2377" t="inlineStr">
        <is>
          <t>AR002550FI00007</t>
        </is>
      </c>
      <c r="B2377" t="inlineStr">
        <is>
          <t>AR002550</t>
        </is>
      </c>
      <c r="C2377" t="inlineStr">
        <is>
          <t>ON Savant Pharma S5 CJ</t>
        </is>
      </c>
      <c r="D2377">
        <f>+REPLACE(REPLACE(A2377,1,8,""),3,5,"")</f>
        <v/>
      </c>
      <c r="F2377" t="inlineStr">
        <is>
          <t>ARSAVA560056</t>
        </is>
      </c>
    </row>
    <row r="2378">
      <c r="A2378" t="inlineStr">
        <is>
          <t>AR001450FI00030</t>
        </is>
      </c>
      <c r="B2378" t="inlineStr">
        <is>
          <t>AR001450</t>
        </is>
      </c>
      <c r="C2378" t="inlineStr">
        <is>
          <t>ON Tarjeta Cuyanas C25 S2</t>
        </is>
      </c>
      <c r="D2378">
        <f>+REPLACE(REPLACE(A2378,1,8,""),3,5,"")</f>
        <v/>
      </c>
      <c r="F2378" t="inlineStr">
        <is>
          <t>ARTACU5600D7</t>
        </is>
      </c>
    </row>
    <row r="2379">
      <c r="A2379" t="inlineStr">
        <is>
          <t>AR001450FI00027</t>
        </is>
      </c>
      <c r="B2379" t="inlineStr">
        <is>
          <t>AR001450</t>
        </is>
      </c>
      <c r="C2379" t="inlineStr">
        <is>
          <t>ON Tarjeta Cuyanas C27 S2</t>
        </is>
      </c>
      <c r="D2379">
        <f>+REPLACE(REPLACE(A2379,1,8,""),3,5,"")</f>
        <v/>
      </c>
      <c r="F2379" t="inlineStr">
        <is>
          <t>ARTACU5600G0</t>
        </is>
      </c>
    </row>
    <row r="2380">
      <c r="A2380" t="inlineStr">
        <is>
          <t>AR001450FI00033</t>
        </is>
      </c>
      <c r="B2380" t="inlineStr">
        <is>
          <t>AR001450</t>
        </is>
      </c>
      <c r="C2380" t="inlineStr">
        <is>
          <t>ON Tarjeta Cuyanas C28 S2</t>
        </is>
      </c>
      <c r="D2380">
        <f>+REPLACE(REPLACE(A2380,1,8,""),3,5,"")</f>
        <v/>
      </c>
      <c r="F2380" t="inlineStr">
        <is>
          <t>ARTACU5600I6</t>
        </is>
      </c>
    </row>
    <row r="2381">
      <c r="A2381" t="inlineStr">
        <is>
          <t>AR001450FI00029</t>
        </is>
      </c>
      <c r="B2381" t="inlineStr">
        <is>
          <t>AR001450</t>
        </is>
      </c>
      <c r="C2381" t="inlineStr">
        <is>
          <t>ON Tarjeta Naranja C34 S2</t>
        </is>
      </c>
      <c r="D2381">
        <f>+REPLACE(REPLACE(A2381,1,8,""),3,5,"")</f>
        <v/>
      </c>
      <c r="F2381" t="inlineStr">
        <is>
          <t>ARTANA5600A2</t>
        </is>
      </c>
    </row>
    <row r="2382">
      <c r="A2382" t="inlineStr">
        <is>
          <t>AR001450FI00037</t>
        </is>
      </c>
      <c r="B2382" t="inlineStr">
        <is>
          <t>AR001450</t>
        </is>
      </c>
      <c r="C2382" t="inlineStr">
        <is>
          <t>ON Tarjeta Naranja C40 S1</t>
        </is>
      </c>
      <c r="D2382">
        <f>+REPLACE(REPLACE(A2382,1,8,""),3,5,"")</f>
        <v/>
      </c>
      <c r="F2382" t="inlineStr">
        <is>
          <t>ARTANA5600I5</t>
        </is>
      </c>
    </row>
    <row r="2383">
      <c r="A2383" t="inlineStr">
        <is>
          <t>AR001450FI00032</t>
        </is>
      </c>
      <c r="B2383" t="inlineStr">
        <is>
          <t>AR001450</t>
        </is>
      </c>
      <c r="C2383" t="inlineStr">
        <is>
          <t>ON Tarjeta Naranja C40 S2</t>
        </is>
      </c>
      <c r="D2383">
        <f>+REPLACE(REPLACE(A2383,1,8,""),3,5,"")</f>
        <v/>
      </c>
      <c r="F2383" t="inlineStr">
        <is>
          <t>ARTANA5600J3</t>
        </is>
      </c>
    </row>
    <row r="2384">
      <c r="A2384" t="inlineStr">
        <is>
          <t>AR001450FI00039</t>
        </is>
      </c>
      <c r="B2384" t="inlineStr">
        <is>
          <t>AR001450</t>
        </is>
      </c>
      <c r="C2384" t="inlineStr">
        <is>
          <t>ON Tarjeta Naranja C41 S1</t>
        </is>
      </c>
      <c r="D2384">
        <f>+REPLACE(REPLACE(A2384,1,8,""),3,5,"")</f>
        <v/>
      </c>
      <c r="F2384" t="inlineStr">
        <is>
          <t>ARTANA5600K1</t>
        </is>
      </c>
    </row>
    <row r="2385">
      <c r="A2385" t="inlineStr">
        <is>
          <t>AR001450FI00028</t>
        </is>
      </c>
      <c r="B2385" t="inlineStr">
        <is>
          <t>AR001450</t>
        </is>
      </c>
      <c r="C2385" t="inlineStr">
        <is>
          <t>ON Tarjeta Naranja C41 S2</t>
        </is>
      </c>
      <c r="D2385">
        <f>+REPLACE(REPLACE(A2385,1,8,""),3,5,"")</f>
        <v/>
      </c>
      <c r="F2385" t="inlineStr">
        <is>
          <t>ARTANA5600L9</t>
        </is>
      </c>
    </row>
    <row r="2386">
      <c r="A2386" t="inlineStr">
        <is>
          <t>AR001450FI00031</t>
        </is>
      </c>
      <c r="B2386" t="inlineStr">
        <is>
          <t>AR001450</t>
        </is>
      </c>
      <c r="C2386" t="inlineStr">
        <is>
          <t>ON Tarjeta Naranja C43</t>
        </is>
      </c>
      <c r="D2386">
        <f>+REPLACE(REPLACE(A2386,1,8,""),3,5,"")</f>
        <v/>
      </c>
      <c r="F2386" t="inlineStr">
        <is>
          <t>ARTANA5600N5</t>
        </is>
      </c>
    </row>
    <row r="2387">
      <c r="A2387" t="inlineStr">
        <is>
          <t>AR000540FI00002</t>
        </is>
      </c>
      <c r="B2387" t="inlineStr">
        <is>
          <t>AR000540</t>
        </is>
      </c>
      <c r="C2387" t="inlineStr">
        <is>
          <t>ON Telecom Argentina 2026</t>
        </is>
      </c>
      <c r="D2387">
        <f>+REPLACE(REPLACE(A2387,1,8,""),3,5,"")</f>
        <v/>
      </c>
      <c r="F2387" t="inlineStr">
        <is>
          <t>USP9028NAV30</t>
        </is>
      </c>
    </row>
    <row r="2388">
      <c r="A2388" t="inlineStr">
        <is>
          <t>AR002790FI00004</t>
        </is>
      </c>
      <c r="B2388" t="inlineStr">
        <is>
          <t>AR002790</t>
        </is>
      </c>
      <c r="C2388" t="inlineStr">
        <is>
          <t>ON TGLT 2027</t>
        </is>
      </c>
      <c r="D2388">
        <f>+REPLACE(REPLACE(A2388,1,8,""),3,5,"")</f>
        <v/>
      </c>
      <c r="F2388" t="inlineStr">
        <is>
          <t>USP9144MAL65</t>
        </is>
      </c>
    </row>
    <row r="2389">
      <c r="A2389" t="inlineStr">
        <is>
          <t>AR002790FI00003</t>
        </is>
      </c>
      <c r="B2389" t="inlineStr">
        <is>
          <t>AR002790</t>
        </is>
      </c>
      <c r="C2389" t="inlineStr">
        <is>
          <t>ON TGLT Clase 15</t>
        </is>
      </c>
      <c r="D2389">
        <f>+REPLACE(REPLACE(A2389,1,8,""),3,5,"")</f>
        <v/>
      </c>
      <c r="F2389" t="inlineStr">
        <is>
          <t>ARTGLT5600B1</t>
        </is>
      </c>
    </row>
    <row r="2390">
      <c r="A2390" t="inlineStr">
        <is>
          <t>AR002820FI00007</t>
        </is>
      </c>
      <c r="B2390" t="inlineStr">
        <is>
          <t>AR002820</t>
        </is>
      </c>
      <c r="C2390" t="inlineStr">
        <is>
          <t>ON Toyota 2022 Clase 2</t>
        </is>
      </c>
      <c r="D2390">
        <f>+REPLACE(REPLACE(A2390,1,8,""),3,5,"")</f>
        <v/>
      </c>
      <c r="F2390" t="inlineStr">
        <is>
          <t>ARTCFA560053</t>
        </is>
      </c>
    </row>
    <row r="2391">
      <c r="A2391" t="inlineStr">
        <is>
          <t>AR002820FI00006</t>
        </is>
      </c>
      <c r="B2391" t="inlineStr">
        <is>
          <t>AR002820</t>
        </is>
      </c>
      <c r="C2391" t="inlineStr">
        <is>
          <t>ON Toyota Clase 25</t>
        </is>
      </c>
      <c r="D2391">
        <f>+REPLACE(REPLACE(A2391,1,8,""),3,5,"")</f>
        <v/>
      </c>
      <c r="F2391" t="inlineStr">
        <is>
          <t>ARTCFA5600M9</t>
        </is>
      </c>
    </row>
    <row r="2392">
      <c r="A2392" t="inlineStr">
        <is>
          <t>AR002840FI00002</t>
        </is>
      </c>
      <c r="B2392" t="inlineStr">
        <is>
          <t>AR002840</t>
        </is>
      </c>
      <c r="C2392" t="inlineStr">
        <is>
          <t>ON Transener C2</t>
        </is>
      </c>
      <c r="D2392">
        <f>+REPLACE(REPLACE(A2392,1,8,""),3,5,"")</f>
        <v/>
      </c>
      <c r="F2392" t="inlineStr">
        <is>
          <t>US20445RAB78</t>
        </is>
      </c>
    </row>
    <row r="2393">
      <c r="A2393" t="inlineStr">
        <is>
          <t>AR002850FI00003</t>
        </is>
      </c>
      <c r="B2393" t="inlineStr">
        <is>
          <t>AR002850</t>
        </is>
      </c>
      <c r="C2393" t="inlineStr">
        <is>
          <t>ON Transp Gas Sur Cl 1</t>
        </is>
      </c>
      <c r="D2393">
        <f>+REPLACE(REPLACE(A2393,1,8,""),3,5,"")</f>
        <v/>
      </c>
      <c r="F2393" t="inlineStr">
        <is>
          <t>USP9308RAX19</t>
        </is>
      </c>
    </row>
    <row r="2394">
      <c r="A2394" t="inlineStr">
        <is>
          <t>AR002930FI00002</t>
        </is>
      </c>
      <c r="B2394" t="inlineStr">
        <is>
          <t>AR002930</t>
        </is>
      </c>
      <c r="C2394" t="inlineStr">
        <is>
          <t>ON YPF LUZ Clase 1</t>
        </is>
      </c>
      <c r="D2394">
        <f>+REPLACE(REPLACE(A2394,1,8,""),3,5,"")</f>
        <v/>
      </c>
      <c r="F2394" t="inlineStr">
        <is>
          <t>ARYPFE560016</t>
        </is>
      </c>
    </row>
    <row r="2395">
      <c r="A2395" t="inlineStr">
        <is>
          <t>AR002920FI00021</t>
        </is>
      </c>
      <c r="B2395" t="inlineStr">
        <is>
          <t>AR002920</t>
        </is>
      </c>
      <c r="C2395" t="inlineStr">
        <is>
          <t>ON YPF S17</t>
        </is>
      </c>
      <c r="D2395">
        <f>+REPLACE(REPLACE(A2395,1,8,""),3,5,"")</f>
        <v/>
      </c>
      <c r="F2395" t="inlineStr">
        <is>
          <t>ARYPFS050319</t>
        </is>
      </c>
    </row>
    <row r="2396">
      <c r="A2396" t="inlineStr">
        <is>
          <t>AR002920FI00022</t>
        </is>
      </c>
      <c r="B2396" t="inlineStr">
        <is>
          <t>AR002920</t>
        </is>
      </c>
      <c r="C2396" t="inlineStr">
        <is>
          <t>ON YPF S20</t>
        </is>
      </c>
      <c r="D2396">
        <f>+REPLACE(REPLACE(A2396,1,8,""),3,5,"")</f>
        <v/>
      </c>
      <c r="F2396" t="inlineStr">
        <is>
          <t>ARYPFS050350</t>
        </is>
      </c>
    </row>
    <row r="2397">
      <c r="A2397" t="inlineStr">
        <is>
          <t>AR002920FI00019</t>
        </is>
      </c>
      <c r="B2397" t="inlineStr">
        <is>
          <t>AR002920</t>
        </is>
      </c>
      <c r="C2397" t="inlineStr">
        <is>
          <t>ON YPF S29</t>
        </is>
      </c>
      <c r="D2397">
        <f>+REPLACE(REPLACE(A2397,1,8,""),3,5,"")</f>
        <v/>
      </c>
      <c r="F2397" t="inlineStr">
        <is>
          <t>ARYPFS050426</t>
        </is>
      </c>
    </row>
    <row r="2398">
      <c r="A2398" t="inlineStr">
        <is>
          <t>AR002920FI00026</t>
        </is>
      </c>
      <c r="B2398" t="inlineStr">
        <is>
          <t>AR002920</t>
        </is>
      </c>
      <c r="C2398" t="inlineStr">
        <is>
          <t>ON YPF S34</t>
        </is>
      </c>
      <c r="D2398">
        <f>+REPLACE(REPLACE(A2398,1,8,""),3,5,"")</f>
        <v/>
      </c>
      <c r="F2398" t="inlineStr">
        <is>
          <t>ARYPFS050483</t>
        </is>
      </c>
    </row>
    <row r="2399">
      <c r="A2399" t="inlineStr">
        <is>
          <t>AR002920FI00024</t>
        </is>
      </c>
      <c r="B2399" t="inlineStr">
        <is>
          <t>AR002920</t>
        </is>
      </c>
      <c r="C2399" t="inlineStr">
        <is>
          <t>ON YPF S42</t>
        </is>
      </c>
      <c r="D2399">
        <f>+REPLACE(REPLACE(A2399,1,8,""),3,5,"")</f>
        <v/>
      </c>
      <c r="F2399" t="inlineStr">
        <is>
          <t>ARYPFS560093</t>
        </is>
      </c>
    </row>
    <row r="2400">
      <c r="A2400" t="inlineStr">
        <is>
          <t>AR002920FI00025</t>
        </is>
      </c>
      <c r="B2400" t="inlineStr">
        <is>
          <t>AR002920</t>
        </is>
      </c>
      <c r="C2400" t="inlineStr">
        <is>
          <t>ON YPF S46</t>
        </is>
      </c>
      <c r="D2400">
        <f>+REPLACE(REPLACE(A2400,1,8,""),3,5,"")</f>
        <v/>
      </c>
      <c r="F2400" t="inlineStr">
        <is>
          <t>ARYPFS5600D2</t>
        </is>
      </c>
    </row>
    <row r="2401">
      <c r="A2401" t="inlineStr">
        <is>
          <t>AR002920FI00027</t>
        </is>
      </c>
      <c r="B2401" t="inlineStr">
        <is>
          <t>AR002920</t>
        </is>
      </c>
      <c r="C2401" t="inlineStr">
        <is>
          <t>ON YPF S48</t>
        </is>
      </c>
      <c r="D2401">
        <f>+REPLACE(REPLACE(A2401,1,8,""),3,5,"")</f>
        <v/>
      </c>
      <c r="F2401" t="inlineStr">
        <is>
          <t>ARYPFS5600G5</t>
        </is>
      </c>
    </row>
    <row r="2402">
      <c r="A2402" t="inlineStr">
        <is>
          <t>AR002920FI00020</t>
        </is>
      </c>
      <c r="B2402" t="inlineStr">
        <is>
          <t>AR002920</t>
        </is>
      </c>
      <c r="C2402" t="inlineStr">
        <is>
          <t>ON YPF S49</t>
        </is>
      </c>
      <c r="D2402">
        <f>+REPLACE(REPLACE(A2402,1,8,""),3,5,"")</f>
        <v/>
      </c>
      <c r="F2402" t="inlineStr">
        <is>
          <t>ARYPFS5600H3</t>
        </is>
      </c>
    </row>
    <row r="2403">
      <c r="A2403" t="inlineStr">
        <is>
          <t>AR002920FI00023</t>
        </is>
      </c>
      <c r="B2403" t="inlineStr">
        <is>
          <t>AR002920</t>
        </is>
      </c>
      <c r="C2403" t="inlineStr">
        <is>
          <t>ON YPF S50</t>
        </is>
      </c>
      <c r="D2403">
        <f>+REPLACE(REPLACE(A2403,1,8,""),3,5,"")</f>
        <v/>
      </c>
      <c r="F2403" t="inlineStr">
        <is>
          <t>USP989MJBH35</t>
        </is>
      </c>
    </row>
    <row r="2404">
      <c r="A2404" t="inlineStr">
        <is>
          <t>AR002920FI00028</t>
        </is>
      </c>
      <c r="B2404" t="inlineStr">
        <is>
          <t>AR002920</t>
        </is>
      </c>
      <c r="C2404" t="inlineStr">
        <is>
          <t>ON YPF S52</t>
        </is>
      </c>
      <c r="D2404">
        <f>+REPLACE(REPLACE(A2404,1,8,""),3,5,"")</f>
        <v/>
      </c>
      <c r="F2404" t="inlineStr">
        <is>
          <t>USP989MJBK63</t>
        </is>
      </c>
      <c r="J2404" t="inlineStr">
        <is>
          <t>ORAZEN 5 ⅝ 04/28/27</t>
        </is>
      </c>
    </row>
    <row r="2405">
      <c r="A2405" t="inlineStr">
        <is>
          <t>PE000710FI00001</t>
        </is>
      </c>
      <c r="B2405" t="inlineStr">
        <is>
          <t>PE000710</t>
        </is>
      </c>
      <c r="C2405" t="inlineStr">
        <is>
          <t>ORAZEN 5 ⅝ 04/28/27</t>
        </is>
      </c>
      <c r="D2405">
        <f>+REPLACE(REPLACE(A2405,1,8,""),3,5,"")</f>
        <v/>
      </c>
      <c r="F2405" t="inlineStr">
        <is>
          <t>USP7372BAA19</t>
        </is>
      </c>
      <c r="G2405" t="inlineStr">
        <is>
          <t>BBG00GKL65W2</t>
        </is>
      </c>
      <c r="H2405" t="inlineStr">
        <is>
          <t>BZ3FXQ3</t>
        </is>
      </c>
      <c r="I2405" t="inlineStr">
        <is>
          <t>COAN3641437</t>
        </is>
      </c>
      <c r="J2405" t="inlineStr">
        <is>
          <t>ORAZEN 5 ⅝ 04/28/27</t>
        </is>
      </c>
    </row>
    <row r="2406">
      <c r="A2406" t="inlineStr">
        <is>
          <t>PE000710FI00002</t>
        </is>
      </c>
      <c r="B2406" t="inlineStr">
        <is>
          <t>PE000710</t>
        </is>
      </c>
      <c r="C2406" t="inlineStr">
        <is>
          <t>ORAZEN 5 ⅝ 04/28/27</t>
        </is>
      </c>
      <c r="D2406">
        <f>+REPLACE(REPLACE(A2406,1,8,""),3,5,"")</f>
        <v/>
      </c>
      <c r="F2406" t="inlineStr">
        <is>
          <t>US68559BAA52</t>
        </is>
      </c>
      <c r="G2406" t="inlineStr">
        <is>
          <t>BBG00GKKG027</t>
        </is>
      </c>
      <c r="H2406" t="inlineStr">
        <is>
          <t>BYPF245</t>
        </is>
      </c>
      <c r="I2406" t="inlineStr">
        <is>
          <t>COAN3593232</t>
        </is>
      </c>
    </row>
    <row r="2407">
      <c r="A2407" t="inlineStr">
        <is>
          <t>CL001240EQ00001</t>
        </is>
      </c>
      <c r="B2407" t="inlineStr">
        <is>
          <t>CL001240</t>
        </is>
      </c>
      <c r="C2407" t="inlineStr">
        <is>
          <t>OROB CI</t>
        </is>
      </c>
      <c r="D2407">
        <f>+REPLACE(REPLACE(A2407,1,8,""),3,5,"")</f>
        <v/>
      </c>
      <c r="F2407" t="inlineStr">
        <is>
          <t>CLP8716G1059</t>
        </is>
      </c>
      <c r="G2407" t="inlineStr">
        <is>
          <t>BBG000C41L90</t>
        </is>
      </c>
      <c r="H2407" t="n">
        <v>2458232</v>
      </c>
      <c r="I2407" t="inlineStr">
        <is>
          <t>EQ0016347700001000</t>
        </is>
      </c>
    </row>
    <row r="2408">
      <c r="A2408" t="inlineStr">
        <is>
          <t>MX001720FI00001</t>
        </is>
      </c>
      <c r="B2408" t="inlineStr">
        <is>
          <t>MX001720</t>
        </is>
      </c>
      <c r="C2408" t="inlineStr">
        <is>
          <t>OSMXSA 7.97 07/23/25</t>
        </is>
      </c>
      <c r="D2408">
        <f>+REPLACE(REPLACE(A2408,1,8,""),3,5,"")</f>
        <v/>
      </c>
      <c r="F2408" t="inlineStr">
        <is>
          <t>MX91OS010004</t>
        </is>
      </c>
      <c r="G2408" t="inlineStr">
        <is>
          <t>BBG009QN9QW9</t>
        </is>
      </c>
      <c r="H2408" t="inlineStr">
        <is>
          <t>BYNNVV1</t>
        </is>
      </c>
      <c r="I2408" t="inlineStr">
        <is>
          <t>COUV4155908</t>
        </is>
      </c>
    </row>
    <row r="2409">
      <c r="A2409" t="inlineStr">
        <is>
          <t>MX001720FI00002</t>
        </is>
      </c>
      <c r="B2409" t="inlineStr">
        <is>
          <t>MX001720</t>
        </is>
      </c>
      <c r="C2409" t="inlineStr">
        <is>
          <t>OSMXSA Float 07/29/20</t>
        </is>
      </c>
      <c r="D2409">
        <f>+REPLACE(REPLACE(A2409,1,8,""),3,5,"")</f>
        <v/>
      </c>
      <c r="F2409" t="inlineStr">
        <is>
          <t>MX91OS010020</t>
        </is>
      </c>
      <c r="G2409" t="inlineStr">
        <is>
          <t>BBG009QNM7M7</t>
        </is>
      </c>
      <c r="H2409" t="inlineStr">
        <is>
          <t>BYYNDH0</t>
        </is>
      </c>
      <c r="I2409" t="inlineStr">
        <is>
          <t>COUV4167465</t>
        </is>
      </c>
      <c r="J2409" t="inlineStr">
        <is>
          <t>OSXBBZ 13 03/20/15</t>
        </is>
      </c>
    </row>
    <row r="2410">
      <c r="A2410" t="inlineStr">
        <is>
          <t>BR001780FI00001</t>
        </is>
      </c>
      <c r="B2410" t="inlineStr">
        <is>
          <t>BR001780</t>
        </is>
      </c>
      <c r="C2410" t="inlineStr">
        <is>
          <t>OSXBBZ 13 03/20/15</t>
        </is>
      </c>
      <c r="D2410">
        <f>+REPLACE(REPLACE(A2410,1,8,""),3,5,"")</f>
        <v/>
      </c>
      <c r="F2410" t="inlineStr">
        <is>
          <t>NO0010640824</t>
        </is>
      </c>
      <c r="G2410" t="inlineStr">
        <is>
          <t>BBG002PY4SF1</t>
        </is>
      </c>
      <c r="H2410" t="inlineStr">
        <is>
          <t>B55B3J2</t>
        </is>
      </c>
      <c r="I2410" t="inlineStr">
        <is>
          <t>COEJ0450191</t>
        </is>
      </c>
    </row>
    <row r="2411">
      <c r="A2411" t="inlineStr">
        <is>
          <t>MX001770EQ00001</t>
        </is>
      </c>
      <c r="B2411" t="inlineStr">
        <is>
          <t>MX001770</t>
        </is>
      </c>
      <c r="C2411" t="inlineStr">
        <is>
          <t>PAAS CN</t>
        </is>
      </c>
      <c r="D2411">
        <f>+REPLACE(REPLACE(A2411,1,8,""),3,5,"")</f>
        <v/>
      </c>
      <c r="F2411" t="inlineStr">
        <is>
          <t>CA6979001089</t>
        </is>
      </c>
      <c r="G2411" t="inlineStr">
        <is>
          <t>BBG000BC8SH2</t>
        </is>
      </c>
      <c r="H2411" t="n">
        <v>2669272</v>
      </c>
      <c r="I2411" t="inlineStr">
        <is>
          <t>EQ0011017200001001</t>
        </is>
      </c>
    </row>
    <row r="2412">
      <c r="A2412" t="inlineStr">
        <is>
          <t>CL001050EQ00001</t>
        </is>
      </c>
      <c r="B2412" t="inlineStr">
        <is>
          <t>CL001050</t>
        </is>
      </c>
      <c r="C2412" t="inlineStr">
        <is>
          <t>PACIF CI</t>
        </is>
      </c>
      <c r="D2412">
        <f>+REPLACE(REPLACE(A2412,1,8,""),3,5,"")</f>
        <v/>
      </c>
      <c r="F2412" t="inlineStr">
        <is>
          <t>CLP7407P1013</t>
        </is>
      </c>
      <c r="G2412" t="inlineStr">
        <is>
          <t>BBG000C41MV3</t>
        </is>
      </c>
      <c r="H2412" t="inlineStr">
        <is>
          <t>2706696</t>
        </is>
      </c>
      <c r="I2412" t="inlineStr">
        <is>
          <t>EQ0015832100001000</t>
        </is>
      </c>
    </row>
    <row r="2413">
      <c r="A2413" t="inlineStr">
        <is>
          <t>CO000380FI00001</t>
        </is>
      </c>
      <c r="B2413" t="inlineStr">
        <is>
          <t>CO000380</t>
        </is>
      </c>
      <c r="C2413" t="inlineStr">
        <is>
          <t>PACTRE 8 ¼ 01/15/35</t>
        </is>
      </c>
      <c r="D2413">
        <f>+REPLACE(REPLACE(A2413,1,8,""),3,5,"")</f>
        <v/>
      </c>
      <c r="F2413" t="inlineStr">
        <is>
          <t>USP40689AA21</t>
        </is>
      </c>
      <c r="G2413" t="inlineStr">
        <is>
          <t>BBG00C7K0YT5</t>
        </is>
      </c>
      <c r="H2413" t="inlineStr">
        <is>
          <t>BD6P5V5</t>
        </is>
      </c>
      <c r="I2413" t="inlineStr">
        <is>
          <t>COJK1075825</t>
        </is>
      </c>
    </row>
    <row r="2414">
      <c r="A2414" t="inlineStr">
        <is>
          <t>BR001800EQ00001</t>
        </is>
      </c>
      <c r="B2414" t="inlineStr">
        <is>
          <t>BR001800</t>
        </is>
      </c>
      <c r="C2414" t="inlineStr">
        <is>
          <t>PAGS US</t>
        </is>
      </c>
      <c r="D2414">
        <f>+REPLACE(REPLACE(A2414,1,8,""),3,5,"")</f>
        <v/>
      </c>
      <c r="F2414" t="inlineStr">
        <is>
          <t>KYG687071012</t>
        </is>
      </c>
      <c r="G2414" t="inlineStr">
        <is>
          <t>BBG00JM7QBR6</t>
        </is>
      </c>
      <c r="H2414" t="inlineStr">
        <is>
          <t>BFWK4R7</t>
        </is>
      </c>
      <c r="I2414" t="inlineStr">
        <is>
          <t>EQ0000000061693385</t>
        </is>
      </c>
    </row>
    <row r="2415">
      <c r="A2415" t="inlineStr">
        <is>
          <t>AR001990EQ00001</t>
        </is>
      </c>
      <c r="B2415" t="inlineStr">
        <is>
          <t>AR001990</t>
        </is>
      </c>
      <c r="C2415" t="inlineStr">
        <is>
          <t>PAM US</t>
        </is>
      </c>
      <c r="D2415">
        <f>+REPLACE(REPLACE(A2415,1,8,""),3,5,"")</f>
        <v/>
      </c>
      <c r="F2415" t="inlineStr">
        <is>
          <t>US6976602077</t>
        </is>
      </c>
      <c r="G2415" t="inlineStr">
        <is>
          <t>BBG000S7QCQ0</t>
        </is>
      </c>
      <c r="H2415" t="inlineStr">
        <is>
          <t>B41HK52</t>
        </is>
      </c>
      <c r="I2415" t="inlineStr">
        <is>
          <t>EQ0000000008976511</t>
        </is>
      </c>
    </row>
    <row r="2416">
      <c r="A2416" t="inlineStr">
        <is>
          <t>AR001990EQ00002</t>
        </is>
      </c>
      <c r="B2416" t="inlineStr">
        <is>
          <t>AR001990</t>
        </is>
      </c>
      <c r="C2416" t="inlineStr">
        <is>
          <t>PAMP AR</t>
        </is>
      </c>
      <c r="D2416">
        <f>+REPLACE(REPLACE(A2416,1,8,""),3,5,"")</f>
        <v/>
      </c>
      <c r="F2416" t="inlineStr">
        <is>
          <t>ARP432631215</t>
        </is>
      </c>
      <c r="G2416" t="inlineStr">
        <is>
          <t>BBG000DDTP54</t>
        </is>
      </c>
      <c r="H2416" t="n">
        <v>2499974</v>
      </c>
      <c r="I2416" t="inlineStr">
        <is>
          <t>EQ0000000002920498</t>
        </is>
      </c>
      <c r="J2416" t="inlineStr">
        <is>
          <t>PAMPAR 7 ⅜ 07/21/23</t>
        </is>
      </c>
    </row>
    <row r="2417">
      <c r="A2417" t="inlineStr">
        <is>
          <t>AR001990FI00009</t>
        </is>
      </c>
      <c r="B2417" t="inlineStr">
        <is>
          <t>AR001990</t>
        </is>
      </c>
      <c r="C2417" t="inlineStr">
        <is>
          <t>PAMPAR 7 ⅜ 07/21/23</t>
        </is>
      </c>
      <c r="D2417">
        <f>+REPLACE(REPLACE(A2417,1,8,""),3,5,"")</f>
        <v/>
      </c>
      <c r="F2417" t="inlineStr">
        <is>
          <t>USP7873PAE62</t>
        </is>
      </c>
      <c r="G2417" t="inlineStr">
        <is>
          <t>BBG00DBK9SS3</t>
        </is>
      </c>
      <c r="H2417" t="inlineStr">
        <is>
          <t>BD03797</t>
        </is>
      </c>
      <c r="I2417" t="inlineStr">
        <is>
          <t>COLW9063469</t>
        </is>
      </c>
      <c r="J2417" t="inlineStr">
        <is>
          <t>PAMPAR 7 ½ 01/24/27</t>
        </is>
      </c>
    </row>
    <row r="2418">
      <c r="A2418" t="inlineStr">
        <is>
          <t>AR001990FI00010</t>
        </is>
      </c>
      <c r="B2418" t="inlineStr">
        <is>
          <t>AR001990</t>
        </is>
      </c>
      <c r="C2418" t="inlineStr">
        <is>
          <t>PAMPAR 7 ½ 01/24/27</t>
        </is>
      </c>
      <c r="D2418">
        <f>+REPLACE(REPLACE(A2418,1,8,""),3,5,"")</f>
        <v/>
      </c>
      <c r="F2418" t="inlineStr">
        <is>
          <t>US697660AA69</t>
        </is>
      </c>
      <c r="G2418" t="inlineStr">
        <is>
          <t>BBG00FQJY7C0</t>
        </is>
      </c>
      <c r="H2418" t="inlineStr">
        <is>
          <t>BYMXH69</t>
        </is>
      </c>
      <c r="I2418" t="inlineStr">
        <is>
          <t>COAM0729021</t>
        </is>
      </c>
      <c r="J2418" t="inlineStr">
        <is>
          <t>PAMPAR 7 ½ 01/24/27</t>
        </is>
      </c>
    </row>
    <row r="2419">
      <c r="A2419" t="inlineStr">
        <is>
          <t>AR001990FI00011</t>
        </is>
      </c>
      <c r="B2419" t="inlineStr">
        <is>
          <t>AR001990</t>
        </is>
      </c>
      <c r="C2419" t="inlineStr">
        <is>
          <t>PAMPAR 7 ½ 01/24/27</t>
        </is>
      </c>
      <c r="D2419">
        <f>+REPLACE(REPLACE(A2419,1,8,""),3,5,"")</f>
        <v/>
      </c>
      <c r="F2419" t="inlineStr">
        <is>
          <t>USP7464EAA49</t>
        </is>
      </c>
      <c r="G2419" t="inlineStr">
        <is>
          <t>BBG00FRY9R67</t>
        </is>
      </c>
      <c r="H2419" t="inlineStr">
        <is>
          <t>BYM4WZ6</t>
        </is>
      </c>
      <c r="I2419" t="inlineStr">
        <is>
          <t>COAM2017649</t>
        </is>
      </c>
    </row>
    <row r="2420">
      <c r="A2420" t="inlineStr">
        <is>
          <t>AR001990FI00012</t>
        </is>
      </c>
      <c r="B2420" t="inlineStr">
        <is>
          <t>AR001990</t>
        </is>
      </c>
      <c r="C2420" t="inlineStr">
        <is>
          <t>PAMPAR 9 ⅛ 04/15/29</t>
        </is>
      </c>
      <c r="D2420">
        <f>+REPLACE(REPLACE(A2420,1,8,""),3,5,"")</f>
        <v/>
      </c>
      <c r="F2420" t="inlineStr">
        <is>
          <t>USP7464EAB22</t>
        </is>
      </c>
      <c r="G2420" t="inlineStr">
        <is>
          <t>BBG00PMHR5G4</t>
        </is>
      </c>
      <c r="H2420" t="inlineStr">
        <is>
          <t>BKLGW33</t>
        </is>
      </c>
      <c r="I2420" t="inlineStr">
        <is>
          <t>COAZ4704823</t>
        </is>
      </c>
    </row>
    <row r="2421">
      <c r="A2421" t="inlineStr">
        <is>
          <t>PA000090FI00001</t>
        </is>
      </c>
      <c r="B2421" t="inlineStr">
        <is>
          <t>PA000090</t>
        </is>
      </c>
      <c r="C2421" t="inlineStr">
        <is>
          <t>PANAMA 3 ⅞ 03/17/28</t>
        </is>
      </c>
      <c r="D2421">
        <f>+REPLACE(REPLACE(A2421,1,8,""),3,5,"")</f>
        <v/>
      </c>
      <c r="F2421" t="inlineStr">
        <is>
          <t>US698299BF03</t>
        </is>
      </c>
      <c r="G2421" t="inlineStr">
        <is>
          <t>BBG00CFTJCZ8</t>
        </is>
      </c>
      <c r="H2421" t="inlineStr">
        <is>
          <t>BYSXF47</t>
        </is>
      </c>
      <c r="I2421" t="inlineStr">
        <is>
          <t>COJK4191603</t>
        </is>
      </c>
      <c r="J2421" t="inlineStr">
        <is>
          <t>PANAME 7 ⅞ 05/07/21</t>
        </is>
      </c>
    </row>
    <row r="2422">
      <c r="A2422" t="inlineStr">
        <is>
          <t>AR002000FI00007</t>
        </is>
      </c>
      <c r="B2422" t="inlineStr">
        <is>
          <t>AR002000</t>
        </is>
      </c>
      <c r="C2422" t="inlineStr">
        <is>
          <t>PANAME 7 ⅞ 05/07/21</t>
        </is>
      </c>
      <c r="D2422">
        <f>+REPLACE(REPLACE(A2422,1,8,""),3,5,"")</f>
        <v/>
      </c>
      <c r="F2422" t="inlineStr">
        <is>
          <t>US69783UAA97</t>
        </is>
      </c>
      <c r="G2422" t="inlineStr">
        <is>
          <t>BBG0000SR2S3</t>
        </is>
      </c>
      <c r="H2422" t="inlineStr">
        <is>
          <t>B3TS2K9</t>
        </is>
      </c>
      <c r="I2422" t="inlineStr">
        <is>
          <t>COEI2418180</t>
        </is>
      </c>
    </row>
    <row r="2423">
      <c r="A2423" t="inlineStr">
        <is>
          <t>MX000220EQ00001</t>
        </is>
      </c>
      <c r="B2423" t="inlineStr">
        <is>
          <t>MX000220</t>
        </is>
      </c>
      <c r="C2423" t="inlineStr">
        <is>
          <t>PAPPEL* MM</t>
        </is>
      </c>
      <c r="D2423">
        <f>+REPLACE(REPLACE(A2423,1,8,""),3,5,"")</f>
        <v/>
      </c>
      <c r="F2423" t="inlineStr">
        <is>
          <t>MX01PA0B0014</t>
        </is>
      </c>
      <c r="G2423" t="inlineStr">
        <is>
          <t>BBG000P4KQM9</t>
        </is>
      </c>
      <c r="H2423" t="inlineStr">
        <is>
          <t>B0ZNPL9</t>
        </is>
      </c>
      <c r="I2423" t="inlineStr">
        <is>
          <t>EQ0000000001681529</t>
        </is>
      </c>
    </row>
    <row r="2424">
      <c r="A2424" t="inlineStr">
        <is>
          <t>CL001060EQ00001</t>
        </is>
      </c>
      <c r="B2424" t="inlineStr">
        <is>
          <t>CL001060</t>
        </is>
      </c>
      <c r="C2424" t="inlineStr">
        <is>
          <t>PARAUCO CI</t>
        </is>
      </c>
      <c r="D2424">
        <f>+REPLACE(REPLACE(A2424,1,8,""),3,5,"")</f>
        <v/>
      </c>
      <c r="F2424" t="inlineStr">
        <is>
          <t>CLP763281068</t>
        </is>
      </c>
      <c r="G2424" t="inlineStr">
        <is>
          <t>BBG000DJ38C9</t>
        </is>
      </c>
      <c r="H2424" t="n">
        <v>2684349</v>
      </c>
      <c r="I2424" t="inlineStr">
        <is>
          <t>EQ0016344800001000</t>
        </is>
      </c>
    </row>
    <row r="2425">
      <c r="A2425" t="inlineStr">
        <is>
          <t>CL001060EQ00002</t>
        </is>
      </c>
      <c r="B2425" t="inlineStr">
        <is>
          <t>CL001060</t>
        </is>
      </c>
      <c r="C2425" t="inlineStr">
        <is>
          <t>PARAUCOS CI</t>
        </is>
      </c>
      <c r="D2425">
        <f>+REPLACE(REPLACE(A2425,1,8,""),3,5,"")</f>
        <v/>
      </c>
      <c r="F2425" t="inlineStr">
        <is>
          <t>CL0000002049</t>
        </is>
      </c>
      <c r="G2425" t="inlineStr">
        <is>
          <t>BBG005ZRL6T2</t>
        </is>
      </c>
      <c r="H2425" t="inlineStr">
        <is>
          <t>BYT3193</t>
        </is>
      </c>
      <c r="I2425" t="inlineStr">
        <is>
          <t>EQ0000000034158518</t>
        </is>
      </c>
    </row>
    <row r="2426">
      <c r="A2426" t="inlineStr">
        <is>
          <t>PY000020FI00001</t>
        </is>
      </c>
      <c r="B2426" t="inlineStr">
        <is>
          <t>PY000020</t>
        </is>
      </c>
      <c r="C2426" t="inlineStr">
        <is>
          <t>PARCRT 0 06/05/34</t>
        </is>
      </c>
      <c r="D2426">
        <f>+REPLACE(REPLACE(A2426,1,8,""),3,5,"")</f>
        <v/>
      </c>
      <c r="F2426" t="inlineStr">
        <is>
          <t>USG11176AA54</t>
        </is>
      </c>
      <c r="G2426" t="inlineStr">
        <is>
          <t>BBG00P3CMK96</t>
        </is>
      </c>
      <c r="H2426" t="inlineStr">
        <is>
          <t>BK8KJQ0</t>
        </is>
      </c>
      <c r="I2426" t="inlineStr">
        <is>
          <t>COZS5584637</t>
        </is>
      </c>
    </row>
    <row r="2427">
      <c r="A2427" t="inlineStr">
        <is>
          <t>BR001300EQ00001</t>
        </is>
      </c>
      <c r="B2427" t="inlineStr">
        <is>
          <t>BR001300</t>
        </is>
      </c>
      <c r="C2427" t="inlineStr">
        <is>
          <t>PARD3 BZ</t>
        </is>
      </c>
      <c r="D2427">
        <f>+REPLACE(REPLACE(A2427,1,8,""),3,5,"")</f>
        <v/>
      </c>
      <c r="F2427" t="inlineStr">
        <is>
          <t>BRPARDACNOR1</t>
        </is>
      </c>
      <c r="G2427" t="inlineStr">
        <is>
          <t>BBG001BWZ050</t>
        </is>
      </c>
      <c r="H2427" t="inlineStr">
        <is>
          <t>BD83SP2</t>
        </is>
      </c>
      <c r="I2427" t="inlineStr">
        <is>
          <t>EQ0000000015348647</t>
        </is>
      </c>
    </row>
    <row r="2428">
      <c r="A2428" t="inlineStr">
        <is>
          <t>PY000050FI00001</t>
        </is>
      </c>
      <c r="B2428" t="inlineStr">
        <is>
          <t>PY000050</t>
        </is>
      </c>
      <c r="C2428" t="inlineStr">
        <is>
          <t>PARGUY 4 ⅝ 01/25/23</t>
        </is>
      </c>
      <c r="D2428">
        <f>+REPLACE(REPLACE(A2428,1,8,""),3,5,"")</f>
        <v/>
      </c>
      <c r="F2428" t="inlineStr">
        <is>
          <t>USP75744AA38</t>
        </is>
      </c>
      <c r="G2428" t="inlineStr">
        <is>
          <t>BBG003Y64SW1</t>
        </is>
      </c>
      <c r="H2428" t="inlineStr">
        <is>
          <t>B95ZS31</t>
        </is>
      </c>
      <c r="I2428" t="inlineStr">
        <is>
          <t>COEJ5221902</t>
        </is>
      </c>
    </row>
    <row r="2429">
      <c r="A2429" t="inlineStr">
        <is>
          <t>PY000050FI00002</t>
        </is>
      </c>
      <c r="B2429" t="inlineStr">
        <is>
          <t>PY000050</t>
        </is>
      </c>
      <c r="C2429" t="inlineStr">
        <is>
          <t>PARGUY 4 ⅝ 01/25/23</t>
        </is>
      </c>
      <c r="D2429">
        <f>+REPLACE(REPLACE(A2429,1,8,""),3,5,"")</f>
        <v/>
      </c>
      <c r="F2429" t="inlineStr">
        <is>
          <t>USP75744AC93</t>
        </is>
      </c>
      <c r="G2429" t="inlineStr">
        <is>
          <t>BBG008LJ31K9</t>
        </is>
      </c>
      <c r="H2429" t="inlineStr">
        <is>
          <t>BXVMDB7</t>
        </is>
      </c>
      <c r="I2429" t="inlineStr">
        <is>
          <t>COEK8821614</t>
        </is>
      </c>
    </row>
    <row r="2430">
      <c r="A2430" t="inlineStr">
        <is>
          <t>PY000050FI00003</t>
        </is>
      </c>
      <c r="B2430" t="inlineStr">
        <is>
          <t>PY000050</t>
        </is>
      </c>
      <c r="C2430" t="inlineStr">
        <is>
          <t>PARGUY 5 04/15/26</t>
        </is>
      </c>
      <c r="D2430">
        <f>+REPLACE(REPLACE(A2430,1,8,""),3,5,"")</f>
        <v/>
      </c>
      <c r="F2430" t="inlineStr">
        <is>
          <t>USP75744AD76</t>
        </is>
      </c>
      <c r="G2430" t="inlineStr">
        <is>
          <t>BBG00CKKN545</t>
        </is>
      </c>
      <c r="H2430" t="inlineStr">
        <is>
          <t>BD2MDP0</t>
        </is>
      </c>
      <c r="I2430" t="inlineStr">
        <is>
          <t>COJK5851023</t>
        </is>
      </c>
    </row>
    <row r="2431">
      <c r="A2431" t="inlineStr">
        <is>
          <t>PY000050FI00004</t>
        </is>
      </c>
      <c r="B2431" t="inlineStr">
        <is>
          <t>PY000050</t>
        </is>
      </c>
      <c r="C2431" t="inlineStr">
        <is>
          <t>PARGUY 6.1 08/11/44</t>
        </is>
      </c>
      <c r="D2431">
        <f>+REPLACE(REPLACE(A2431,1,8,""),3,5,"")</f>
        <v/>
      </c>
      <c r="F2431" t="inlineStr">
        <is>
          <t>USP75744AB11</t>
        </is>
      </c>
      <c r="G2431" t="inlineStr">
        <is>
          <t>BBG006XT8T40</t>
        </is>
      </c>
      <c r="H2431" t="inlineStr">
        <is>
          <t>BPY3HY2</t>
        </is>
      </c>
      <c r="I2431" t="inlineStr">
        <is>
          <t>COEK4231057</t>
        </is>
      </c>
    </row>
    <row r="2432">
      <c r="A2432" t="inlineStr">
        <is>
          <t>CL000750EQ00001</t>
        </is>
      </c>
      <c r="B2432" t="inlineStr">
        <is>
          <t>CL000750</t>
        </is>
      </c>
      <c r="C2432" t="inlineStr">
        <is>
          <t>PASUR CI</t>
        </is>
      </c>
      <c r="D2432">
        <f>+REPLACE(REPLACE(A2432,1,8,""),3,5,"")</f>
        <v/>
      </c>
      <c r="F2432" t="inlineStr">
        <is>
          <t>CLP419131071</t>
        </is>
      </c>
      <c r="G2432" t="inlineStr">
        <is>
          <t>BBG000C41R24</t>
        </is>
      </c>
      <c r="H2432" t="n">
        <v>2669818</v>
      </c>
      <c r="I2432" t="inlineStr">
        <is>
          <t>EQ0016340600001000</t>
        </is>
      </c>
    </row>
    <row r="2433">
      <c r="A2433" t="inlineStr">
        <is>
          <t>AR001530EQ00001</t>
        </is>
      </c>
      <c r="B2433" t="inlineStr">
        <is>
          <t>AR001530</t>
        </is>
      </c>
      <c r="C2433" t="inlineStr">
        <is>
          <t>PATA AR</t>
        </is>
      </c>
      <c r="D2433">
        <f>+REPLACE(REPLACE(A2433,1,8,""),3,5,"")</f>
        <v/>
      </c>
      <c r="F2433" t="inlineStr">
        <is>
          <t>ARP530571735</t>
        </is>
      </c>
      <c r="G2433" t="inlineStr">
        <is>
          <t>BBG000BZWF46</t>
        </is>
      </c>
      <c r="H2433" t="n">
        <v>2773065</v>
      </c>
      <c r="I2433" t="inlineStr">
        <is>
          <t>EQ0015950100001002</t>
        </is>
      </c>
    </row>
    <row r="2434">
      <c r="A2434" t="inlineStr">
        <is>
          <t>AR002430EQ00001</t>
        </is>
      </c>
      <c r="B2434" t="inlineStr">
        <is>
          <t>AR002430</t>
        </is>
      </c>
      <c r="C2434" t="inlineStr">
        <is>
          <t>PATY AR</t>
        </is>
      </c>
      <c r="D2434">
        <f>+REPLACE(REPLACE(A2434,1,8,""),3,5,"")</f>
        <v/>
      </c>
      <c r="F2434" t="inlineStr">
        <is>
          <t>ARQUIK010014</t>
        </is>
      </c>
      <c r="G2434" t="inlineStr">
        <is>
          <t>BBG000FJL4J9</t>
        </is>
      </c>
      <c r="H2434" t="n">
        <v>2807630</v>
      </c>
      <c r="I2434" t="inlineStr">
        <is>
          <t>EQ0036933700001000</t>
        </is>
      </c>
    </row>
    <row r="2435">
      <c r="A2435" t="inlineStr">
        <is>
          <t>CL001070EQ00001</t>
        </is>
      </c>
      <c r="B2435" t="inlineStr">
        <is>
          <t>CL001070</t>
        </is>
      </c>
      <c r="C2435" t="inlineStr">
        <is>
          <t>PAZ CI</t>
        </is>
      </c>
      <c r="D2435">
        <f>+REPLACE(REPLACE(A2435,1,8,""),3,5,"")</f>
        <v/>
      </c>
      <c r="F2435" t="inlineStr">
        <is>
          <t>CL0000001918</t>
        </is>
      </c>
      <c r="G2435" t="inlineStr">
        <is>
          <t>BBG000Q6WN38</t>
        </is>
      </c>
      <c r="H2435" t="inlineStr">
        <is>
          <t>B1FHTR2</t>
        </is>
      </c>
      <c r="I2435" t="inlineStr">
        <is>
          <t>EQ0000000002916557</t>
        </is>
      </c>
    </row>
    <row r="2436">
      <c r="A2436" t="inlineStr">
        <is>
          <t>CO000010EQ00001</t>
        </is>
      </c>
      <c r="B2436" t="inlineStr">
        <is>
          <t>CO000010</t>
        </is>
      </c>
      <c r="C2436" t="inlineStr">
        <is>
          <t>PAZRIO CB</t>
        </is>
      </c>
      <c r="D2436">
        <f>+REPLACE(REPLACE(A2436,1,8,""),3,5,"")</f>
        <v/>
      </c>
      <c r="F2436" t="inlineStr">
        <is>
          <t>COD12PA00017</t>
        </is>
      </c>
      <c r="G2436" t="inlineStr">
        <is>
          <t>BBG000HYZ258</t>
        </is>
      </c>
      <c r="H2436" t="n">
        <v>2005296</v>
      </c>
      <c r="I2436" t="inlineStr">
        <is>
          <t>EQ0015834700001000</t>
        </is>
      </c>
    </row>
    <row r="2437">
      <c r="A2437" t="inlineStr">
        <is>
          <t>BR001850EQ00001</t>
        </is>
      </c>
      <c r="B2437" t="inlineStr">
        <is>
          <t>BR001850</t>
        </is>
      </c>
      <c r="C2437" t="inlineStr">
        <is>
          <t>PBR US</t>
        </is>
      </c>
      <c r="D2437">
        <f>+REPLACE(REPLACE(A2437,1,8,""),3,5,"")</f>
        <v/>
      </c>
      <c r="F2437" t="inlineStr">
        <is>
          <t>US71654V4086</t>
        </is>
      </c>
      <c r="G2437" t="inlineStr">
        <is>
          <t>BBG000BS6FX9</t>
        </is>
      </c>
      <c r="H2437" t="n">
        <v>2616580</v>
      </c>
      <c r="I2437" t="inlineStr">
        <is>
          <t>EQ0013611400009300</t>
        </is>
      </c>
    </row>
    <row r="2438">
      <c r="A2438" t="inlineStr">
        <is>
          <t>BR001850EQ00002</t>
        </is>
      </c>
      <c r="B2438" t="inlineStr">
        <is>
          <t>BR001850</t>
        </is>
      </c>
      <c r="C2438" t="inlineStr">
        <is>
          <t>PBR/A US</t>
        </is>
      </c>
      <c r="D2438">
        <f>+REPLACE(REPLACE(A2438,1,8,""),3,5,"")</f>
        <v/>
      </c>
      <c r="F2438" t="inlineStr">
        <is>
          <t>US71654V1017</t>
        </is>
      </c>
      <c r="G2438" t="inlineStr">
        <is>
          <t>BBG000BVNV22</t>
        </is>
      </c>
      <c r="H2438" t="n">
        <v>2683410</v>
      </c>
      <c r="I2438" t="inlineStr">
        <is>
          <t>EQ0013611400009000</t>
        </is>
      </c>
    </row>
    <row r="2439">
      <c r="A2439" t="inlineStr">
        <is>
          <t>MX001760FI00001</t>
        </is>
      </c>
      <c r="B2439" t="inlineStr">
        <is>
          <t>MX001760</t>
        </is>
      </c>
      <c r="C2439" t="inlineStr">
        <is>
          <t>PCAR Float 09/02/21</t>
        </is>
      </c>
      <c r="D2439">
        <f>+REPLACE(REPLACE(A2439,1,8,""),3,5,"")</f>
        <v/>
      </c>
      <c r="E2439" t="inlineStr">
        <is>
          <t>91_PCARFM_17</t>
        </is>
      </c>
      <c r="F2439" t="inlineStr">
        <is>
          <t>MX91PC000028</t>
        </is>
      </c>
      <c r="G2439" t="inlineStr">
        <is>
          <t>BBG00HMS20G6</t>
        </is>
      </c>
      <c r="H2439" t="inlineStr">
        <is>
          <t>AP0414312</t>
        </is>
      </c>
      <c r="I2439" t="inlineStr">
        <is>
          <t>COAP0414312</t>
        </is>
      </c>
    </row>
    <row r="2440">
      <c r="A2440" t="inlineStr">
        <is>
          <t>BR000640EQ00002</t>
        </is>
      </c>
      <c r="B2440" t="inlineStr">
        <is>
          <t>BR000640</t>
        </is>
      </c>
      <c r="C2440" t="inlineStr">
        <is>
          <t>PCAR4 BZ</t>
        </is>
      </c>
      <c r="D2440">
        <f>+REPLACE(REPLACE(A2440,1,8,""),3,5,"")</f>
        <v/>
      </c>
      <c r="F2440" t="inlineStr">
        <is>
          <t>BRPCARACNPR0</t>
        </is>
      </c>
      <c r="G2440" t="inlineStr">
        <is>
          <t>BBG000C041H0</t>
        </is>
      </c>
      <c r="H2440" t="inlineStr">
        <is>
          <t>B5VGS74</t>
        </is>
      </c>
      <c r="I2440" t="inlineStr">
        <is>
          <t>EQ0000000051079590</t>
        </is>
      </c>
      <c r="J2440" t="inlineStr">
        <is>
          <t>PDCAR 7 ⅛ 06/10/21</t>
        </is>
      </c>
    </row>
    <row r="2441">
      <c r="A2441" t="inlineStr">
        <is>
          <t>AR002180FI00001</t>
        </is>
      </c>
      <c r="B2441" t="inlineStr">
        <is>
          <t>AR002180</t>
        </is>
      </c>
      <c r="C2441" t="inlineStr">
        <is>
          <t>PDCAR 7 ⅛ 06/10/21</t>
        </is>
      </c>
      <c r="D2441">
        <f>+REPLACE(REPLACE(A2441,1,8,""),3,5,"")</f>
        <v/>
      </c>
      <c r="F2441" t="inlineStr">
        <is>
          <t>USP79171AD96</t>
        </is>
      </c>
      <c r="G2441" t="inlineStr">
        <is>
          <t>BBG00D1PNKW9</t>
        </is>
      </c>
      <c r="H2441" t="inlineStr">
        <is>
          <t>BD04820</t>
        </is>
      </c>
      <c r="I2441" t="inlineStr">
        <is>
          <t>COLW3411201</t>
        </is>
      </c>
      <c r="J2441" t="inlineStr">
        <is>
          <t>PDCAR 7 ⅛ 08/01/27</t>
        </is>
      </c>
    </row>
    <row r="2442">
      <c r="A2442" t="inlineStr">
        <is>
          <t>AR002180FI00002</t>
        </is>
      </c>
      <c r="B2442" t="inlineStr">
        <is>
          <t>AR002180</t>
        </is>
      </c>
      <c r="C2442" t="inlineStr">
        <is>
          <t>PDCAR 7 ⅛ 08/01/27</t>
        </is>
      </c>
      <c r="D2442">
        <f>+REPLACE(REPLACE(A2442,1,8,""),3,5,"")</f>
        <v/>
      </c>
      <c r="F2442" t="inlineStr">
        <is>
          <t>USP79171AF45</t>
        </is>
      </c>
      <c r="G2442" t="inlineStr">
        <is>
          <t>BBG00H2D4R07</t>
        </is>
      </c>
      <c r="H2442" t="inlineStr">
        <is>
          <t>BF2BL13</t>
        </is>
      </c>
      <c r="I2442" t="inlineStr">
        <is>
          <t>COAO1716742</t>
        </is>
      </c>
      <c r="J2442" t="inlineStr">
        <is>
          <t>PDCAR 7 ⅛ 10/27/26</t>
        </is>
      </c>
    </row>
    <row r="2443">
      <c r="A2443" t="inlineStr">
        <is>
          <t>AR002180FI00003</t>
        </is>
      </c>
      <c r="B2443" t="inlineStr">
        <is>
          <t>AR002180</t>
        </is>
      </c>
      <c r="C2443" t="inlineStr">
        <is>
          <t>PDCAR 7 ⅛ 10/27/26</t>
        </is>
      </c>
      <c r="D2443">
        <f>+REPLACE(REPLACE(A2443,1,8,""),3,5,"")</f>
        <v/>
      </c>
      <c r="F2443" t="inlineStr">
        <is>
          <t>ARPCDB320099</t>
        </is>
      </c>
      <c r="G2443" t="inlineStr">
        <is>
          <t>BBG00F172ZS9</t>
        </is>
      </c>
      <c r="H2443" t="inlineStr">
        <is>
          <t>BF2F3P3</t>
        </is>
      </c>
      <c r="I2443" t="inlineStr">
        <is>
          <t>COQZ9722930</t>
        </is>
      </c>
      <c r="J2443" t="inlineStr">
        <is>
          <t>PDCAR 7.45 09/01/24</t>
        </is>
      </c>
    </row>
    <row r="2444">
      <c r="A2444" t="inlineStr">
        <is>
          <t>AR002180FI00004</t>
        </is>
      </c>
      <c r="B2444" t="inlineStr">
        <is>
          <t>AR002180</t>
        </is>
      </c>
      <c r="C2444" t="inlineStr">
        <is>
          <t>PDCAR 7.45 09/01/24</t>
        </is>
      </c>
      <c r="D2444">
        <f>+REPLACE(REPLACE(A2444,1,8,""),3,5,"")</f>
        <v/>
      </c>
      <c r="F2444" t="inlineStr">
        <is>
          <t>USP79171AE79</t>
        </is>
      </c>
      <c r="G2444" t="inlineStr">
        <is>
          <t>BBG00G2GQS15</t>
        </is>
      </c>
      <c r="H2444" t="inlineStr">
        <is>
          <t>BDT5G53</t>
        </is>
      </c>
      <c r="I2444" t="inlineStr">
        <is>
          <t>COAM6258819</t>
        </is>
      </c>
    </row>
    <row r="2445">
      <c r="A2445" t="inlineStr">
        <is>
          <t>BR001820EQ00001</t>
        </is>
      </c>
      <c r="B2445" t="inlineStr">
        <is>
          <t>BR001820</t>
        </is>
      </c>
      <c r="C2445" t="inlineStr">
        <is>
          <t>PDGR3 BZ</t>
        </is>
      </c>
      <c r="D2445">
        <f>+REPLACE(REPLACE(A2445,1,8,""),3,5,"")</f>
        <v/>
      </c>
      <c r="F2445" t="inlineStr">
        <is>
          <t>BRPDGRACNOR8</t>
        </is>
      </c>
      <c r="G2445" t="inlineStr">
        <is>
          <t>BBG000QSCMG0</t>
        </is>
      </c>
      <c r="H2445" t="inlineStr">
        <is>
          <t>B1N9YL9</t>
        </is>
      </c>
      <c r="I2445" t="inlineStr">
        <is>
          <t>EQ0000000003226917</t>
        </is>
      </c>
      <c r="J2445" t="inlineStr">
        <is>
          <t>PDVSA 5 ⅜ 04/12/27</t>
        </is>
      </c>
    </row>
    <row r="2446">
      <c r="A2446" t="inlineStr">
        <is>
          <t>VE000020FI00001</t>
        </is>
      </c>
      <c r="B2446" t="inlineStr">
        <is>
          <t>VE000020</t>
        </is>
      </c>
      <c r="C2446" t="inlineStr">
        <is>
          <t>PDVSA 5 ⅜ 04/12/27</t>
        </is>
      </c>
      <c r="D2446">
        <f>+REPLACE(REPLACE(A2446,1,8,""),3,5,"")</f>
        <v/>
      </c>
      <c r="F2446" t="inlineStr">
        <is>
          <t>XS0294364954</t>
        </is>
      </c>
      <c r="G2446" t="inlineStr">
        <is>
          <t>BBG0000DRB15</t>
        </is>
      </c>
      <c r="H2446" t="inlineStr">
        <is>
          <t>B1VX673</t>
        </is>
      </c>
      <c r="I2446" t="inlineStr">
        <is>
          <t>COEG3110533</t>
        </is>
      </c>
    </row>
    <row r="2447">
      <c r="A2447" t="inlineStr">
        <is>
          <t>VE000020FI00002</t>
        </is>
      </c>
      <c r="B2447" t="inlineStr">
        <is>
          <t>VE000020</t>
        </is>
      </c>
      <c r="C2447" t="inlineStr">
        <is>
          <t>PDVSA 8 ½ 11/02/17</t>
        </is>
      </c>
      <c r="D2447">
        <f>+REPLACE(REPLACE(A2447,1,8,""),3,5,"")</f>
        <v/>
      </c>
      <c r="F2447" t="inlineStr">
        <is>
          <t>USP7807HAK16</t>
        </is>
      </c>
      <c r="G2447" t="inlineStr">
        <is>
          <t>BBG0016STNW2</t>
        </is>
      </c>
      <c r="H2447" t="inlineStr">
        <is>
          <t>B5SC0L3</t>
        </is>
      </c>
      <c r="I2447" t="inlineStr">
        <is>
          <t>COEI4173619</t>
        </is>
      </c>
    </row>
    <row r="2448">
      <c r="A2448" t="inlineStr">
        <is>
          <t>MX001330EQ00001</t>
        </is>
      </c>
      <c r="B2448" t="inlineStr">
        <is>
          <t>MX001330</t>
        </is>
      </c>
      <c r="C2448" t="inlineStr">
        <is>
          <t>PE&amp;OLES* MM</t>
        </is>
      </c>
      <c r="D2448">
        <f>+REPLACE(REPLACE(A2448,1,8,""),3,5,"")</f>
        <v/>
      </c>
      <c r="F2448" t="inlineStr">
        <is>
          <t>MXP554091415</t>
        </is>
      </c>
      <c r="G2448" t="inlineStr">
        <is>
          <t>BBG000LXSKQ0</t>
        </is>
      </c>
      <c r="H2448" t="n">
        <v>2448200</v>
      </c>
      <c r="I2448" t="inlineStr">
        <is>
          <t>EQ0015816100001001</t>
        </is>
      </c>
    </row>
    <row r="2449">
      <c r="A2449" t="inlineStr">
        <is>
          <t>CL000520EQ00001</t>
        </is>
      </c>
      <c r="B2449" t="inlineStr">
        <is>
          <t>CL000520</t>
        </is>
      </c>
      <c r="C2449" t="inlineStr">
        <is>
          <t>PEHUEN CI</t>
        </is>
      </c>
      <c r="D2449">
        <f>+REPLACE(REPLACE(A2449,1,8,""),3,5,"")</f>
        <v/>
      </c>
      <c r="F2449" t="inlineStr">
        <is>
          <t>CLP257751006</t>
        </is>
      </c>
      <c r="G2449" t="inlineStr">
        <is>
          <t>BBG000C41T02</t>
        </is>
      </c>
      <c r="H2449" t="n">
        <v>2312811</v>
      </c>
      <c r="I2449" t="inlineStr">
        <is>
          <t>EQ0016338000001000</t>
        </is>
      </c>
    </row>
    <row r="2450">
      <c r="A2450" t="inlineStr">
        <is>
          <t>MX001780FI00001</t>
        </is>
      </c>
      <c r="B2450" t="inlineStr">
        <is>
          <t>MX001780</t>
        </is>
      </c>
      <c r="C2450" t="inlineStr">
        <is>
          <t>PEMEX 4 ⅝ 09/21/23</t>
        </is>
      </c>
      <c r="D2450">
        <f>+REPLACE(REPLACE(A2450,1,8,""),3,5,"")</f>
        <v/>
      </c>
      <c r="F2450" t="inlineStr">
        <is>
          <t>US71654QCD25</t>
        </is>
      </c>
      <c r="G2450" t="inlineStr">
        <is>
          <t>BBG00FM52S60</t>
        </is>
      </c>
      <c r="H2450" t="inlineStr">
        <is>
          <t>BD3NBD6</t>
        </is>
      </c>
      <c r="I2450" t="inlineStr">
        <is>
          <t>COAL8818901</t>
        </is>
      </c>
    </row>
    <row r="2451">
      <c r="A2451" t="inlineStr">
        <is>
          <t>MX001780FI00002</t>
        </is>
      </c>
      <c r="B2451" t="inlineStr">
        <is>
          <t>MX001780</t>
        </is>
      </c>
      <c r="C2451" t="inlineStr">
        <is>
          <t>PEMEX 4 ⅝ 09/21/23</t>
        </is>
      </c>
      <c r="D2451">
        <f>+REPLACE(REPLACE(A2451,1,8,""),3,5,"")</f>
        <v/>
      </c>
      <c r="F2451" t="inlineStr">
        <is>
          <t>US71656MBL28</t>
        </is>
      </c>
      <c r="G2451" t="inlineStr">
        <is>
          <t>BBG00DSQ6505</t>
        </is>
      </c>
      <c r="H2451" t="inlineStr">
        <is>
          <t>BYY1FN4</t>
        </is>
      </c>
      <c r="I2451" t="inlineStr">
        <is>
          <t>COQZ5568923</t>
        </is>
      </c>
      <c r="J2451" t="inlineStr">
        <is>
          <t>PEMEX 4 ⅞ 01/18/24</t>
        </is>
      </c>
    </row>
    <row r="2452">
      <c r="A2452" t="inlineStr">
        <is>
          <t>MX001780FI00003</t>
        </is>
      </c>
      <c r="B2452" t="inlineStr">
        <is>
          <t>MX001780</t>
        </is>
      </c>
      <c r="C2452" t="inlineStr">
        <is>
          <t>PEMEX 4 ⅞ 01/18/24</t>
        </is>
      </c>
      <c r="D2452">
        <f>+REPLACE(REPLACE(A2452,1,8,""),3,5,"")</f>
        <v/>
      </c>
      <c r="F2452" t="inlineStr">
        <is>
          <t>US71654QBH48</t>
        </is>
      </c>
      <c r="G2452" t="inlineStr">
        <is>
          <t>BBG004X1YYR1</t>
        </is>
      </c>
      <c r="H2452" t="inlineStr">
        <is>
          <t>BD7W5J3</t>
        </is>
      </c>
      <c r="I2452" t="inlineStr">
        <is>
          <t>COEJ7712825</t>
        </is>
      </c>
      <c r="J2452" t="inlineStr">
        <is>
          <t>PEMEX 4 ⅞ 01/24/22</t>
        </is>
      </c>
    </row>
    <row r="2453">
      <c r="A2453" t="inlineStr">
        <is>
          <t>MX001780FI00004</t>
        </is>
      </c>
      <c r="B2453" t="inlineStr">
        <is>
          <t>MX001780</t>
        </is>
      </c>
      <c r="C2453" t="inlineStr">
        <is>
          <t>PEMEX 4 ⅞ 01/24/22</t>
        </is>
      </c>
      <c r="D2453">
        <f>+REPLACE(REPLACE(A2453,1,8,""),3,5,"")</f>
        <v/>
      </c>
      <c r="F2453" t="inlineStr">
        <is>
          <t>US71654QBB77</t>
        </is>
      </c>
      <c r="G2453" t="inlineStr">
        <is>
          <t>BBG0037R3Y62</t>
        </is>
      </c>
      <c r="H2453" t="inlineStr">
        <is>
          <t>B7WC8Q4</t>
        </is>
      </c>
      <c r="I2453" t="inlineStr">
        <is>
          <t>COEJ2967457</t>
        </is>
      </c>
      <c r="J2453" t="inlineStr">
        <is>
          <t>PEMEX 4 ⅞ 01/24/22</t>
        </is>
      </c>
    </row>
    <row r="2454">
      <c r="A2454" t="inlineStr">
        <is>
          <t>MX001780FI00005</t>
        </is>
      </c>
      <c r="B2454" t="inlineStr">
        <is>
          <t>MX001780</t>
        </is>
      </c>
      <c r="C2454" t="inlineStr">
        <is>
          <t>PEMEX 4 ⅞ 01/24/22</t>
        </is>
      </c>
      <c r="D2454">
        <f>+REPLACE(REPLACE(A2454,1,8,""),3,5,"")</f>
        <v/>
      </c>
      <c r="F2454" t="inlineStr">
        <is>
          <t>US71656MAL37</t>
        </is>
      </c>
      <c r="G2454" t="inlineStr">
        <is>
          <t>BBG002DSLPN5</t>
        </is>
      </c>
      <c r="H2454" t="inlineStr">
        <is>
          <t>B6XCHW5</t>
        </is>
      </c>
      <c r="I2454" t="inlineStr">
        <is>
          <t>COEI9654951</t>
        </is>
      </c>
    </row>
    <row r="2455">
      <c r="A2455" t="inlineStr">
        <is>
          <t>MX001780FI00006</t>
        </is>
      </c>
      <c r="B2455" t="inlineStr">
        <is>
          <t>MX001780</t>
        </is>
      </c>
      <c r="C2455" t="inlineStr">
        <is>
          <t>PEMEX 5 ⅜ 03/13/22</t>
        </is>
      </c>
      <c r="D2455">
        <f>+REPLACE(REPLACE(A2455,1,8,""),3,5,"")</f>
        <v/>
      </c>
      <c r="F2455" t="inlineStr">
        <is>
          <t>US71654QCE08</t>
        </is>
      </c>
      <c r="G2455" t="inlineStr">
        <is>
          <t>BBG00K5VYDV1</t>
        </is>
      </c>
      <c r="H2455" t="inlineStr">
        <is>
          <t>BFYPLW4</t>
        </is>
      </c>
      <c r="I2455" t="inlineStr">
        <is>
          <t>COAR4627964</t>
        </is>
      </c>
    </row>
    <row r="2456">
      <c r="A2456" t="inlineStr">
        <is>
          <t>MX001780FI00007</t>
        </is>
      </c>
      <c r="B2456" t="inlineStr">
        <is>
          <t>MX001780</t>
        </is>
      </c>
      <c r="C2456" t="inlineStr">
        <is>
          <t>PEMEX 5 ⅜ 03/13/22</t>
        </is>
      </c>
      <c r="D2456">
        <f>+REPLACE(REPLACE(A2456,1,8,""),3,5,"")</f>
        <v/>
      </c>
      <c r="F2456" t="inlineStr">
        <is>
          <t>US71656MBP32</t>
        </is>
      </c>
      <c r="G2456" t="inlineStr">
        <is>
          <t>BBG00FGW2NQ7</t>
        </is>
      </c>
      <c r="H2456" t="inlineStr">
        <is>
          <t>BYZMQK0</t>
        </is>
      </c>
      <c r="I2456" t="inlineStr">
        <is>
          <t>COAL5929909</t>
        </is>
      </c>
      <c r="J2456" t="inlineStr">
        <is>
          <t>PEMEX 5 ½ 01/21/21</t>
        </is>
      </c>
    </row>
    <row r="2457">
      <c r="A2457" t="inlineStr">
        <is>
          <t>MX001780FI00008</t>
        </is>
      </c>
      <c r="B2457" t="inlineStr">
        <is>
          <t>MX001780</t>
        </is>
      </c>
      <c r="C2457" t="inlineStr">
        <is>
          <t>PEMEX 5 ½ 01/21/21</t>
        </is>
      </c>
      <c r="D2457">
        <f>+REPLACE(REPLACE(A2457,1,8,""),3,5,"")</f>
        <v/>
      </c>
      <c r="F2457" t="inlineStr">
        <is>
          <t>US71654QAX07</t>
        </is>
      </c>
      <c r="G2457" t="inlineStr">
        <is>
          <t>BBG0015LDDG5</t>
        </is>
      </c>
      <c r="H2457" t="inlineStr">
        <is>
          <t>B4P6J03</t>
        </is>
      </c>
      <c r="I2457" t="inlineStr">
        <is>
          <t>COEI3916208</t>
        </is>
      </c>
      <c r="J2457" t="inlineStr">
        <is>
          <t>PEMEX 5.35 02/12/28</t>
        </is>
      </c>
    </row>
    <row r="2458">
      <c r="A2458" t="inlineStr">
        <is>
          <t>MX001780FI00009</t>
        </is>
      </c>
      <c r="B2458" t="inlineStr">
        <is>
          <t>MX001780</t>
        </is>
      </c>
      <c r="C2458" t="inlineStr">
        <is>
          <t>PEMEX 5.35 02/12/28</t>
        </is>
      </c>
      <c r="D2458">
        <f>+REPLACE(REPLACE(A2458,1,8,""),3,5,"")</f>
        <v/>
      </c>
      <c r="F2458" t="inlineStr">
        <is>
          <t>USP78625DD22</t>
        </is>
      </c>
      <c r="G2458" t="inlineStr">
        <is>
          <t>BBG00JYGHPK9</t>
        </is>
      </c>
      <c r="H2458" t="inlineStr">
        <is>
          <t>BFY1ZR5</t>
        </is>
      </c>
      <c r="I2458" t="inlineStr">
        <is>
          <t>COAR0622688</t>
        </is>
      </c>
      <c r="J2458" t="inlineStr">
        <is>
          <t>PEMEX 6 ⅜ 02/04/21</t>
        </is>
      </c>
    </row>
    <row r="2459">
      <c r="A2459" t="inlineStr">
        <is>
          <t>MX001780FI00010</t>
        </is>
      </c>
      <c r="B2459" t="inlineStr">
        <is>
          <t>MX001780</t>
        </is>
      </c>
      <c r="C2459" t="inlineStr">
        <is>
          <t>PEMEX 6 ⅜ 02/04/21</t>
        </is>
      </c>
      <c r="D2459">
        <f>+REPLACE(REPLACE(A2459,1,8,""),3,5,"")</f>
        <v/>
      </c>
      <c r="F2459" t="inlineStr">
        <is>
          <t>US71656MBJ71</t>
        </is>
      </c>
      <c r="G2459" t="inlineStr">
        <is>
          <t>BBG00C18DHB0</t>
        </is>
      </c>
      <c r="H2459" t="inlineStr">
        <is>
          <t>BYQG4D0</t>
        </is>
      </c>
      <c r="I2459" t="inlineStr">
        <is>
          <t>COJV8844674</t>
        </is>
      </c>
      <c r="J2459" t="inlineStr">
        <is>
          <t>PEMEX 6 ½ 03/13/27</t>
        </is>
      </c>
    </row>
    <row r="2460">
      <c r="A2460" t="inlineStr">
        <is>
          <t>MX001780FI00011</t>
        </is>
      </c>
      <c r="B2460" t="inlineStr">
        <is>
          <t>MX001780</t>
        </is>
      </c>
      <c r="C2460" t="inlineStr">
        <is>
          <t>PEMEX 6 ½ 03/13/27</t>
        </is>
      </c>
      <c r="D2460">
        <f>+REPLACE(REPLACE(A2460,1,8,""),3,5,"")</f>
        <v/>
      </c>
      <c r="F2460" t="inlineStr">
        <is>
          <t>US71654QCG55</t>
        </is>
      </c>
      <c r="G2460" t="inlineStr">
        <is>
          <t>BBG00K5W8536</t>
        </is>
      </c>
      <c r="H2460" t="inlineStr">
        <is>
          <t>BG10BH4</t>
        </is>
      </c>
      <c r="I2460" t="inlineStr">
        <is>
          <t>COAR4631792</t>
        </is>
      </c>
      <c r="J2460" t="inlineStr">
        <is>
          <t>PEMEX 6 ½ 03/13/27</t>
        </is>
      </c>
    </row>
    <row r="2461">
      <c r="A2461" t="inlineStr">
        <is>
          <t>MX001780FI00012</t>
        </is>
      </c>
      <c r="B2461" t="inlineStr">
        <is>
          <t>MX001780</t>
        </is>
      </c>
      <c r="C2461" t="inlineStr">
        <is>
          <t>PEMEX 6 ½ 03/13/27</t>
        </is>
      </c>
      <c r="D2461">
        <f>+REPLACE(REPLACE(A2461,1,8,""),3,5,"")</f>
        <v/>
      </c>
      <c r="F2461" t="inlineStr">
        <is>
          <t>US71656MBS70</t>
        </is>
      </c>
      <c r="G2461" t="inlineStr">
        <is>
          <t>BBG00H4BWMY2</t>
        </is>
      </c>
      <c r="H2461" t="inlineStr">
        <is>
          <t>BF0PZ04</t>
        </is>
      </c>
      <c r="I2461" t="inlineStr">
        <is>
          <t>COAO3380034</t>
        </is>
      </c>
      <c r="J2461" t="inlineStr">
        <is>
          <t>PEMEX 6 ½ 03/13/27</t>
        </is>
      </c>
    </row>
    <row r="2462">
      <c r="A2462" t="inlineStr">
        <is>
          <t>MX001780FI00013</t>
        </is>
      </c>
      <c r="B2462" t="inlineStr">
        <is>
          <t>MX001780</t>
        </is>
      </c>
      <c r="C2462" t="inlineStr">
        <is>
          <t>PEMEX 6 ½ 03/13/27</t>
        </is>
      </c>
      <c r="D2462">
        <f>+REPLACE(REPLACE(A2462,1,8,""),3,5,"")</f>
        <v/>
      </c>
      <c r="F2462" t="inlineStr">
        <is>
          <t>US71656MBQ15</t>
        </is>
      </c>
      <c r="G2462" t="inlineStr">
        <is>
          <t>BBG00FGW2JX8</t>
        </is>
      </c>
      <c r="H2462" t="inlineStr">
        <is>
          <t>BYZMQG6</t>
        </is>
      </c>
      <c r="I2462" t="inlineStr">
        <is>
          <t>COAL5929396</t>
        </is>
      </c>
    </row>
    <row r="2463">
      <c r="A2463" t="inlineStr">
        <is>
          <t>MX001780FI00014</t>
        </is>
      </c>
      <c r="B2463" t="inlineStr">
        <is>
          <t>MX001780</t>
        </is>
      </c>
      <c r="C2463" t="inlineStr">
        <is>
          <t>PEMEX 6 ⅝ PERP</t>
        </is>
      </c>
      <c r="D2463">
        <f>+REPLACE(REPLACE(A2463,1,8,""),3,5,"")</f>
        <v/>
      </c>
      <c r="F2463" t="inlineStr">
        <is>
          <t>US71656MAF68</t>
        </is>
      </c>
      <c r="G2463" t="inlineStr">
        <is>
          <t>BBG0016N7CY9</t>
        </is>
      </c>
      <c r="H2463" t="inlineStr">
        <is>
          <t>B4KB3F6</t>
        </is>
      </c>
      <c r="I2463" t="inlineStr">
        <is>
          <t>COEI4137622</t>
        </is>
      </c>
      <c r="J2463" t="inlineStr">
        <is>
          <t>PEMEX 6 ¾ 09/21/47</t>
        </is>
      </c>
    </row>
    <row r="2464">
      <c r="A2464" t="inlineStr">
        <is>
          <t>MX001780FI00015</t>
        </is>
      </c>
      <c r="B2464" t="inlineStr">
        <is>
          <t>MX001780</t>
        </is>
      </c>
      <c r="C2464" t="inlineStr">
        <is>
          <t>PEMEX 6 ¾ 09/21/47</t>
        </is>
      </c>
      <c r="D2464">
        <f>+REPLACE(REPLACE(A2464,1,8,""),3,5,"")</f>
        <v/>
      </c>
      <c r="F2464" t="inlineStr">
        <is>
          <t>US71656MBM01</t>
        </is>
      </c>
      <c r="G2464" t="inlineStr">
        <is>
          <t>BBG00DSQ64Z0</t>
        </is>
      </c>
      <c r="H2464" t="inlineStr">
        <is>
          <t>BYY1FW3</t>
        </is>
      </c>
      <c r="I2464" t="inlineStr">
        <is>
          <t>COQZ5568915</t>
        </is>
      </c>
      <c r="J2464" t="inlineStr">
        <is>
          <t>PEMEX 6 ¾ 09/21/47</t>
        </is>
      </c>
    </row>
    <row r="2465">
      <c r="A2465" t="inlineStr">
        <is>
          <t>MX001780FI00016</t>
        </is>
      </c>
      <c r="B2465" t="inlineStr">
        <is>
          <t>MX001780</t>
        </is>
      </c>
      <c r="C2465" t="inlineStr">
        <is>
          <t>PEMEX 6 ¾ 09/21/47</t>
        </is>
      </c>
      <c r="D2465">
        <f>+REPLACE(REPLACE(A2465,1,8,""),3,5,"")</f>
        <v/>
      </c>
      <c r="F2465" t="inlineStr">
        <is>
          <t>US71656MBT53</t>
        </is>
      </c>
      <c r="G2465" t="inlineStr">
        <is>
          <t>BBG00H4BWNX1</t>
        </is>
      </c>
      <c r="H2465" t="inlineStr">
        <is>
          <t>BF42341</t>
        </is>
      </c>
      <c r="I2465" t="inlineStr">
        <is>
          <t>COAO3380042</t>
        </is>
      </c>
      <c r="J2465" t="inlineStr">
        <is>
          <t>PEMEX 6 ¾ 09/21/47</t>
        </is>
      </c>
    </row>
    <row r="2466">
      <c r="A2466" t="inlineStr">
        <is>
          <t>MX001780FI00017</t>
        </is>
      </c>
      <c r="B2466" t="inlineStr">
        <is>
          <t>MX001780</t>
        </is>
      </c>
      <c r="C2466" t="inlineStr">
        <is>
          <t>PEMEX 6 ¾ 09/21/47</t>
        </is>
      </c>
      <c r="D2466">
        <f>+REPLACE(REPLACE(A2466,1,8,""),3,5,"")</f>
        <v/>
      </c>
      <c r="F2466" t="inlineStr">
        <is>
          <t>US71654QCC42</t>
        </is>
      </c>
      <c r="G2466" t="inlineStr">
        <is>
          <t>BBG00FM535P8</t>
        </is>
      </c>
      <c r="H2466" t="inlineStr">
        <is>
          <t>BD3NBC5</t>
        </is>
      </c>
      <c r="I2466" t="inlineStr">
        <is>
          <t>COAL8819032</t>
        </is>
      </c>
      <c r="J2466" t="inlineStr">
        <is>
          <t>PEMEX 6 ⅞ 08/04/26</t>
        </is>
      </c>
    </row>
    <row r="2467">
      <c r="A2467" t="inlineStr">
        <is>
          <t>MX001780FI00018</t>
        </is>
      </c>
      <c r="B2467" t="inlineStr">
        <is>
          <t>MX001780</t>
        </is>
      </c>
      <c r="C2467" t="inlineStr">
        <is>
          <t>PEMEX 6 ⅞ 08/04/26</t>
        </is>
      </c>
      <c r="D2467">
        <f>+REPLACE(REPLACE(A2467,1,8,""),3,5,"")</f>
        <v/>
      </c>
      <c r="F2467" t="inlineStr">
        <is>
          <t>US71656MBK45</t>
        </is>
      </c>
      <c r="G2467" t="inlineStr">
        <is>
          <t>BBG00C18DHM8</t>
        </is>
      </c>
      <c r="H2467" t="inlineStr">
        <is>
          <t>BYQG485</t>
        </is>
      </c>
      <c r="I2467" t="inlineStr">
        <is>
          <t>COJV8844716</t>
        </is>
      </c>
      <c r="J2467" t="inlineStr">
        <is>
          <t>PEMEX 6 ⅞ 08/04/26</t>
        </is>
      </c>
    </row>
    <row r="2468">
      <c r="A2468" t="inlineStr">
        <is>
          <t>MX001780FI00019</t>
        </is>
      </c>
      <c r="B2468" t="inlineStr">
        <is>
          <t>MX001780</t>
        </is>
      </c>
      <c r="C2468" t="inlineStr">
        <is>
          <t>PEMEX 6 ⅞ 08/04/26</t>
        </is>
      </c>
      <c r="D2468">
        <f>+REPLACE(REPLACE(A2468,1,8,""),3,5,"")</f>
        <v/>
      </c>
      <c r="F2468" t="inlineStr">
        <is>
          <t>US71654QCB68</t>
        </is>
      </c>
      <c r="G2468" t="inlineStr">
        <is>
          <t>BBG00FM52W52</t>
        </is>
      </c>
      <c r="H2468" t="inlineStr">
        <is>
          <t>BYWD0M6</t>
        </is>
      </c>
      <c r="I2468" t="inlineStr">
        <is>
          <t>COAL8818943</t>
        </is>
      </c>
      <c r="J2468" t="inlineStr">
        <is>
          <t>PEMEX 6.35 02/12/48</t>
        </is>
      </c>
    </row>
    <row r="2469">
      <c r="A2469" t="inlineStr">
        <is>
          <t>MX001780FI00020</t>
        </is>
      </c>
      <c r="B2469" t="inlineStr">
        <is>
          <t>MX001780</t>
        </is>
      </c>
      <c r="C2469" t="inlineStr">
        <is>
          <t>PEMEX 6.35 02/12/48</t>
        </is>
      </c>
      <c r="D2469">
        <f>+REPLACE(REPLACE(A2469,1,8,""),3,5,"")</f>
        <v/>
      </c>
      <c r="F2469" t="inlineStr">
        <is>
          <t>USP78625DE05</t>
        </is>
      </c>
      <c r="G2469" t="inlineStr">
        <is>
          <t>BBG00JYGSZT6</t>
        </is>
      </c>
      <c r="H2469" t="inlineStr">
        <is>
          <t>BFY1ZS6</t>
        </is>
      </c>
      <c r="I2469" t="inlineStr">
        <is>
          <t>COAR0642942</t>
        </is>
      </c>
    </row>
    <row r="2470">
      <c r="A2470" t="inlineStr">
        <is>
          <t>MX001780FI00021</t>
        </is>
      </c>
      <c r="B2470" t="inlineStr">
        <is>
          <t>MX001780</t>
        </is>
      </c>
      <c r="C2470" t="inlineStr">
        <is>
          <t>PEMEX 7.19 09/12/24</t>
        </is>
      </c>
      <c r="D2470">
        <f>+REPLACE(REPLACE(A2470,1,8,""),3,5,"")</f>
        <v/>
      </c>
      <c r="F2470" t="inlineStr">
        <is>
          <t>MX95PE1X00H9</t>
        </is>
      </c>
      <c r="G2470" t="inlineStr">
        <is>
          <t>BBG005BJ2ZY7</t>
        </is>
      </c>
      <c r="H2470" t="inlineStr">
        <is>
          <t>BFH5BF4</t>
        </is>
      </c>
      <c r="I2470" t="inlineStr">
        <is>
          <t>COEJ8509691</t>
        </is>
      </c>
    </row>
    <row r="2471">
      <c r="A2471" t="inlineStr">
        <is>
          <t>MX001780FI00022</t>
        </is>
      </c>
      <c r="B2471" t="inlineStr">
        <is>
          <t>MX001780</t>
        </is>
      </c>
      <c r="C2471" t="inlineStr">
        <is>
          <t>PEMEX 7.19 09/12/24</t>
        </is>
      </c>
      <c r="D2471">
        <f>+REPLACE(REPLACE(A2471,1,8,""),3,5,"")</f>
        <v/>
      </c>
      <c r="F2471" t="inlineStr">
        <is>
          <t>USP78625DC49</t>
        </is>
      </c>
      <c r="G2471" t="inlineStr">
        <is>
          <t>BBG0059KN7T2</t>
        </is>
      </c>
      <c r="H2471" t="inlineStr">
        <is>
          <t>BF8H9M2</t>
        </is>
      </c>
      <c r="I2471" t="inlineStr">
        <is>
          <t>COEJ8488532</t>
        </is>
      </c>
    </row>
    <row r="2472">
      <c r="A2472" t="inlineStr">
        <is>
          <t>MX001780FI00023</t>
        </is>
      </c>
      <c r="B2472" t="inlineStr">
        <is>
          <t>MX001780</t>
        </is>
      </c>
      <c r="C2472" t="inlineStr">
        <is>
          <t>PEMEX 7.65 11/24/21</t>
        </is>
      </c>
      <c r="D2472">
        <f>+REPLACE(REPLACE(A2472,1,8,""),3,5,"")</f>
        <v/>
      </c>
      <c r="F2472" t="inlineStr">
        <is>
          <t>USP78625CA91</t>
        </is>
      </c>
      <c r="G2472" t="inlineStr">
        <is>
          <t>BBG0029PQHB2</t>
        </is>
      </c>
      <c r="H2472" t="inlineStr">
        <is>
          <t>B71BL30</t>
        </is>
      </c>
      <c r="I2472" t="inlineStr">
        <is>
          <t>COEI8971810</t>
        </is>
      </c>
    </row>
    <row r="2473">
      <c r="A2473" t="inlineStr">
        <is>
          <t>MX001780FI00030</t>
        </is>
      </c>
      <c r="B2473" t="inlineStr">
        <is>
          <t>MX001780</t>
        </is>
      </c>
      <c r="C2473" t="inlineStr">
        <is>
          <t>PEMEX Float 04/10/17</t>
        </is>
      </c>
      <c r="D2473">
        <f>+REPLACE(REPLACE(A2473,1,8,""),3,5,"")</f>
        <v/>
      </c>
      <c r="F2473" t="inlineStr">
        <is>
          <t>MX95PE1X00C0</t>
        </is>
      </c>
      <c r="G2473" t="inlineStr">
        <is>
          <t>BBG0024TMB26</t>
        </is>
      </c>
      <c r="H2473" t="inlineStr">
        <is>
          <t>EI8312296</t>
        </is>
      </c>
      <c r="I2473" t="inlineStr">
        <is>
          <t>COEI8312296</t>
        </is>
      </c>
      <c r="J2473" t="inlineStr">
        <is>
          <t>PERLNG 5 ⅜ 03/22/30</t>
        </is>
      </c>
    </row>
    <row r="2474">
      <c r="A2474" t="inlineStr">
        <is>
          <t>PE000730FI00001</t>
        </is>
      </c>
      <c r="B2474" t="inlineStr">
        <is>
          <t>PE000730</t>
        </is>
      </c>
      <c r="C2474" t="inlineStr">
        <is>
          <t>PERLNG 5 ⅜ 03/22/30</t>
        </is>
      </c>
      <c r="D2474">
        <f>+REPLACE(REPLACE(A2474,1,8,""),3,5,"")</f>
        <v/>
      </c>
      <c r="F2474" t="inlineStr">
        <is>
          <t>USP7721BAE13</t>
        </is>
      </c>
      <c r="G2474" t="inlineStr">
        <is>
          <t>BBG00KB8MXS8</t>
        </is>
      </c>
      <c r="H2474" t="inlineStr">
        <is>
          <t>BD216F8</t>
        </is>
      </c>
      <c r="I2474" t="inlineStr">
        <is>
          <t>COAR7830417</t>
        </is>
      </c>
    </row>
    <row r="2475">
      <c r="A2475" t="inlineStr">
        <is>
          <t>AR001990EQ00003</t>
        </is>
      </c>
      <c r="B2475" t="inlineStr">
        <is>
          <t>AR001990</t>
        </is>
      </c>
      <c r="C2475" t="inlineStr">
        <is>
          <t>PESA AR</t>
        </is>
      </c>
      <c r="D2475">
        <f>+REPLACE(REPLACE(A2475,1,8,""),3,5,"")</f>
        <v/>
      </c>
      <c r="F2475" t="inlineStr">
        <is>
          <t>ARPERE010103</t>
        </is>
      </c>
      <c r="G2475" t="inlineStr">
        <is>
          <t>BBG000BSVZJ3</t>
        </is>
      </c>
      <c r="H2475" t="inlineStr">
        <is>
          <t>B038C37</t>
        </is>
      </c>
      <c r="I2475" t="inlineStr">
        <is>
          <t>EQ0013610600002001</t>
        </is>
      </c>
    </row>
    <row r="2476">
      <c r="A2476" t="inlineStr">
        <is>
          <t>PE000740FI00001</t>
        </is>
      </c>
      <c r="B2476" t="inlineStr">
        <is>
          <t>PE000740</t>
        </is>
      </c>
      <c r="C2476" t="inlineStr">
        <is>
          <t>PESEXA 7 ⅜ 01/31/20</t>
        </is>
      </c>
      <c r="D2476">
        <f>+REPLACE(REPLACE(A2476,1,8,""),3,5,"")</f>
        <v/>
      </c>
      <c r="F2476" t="inlineStr">
        <is>
          <t>USP7744AAA45</t>
        </is>
      </c>
      <c r="G2476" t="inlineStr">
        <is>
          <t>BBG0042QKVH2</t>
        </is>
      </c>
      <c r="H2476" t="inlineStr">
        <is>
          <t>B9L66W3</t>
        </is>
      </c>
      <c r="I2476" t="inlineStr">
        <is>
          <t>COEJ5324789</t>
        </is>
      </c>
    </row>
    <row r="2477">
      <c r="A2477" t="inlineStr">
        <is>
          <t>BR001850FI00002</t>
        </is>
      </c>
      <c r="B2477" t="inlineStr">
        <is>
          <t>BR001850</t>
        </is>
      </c>
      <c r="C2477" t="inlineStr">
        <is>
          <t>PETBRA 3 ½ 02/06/17</t>
        </is>
      </c>
      <c r="D2477">
        <f>+REPLACE(REPLACE(A2477,1,8,""),3,5,"")</f>
        <v/>
      </c>
      <c r="F2477" t="inlineStr">
        <is>
          <t>US71645WAU53</t>
        </is>
      </c>
      <c r="G2477" t="inlineStr">
        <is>
          <t>BBG002GKCSC5</t>
        </is>
      </c>
      <c r="H2477" t="inlineStr">
        <is>
          <t>B79XHV8</t>
        </is>
      </c>
      <c r="I2477" t="inlineStr">
        <is>
          <t>COEJ0074884</t>
        </is>
      </c>
      <c r="J2477" t="inlineStr">
        <is>
          <t>PETBRA 4 ⅜ 05/20/23</t>
        </is>
      </c>
    </row>
    <row r="2478">
      <c r="A2478" t="inlineStr">
        <is>
          <t>BR001850FI00003</t>
        </is>
      </c>
      <c r="B2478" t="inlineStr">
        <is>
          <t>BR001850</t>
        </is>
      </c>
      <c r="C2478" t="inlineStr">
        <is>
          <t>PETBRA 4 ⅜ 05/20/23</t>
        </is>
      </c>
      <c r="D2478">
        <f>+REPLACE(REPLACE(A2478,1,8,""),3,5,"")</f>
        <v/>
      </c>
      <c r="F2478" t="inlineStr">
        <is>
          <t>US71647NAF69</t>
        </is>
      </c>
      <c r="G2478" t="inlineStr">
        <is>
          <t>BBG004K4JKR6</t>
        </is>
      </c>
      <c r="H2478" t="inlineStr">
        <is>
          <t>B99J925</t>
        </is>
      </c>
      <c r="I2478" t="inlineStr">
        <is>
          <t>COEJ6756815</t>
        </is>
      </c>
    </row>
    <row r="2479">
      <c r="A2479" t="inlineStr">
        <is>
          <t>BR001850FI00004</t>
        </is>
      </c>
      <c r="B2479" t="inlineStr">
        <is>
          <t>BR001850</t>
        </is>
      </c>
      <c r="C2479" t="inlineStr">
        <is>
          <t>PETBRA 4 ⅞ 03/17/20</t>
        </is>
      </c>
      <c r="D2479">
        <f>+REPLACE(REPLACE(A2479,1,8,""),3,5,"")</f>
        <v/>
      </c>
      <c r="F2479" t="inlineStr">
        <is>
          <t>US71647NAH26</t>
        </is>
      </c>
      <c r="G2479" t="inlineStr">
        <is>
          <t>BBG0064M0896</t>
        </is>
      </c>
      <c r="H2479" t="inlineStr">
        <is>
          <t>BKR3G03</t>
        </is>
      </c>
      <c r="I2479" t="inlineStr">
        <is>
          <t>COEK1182246</t>
        </is>
      </c>
      <c r="J2479" t="inlineStr">
        <is>
          <t>PETBRA 5 ⅜ 01/27/21</t>
        </is>
      </c>
    </row>
    <row r="2480">
      <c r="A2480" t="inlineStr">
        <is>
          <t>BR001850FI00005</t>
        </is>
      </c>
      <c r="B2480" t="inlineStr">
        <is>
          <t>BR001850</t>
        </is>
      </c>
      <c r="C2480" t="inlineStr">
        <is>
          <t>PETBRA 5 ⅜ 01/27/21</t>
        </is>
      </c>
      <c r="D2480">
        <f>+REPLACE(REPLACE(A2480,1,8,""),3,5,"")</f>
        <v/>
      </c>
      <c r="F2480" t="inlineStr">
        <is>
          <t>US71645WAR25</t>
        </is>
      </c>
      <c r="G2480" t="inlineStr">
        <is>
          <t>BBG001DJX362</t>
        </is>
      </c>
      <c r="H2480" t="inlineStr">
        <is>
          <t>B40CGR2</t>
        </is>
      </c>
      <c r="I2480" t="inlineStr">
        <is>
          <t>COEI5431719</t>
        </is>
      </c>
      <c r="J2480" t="inlineStr">
        <is>
          <t>PETBRA 5 ⅝ 05/20/43</t>
        </is>
      </c>
    </row>
    <row r="2481">
      <c r="A2481" t="inlineStr">
        <is>
          <t>BR001850FI00006</t>
        </is>
      </c>
      <c r="B2481" t="inlineStr">
        <is>
          <t>BR001850</t>
        </is>
      </c>
      <c r="C2481" t="inlineStr">
        <is>
          <t>PETBRA 5 ⅝ 05/20/43</t>
        </is>
      </c>
      <c r="D2481">
        <f>+REPLACE(REPLACE(A2481,1,8,""),3,5,"")</f>
        <v/>
      </c>
      <c r="F2481" t="inlineStr">
        <is>
          <t>US71647NAA72</t>
        </is>
      </c>
      <c r="G2481" t="inlineStr">
        <is>
          <t>BBG004K4JJQ0</t>
        </is>
      </c>
      <c r="H2481" t="inlineStr">
        <is>
          <t>B99K1W2</t>
        </is>
      </c>
      <c r="I2481" t="inlineStr">
        <is>
          <t>COEJ6756716</t>
        </is>
      </c>
      <c r="J2481" t="inlineStr">
        <is>
          <t>PETBRA 5 ¾ 02/01/29</t>
        </is>
      </c>
    </row>
    <row r="2482">
      <c r="A2482" t="inlineStr">
        <is>
          <t>BR001850FI00007</t>
        </is>
      </c>
      <c r="B2482" t="inlineStr">
        <is>
          <t>BR001850</t>
        </is>
      </c>
      <c r="C2482" t="inlineStr">
        <is>
          <t>PETBRA 5 ¾ 02/01/29</t>
        </is>
      </c>
      <c r="D2482">
        <f>+REPLACE(REPLACE(A2482,1,8,""),3,5,"")</f>
        <v/>
      </c>
      <c r="F2482" t="inlineStr">
        <is>
          <t>US71647NAZ24</t>
        </is>
      </c>
      <c r="G2482" t="inlineStr">
        <is>
          <t>BBG00JWNX425</t>
        </is>
      </c>
      <c r="H2482" t="inlineStr">
        <is>
          <t>BFY3Z60</t>
        </is>
      </c>
      <c r="I2482" t="inlineStr">
        <is>
          <t>COAQ9342124</t>
        </is>
      </c>
      <c r="J2482" t="inlineStr">
        <is>
          <t>PETBRA 5.299 01/27/25</t>
        </is>
      </c>
    </row>
    <row r="2483">
      <c r="A2483" t="inlineStr">
        <is>
          <t>BR001850FI00008</t>
        </is>
      </c>
      <c r="B2483" t="inlineStr">
        <is>
          <t>BR001850</t>
        </is>
      </c>
      <c r="C2483" t="inlineStr">
        <is>
          <t>PETBRA 5.299 01/27/25</t>
        </is>
      </c>
      <c r="D2483">
        <f>+REPLACE(REPLACE(A2483,1,8,""),3,5,"")</f>
        <v/>
      </c>
      <c r="F2483" t="inlineStr">
        <is>
          <t>US71647NAV10</t>
        </is>
      </c>
      <c r="G2483" t="inlineStr">
        <is>
          <t>BBG00LQM8QF4</t>
        </is>
      </c>
      <c r="H2483" t="inlineStr">
        <is>
          <t>BFXC104</t>
        </is>
      </c>
      <c r="I2483" t="inlineStr">
        <is>
          <t>COAU1415499</t>
        </is>
      </c>
      <c r="J2483" t="inlineStr">
        <is>
          <t>PETBRA 5.299 01/27/25</t>
        </is>
      </c>
    </row>
    <row r="2484">
      <c r="A2484" t="inlineStr">
        <is>
          <t>BR001850FI00009</t>
        </is>
      </c>
      <c r="B2484" t="inlineStr">
        <is>
          <t>BR001850</t>
        </is>
      </c>
      <c r="C2484" t="inlineStr">
        <is>
          <t>PETBRA 5.299 01/27/25</t>
        </is>
      </c>
      <c r="D2484">
        <f>+REPLACE(REPLACE(A2484,1,8,""),3,5,"")</f>
        <v/>
      </c>
      <c r="F2484" t="inlineStr">
        <is>
          <t>USN6945AAJ62</t>
        </is>
      </c>
      <c r="G2484" t="inlineStr">
        <is>
          <t>BBG00HS2GSG1</t>
        </is>
      </c>
      <c r="H2484" t="inlineStr">
        <is>
          <t>BF226P5</t>
        </is>
      </c>
      <c r="I2484" t="inlineStr">
        <is>
          <t>COAP2167892</t>
        </is>
      </c>
      <c r="J2484" t="inlineStr">
        <is>
          <t>PETBRA 5.999 01/27/28</t>
        </is>
      </c>
    </row>
    <row r="2485">
      <c r="A2485" t="inlineStr">
        <is>
          <t>BR001850FI00010</t>
        </is>
      </c>
      <c r="B2485" t="inlineStr">
        <is>
          <t>BR001850</t>
        </is>
      </c>
      <c r="C2485" t="inlineStr">
        <is>
          <t>PETBRA 5.999 01/27/28</t>
        </is>
      </c>
      <c r="D2485">
        <f>+REPLACE(REPLACE(A2485,1,8,""),3,5,"")</f>
        <v/>
      </c>
      <c r="F2485" t="inlineStr">
        <is>
          <t>USN6945AAK36</t>
        </is>
      </c>
      <c r="G2485" t="inlineStr">
        <is>
          <t>BBG00HS2GW63</t>
        </is>
      </c>
      <c r="H2485" t="inlineStr">
        <is>
          <t>BZ60JM3</t>
        </is>
      </c>
      <c r="I2485" t="inlineStr">
        <is>
          <t>COAP2168197</t>
        </is>
      </c>
      <c r="J2485" t="inlineStr">
        <is>
          <t>PETBRA 5.999 01/27/28</t>
        </is>
      </c>
    </row>
    <row r="2486">
      <c r="A2486" t="inlineStr">
        <is>
          <t>BR001850FI00011</t>
        </is>
      </c>
      <c r="B2486" t="inlineStr">
        <is>
          <t>BR001850</t>
        </is>
      </c>
      <c r="C2486" t="inlineStr">
        <is>
          <t>PETBRA 5.999 01/27/28</t>
        </is>
      </c>
      <c r="D2486">
        <f>+REPLACE(REPLACE(A2486,1,8,""),3,5,"")</f>
        <v/>
      </c>
      <c r="F2486" t="inlineStr">
        <is>
          <t>US71647NAY58</t>
        </is>
      </c>
      <c r="G2486" t="inlineStr">
        <is>
          <t>BBG00LQM92M8</t>
        </is>
      </c>
      <c r="H2486" t="inlineStr">
        <is>
          <t>BFD2PX5</t>
        </is>
      </c>
      <c r="I2486" t="inlineStr">
        <is>
          <t>COAU1415663</t>
        </is>
      </c>
      <c r="J2486" t="inlineStr">
        <is>
          <t>PETBRA 6 ⅛ 01/17/22</t>
        </is>
      </c>
    </row>
    <row customFormat="1" r="2487" s="2">
      <c r="A2487" t="inlineStr">
        <is>
          <t>BR001850FI00012</t>
        </is>
      </c>
      <c r="B2487" t="inlineStr">
        <is>
          <t>BR001850</t>
        </is>
      </c>
      <c r="C2487" t="inlineStr">
        <is>
          <t>PETBRA 6 ⅛ 01/17/22</t>
        </is>
      </c>
      <c r="D2487">
        <f>+REPLACE(REPLACE(A2487,1,8,""),3,5,"")</f>
        <v/>
      </c>
      <c r="F2487" t="inlineStr">
        <is>
          <t>US71647NAR08</t>
        </is>
      </c>
      <c r="G2487" t="inlineStr">
        <is>
          <t>BBG00FQK8923</t>
        </is>
      </c>
      <c r="H2487" t="inlineStr">
        <is>
          <t>BD8PKZ2</t>
        </is>
      </c>
      <c r="I2487" t="inlineStr">
        <is>
          <t>COAM0760893</t>
        </is>
      </c>
      <c r="J2487" t="inlineStr">
        <is>
          <t>PETBRA 6 ¼ 03/17/24</t>
        </is>
      </c>
    </row>
    <row r="2488">
      <c r="A2488" t="inlineStr">
        <is>
          <t>BR001850FI00013</t>
        </is>
      </c>
      <c r="B2488" t="inlineStr">
        <is>
          <t>BR001850</t>
        </is>
      </c>
      <c r="C2488" t="inlineStr">
        <is>
          <t>PETBRA 6 ¼ 03/17/24</t>
        </is>
      </c>
      <c r="D2488">
        <f>+REPLACE(REPLACE(A2488,1,8,""),3,5,"")</f>
        <v/>
      </c>
      <c r="F2488" t="inlineStr">
        <is>
          <t>US71647NAM11</t>
        </is>
      </c>
      <c r="G2488" t="inlineStr">
        <is>
          <t>BBG0064M2894</t>
        </is>
      </c>
      <c r="H2488" t="inlineStr">
        <is>
          <t>BKQZRP2</t>
        </is>
      </c>
      <c r="I2488" t="inlineStr">
        <is>
          <t>COEK1182725</t>
        </is>
      </c>
      <c r="J2488" t="inlineStr">
        <is>
          <t>PETBRA 6 ¾ 01/27/41</t>
        </is>
      </c>
    </row>
    <row r="2489">
      <c r="A2489" t="inlineStr">
        <is>
          <t>BR001850FI00014</t>
        </is>
      </c>
      <c r="B2489" t="inlineStr">
        <is>
          <t>BR001850</t>
        </is>
      </c>
      <c r="C2489" t="inlineStr">
        <is>
          <t>PETBRA 6 ¾ 01/27/41</t>
        </is>
      </c>
      <c r="D2489">
        <f>+REPLACE(REPLACE(A2489,1,8,""),3,5,"")</f>
        <v/>
      </c>
      <c r="F2489" t="inlineStr">
        <is>
          <t>US71645WAS08</t>
        </is>
      </c>
      <c r="G2489" t="inlineStr">
        <is>
          <t>BBG001DJX3T7</t>
        </is>
      </c>
      <c r="H2489" t="inlineStr">
        <is>
          <t>B3VWQ63</t>
        </is>
      </c>
      <c r="I2489" t="inlineStr">
        <is>
          <t>COEI5431792</t>
        </is>
      </c>
      <c r="J2489" t="inlineStr">
        <is>
          <t>PETBRA 6 ⅞ 01/20/40</t>
        </is>
      </c>
    </row>
    <row r="2490">
      <c r="A2490" t="inlineStr">
        <is>
          <t>BR001850FI00015</t>
        </is>
      </c>
      <c r="B2490" t="inlineStr">
        <is>
          <t>BR001850</t>
        </is>
      </c>
      <c r="C2490" t="inlineStr">
        <is>
          <t>PETBRA 6 ⅞ 01/20/40</t>
        </is>
      </c>
      <c r="D2490">
        <f>+REPLACE(REPLACE(A2490,1,8,""),3,5,"")</f>
        <v/>
      </c>
      <c r="F2490" t="inlineStr">
        <is>
          <t>US71645WAQ42</t>
        </is>
      </c>
      <c r="G2490" t="inlineStr">
        <is>
          <t>BBG0000H86Z1</t>
        </is>
      </c>
      <c r="H2490" t="inlineStr">
        <is>
          <t>B57YS94</t>
        </is>
      </c>
      <c r="I2490" t="inlineStr">
        <is>
          <t>COEI0219531</t>
        </is>
      </c>
      <c r="J2490" t="inlineStr">
        <is>
          <t>PETBRA 6.85 06/05/15</t>
        </is>
      </c>
    </row>
    <row r="2491">
      <c r="A2491" t="inlineStr">
        <is>
          <t>BR001850FI00016</t>
        </is>
      </c>
      <c r="B2491" t="inlineStr">
        <is>
          <t>BR001850</t>
        </is>
      </c>
      <c r="C2491" t="inlineStr">
        <is>
          <t>PETBRA 6.85 06/05/15</t>
        </is>
      </c>
      <c r="D2491">
        <f>+REPLACE(REPLACE(A2491,1,8,""),3,5,"")</f>
        <v/>
      </c>
      <c r="F2491" t="inlineStr">
        <is>
          <t>US71647NAN93</t>
        </is>
      </c>
      <c r="G2491" t="inlineStr">
        <is>
          <t>BBG009BNFQ03</t>
        </is>
      </c>
      <c r="H2491" t="inlineStr">
        <is>
          <t>BYYG250</t>
        </is>
      </c>
      <c r="I2491" t="inlineStr">
        <is>
          <t>COEK9499287</t>
        </is>
      </c>
      <c r="J2491" t="inlineStr">
        <is>
          <t>PETBRA 6.9 03/19/49</t>
        </is>
      </c>
    </row>
    <row r="2492">
      <c r="A2492" t="inlineStr">
        <is>
          <t>BR001850FI00017</t>
        </is>
      </c>
      <c r="B2492" t="inlineStr">
        <is>
          <t>BR001850</t>
        </is>
      </c>
      <c r="C2492" t="inlineStr">
        <is>
          <t>PETBRA 6.9 03/19/49</t>
        </is>
      </c>
      <c r="D2492">
        <f>+REPLACE(REPLACE(A2492,1,8,""),3,5,"")</f>
        <v/>
      </c>
      <c r="F2492" t="inlineStr">
        <is>
          <t>US71647NBD03</t>
        </is>
      </c>
      <c r="G2492" t="inlineStr">
        <is>
          <t>BBG00NKXZ8F2</t>
        </is>
      </c>
      <c r="H2492" t="inlineStr">
        <is>
          <t>BJMTK96</t>
        </is>
      </c>
      <c r="I2492" t="inlineStr">
        <is>
          <t>COAX6470196</t>
        </is>
      </c>
      <c r="J2492" t="inlineStr">
        <is>
          <t>PETBRA 7 ¼ 03/17/44</t>
        </is>
      </c>
    </row>
    <row r="2493">
      <c r="A2493" t="inlineStr">
        <is>
          <t>BR001850FI00018</t>
        </is>
      </c>
      <c r="B2493" t="inlineStr">
        <is>
          <t>BR001850</t>
        </is>
      </c>
      <c r="C2493" t="inlineStr">
        <is>
          <t>PETBRA 7 ¼ 03/17/44</t>
        </is>
      </c>
      <c r="D2493">
        <f>+REPLACE(REPLACE(A2493,1,8,""),3,5,"")</f>
        <v/>
      </c>
      <c r="F2493" t="inlineStr">
        <is>
          <t>US71647NAK54</t>
        </is>
      </c>
      <c r="G2493" t="inlineStr">
        <is>
          <t>BBG0064M2HN8</t>
        </is>
      </c>
      <c r="H2493" t="inlineStr">
        <is>
          <t>BKQVML1</t>
        </is>
      </c>
      <c r="I2493" t="inlineStr">
        <is>
          <t>COEK1182782</t>
        </is>
      </c>
      <c r="J2493" t="inlineStr">
        <is>
          <t>PETBRA 7 ⅜ 01/17/27</t>
        </is>
      </c>
    </row>
    <row r="2494">
      <c r="A2494" t="inlineStr">
        <is>
          <t>BR001850FI00019</t>
        </is>
      </c>
      <c r="B2494" t="inlineStr">
        <is>
          <t>BR001850</t>
        </is>
      </c>
      <c r="C2494" t="inlineStr">
        <is>
          <t>PETBRA 7 ⅜ 01/17/27</t>
        </is>
      </c>
      <c r="D2494">
        <f>+REPLACE(REPLACE(A2494,1,8,""),3,5,"")</f>
        <v/>
      </c>
      <c r="F2494" t="inlineStr">
        <is>
          <t>US71647NAS80</t>
        </is>
      </c>
      <c r="G2494" t="inlineStr">
        <is>
          <t>BBG00FQK9ZF0</t>
        </is>
      </c>
      <c r="H2494" t="inlineStr">
        <is>
          <t>BD8PKY1</t>
        </is>
      </c>
      <c r="I2494" t="inlineStr">
        <is>
          <t>COAM0766296</t>
        </is>
      </c>
      <c r="J2494" t="inlineStr">
        <is>
          <t>PETBRA 8 ⅜ 05/23/21</t>
        </is>
      </c>
    </row>
    <row r="2495">
      <c r="A2495" t="inlineStr">
        <is>
          <t>BR001850FI00020</t>
        </is>
      </c>
      <c r="B2495" t="inlineStr">
        <is>
          <t>BR001850</t>
        </is>
      </c>
      <c r="C2495" t="inlineStr">
        <is>
          <t>PETBRA 8 ⅜ 05/23/21</t>
        </is>
      </c>
      <c r="D2495">
        <f>+REPLACE(REPLACE(A2495,1,8,""),3,5,"")</f>
        <v/>
      </c>
      <c r="F2495" t="inlineStr">
        <is>
          <t>US71647NAP42</t>
        </is>
      </c>
      <c r="G2495" t="inlineStr">
        <is>
          <t>BBG00CX7F3Z0</t>
        </is>
      </c>
      <c r="H2495" t="inlineStr">
        <is>
          <t>BD96MN6</t>
        </is>
      </c>
      <c r="I2495" t="inlineStr">
        <is>
          <t>COLW1460614</t>
        </is>
      </c>
      <c r="J2495" t="inlineStr">
        <is>
          <t>PETBRA 8 ¾ 05/23/26</t>
        </is>
      </c>
    </row>
    <row r="2496">
      <c r="A2496" t="inlineStr">
        <is>
          <t>BR001850FI00021</t>
        </is>
      </c>
      <c r="B2496" t="inlineStr">
        <is>
          <t>BR001850</t>
        </is>
      </c>
      <c r="C2496" t="inlineStr">
        <is>
          <t>PETBRA 8 ¾ 05/23/26</t>
        </is>
      </c>
      <c r="D2496">
        <f>+REPLACE(REPLACE(A2496,1,8,""),3,5,"")</f>
        <v/>
      </c>
      <c r="F2496" t="inlineStr">
        <is>
          <t>US71647NAQ25</t>
        </is>
      </c>
      <c r="G2496" t="inlineStr">
        <is>
          <t>BBG00CX8RJC5</t>
        </is>
      </c>
      <c r="H2496" t="inlineStr">
        <is>
          <t>BD96MP8</t>
        </is>
      </c>
      <c r="I2496" t="inlineStr">
        <is>
          <t>COLW1543559</t>
        </is>
      </c>
      <c r="J2496" t="inlineStr">
        <is>
          <t>PETBRA Float 03/17/20</t>
        </is>
      </c>
    </row>
    <row r="2497">
      <c r="A2497" t="inlineStr">
        <is>
          <t>BR001850FI00022</t>
        </is>
      </c>
      <c r="B2497" t="inlineStr">
        <is>
          <t>BR001850</t>
        </is>
      </c>
      <c r="C2497" t="inlineStr">
        <is>
          <t>PETBRA Float 03/17/20</t>
        </is>
      </c>
      <c r="D2497">
        <f>+REPLACE(REPLACE(A2497,1,8,""),3,5,"")</f>
        <v/>
      </c>
      <c r="F2497" t="inlineStr">
        <is>
          <t>US71647NAL38</t>
        </is>
      </c>
      <c r="G2497" t="inlineStr">
        <is>
          <t>BBG0064M0C15</t>
        </is>
      </c>
      <c r="H2497" t="inlineStr">
        <is>
          <t>BKRBYT2</t>
        </is>
      </c>
      <c r="I2497" t="inlineStr">
        <is>
          <t>COEK1182303</t>
        </is>
      </c>
    </row>
    <row r="2498">
      <c r="A2498" t="inlineStr">
        <is>
          <t>AR001990EQ00004</t>
        </is>
      </c>
      <c r="B2498" t="inlineStr">
        <is>
          <t>AR001990</t>
        </is>
      </c>
      <c r="C2498" t="inlineStr">
        <is>
          <t>PETR AR</t>
        </is>
      </c>
      <c r="D2498">
        <f>+REPLACE(REPLACE(A2498,1,8,""),3,5,"")</f>
        <v/>
      </c>
      <c r="F2498" t="inlineStr">
        <is>
          <t>ARPEPA010091</t>
        </is>
      </c>
      <c r="G2498" t="inlineStr">
        <is>
          <t>BBG003S5N247</t>
        </is>
      </c>
      <c r="H2498" t="inlineStr">
        <is>
          <t>BHD64Q7</t>
        </is>
      </c>
      <c r="I2498" t="inlineStr">
        <is>
          <t>EQ0000000059255241</t>
        </is>
      </c>
    </row>
    <row r="2499">
      <c r="A2499" t="inlineStr">
        <is>
          <t>BR001850EQ00003</t>
        </is>
      </c>
      <c r="B2499" t="inlineStr">
        <is>
          <t>BR001850</t>
        </is>
      </c>
      <c r="C2499" t="inlineStr">
        <is>
          <t>PETR3 BZ</t>
        </is>
      </c>
      <c r="D2499">
        <f>+REPLACE(REPLACE(A2499,1,8,""),3,5,"")</f>
        <v/>
      </c>
      <c r="F2499" t="inlineStr">
        <is>
          <t>BRPETRACNOR9</t>
        </is>
      </c>
      <c r="G2499" t="inlineStr">
        <is>
          <t>BBG000BFTB25</t>
        </is>
      </c>
      <c r="H2499" t="n">
        <v>2682365</v>
      </c>
      <c r="I2499" t="inlineStr">
        <is>
          <t>EQ0013611400001002</t>
        </is>
      </c>
    </row>
    <row r="2500">
      <c r="A2500" t="inlineStr">
        <is>
          <t>BR001850EQ00004</t>
        </is>
      </c>
      <c r="B2500" t="inlineStr">
        <is>
          <t>BR001850</t>
        </is>
      </c>
      <c r="C2500" t="inlineStr">
        <is>
          <t>PETR4 BZ</t>
        </is>
      </c>
      <c r="D2500">
        <f>+REPLACE(REPLACE(A2500,1,8,""),3,5,"")</f>
        <v/>
      </c>
      <c r="F2500" t="inlineStr">
        <is>
          <t>BRPETRACNPR6</t>
        </is>
      </c>
      <c r="G2500" t="inlineStr">
        <is>
          <t>BBG000BF4R45</t>
        </is>
      </c>
      <c r="H2500" t="n">
        <v>2684532</v>
      </c>
      <c r="I2500" t="inlineStr">
        <is>
          <t>EQ0000000003044153</t>
        </is>
      </c>
      <c r="J2500" t="inlineStr">
        <is>
          <t>PETRPE 4 ¾ 06/19/32</t>
        </is>
      </c>
    </row>
    <row r="2501">
      <c r="A2501" t="inlineStr">
        <is>
          <t>PE000750FI00001</t>
        </is>
      </c>
      <c r="B2501" t="inlineStr">
        <is>
          <t>PE000750</t>
        </is>
      </c>
      <c r="C2501" t="inlineStr">
        <is>
          <t>PETRPE 4 ¾ 06/19/32</t>
        </is>
      </c>
      <c r="D2501">
        <f>+REPLACE(REPLACE(A2501,1,8,""),3,5,"")</f>
        <v/>
      </c>
      <c r="F2501" t="inlineStr">
        <is>
          <t>USP7808BAA54</t>
        </is>
      </c>
      <c r="G2501" t="inlineStr">
        <is>
          <t>BBG00GXFNZ74</t>
        </is>
      </c>
      <c r="H2501" t="inlineStr">
        <is>
          <t>BZ3ZZ12</t>
        </is>
      </c>
      <c r="I2501" t="inlineStr">
        <is>
          <t>COAN9551200</t>
        </is>
      </c>
    </row>
    <row r="2502">
      <c r="A2502" t="inlineStr">
        <is>
          <t>CO000450EQ00003</t>
        </is>
      </c>
      <c r="B2502" t="inlineStr">
        <is>
          <t>CO000450</t>
        </is>
      </c>
      <c r="C2502" t="inlineStr">
        <is>
          <t>PFAVAL CB</t>
        </is>
      </c>
      <c r="D2502">
        <f>+REPLACE(REPLACE(A2502,1,8,""),3,5,"")</f>
        <v/>
      </c>
      <c r="F2502" t="inlineStr">
        <is>
          <t>COT29PA00058</t>
        </is>
      </c>
      <c r="G2502" t="inlineStr">
        <is>
          <t>BBG001NNHMV0</t>
        </is>
      </c>
      <c r="H2502" t="inlineStr">
        <is>
          <t>B66Y3W0</t>
        </is>
      </c>
      <c r="I2502" t="inlineStr">
        <is>
          <t>EQ0000000017301026</t>
        </is>
      </c>
    </row>
    <row r="2503">
      <c r="A2503" t="inlineStr">
        <is>
          <t>CO000050EQ00002</t>
        </is>
      </c>
      <c r="B2503" t="inlineStr">
        <is>
          <t>CO000050</t>
        </is>
      </c>
      <c r="C2503" t="inlineStr">
        <is>
          <t>PFAVH CB</t>
        </is>
      </c>
      <c r="D2503">
        <f>+REPLACE(REPLACE(A2503,1,8,""),3,5,"")</f>
        <v/>
      </c>
      <c r="F2503" t="inlineStr">
        <is>
          <t>PAI69PA00017</t>
        </is>
      </c>
      <c r="G2503" t="inlineStr">
        <is>
          <t>BBG001LVFHQ3</t>
        </is>
      </c>
      <c r="H2503" t="inlineStr">
        <is>
          <t>B45JBR3</t>
        </is>
      </c>
      <c r="I2503" t="inlineStr">
        <is>
          <t>EQ0000000017120199</t>
        </is>
      </c>
      <c r="J2503" t="inlineStr">
        <is>
          <t>PFAVHC 8 ⅜ 05/10/20</t>
        </is>
      </c>
    </row>
    <row r="2504">
      <c r="A2504" t="inlineStr">
        <is>
          <t>CO000050FI00001</t>
        </is>
      </c>
      <c r="B2504" t="inlineStr">
        <is>
          <t>CO000050</t>
        </is>
      </c>
      <c r="C2504" t="inlineStr">
        <is>
          <t>PFAVHC 8 ⅜ 05/10/20</t>
        </is>
      </c>
      <c r="D2504">
        <f>+REPLACE(REPLACE(A2504,1,8,""),3,5,"")</f>
        <v/>
      </c>
      <c r="F2504" t="inlineStr">
        <is>
          <t>USP0605NAA92</t>
        </is>
      </c>
      <c r="G2504" t="inlineStr">
        <is>
          <t>BBG004J9KGT2</t>
        </is>
      </c>
      <c r="H2504" t="inlineStr">
        <is>
          <t>B7PH2G4</t>
        </is>
      </c>
      <c r="I2504" t="inlineStr">
        <is>
          <t>COEJ6655637</t>
        </is>
      </c>
    </row>
    <row r="2505">
      <c r="A2505" t="inlineStr">
        <is>
          <t>CO000060EQ00002</t>
        </is>
      </c>
      <c r="B2505" t="inlineStr">
        <is>
          <t>CO000060</t>
        </is>
      </c>
      <c r="C2505" t="inlineStr">
        <is>
          <t>PFBBVACO CB</t>
        </is>
      </c>
      <c r="D2505">
        <f>+REPLACE(REPLACE(A2505,1,8,""),3,5,"")</f>
        <v/>
      </c>
      <c r="F2505" t="inlineStr">
        <is>
          <t>COB13PA00035</t>
        </is>
      </c>
      <c r="G2505" t="inlineStr">
        <is>
          <t>BBG000BQ10D3</t>
        </is>
      </c>
      <c r="H2505" t="n">
        <v>2081360</v>
      </c>
      <c r="I2505" t="inlineStr">
        <is>
          <t>EQ0012639200100100</t>
        </is>
      </c>
    </row>
    <row r="2506">
      <c r="A2506" t="inlineStr">
        <is>
          <t>CO000120EQ00003</t>
        </is>
      </c>
      <c r="B2506" t="inlineStr">
        <is>
          <t>CO000120</t>
        </is>
      </c>
      <c r="C2506" t="inlineStr">
        <is>
          <t>PFBCOLO CB</t>
        </is>
      </c>
      <c r="D2506">
        <f>+REPLACE(REPLACE(A2506,1,8,""),3,5,"")</f>
        <v/>
      </c>
      <c r="E2506" t="inlineStr">
        <is>
          <t>COP</t>
        </is>
      </c>
      <c r="F2506" t="inlineStr">
        <is>
          <t>COB07PA00086</t>
        </is>
      </c>
      <c r="G2506" t="inlineStr">
        <is>
          <t>BBG000FMDSX2</t>
        </is>
      </c>
      <c r="H2506" t="inlineStr">
        <is>
          <t>BJ62LW1</t>
        </is>
      </c>
      <c r="I2506" t="inlineStr">
        <is>
          <t>EQ0015834800003000</t>
        </is>
      </c>
    </row>
    <row r="2507">
      <c r="A2507" t="inlineStr">
        <is>
          <t>CO000180EQ00001</t>
        </is>
      </c>
      <c r="B2507" t="inlineStr">
        <is>
          <t>CO000180</t>
        </is>
      </c>
      <c r="C2507" t="inlineStr">
        <is>
          <t>PFCARPAK CB</t>
        </is>
      </c>
      <c r="D2507">
        <f>+REPLACE(REPLACE(A2507,1,8,""),3,5,"")</f>
        <v/>
      </c>
      <c r="F2507" t="inlineStr">
        <is>
          <t>COD9HPA00012</t>
        </is>
      </c>
      <c r="G2507" t="inlineStr">
        <is>
          <t>BBG002Y19372</t>
        </is>
      </c>
      <c r="H2507" t="inlineStr">
        <is>
          <t>B7Z0757</t>
        </is>
      </c>
      <c r="I2507" t="inlineStr">
        <is>
          <t>EQ0000000023720646</t>
        </is>
      </c>
    </row>
    <row r="2508">
      <c r="A2508" t="inlineStr">
        <is>
          <t>CO000210EQ00002</t>
        </is>
      </c>
      <c r="B2508" t="inlineStr">
        <is>
          <t>CO000210</t>
        </is>
      </c>
      <c r="C2508" t="inlineStr">
        <is>
          <t>PFCEMARG CB</t>
        </is>
      </c>
      <c r="D2508">
        <f>+REPLACE(REPLACE(A2508,1,8,""),3,5,"")</f>
        <v/>
      </c>
      <c r="E2508" t="inlineStr">
        <is>
          <t>COP</t>
        </is>
      </c>
      <c r="F2508" t="inlineStr">
        <is>
          <t>COD38PA00053</t>
        </is>
      </c>
      <c r="G2508" t="inlineStr">
        <is>
          <t>BBG004FS7KJ1</t>
        </is>
      </c>
      <c r="H2508" t="inlineStr">
        <is>
          <t>B96SSC8</t>
        </is>
      </c>
      <c r="I2508" t="inlineStr">
        <is>
          <t>EQ0000000029779541</t>
        </is>
      </c>
    </row>
    <row r="2509">
      <c r="A2509" t="inlineStr">
        <is>
          <t>CO000290EQ00002</t>
        </is>
      </c>
      <c r="B2509" t="inlineStr">
        <is>
          <t>CO000290</t>
        </is>
      </c>
      <c r="C2509" t="inlineStr">
        <is>
          <t>PFCORCOL CB</t>
        </is>
      </c>
      <c r="D2509">
        <f>+REPLACE(REPLACE(A2509,1,8,""),3,5,"")</f>
        <v/>
      </c>
      <c r="F2509" t="inlineStr">
        <is>
          <t>COJ12PA00097</t>
        </is>
      </c>
      <c r="G2509" t="inlineStr">
        <is>
          <t>BBG000J1MWR2</t>
        </is>
      </c>
      <c r="H2509" t="n">
        <v>2225607</v>
      </c>
      <c r="I2509" t="inlineStr">
        <is>
          <t>EQ0015840000004000</t>
        </is>
      </c>
    </row>
    <row r="2510">
      <c r="A2510" t="inlineStr">
        <is>
          <t>CO000080EQ00001</t>
        </is>
      </c>
      <c r="B2510" t="inlineStr">
        <is>
          <t>CO000080</t>
        </is>
      </c>
      <c r="C2510" t="inlineStr">
        <is>
          <t>PFDAVVND CB</t>
        </is>
      </c>
      <c r="D2510">
        <f>+REPLACE(REPLACE(A2510,1,8,""),3,5,"")</f>
        <v/>
      </c>
      <c r="F2510" t="inlineStr">
        <is>
          <t>COB51PA00076</t>
        </is>
      </c>
      <c r="G2510" t="inlineStr">
        <is>
          <t>BBG000DLMJM8</t>
        </is>
      </c>
      <c r="H2510" t="inlineStr">
        <is>
          <t>B4KC973</t>
        </is>
      </c>
      <c r="I2510" t="inlineStr">
        <is>
          <t>EQ0099654700001000</t>
        </is>
      </c>
    </row>
    <row r="2511">
      <c r="A2511" t="inlineStr">
        <is>
          <t>CO000440EQ00002</t>
        </is>
      </c>
      <c r="B2511" t="inlineStr">
        <is>
          <t>CO000440</t>
        </is>
      </c>
      <c r="C2511" t="inlineStr">
        <is>
          <t>PFGRUPOA CB</t>
        </is>
      </c>
      <c r="D2511">
        <f>+REPLACE(REPLACE(A2511,1,8,""),3,5,"")</f>
        <v/>
      </c>
      <c r="F2511" t="inlineStr">
        <is>
          <t>COT09PA00043</t>
        </is>
      </c>
      <c r="G2511" t="inlineStr">
        <is>
          <t>BBG002ZL0WR0</t>
        </is>
      </c>
      <c r="H2511" t="inlineStr">
        <is>
          <t>B8JBYR4</t>
        </is>
      </c>
      <c r="I2511" t="inlineStr">
        <is>
          <t>EQ0000000024297851</t>
        </is>
      </c>
    </row>
    <row r="2512">
      <c r="A2512" t="inlineStr">
        <is>
          <t>CO000470EQ00002</t>
        </is>
      </c>
      <c r="B2512" t="inlineStr">
        <is>
          <t>CO000470</t>
        </is>
      </c>
      <c r="C2512" t="inlineStr">
        <is>
          <t>PFGRUPSU CB</t>
        </is>
      </c>
      <c r="D2512">
        <f>+REPLACE(REPLACE(A2512,1,8,""),3,5,"")</f>
        <v/>
      </c>
      <c r="F2512" t="inlineStr">
        <is>
          <t>COT13PA00060</t>
        </is>
      </c>
      <c r="G2512" t="inlineStr">
        <is>
          <t>BBG0027JFBS5</t>
        </is>
      </c>
      <c r="H2512" t="inlineStr">
        <is>
          <t>B4ZRC96</t>
        </is>
      </c>
      <c r="I2512" t="inlineStr">
        <is>
          <t>EQ0000000020703142</t>
        </is>
      </c>
    </row>
    <row r="2513">
      <c r="A2513" t="inlineStr">
        <is>
          <t>BR001910EQ00001</t>
        </is>
      </c>
      <c r="B2513" t="inlineStr">
        <is>
          <t>BR001910</t>
        </is>
      </c>
      <c r="C2513" t="inlineStr">
        <is>
          <t>PFRM3 BZ</t>
        </is>
      </c>
      <c r="D2513">
        <f>+REPLACE(REPLACE(A2513,1,8,""),3,5,"")</f>
        <v/>
      </c>
      <c r="F2513" t="inlineStr">
        <is>
          <t>BRPFRMACNOR1</t>
        </is>
      </c>
      <c r="G2513" t="inlineStr">
        <is>
          <t>BBG000Q7N8Y5</t>
        </is>
      </c>
      <c r="H2513" t="inlineStr">
        <is>
          <t>B1G92Q7</t>
        </is>
      </c>
      <c r="I2513" t="inlineStr">
        <is>
          <t>EQ0000000002923351</t>
        </is>
      </c>
    </row>
    <row r="2514">
      <c r="A2514" t="inlineStr">
        <is>
          <t>AR002060EQ00001</t>
        </is>
      </c>
      <c r="B2514" t="inlineStr">
        <is>
          <t>AR002060</t>
        </is>
      </c>
      <c r="C2514" t="inlineStr">
        <is>
          <t>PGR LN</t>
        </is>
      </c>
      <c r="D2514">
        <f>+REPLACE(REPLACE(A2514,1,8,""),3,5,"")</f>
        <v/>
      </c>
      <c r="F2514" t="inlineStr">
        <is>
          <t>GB00B7LHJ340</t>
        </is>
      </c>
      <c r="G2514" t="inlineStr">
        <is>
          <t>BBG000KLQVS3</t>
        </is>
      </c>
      <c r="H2514" t="inlineStr">
        <is>
          <t>B7LHJ34</t>
        </is>
      </c>
      <c r="I2514" t="inlineStr">
        <is>
          <t>EQ0000000001205077</t>
        </is>
      </c>
    </row>
    <row r="2515">
      <c r="A2515" t="inlineStr">
        <is>
          <t>CL000530EQ00001</t>
        </is>
      </c>
      <c r="B2515" t="inlineStr">
        <is>
          <t>CL000530</t>
        </is>
      </c>
      <c r="C2515" t="inlineStr">
        <is>
          <t>PILMAIQ CI</t>
        </is>
      </c>
      <c r="D2515">
        <f>+REPLACE(REPLACE(A2515,1,8,""),3,5,"")</f>
        <v/>
      </c>
      <c r="F2515" t="inlineStr">
        <is>
          <t>CLP3710C1019</t>
        </is>
      </c>
      <c r="G2515" t="inlineStr">
        <is>
          <t>BBG000C49Z64</t>
        </is>
      </c>
      <c r="H2515" t="inlineStr">
        <is>
          <t>2310978</t>
        </is>
      </c>
      <c r="I2515" t="inlineStr">
        <is>
          <t>EQ0016338100001000</t>
        </is>
      </c>
    </row>
    <row r="2516">
      <c r="A2516" t="inlineStr">
        <is>
          <t>BR000350EQ00001</t>
        </is>
      </c>
      <c r="B2516" t="inlineStr">
        <is>
          <t>BR000350</t>
        </is>
      </c>
      <c r="C2516" t="inlineStr">
        <is>
          <t>PINE4 BZ</t>
        </is>
      </c>
      <c r="D2516">
        <f>+REPLACE(REPLACE(A2516,1,8,""),3,5,"")</f>
        <v/>
      </c>
      <c r="F2516" t="inlineStr">
        <is>
          <t>BRPINEACNPR8</t>
        </is>
      </c>
      <c r="G2516" t="inlineStr">
        <is>
          <t>BBG000R51XK2</t>
        </is>
      </c>
      <c r="H2516" t="inlineStr">
        <is>
          <t>B1VK146</t>
        </is>
      </c>
      <c r="I2516" t="inlineStr">
        <is>
          <t>EQ0000000003353770</t>
        </is>
      </c>
    </row>
    <row r="2517">
      <c r="A2517" t="inlineStr">
        <is>
          <t>MX001840EQ00001</t>
        </is>
      </c>
      <c r="B2517" t="inlineStr">
        <is>
          <t>MX001840</t>
        </is>
      </c>
      <c r="C2517" t="inlineStr">
        <is>
          <t>PINFRA* MM</t>
        </is>
      </c>
      <c r="D2517">
        <f>+REPLACE(REPLACE(A2517,1,8,""),3,5,"")</f>
        <v/>
      </c>
      <c r="F2517" t="inlineStr">
        <is>
          <t>MX01PI000005</t>
        </is>
      </c>
      <c r="G2517" t="inlineStr">
        <is>
          <t>BBG000BTHY91</t>
        </is>
      </c>
      <c r="H2517" t="n">
        <v>2393388</v>
      </c>
      <c r="I2517" t="inlineStr">
        <is>
          <t>EQ0000000003186625</t>
        </is>
      </c>
    </row>
    <row r="2518">
      <c r="A2518" t="inlineStr">
        <is>
          <t>MX001840EQ00002</t>
        </is>
      </c>
      <c r="B2518" t="inlineStr">
        <is>
          <t>MX001840</t>
        </is>
      </c>
      <c r="C2518" t="inlineStr">
        <is>
          <t>PINFRAL MM</t>
        </is>
      </c>
      <c r="D2518">
        <f>+REPLACE(REPLACE(A2518,1,8,""),3,5,"")</f>
        <v/>
      </c>
      <c r="F2518" t="inlineStr">
        <is>
          <t>MX01PI000013</t>
        </is>
      </c>
      <c r="G2518" t="inlineStr">
        <is>
          <t>BBG006T4K2Y2</t>
        </is>
      </c>
      <c r="H2518" t="inlineStr">
        <is>
          <t>BP85573</t>
        </is>
      </c>
      <c r="I2518" t="inlineStr">
        <is>
          <t>EQ0000000054331238</t>
        </is>
      </c>
    </row>
    <row r="2519">
      <c r="A2519" t="inlineStr">
        <is>
          <t>BR001860EQ00001</t>
        </is>
      </c>
      <c r="B2519" t="inlineStr">
        <is>
          <t>BR001860</t>
        </is>
      </c>
      <c r="C2519" t="inlineStr">
        <is>
          <t>PLAS3 BZ</t>
        </is>
      </c>
      <c r="D2519">
        <f>+REPLACE(REPLACE(A2519,1,8,""),3,5,"")</f>
        <v/>
      </c>
      <c r="F2519" t="inlineStr">
        <is>
          <t>BRPLASACNOR2</t>
        </is>
      </c>
      <c r="G2519" t="inlineStr">
        <is>
          <t>BBG000C00MM2</t>
        </is>
      </c>
      <c r="H2519" t="n">
        <v>2658861</v>
      </c>
      <c r="I2519" t="inlineStr">
        <is>
          <t>EQ0015892500001000</t>
        </is>
      </c>
    </row>
    <row r="2520">
      <c r="A2520" t="inlineStr">
        <is>
          <t>BR001810EQ00001</t>
        </is>
      </c>
      <c r="B2520" t="inlineStr">
        <is>
          <t>BR001810</t>
        </is>
      </c>
      <c r="C2520" t="inlineStr">
        <is>
          <t>PMAM3 BZ</t>
        </is>
      </c>
      <c r="D2520">
        <f>+REPLACE(REPLACE(A2520,1,8,""),3,5,"")</f>
        <v/>
      </c>
      <c r="F2520" t="inlineStr">
        <is>
          <t>BRPMAMACNOR3</t>
        </is>
      </c>
      <c r="G2520" t="inlineStr">
        <is>
          <t>BBG000C07J06</t>
        </is>
      </c>
      <c r="H2520" t="inlineStr">
        <is>
          <t>B092PF6</t>
        </is>
      </c>
      <c r="I2520" t="inlineStr">
        <is>
          <t>EQ0015893000001002</t>
        </is>
      </c>
    </row>
    <row r="2521">
      <c r="A2521" t="inlineStr">
        <is>
          <t>PE000720EQ00001</t>
        </is>
      </c>
      <c r="B2521" t="inlineStr">
        <is>
          <t>PE000720</t>
        </is>
      </c>
      <c r="C2521" t="inlineStr">
        <is>
          <t>PML CN</t>
        </is>
      </c>
      <c r="D2521">
        <f>+REPLACE(REPLACE(A2521,1,8,""),3,5,"")</f>
        <v/>
      </c>
      <c r="F2521" t="inlineStr">
        <is>
          <t>CA69863Q1037</t>
        </is>
      </c>
      <c r="G2521" t="inlineStr">
        <is>
          <t>BBG000P7YFZ7</t>
        </is>
      </c>
      <c r="H2521" t="n">
        <v>2001551</v>
      </c>
      <c r="I2521" t="inlineStr">
        <is>
          <t>EQ0000000000667286</t>
        </is>
      </c>
    </row>
    <row r="2522">
      <c r="A2522" t="inlineStr">
        <is>
          <t>PE000210EQ00001</t>
        </is>
      </c>
      <c r="B2522" t="inlineStr">
        <is>
          <t>PE000210</t>
        </is>
      </c>
      <c r="C2522" t="inlineStr">
        <is>
          <t>PODERC1 PE</t>
        </is>
      </c>
      <c r="D2522">
        <f>+REPLACE(REPLACE(A2522,1,8,""),3,5,"")</f>
        <v/>
      </c>
      <c r="F2522" t="inlineStr">
        <is>
          <t>PEP635001006</t>
        </is>
      </c>
      <c r="G2522" t="inlineStr">
        <is>
          <t>BBG000JM7K99</t>
        </is>
      </c>
      <c r="H2522" t="inlineStr">
        <is>
          <t>B05MQQ8</t>
        </is>
      </c>
      <c r="I2522" t="inlineStr">
        <is>
          <t>EQ0000000001303523</t>
        </is>
      </c>
    </row>
    <row r="2523">
      <c r="A2523" t="inlineStr">
        <is>
          <t>CL000250EQ00001</t>
        </is>
      </c>
      <c r="B2523" t="inlineStr">
        <is>
          <t>CL000250</t>
        </is>
      </c>
      <c r="C2523" t="inlineStr">
        <is>
          <t>POLPA CI</t>
        </is>
      </c>
      <c r="D2523">
        <f>+REPLACE(REPLACE(A2523,1,8,""),3,5,"")</f>
        <v/>
      </c>
      <c r="F2523" t="inlineStr">
        <is>
          <t>CLP2216J1070</t>
        </is>
      </c>
      <c r="G2523" t="inlineStr">
        <is>
          <t>BBG000DF3L56</t>
        </is>
      </c>
      <c r="H2523" t="n">
        <v>2183534</v>
      </c>
      <c r="I2523" t="inlineStr">
        <is>
          <t>EQ0016331400001000</t>
        </is>
      </c>
    </row>
    <row r="2524">
      <c r="A2524" t="inlineStr">
        <is>
          <t>PE000350EQ00001</t>
        </is>
      </c>
      <c r="B2524" t="inlineStr">
        <is>
          <t>PE000350</t>
        </is>
      </c>
      <c r="C2524" t="inlineStr">
        <is>
          <t>POMALCC1 PE</t>
        </is>
      </c>
      <c r="D2524">
        <f>+REPLACE(REPLACE(A2524,1,8,""),3,5,"")</f>
        <v/>
      </c>
      <c r="F2524" t="inlineStr">
        <is>
          <t>PEP779301006</t>
        </is>
      </c>
      <c r="G2524" t="inlineStr">
        <is>
          <t>BBG000BW5BH8</t>
        </is>
      </c>
      <c r="H2524" t="n">
        <v>2000859</v>
      </c>
      <c r="I2524" t="inlineStr">
        <is>
          <t>EQ0021948000001000</t>
        </is>
      </c>
    </row>
    <row r="2525">
      <c r="A2525" t="inlineStr">
        <is>
          <t>BR001570EQ00001</t>
        </is>
      </c>
      <c r="B2525" t="inlineStr">
        <is>
          <t>BR001570</t>
        </is>
      </c>
      <c r="C2525" t="inlineStr">
        <is>
          <t>POMO4 BZ</t>
        </is>
      </c>
      <c r="D2525">
        <f>+REPLACE(REPLACE(A2525,1,8,""),3,5,"")</f>
        <v/>
      </c>
      <c r="F2525" t="inlineStr">
        <is>
          <t>BRPOMOACNPR7</t>
        </is>
      </c>
      <c r="G2525" t="inlineStr">
        <is>
          <t>BBG000C0CX36</t>
        </is>
      </c>
      <c r="H2525" t="n">
        <v>2599131</v>
      </c>
      <c r="I2525" t="inlineStr">
        <is>
          <t>EQ0000000001168685</t>
        </is>
      </c>
    </row>
    <row r="2526">
      <c r="A2526" t="inlineStr">
        <is>
          <t>BR001870FI00001</t>
        </is>
      </c>
      <c r="B2526" t="inlineStr">
        <is>
          <t>BR001870</t>
        </is>
      </c>
      <c r="C2526" t="inlineStr">
        <is>
          <t>PONTIS 5 ⅛ 03/31/27</t>
        </is>
      </c>
      <c r="D2526">
        <f>+REPLACE(REPLACE(A2526,1,8,""),3,5,"")</f>
        <v/>
      </c>
      <c r="F2526" t="inlineStr">
        <is>
          <t>USG7170LAA38</t>
        </is>
      </c>
      <c r="G2526" t="inlineStr">
        <is>
          <t>BBG00G9B71D6</t>
        </is>
      </c>
      <c r="H2526" t="inlineStr">
        <is>
          <t>BD0XQB2</t>
        </is>
      </c>
      <c r="I2526" t="inlineStr">
        <is>
          <t>COAM9462228</t>
        </is>
      </c>
      <c r="J2526" t="inlineStr">
        <is>
          <t>POSADA 7 ⅞ 06/30/22</t>
        </is>
      </c>
    </row>
    <row r="2527">
      <c r="A2527" t="inlineStr">
        <is>
          <t>MX001180FI00001</t>
        </is>
      </c>
      <c r="B2527" t="inlineStr">
        <is>
          <t>MX001180</t>
        </is>
      </c>
      <c r="C2527" t="inlineStr">
        <is>
          <t>POSADA 7 ⅞ 06/30/22</t>
        </is>
      </c>
      <c r="D2527">
        <f>+REPLACE(REPLACE(A2527,1,8,""),3,5,"")</f>
        <v/>
      </c>
      <c r="F2527" t="inlineStr">
        <is>
          <t>USP4983GAQ30</t>
        </is>
      </c>
      <c r="G2527" t="inlineStr">
        <is>
          <t>BBG009HTG233</t>
        </is>
      </c>
      <c r="H2527" t="inlineStr">
        <is>
          <t>BYY01J9</t>
        </is>
      </c>
      <c r="I2527" t="inlineStr">
        <is>
          <t>COAF1220132</t>
        </is>
      </c>
    </row>
    <row r="2528">
      <c r="A2528" t="inlineStr">
        <is>
          <t>MX001180FI00002</t>
        </is>
      </c>
      <c r="B2528" t="inlineStr">
        <is>
          <t>MX001180</t>
        </is>
      </c>
      <c r="C2528" t="inlineStr">
        <is>
          <t>POSADA 7 ⅞ 11/30/17</t>
        </is>
      </c>
      <c r="D2528">
        <f>+REPLACE(REPLACE(A2528,1,8,""),3,5,"")</f>
        <v/>
      </c>
      <c r="F2528" t="inlineStr">
        <is>
          <t>USP4983GAM26</t>
        </is>
      </c>
      <c r="G2528" t="inlineStr">
        <is>
          <t>BBG003NWH7N8</t>
        </is>
      </c>
      <c r="H2528" t="inlineStr">
        <is>
          <t>B8GN8F9</t>
        </is>
      </c>
      <c r="I2528" t="inlineStr">
        <is>
          <t>COEJ4595637</t>
        </is>
      </c>
    </row>
    <row r="2529">
      <c r="A2529" t="inlineStr">
        <is>
          <t>BR001900EQ00001</t>
        </is>
      </c>
      <c r="B2529" t="inlineStr">
        <is>
          <t>BR001900</t>
        </is>
      </c>
      <c r="C2529" t="inlineStr">
        <is>
          <t>POSI3 BZ</t>
        </is>
      </c>
      <c r="D2529">
        <f>+REPLACE(REPLACE(A2529,1,8,""),3,5,"")</f>
        <v/>
      </c>
      <c r="F2529" t="inlineStr">
        <is>
          <t>BRPOSIACNOR9</t>
        </is>
      </c>
      <c r="G2529" t="inlineStr">
        <is>
          <t>BBG000GZ3GG8</t>
        </is>
      </c>
      <c r="H2529" t="inlineStr">
        <is>
          <t>B1J04K5</t>
        </is>
      </c>
      <c r="I2529" t="inlineStr">
        <is>
          <t>EQ0000000003009137</t>
        </is>
      </c>
    </row>
    <row r="2530">
      <c r="A2530" t="inlineStr">
        <is>
          <t>PE000580EQ00001</t>
        </is>
      </c>
      <c r="B2530" t="inlineStr">
        <is>
          <t>PE000580</t>
        </is>
      </c>
      <c r="C2530" t="inlineStr">
        <is>
          <t>POSITIC1 PE</t>
        </is>
      </c>
      <c r="D2530">
        <f>+REPLACE(REPLACE(A2530,1,8,""),3,5,"")</f>
        <v/>
      </c>
      <c r="F2530" t="inlineStr">
        <is>
          <t>PEP666501007</t>
        </is>
      </c>
      <c r="G2530" t="inlineStr">
        <is>
          <t>BBG000C12091</t>
        </is>
      </c>
      <c r="H2530" t="n">
        <v>2517995</v>
      </c>
      <c r="I2530" t="inlineStr">
        <is>
          <t>EQ0017321200002000</t>
        </is>
      </c>
    </row>
    <row r="2531">
      <c r="A2531" t="inlineStr">
        <is>
          <t>PE000760EQ00001</t>
        </is>
      </c>
      <c r="B2531" t="inlineStr">
        <is>
          <t>PE000760</t>
        </is>
      </c>
      <c r="C2531" t="inlineStr">
        <is>
          <t>PPX CN</t>
        </is>
      </c>
      <c r="D2531">
        <f>+REPLACE(REPLACE(A2531,1,8,""),3,5,"")</f>
        <v/>
      </c>
      <c r="F2531" t="inlineStr">
        <is>
          <t>CA69354U1003</t>
        </is>
      </c>
      <c r="G2531" t="inlineStr">
        <is>
          <t>BBG000FFZ1S8</t>
        </is>
      </c>
      <c r="H2531" t="inlineStr">
        <is>
          <t>BZ02Y19</t>
        </is>
      </c>
      <c r="I2531" t="inlineStr">
        <is>
          <t>EQ0011090600001001</t>
        </is>
      </c>
      <c r="J2531" t="inlineStr">
        <is>
          <t>PRIO 9 ¾ 02/24/25</t>
        </is>
      </c>
    </row>
    <row r="2532">
      <c r="A2532" t="inlineStr">
        <is>
          <t>AR002220FI00002</t>
        </is>
      </c>
      <c r="B2532" t="inlineStr">
        <is>
          <t>AR002220</t>
        </is>
      </c>
      <c r="C2532" t="inlineStr">
        <is>
          <t>PRIO 9 ¾ 02/24/25</t>
        </is>
      </c>
      <c r="D2532">
        <f>+REPLACE(REPLACE(A2532,1,8,""),3,5,"")</f>
        <v/>
      </c>
      <c r="F2532" t="inlineStr">
        <is>
          <t>USP6S52BAA07</t>
        </is>
      </c>
      <c r="G2532" t="inlineStr">
        <is>
          <t>BBG00FZQN5W8</t>
        </is>
      </c>
      <c r="H2532" t="inlineStr">
        <is>
          <t>BDZCLG4</t>
        </is>
      </c>
      <c r="I2532" t="inlineStr">
        <is>
          <t>COAM5399796</t>
        </is>
      </c>
    </row>
    <row r="2533">
      <c r="A2533" t="inlineStr">
        <is>
          <t>BR001830EQ00001</t>
        </is>
      </c>
      <c r="B2533" t="inlineStr">
        <is>
          <t>BR001830</t>
        </is>
      </c>
      <c r="C2533" t="inlineStr">
        <is>
          <t>PRIO3 BZ</t>
        </is>
      </c>
      <c r="D2533">
        <f>+REPLACE(REPLACE(A2533,1,8,""),3,5,"")</f>
        <v/>
      </c>
      <c r="F2533" t="inlineStr">
        <is>
          <t>BRPRIOACNOR1</t>
        </is>
      </c>
      <c r="G2533" t="inlineStr">
        <is>
          <t>BBG0013VKQW0</t>
        </is>
      </c>
      <c r="H2533" t="inlineStr">
        <is>
          <t>BYY0144</t>
        </is>
      </c>
      <c r="I2533" t="inlineStr">
        <is>
          <t>EQ0000000028429145</t>
        </is>
      </c>
    </row>
    <row r="2534">
      <c r="A2534" t="inlineStr">
        <is>
          <t>BR001920EQ00001</t>
        </is>
      </c>
      <c r="B2534" t="inlineStr">
        <is>
          <t>BR001920</t>
        </is>
      </c>
      <c r="C2534" t="inlineStr">
        <is>
          <t>PRML3 BZ</t>
        </is>
      </c>
      <c r="D2534">
        <f>+REPLACE(REPLACE(A2534,1,8,""),3,5,"")</f>
        <v/>
      </c>
      <c r="F2534" t="inlineStr">
        <is>
          <t>BRPRMLACNOR9</t>
        </is>
      </c>
      <c r="G2534" t="inlineStr">
        <is>
          <t>BBG000VMQS88</t>
        </is>
      </c>
      <c r="H2534" t="inlineStr">
        <is>
          <t>BLD35B8</t>
        </is>
      </c>
      <c r="I2534" t="inlineStr">
        <is>
          <t>EQ0000000006738478</t>
        </is>
      </c>
      <c r="J2534" t="inlineStr">
        <is>
          <t>PRN 7 ¾ 12/07/25</t>
        </is>
      </c>
    </row>
    <row r="2535">
      <c r="A2535" t="inlineStr">
        <is>
          <t>AR002270FI00012</t>
        </is>
      </c>
      <c r="B2535" t="inlineStr">
        <is>
          <t>AR002270</t>
        </is>
      </c>
      <c r="C2535" t="inlineStr">
        <is>
          <t>PRN 7 ¾ 12/07/25</t>
        </is>
      </c>
      <c r="D2535">
        <f>+REPLACE(REPLACE(A2535,1,8,""),3,5,"")</f>
        <v/>
      </c>
      <c r="F2535" t="inlineStr">
        <is>
          <t>USP7920RCL70</t>
        </is>
      </c>
      <c r="G2535" t="inlineStr">
        <is>
          <t>BBG00JC221Q7</t>
        </is>
      </c>
      <c r="H2535" t="inlineStr">
        <is>
          <t>BF4BJB7</t>
        </is>
      </c>
      <c r="I2535" t="inlineStr">
        <is>
          <t>COAQ1602996</t>
        </is>
      </c>
    </row>
    <row r="2536">
      <c r="A2536" t="inlineStr">
        <is>
          <t>CO000590EQ00001</t>
        </is>
      </c>
      <c r="B2536" t="inlineStr">
        <is>
          <t>CO000590</t>
        </is>
      </c>
      <c r="C2536" t="inlineStr">
        <is>
          <t>PROMIG CB</t>
        </is>
      </c>
      <c r="D2536">
        <f>+REPLACE(REPLACE(A2536,1,8,""),3,5,"")</f>
        <v/>
      </c>
      <c r="F2536" t="inlineStr">
        <is>
          <t>COI04PA00021</t>
        </is>
      </c>
      <c r="G2536" t="inlineStr">
        <is>
          <t>BBG000HZ1XX3</t>
        </is>
      </c>
      <c r="H2536" t="n">
        <v>2705013</v>
      </c>
      <c r="I2536" t="inlineStr">
        <is>
          <t>EQ0015841900001000</t>
        </is>
      </c>
    </row>
    <row r="2537">
      <c r="A2537" t="inlineStr">
        <is>
          <t>CO000020EQ00001</t>
        </is>
      </c>
      <c r="B2537" t="inlineStr">
        <is>
          <t>CO000020</t>
        </is>
      </c>
      <c r="C2537" t="inlineStr">
        <is>
          <t>PROTECC CB</t>
        </is>
      </c>
      <c r="D2537">
        <f>+REPLACE(REPLACE(A2537,1,8,""),3,5,"")</f>
        <v/>
      </c>
      <c r="F2537" t="inlineStr">
        <is>
          <t>COW19PA00012</t>
        </is>
      </c>
      <c r="G2537" t="inlineStr">
        <is>
          <t>BBG000C0WL58</t>
        </is>
      </c>
      <c r="H2537" t="n">
        <v>2780548</v>
      </c>
      <c r="I2537" t="inlineStr">
        <is>
          <t>EQ0021999700001000</t>
        </is>
      </c>
    </row>
    <row r="2538">
      <c r="A2538" t="inlineStr">
        <is>
          <t>CL000040EQ00001</t>
        </is>
      </c>
      <c r="B2538" t="inlineStr">
        <is>
          <t>CL000040</t>
        </is>
      </c>
      <c r="C2538" t="inlineStr">
        <is>
          <t>PROVIDA CI</t>
        </is>
      </c>
      <c r="D2538">
        <f>+REPLACE(REPLACE(A2538,1,8,""),3,5,"")</f>
        <v/>
      </c>
      <c r="F2538" t="inlineStr">
        <is>
          <t>CLP7919K1035</t>
        </is>
      </c>
      <c r="G2538" t="inlineStr">
        <is>
          <t>BBG000C41ZG1</t>
        </is>
      </c>
      <c r="H2538" t="n">
        <v>2694735</v>
      </c>
      <c r="I2538" t="inlineStr">
        <is>
          <t>EQ0015498800001000</t>
        </is>
      </c>
      <c r="J2538" t="inlineStr">
        <is>
          <t>PROVSF 6.9 11/01/27</t>
        </is>
      </c>
    </row>
    <row r="2539">
      <c r="A2539" t="inlineStr">
        <is>
          <t>AR002310FI00003</t>
        </is>
      </c>
      <c r="B2539" t="inlineStr">
        <is>
          <t>AR002310</t>
        </is>
      </c>
      <c r="C2539" t="inlineStr">
        <is>
          <t>PROVSF 6.9 11/01/27</t>
        </is>
      </c>
      <c r="D2539">
        <f>+REPLACE(REPLACE(A2539,1,8,""),3,5,"")</f>
        <v/>
      </c>
      <c r="F2539" t="inlineStr">
        <is>
          <t>USP84641AB82</t>
        </is>
      </c>
      <c r="G2539" t="inlineStr">
        <is>
          <t>BBG00F366TH1</t>
        </is>
      </c>
      <c r="H2539" t="inlineStr">
        <is>
          <t>BYYDCW8</t>
        </is>
      </c>
      <c r="I2539" t="inlineStr">
        <is>
          <t>COAL0095367</t>
        </is>
      </c>
      <c r="J2539" t="inlineStr">
        <is>
          <t>PROVSF 7 03/23/23</t>
        </is>
      </c>
    </row>
    <row r="2540">
      <c r="A2540" t="inlineStr">
        <is>
          <t>AR002310FI00004</t>
        </is>
      </c>
      <c r="B2540" t="inlineStr">
        <is>
          <t>AR002310</t>
        </is>
      </c>
      <c r="C2540" t="inlineStr">
        <is>
          <t>PROVSF 7 03/23/23</t>
        </is>
      </c>
      <c r="D2540">
        <f>+REPLACE(REPLACE(A2540,1,8,""),3,5,"")</f>
        <v/>
      </c>
      <c r="F2540" t="inlineStr">
        <is>
          <t>USP84641AC65</t>
        </is>
      </c>
      <c r="G2540" t="inlineStr">
        <is>
          <t>BBG00G763PK2</t>
        </is>
      </c>
      <c r="H2540" t="inlineStr">
        <is>
          <t>BDCVR77</t>
        </is>
      </c>
      <c r="I2540" t="inlineStr">
        <is>
          <t>COAM9018855</t>
        </is>
      </c>
    </row>
    <row r="2541">
      <c r="A2541" t="inlineStr">
        <is>
          <t>BR000770EQ00001</t>
        </is>
      </c>
      <c r="B2541" t="inlineStr">
        <is>
          <t>BR000770</t>
        </is>
      </c>
      <c r="C2541" t="inlineStr">
        <is>
          <t>PRVI3 BZ</t>
        </is>
      </c>
      <c r="D2541">
        <f>+REPLACE(REPLACE(A2541,1,8,""),3,5,"")</f>
        <v/>
      </c>
      <c r="F2541" t="inlineStr">
        <is>
          <t>BRPRVIACNOR6</t>
        </is>
      </c>
      <c r="G2541" t="inlineStr">
        <is>
          <t>BBG000M2KQW5</t>
        </is>
      </c>
      <c r="H2541" t="inlineStr">
        <is>
          <t>B23FN28</t>
        </is>
      </c>
      <c r="I2541" t="inlineStr">
        <is>
          <t>EQ0000000003112667</t>
        </is>
      </c>
    </row>
    <row r="2542">
      <c r="A2542" t="inlineStr">
        <is>
          <t>CO000580EQ00001</t>
        </is>
      </c>
      <c r="B2542" t="inlineStr">
        <is>
          <t>CO000580</t>
        </is>
      </c>
      <c r="C2542" t="inlineStr">
        <is>
          <t>PSMT US</t>
        </is>
      </c>
      <c r="D2542">
        <f>+REPLACE(REPLACE(A2542,1,8,""),3,5,"")</f>
        <v/>
      </c>
      <c r="F2542" t="inlineStr">
        <is>
          <t>US7415111092</t>
        </is>
      </c>
      <c r="G2542" t="inlineStr">
        <is>
          <t>BBG000BTKR92</t>
        </is>
      </c>
      <c r="H2542" t="n">
        <v>2092942</v>
      </c>
      <c r="I2542" t="inlineStr">
        <is>
          <t>EQ0030211000001000</t>
        </is>
      </c>
    </row>
    <row r="2543">
      <c r="A2543" t="inlineStr">
        <is>
          <t>BR001880EQ00001</t>
        </is>
      </c>
      <c r="B2543" t="inlineStr">
        <is>
          <t>BR001880</t>
        </is>
      </c>
      <c r="C2543" t="inlineStr">
        <is>
          <t>PSSA3 BZ</t>
        </is>
      </c>
      <c r="D2543">
        <f>+REPLACE(REPLACE(A2543,1,8,""),3,5,"")</f>
        <v/>
      </c>
      <c r="F2543" t="inlineStr">
        <is>
          <t>BRPSSAACNOR7</t>
        </is>
      </c>
      <c r="G2543" t="inlineStr">
        <is>
          <t>BBG000D7JMP3</t>
        </is>
      </c>
      <c r="H2543" t="inlineStr">
        <is>
          <t>B0498T7</t>
        </is>
      </c>
      <c r="I2543" t="inlineStr">
        <is>
          <t>EQ0000000001537207</t>
        </is>
      </c>
    </row>
    <row r="2544">
      <c r="A2544" t="inlineStr">
        <is>
          <t>PE000330EQ00001</t>
        </is>
      </c>
      <c r="B2544" t="inlineStr">
        <is>
          <t>PE000330</t>
        </is>
      </c>
      <c r="C2544" t="inlineStr">
        <is>
          <t>PSUIZAC1 PE</t>
        </is>
      </c>
      <c r="D2544">
        <f>+REPLACE(REPLACE(A2544,1,8,""),3,5,"")</f>
        <v/>
      </c>
      <c r="F2544" t="inlineStr">
        <is>
          <t>PEP669001005</t>
        </is>
      </c>
      <c r="G2544" t="inlineStr">
        <is>
          <t>BBG000BYSGW1</t>
        </is>
      </c>
      <c r="H2544" t="inlineStr">
        <is>
          <t>2683421</t>
        </is>
      </c>
      <c r="I2544" t="inlineStr">
        <is>
          <t>EQ0015420300001000</t>
        </is>
      </c>
    </row>
    <row r="2545">
      <c r="A2545" t="inlineStr">
        <is>
          <t>AR002030EQ00001</t>
        </is>
      </c>
      <c r="B2545" t="inlineStr">
        <is>
          <t>AR002030</t>
        </is>
      </c>
      <c r="C2545" t="inlineStr">
        <is>
          <t>PSUR AR</t>
        </is>
      </c>
      <c r="D2545">
        <f>+REPLACE(REPLACE(A2545,1,8,""),3,5,"")</f>
        <v/>
      </c>
      <c r="F2545" t="inlineStr">
        <is>
          <t>ARPETO010018</t>
        </is>
      </c>
      <c r="G2545" t="inlineStr">
        <is>
          <t>BBG000CT0XX3</t>
        </is>
      </c>
      <c r="H2545" t="inlineStr">
        <is>
          <t>B01F735</t>
        </is>
      </c>
      <c r="I2545" t="inlineStr">
        <is>
          <t>EQ0141341300001000</t>
        </is>
      </c>
    </row>
    <row r="2546">
      <c r="A2546" t="inlineStr">
        <is>
          <t>BR001890EQ00001</t>
        </is>
      </c>
      <c r="B2546" t="inlineStr">
        <is>
          <t>BR001890</t>
        </is>
      </c>
      <c r="C2546" t="inlineStr">
        <is>
          <t>PTBL3 BZ</t>
        </is>
      </c>
      <c r="D2546">
        <f>+REPLACE(REPLACE(A2546,1,8,""),3,5,"")</f>
        <v/>
      </c>
      <c r="F2546" t="inlineStr">
        <is>
          <t>BRPTBLACNOR8</t>
        </is>
      </c>
      <c r="G2546" t="inlineStr">
        <is>
          <t>BBG000C0H319</t>
        </is>
      </c>
      <c r="H2546" t="n">
        <v>2185433</v>
      </c>
      <c r="I2546" t="inlineStr">
        <is>
          <t>EQ0015860800001000</t>
        </is>
      </c>
    </row>
    <row r="2547">
      <c r="A2547" t="inlineStr">
        <is>
          <t>CL001280EQ00001</t>
        </is>
      </c>
      <c r="B2547" t="inlineStr">
        <is>
          <t>CL001280</t>
        </is>
      </c>
      <c r="C2547" t="inlineStr">
        <is>
          <t>PUCOBRE CI</t>
        </is>
      </c>
      <c r="D2547">
        <f>+REPLACE(REPLACE(A2547,1,8,""),3,5,"")</f>
        <v/>
      </c>
      <c r="F2547" t="inlineStr">
        <is>
          <t>CL0002483510</t>
        </is>
      </c>
      <c r="G2547" t="inlineStr">
        <is>
          <t>BBG000C421T1</t>
        </is>
      </c>
      <c r="H2547" t="inlineStr">
        <is>
          <t>BGPFS63</t>
        </is>
      </c>
      <c r="I2547" t="inlineStr">
        <is>
          <t>EQ0016347900002000</t>
        </is>
      </c>
    </row>
    <row r="2548">
      <c r="A2548" t="inlineStr">
        <is>
          <t>CL001110EQ00001</t>
        </is>
      </c>
      <c r="B2548" t="inlineStr">
        <is>
          <t>CL001110</t>
        </is>
      </c>
      <c r="C2548" t="inlineStr">
        <is>
          <t>PUERTO CI</t>
        </is>
      </c>
      <c r="D2548">
        <f>+REPLACE(REPLACE(A2548,1,8,""),3,5,"")</f>
        <v/>
      </c>
      <c r="F2548" t="inlineStr">
        <is>
          <t>CLP792551085</t>
        </is>
      </c>
      <c r="G2548" t="inlineStr">
        <is>
          <t>BBG000C424Y9</t>
        </is>
      </c>
      <c r="H2548" t="n">
        <v>2708487</v>
      </c>
      <c r="I2548" t="inlineStr">
        <is>
          <t>EQ0016345400001000</t>
        </is>
      </c>
    </row>
    <row r="2549">
      <c r="A2549" t="inlineStr">
        <is>
          <t>CO000570EQ00001</t>
        </is>
      </c>
      <c r="B2549" t="inlineStr">
        <is>
          <t>CO000570</t>
        </is>
      </c>
      <c r="C2549" t="inlineStr">
        <is>
          <t>PXT CN</t>
        </is>
      </c>
      <c r="D2549">
        <f>+REPLACE(REPLACE(A2549,1,8,""),3,5,"")</f>
        <v/>
      </c>
      <c r="F2549" t="inlineStr">
        <is>
          <t>CA69946Q1046</t>
        </is>
      </c>
      <c r="G2549" t="inlineStr">
        <is>
          <t>BBG000PVB2B4</t>
        </is>
      </c>
      <c r="H2549" t="inlineStr">
        <is>
          <t>B575D14</t>
        </is>
      </c>
      <c r="I2549" t="inlineStr">
        <is>
          <t>EQ0000000009941355</t>
        </is>
      </c>
    </row>
    <row r="2550">
      <c r="A2550" t="inlineStr">
        <is>
          <t>MX001860EQ00001</t>
        </is>
      </c>
      <c r="B2550" t="inlineStr">
        <is>
          <t>MX001860</t>
        </is>
      </c>
      <c r="C2550" t="inlineStr">
        <is>
          <t>Q* MM</t>
        </is>
      </c>
      <c r="D2550">
        <f>+REPLACE(REPLACE(A2550,1,8,""),3,5,"")</f>
        <v/>
      </c>
      <c r="F2550" t="inlineStr">
        <is>
          <t>MX01Q0000008</t>
        </is>
      </c>
      <c r="G2550" t="inlineStr">
        <is>
          <t>BBG009LHK2R3</t>
        </is>
      </c>
      <c r="H2550" t="inlineStr">
        <is>
          <t>BYMXF65</t>
        </is>
      </c>
      <c r="I2550" t="inlineStr">
        <is>
          <t>EQ0000000071977826</t>
        </is>
      </c>
    </row>
    <row r="2551">
      <c r="A2551" t="inlineStr">
        <is>
          <t>MX001860EQ00002</t>
        </is>
      </c>
      <c r="B2551" t="inlineStr">
        <is>
          <t>MX001860</t>
        </is>
      </c>
      <c r="C2551" t="inlineStr">
        <is>
          <t>QCCPO MM</t>
        </is>
      </c>
      <c r="D2551">
        <f>+REPLACE(REPLACE(A2551,1,8,""),3,5,"")</f>
        <v/>
      </c>
      <c r="F2551" t="inlineStr">
        <is>
          <t>MX01QC000000</t>
        </is>
      </c>
      <c r="G2551" t="inlineStr">
        <is>
          <t>BBG005MQ0LC6</t>
        </is>
      </c>
      <c r="H2551" t="inlineStr">
        <is>
          <t>BGRGJ94</t>
        </is>
      </c>
      <c r="I2551" t="inlineStr">
        <is>
          <t>EQ0000000032766644</t>
        </is>
      </c>
      <c r="J2551" t="inlineStr">
        <is>
          <t>QGOGCO 6 ¼ 11/09/19</t>
        </is>
      </c>
    </row>
    <row r="2552">
      <c r="A2552" t="inlineStr">
        <is>
          <t>BR001940FI00001</t>
        </is>
      </c>
      <c r="B2552" t="inlineStr">
        <is>
          <t>BR001940</t>
        </is>
      </c>
      <c r="C2552" t="inlineStr">
        <is>
          <t>QGOGCO 6 ¼ 11/09/19</t>
        </is>
      </c>
      <c r="D2552">
        <f>+REPLACE(REPLACE(A2552,1,8,""),3,5,"")</f>
        <v/>
      </c>
      <c r="F2552" t="inlineStr">
        <is>
          <t>USL7877XAA74</t>
        </is>
      </c>
      <c r="G2552" t="inlineStr">
        <is>
          <t>BBG003M3XGV6</t>
        </is>
      </c>
      <c r="H2552" t="inlineStr">
        <is>
          <t>B8FPQJ6</t>
        </is>
      </c>
      <c r="I2552" t="inlineStr">
        <is>
          <t>COEJ4333815</t>
        </is>
      </c>
      <c r="J2552" t="inlineStr">
        <is>
          <t>QGOGCO 9 ½ 11/09/24</t>
        </is>
      </c>
    </row>
    <row r="2553">
      <c r="A2553" t="inlineStr">
        <is>
          <t>BR001940FI00002</t>
        </is>
      </c>
      <c r="B2553" t="inlineStr">
        <is>
          <t>BR001940</t>
        </is>
      </c>
      <c r="C2553" t="inlineStr">
        <is>
          <t>QGOGCO 9 ½ 11/09/24</t>
        </is>
      </c>
      <c r="D2553">
        <f>+REPLACE(REPLACE(A2553,1,8,""),3,5,"")</f>
        <v/>
      </c>
      <c r="F2553" t="inlineStr">
        <is>
          <t>USL7877XAB57</t>
        </is>
      </c>
      <c r="G2553" t="inlineStr">
        <is>
          <t>BBG00H911CG5</t>
        </is>
      </c>
      <c r="H2553" t="inlineStr">
        <is>
          <t>BF7PL98</t>
        </is>
      </c>
      <c r="I2553" t="inlineStr">
        <is>
          <t>COAO5078412</t>
        </is>
      </c>
    </row>
    <row r="2554">
      <c r="A2554" t="inlineStr">
        <is>
          <t>BR001950EQ00001</t>
        </is>
      </c>
      <c r="B2554" t="inlineStr">
        <is>
          <t>BR001950</t>
        </is>
      </c>
      <c r="C2554" t="inlineStr">
        <is>
          <t>QUAL3 BZ</t>
        </is>
      </c>
      <c r="D2554">
        <f>+REPLACE(REPLACE(A2554,1,8,""),3,5,"")</f>
        <v/>
      </c>
      <c r="F2554" t="inlineStr">
        <is>
          <t>BRQUALACNOR6</t>
        </is>
      </c>
      <c r="G2554" t="inlineStr">
        <is>
          <t>BBG001P891G3</t>
        </is>
      </c>
      <c r="H2554" t="inlineStr">
        <is>
          <t>B4LHBQ0</t>
        </is>
      </c>
      <c r="I2554" t="inlineStr">
        <is>
          <t>EQ0000000029271838</t>
        </is>
      </c>
    </row>
    <row r="2555">
      <c r="A2555" t="inlineStr">
        <is>
          <t>CL001120EQ00001</t>
        </is>
      </c>
      <c r="B2555" t="inlineStr">
        <is>
          <t>CL001120</t>
        </is>
      </c>
      <c r="C2555" t="inlineStr">
        <is>
          <t>QUEMCHI CI</t>
        </is>
      </c>
      <c r="D2555">
        <f>+REPLACE(REPLACE(A2555,1,8,""),3,5,"")</f>
        <v/>
      </c>
      <c r="F2555" t="inlineStr">
        <is>
          <t>CLP7942U1026</t>
        </is>
      </c>
      <c r="G2555" t="inlineStr">
        <is>
          <t>BBG000CKQVM0</t>
        </is>
      </c>
      <c r="H2555" t="n">
        <v>2717331</v>
      </c>
      <c r="I2555" t="inlineStr">
        <is>
          <t>EQ0016345600001000</t>
        </is>
      </c>
    </row>
    <row r="2556">
      <c r="A2556" t="inlineStr">
        <is>
          <t>CL001130EQ00001</t>
        </is>
      </c>
      <c r="B2556" t="inlineStr">
        <is>
          <t>CL001130</t>
        </is>
      </c>
      <c r="C2556" t="inlineStr">
        <is>
          <t>QUINENC CI</t>
        </is>
      </c>
      <c r="D2556">
        <f>+REPLACE(REPLACE(A2556,1,8,""),3,5,"")</f>
        <v/>
      </c>
      <c r="F2556" t="inlineStr">
        <is>
          <t>CLP7980K1070</t>
        </is>
      </c>
      <c r="G2556" t="inlineStr">
        <is>
          <t>BBG000HSJ2M0</t>
        </is>
      </c>
      <c r="H2556" t="n">
        <v>2712864</v>
      </c>
      <c r="I2556" t="inlineStr">
        <is>
          <t>EQ0019738900001001</t>
        </is>
      </c>
      <c r="J2556" t="inlineStr">
        <is>
          <t>QUIPOR 12 03/15/33</t>
        </is>
      </c>
    </row>
    <row r="2557">
      <c r="A2557" t="inlineStr">
        <is>
          <t>EC000010FI00001</t>
        </is>
      </c>
      <c r="B2557" t="inlineStr">
        <is>
          <t>EC000010</t>
        </is>
      </c>
      <c r="C2557" t="inlineStr">
        <is>
          <t>QUIPOR 12 03/15/33</t>
        </is>
      </c>
      <c r="D2557">
        <f>+REPLACE(REPLACE(A2557,1,8,""),3,5,"")</f>
        <v/>
      </c>
      <c r="F2557" t="inlineStr">
        <is>
          <t>USE6R69LAA27</t>
        </is>
      </c>
      <c r="G2557" t="inlineStr">
        <is>
          <t>BBG00NJLH9W9</t>
        </is>
      </c>
      <c r="H2557" t="inlineStr">
        <is>
          <t>BHS7PX9</t>
        </is>
      </c>
      <c r="I2557" t="inlineStr">
        <is>
          <t>COAX5647331</t>
        </is>
      </c>
    </row>
    <row r="2558">
      <c r="A2558" t="inlineStr">
        <is>
          <t>MX001880EQ00002</t>
        </is>
      </c>
      <c r="B2558" t="inlineStr">
        <is>
          <t>MX001880</t>
        </is>
      </c>
      <c r="C2558" t="inlineStr">
        <is>
          <t>RA MM</t>
        </is>
      </c>
      <c r="D2558">
        <f>+REPLACE(REPLACE(A2558,1,8,""),3,5,"")</f>
        <v/>
      </c>
      <c r="F2558" t="inlineStr">
        <is>
          <t>MX01R0000006</t>
        </is>
      </c>
      <c r="G2558" t="inlineStr">
        <is>
          <t>BBG00KLJ6QV2</t>
        </is>
      </c>
      <c r="H2558" t="inlineStr">
        <is>
          <t>BG1Z6X0</t>
        </is>
      </c>
      <c r="I2558" t="inlineStr">
        <is>
          <t>EQ0000000064373513</t>
        </is>
      </c>
    </row>
    <row r="2559">
      <c r="A2559" t="inlineStr">
        <is>
          <t>BR001960EQ00001</t>
        </is>
      </c>
      <c r="B2559" t="inlineStr">
        <is>
          <t>BR001960</t>
        </is>
      </c>
      <c r="C2559" t="inlineStr">
        <is>
          <t>RADL3 BZ</t>
        </is>
      </c>
      <c r="D2559">
        <f>+REPLACE(REPLACE(A2559,1,8,""),3,5,"")</f>
        <v/>
      </c>
      <c r="F2559" t="inlineStr">
        <is>
          <t>BRRADLACNOR0</t>
        </is>
      </c>
      <c r="G2559" t="inlineStr">
        <is>
          <t>BBG000BTXK93</t>
        </is>
      </c>
      <c r="H2559" t="inlineStr">
        <is>
          <t>B7FQV64</t>
        </is>
      </c>
      <c r="I2559" t="inlineStr">
        <is>
          <t>EQ0000000031557374</t>
        </is>
      </c>
    </row>
    <row r="2560">
      <c r="A2560" t="inlineStr">
        <is>
          <t>BR002070EQ00002</t>
        </is>
      </c>
      <c r="B2560" t="inlineStr">
        <is>
          <t>BR002070</t>
        </is>
      </c>
      <c r="C2560" t="inlineStr">
        <is>
          <t>RAIL3 BZ</t>
        </is>
      </c>
      <c r="D2560">
        <f>+REPLACE(REPLACE(A2560,1,8,""),3,5,"")</f>
        <v/>
      </c>
      <c r="F2560" t="inlineStr">
        <is>
          <t>BRRAILACNOR9</t>
        </is>
      </c>
      <c r="G2560" t="inlineStr">
        <is>
          <t>BBG00G6D37M6</t>
        </is>
      </c>
      <c r="H2560" t="inlineStr">
        <is>
          <t>BYXZ2W5</t>
        </is>
      </c>
      <c r="I2560" t="inlineStr">
        <is>
          <t>EQ0000000060371301</t>
        </is>
      </c>
      <c r="J2560" t="inlineStr">
        <is>
          <t>RAILBZ 5 ⅞ 01/18/25</t>
        </is>
      </c>
    </row>
    <row r="2561">
      <c r="A2561" t="inlineStr">
        <is>
          <t>BR002070FI00001</t>
        </is>
      </c>
      <c r="B2561" t="inlineStr">
        <is>
          <t>BR002070</t>
        </is>
      </c>
      <c r="C2561" t="inlineStr">
        <is>
          <t>RAILBZ 5 ⅞ 01/18/25</t>
        </is>
      </c>
      <c r="D2561">
        <f>+REPLACE(REPLACE(A2561,1,8,""),3,5,"")</f>
        <v/>
      </c>
      <c r="F2561" t="inlineStr">
        <is>
          <t>USL79090AB95</t>
        </is>
      </c>
      <c r="G2561" t="inlineStr">
        <is>
          <t>BBG00JQCQCV4</t>
        </is>
      </c>
      <c r="H2561" t="inlineStr">
        <is>
          <t>BFWM6Z5</t>
        </is>
      </c>
      <c r="I2561" t="inlineStr">
        <is>
          <t>COAQ7349741</t>
        </is>
      </c>
      <c r="J2561" t="inlineStr">
        <is>
          <t>RAILBZ 7 ⅜ 02/09/24</t>
        </is>
      </c>
    </row>
    <row r="2562">
      <c r="A2562" t="inlineStr">
        <is>
          <t>BR002070FI00002</t>
        </is>
      </c>
      <c r="B2562" t="inlineStr">
        <is>
          <t>BR002070</t>
        </is>
      </c>
      <c r="C2562" t="inlineStr">
        <is>
          <t>RAILBZ 7 ⅜ 02/09/24</t>
        </is>
      </c>
      <c r="D2562">
        <f>+REPLACE(REPLACE(A2562,1,8,""),3,5,"")</f>
        <v/>
      </c>
      <c r="F2562" t="inlineStr">
        <is>
          <t>USL79090AA13</t>
        </is>
      </c>
      <c r="G2562" t="inlineStr">
        <is>
          <t>BBG00FXWRM47</t>
        </is>
      </c>
      <c r="H2562" t="inlineStr">
        <is>
          <t>BD894W9</t>
        </is>
      </c>
      <c r="I2562" t="inlineStr">
        <is>
          <t>COAM3916666</t>
        </is>
      </c>
      <c r="J2562" t="inlineStr">
        <is>
          <t>RAIZBZ 5.3 01/20/27</t>
        </is>
      </c>
    </row>
    <row r="2563">
      <c r="A2563" t="inlineStr">
        <is>
          <t>BR001970FI00001</t>
        </is>
      </c>
      <c r="B2563" t="inlineStr">
        <is>
          <t>BR001970</t>
        </is>
      </c>
      <c r="C2563" t="inlineStr">
        <is>
          <t>RAIZBZ 5.3 01/20/27</t>
        </is>
      </c>
      <c r="D2563">
        <f>+REPLACE(REPLACE(A2563,1,8,""),3,5,"")</f>
        <v/>
      </c>
      <c r="F2563" t="inlineStr">
        <is>
          <t>USL7909CAA55</t>
        </is>
      </c>
      <c r="G2563" t="inlineStr">
        <is>
          <t>BBG00FRM87G7</t>
        </is>
      </c>
      <c r="H2563" t="inlineStr">
        <is>
          <t>BYWD598</t>
        </is>
      </c>
      <c r="I2563" t="inlineStr">
        <is>
          <t>COAM1524140</t>
        </is>
      </c>
    </row>
    <row r="2564">
      <c r="A2564" t="inlineStr">
        <is>
          <t>BR001980EQ00001</t>
        </is>
      </c>
      <c r="B2564" t="inlineStr">
        <is>
          <t>BR001980</t>
        </is>
      </c>
      <c r="C2564" t="inlineStr">
        <is>
          <t>RAPT4 BZ</t>
        </is>
      </c>
      <c r="D2564">
        <f>+REPLACE(REPLACE(A2564,1,8,""),3,5,"")</f>
        <v/>
      </c>
      <c r="F2564" t="inlineStr">
        <is>
          <t>BRRAPTACNPR4</t>
        </is>
      </c>
      <c r="G2564" t="inlineStr">
        <is>
          <t>BBG000C0L9J2</t>
        </is>
      </c>
      <c r="H2564" t="inlineStr">
        <is>
          <t>B010V49</t>
        </is>
      </c>
      <c r="I2564" t="inlineStr">
        <is>
          <t>EQ0015896200002000</t>
        </is>
      </c>
    </row>
    <row r="2565">
      <c r="A2565" t="inlineStr">
        <is>
          <t>MX001870EQ00001</t>
        </is>
      </c>
      <c r="B2565" t="inlineStr">
        <is>
          <t>MX001870</t>
        </is>
      </c>
      <c r="C2565" t="inlineStr">
        <is>
          <t>RASSICPO MM</t>
        </is>
      </c>
      <c r="D2565">
        <f>+REPLACE(REPLACE(A2565,1,8,""),3,5,"")</f>
        <v/>
      </c>
      <c r="F2565" t="inlineStr">
        <is>
          <t>MX01RA000035</t>
        </is>
      </c>
      <c r="G2565" t="inlineStr">
        <is>
          <t>BBG000M37J90</t>
        </is>
      </c>
      <c r="H2565" t="inlineStr">
        <is>
          <t>BSHYZ49</t>
        </is>
      </c>
      <c r="I2565" t="inlineStr">
        <is>
          <t>EQ0000000034402820</t>
        </is>
      </c>
    </row>
    <row r="2566">
      <c r="A2566" t="inlineStr">
        <is>
          <t>MX001870EQ00002</t>
        </is>
      </c>
      <c r="B2566" t="inlineStr">
        <is>
          <t>MX001870</t>
        </is>
      </c>
      <c r="C2566" t="inlineStr">
        <is>
          <t>RASSINIA MM</t>
        </is>
      </c>
      <c r="D2566">
        <f>+REPLACE(REPLACE(A2566,1,8,""),3,5,"")</f>
        <v/>
      </c>
      <c r="F2566" t="inlineStr">
        <is>
          <t>MX01RA000001</t>
        </is>
      </c>
      <c r="G2566" t="inlineStr">
        <is>
          <t>BBG000LXP256</t>
        </is>
      </c>
      <c r="H2566" t="inlineStr">
        <is>
          <t>BSHYYR5</t>
        </is>
      </c>
      <c r="I2566" t="inlineStr">
        <is>
          <t>EQ0000000046785486</t>
        </is>
      </c>
    </row>
    <row r="2567">
      <c r="A2567" t="inlineStr">
        <is>
          <t>PE000220EQ00001</t>
        </is>
      </c>
      <c r="B2567" t="inlineStr">
        <is>
          <t>PE000220</t>
        </is>
      </c>
      <c r="C2567" t="inlineStr">
        <is>
          <t>RAURAI1 PE</t>
        </is>
      </c>
      <c r="D2567">
        <f>+REPLACE(REPLACE(A2567,1,8,""),3,5,"")</f>
        <v/>
      </c>
      <c r="F2567" t="inlineStr">
        <is>
          <t>PEP638005004</t>
        </is>
      </c>
      <c r="G2567" t="inlineStr">
        <is>
          <t>BBG000CHLPS9</t>
        </is>
      </c>
      <c r="H2567" t="inlineStr">
        <is>
          <t>2210636</t>
        </is>
      </c>
      <c r="I2567" t="inlineStr">
        <is>
          <t>EQ0015418600001000</t>
        </is>
      </c>
    </row>
    <row r="2568">
      <c r="A2568" t="inlineStr">
        <is>
          <t>BR001990FI00001</t>
        </is>
      </c>
      <c r="B2568" t="inlineStr">
        <is>
          <t>BR001990</t>
        </is>
      </c>
      <c r="C2568" t="inlineStr">
        <is>
          <t>RBSPAR 11 ¼ 06/15/17</t>
        </is>
      </c>
      <c r="D2568">
        <f>+REPLACE(REPLACE(A2568,1,8,""),3,5,"")</f>
        <v/>
      </c>
      <c r="F2568" t="inlineStr">
        <is>
          <t>USP7993HAB52</t>
        </is>
      </c>
      <c r="G2568" t="inlineStr">
        <is>
          <t>BBG0000JH534</t>
        </is>
      </c>
      <c r="H2568" t="inlineStr">
        <is>
          <t>B1Z9FF8</t>
        </is>
      </c>
      <c r="I2568" t="inlineStr">
        <is>
          <t>COEG5744370</t>
        </is>
      </c>
    </row>
    <row r="2569">
      <c r="A2569" t="inlineStr">
        <is>
          <t>CO000600EQ00001</t>
        </is>
      </c>
      <c r="B2569" t="inlineStr">
        <is>
          <t>CO000600</t>
        </is>
      </c>
      <c r="C2569" t="inlineStr">
        <is>
          <t>RD PE</t>
        </is>
      </c>
      <c r="D2569">
        <f>+REPLACE(REPLACE(A2569,1,8,""),3,5,"")</f>
        <v/>
      </c>
      <c r="F2569" t="inlineStr">
        <is>
          <t>CA7565662045</t>
        </is>
      </c>
      <c r="G2569" t="inlineStr">
        <is>
          <t>BBG00200D7N9</t>
        </is>
      </c>
      <c r="H2569" t="inlineStr">
        <is>
          <t>B4X5NB1</t>
        </is>
      </c>
      <c r="I2569" t="inlineStr">
        <is>
          <t>EQ0000000019707367</t>
        </is>
      </c>
      <c r="J2569" t="inlineStr">
        <is>
          <t>RDEDOR 4.95 01/17/28</t>
        </is>
      </c>
    </row>
    <row r="2570">
      <c r="A2570" t="inlineStr">
        <is>
          <t>BR002000FI00001</t>
        </is>
      </c>
      <c r="B2570" t="inlineStr">
        <is>
          <t>BR002000</t>
        </is>
      </c>
      <c r="C2570" t="inlineStr">
        <is>
          <t>RDEDOR 4.95 01/17/28</t>
        </is>
      </c>
      <c r="D2570">
        <f>+REPLACE(REPLACE(A2570,1,8,""),3,5,"")</f>
        <v/>
      </c>
      <c r="F2570" t="inlineStr">
        <is>
          <t>USL7915RAA43</t>
        </is>
      </c>
      <c r="G2570" t="inlineStr">
        <is>
          <t>BBG00JR5Y5Y1</t>
        </is>
      </c>
      <c r="H2570" t="inlineStr">
        <is>
          <t>BD0G224</t>
        </is>
      </c>
      <c r="I2570" t="inlineStr">
        <is>
          <t>COAQ7626437</t>
        </is>
      </c>
    </row>
    <row r="2571">
      <c r="A2571" t="inlineStr">
        <is>
          <t>BR002050EQ00001</t>
        </is>
      </c>
      <c r="B2571" t="inlineStr">
        <is>
          <t>BR002050</t>
        </is>
      </c>
      <c r="C2571" t="inlineStr">
        <is>
          <t>RDNI3 BZ</t>
        </is>
      </c>
      <c r="D2571">
        <f>+REPLACE(REPLACE(A2571,1,8,""),3,5,"")</f>
        <v/>
      </c>
      <c r="F2571" t="inlineStr">
        <is>
          <t>BRRDNIACNOR9</t>
        </is>
      </c>
      <c r="G2571" t="inlineStr">
        <is>
          <t>BBG000QRZKK6</t>
        </is>
      </c>
      <c r="H2571" t="inlineStr">
        <is>
          <t>B1MJRR7</t>
        </is>
      </c>
      <c r="I2571" t="inlineStr">
        <is>
          <t>EQ0000000003159197</t>
        </is>
      </c>
    </row>
    <row r="2572">
      <c r="A2572" t="inlineStr">
        <is>
          <t>PE000630EQ00001</t>
        </is>
      </c>
      <c r="B2572" t="inlineStr">
        <is>
          <t>PE000630</t>
        </is>
      </c>
      <c r="C2572" t="inlineStr">
        <is>
          <t>RECORDI1 PE</t>
        </is>
      </c>
      <c r="D2572">
        <f>+REPLACE(REPLACE(A2572,1,8,""),3,5,"")</f>
        <v/>
      </c>
      <c r="F2572" t="inlineStr">
        <is>
          <t>PEP518005009</t>
        </is>
      </c>
      <c r="G2572" t="inlineStr">
        <is>
          <t>BBG000CHGP05</t>
        </is>
      </c>
      <c r="H2572" t="n">
        <v>2454746</v>
      </c>
      <c r="I2572" t="inlineStr">
        <is>
          <t>EQ0015426400001000</t>
        </is>
      </c>
      <c r="J2572" t="inlineStr">
        <is>
          <t>REDEM 11 ⅛ PERP</t>
        </is>
      </c>
    </row>
    <row r="2573">
      <c r="A2573" t="inlineStr">
        <is>
          <t>BR002010FI00001</t>
        </is>
      </c>
      <c r="B2573" t="inlineStr">
        <is>
          <t>BR002010</t>
        </is>
      </c>
      <c r="C2573" t="inlineStr">
        <is>
          <t>REDEM 11 ⅛ PERP</t>
        </is>
      </c>
      <c r="D2573">
        <f>+REPLACE(REPLACE(A2573,1,8,""),3,5,"")</f>
        <v/>
      </c>
      <c r="F2573" t="inlineStr">
        <is>
          <t>USP8001VAD84</t>
        </is>
      </c>
      <c r="G2573" t="inlineStr">
        <is>
          <t>BBG0000H6BK8</t>
        </is>
      </c>
      <c r="H2573" t="inlineStr">
        <is>
          <t>B1VXDV6</t>
        </is>
      </c>
      <c r="I2573" t="inlineStr">
        <is>
          <t>COEG3163862</t>
        </is>
      </c>
    </row>
    <row r="2574">
      <c r="A2574" t="inlineStr">
        <is>
          <t>PE000770EQ00001</t>
        </is>
      </c>
      <c r="B2574" t="inlineStr">
        <is>
          <t>PE000770</t>
        </is>
      </c>
      <c r="C2574" t="inlineStr">
        <is>
          <t>RELAPAC1 PE</t>
        </is>
      </c>
      <c r="D2574">
        <f>+REPLACE(REPLACE(A2574,1,8,""),3,5,"")</f>
        <v/>
      </c>
      <c r="F2574" t="inlineStr">
        <is>
          <t>PEP521051107</t>
        </is>
      </c>
      <c r="G2574" t="inlineStr">
        <is>
          <t>BBG000JWL3C5</t>
        </is>
      </c>
      <c r="H2574" t="n">
        <v>2351933</v>
      </c>
      <c r="I2574" t="inlineStr">
        <is>
          <t>EQ0000000003520743</t>
        </is>
      </c>
    </row>
    <row r="2575">
      <c r="A2575" t="inlineStr">
        <is>
          <t>BR001460EQ00001</t>
        </is>
      </c>
      <c r="B2575" t="inlineStr">
        <is>
          <t>BR001460</t>
        </is>
      </c>
      <c r="C2575" t="inlineStr">
        <is>
          <t>RENT3 BZ</t>
        </is>
      </c>
      <c r="D2575">
        <f>+REPLACE(REPLACE(A2575,1,8,""),3,5,"")</f>
        <v/>
      </c>
      <c r="F2575" t="inlineStr">
        <is>
          <t>BRRENTACNOR4</t>
        </is>
      </c>
      <c r="G2575" t="inlineStr">
        <is>
          <t>BBG000BJ9ZG1</t>
        </is>
      </c>
      <c r="H2575" t="inlineStr">
        <is>
          <t>B08K3S0</t>
        </is>
      </c>
      <c r="I2575" t="inlineStr">
        <is>
          <t>EQ0000000002329634</t>
        </is>
      </c>
      <c r="J2575" t="inlineStr">
        <is>
          <t>RETAIL 5 ⅜ 05/02/23</t>
        </is>
      </c>
    </row>
    <row r="2576">
      <c r="A2576" t="inlineStr">
        <is>
          <t>PE000520FI00001</t>
        </is>
      </c>
      <c r="B2576" t="inlineStr">
        <is>
          <t>PE000520</t>
        </is>
      </c>
      <c r="C2576" t="inlineStr">
        <is>
          <t>RETAIL 5 ⅜ 05/02/23</t>
        </is>
      </c>
      <c r="D2576">
        <f>+REPLACE(REPLACE(A2576,1,8,""),3,5,"")</f>
        <v/>
      </c>
      <c r="F2576" t="inlineStr">
        <is>
          <t>USP56237AA16</t>
        </is>
      </c>
      <c r="G2576" t="inlineStr">
        <is>
          <t>BBG00KRWS0J4</t>
        </is>
      </c>
      <c r="H2576" t="inlineStr">
        <is>
          <t>BFND5Z0</t>
        </is>
      </c>
      <c r="I2576" t="inlineStr">
        <is>
          <t>COAS3987789</t>
        </is>
      </c>
    </row>
    <row r="2577">
      <c r="A2577" t="inlineStr">
        <is>
          <t>PE000780EQ00001</t>
        </is>
      </c>
      <c r="B2577" t="inlineStr">
        <is>
          <t>PE000780</t>
        </is>
      </c>
      <c r="C2577" t="inlineStr">
        <is>
          <t>RIMSEGC1 PE</t>
        </is>
      </c>
      <c r="D2577">
        <f>+REPLACE(REPLACE(A2577,1,8,""),3,5,"")</f>
        <v/>
      </c>
      <c r="F2577" t="inlineStr">
        <is>
          <t>PEP672001000</t>
        </is>
      </c>
      <c r="G2577" t="inlineStr">
        <is>
          <t>BBG000BNBJW7</t>
        </is>
      </c>
      <c r="H2577" t="n">
        <v>2224057</v>
      </c>
      <c r="I2577" t="inlineStr">
        <is>
          <t>EQ0015429300001000</t>
        </is>
      </c>
      <c r="J2577" t="inlineStr">
        <is>
          <t>RIOOIL 8.2 04/06/28</t>
        </is>
      </c>
    </row>
    <row r="2578">
      <c r="A2578" t="inlineStr">
        <is>
          <t>BR002040FI00001</t>
        </is>
      </c>
      <c r="B2578" t="inlineStr">
        <is>
          <t>BR002040</t>
        </is>
      </c>
      <c r="C2578" t="inlineStr">
        <is>
          <t>RIOOIL 8.2 04/06/28</t>
        </is>
      </c>
      <c r="D2578">
        <f>+REPLACE(REPLACE(A2578,1,8,""),3,5,"")</f>
        <v/>
      </c>
      <c r="F2578" t="inlineStr">
        <is>
          <t>USU76673AC39</t>
        </is>
      </c>
      <c r="G2578" t="inlineStr">
        <is>
          <t>BBG00KL6KWG8</t>
        </is>
      </c>
      <c r="H2578" t="inlineStr">
        <is>
          <t>BFYY552</t>
        </is>
      </c>
      <c r="I2578" t="inlineStr">
        <is>
          <t>COAS2118519</t>
        </is>
      </c>
      <c r="J2578" t="inlineStr">
        <is>
          <t>RIOOIL 9 ¼ 07/06/24</t>
        </is>
      </c>
    </row>
    <row r="2579">
      <c r="A2579" t="inlineStr">
        <is>
          <t>BR002040FI00002</t>
        </is>
      </c>
      <c r="B2579" t="inlineStr">
        <is>
          <t>BR002040</t>
        </is>
      </c>
      <c r="C2579" t="inlineStr">
        <is>
          <t>RIOOIL 9 ¼ 07/06/24</t>
        </is>
      </c>
      <c r="D2579">
        <f>+REPLACE(REPLACE(A2579,1,8,""),3,5,"")</f>
        <v/>
      </c>
      <c r="F2579" t="inlineStr">
        <is>
          <t>USU76673AA72</t>
        </is>
      </c>
      <c r="G2579" t="inlineStr">
        <is>
          <t>BBG006N4Z3K5</t>
        </is>
      </c>
      <c r="H2579" t="inlineStr">
        <is>
          <t>BNCB5P1</t>
        </is>
      </c>
      <c r="I2579" t="inlineStr">
        <is>
          <t>COEK3333094</t>
        </is>
      </c>
    </row>
    <row r="2580">
      <c r="A2580" t="inlineStr">
        <is>
          <t>CL001140EQ00001</t>
        </is>
      </c>
      <c r="B2580" t="inlineStr">
        <is>
          <t>CL001140</t>
        </is>
      </c>
      <c r="C2580" t="inlineStr">
        <is>
          <t>RIPLEY CI</t>
        </is>
      </c>
      <c r="D2580">
        <f>+REPLACE(REPLACE(A2580,1,8,""),3,5,"")</f>
        <v/>
      </c>
      <c r="F2580" t="inlineStr">
        <is>
          <t>CL0000001173</t>
        </is>
      </c>
      <c r="G2580" t="inlineStr">
        <is>
          <t>BBG000HJ4VH8</t>
        </is>
      </c>
      <c r="H2580" t="inlineStr">
        <is>
          <t>B0D6PM1</t>
        </is>
      </c>
      <c r="I2580" t="inlineStr">
        <is>
          <t>EQ0000000049008725</t>
        </is>
      </c>
    </row>
    <row r="2581">
      <c r="A2581" t="inlineStr">
        <is>
          <t>BR000840EQ00001</t>
        </is>
      </c>
      <c r="B2581" t="inlineStr">
        <is>
          <t>BR000840</t>
        </is>
      </c>
      <c r="C2581" t="inlineStr">
        <is>
          <t>RLOG3 BZ</t>
        </is>
      </c>
      <c r="D2581">
        <f>+REPLACE(REPLACE(A2581,1,8,""),3,5,"")</f>
        <v/>
      </c>
      <c r="F2581" t="inlineStr">
        <is>
          <t>BRRLOGACNOR4</t>
        </is>
      </c>
      <c r="G2581" t="inlineStr">
        <is>
          <t>BBG006272Q99</t>
        </is>
      </c>
      <c r="H2581" t="inlineStr">
        <is>
          <t>BR17H74</t>
        </is>
      </c>
      <c r="I2581" t="inlineStr">
        <is>
          <t>EQ0000000040289760</t>
        </is>
      </c>
    </row>
    <row r="2582">
      <c r="A2582" t="inlineStr">
        <is>
          <t>BR001280EQ00001</t>
        </is>
      </c>
      <c r="B2582" t="inlineStr">
        <is>
          <t>BR001280</t>
        </is>
      </c>
      <c r="C2582" t="inlineStr">
        <is>
          <t>ROMI3 BZ</t>
        </is>
      </c>
      <c r="D2582">
        <f>+REPLACE(REPLACE(A2582,1,8,""),3,5,"")</f>
        <v/>
      </c>
      <c r="F2582" t="inlineStr">
        <is>
          <t>BRROMIACNOR8</t>
        </is>
      </c>
      <c r="G2582" t="inlineStr">
        <is>
          <t>BBG000C0NTZ8</t>
        </is>
      </c>
      <c r="H2582" t="inlineStr">
        <is>
          <t>B07C730</t>
        </is>
      </c>
      <c r="I2582" t="inlineStr">
        <is>
          <t>EQ0015883200001000</t>
        </is>
      </c>
    </row>
    <row r="2583">
      <c r="A2583" t="inlineStr">
        <is>
          <t>MX001200FI00001</t>
        </is>
      </c>
      <c r="B2583" t="inlineStr">
        <is>
          <t>MX001200</t>
        </is>
      </c>
      <c r="C2583" t="inlineStr">
        <is>
          <t>ROTOP 8.65 06/16/27</t>
        </is>
      </c>
      <c r="D2583">
        <f>+REPLACE(REPLACE(A2583,1,8,""),3,5,"")</f>
        <v/>
      </c>
      <c r="F2583" t="inlineStr">
        <is>
          <t>MX91AG050018</t>
        </is>
      </c>
      <c r="G2583" t="inlineStr">
        <is>
          <t>BBG00H2F8GK0</t>
        </is>
      </c>
      <c r="H2583" t="inlineStr">
        <is>
          <t>BFZ9CY4</t>
        </is>
      </c>
      <c r="I2583" t="inlineStr">
        <is>
          <t>COAO1805438</t>
        </is>
      </c>
    </row>
    <row r="2584">
      <c r="A2584" t="inlineStr">
        <is>
          <t>MX001200FI00002</t>
        </is>
      </c>
      <c r="B2584" t="inlineStr">
        <is>
          <t>MX001200</t>
        </is>
      </c>
      <c r="C2584" t="inlineStr">
        <is>
          <t>ROTOP Float 06/24/20</t>
        </is>
      </c>
      <c r="D2584">
        <f>+REPLACE(REPLACE(A2584,1,8,""),3,5,"")</f>
        <v/>
      </c>
      <c r="F2584" t="inlineStr">
        <is>
          <t>MX91AG050000</t>
        </is>
      </c>
      <c r="G2584" t="inlineStr">
        <is>
          <t>BBG00H1TSC91</t>
        </is>
      </c>
      <c r="H2584" t="inlineStr">
        <is>
          <t>BGV1WJ6</t>
        </is>
      </c>
      <c r="I2584" t="inlineStr">
        <is>
          <t>COAO1643516</t>
        </is>
      </c>
    </row>
    <row r="2585">
      <c r="A2585" t="inlineStr">
        <is>
          <t>BR002020EQ00001</t>
        </is>
      </c>
      <c r="B2585" t="inlineStr">
        <is>
          <t>BR002020</t>
        </is>
      </c>
      <c r="C2585" t="inlineStr">
        <is>
          <t>RPMG3 BZ</t>
        </is>
      </c>
      <c r="D2585">
        <f>+REPLACE(REPLACE(A2585,1,8,""),3,5,"")</f>
        <v/>
      </c>
      <c r="F2585" t="inlineStr">
        <is>
          <t>BRRPMGACNOR9</t>
        </is>
      </c>
      <c r="G2585" t="inlineStr">
        <is>
          <t>BBG000BNJD98</t>
        </is>
      </c>
      <c r="H2585" t="n">
        <v>2731397</v>
      </c>
      <c r="I2585" t="inlineStr">
        <is>
          <t>EQ0015896600001000</t>
        </is>
      </c>
    </row>
    <row r="2586">
      <c r="A2586" t="inlineStr">
        <is>
          <t>BR002060EQ00001</t>
        </is>
      </c>
      <c r="B2586" t="inlineStr">
        <is>
          <t>BR002060</t>
        </is>
      </c>
      <c r="C2586" t="inlineStr">
        <is>
          <t>RSID3 BZ</t>
        </is>
      </c>
      <c r="D2586">
        <f>+REPLACE(REPLACE(A2586,1,8,""),3,5,"")</f>
        <v/>
      </c>
      <c r="F2586" t="inlineStr">
        <is>
          <t>BRRSIDACNOR8</t>
        </is>
      </c>
      <c r="G2586" t="inlineStr">
        <is>
          <t>BBG000BGRHT3</t>
        </is>
      </c>
      <c r="H2586" t="inlineStr">
        <is>
          <t>B0WPDR0</t>
        </is>
      </c>
      <c r="I2586" t="inlineStr">
        <is>
          <t>EQ0021956800001002</t>
        </is>
      </c>
    </row>
    <row r="2587">
      <c r="A2587" t="inlineStr">
        <is>
          <t>BR002070EQ00003</t>
        </is>
      </c>
      <c r="B2587" t="inlineStr">
        <is>
          <t>BR002070</t>
        </is>
      </c>
      <c r="C2587" t="inlineStr">
        <is>
          <t>RUMO3 BZ</t>
        </is>
      </c>
      <c r="D2587">
        <f>+REPLACE(REPLACE(A2587,1,8,""),3,5,"")</f>
        <v/>
      </c>
      <c r="F2587" t="inlineStr">
        <is>
          <t>BRRUMOACNOR3</t>
        </is>
      </c>
      <c r="G2587" t="inlineStr">
        <is>
          <t>BBG008LFTR59</t>
        </is>
      </c>
      <c r="H2587" t="inlineStr">
        <is>
          <t>BX1DDY3</t>
        </is>
      </c>
      <c r="I2587" t="inlineStr">
        <is>
          <t>EQ0000000042680557</t>
        </is>
      </c>
    </row>
    <row r="2588">
      <c r="A2588" t="inlineStr">
        <is>
          <t>PE000800EQ00001</t>
        </is>
      </c>
      <c r="B2588" t="inlineStr">
        <is>
          <t>PE000800</t>
        </is>
      </c>
      <c r="C2588" t="inlineStr">
        <is>
          <t>SAGAC1 PE</t>
        </is>
      </c>
      <c r="D2588">
        <f>+REPLACE(REPLACE(A2588,1,8,""),3,5,"")</f>
        <v/>
      </c>
      <c r="F2588" t="inlineStr">
        <is>
          <t>PEP757001008</t>
        </is>
      </c>
      <c r="G2588" t="inlineStr">
        <is>
          <t>BBG000BXSL07</t>
        </is>
      </c>
      <c r="H2588" t="inlineStr">
        <is>
          <t>B0PVNJ7</t>
        </is>
      </c>
      <c r="I2588" t="inlineStr">
        <is>
          <t>EQ0017312300002000</t>
        </is>
      </c>
    </row>
    <row r="2589">
      <c r="A2589" t="inlineStr">
        <is>
          <t>CL001180EQ00001</t>
        </is>
      </c>
      <c r="B2589" t="inlineStr">
        <is>
          <t>CL001180</t>
        </is>
      </c>
      <c r="C2589" t="inlineStr">
        <is>
          <t>SALFACOR CI</t>
        </is>
      </c>
      <c r="D2589">
        <f>+REPLACE(REPLACE(A2589,1,8,""),3,5,"")</f>
        <v/>
      </c>
      <c r="F2589" t="inlineStr">
        <is>
          <t>CL0000000449</t>
        </is>
      </c>
      <c r="G2589" t="inlineStr">
        <is>
          <t>BBG000Q97F37</t>
        </is>
      </c>
      <c r="H2589" t="inlineStr">
        <is>
          <t>B031CM5</t>
        </is>
      </c>
      <c r="I2589" t="inlineStr">
        <is>
          <t>EQ0000000001336497</t>
        </is>
      </c>
    </row>
    <row r="2590">
      <c r="A2590" t="inlineStr">
        <is>
          <t>CL001190EQ00001</t>
        </is>
      </c>
      <c r="B2590" t="inlineStr">
        <is>
          <t>CL001190</t>
        </is>
      </c>
      <c r="C2590" t="inlineStr">
        <is>
          <t>SALMOCAM CI</t>
        </is>
      </c>
      <c r="D2590">
        <f>+REPLACE(REPLACE(A2590,1,8,""),3,5,"")</f>
        <v/>
      </c>
      <c r="F2590" t="inlineStr">
        <is>
          <t>CL0002409135</t>
        </is>
      </c>
      <c r="G2590" t="inlineStr">
        <is>
          <t>BBG0077M1K93</t>
        </is>
      </c>
      <c r="H2590" t="inlineStr">
        <is>
          <t>BFWK4K0</t>
        </is>
      </c>
      <c r="I2590" t="inlineStr">
        <is>
          <t>EQ0000000037803032</t>
        </is>
      </c>
      <c r="J2590" t="inlineStr">
        <is>
          <t>SALTA 9 ⅛ 07/07/24</t>
        </is>
      </c>
    </row>
    <row r="2591">
      <c r="A2591" t="inlineStr">
        <is>
          <t>AR002280FI00009</t>
        </is>
      </c>
      <c r="B2591" t="inlineStr">
        <is>
          <t>AR002280</t>
        </is>
      </c>
      <c r="C2591" t="inlineStr">
        <is>
          <t>SALTA 9 ⅛ 07/07/24</t>
        </is>
      </c>
      <c r="D2591">
        <f>+REPLACE(REPLACE(A2591,1,8,""),3,5,"")</f>
        <v/>
      </c>
      <c r="F2591" t="inlineStr">
        <is>
          <t>USP8388TAC82</t>
        </is>
      </c>
      <c r="G2591" t="inlineStr">
        <is>
          <t>BBG00DM1PPB9</t>
        </is>
      </c>
      <c r="H2591" t="inlineStr">
        <is>
          <t>BDQPMS1</t>
        </is>
      </c>
      <c r="I2591" t="inlineStr">
        <is>
          <t>COQZ2927577</t>
        </is>
      </c>
      <c r="J2591" t="inlineStr">
        <is>
          <t>SALTA 9 ⅛ 07/07/24</t>
        </is>
      </c>
    </row>
    <row r="2592">
      <c r="A2592" t="inlineStr">
        <is>
          <t>AR002280FI00010</t>
        </is>
      </c>
      <c r="B2592" t="inlineStr">
        <is>
          <t>AR002280</t>
        </is>
      </c>
      <c r="C2592" t="inlineStr">
        <is>
          <t>SALTA 9 ⅛ 07/07/24</t>
        </is>
      </c>
      <c r="D2592">
        <f>+REPLACE(REPLACE(A2592,1,8,""),3,5,"")</f>
        <v/>
      </c>
      <c r="F2592" t="inlineStr">
        <is>
          <t>USP8388TAB00</t>
        </is>
      </c>
      <c r="G2592" t="inlineStr">
        <is>
          <t>BBG00D7J6602</t>
        </is>
      </c>
      <c r="H2592" t="inlineStr">
        <is>
          <t>BD9X0R7</t>
        </is>
      </c>
      <c r="I2592" t="inlineStr">
        <is>
          <t>COLW6597972</t>
        </is>
      </c>
    </row>
    <row r="2593">
      <c r="A2593" t="inlineStr">
        <is>
          <t>AR002530EQ00001</t>
        </is>
      </c>
      <c r="B2593" t="inlineStr">
        <is>
          <t>AR002530</t>
        </is>
      </c>
      <c r="C2593" t="inlineStr">
        <is>
          <t>SAMI AR</t>
        </is>
      </c>
      <c r="D2593">
        <f>+REPLACE(REPLACE(A2593,1,8,""),3,5,"")</f>
        <v/>
      </c>
      <c r="F2593" t="inlineStr">
        <is>
          <t>ARSMIG010018</t>
        </is>
      </c>
      <c r="G2593" t="inlineStr">
        <is>
          <t>BBG000BVXDM9</t>
        </is>
      </c>
      <c r="H2593" t="n">
        <v>2035345</v>
      </c>
      <c r="I2593" t="inlineStr">
        <is>
          <t>EQ0000000001167093</t>
        </is>
      </c>
      <c r="J2593" t="inlineStr">
        <is>
          <t>SAMMIN 4 ⅛ 11/01/22</t>
        </is>
      </c>
    </row>
    <row r="2594">
      <c r="A2594" t="inlineStr">
        <is>
          <t>BR002080FI00001</t>
        </is>
      </c>
      <c r="B2594" t="inlineStr">
        <is>
          <t>BR002080</t>
        </is>
      </c>
      <c r="C2594" t="inlineStr">
        <is>
          <t>SAMMIN 4 ⅛ 11/01/22</t>
        </is>
      </c>
      <c r="D2594">
        <f>+REPLACE(REPLACE(A2594,1,8,""),3,5,"")</f>
        <v/>
      </c>
      <c r="F2594" t="inlineStr">
        <is>
          <t>USP84050AA46</t>
        </is>
      </c>
      <c r="G2594" t="inlineStr">
        <is>
          <t>BBG003LP0VQ7</t>
        </is>
      </c>
      <c r="H2594" t="inlineStr">
        <is>
          <t>B927YP4</t>
        </is>
      </c>
      <c r="I2594" t="inlineStr">
        <is>
          <t>COEJ4236174</t>
        </is>
      </c>
      <c r="J2594" t="inlineStr">
        <is>
          <t>SAMMIN 5 ⅜ 09/26/24</t>
        </is>
      </c>
    </row>
    <row r="2595">
      <c r="A2595" t="inlineStr">
        <is>
          <t>BR002080FI00002</t>
        </is>
      </c>
      <c r="B2595" t="inlineStr">
        <is>
          <t>BR002080</t>
        </is>
      </c>
      <c r="C2595" t="inlineStr">
        <is>
          <t>SAMMIN 5 ⅜ 09/26/24</t>
        </is>
      </c>
      <c r="D2595">
        <f>+REPLACE(REPLACE(A2595,1,8,""),3,5,"")</f>
        <v/>
      </c>
      <c r="F2595" t="inlineStr">
        <is>
          <t>USP84050AC02</t>
        </is>
      </c>
      <c r="G2595" t="inlineStr">
        <is>
          <t>BBG0076ST433</t>
        </is>
      </c>
      <c r="H2595" t="inlineStr">
        <is>
          <t>BR05XZ9</t>
        </is>
      </c>
      <c r="I2595" t="inlineStr">
        <is>
          <t>COEK5128229</t>
        </is>
      </c>
      <c r="J2595" t="inlineStr">
        <is>
          <t>SAMMIN 5 ¾ 10/24/23</t>
        </is>
      </c>
    </row>
    <row r="2596">
      <c r="A2596" t="inlineStr">
        <is>
          <t>BR002080FI00003</t>
        </is>
      </c>
      <c r="B2596" t="inlineStr">
        <is>
          <t>BR002080</t>
        </is>
      </c>
      <c r="C2596" t="inlineStr">
        <is>
          <t>SAMMIN 5 ¾ 10/24/23</t>
        </is>
      </c>
      <c r="D2596">
        <f>+REPLACE(REPLACE(A2596,1,8,""),3,5,"")</f>
        <v/>
      </c>
      <c r="F2596" t="inlineStr">
        <is>
          <t>USP84050AB29</t>
        </is>
      </c>
      <c r="G2596" t="inlineStr">
        <is>
          <t>BBG005GHGCM5</t>
        </is>
      </c>
      <c r="H2596" t="inlineStr">
        <is>
          <t>BFWH1Y4</t>
        </is>
      </c>
      <c r="I2596" t="inlineStr">
        <is>
          <t>COEJ8974515</t>
        </is>
      </c>
    </row>
    <row r="2597">
      <c r="A2597" t="inlineStr">
        <is>
          <t>BR000370EQ00001</t>
        </is>
      </c>
      <c r="B2597" t="inlineStr">
        <is>
          <t>BR000370</t>
        </is>
      </c>
      <c r="C2597" t="inlineStr">
        <is>
          <t>SANB11 BZ</t>
        </is>
      </c>
      <c r="D2597">
        <f>+REPLACE(REPLACE(A2597,1,8,""),3,5,"")</f>
        <v/>
      </c>
      <c r="F2597" t="inlineStr">
        <is>
          <t>BRSANBCDAM13</t>
        </is>
      </c>
      <c r="G2597" t="inlineStr">
        <is>
          <t>BBG000QP1F00</t>
        </is>
      </c>
      <c r="H2597" t="inlineStr">
        <is>
          <t>B4V5RY4</t>
        </is>
      </c>
      <c r="I2597" t="inlineStr">
        <is>
          <t>EQ0000000008789632</t>
        </is>
      </c>
    </row>
    <row r="2598">
      <c r="A2598" t="inlineStr">
        <is>
          <t>MX001050EQ00003</t>
        </is>
      </c>
      <c r="B2598" t="inlineStr">
        <is>
          <t>MX001050</t>
        </is>
      </c>
      <c r="C2598" t="inlineStr">
        <is>
          <t>SANMEXB MM</t>
        </is>
      </c>
      <c r="D2598">
        <f>+REPLACE(REPLACE(A2598,1,8,""),3,5,"")</f>
        <v/>
      </c>
      <c r="F2598" t="inlineStr">
        <is>
          <t>MXP690491412</t>
        </is>
      </c>
      <c r="G2598" t="inlineStr">
        <is>
          <t>BBG000MZFKS6</t>
        </is>
      </c>
      <c r="I2598" t="inlineStr">
        <is>
          <t>EQ0015812100009300</t>
        </is>
      </c>
    </row>
    <row r="2599">
      <c r="A2599" t="inlineStr">
        <is>
          <t>BR000690EQ00001</t>
        </is>
      </c>
      <c r="B2599" t="inlineStr">
        <is>
          <t>BR000690</t>
        </is>
      </c>
      <c r="C2599" t="inlineStr">
        <is>
          <t>SAPR11 BZ</t>
        </is>
      </c>
      <c r="D2599">
        <f>+REPLACE(REPLACE(A2599,1,8,""),3,5,"")</f>
        <v/>
      </c>
      <c r="F2599" t="inlineStr">
        <is>
          <t>BRSAPRCDAM13</t>
        </is>
      </c>
      <c r="G2599" t="inlineStr">
        <is>
          <t>BBG00JBB34P2</t>
        </is>
      </c>
      <c r="H2599" t="inlineStr">
        <is>
          <t>BF0WB74</t>
        </is>
      </c>
      <c r="I2599" t="inlineStr">
        <is>
          <t>EQ0000000061013811</t>
        </is>
      </c>
    </row>
    <row r="2600">
      <c r="A2600" t="inlineStr">
        <is>
          <t>BR000690EQ00002</t>
        </is>
      </c>
      <c r="B2600" t="inlineStr">
        <is>
          <t>BR000690</t>
        </is>
      </c>
      <c r="C2600" t="inlineStr">
        <is>
          <t>SAPR4 BZ</t>
        </is>
      </c>
      <c r="D2600">
        <f>+REPLACE(REPLACE(A2600,1,8,""),3,5,"")</f>
        <v/>
      </c>
      <c r="F2600" t="inlineStr">
        <is>
          <t>BRSAPRACNPR6</t>
        </is>
      </c>
      <c r="G2600" t="inlineStr">
        <is>
          <t>BBG000FQXDD6</t>
        </is>
      </c>
      <c r="H2600" t="n">
        <v>2762085</v>
      </c>
      <c r="I2600" t="inlineStr">
        <is>
          <t>EQ0035914600002000</t>
        </is>
      </c>
    </row>
    <row r="2601">
      <c r="A2601" t="inlineStr">
        <is>
          <t>BR000670EQ00001</t>
        </is>
      </c>
      <c r="B2601" t="inlineStr">
        <is>
          <t>BR000670</t>
        </is>
      </c>
      <c r="C2601" t="inlineStr">
        <is>
          <t>SBSP3 BZ</t>
        </is>
      </c>
      <c r="D2601">
        <f>+REPLACE(REPLACE(A2601,1,8,""),3,5,"")</f>
        <v/>
      </c>
      <c r="F2601" t="inlineStr">
        <is>
          <t>BRSBSPACNOR5</t>
        </is>
      </c>
      <c r="G2601" t="inlineStr">
        <is>
          <t>BBG000BGSDJ2</t>
        </is>
      </c>
      <c r="H2601" t="inlineStr">
        <is>
          <t>B1YCHL8</t>
        </is>
      </c>
      <c r="I2601" t="inlineStr">
        <is>
          <t>EQ0000000000308117</t>
        </is>
      </c>
      <c r="J2601" t="inlineStr">
        <is>
          <t>SBSPBZ 6 ¼ 12/16/20</t>
        </is>
      </c>
    </row>
    <row r="2602">
      <c r="A2602" t="inlineStr">
        <is>
          <t>BR000670FI00001</t>
        </is>
      </c>
      <c r="B2602" t="inlineStr">
        <is>
          <t>BR000670</t>
        </is>
      </c>
      <c r="C2602" t="inlineStr">
        <is>
          <t>SBSPBZ 6 ¼ 12/16/20</t>
        </is>
      </c>
      <c r="D2602">
        <f>+REPLACE(REPLACE(A2602,1,8,""),3,5,"")</f>
        <v/>
      </c>
      <c r="F2602" t="inlineStr">
        <is>
          <t>USP3058WAC12</t>
        </is>
      </c>
      <c r="G2602" t="inlineStr">
        <is>
          <t>BBG001B80HG2</t>
        </is>
      </c>
      <c r="H2602" t="inlineStr">
        <is>
          <t>B4TXVT3</t>
        </is>
      </c>
      <c r="I2602" t="inlineStr">
        <is>
          <t>COEI5078387</t>
        </is>
      </c>
    </row>
    <row r="2603">
      <c r="A2603" t="inlineStr">
        <is>
          <t>BR002100EQ00001</t>
        </is>
      </c>
      <c r="B2603" t="inlineStr">
        <is>
          <t>BR002100</t>
        </is>
      </c>
      <c r="C2603" t="inlineStr">
        <is>
          <t>SCAR3 BZ</t>
        </is>
      </c>
      <c r="D2603">
        <f>+REPLACE(REPLACE(A2603,1,8,""),3,5,"")</f>
        <v/>
      </c>
      <c r="F2603" t="inlineStr">
        <is>
          <t>BRSCARACNOR7</t>
        </is>
      </c>
      <c r="G2603" t="inlineStr">
        <is>
          <t>BBG000DBXT37</t>
        </is>
      </c>
      <c r="H2603" t="inlineStr">
        <is>
          <t>B1CHT86</t>
        </is>
      </c>
      <c r="I2603" t="inlineStr">
        <is>
          <t>EQ0038460700001000</t>
        </is>
      </c>
      <c r="J2603" t="inlineStr">
        <is>
          <t>SCCO 3 ½ 11/08/22</t>
        </is>
      </c>
    </row>
    <row r="2604">
      <c r="A2604" t="inlineStr">
        <is>
          <t>PE000860FI00001</t>
        </is>
      </c>
      <c r="B2604" t="inlineStr">
        <is>
          <t>PE000860</t>
        </is>
      </c>
      <c r="C2604" t="inlineStr">
        <is>
          <t>SCCO 3 ½ 11/08/22</t>
        </is>
      </c>
      <c r="D2604">
        <f>+REPLACE(REPLACE(A2604,1,8,""),3,5,"")</f>
        <v/>
      </c>
      <c r="F2604" t="inlineStr">
        <is>
          <t>US84265VAF22</t>
        </is>
      </c>
      <c r="G2604" t="inlineStr">
        <is>
          <t>BBG003BMYNH6</t>
        </is>
      </c>
      <c r="H2604" t="inlineStr">
        <is>
          <t>B8XF449</t>
        </is>
      </c>
      <c r="I2604" t="inlineStr">
        <is>
          <t>COEJ3415555</t>
        </is>
      </c>
      <c r="J2604" t="inlineStr">
        <is>
          <t>SCCO 3 ⅞ 04/23/25</t>
        </is>
      </c>
    </row>
    <row r="2605">
      <c r="A2605" t="inlineStr">
        <is>
          <t>PE000860FI00002</t>
        </is>
      </c>
      <c r="B2605" t="inlineStr">
        <is>
          <t>PE000860</t>
        </is>
      </c>
      <c r="C2605" t="inlineStr">
        <is>
          <t>SCCO 3 ⅞ 04/23/25</t>
        </is>
      </c>
      <c r="D2605">
        <f>+REPLACE(REPLACE(A2605,1,8,""),3,5,"")</f>
        <v/>
      </c>
      <c r="F2605" t="inlineStr">
        <is>
          <t>US84265VAH87</t>
        </is>
      </c>
      <c r="G2605" t="inlineStr">
        <is>
          <t>BBG008K95NB2</t>
        </is>
      </c>
      <c r="H2605" t="inlineStr">
        <is>
          <t>BWXV3K4</t>
        </is>
      </c>
      <c r="I2605" t="inlineStr">
        <is>
          <t>COEK8709363</t>
        </is>
      </c>
      <c r="J2605" t="inlineStr">
        <is>
          <t>SCCO 5 ¼ 11/08/42</t>
        </is>
      </c>
    </row>
    <row r="2606">
      <c r="A2606" t="inlineStr">
        <is>
          <t>PE000860FI00003</t>
        </is>
      </c>
      <c r="B2606" t="inlineStr">
        <is>
          <t>PE000860</t>
        </is>
      </c>
      <c r="C2606" t="inlineStr">
        <is>
          <t>SCCO 5 ¼ 11/08/42</t>
        </is>
      </c>
      <c r="D2606">
        <f>+REPLACE(REPLACE(A2606,1,8,""),3,5,"")</f>
        <v/>
      </c>
      <c r="F2606" t="inlineStr">
        <is>
          <t>US84265VAG05</t>
        </is>
      </c>
      <c r="G2606" t="inlineStr">
        <is>
          <t>BBG003BMYPW4</t>
        </is>
      </c>
      <c r="H2606" t="inlineStr">
        <is>
          <t>B8ZRND5</t>
        </is>
      </c>
      <c r="I2606" t="inlineStr">
        <is>
          <t>COEJ3415605</t>
        </is>
      </c>
      <c r="J2606" t="inlineStr">
        <is>
          <t>SCCO 5 ⅜ 04/16/20</t>
        </is>
      </c>
    </row>
    <row r="2607">
      <c r="A2607" t="inlineStr">
        <is>
          <t>PE000860FI00004</t>
        </is>
      </c>
      <c r="B2607" t="inlineStr">
        <is>
          <t>PE000860</t>
        </is>
      </c>
      <c r="C2607" t="inlineStr">
        <is>
          <t>SCCO 5 ⅜ 04/16/20</t>
        </is>
      </c>
      <c r="D2607">
        <f>+REPLACE(REPLACE(A2607,1,8,""),3,5,"")</f>
        <v/>
      </c>
      <c r="F2607" t="inlineStr">
        <is>
          <t>US84265VAD73</t>
        </is>
      </c>
      <c r="G2607" t="inlineStr">
        <is>
          <t>BBG0000D4PJ0</t>
        </is>
      </c>
      <c r="H2607" t="inlineStr">
        <is>
          <t>B5WD5Q2</t>
        </is>
      </c>
      <c r="I2607" t="inlineStr">
        <is>
          <t>COEI2133805</t>
        </is>
      </c>
      <c r="J2607" t="inlineStr">
        <is>
          <t>SCCO 5 ⅞ 04/23/45</t>
        </is>
      </c>
    </row>
    <row r="2608">
      <c r="A2608" t="inlineStr">
        <is>
          <t>PE000860FI00005</t>
        </is>
      </c>
      <c r="B2608" t="inlineStr">
        <is>
          <t>PE000860</t>
        </is>
      </c>
      <c r="C2608" t="inlineStr">
        <is>
          <t>SCCO 5 ⅞ 04/23/45</t>
        </is>
      </c>
      <c r="D2608">
        <f>+REPLACE(REPLACE(A2608,1,8,""),3,5,"")</f>
        <v/>
      </c>
      <c r="F2608" t="inlineStr">
        <is>
          <t>US84265VAJ44</t>
        </is>
      </c>
      <c r="G2608" t="inlineStr">
        <is>
          <t>BBG008K96NQ5</t>
        </is>
      </c>
      <c r="H2608" t="inlineStr">
        <is>
          <t>BWXV3J3</t>
        </is>
      </c>
      <c r="I2608" t="inlineStr">
        <is>
          <t>COEK8709843</t>
        </is>
      </c>
      <c r="J2608" t="inlineStr">
        <is>
          <t>SCCO 6 ¾ 04/16/40</t>
        </is>
      </c>
    </row>
    <row r="2609">
      <c r="A2609" t="inlineStr">
        <is>
          <t>PE000860FI00006</t>
        </is>
      </c>
      <c r="B2609" t="inlineStr">
        <is>
          <t>PE000860</t>
        </is>
      </c>
      <c r="C2609" t="inlineStr">
        <is>
          <t>SCCO 6 ¾ 04/16/40</t>
        </is>
      </c>
      <c r="D2609">
        <f>+REPLACE(REPLACE(A2609,1,8,""),3,5,"")</f>
        <v/>
      </c>
      <c r="F2609" t="inlineStr">
        <is>
          <t>US84265VAE56</t>
        </is>
      </c>
      <c r="G2609" t="inlineStr">
        <is>
          <t>BBG0000D4SF8</t>
        </is>
      </c>
      <c r="H2609" t="inlineStr">
        <is>
          <t>B57GT08</t>
        </is>
      </c>
      <c r="I2609" t="inlineStr">
        <is>
          <t>COEI2133847</t>
        </is>
      </c>
      <c r="J2609" t="inlineStr">
        <is>
          <t>SCCO 7 ½ 07/27/35</t>
        </is>
      </c>
    </row>
    <row r="2610">
      <c r="A2610" t="inlineStr">
        <is>
          <t>PE000860FI00007</t>
        </is>
      </c>
      <c r="B2610" t="inlineStr">
        <is>
          <t>PE000860</t>
        </is>
      </c>
      <c r="C2610" t="inlineStr">
        <is>
          <t>SCCO 7 ½ 07/27/35</t>
        </is>
      </c>
      <c r="D2610">
        <f>+REPLACE(REPLACE(A2610,1,8,""),3,5,"")</f>
        <v/>
      </c>
      <c r="F2610" t="inlineStr">
        <is>
          <t>US84265VAA35</t>
        </is>
      </c>
      <c r="G2610" t="inlineStr">
        <is>
          <t>BBG000061M96</t>
        </is>
      </c>
      <c r="H2610" t="inlineStr">
        <is>
          <t>B0W5M84</t>
        </is>
      </c>
      <c r="I2610" t="inlineStr">
        <is>
          <t>COEF1771510</t>
        </is>
      </c>
      <c r="J2610" t="inlineStr">
        <is>
          <t>SCCO 7 ½ 07/27/35</t>
        </is>
      </c>
    </row>
    <row r="2611">
      <c r="A2611" t="inlineStr">
        <is>
          <t>PE000860FI00008</t>
        </is>
      </c>
      <c r="B2611" t="inlineStr">
        <is>
          <t>PE000860</t>
        </is>
      </c>
      <c r="C2611" t="inlineStr">
        <is>
          <t>SCCO 7 ½ 07/27/35</t>
        </is>
      </c>
      <c r="D2611">
        <f>+REPLACE(REPLACE(A2611,1,8,""),3,5,"")</f>
        <v/>
      </c>
      <c r="F2611" t="inlineStr">
        <is>
          <t>USU84360AB99</t>
        </is>
      </c>
      <c r="G2611" t="inlineStr">
        <is>
          <t>BBG0000B9TT0</t>
        </is>
      </c>
      <c r="H2611" t="inlineStr">
        <is>
          <t>B0F7221</t>
        </is>
      </c>
      <c r="I2611" t="inlineStr">
        <is>
          <t>COEF0303372</t>
        </is>
      </c>
    </row>
    <row r="2612">
      <c r="A2612" t="inlineStr">
        <is>
          <t>PE000860EQ00001</t>
        </is>
      </c>
      <c r="B2612" t="inlineStr">
        <is>
          <t>PE000860</t>
        </is>
      </c>
      <c r="C2612" t="inlineStr">
        <is>
          <t>SCCO US</t>
        </is>
      </c>
      <c r="D2612">
        <f>+REPLACE(REPLACE(A2612,1,8,""),3,5,"")</f>
        <v/>
      </c>
      <c r="F2612" t="inlineStr">
        <is>
          <t>US84265V1052</t>
        </is>
      </c>
      <c r="G2612" t="inlineStr">
        <is>
          <t>BBG000BSHH72</t>
        </is>
      </c>
      <c r="H2612" t="n">
        <v>2823777</v>
      </c>
      <c r="I2612" t="inlineStr">
        <is>
          <t>EQ0015430200003001</t>
        </is>
      </c>
      <c r="J2612" t="inlineStr">
        <is>
          <t>SCHAHN 5 ⅞ 09/25/22</t>
        </is>
      </c>
    </row>
    <row r="2613">
      <c r="A2613" t="inlineStr">
        <is>
          <t>BR002130FI00001</t>
        </is>
      </c>
      <c r="B2613" t="inlineStr">
        <is>
          <t>BR002130</t>
        </is>
      </c>
      <c r="C2613" t="inlineStr">
        <is>
          <t>SCHAHN 5 ⅞ 09/25/22</t>
        </is>
      </c>
      <c r="D2613">
        <f>+REPLACE(REPLACE(A2613,1,8,""),3,5,"")</f>
        <v/>
      </c>
      <c r="F2613" t="inlineStr">
        <is>
          <t>USG785ARAA65</t>
        </is>
      </c>
      <c r="G2613" t="inlineStr">
        <is>
          <t>BBG002S0XJW1</t>
        </is>
      </c>
      <c r="H2613" t="inlineStr">
        <is>
          <t>B7ZMK21</t>
        </is>
      </c>
      <c r="I2613" t="inlineStr">
        <is>
          <t>COEJ1053366</t>
        </is>
      </c>
    </row>
    <row r="2614">
      <c r="A2614" t="inlineStr">
        <is>
          <t>PE000820EQ00001</t>
        </is>
      </c>
      <c r="B2614" t="inlineStr">
        <is>
          <t>PE000820</t>
        </is>
      </c>
      <c r="C2614" t="inlineStr">
        <is>
          <t>SCOTIAC1 PE</t>
        </is>
      </c>
      <c r="D2614">
        <f>+REPLACE(REPLACE(A2614,1,8,""),3,5,"")</f>
        <v/>
      </c>
      <c r="F2614" t="inlineStr">
        <is>
          <t>PEP140001004</t>
        </is>
      </c>
      <c r="G2614" t="inlineStr">
        <is>
          <t>BBG000F504H4</t>
        </is>
      </c>
      <c r="H2614" t="n">
        <v>2088877</v>
      </c>
      <c r="I2614" t="inlineStr">
        <is>
          <t>EQ0015414400001001</t>
        </is>
      </c>
    </row>
    <row r="2615">
      <c r="A2615" t="inlineStr">
        <is>
          <t>MX001890FI00001</t>
        </is>
      </c>
      <c r="B2615" t="inlineStr">
        <is>
          <t>MX001890</t>
        </is>
      </c>
      <c r="C2615" t="inlineStr">
        <is>
          <t>SCOTIB Float 03/14/22</t>
        </is>
      </c>
      <c r="D2615">
        <f>+REPLACE(REPLACE(A2615,1,8,""),3,5,"")</f>
        <v/>
      </c>
      <c r="F2615" t="inlineStr">
        <is>
          <t>MX94SC3O00E1</t>
        </is>
      </c>
      <c r="G2615" t="inlineStr">
        <is>
          <t>BBG00KBB6SN5</t>
        </is>
      </c>
      <c r="I2615" t="inlineStr">
        <is>
          <t>COAR7912363</t>
        </is>
      </c>
    </row>
    <row r="2616">
      <c r="A2616" t="inlineStr">
        <is>
          <t>CL000800EQ00001</t>
        </is>
      </c>
      <c r="B2616" t="inlineStr">
        <is>
          <t>CL000800</t>
        </is>
      </c>
      <c r="C2616" t="inlineStr">
        <is>
          <t>SECUR CI</t>
        </is>
      </c>
      <c r="D2616">
        <f>+REPLACE(REPLACE(A2616,1,8,""),3,5,"")</f>
        <v/>
      </c>
      <c r="F2616" t="inlineStr">
        <is>
          <t>CLP6808Q1068</t>
        </is>
      </c>
      <c r="G2616" t="inlineStr">
        <is>
          <t>BBG000BXCCF8</t>
        </is>
      </c>
      <c r="H2616" t="n">
        <v>2784324</v>
      </c>
      <c r="I2616" t="inlineStr">
        <is>
          <t>EQ0016319500001000</t>
        </is>
      </c>
    </row>
    <row r="2617">
      <c r="A2617" t="inlineStr">
        <is>
          <t>BR002170EQ00002</t>
        </is>
      </c>
      <c r="B2617" t="inlineStr">
        <is>
          <t>BR002170</t>
        </is>
      </c>
      <c r="C2617" t="inlineStr">
        <is>
          <t>SEDU3 BZ</t>
        </is>
      </c>
      <c r="D2617">
        <f>+REPLACE(REPLACE(A2617,1,8,""),3,5,"")</f>
        <v/>
      </c>
      <c r="F2617" t="inlineStr">
        <is>
          <t>BRSEDUACNOR1</t>
        </is>
      </c>
      <c r="G2617" t="inlineStr">
        <is>
          <t>BBG001Y5VKQ1</t>
        </is>
      </c>
      <c r="H2617" t="inlineStr">
        <is>
          <t>BYVDGW9</t>
        </is>
      </c>
      <c r="I2617" t="inlineStr">
        <is>
          <t>EQ0000000019420351</t>
        </is>
      </c>
    </row>
    <row r="2618">
      <c r="A2618" t="inlineStr">
        <is>
          <t>BR002140EQ00001</t>
        </is>
      </c>
      <c r="B2618" t="inlineStr">
        <is>
          <t>BR002140</t>
        </is>
      </c>
      <c r="C2618" t="inlineStr">
        <is>
          <t>SEER3 BZ</t>
        </is>
      </c>
      <c r="D2618">
        <f>+REPLACE(REPLACE(A2618,1,8,""),3,5,"")</f>
        <v/>
      </c>
      <c r="F2618" t="inlineStr">
        <is>
          <t>BRSEERACNOR5</t>
        </is>
      </c>
      <c r="G2618" t="inlineStr">
        <is>
          <t>BBG00564RY09</t>
        </is>
      </c>
      <c r="H2618" t="inlineStr">
        <is>
          <t>BFH4PZ9</t>
        </is>
      </c>
      <c r="I2618" t="inlineStr">
        <is>
          <t>EQ0000000031480525</t>
        </is>
      </c>
      <c r="J2618" t="inlineStr">
        <is>
          <t>SFCBA 8 ⅞ 08/11/22</t>
        </is>
      </c>
    </row>
    <row r="2619">
      <c r="A2619" t="inlineStr">
        <is>
          <t>CL001170FI00001</t>
        </is>
      </c>
      <c r="B2619" t="inlineStr">
        <is>
          <t>CL001170</t>
        </is>
      </c>
      <c r="C2619" t="inlineStr">
        <is>
          <t>SFCBA 8 ⅞ 08/11/22</t>
        </is>
      </c>
      <c r="D2619">
        <f>+REPLACE(REPLACE(A2619,1,8,""),3,5,"")</f>
        <v/>
      </c>
      <c r="F2619" t="inlineStr">
        <is>
          <t>USG7776BAA38</t>
        </is>
      </c>
      <c r="G2619" t="inlineStr">
        <is>
          <t>BBG009R1VSV8</t>
        </is>
      </c>
      <c r="H2619" t="inlineStr">
        <is>
          <t>BYRKD56</t>
        </is>
      </c>
      <c r="I2619" t="inlineStr">
        <is>
          <t>COUV4492749</t>
        </is>
      </c>
    </row>
    <row r="2620">
      <c r="A2620" t="inlineStr">
        <is>
          <t>BR002220EQ00001</t>
        </is>
      </c>
      <c r="B2620" t="inlineStr">
        <is>
          <t>BR002220</t>
        </is>
      </c>
      <c r="C2620" t="inlineStr">
        <is>
          <t>SHOW3 BZ</t>
        </is>
      </c>
      <c r="D2620">
        <f>+REPLACE(REPLACE(A2620,1,8,""),3,5,"")</f>
        <v/>
      </c>
      <c r="F2620" t="inlineStr">
        <is>
          <t>BRSHOWACNOR7</t>
        </is>
      </c>
      <c r="G2620" t="inlineStr">
        <is>
          <t>BBG000L4Q035</t>
        </is>
      </c>
      <c r="H2620" t="inlineStr">
        <is>
          <t>B5N8KL6</t>
        </is>
      </c>
      <c r="I2620" t="inlineStr">
        <is>
          <t>EQ0000000007659992</t>
        </is>
      </c>
    </row>
    <row r="2621">
      <c r="A2621" t="inlineStr">
        <is>
          <t>BR000780EQ00002</t>
        </is>
      </c>
      <c r="B2621" t="inlineStr">
        <is>
          <t>BR000780</t>
        </is>
      </c>
      <c r="C2621" t="inlineStr">
        <is>
          <t>SID US</t>
        </is>
      </c>
      <c r="D2621">
        <f>+REPLACE(REPLACE(A2621,1,8,""),3,5,"")</f>
        <v/>
      </c>
      <c r="F2621" t="inlineStr">
        <is>
          <t>US20440W1053</t>
        </is>
      </c>
      <c r="G2621" t="inlineStr">
        <is>
          <t>BBG000JM98S3</t>
        </is>
      </c>
      <c r="H2621" t="n">
        <v>2220936</v>
      </c>
      <c r="I2621" t="inlineStr">
        <is>
          <t>EQ0015827200009000</t>
        </is>
      </c>
    </row>
    <row r="2622">
      <c r="A2622" t="inlineStr">
        <is>
          <t>PE000370EQ00001</t>
        </is>
      </c>
      <c r="B2622" t="inlineStr">
        <is>
          <t>PE000370</t>
        </is>
      </c>
      <c r="C2622" t="inlineStr">
        <is>
          <t>SIDERC1 PE</t>
        </is>
      </c>
      <c r="D2622">
        <f>+REPLACE(REPLACE(A2622,1,8,""),3,5,"")</f>
        <v/>
      </c>
      <c r="F2622" t="inlineStr">
        <is>
          <t>PEP531001001</t>
        </is>
      </c>
      <c r="G2622" t="inlineStr">
        <is>
          <t>BBG000G4ND90</t>
        </is>
      </c>
      <c r="H2622" t="inlineStr">
        <is>
          <t>B1SBGR0</t>
        </is>
      </c>
      <c r="I2622" t="inlineStr">
        <is>
          <t>EQ0000000001506425</t>
        </is>
      </c>
    </row>
    <row r="2623">
      <c r="A2623" t="inlineStr">
        <is>
          <t>CO000610EQ00001</t>
        </is>
      </c>
      <c r="B2623" t="inlineStr">
        <is>
          <t>CO000610</t>
        </is>
      </c>
      <c r="C2623" t="inlineStr">
        <is>
          <t>SIE CB</t>
        </is>
      </c>
      <c r="D2623">
        <f>+REPLACE(REPLACE(A2623,1,8,""),3,5,"")</f>
        <v/>
      </c>
      <c r="F2623" t="inlineStr">
        <is>
          <t>COT05PA00017</t>
        </is>
      </c>
      <c r="G2623" t="inlineStr">
        <is>
          <t>BBG000PMBT98</t>
        </is>
      </c>
      <c r="H2623" t="inlineStr">
        <is>
          <t>B4VJ7G8</t>
        </is>
      </c>
      <c r="I2623" t="inlineStr">
        <is>
          <t>EQ0000000009124497</t>
        </is>
      </c>
      <c r="J2623" t="inlineStr">
        <is>
          <t>SIGMA 4 ⅛ 05/02/26</t>
        </is>
      </c>
    </row>
    <row r="2624">
      <c r="A2624" t="inlineStr">
        <is>
          <t>MX000050FI00003</t>
        </is>
      </c>
      <c r="B2624" t="inlineStr">
        <is>
          <t>MX000050</t>
        </is>
      </c>
      <c r="C2624" t="inlineStr">
        <is>
          <t>SIGMA 4 ⅛ 05/02/26</t>
        </is>
      </c>
      <c r="D2624">
        <f>+REPLACE(REPLACE(A2624,1,8,""),3,5,"")</f>
        <v/>
      </c>
      <c r="F2624" t="inlineStr">
        <is>
          <t>USP8674JAE93</t>
        </is>
      </c>
      <c r="G2624" t="inlineStr">
        <is>
          <t>BBG00CSKF7S6</t>
        </is>
      </c>
      <c r="H2624" t="inlineStr">
        <is>
          <t>BDHC4L8</t>
        </is>
      </c>
      <c r="I2624" t="inlineStr">
        <is>
          <t>COJK9193380</t>
        </is>
      </c>
      <c r="J2624" t="inlineStr">
        <is>
          <t>SIGMA 4 ⅞ 03/27/28</t>
        </is>
      </c>
    </row>
    <row r="2625">
      <c r="A2625" t="inlineStr">
        <is>
          <t>MX000050FI00004</t>
        </is>
      </c>
      <c r="B2625" t="inlineStr">
        <is>
          <t>MX000050</t>
        </is>
      </c>
      <c r="C2625" t="inlineStr">
        <is>
          <t>SIGMA 4 ⅞ 03/27/28</t>
        </is>
      </c>
      <c r="D2625">
        <f>+REPLACE(REPLACE(A2625,1,8,""),3,5,"")</f>
        <v/>
      </c>
      <c r="F2625" t="inlineStr">
        <is>
          <t>USN8133NAA56</t>
        </is>
      </c>
      <c r="G2625" t="inlineStr">
        <is>
          <t>BBG00KFN0KQ5</t>
        </is>
      </c>
      <c r="H2625" t="inlineStr">
        <is>
          <t>BFWMBG1</t>
        </is>
      </c>
      <c r="I2625" t="inlineStr">
        <is>
          <t>COAR8851792</t>
        </is>
      </c>
      <c r="J2625" t="inlineStr">
        <is>
          <t>SIGMA 6 ⅞ 12/16/19</t>
        </is>
      </c>
    </row>
    <row r="2626">
      <c r="A2626" t="inlineStr">
        <is>
          <t>MX000050FI00005</t>
        </is>
      </c>
      <c r="B2626" t="inlineStr">
        <is>
          <t>MX000050</t>
        </is>
      </c>
      <c r="C2626" t="inlineStr">
        <is>
          <t>SIGMA 6 ⅞ 12/16/19</t>
        </is>
      </c>
      <c r="D2626">
        <f>+REPLACE(REPLACE(A2626,1,8,""),3,5,"")</f>
        <v/>
      </c>
      <c r="F2626" t="inlineStr">
        <is>
          <t>USP8674JAB54</t>
        </is>
      </c>
      <c r="G2626" t="inlineStr">
        <is>
          <t>BBG0000RLQ99</t>
        </is>
      </c>
      <c r="H2626" t="inlineStr">
        <is>
          <t>B5411X3</t>
        </is>
      </c>
      <c r="I2626" t="inlineStr">
        <is>
          <t>COEI0785978</t>
        </is>
      </c>
    </row>
    <row r="2627">
      <c r="A2627" t="inlineStr">
        <is>
          <t>MX001220EQ00001</t>
        </is>
      </c>
      <c r="B2627" t="inlineStr">
        <is>
          <t>MX001220</t>
        </is>
      </c>
      <c r="C2627" t="inlineStr">
        <is>
          <t>SIMECB MM</t>
        </is>
      </c>
      <c r="D2627">
        <f>+REPLACE(REPLACE(A2627,1,8,""),3,5,"")</f>
        <v/>
      </c>
      <c r="F2627" t="inlineStr">
        <is>
          <t>MXP4984U1083</t>
        </is>
      </c>
      <c r="G2627" t="inlineStr">
        <is>
          <t>BBG000BQCKF5</t>
        </is>
      </c>
      <c r="H2627" t="n">
        <v>2375546</v>
      </c>
      <c r="I2627" t="inlineStr">
        <is>
          <t>EQ0000000001196078</t>
        </is>
      </c>
    </row>
    <row r="2628">
      <c r="A2628" t="inlineStr">
        <is>
          <t>CL001210EQ00001</t>
        </is>
      </c>
      <c r="B2628" t="inlineStr">
        <is>
          <t>CL001210</t>
        </is>
      </c>
      <c r="C2628" t="inlineStr">
        <is>
          <t>SIPSA CI</t>
        </is>
      </c>
      <c r="D2628">
        <f>+REPLACE(REPLACE(A2628,1,8,""),3,5,"")</f>
        <v/>
      </c>
      <c r="F2628" t="inlineStr">
        <is>
          <t>CLP5815Q1095</t>
        </is>
      </c>
      <c r="G2628" t="inlineStr">
        <is>
          <t>BBG000C42D51</t>
        </is>
      </c>
      <c r="H2628" t="n">
        <v>2852908</v>
      </c>
      <c r="I2628" t="inlineStr">
        <is>
          <t>EQ0016347600001000</t>
        </is>
      </c>
    </row>
    <row r="2629">
      <c r="A2629" t="inlineStr">
        <is>
          <t>MX001950EQ00001</t>
        </is>
      </c>
      <c r="B2629" t="inlineStr">
        <is>
          <t>MX001950</t>
        </is>
      </c>
      <c r="C2629" t="inlineStr">
        <is>
          <t>SITESB1 MM</t>
        </is>
      </c>
      <c r="D2629">
        <f>+REPLACE(REPLACE(A2629,1,8,""),3,5,"")</f>
        <v/>
      </c>
      <c r="F2629" t="inlineStr">
        <is>
          <t>MX01SI080038</t>
        </is>
      </c>
      <c r="G2629" t="inlineStr">
        <is>
          <t>BBG00CVS9Y67</t>
        </is>
      </c>
      <c r="H2629" t="inlineStr">
        <is>
          <t>BD0G5P8</t>
        </is>
      </c>
      <c r="I2629" t="inlineStr">
        <is>
          <t>EQ0000000050861131</t>
        </is>
      </c>
    </row>
    <row r="2630">
      <c r="A2630" t="inlineStr">
        <is>
          <t>MX001950EQ00002</t>
        </is>
      </c>
      <c r="B2630" t="inlineStr">
        <is>
          <t>MX001950</t>
        </is>
      </c>
      <c r="C2630" t="inlineStr">
        <is>
          <t>SITESL MM</t>
        </is>
      </c>
      <c r="D2630">
        <f>+REPLACE(REPLACE(A2630,1,8,""),3,5,"")</f>
        <v/>
      </c>
      <c r="F2630" t="inlineStr">
        <is>
          <t>MX01SI080020</t>
        </is>
      </c>
      <c r="G2630" t="inlineStr">
        <is>
          <t>BBG00BS0C8G6</t>
        </is>
      </c>
      <c r="H2630" t="inlineStr">
        <is>
          <t>BYWZB85</t>
        </is>
      </c>
      <c r="I2630" t="inlineStr">
        <is>
          <t>EQ0000000047148984</t>
        </is>
      </c>
    </row>
    <row r="2631">
      <c r="A2631" t="inlineStr">
        <is>
          <t>CL001200EQ00001</t>
        </is>
      </c>
      <c r="B2631" t="inlineStr">
        <is>
          <t>CL001200</t>
        </is>
      </c>
      <c r="C2631" t="inlineStr">
        <is>
          <t>SK CI</t>
        </is>
      </c>
      <c r="D2631">
        <f>+REPLACE(REPLACE(A2631,1,8,""),3,5,"")</f>
        <v/>
      </c>
      <c r="F2631" t="inlineStr">
        <is>
          <t>CL0000001272</t>
        </is>
      </c>
      <c r="G2631" t="inlineStr">
        <is>
          <t>BBG000HVJ975</t>
        </is>
      </c>
      <c r="H2631" t="inlineStr">
        <is>
          <t>B0LWM53</t>
        </is>
      </c>
      <c r="I2631" t="inlineStr">
        <is>
          <t>EQ0000000002048469</t>
        </is>
      </c>
    </row>
    <row r="2632">
      <c r="A2632" t="inlineStr">
        <is>
          <t>BR002150EQ00001</t>
        </is>
      </c>
      <c r="B2632" t="inlineStr">
        <is>
          <t>BR002150</t>
        </is>
      </c>
      <c r="C2632" t="inlineStr">
        <is>
          <t>SLCE3 BZ</t>
        </is>
      </c>
      <c r="D2632">
        <f>+REPLACE(REPLACE(A2632,1,8,""),3,5,"")</f>
        <v/>
      </c>
      <c r="F2632" t="inlineStr">
        <is>
          <t>BRSLCEACNOR2</t>
        </is>
      </c>
      <c r="G2632" t="inlineStr">
        <is>
          <t>BBG000R7T985</t>
        </is>
      </c>
      <c r="H2632" t="inlineStr">
        <is>
          <t>B1Y4WK8</t>
        </is>
      </c>
      <c r="I2632" t="inlineStr">
        <is>
          <t>EQ0000000005832555</t>
        </is>
      </c>
    </row>
    <row r="2633">
      <c r="A2633" t="inlineStr">
        <is>
          <t>BR002120EQ00001</t>
        </is>
      </c>
      <c r="B2633" t="inlineStr">
        <is>
          <t>BR002120</t>
        </is>
      </c>
      <c r="C2633" t="inlineStr">
        <is>
          <t>SLED4 BZ</t>
        </is>
      </c>
      <c r="D2633">
        <f>+REPLACE(REPLACE(A2633,1,8,""),3,5,"")</f>
        <v/>
      </c>
      <c r="F2633" t="inlineStr">
        <is>
          <t>BRSLEDACNPR7</t>
        </is>
      </c>
      <c r="G2633" t="inlineStr">
        <is>
          <t>BBG000PLHQH1</t>
        </is>
      </c>
      <c r="H2633" t="n">
        <v>2965141</v>
      </c>
      <c r="I2633" t="inlineStr">
        <is>
          <t>EQ0015898600003000</t>
        </is>
      </c>
    </row>
    <row r="2634">
      <c r="A2634" t="inlineStr">
        <is>
          <t>CL001250EQ00001</t>
        </is>
      </c>
      <c r="B2634" t="inlineStr">
        <is>
          <t>CL001250</t>
        </is>
      </c>
      <c r="C2634" t="inlineStr">
        <is>
          <t>SMCHILEA CI</t>
        </is>
      </c>
      <c r="D2634">
        <f>+REPLACE(REPLACE(A2634,1,8,""),3,5,"")</f>
        <v/>
      </c>
      <c r="F2634" t="inlineStr">
        <is>
          <t>CLP8716M1028</t>
        </is>
      </c>
      <c r="G2634" t="inlineStr">
        <is>
          <t>BBG000HPX3S2</t>
        </is>
      </c>
      <c r="H2634" t="inlineStr">
        <is>
          <t>2819420</t>
        </is>
      </c>
      <c r="I2634" t="inlineStr">
        <is>
          <t>EQ0016330500002000</t>
        </is>
      </c>
    </row>
    <row r="2635">
      <c r="A2635" t="inlineStr">
        <is>
          <t>CL001250EQ00003</t>
        </is>
      </c>
      <c r="B2635" t="inlineStr">
        <is>
          <t>CL001250</t>
        </is>
      </c>
      <c r="C2635" t="inlineStr">
        <is>
          <t>SMCHILEB CI</t>
        </is>
      </c>
      <c r="D2635">
        <f>+REPLACE(REPLACE(A2635,1,8,""),3,5,"")</f>
        <v/>
      </c>
      <c r="F2635" t="inlineStr">
        <is>
          <t>CLP8716M1101</t>
        </is>
      </c>
      <c r="G2635" t="inlineStr">
        <is>
          <t>BBG000PQ7C91</t>
        </is>
      </c>
      <c r="I2635" t="inlineStr">
        <is>
          <t>EQ0000000001170518</t>
        </is>
      </c>
    </row>
    <row r="2636">
      <c r="A2636" t="inlineStr">
        <is>
          <t>CL001250EQ00002</t>
        </is>
      </c>
      <c r="B2636" t="inlineStr">
        <is>
          <t>CL001250</t>
        </is>
      </c>
      <c r="C2636" t="inlineStr">
        <is>
          <t>SMCHILED CI</t>
        </is>
      </c>
      <c r="D2636">
        <f>+REPLACE(REPLACE(A2636,1,8,""),3,5,"")</f>
        <v/>
      </c>
      <c r="F2636" t="inlineStr">
        <is>
          <t>CLP8716M1283</t>
        </is>
      </c>
      <c r="G2636" t="inlineStr">
        <is>
          <t>BBG000HPYBF7</t>
        </is>
      </c>
      <c r="H2636" t="inlineStr">
        <is>
          <t>2819453</t>
        </is>
      </c>
      <c r="I2636" t="inlineStr">
        <is>
          <t>EQ0016330500005000</t>
        </is>
      </c>
      <c r="J2636" t="inlineStr">
        <is>
          <t>SMIPET 4 ½ 09/18/22</t>
        </is>
      </c>
    </row>
    <row r="2637">
      <c r="A2637" t="inlineStr">
        <is>
          <t>PE000810FI00001</t>
        </is>
      </c>
      <c r="B2637" t="inlineStr">
        <is>
          <t>PE000810</t>
        </is>
      </c>
      <c r="C2637" t="inlineStr">
        <is>
          <t>SMIPET 4 ½ 09/18/22</t>
        </is>
      </c>
      <c r="D2637">
        <f>+REPLACE(REPLACE(A2637,1,8,""),3,5,"")</f>
        <v/>
      </c>
      <c r="F2637" t="inlineStr">
        <is>
          <t>USP84523AB85</t>
        </is>
      </c>
      <c r="G2637" t="inlineStr">
        <is>
          <t>BBG00HPLDCT6</t>
        </is>
      </c>
      <c r="H2637" t="inlineStr">
        <is>
          <t>BYWJVS7</t>
        </is>
      </c>
      <c r="I2637" t="inlineStr">
        <is>
          <t>COAP1352750</t>
        </is>
      </c>
    </row>
    <row r="2638">
      <c r="A2638" t="inlineStr">
        <is>
          <t>BR002160EQ00001</t>
        </is>
      </c>
      <c r="B2638" t="inlineStr">
        <is>
          <t>BR002160</t>
        </is>
      </c>
      <c r="C2638" t="inlineStr">
        <is>
          <t>SMLS3 BZ</t>
        </is>
      </c>
      <c r="D2638">
        <f>+REPLACE(REPLACE(A2638,1,8,""),3,5,"")</f>
        <v/>
      </c>
      <c r="F2638" t="inlineStr">
        <is>
          <t>BRSMLSACNOR1</t>
        </is>
      </c>
      <c r="G2638" t="inlineStr">
        <is>
          <t>BBG00J0530D8</t>
        </is>
      </c>
      <c r="H2638" t="inlineStr">
        <is>
          <t>BF2JKY3</t>
        </is>
      </c>
      <c r="I2638" t="inlineStr">
        <is>
          <t>EQ0000000060225966</t>
        </is>
      </c>
    </row>
    <row r="2639">
      <c r="A2639" t="inlineStr">
        <is>
          <t>CL001260EQ00001</t>
        </is>
      </c>
      <c r="B2639" t="inlineStr">
        <is>
          <t>CL001260</t>
        </is>
      </c>
      <c r="C2639" t="inlineStr">
        <is>
          <t>SMSAAM CI</t>
        </is>
      </c>
      <c r="D2639">
        <f>+REPLACE(REPLACE(A2639,1,8,""),3,5,"")</f>
        <v/>
      </c>
      <c r="F2639" t="inlineStr">
        <is>
          <t>CL0001856989</t>
        </is>
      </c>
      <c r="G2639" t="inlineStr">
        <is>
          <t>BBG002PY6SX9</t>
        </is>
      </c>
      <c r="H2639" t="inlineStr">
        <is>
          <t>B565326</t>
        </is>
      </c>
      <c r="I2639" t="inlineStr">
        <is>
          <t>EQ0000000022450967</t>
        </is>
      </c>
    </row>
    <row r="2640">
      <c r="A2640" t="inlineStr">
        <is>
          <t>BR002110EQ00001</t>
        </is>
      </c>
      <c r="B2640" t="inlineStr">
        <is>
          <t>BR002110</t>
        </is>
      </c>
      <c r="C2640" t="inlineStr">
        <is>
          <t>SMTO3 BZ</t>
        </is>
      </c>
      <c r="D2640">
        <f>+REPLACE(REPLACE(A2640,1,8,""),3,5,"")</f>
        <v/>
      </c>
      <c r="F2640" t="inlineStr">
        <is>
          <t>BRSMTOACNOR3</t>
        </is>
      </c>
      <c r="G2640" t="inlineStr">
        <is>
          <t>BBG000QVK054</t>
        </is>
      </c>
      <c r="H2640" t="inlineStr">
        <is>
          <t>B1P3R43</t>
        </is>
      </c>
      <c r="I2640" t="inlineStr">
        <is>
          <t>EQ0000000003354074</t>
        </is>
      </c>
    </row>
    <row r="2641">
      <c r="A2641" t="inlineStr">
        <is>
          <t>CL001220EQ00001</t>
        </is>
      </c>
      <c r="B2641" t="inlineStr">
        <is>
          <t>CL001220</t>
        </is>
      </c>
      <c r="C2641" t="inlineStr">
        <is>
          <t>SMU CI</t>
        </is>
      </c>
      <c r="D2641">
        <f>+REPLACE(REPLACE(A2641,1,8,""),3,5,"")</f>
        <v/>
      </c>
      <c r="F2641" t="inlineStr">
        <is>
          <t>CL0002132620</t>
        </is>
      </c>
      <c r="G2641" t="inlineStr">
        <is>
          <t>BBG001LWHVX0</t>
        </is>
      </c>
      <c r="H2641" t="inlineStr">
        <is>
          <t>BSPC6B9</t>
        </is>
      </c>
      <c r="I2641" t="inlineStr">
        <is>
          <t>EQ0000000017108077</t>
        </is>
      </c>
    </row>
    <row r="2642">
      <c r="A2642" t="inlineStr">
        <is>
          <t>CL001220FI00002</t>
        </is>
      </c>
      <c r="B2642" t="inlineStr">
        <is>
          <t>CL001220</t>
        </is>
      </c>
      <c r="C2642" t="inlineStr">
        <is>
          <t>SMUSA 7 ¾ 02/08/20</t>
        </is>
      </c>
      <c r="D2642">
        <f>+REPLACE(REPLACE(A2642,1,8,""),3,5,"")</f>
        <v/>
      </c>
      <c r="F2642" t="inlineStr">
        <is>
          <t>USP8719AAA36</t>
        </is>
      </c>
      <c r="G2642" t="inlineStr">
        <is>
          <t>BBG0043NPSD4</t>
        </is>
      </c>
      <c r="H2642" t="inlineStr">
        <is>
          <t>B9JN347</t>
        </is>
      </c>
      <c r="I2642" t="inlineStr">
        <is>
          <t>COEJ5464361</t>
        </is>
      </c>
    </row>
    <row r="2643">
      <c r="A2643" t="inlineStr">
        <is>
          <t>CL001300EQ00001</t>
        </is>
      </c>
      <c r="B2643" t="inlineStr">
        <is>
          <t>CL001300</t>
        </is>
      </c>
      <c r="C2643" t="inlineStr">
        <is>
          <t>SOCOVESA CI</t>
        </is>
      </c>
      <c r="D2643">
        <f>+REPLACE(REPLACE(A2643,1,8,""),3,5,"")</f>
        <v/>
      </c>
      <c r="F2643" t="inlineStr">
        <is>
          <t>CL0000002544</t>
        </is>
      </c>
      <c r="G2643" t="inlineStr">
        <is>
          <t>BBG000TJRKH4</t>
        </is>
      </c>
      <c r="H2643" t="inlineStr">
        <is>
          <t>B284N31</t>
        </is>
      </c>
      <c r="I2643" t="inlineStr">
        <is>
          <t>EQ0000000004659283</t>
        </is>
      </c>
    </row>
    <row r="2644">
      <c r="A2644" t="inlineStr">
        <is>
          <t>CL001310EQ00001</t>
        </is>
      </c>
      <c r="B2644" t="inlineStr">
        <is>
          <t>CL001310</t>
        </is>
      </c>
      <c r="C2644" t="inlineStr">
        <is>
          <t>SONDA CI</t>
        </is>
      </c>
      <c r="D2644">
        <f>+REPLACE(REPLACE(A2644,1,8,""),3,5,"")</f>
        <v/>
      </c>
      <c r="F2644" t="inlineStr">
        <is>
          <t>CL0000001934</t>
        </is>
      </c>
      <c r="G2644" t="inlineStr">
        <is>
          <t>BBG000F7R6Y7</t>
        </is>
      </c>
      <c r="H2644" t="inlineStr">
        <is>
          <t>B1GBXT3</t>
        </is>
      </c>
      <c r="I2644" t="inlineStr">
        <is>
          <t>EQ0000000000696119</t>
        </is>
      </c>
    </row>
    <row r="2645">
      <c r="A2645" t="inlineStr">
        <is>
          <t>CL001320EQ00001</t>
        </is>
      </c>
      <c r="B2645" t="inlineStr">
        <is>
          <t>CL001320</t>
        </is>
      </c>
      <c r="C2645" t="inlineStr">
        <is>
          <t>SOPROC CI</t>
        </is>
      </c>
      <c r="D2645">
        <f>+REPLACE(REPLACE(A2645,1,8,""),3,5,"")</f>
        <v/>
      </c>
      <c r="F2645" t="inlineStr">
        <is>
          <t>CLP872841083</t>
        </is>
      </c>
      <c r="G2645" t="inlineStr">
        <is>
          <t>BBG000C42FK9</t>
        </is>
      </c>
      <c r="H2645" t="n">
        <v>2829850</v>
      </c>
      <c r="I2645" t="inlineStr">
        <is>
          <t>EQ0016348300001000</t>
        </is>
      </c>
    </row>
    <row r="2646">
      <c r="A2646" t="inlineStr">
        <is>
          <t>CL001330EQ00001</t>
        </is>
      </c>
      <c r="B2646" t="inlineStr">
        <is>
          <t>CL001330</t>
        </is>
      </c>
      <c r="C2646" t="inlineStr">
        <is>
          <t>SOQUIC CI</t>
        </is>
      </c>
      <c r="D2646">
        <f>+REPLACE(REPLACE(A2646,1,8,""),3,5,"")</f>
        <v/>
      </c>
      <c r="F2646" t="inlineStr">
        <is>
          <t>CLP872861032</t>
        </is>
      </c>
      <c r="G2646" t="inlineStr">
        <is>
          <t>BBG000C4B4H8</t>
        </is>
      </c>
      <c r="H2646" t="n">
        <v>2821867</v>
      </c>
      <c r="I2646" t="inlineStr">
        <is>
          <t>EQ0016348400001000</t>
        </is>
      </c>
    </row>
    <row r="2647">
      <c r="A2647" t="inlineStr">
        <is>
          <t>MX001740EQ00001</t>
        </is>
      </c>
      <c r="B2647" t="inlineStr">
        <is>
          <t>MX001740</t>
        </is>
      </c>
      <c r="C2647" t="inlineStr">
        <is>
          <t>SORIANAB MM</t>
        </is>
      </c>
      <c r="D2647">
        <f>+REPLACE(REPLACE(A2647,1,8,""),3,5,"")</f>
        <v/>
      </c>
      <c r="F2647" t="inlineStr">
        <is>
          <t>MXP8728U1671</t>
        </is>
      </c>
      <c r="G2647" t="inlineStr">
        <is>
          <t>BBG000BQCJJ4</t>
        </is>
      </c>
      <c r="H2647" t="inlineStr">
        <is>
          <t>B1S9HM6</t>
        </is>
      </c>
      <c r="I2647" t="inlineStr">
        <is>
          <t>EQ0000000000563342</t>
        </is>
      </c>
    </row>
    <row r="2648">
      <c r="A2648" t="inlineStr">
        <is>
          <t>MX001230EQ00001</t>
        </is>
      </c>
      <c r="B2648" t="inlineStr">
        <is>
          <t>MX001230</t>
        </is>
      </c>
      <c r="C2648" t="inlineStr">
        <is>
          <t>SPORTS MM</t>
        </is>
      </c>
      <c r="D2648">
        <f>+REPLACE(REPLACE(A2648,1,8,""),3,5,"")</f>
        <v/>
      </c>
      <c r="F2648" t="inlineStr">
        <is>
          <t>MX01SP020001</t>
        </is>
      </c>
      <c r="G2648" t="inlineStr">
        <is>
          <t>BBG00162TLF2</t>
        </is>
      </c>
      <c r="H2648" t="inlineStr">
        <is>
          <t>B4Y4C32</t>
        </is>
      </c>
      <c r="I2648" t="inlineStr">
        <is>
          <t>EQ0000000011258830</t>
        </is>
      </c>
      <c r="J2648" t="inlineStr">
        <is>
          <t>SQM 3 ⅝ 04/03/23</t>
        </is>
      </c>
    </row>
    <row r="2649">
      <c r="A2649" t="inlineStr">
        <is>
          <t>CL001290FI00001</t>
        </is>
      </c>
      <c r="B2649" t="inlineStr">
        <is>
          <t>CL001290</t>
        </is>
      </c>
      <c r="C2649" t="inlineStr">
        <is>
          <t>SQM 3 ⅝ 04/03/23</t>
        </is>
      </c>
      <c r="D2649">
        <f>+REPLACE(REPLACE(A2649,1,8,""),3,5,"")</f>
        <v/>
      </c>
      <c r="F2649" t="inlineStr">
        <is>
          <t>USP8718AAF32</t>
        </is>
      </c>
      <c r="G2649" t="inlineStr">
        <is>
          <t>BBG004D06Q02</t>
        </is>
      </c>
      <c r="H2649" t="inlineStr">
        <is>
          <t>B928YP7</t>
        </is>
      </c>
      <c r="I2649" t="inlineStr">
        <is>
          <t>COEJ6115434</t>
        </is>
      </c>
    </row>
    <row r="2650">
      <c r="A2650" t="inlineStr">
        <is>
          <t>CL001290FI00002</t>
        </is>
      </c>
      <c r="B2650" t="inlineStr">
        <is>
          <t>CL001290</t>
        </is>
      </c>
      <c r="C2650" t="inlineStr">
        <is>
          <t>SQM 4 ¼ 05/07/29</t>
        </is>
      </c>
      <c r="D2650">
        <f>+REPLACE(REPLACE(A2650,1,8,""),3,5,"")</f>
        <v/>
      </c>
      <c r="F2650" t="inlineStr">
        <is>
          <t>USP8718AAL00</t>
        </is>
      </c>
      <c r="G2650" t="inlineStr">
        <is>
          <t>BBG00P2DZBQ2</t>
        </is>
      </c>
      <c r="H2650" t="inlineStr">
        <is>
          <t>BK94J50</t>
        </is>
      </c>
      <c r="I2650" t="inlineStr">
        <is>
          <t>COZS4521168</t>
        </is>
      </c>
      <c r="J2650" t="inlineStr">
        <is>
          <t>SQM 4 ⅜ 01/28/25</t>
        </is>
      </c>
    </row>
    <row r="2651">
      <c r="A2651" t="inlineStr">
        <is>
          <t>CL001290FI00003</t>
        </is>
      </c>
      <c r="B2651" t="inlineStr">
        <is>
          <t>CL001290</t>
        </is>
      </c>
      <c r="C2651" t="inlineStr">
        <is>
          <t>SQM 4 ⅜ 01/28/25</t>
        </is>
      </c>
      <c r="D2651">
        <f>+REPLACE(REPLACE(A2651,1,8,""),3,5,"")</f>
        <v/>
      </c>
      <c r="F2651" t="inlineStr">
        <is>
          <t>USP8718AAH97</t>
        </is>
      </c>
      <c r="G2651" t="inlineStr">
        <is>
          <t>BBG007F5VXK7</t>
        </is>
      </c>
      <c r="H2651" t="inlineStr">
        <is>
          <t>BRJZLN4</t>
        </is>
      </c>
      <c r="I2651" t="inlineStr">
        <is>
          <t>COEK5661013</t>
        </is>
      </c>
    </row>
    <row r="2652">
      <c r="A2652" t="inlineStr">
        <is>
          <t>CL001290EQ00001</t>
        </is>
      </c>
      <c r="B2652" t="inlineStr">
        <is>
          <t>CL001290</t>
        </is>
      </c>
      <c r="C2652" t="inlineStr">
        <is>
          <t>SQM US</t>
        </is>
      </c>
      <c r="D2652">
        <f>+REPLACE(REPLACE(A2652,1,8,""),3,5,"")</f>
        <v/>
      </c>
      <c r="F2652" t="inlineStr">
        <is>
          <t>US8336351056</t>
        </is>
      </c>
      <c r="G2652" t="inlineStr">
        <is>
          <t>BBG000BKK4S1</t>
        </is>
      </c>
      <c r="H2652" t="n">
        <v>2771122</v>
      </c>
      <c r="I2652" t="inlineStr">
        <is>
          <t>EQ0012596800009000</t>
        </is>
      </c>
    </row>
    <row r="2653">
      <c r="A2653" t="inlineStr">
        <is>
          <t>CL001290EQ00002</t>
        </is>
      </c>
      <c r="B2653" t="inlineStr">
        <is>
          <t>CL001290</t>
        </is>
      </c>
      <c r="C2653" t="inlineStr">
        <is>
          <t>SQM/A CI</t>
        </is>
      </c>
      <c r="D2653">
        <f>+REPLACE(REPLACE(A2653,1,8,""),3,5,"")</f>
        <v/>
      </c>
      <c r="F2653" t="inlineStr">
        <is>
          <t>CLP8716Y1065</t>
        </is>
      </c>
      <c r="G2653" t="inlineStr">
        <is>
          <t>BBG000BVR1Q8</t>
        </is>
      </c>
      <c r="H2653" t="n">
        <v>2819602</v>
      </c>
      <c r="I2653" t="inlineStr">
        <is>
          <t>EQ0012596800002000</t>
        </is>
      </c>
    </row>
    <row r="2654">
      <c r="A2654" t="inlineStr">
        <is>
          <t>CL001290EQ00003</t>
        </is>
      </c>
      <c r="B2654" t="inlineStr">
        <is>
          <t>CL001290</t>
        </is>
      </c>
      <c r="C2654" t="inlineStr">
        <is>
          <t>SQM/B CI</t>
        </is>
      </c>
      <c r="D2654">
        <f>+REPLACE(REPLACE(A2654,1,8,""),3,5,"")</f>
        <v/>
      </c>
      <c r="F2654" t="inlineStr">
        <is>
          <t>CLP8716X1082</t>
        </is>
      </c>
      <c r="G2654" t="inlineStr">
        <is>
          <t>BBG000BVR2T3</t>
        </is>
      </c>
      <c r="H2654" t="n">
        <v>2718301</v>
      </c>
      <c r="I2654" t="inlineStr">
        <is>
          <t>EQ0000000003472121</t>
        </is>
      </c>
    </row>
    <row r="2655">
      <c r="A2655" t="inlineStr">
        <is>
          <t>BR002180EQ00001</t>
        </is>
      </c>
      <c r="B2655" t="inlineStr">
        <is>
          <t>BR002180</t>
        </is>
      </c>
      <c r="C2655" t="inlineStr">
        <is>
          <t>SSBR3 BZ</t>
        </is>
      </c>
      <c r="D2655">
        <f>+REPLACE(REPLACE(A2655,1,8,""),3,5,"")</f>
        <v/>
      </c>
      <c r="F2655" t="inlineStr">
        <is>
          <t>BRSSBRACNOR1</t>
        </is>
      </c>
      <c r="G2655" t="inlineStr">
        <is>
          <t>BBG005FHLK42</t>
        </is>
      </c>
      <c r="H2655" t="inlineStr">
        <is>
          <t>BFTWST6</t>
        </is>
      </c>
      <c r="I2655" t="inlineStr">
        <is>
          <t>EQ0000000032226610</t>
        </is>
      </c>
    </row>
    <row r="2656">
      <c r="A2656" t="inlineStr">
        <is>
          <t>CL001390EQ00001</t>
        </is>
      </c>
      <c r="B2656" t="inlineStr">
        <is>
          <t>CL001390</t>
        </is>
      </c>
      <c r="C2656" t="inlineStr">
        <is>
          <t>STARIT CI</t>
        </is>
      </c>
      <c r="D2656">
        <f>+REPLACE(REPLACE(A2656,1,8,""),3,5,"")</f>
        <v/>
      </c>
      <c r="F2656" t="inlineStr">
        <is>
          <t>CLP8525M1037</t>
        </is>
      </c>
      <c r="G2656" t="inlineStr">
        <is>
          <t>BBG000CKRYV3</t>
        </is>
      </c>
      <c r="H2656" t="n">
        <v>2933234</v>
      </c>
      <c r="I2656" t="inlineStr">
        <is>
          <t>EQ0016346700001000</t>
        </is>
      </c>
    </row>
    <row r="2657">
      <c r="A2657" t="inlineStr">
        <is>
          <t>BR002090EQ00001</t>
        </is>
      </c>
      <c r="B2657" t="inlineStr">
        <is>
          <t>BR002090</t>
        </is>
      </c>
      <c r="C2657" t="inlineStr">
        <is>
          <t>STBP11 BZ</t>
        </is>
      </c>
      <c r="D2657">
        <f>+REPLACE(REPLACE(A2657,1,8,""),3,5,"")</f>
        <v/>
      </c>
      <c r="F2657" t="inlineStr">
        <is>
          <t>BRSTBPCDAM10</t>
        </is>
      </c>
      <c r="G2657" t="inlineStr">
        <is>
          <t>BBG000KP4RW2</t>
        </is>
      </c>
      <c r="H2657" t="inlineStr">
        <is>
          <t>B29TGT2</t>
        </is>
      </c>
      <c r="I2657" t="inlineStr">
        <is>
          <t>EQ0000000005206175</t>
        </is>
      </c>
    </row>
    <row r="2658">
      <c r="A2658" t="inlineStr">
        <is>
          <t>BR002090EQ00002</t>
        </is>
      </c>
      <c r="B2658" t="inlineStr">
        <is>
          <t>BR002090</t>
        </is>
      </c>
      <c r="C2658" t="inlineStr">
        <is>
          <t>STBP3 BZ</t>
        </is>
      </c>
      <c r="D2658">
        <f>+REPLACE(REPLACE(A2658,1,8,""),3,5,"")</f>
        <v/>
      </c>
      <c r="F2658" t="inlineStr">
        <is>
          <t>BRSTBPACNOR3</t>
        </is>
      </c>
      <c r="G2658" t="inlineStr">
        <is>
          <t>BBG000FPLV32</t>
        </is>
      </c>
      <c r="H2658" t="n">
        <v>2835545</v>
      </c>
      <c r="I2658" t="inlineStr">
        <is>
          <t>EQ0038414600001001</t>
        </is>
      </c>
      <c r="J2658" t="inlineStr">
        <is>
          <t>STNEWY 10 03/01/27</t>
        </is>
      </c>
    </row>
    <row r="2659">
      <c r="A2659" t="inlineStr">
        <is>
          <t>AR002680FI00001</t>
        </is>
      </c>
      <c r="B2659" t="inlineStr">
        <is>
          <t>AR002680</t>
        </is>
      </c>
      <c r="C2659" t="inlineStr">
        <is>
          <t>STNEWY 10 03/01/27</t>
        </is>
      </c>
      <c r="D2659">
        <f>+REPLACE(REPLACE(A2659,1,8,""),3,5,"")</f>
        <v/>
      </c>
      <c r="F2659" t="inlineStr">
        <is>
          <t>US86188PAA57</t>
        </is>
      </c>
      <c r="G2659" t="inlineStr">
        <is>
          <t>BBG00FZ2J119</t>
        </is>
      </c>
      <c r="H2659" t="inlineStr">
        <is>
          <t>BD4HGN2</t>
        </is>
      </c>
      <c r="I2659" t="inlineStr">
        <is>
          <t>COAM4659232</t>
        </is>
      </c>
      <c r="J2659" t="inlineStr">
        <is>
          <t>STNEWY 10 03/01/27</t>
        </is>
      </c>
    </row>
    <row r="2660">
      <c r="A2660" t="inlineStr">
        <is>
          <t>AR002680FI00002</t>
        </is>
      </c>
      <c r="B2660" t="inlineStr">
        <is>
          <t>AR002680</t>
        </is>
      </c>
      <c r="C2660" t="inlineStr">
        <is>
          <t>STNEWY 10 03/01/27</t>
        </is>
      </c>
      <c r="D2660">
        <f>+REPLACE(REPLACE(A2660,1,8,""),3,5,"")</f>
        <v/>
      </c>
      <c r="F2660" t="inlineStr">
        <is>
          <t>USC86155AA35</t>
        </is>
      </c>
      <c r="G2660" t="inlineStr">
        <is>
          <t>BBG00FZ2J2Q0</t>
        </is>
      </c>
      <c r="H2660" t="inlineStr">
        <is>
          <t>BD4HGM1</t>
        </is>
      </c>
      <c r="I2660" t="inlineStr">
        <is>
          <t>COAM4659562</t>
        </is>
      </c>
    </row>
    <row r="2661">
      <c r="A2661" t="inlineStr">
        <is>
          <t>MX001900EQ00001</t>
        </is>
      </c>
      <c r="B2661" t="inlineStr">
        <is>
          <t>MX001900</t>
        </is>
      </c>
      <c r="C2661" t="inlineStr">
        <is>
          <t>STORAGE MM</t>
        </is>
      </c>
      <c r="D2661">
        <f>+REPLACE(REPLACE(A2661,1,8,""),3,5,"")</f>
        <v/>
      </c>
      <c r="F2661" t="inlineStr">
        <is>
          <t>MXCFST270008</t>
        </is>
      </c>
      <c r="G2661" t="inlineStr">
        <is>
          <t>BBG00KXH7RL1</t>
        </is>
      </c>
      <c r="H2661" t="inlineStr">
        <is>
          <t>BGGNDG1</t>
        </is>
      </c>
      <c r="I2661" t="inlineStr">
        <is>
          <t>EQ0000000065041471</t>
        </is>
      </c>
      <c r="J2661" t="inlineStr">
        <is>
          <t>SUAMSA 4 ⅜ 04/11/27</t>
        </is>
      </c>
    </row>
    <row r="2662">
      <c r="A2662" t="inlineStr">
        <is>
          <t>CO000490FI00003</t>
        </is>
      </c>
      <c r="B2662" t="inlineStr">
        <is>
          <t>CO000490</t>
        </is>
      </c>
      <c r="C2662" t="inlineStr">
        <is>
          <t>SUAMSA 4 ⅜ 04/11/27</t>
        </is>
      </c>
      <c r="D2662">
        <f>+REPLACE(REPLACE(A2662,1,8,""),3,5,"")</f>
        <v/>
      </c>
      <c r="F2662" t="inlineStr">
        <is>
          <t>USP8803LAA63</t>
        </is>
      </c>
      <c r="G2662" t="inlineStr">
        <is>
          <t>BBG00GF5WHC0</t>
        </is>
      </c>
      <c r="H2662" t="inlineStr">
        <is>
          <t>BYPGBT6</t>
        </is>
      </c>
      <c r="I2662" t="inlineStr">
        <is>
          <t>COAN1790335</t>
        </is>
      </c>
      <c r="J2662" t="inlineStr">
        <is>
          <t>SUAMSA 4 ⅜ 04/11/27</t>
        </is>
      </c>
    </row>
    <row r="2663">
      <c r="A2663" t="inlineStr">
        <is>
          <t>CO000490FI00004</t>
        </is>
      </c>
      <c r="B2663" t="inlineStr">
        <is>
          <t>CO000490</t>
        </is>
      </c>
      <c r="C2663" t="inlineStr">
        <is>
          <t>SUAMSA 4 ⅜ 04/11/27</t>
        </is>
      </c>
      <c r="D2663">
        <f>+REPLACE(REPLACE(A2663,1,8,""),3,5,"")</f>
        <v/>
      </c>
      <c r="F2663" t="inlineStr">
        <is>
          <t>US78486LAA08</t>
        </is>
      </c>
      <c r="G2663" t="inlineStr">
        <is>
          <t>BBG00GF5TYD6</t>
        </is>
      </c>
      <c r="H2663" t="inlineStr">
        <is>
          <t>BYX1QG5</t>
        </is>
      </c>
      <c r="I2663" t="inlineStr">
        <is>
          <t>COAN1788875</t>
        </is>
      </c>
      <c r="J2663" t="inlineStr">
        <is>
          <t>SUAMSA 4 ⅞ 04/17/24</t>
        </is>
      </c>
    </row>
    <row r="2664">
      <c r="A2664" t="inlineStr">
        <is>
          <t>CO000490FI00005</t>
        </is>
      </c>
      <c r="B2664" t="inlineStr">
        <is>
          <t>CO000490</t>
        </is>
      </c>
      <c r="C2664" t="inlineStr">
        <is>
          <t>SUAMSA 4 ⅞ 04/17/24</t>
        </is>
      </c>
      <c r="D2664">
        <f>+REPLACE(REPLACE(A2664,1,8,""),3,5,"")</f>
        <v/>
      </c>
      <c r="F2664" t="inlineStr">
        <is>
          <t>USN8370TAA45</t>
        </is>
      </c>
      <c r="G2664" t="inlineStr">
        <is>
          <t>BBG006BB6Z50</t>
        </is>
      </c>
      <c r="H2664" t="inlineStr">
        <is>
          <t>BLP5GZ3</t>
        </is>
      </c>
      <c r="I2664" t="inlineStr">
        <is>
          <t>COEK1766139</t>
        </is>
      </c>
    </row>
    <row r="2665">
      <c r="A2665" t="inlineStr">
        <is>
          <t>BR002200EQ00001</t>
        </is>
      </c>
      <c r="B2665" t="inlineStr">
        <is>
          <t>BR002200</t>
        </is>
      </c>
      <c r="C2665" t="inlineStr">
        <is>
          <t>SULA11 BZ</t>
        </is>
      </c>
      <c r="D2665">
        <f>+REPLACE(REPLACE(A2665,1,8,""),3,5,"")</f>
        <v/>
      </c>
      <c r="F2665" t="inlineStr">
        <is>
          <t>BRSULACDAM12</t>
        </is>
      </c>
      <c r="G2665" t="inlineStr">
        <is>
          <t>BBG000TDRS53</t>
        </is>
      </c>
      <c r="H2665" t="inlineStr">
        <is>
          <t>B27WYK0</t>
        </is>
      </c>
      <c r="I2665" t="inlineStr">
        <is>
          <t>EQ0000000051593436</t>
        </is>
      </c>
    </row>
    <row r="2666">
      <c r="A2666" t="inlineStr">
        <is>
          <t>AR001480EQ00001</t>
        </is>
      </c>
      <c r="B2666" t="inlineStr">
        <is>
          <t>AR001480</t>
        </is>
      </c>
      <c r="C2666" t="inlineStr">
        <is>
          <t>SUPV AR</t>
        </is>
      </c>
      <c r="D2666">
        <f>+REPLACE(REPLACE(A2666,1,8,""),3,5,"")</f>
        <v/>
      </c>
      <c r="F2666" t="inlineStr">
        <is>
          <t>ARGRSU300079</t>
        </is>
      </c>
      <c r="G2666" t="inlineStr">
        <is>
          <t>BBG001NNDQ09</t>
        </is>
      </c>
      <c r="H2666" t="inlineStr">
        <is>
          <t>BZ6TQ96</t>
        </is>
      </c>
      <c r="I2666" t="inlineStr">
        <is>
          <t>EQ0000000017297670</t>
        </is>
      </c>
    </row>
    <row r="2667">
      <c r="A2667" t="inlineStr">
        <is>
          <t>AR001480EQ00002</t>
        </is>
      </c>
      <c r="B2667" t="inlineStr">
        <is>
          <t>AR001480</t>
        </is>
      </c>
      <c r="C2667" t="inlineStr">
        <is>
          <t>SUPV US</t>
        </is>
      </c>
      <c r="D2667">
        <f>+REPLACE(REPLACE(A2667,1,8,""),3,5,"")</f>
        <v/>
      </c>
      <c r="F2667" t="inlineStr">
        <is>
          <t>US40054A1088</t>
        </is>
      </c>
      <c r="G2667" t="inlineStr">
        <is>
          <t>BBG00BTHHZ55</t>
        </is>
      </c>
      <c r="H2667" t="inlineStr">
        <is>
          <t>BYZJRN1</t>
        </is>
      </c>
      <c r="I2667" t="inlineStr">
        <is>
          <t>EQ0000000047326068</t>
        </is>
      </c>
      <c r="J2667" t="inlineStr">
        <is>
          <t>SUZANO 5 ¾ 07/14/26</t>
        </is>
      </c>
    </row>
    <row r="2668">
      <c r="A2668" t="inlineStr">
        <is>
          <t>BR002210FI00001</t>
        </is>
      </c>
      <c r="B2668" t="inlineStr">
        <is>
          <t>BR002210</t>
        </is>
      </c>
      <c r="C2668" t="inlineStr">
        <is>
          <t>SUZANO 5 ¾ 07/14/26</t>
        </is>
      </c>
      <c r="D2668">
        <f>+REPLACE(REPLACE(A2668,1,8,""),3,5,"")</f>
        <v/>
      </c>
      <c r="F2668" t="inlineStr">
        <is>
          <t>USA9890AAA81</t>
        </is>
      </c>
      <c r="G2668" t="inlineStr">
        <is>
          <t>BBG00D9PFBS5</t>
        </is>
      </c>
      <c r="H2668" t="inlineStr">
        <is>
          <t>BD1DH74</t>
        </is>
      </c>
      <c r="I2668" t="inlineStr">
        <is>
          <t>COLW8108463</t>
        </is>
      </c>
      <c r="J2668" t="inlineStr">
        <is>
          <t>SUZANO 5 ¾ 07/14/26</t>
        </is>
      </c>
    </row>
    <row r="2669">
      <c r="A2669" t="inlineStr">
        <is>
          <t>BR002210FI00002</t>
        </is>
      </c>
      <c r="B2669" t="inlineStr">
        <is>
          <t>BR002210</t>
        </is>
      </c>
      <c r="C2669" t="inlineStr">
        <is>
          <t>SUZANO 5 ¾ 07/14/26</t>
        </is>
      </c>
      <c r="D2669">
        <f>+REPLACE(REPLACE(A2669,1,8,""),3,5,"")</f>
        <v/>
      </c>
      <c r="F2669" t="inlineStr">
        <is>
          <t>USA8372TAD03</t>
        </is>
      </c>
      <c r="G2669" t="inlineStr">
        <is>
          <t>BBG00HMVNH15</t>
        </is>
      </c>
      <c r="H2669" t="inlineStr">
        <is>
          <t>BF99RZ6</t>
        </is>
      </c>
      <c r="I2669" t="inlineStr">
        <is>
          <t>COAP0487367</t>
        </is>
      </c>
      <c r="J2669" t="inlineStr">
        <is>
          <t>SUZANO 5 ⅞ 01/23/21</t>
        </is>
      </c>
    </row>
    <row r="2670">
      <c r="A2670" t="inlineStr">
        <is>
          <t>BR002210FI00003</t>
        </is>
      </c>
      <c r="B2670" t="inlineStr">
        <is>
          <t>BR002210</t>
        </is>
      </c>
      <c r="C2670" t="inlineStr">
        <is>
          <t>SUZANO 5 ⅞ 01/23/21</t>
        </is>
      </c>
      <c r="D2670">
        <f>+REPLACE(REPLACE(A2670,1,8,""),3,5,"")</f>
        <v/>
      </c>
      <c r="F2670" t="inlineStr">
        <is>
          <t>USG8600UAA19</t>
        </is>
      </c>
      <c r="G2670" t="inlineStr">
        <is>
          <t>BBG001650BN9</t>
        </is>
      </c>
      <c r="H2670" t="inlineStr">
        <is>
          <t>B68Z989</t>
        </is>
      </c>
      <c r="I2670" t="inlineStr">
        <is>
          <t>COEI4103087</t>
        </is>
      </c>
      <c r="J2670" t="inlineStr">
        <is>
          <t>SUZANO 6 01/15/29</t>
        </is>
      </c>
    </row>
    <row r="2671">
      <c r="A2671" t="inlineStr">
        <is>
          <t>BR002210FI00004</t>
        </is>
      </c>
      <c r="B2671" t="inlineStr">
        <is>
          <t>BR002210</t>
        </is>
      </c>
      <c r="C2671" t="inlineStr">
        <is>
          <t>SUZANO 6 01/15/29</t>
        </is>
      </c>
      <c r="D2671">
        <f>+REPLACE(REPLACE(A2671,1,8,""),3,5,"")</f>
        <v/>
      </c>
      <c r="F2671" t="inlineStr">
        <is>
          <t>USA8372TAF50</t>
        </is>
      </c>
      <c r="G2671" t="inlineStr">
        <is>
          <t>BBG00M0FZCS2</t>
        </is>
      </c>
      <c r="H2671" t="inlineStr">
        <is>
          <t>BGLKN34</t>
        </is>
      </c>
      <c r="I2671" t="inlineStr">
        <is>
          <t>COAU5663227</t>
        </is>
      </c>
      <c r="J2671" t="inlineStr">
        <is>
          <t>SUZANO 6 01/15/29</t>
        </is>
      </c>
    </row>
    <row r="2672">
      <c r="A2672" t="inlineStr">
        <is>
          <t>BR002210FI00005</t>
        </is>
      </c>
      <c r="B2672" t="inlineStr">
        <is>
          <t>BR002210</t>
        </is>
      </c>
      <c r="C2672" t="inlineStr">
        <is>
          <t>SUZANO 6 01/15/29</t>
        </is>
      </c>
      <c r="D2672">
        <f>+REPLACE(REPLACE(A2672,1,8,""),3,5,"")</f>
        <v/>
      </c>
      <c r="F2672" t="inlineStr">
        <is>
          <t>USA8372TAJ72</t>
        </is>
      </c>
      <c r="G2672" t="inlineStr">
        <is>
          <t>BBG00N70LGB0</t>
        </is>
      </c>
      <c r="H2672" t="inlineStr">
        <is>
          <t>BJJQ1F3</t>
        </is>
      </c>
      <c r="I2672" t="inlineStr">
        <is>
          <t>COAW9829572</t>
        </is>
      </c>
      <c r="J2672" t="inlineStr">
        <is>
          <t>SUZANO 7 03/16/47</t>
        </is>
      </c>
    </row>
    <row r="2673">
      <c r="A2673" t="inlineStr">
        <is>
          <t>BR002210FI00006</t>
        </is>
      </c>
      <c r="B2673" t="inlineStr">
        <is>
          <t>BR002210</t>
        </is>
      </c>
      <c r="C2673" t="inlineStr">
        <is>
          <t>SUZANO 7 03/16/47</t>
        </is>
      </c>
      <c r="D2673">
        <f>+REPLACE(REPLACE(A2673,1,8,""),3,5,"")</f>
        <v/>
      </c>
      <c r="F2673" t="inlineStr">
        <is>
          <t>USA8372TAC20</t>
        </is>
      </c>
      <c r="G2673" t="inlineStr">
        <is>
          <t>BBG00G6CN3Y2</t>
        </is>
      </c>
      <c r="H2673" t="inlineStr">
        <is>
          <t>BD096R6</t>
        </is>
      </c>
      <c r="I2673" t="inlineStr">
        <is>
          <t>COAM8073679</t>
        </is>
      </c>
    </row>
    <row r="2674">
      <c r="A2674" t="inlineStr">
        <is>
          <t>BR002210EQ00002</t>
        </is>
      </c>
      <c r="B2674" t="inlineStr">
        <is>
          <t>BR002210</t>
        </is>
      </c>
      <c r="C2674" t="inlineStr">
        <is>
          <t>SUZB3 BZ</t>
        </is>
      </c>
      <c r="D2674">
        <f>+REPLACE(REPLACE(A2674,1,8,""),3,5,"")</f>
        <v/>
      </c>
      <c r="F2674" t="inlineStr">
        <is>
          <t>BRSUZBACNOR0</t>
        </is>
      </c>
      <c r="G2674" t="inlineStr">
        <is>
          <t>BBG00J5Q0BS0</t>
        </is>
      </c>
      <c r="H2674" t="inlineStr">
        <is>
          <t>B02GKC7</t>
        </is>
      </c>
      <c r="I2674" t="inlineStr">
        <is>
          <t>EQ0000000060709443</t>
        </is>
      </c>
    </row>
    <row r="2675">
      <c r="A2675" t="inlineStr">
        <is>
          <t>BR002210EQ00001</t>
        </is>
      </c>
      <c r="B2675" t="inlineStr">
        <is>
          <t>BR002210</t>
        </is>
      </c>
      <c r="C2675" t="inlineStr">
        <is>
          <t>SUZB5 BZ</t>
        </is>
      </c>
      <c r="D2675">
        <f>+REPLACE(REPLACE(A2675,1,8,""),3,5,"")</f>
        <v/>
      </c>
      <c r="F2675" t="inlineStr">
        <is>
          <t>BRSUZBACNPA3</t>
        </is>
      </c>
      <c r="G2675" t="inlineStr">
        <is>
          <t>BBG000QDT0N5</t>
        </is>
      </c>
      <c r="H2675" t="inlineStr">
        <is>
          <t>B1VSYR4</t>
        </is>
      </c>
      <c r="I2675" t="inlineStr">
        <is>
          <t>EQ0000000003389769</t>
        </is>
      </c>
    </row>
    <row r="2676">
      <c r="A2676" t="inlineStr">
        <is>
          <t>CO000630EQ00001</t>
        </is>
      </c>
      <c r="B2676" t="inlineStr">
        <is>
          <t>CO000630</t>
        </is>
      </c>
      <c r="C2676" t="inlineStr">
        <is>
          <t>TABLEMA CB</t>
        </is>
      </c>
      <c r="D2676">
        <f>+REPLACE(REPLACE(A2676,1,8,""),3,5,"")</f>
        <v/>
      </c>
      <c r="F2676" t="inlineStr">
        <is>
          <t>COD10PA00011</t>
        </is>
      </c>
      <c r="G2676" t="inlineStr">
        <is>
          <t>BBG000C1QKS0</t>
        </is>
      </c>
      <c r="H2676" t="inlineStr">
        <is>
          <t>2780322</t>
        </is>
      </c>
      <c r="I2676" t="inlineStr">
        <is>
          <t>EQ0033300500001000</t>
        </is>
      </c>
    </row>
    <row r="2677">
      <c r="A2677" t="inlineStr">
        <is>
          <t>BR002350EQ00001</t>
        </is>
      </c>
      <c r="B2677" t="inlineStr">
        <is>
          <t>BR002350</t>
        </is>
      </c>
      <c r="C2677" t="inlineStr">
        <is>
          <t>TAEE11 BZ</t>
        </is>
      </c>
      <c r="D2677">
        <f>+REPLACE(REPLACE(A2677,1,8,""),3,5,"")</f>
        <v/>
      </c>
      <c r="F2677" t="inlineStr">
        <is>
          <t>BRTAEECDAM10</t>
        </is>
      </c>
      <c r="G2677" t="inlineStr">
        <is>
          <t>BBG000PC6GY6</t>
        </is>
      </c>
      <c r="H2677" t="inlineStr">
        <is>
          <t>B1G8KX7</t>
        </is>
      </c>
      <c r="I2677" t="inlineStr">
        <is>
          <t>EQ0000000002927093</t>
        </is>
      </c>
    </row>
    <row r="2678">
      <c r="A2678" t="inlineStr">
        <is>
          <t>CL000960FI00001</t>
        </is>
      </c>
      <c r="B2678" t="inlineStr">
        <is>
          <t>CL000960</t>
        </is>
      </c>
      <c r="C2678" t="inlineStr">
        <is>
          <t>TAM 8 ⅜ 06/03/21</t>
        </is>
      </c>
      <c r="D2678">
        <f>+REPLACE(REPLACE(A2678,1,8,""),3,5,"")</f>
        <v/>
      </c>
      <c r="F2678" t="inlineStr">
        <is>
          <t>USG86668AA10</t>
        </is>
      </c>
      <c r="G2678" t="inlineStr">
        <is>
          <t>BBG001QG3SL5</t>
        </is>
      </c>
      <c r="H2678" t="inlineStr">
        <is>
          <t>B4PXWQ1</t>
        </is>
      </c>
      <c r="I2678" t="inlineStr">
        <is>
          <t>COEI6935148</t>
        </is>
      </c>
    </row>
    <row r="2679">
      <c r="A2679" t="inlineStr">
        <is>
          <t>CL000960FI00002</t>
        </is>
      </c>
      <c r="B2679" t="inlineStr">
        <is>
          <t>CL000960</t>
        </is>
      </c>
      <c r="C2679" t="inlineStr">
        <is>
          <t>TAM 9 ½ 01/29/20</t>
        </is>
      </c>
      <c r="D2679">
        <f>+REPLACE(REPLACE(A2679,1,8,""),3,5,"")</f>
        <v/>
      </c>
      <c r="F2679" t="inlineStr">
        <is>
          <t>USG86665AA70</t>
        </is>
      </c>
      <c r="G2679" t="inlineStr">
        <is>
          <t>BBG0000L37N8</t>
        </is>
      </c>
      <c r="H2679" t="inlineStr">
        <is>
          <t>B5857Z5</t>
        </is>
      </c>
      <c r="I2679" t="inlineStr">
        <is>
          <t>COEI0235461</t>
        </is>
      </c>
    </row>
    <row r="2680">
      <c r="A2680" t="inlineStr">
        <is>
          <t>CL000650EQ00001</t>
        </is>
      </c>
      <c r="B2680" t="inlineStr">
        <is>
          <t>CL000650</t>
        </is>
      </c>
      <c r="C2680" t="inlineStr">
        <is>
          <t>TATTER CI</t>
        </is>
      </c>
      <c r="D2680">
        <f>+REPLACE(REPLACE(A2680,1,8,""),3,5,"")</f>
        <v/>
      </c>
      <c r="F2680" t="inlineStr">
        <is>
          <t>CLP8715Q1041</t>
        </is>
      </c>
      <c r="G2680" t="inlineStr">
        <is>
          <t>BBG000C42GG2</t>
        </is>
      </c>
      <c r="H2680" t="inlineStr">
        <is>
          <t>2313256</t>
        </is>
      </c>
      <c r="I2680" t="inlineStr">
        <is>
          <t>EQ0016348000001000</t>
        </is>
      </c>
    </row>
    <row r="2681">
      <c r="A2681" t="inlineStr">
        <is>
          <t>CO000520FI00008</t>
        </is>
      </c>
      <c r="B2681" t="inlineStr">
        <is>
          <t>CO000520</t>
        </is>
      </c>
      <c r="C2681" t="inlineStr">
        <is>
          <t>TCDPSA 5 ⅞ 04/15/27</t>
        </is>
      </c>
      <c r="D2681">
        <f>+REPLACE(REPLACE(A2681,1,8,""),3,5,"")</f>
        <v/>
      </c>
      <c r="F2681" t="inlineStr">
        <is>
          <t>USP90475AB31</t>
        </is>
      </c>
      <c r="G2681" t="inlineStr">
        <is>
          <t>BBG00NR784G0</t>
        </is>
      </c>
      <c r="H2681" t="inlineStr">
        <is>
          <t>BJ5RW80</t>
        </is>
      </c>
      <c r="I2681" t="inlineStr">
        <is>
          <t>COAX9193928</t>
        </is>
      </c>
      <c r="J2681" t="inlineStr">
        <is>
          <t>TCDPSA 6 ¾ 12/13/22</t>
        </is>
      </c>
    </row>
    <row r="2682">
      <c r="A2682" t="inlineStr">
        <is>
          <t>CO000520FI00009</t>
        </is>
      </c>
      <c r="B2682" t="inlineStr">
        <is>
          <t>CO000520</t>
        </is>
      </c>
      <c r="C2682" t="inlineStr">
        <is>
          <t>TCDPSA 6 ¾ 12/13/22</t>
        </is>
      </c>
      <c r="D2682">
        <f>+REPLACE(REPLACE(A2682,1,8,""),3,5,"")</f>
        <v/>
      </c>
      <c r="F2682" t="inlineStr">
        <is>
          <t>USP90475AA57</t>
        </is>
      </c>
      <c r="G2682" t="inlineStr">
        <is>
          <t>BBG003PMPW72</t>
        </is>
      </c>
      <c r="H2682" t="inlineStr">
        <is>
          <t>B8ZRY87</t>
        </is>
      </c>
      <c r="I2682" t="inlineStr">
        <is>
          <t>COEJ4742791</t>
        </is>
      </c>
    </row>
    <row r="2683">
      <c r="A2683" t="inlineStr">
        <is>
          <t>BR002240EQ00001</t>
        </is>
      </c>
      <c r="B2683" t="inlineStr">
        <is>
          <t>BR002240</t>
        </is>
      </c>
      <c r="C2683" t="inlineStr">
        <is>
          <t>TCSA3 BZ</t>
        </is>
      </c>
      <c r="D2683">
        <f>+REPLACE(REPLACE(A2683,1,8,""),3,5,"")</f>
        <v/>
      </c>
      <c r="F2683" t="inlineStr">
        <is>
          <t>BRTCSAACNOR3</t>
        </is>
      </c>
      <c r="G2683" t="inlineStr">
        <is>
          <t>BBG000PG0J22</t>
        </is>
      </c>
      <c r="H2683" t="inlineStr">
        <is>
          <t>B1N9YM0</t>
        </is>
      </c>
      <c r="I2683" t="inlineStr">
        <is>
          <t>EQ0000000038354155</t>
        </is>
      </c>
    </row>
    <row r="2684">
      <c r="A2684" t="inlineStr">
        <is>
          <t>CL001340EQ00001</t>
        </is>
      </c>
      <c r="B2684" t="inlineStr">
        <is>
          <t>CL001340</t>
        </is>
      </c>
      <c r="C2684" t="inlineStr">
        <is>
          <t>TECHPACK CI</t>
        </is>
      </c>
      <c r="D2684">
        <f>+REPLACE(REPLACE(A2684,1,8,""),3,5,"")</f>
        <v/>
      </c>
      <c r="F2684" t="inlineStr">
        <is>
          <t>CL0002090760</t>
        </is>
      </c>
      <c r="G2684" t="inlineStr">
        <is>
          <t>BBG004F7TYP6</t>
        </is>
      </c>
      <c r="H2684" t="inlineStr">
        <is>
          <t>BNHL761</t>
        </is>
      </c>
      <c r="I2684" t="inlineStr">
        <is>
          <t>EQ0000000029669544</t>
        </is>
      </c>
    </row>
    <row r="2685">
      <c r="A2685" t="inlineStr">
        <is>
          <t>BR002230EQ00001</t>
        </is>
      </c>
      <c r="B2685" t="inlineStr">
        <is>
          <t>BR002230</t>
        </is>
      </c>
      <c r="C2685" t="inlineStr">
        <is>
          <t>TECN3 BZ</t>
        </is>
      </c>
      <c r="D2685">
        <f>+REPLACE(REPLACE(A2685,1,8,""),3,5,"")</f>
        <v/>
      </c>
      <c r="F2685" t="inlineStr">
        <is>
          <t>BRTECNACNOR6</t>
        </is>
      </c>
      <c r="G2685" t="inlineStr">
        <is>
          <t>BBG001QMC756</t>
        </is>
      </c>
      <c r="H2685" t="inlineStr">
        <is>
          <t>B3ZQXN7</t>
        </is>
      </c>
      <c r="I2685" t="inlineStr">
        <is>
          <t>EQ0000000032713074</t>
        </is>
      </c>
    </row>
    <row r="2686">
      <c r="A2686" t="inlineStr">
        <is>
          <t>AR000540EQ00001</t>
        </is>
      </c>
      <c r="B2686" t="inlineStr">
        <is>
          <t>AR000540</t>
        </is>
      </c>
      <c r="C2686" t="inlineStr">
        <is>
          <t>TECO2 AR</t>
        </is>
      </c>
      <c r="D2686">
        <f>+REPLACE(REPLACE(A2686,1,8,""),3,5,"")</f>
        <v/>
      </c>
      <c r="F2686" t="inlineStr">
        <is>
          <t>ARP9028N1016</t>
        </is>
      </c>
      <c r="G2686" t="inlineStr">
        <is>
          <t>BBG000BJFYS4</t>
        </is>
      </c>
      <c r="H2686" t="n">
        <v>2880040</v>
      </c>
      <c r="I2686" t="inlineStr">
        <is>
          <t>EQ0000000000091078</t>
        </is>
      </c>
      <c r="J2686" t="inlineStr">
        <is>
          <t>TECOAR 6 ½ 06/15/21</t>
        </is>
      </c>
    </row>
    <row r="2687">
      <c r="A2687" t="inlineStr">
        <is>
          <t>AR000540FI00001</t>
        </is>
      </c>
      <c r="B2687" t="inlineStr">
        <is>
          <t>AR000540</t>
        </is>
      </c>
      <c r="C2687" t="inlineStr">
        <is>
          <t>TECOAR 6 ½ 06/15/21</t>
        </is>
      </c>
      <c r="D2687">
        <f>+REPLACE(REPLACE(A2687,1,8,""),3,5,"")</f>
        <v/>
      </c>
      <c r="F2687" t="inlineStr">
        <is>
          <t>USP19157AR03</t>
        </is>
      </c>
      <c r="G2687" t="inlineStr">
        <is>
          <t>BBG00D23GNZ6</t>
        </is>
      </c>
      <c r="H2687" t="inlineStr">
        <is>
          <t>BD1JX29</t>
        </is>
      </c>
      <c r="I2687" t="inlineStr">
        <is>
          <t>COLW3899017</t>
        </is>
      </c>
      <c r="J2687" t="inlineStr">
        <is>
          <t>TECPET 4 ⅞ 12/12/22</t>
        </is>
      </c>
    </row>
    <row r="2688">
      <c r="A2688" t="inlineStr">
        <is>
          <t>AR002760FI00001</t>
        </is>
      </c>
      <c r="B2688" t="inlineStr">
        <is>
          <t>AR002760</t>
        </is>
      </c>
      <c r="C2688" t="inlineStr">
        <is>
          <t>TECPET 4 ⅞ 12/12/22</t>
        </is>
      </c>
      <c r="D2688">
        <f>+REPLACE(REPLACE(A2688,1,8,""),3,5,"")</f>
        <v/>
      </c>
      <c r="F2688" t="inlineStr">
        <is>
          <t>USP90187AE86</t>
        </is>
      </c>
      <c r="G2688" t="inlineStr">
        <is>
          <t>BBG00JF6HGJ4</t>
        </is>
      </c>
      <c r="H2688" t="inlineStr">
        <is>
          <t>BF3VY02</t>
        </is>
      </c>
      <c r="I2688" t="inlineStr">
        <is>
          <t>COAQ3161298</t>
        </is>
      </c>
    </row>
    <row r="2689">
      <c r="A2689" t="inlineStr">
        <is>
          <t>PE000870EQ00001</t>
        </is>
      </c>
      <c r="B2689" t="inlineStr">
        <is>
          <t>PE000870</t>
        </is>
      </c>
      <c r="C2689" t="inlineStr">
        <is>
          <t>TELEFBC1 PE</t>
        </is>
      </c>
      <c r="D2689">
        <f>+REPLACE(REPLACE(A2689,1,8,""),3,5,"")</f>
        <v/>
      </c>
      <c r="F2689" t="inlineStr">
        <is>
          <t>PEP705001209</t>
        </is>
      </c>
      <c r="G2689" t="inlineStr">
        <is>
          <t>BBG000BR0M71</t>
        </is>
      </c>
      <c r="H2689" t="n">
        <v>2186986</v>
      </c>
      <c r="I2689" t="inlineStr">
        <is>
          <t>EQ0015417200001001</t>
        </is>
      </c>
      <c r="J2689" t="inlineStr">
        <is>
          <t>TELEFO 5 ⅜ 09/27/22</t>
        </is>
      </c>
    </row>
    <row r="2690">
      <c r="A2690" t="inlineStr">
        <is>
          <t>CO000250FI00001</t>
        </is>
      </c>
      <c r="B2690" t="inlineStr">
        <is>
          <t>CO000250</t>
        </is>
      </c>
      <c r="C2690" t="inlineStr">
        <is>
          <t>TELEFO 5 ⅜ 09/27/22</t>
        </is>
      </c>
      <c r="D2690">
        <f>+REPLACE(REPLACE(A2690,1,8,""),3,5,"")</f>
        <v/>
      </c>
      <c r="F2690" t="inlineStr">
        <is>
          <t>USP28768AA04</t>
        </is>
      </c>
      <c r="G2690" t="inlineStr">
        <is>
          <t>BBG003DL64S7</t>
        </is>
      </c>
      <c r="H2690" t="inlineStr">
        <is>
          <t>B7JXMC4</t>
        </is>
      </c>
      <c r="I2690" t="inlineStr">
        <is>
          <t>COEJ3752346</t>
        </is>
      </c>
      <c r="J2690" t="inlineStr">
        <is>
          <t>TELEFO 8 ½ PERP</t>
        </is>
      </c>
    </row>
    <row r="2691">
      <c r="A2691" t="inlineStr">
        <is>
          <t>CO000250FI00002</t>
        </is>
      </c>
      <c r="B2691" t="inlineStr">
        <is>
          <t>CO000250</t>
        </is>
      </c>
      <c r="C2691" t="inlineStr">
        <is>
          <t>TELEFO 8 ½ PERP</t>
        </is>
      </c>
      <c r="D2691">
        <f>+REPLACE(REPLACE(A2691,1,8,""),3,5,"")</f>
        <v/>
      </c>
      <c r="F2691" t="inlineStr">
        <is>
          <t>USP28768AB86</t>
        </is>
      </c>
      <c r="G2691" t="inlineStr">
        <is>
          <t>BBG008D8FLK5</t>
        </is>
      </c>
      <c r="H2691" t="inlineStr">
        <is>
          <t>BWL54B6</t>
        </is>
      </c>
      <c r="I2691" t="inlineStr">
        <is>
          <t>COEK8283971</t>
        </is>
      </c>
      <c r="J2691" t="inlineStr">
        <is>
          <t>TELVIS 4 ⅝ 01/30/26</t>
        </is>
      </c>
    </row>
    <row r="2692">
      <c r="A2692" t="inlineStr">
        <is>
          <t>MX001240FI00001</t>
        </is>
      </c>
      <c r="B2692" t="inlineStr">
        <is>
          <t>MX001240</t>
        </is>
      </c>
      <c r="C2692" t="inlineStr">
        <is>
          <t>TELVIS 4 ⅝ 01/30/26</t>
        </is>
      </c>
      <c r="D2692">
        <f>+REPLACE(REPLACE(A2692,1,8,""),3,5,"")</f>
        <v/>
      </c>
      <c r="F2692" t="inlineStr">
        <is>
          <t>US40049JBB26</t>
        </is>
      </c>
      <c r="G2692" t="inlineStr">
        <is>
          <t>BBG00BH5VGC2</t>
        </is>
      </c>
      <c r="H2692" t="inlineStr">
        <is>
          <t>BYV2GM6</t>
        </is>
      </c>
      <c r="I2692" t="inlineStr">
        <is>
          <t>COQJ8789357</t>
        </is>
      </c>
      <c r="J2692" t="inlineStr">
        <is>
          <t>TELVIS 5 05/13/45</t>
        </is>
      </c>
    </row>
    <row r="2693">
      <c r="A2693" t="inlineStr">
        <is>
          <t>MX001240FI00002</t>
        </is>
      </c>
      <c r="B2693" t="inlineStr">
        <is>
          <t>MX001240</t>
        </is>
      </c>
      <c r="C2693" t="inlineStr">
        <is>
          <t>TELVIS 5 05/13/45</t>
        </is>
      </c>
      <c r="D2693">
        <f>+REPLACE(REPLACE(A2693,1,8,""),3,5,"")</f>
        <v/>
      </c>
      <c r="F2693" t="inlineStr">
        <is>
          <t>US40049JBA43</t>
        </is>
      </c>
      <c r="G2693" t="inlineStr">
        <is>
          <t>BBG006GNSBN8</t>
        </is>
      </c>
      <c r="H2693" t="inlineStr">
        <is>
          <t>BMJ71M4</t>
        </is>
      </c>
      <c r="I2693" t="inlineStr">
        <is>
          <t>COEK2651611</t>
        </is>
      </c>
    </row>
    <row r="2694">
      <c r="A2694" t="inlineStr">
        <is>
          <t>MX001240FI00003</t>
        </is>
      </c>
      <c r="B2694" t="inlineStr">
        <is>
          <t>MX001240</t>
        </is>
      </c>
      <c r="C2694" t="inlineStr">
        <is>
          <t>TELVIS 6 ⅛ 01/31/46</t>
        </is>
      </c>
      <c r="D2694">
        <f>+REPLACE(REPLACE(A2694,1,8,""),3,5,"")</f>
        <v/>
      </c>
      <c r="F2694" t="inlineStr">
        <is>
          <t>US40049JBC09</t>
        </is>
      </c>
      <c r="G2694" t="inlineStr">
        <is>
          <t>BBG00BH5VSC6</t>
        </is>
      </c>
      <c r="H2694" t="inlineStr">
        <is>
          <t>BZ1N3D6</t>
        </is>
      </c>
      <c r="I2694" t="inlineStr">
        <is>
          <t>COQJ8790272</t>
        </is>
      </c>
      <c r="J2694" t="inlineStr">
        <is>
          <t>TELVIS 6 ⅝ 01/15/40</t>
        </is>
      </c>
    </row>
    <row r="2695">
      <c r="A2695" t="inlineStr">
        <is>
          <t>MX001240FI00004</t>
        </is>
      </c>
      <c r="B2695" t="inlineStr">
        <is>
          <t>MX001240</t>
        </is>
      </c>
      <c r="C2695" t="inlineStr">
        <is>
          <t>TELVIS 6 ⅝ 01/15/40</t>
        </is>
      </c>
      <c r="D2695">
        <f>+REPLACE(REPLACE(A2695,1,8,""),3,5,"")</f>
        <v/>
      </c>
      <c r="F2695" t="inlineStr">
        <is>
          <t>US40049JAZ03</t>
        </is>
      </c>
      <c r="G2695" t="inlineStr">
        <is>
          <t>BBG0000MM8S8</t>
        </is>
      </c>
      <c r="H2695" t="inlineStr">
        <is>
          <t>B51YP22</t>
        </is>
      </c>
      <c r="I2695" t="inlineStr">
        <is>
          <t>COEI1538848</t>
        </is>
      </c>
      <c r="J2695" t="inlineStr">
        <is>
          <t>TELVIS 6 ⅝ 03/18/25</t>
        </is>
      </c>
    </row>
    <row r="2696">
      <c r="A2696" t="inlineStr">
        <is>
          <t>MX001240FI00005</t>
        </is>
      </c>
      <c r="B2696" t="inlineStr">
        <is>
          <t>MX001240</t>
        </is>
      </c>
      <c r="C2696" t="inlineStr">
        <is>
          <t>TELVIS 6 ⅝ 03/18/25</t>
        </is>
      </c>
      <c r="D2696">
        <f>+REPLACE(REPLACE(A2696,1,8,""),3,5,"")</f>
        <v/>
      </c>
      <c r="F2696" t="inlineStr">
        <is>
          <t>US40049JAV98</t>
        </is>
      </c>
      <c r="G2696" t="inlineStr">
        <is>
          <t>BBG000087496</t>
        </is>
      </c>
      <c r="H2696" t="inlineStr">
        <is>
          <t>B0JRNS0</t>
        </is>
      </c>
      <c r="I2696" t="inlineStr">
        <is>
          <t>COEF0687923</t>
        </is>
      </c>
    </row>
    <row r="2697">
      <c r="A2697" t="inlineStr">
        <is>
          <t>MX001240FI00006</t>
        </is>
      </c>
      <c r="B2697" t="inlineStr">
        <is>
          <t>MX001240</t>
        </is>
      </c>
      <c r="C2697" t="inlineStr">
        <is>
          <t>TELVIS 7.38 10/01/20</t>
        </is>
      </c>
      <c r="D2697">
        <f>+REPLACE(REPLACE(A2697,1,8,""),3,5,"")</f>
        <v/>
      </c>
      <c r="F2697" t="inlineStr">
        <is>
          <t>MX91TL000007</t>
        </is>
      </c>
      <c r="G2697" t="inlineStr">
        <is>
          <t>BBG0017CKGV1</t>
        </is>
      </c>
      <c r="H2697" t="inlineStr">
        <is>
          <t>B5M6T25</t>
        </is>
      </c>
      <c r="I2697" t="inlineStr">
        <is>
          <t>COEI4368359</t>
        </is>
      </c>
      <c r="J2697" t="inlineStr">
        <is>
          <t>TELVIS 8 ½ 03/11/32</t>
        </is>
      </c>
    </row>
    <row r="2698">
      <c r="A2698" t="inlineStr">
        <is>
          <t>MX001240FI00007</t>
        </is>
      </c>
      <c r="B2698" t="inlineStr">
        <is>
          <t>MX001240</t>
        </is>
      </c>
      <c r="C2698" t="inlineStr">
        <is>
          <t>TELVIS 8 ½ 03/11/32</t>
        </is>
      </c>
      <c r="D2698">
        <f>+REPLACE(REPLACE(A2698,1,8,""),3,5,"")</f>
        <v/>
      </c>
      <c r="F2698" t="inlineStr">
        <is>
          <t>US40049JAT43</t>
        </is>
      </c>
      <c r="G2698" t="inlineStr">
        <is>
          <t>BBG000075KF7</t>
        </is>
      </c>
      <c r="H2698" t="n">
        <v>2854669</v>
      </c>
      <c r="I2698" t="inlineStr">
        <is>
          <t>COEC6421258</t>
        </is>
      </c>
    </row>
    <row r="2699">
      <c r="A2699" t="inlineStr">
        <is>
          <t>MX001240FI00008</t>
        </is>
      </c>
      <c r="B2699" t="inlineStr">
        <is>
          <t>MX001240</t>
        </is>
      </c>
      <c r="C2699" t="inlineStr">
        <is>
          <t>TELVIS 8.49 05/11/37</t>
        </is>
      </c>
      <c r="D2699">
        <f>+REPLACE(REPLACE(A2699,1,8,""),3,5,"")</f>
        <v/>
      </c>
      <c r="F2699" t="inlineStr">
        <is>
          <t>XS0316989523</t>
        </is>
      </c>
      <c r="G2699" t="inlineStr">
        <is>
          <t>BBG0000JNG06</t>
        </is>
      </c>
      <c r="H2699" t="inlineStr">
        <is>
          <t>B24CJK8</t>
        </is>
      </c>
      <c r="I2699" t="inlineStr">
        <is>
          <t>COEG6742670</t>
        </is>
      </c>
    </row>
    <row r="2700">
      <c r="A2700" t="inlineStr">
        <is>
          <t>MX001240FI00009</t>
        </is>
      </c>
      <c r="B2700" t="inlineStr">
        <is>
          <t>MX001240</t>
        </is>
      </c>
      <c r="C2700" t="inlineStr">
        <is>
          <t>TELVIS 8.79 09/27/27</t>
        </is>
      </c>
      <c r="D2700">
        <f>+REPLACE(REPLACE(A2700,1,8,""),3,5,"")</f>
        <v/>
      </c>
      <c r="F2700" t="inlineStr">
        <is>
          <t>MX91TL000031</t>
        </is>
      </c>
      <c r="G2700" t="inlineStr">
        <is>
          <t>BBG00HXXZQS7</t>
        </is>
      </c>
      <c r="I2700" t="inlineStr">
        <is>
          <t>COAP4964486</t>
        </is>
      </c>
    </row>
    <row r="2701">
      <c r="A2701" t="inlineStr">
        <is>
          <t>BR002270EQ00001</t>
        </is>
      </c>
      <c r="B2701" t="inlineStr">
        <is>
          <t>BR002270</t>
        </is>
      </c>
      <c r="C2701" t="inlineStr">
        <is>
          <t>TEMP3 BZ</t>
        </is>
      </c>
      <c r="D2701">
        <f>+REPLACE(REPLACE(A2701,1,8,""),3,5,"")</f>
        <v/>
      </c>
      <c r="F2701" t="inlineStr">
        <is>
          <t>BRTEMPACNOR0</t>
        </is>
      </c>
      <c r="G2701" t="inlineStr">
        <is>
          <t>BBG007QY5JJ4</t>
        </is>
      </c>
      <c r="H2701" t="inlineStr">
        <is>
          <t>BTJRTX0</t>
        </is>
      </c>
      <c r="I2701" t="inlineStr">
        <is>
          <t>EQ0000000040109511</t>
        </is>
      </c>
    </row>
    <row r="2702">
      <c r="A2702" t="inlineStr">
        <is>
          <t>MX001960EQ00001</t>
        </is>
      </c>
      <c r="B2702" t="inlineStr">
        <is>
          <t>MX001960</t>
        </is>
      </c>
      <c r="C2702" t="inlineStr">
        <is>
          <t>TEN IM</t>
        </is>
      </c>
      <c r="D2702">
        <f>+REPLACE(REPLACE(A2702,1,8,""),3,5,"")</f>
        <v/>
      </c>
      <c r="F2702" t="inlineStr">
        <is>
          <t>LU0156801721</t>
        </is>
      </c>
      <c r="G2702" t="inlineStr">
        <is>
          <t>BBG000KF3XG0</t>
        </is>
      </c>
      <c r="H2702" t="n">
        <v>7538515</v>
      </c>
      <c r="I2702" t="inlineStr">
        <is>
          <t>EQ0000000000440318</t>
        </is>
      </c>
    </row>
    <row r="2703">
      <c r="A2703" t="inlineStr">
        <is>
          <t>BR000810EQ00001</t>
        </is>
      </c>
      <c r="B2703" t="inlineStr">
        <is>
          <t>BR000810</t>
        </is>
      </c>
      <c r="C2703" t="inlineStr">
        <is>
          <t>TEND3 BZ</t>
        </is>
      </c>
      <c r="D2703">
        <f>+REPLACE(REPLACE(A2703,1,8,""),3,5,"")</f>
        <v/>
      </c>
      <c r="F2703" t="inlineStr">
        <is>
          <t>BRTENDACNOR4</t>
        </is>
      </c>
      <c r="G2703" t="inlineStr">
        <is>
          <t>BBG000H4NQT8</t>
        </is>
      </c>
      <c r="H2703" t="inlineStr">
        <is>
          <t>B28J1X2</t>
        </is>
      </c>
      <c r="I2703" t="inlineStr">
        <is>
          <t>EQ0000000003881262</t>
        </is>
      </c>
    </row>
    <row r="2704">
      <c r="A2704" t="inlineStr">
        <is>
          <t>AR000540EQ00002</t>
        </is>
      </c>
      <c r="B2704" t="inlineStr">
        <is>
          <t>AR000540</t>
        </is>
      </c>
      <c r="C2704" t="inlineStr">
        <is>
          <t>TEO US</t>
        </is>
      </c>
      <c r="D2704">
        <f>+REPLACE(REPLACE(A2704,1,8,""),3,5,"")</f>
        <v/>
      </c>
      <c r="F2704" t="inlineStr">
        <is>
          <t>US8792732096</t>
        </is>
      </c>
      <c r="G2704" t="inlineStr">
        <is>
          <t>BBG000BL1FQ7</t>
        </is>
      </c>
      <c r="H2704" t="n">
        <v>2878829</v>
      </c>
      <c r="I2704" t="inlineStr">
        <is>
          <t>EQ0011805700009000</t>
        </is>
      </c>
    </row>
    <row r="2705">
      <c r="A2705" t="inlineStr">
        <is>
          <t>BR002280EQ00001</t>
        </is>
      </c>
      <c r="B2705" t="inlineStr">
        <is>
          <t>BR002280</t>
        </is>
      </c>
      <c r="C2705" t="inlineStr">
        <is>
          <t>TERI3 BZ</t>
        </is>
      </c>
      <c r="D2705">
        <f>+REPLACE(REPLACE(A2705,1,8,""),3,5,"")</f>
        <v/>
      </c>
      <c r="F2705" t="inlineStr">
        <is>
          <t>BRTERIACNOR4</t>
        </is>
      </c>
      <c r="G2705" t="inlineStr">
        <is>
          <t>BBG000BBC1T5</t>
        </is>
      </c>
      <c r="H2705" t="inlineStr">
        <is>
          <t>B450Z41</t>
        </is>
      </c>
      <c r="I2705" t="inlineStr">
        <is>
          <t>EQ0000000010567299</t>
        </is>
      </c>
      <c r="J2705" t="inlineStr">
        <is>
          <t>TERMOC 7 ⅞ 01/30/29</t>
        </is>
      </c>
    </row>
    <row r="2706">
      <c r="A2706" t="inlineStr">
        <is>
          <t>CO000650FI00001</t>
        </is>
      </c>
      <c r="B2706" t="inlineStr">
        <is>
          <t>CO000650</t>
        </is>
      </c>
      <c r="C2706" t="inlineStr">
        <is>
          <t>TERMOC 7 ⅞ 01/30/29</t>
        </is>
      </c>
      <c r="D2706">
        <f>+REPLACE(REPLACE(A2706,1,8,""),3,5,"")</f>
        <v/>
      </c>
      <c r="F2706" t="inlineStr">
        <is>
          <t>USG8762FAB60</t>
        </is>
      </c>
      <c r="G2706" t="inlineStr">
        <is>
          <t>BBG00N5Q39J3</t>
        </is>
      </c>
      <c r="H2706" t="inlineStr">
        <is>
          <t>BJ0CNL0</t>
        </is>
      </c>
      <c r="I2706" t="inlineStr">
        <is>
          <t>COAW8795287</t>
        </is>
      </c>
    </row>
    <row r="2707">
      <c r="A2707" t="inlineStr">
        <is>
          <t>CO000560EQ00001</t>
        </is>
      </c>
      <c r="B2707" t="inlineStr">
        <is>
          <t>CO000560</t>
        </is>
      </c>
      <c r="C2707" t="inlineStr">
        <is>
          <t>TERPEL CB</t>
        </is>
      </c>
      <c r="D2707">
        <f>+REPLACE(REPLACE(A2707,1,8,""),3,5,"")</f>
        <v/>
      </c>
      <c r="F2707" t="inlineStr">
        <is>
          <t>COG20PA00021</t>
        </is>
      </c>
      <c r="G2707" t="inlineStr">
        <is>
          <t>BBG000BVG652</t>
        </is>
      </c>
      <c r="H2707" t="inlineStr">
        <is>
          <t>BQ26XM0</t>
        </is>
      </c>
      <c r="I2707" t="inlineStr">
        <is>
          <t>EQ0000000002751911</t>
        </is>
      </c>
    </row>
    <row r="2708">
      <c r="A2708" t="inlineStr">
        <is>
          <t>MX001790EQ00001</t>
        </is>
      </c>
      <c r="B2708" t="inlineStr">
        <is>
          <t>MX001790</t>
        </is>
      </c>
      <c r="C2708" t="inlineStr">
        <is>
          <t>TERRA13 MM</t>
        </is>
      </c>
      <c r="D2708">
        <f>+REPLACE(REPLACE(A2708,1,8,""),3,5,"")</f>
        <v/>
      </c>
      <c r="F2708" t="inlineStr">
        <is>
          <t>MXCFTE0B0005</t>
        </is>
      </c>
      <c r="G2708" t="inlineStr">
        <is>
          <t>BBG00492B460</t>
        </is>
      </c>
      <c r="H2708" t="inlineStr">
        <is>
          <t>B87Y2V5</t>
        </is>
      </c>
      <c r="I2708" t="inlineStr">
        <is>
          <t>EQ0000000043012932</t>
        </is>
      </c>
      <c r="J2708" t="inlineStr">
        <is>
          <t>TERRAF 5 ¼ 11/10/22</t>
        </is>
      </c>
    </row>
    <row r="2709">
      <c r="A2709" t="inlineStr">
        <is>
          <t>MX001790FI00001</t>
        </is>
      </c>
      <c r="B2709" t="inlineStr">
        <is>
          <t>MX001790</t>
        </is>
      </c>
      <c r="C2709" t="inlineStr">
        <is>
          <t>TERRAF 5 ¼ 11/10/22</t>
        </is>
      </c>
      <c r="D2709">
        <f>+REPLACE(REPLACE(A2709,1,8,""),3,5,"")</f>
        <v/>
      </c>
      <c r="F2709" t="inlineStr">
        <is>
          <t>USP26054AA76</t>
        </is>
      </c>
      <c r="G2709" t="inlineStr">
        <is>
          <t>BBG00BCHY0P9</t>
        </is>
      </c>
      <c r="H2709" t="inlineStr">
        <is>
          <t>BZ5YPC8</t>
        </is>
      </c>
      <c r="I2709" t="inlineStr">
        <is>
          <t>COQJ6179601</t>
        </is>
      </c>
    </row>
    <row r="2710">
      <c r="A2710" t="inlineStr">
        <is>
          <t>BR002290EQ00001</t>
        </is>
      </c>
      <c r="B2710" t="inlineStr">
        <is>
          <t>BR002290</t>
        </is>
      </c>
      <c r="C2710" t="inlineStr">
        <is>
          <t>TESA3 BZ</t>
        </is>
      </c>
      <c r="D2710">
        <f>+REPLACE(REPLACE(A2710,1,8,""),3,5,"")</f>
        <v/>
      </c>
      <c r="F2710" t="inlineStr">
        <is>
          <t>BRTESAACNOR9</t>
        </is>
      </c>
      <c r="G2710" t="inlineStr">
        <is>
          <t>BBG000Q9ZBQ0</t>
        </is>
      </c>
      <c r="H2710" t="inlineStr">
        <is>
          <t>BD0NBG2</t>
        </is>
      </c>
      <c r="I2710" t="inlineStr">
        <is>
          <t>EQ0000000002955742</t>
        </is>
      </c>
      <c r="J2710" t="inlineStr">
        <is>
          <t>TGLS 8.2 01/31/22</t>
        </is>
      </c>
    </row>
    <row r="2711">
      <c r="A2711" t="inlineStr">
        <is>
          <t>CO000640FI00001</t>
        </is>
      </c>
      <c r="B2711" t="inlineStr">
        <is>
          <t>CO000640</t>
        </is>
      </c>
      <c r="C2711" t="inlineStr">
        <is>
          <t>TGLS 8.2 01/31/22</t>
        </is>
      </c>
      <c r="D2711">
        <f>+REPLACE(REPLACE(A2711,1,8,""),3,5,"")</f>
        <v/>
      </c>
      <c r="F2711" t="inlineStr">
        <is>
          <t>USG87264AA81</t>
        </is>
      </c>
      <c r="G2711" t="inlineStr">
        <is>
          <t>BBG00FVH69X2</t>
        </is>
      </c>
      <c r="H2711" t="inlineStr">
        <is>
          <t>BDGJ595</t>
        </is>
      </c>
      <c r="I2711" t="inlineStr">
        <is>
          <t>COAM2588789</t>
        </is>
      </c>
    </row>
    <row r="2712">
      <c r="A2712" t="inlineStr">
        <is>
          <t>CO000640EQ00001</t>
        </is>
      </c>
      <c r="B2712" t="inlineStr">
        <is>
          <t>CO000640</t>
        </is>
      </c>
      <c r="C2712" t="inlineStr">
        <is>
          <t>TGLS US</t>
        </is>
      </c>
      <c r="D2712">
        <f>+REPLACE(REPLACE(A2712,1,8,""),3,5,"")</f>
        <v/>
      </c>
      <c r="F2712" t="inlineStr">
        <is>
          <t>KYG872641009</t>
        </is>
      </c>
      <c r="G2712" t="inlineStr">
        <is>
          <t>BBG002Z3L4S8</t>
        </is>
      </c>
      <c r="H2712" t="inlineStr">
        <is>
          <t>BHCVTN5</t>
        </is>
      </c>
      <c r="I2712" t="inlineStr">
        <is>
          <t>EQ0000000024064906</t>
        </is>
      </c>
    </row>
    <row r="2713">
      <c r="A2713" t="inlineStr">
        <is>
          <t>BR002250EQ00001</t>
        </is>
      </c>
      <c r="B2713" t="inlineStr">
        <is>
          <t>BR002250</t>
        </is>
      </c>
      <c r="C2713" t="inlineStr">
        <is>
          <t>TGMA3 BZ</t>
        </is>
      </c>
      <c r="D2713">
        <f>+REPLACE(REPLACE(A2713,1,8,""),3,5,"")</f>
        <v/>
      </c>
      <c r="F2713" t="inlineStr">
        <is>
          <t>BRTGMAACNOR7</t>
        </is>
      </c>
      <c r="G2713" t="inlineStr">
        <is>
          <t>BBG000KLPQD1</t>
        </is>
      </c>
      <c r="H2713" t="inlineStr">
        <is>
          <t>B1ZBDK5</t>
        </is>
      </c>
      <c r="I2713" t="inlineStr">
        <is>
          <t>EQ0000000044779770</t>
        </is>
      </c>
    </row>
    <row r="2714">
      <c r="A2714" t="inlineStr">
        <is>
          <t>AR002860EQ00001</t>
        </is>
      </c>
      <c r="B2714" t="inlineStr">
        <is>
          <t>AR002860</t>
        </is>
      </c>
      <c r="C2714" t="inlineStr">
        <is>
          <t>TGNO4 AR</t>
        </is>
      </c>
      <c r="D2714">
        <f>+REPLACE(REPLACE(A2714,1,8,""),3,5,"")</f>
        <v/>
      </c>
      <c r="F2714" t="inlineStr">
        <is>
          <t>ARTGNO010117</t>
        </is>
      </c>
      <c r="G2714" t="inlineStr">
        <is>
          <t>BBG000PXSQY4</t>
        </is>
      </c>
      <c r="H2714" t="inlineStr">
        <is>
          <t>B1FSNC8</t>
        </is>
      </c>
      <c r="I2714" t="inlineStr">
        <is>
          <t>EQ0000000003858557</t>
        </is>
      </c>
      <c r="J2714" t="inlineStr">
        <is>
          <t>TGPERU 4 ¼ 04/30/28</t>
        </is>
      </c>
    </row>
    <row r="2715">
      <c r="A2715" t="inlineStr">
        <is>
          <t>PE000880FI00001</t>
        </is>
      </c>
      <c r="B2715" t="inlineStr">
        <is>
          <t>PE000880</t>
        </is>
      </c>
      <c r="C2715" t="inlineStr">
        <is>
          <t>TGPERU 4 ¼ 04/30/28</t>
        </is>
      </c>
      <c r="D2715">
        <f>+REPLACE(REPLACE(A2715,1,8,""),3,5,"")</f>
        <v/>
      </c>
      <c r="F2715" t="inlineStr">
        <is>
          <t>USP9367RAG67</t>
        </is>
      </c>
      <c r="G2715" t="inlineStr">
        <is>
          <t>BBG004H63F02</t>
        </is>
      </c>
      <c r="H2715" t="inlineStr">
        <is>
          <t>B7ZRB45</t>
        </is>
      </c>
      <c r="I2715" t="inlineStr">
        <is>
          <t>COEJ6504421</t>
        </is>
      </c>
    </row>
    <row r="2716">
      <c r="A2716" t="inlineStr">
        <is>
          <t>AR002850EQ00001</t>
        </is>
      </c>
      <c r="B2716" t="inlineStr">
        <is>
          <t>AR002850</t>
        </is>
      </c>
      <c r="C2716" t="inlineStr">
        <is>
          <t>TGS US</t>
        </is>
      </c>
      <c r="D2716">
        <f>+REPLACE(REPLACE(A2716,1,8,""),3,5,"")</f>
        <v/>
      </c>
      <c r="F2716" t="inlineStr">
        <is>
          <t>US8938702045</t>
        </is>
      </c>
      <c r="G2716" t="inlineStr">
        <is>
          <t>BBG000DQX5M5</t>
        </is>
      </c>
      <c r="H2716" t="n">
        <v>2902944</v>
      </c>
      <c r="I2716" t="inlineStr">
        <is>
          <t>EQ0015411800009001</t>
        </is>
      </c>
    </row>
    <row r="2717">
      <c r="A2717" t="inlineStr">
        <is>
          <t>AR002850EQ00002</t>
        </is>
      </c>
      <c r="B2717" t="inlineStr">
        <is>
          <t>AR002850</t>
        </is>
      </c>
      <c r="C2717" t="inlineStr">
        <is>
          <t>TGSU2 AR</t>
        </is>
      </c>
      <c r="D2717">
        <f>+REPLACE(REPLACE(A2717,1,8,""),3,5,"")</f>
        <v/>
      </c>
      <c r="F2717" t="inlineStr">
        <is>
          <t>ARP9308R1039</t>
        </is>
      </c>
      <c r="G2717" t="inlineStr">
        <is>
          <t>BBG000BZCL27</t>
        </is>
      </c>
      <c r="H2717" t="n">
        <v>2886651</v>
      </c>
      <c r="I2717" t="inlineStr">
        <is>
          <t>EQ0000000000540970</t>
        </is>
      </c>
    </row>
    <row r="2718">
      <c r="A2718" t="inlineStr">
        <is>
          <t>GT000080EQ00001</t>
        </is>
      </c>
      <c r="B2718" t="inlineStr">
        <is>
          <t>GT000080</t>
        </is>
      </c>
      <c r="C2718" t="inlineStr">
        <is>
          <t>THO CN</t>
        </is>
      </c>
      <c r="D2718">
        <f>+REPLACE(REPLACE(A2718,1,8,""),3,5,"")</f>
        <v/>
      </c>
      <c r="F2718" t="inlineStr">
        <is>
          <t>CA8738681037</t>
        </is>
      </c>
      <c r="G2718" t="inlineStr">
        <is>
          <t>BBG000BDN878</t>
        </is>
      </c>
      <c r="H2718" t="inlineStr">
        <is>
          <t>B4WHL92</t>
        </is>
      </c>
      <c r="I2718" t="inlineStr">
        <is>
          <t>EQ0000000010648297</t>
        </is>
      </c>
    </row>
    <row r="2719">
      <c r="A2719" t="inlineStr">
        <is>
          <t>BR000020EQ00002</t>
        </is>
      </c>
      <c r="B2719" t="inlineStr">
        <is>
          <t>BR000020</t>
        </is>
      </c>
      <c r="C2719" t="inlineStr">
        <is>
          <t>TIET11 BZ</t>
        </is>
      </c>
      <c r="D2719">
        <f>+REPLACE(REPLACE(A2719,1,8,""),3,5,"")</f>
        <v/>
      </c>
      <c r="F2719" t="inlineStr">
        <is>
          <t>BRTIETCDAM15</t>
        </is>
      </c>
      <c r="G2719" t="inlineStr">
        <is>
          <t>BBG00BT7SNX1</t>
        </is>
      </c>
      <c r="H2719" t="inlineStr">
        <is>
          <t>BZ8W2L7</t>
        </is>
      </c>
      <c r="I2719" t="inlineStr">
        <is>
          <t>EQ0000000047282237</t>
        </is>
      </c>
    </row>
    <row r="2720">
      <c r="A2720" t="inlineStr">
        <is>
          <t>CO000520FI00001</t>
        </is>
      </c>
      <c r="B2720" t="inlineStr">
        <is>
          <t>CO000520</t>
        </is>
      </c>
      <c r="C2720" t="inlineStr">
        <is>
          <t>TIGO 4 ¾ 05/22/20</t>
        </is>
      </c>
      <c r="D2720">
        <f>+REPLACE(REPLACE(A2720,1,8,""),3,5,"")</f>
        <v/>
      </c>
      <c r="F2720" t="inlineStr">
        <is>
          <t>XS0921332069</t>
        </is>
      </c>
      <c r="G2720" t="inlineStr">
        <is>
          <t>BBG004K0D9L1</t>
        </is>
      </c>
      <c r="H2720" t="inlineStr">
        <is>
          <t>B9XQDF3</t>
        </is>
      </c>
      <c r="I2720" t="inlineStr">
        <is>
          <t>COEJ6740470</t>
        </is>
      </c>
      <c r="J2720" t="inlineStr">
        <is>
          <t>TIGO 5 ⅛ 01/15/28</t>
        </is>
      </c>
    </row>
    <row r="2721">
      <c r="A2721" t="inlineStr">
        <is>
          <t>CO000520FI00002</t>
        </is>
      </c>
      <c r="B2721" t="inlineStr">
        <is>
          <t>CO000520</t>
        </is>
      </c>
      <c r="C2721" t="inlineStr">
        <is>
          <t>TIGO 5 ⅛ 01/15/28</t>
        </is>
      </c>
      <c r="D2721">
        <f>+REPLACE(REPLACE(A2721,1,8,""),3,5,"")</f>
        <v/>
      </c>
      <c r="F2721" t="inlineStr">
        <is>
          <t>USL6388GAB60</t>
        </is>
      </c>
      <c r="G2721" t="inlineStr">
        <is>
          <t>BBG00HP9XS70</t>
        </is>
      </c>
      <c r="H2721" t="inlineStr">
        <is>
          <t>BF3FX63</t>
        </is>
      </c>
      <c r="I2721" t="inlineStr">
        <is>
          <t>COAP0969109</t>
        </is>
      </c>
      <c r="J2721" t="inlineStr">
        <is>
          <t>TIGO 6 03/15/25</t>
        </is>
      </c>
    </row>
    <row r="2722">
      <c r="A2722" t="inlineStr">
        <is>
          <t>CO000520FI00003</t>
        </is>
      </c>
      <c r="B2722" t="inlineStr">
        <is>
          <t>CO000520</t>
        </is>
      </c>
      <c r="C2722" t="inlineStr">
        <is>
          <t>TIGO 6 03/15/25</t>
        </is>
      </c>
      <c r="D2722">
        <f>+REPLACE(REPLACE(A2722,1,8,""),3,5,"")</f>
        <v/>
      </c>
      <c r="F2722" t="inlineStr">
        <is>
          <t>XS1204091588</t>
        </is>
      </c>
      <c r="G2722" t="inlineStr">
        <is>
          <t>BBG0088K7WX5</t>
        </is>
      </c>
      <c r="H2722" t="inlineStr">
        <is>
          <t>BWC4Q27</t>
        </is>
      </c>
      <c r="I2722" t="inlineStr">
        <is>
          <t>COEK7996557</t>
        </is>
      </c>
      <c r="J2722" t="inlineStr">
        <is>
          <t>TIGO 6 ¼ 03/25/29</t>
        </is>
      </c>
    </row>
    <row r="2723">
      <c r="A2723" t="inlineStr">
        <is>
          <t>CO000520FI00004</t>
        </is>
      </c>
      <c r="B2723" t="inlineStr">
        <is>
          <t>CO000520</t>
        </is>
      </c>
      <c r="C2723" t="inlineStr">
        <is>
          <t>TIGO 6 ¼ 03/25/29</t>
        </is>
      </c>
      <c r="D2723">
        <f>+REPLACE(REPLACE(A2723,1,8,""),3,5,"")</f>
        <v/>
      </c>
      <c r="F2723" t="inlineStr">
        <is>
          <t>USL6388GHV51</t>
        </is>
      </c>
      <c r="G2723" t="inlineStr">
        <is>
          <t>BBG00NLF5X22</t>
        </is>
      </c>
      <c r="H2723" t="inlineStr">
        <is>
          <t>BJQ1YF2</t>
        </is>
      </c>
      <c r="I2723" t="inlineStr">
        <is>
          <t>COAX6986878</t>
        </is>
      </c>
    </row>
    <row r="2724">
      <c r="A2724" t="inlineStr">
        <is>
          <t>CO000520FI00005</t>
        </is>
      </c>
      <c r="B2724" t="inlineStr">
        <is>
          <t>CO000520</t>
        </is>
      </c>
      <c r="C2724" t="inlineStr">
        <is>
          <t>TIGO 6 ⅝ 10/15/21</t>
        </is>
      </c>
      <c r="D2724">
        <f>+REPLACE(REPLACE(A2724,1,8,""),3,5,"")</f>
        <v/>
      </c>
      <c r="F2724" t="inlineStr">
        <is>
          <t>XS0980363344</t>
        </is>
      </c>
      <c r="G2724" t="inlineStr">
        <is>
          <t>BBG005D7Q5Q0</t>
        </is>
      </c>
      <c r="H2724" t="inlineStr">
        <is>
          <t>BFP9VZ8</t>
        </is>
      </c>
      <c r="I2724" t="inlineStr">
        <is>
          <t>COEJ8772018</t>
        </is>
      </c>
      <c r="J2724" t="inlineStr">
        <is>
          <t>TIGO 6 ⅝ 10/15/26</t>
        </is>
      </c>
    </row>
    <row r="2725">
      <c r="A2725" t="inlineStr">
        <is>
          <t>CO000520FI00006</t>
        </is>
      </c>
      <c r="B2725" t="inlineStr">
        <is>
          <t>CO000520</t>
        </is>
      </c>
      <c r="C2725" t="inlineStr">
        <is>
          <t>TIGO 6 ⅝ 10/15/26</t>
        </is>
      </c>
      <c r="D2725">
        <f>+REPLACE(REPLACE(A2725,1,8,""),3,5,"")</f>
        <v/>
      </c>
      <c r="F2725" t="inlineStr">
        <is>
          <t>XS1894610119</t>
        </is>
      </c>
      <c r="G2725" t="inlineStr">
        <is>
          <t>BBG00M6HSX95</t>
        </is>
      </c>
      <c r="H2725" t="inlineStr">
        <is>
          <t>BYQM483</t>
        </is>
      </c>
      <c r="I2725" t="inlineStr">
        <is>
          <t>COAU8860432</t>
        </is>
      </c>
    </row>
    <row r="2726">
      <c r="A2726" t="inlineStr">
        <is>
          <t>BR002310EQ00001</t>
        </is>
      </c>
      <c r="B2726" t="inlineStr">
        <is>
          <t>BR002310</t>
        </is>
      </c>
      <c r="C2726" t="inlineStr">
        <is>
          <t>TIMP3 BZ</t>
        </is>
      </c>
      <c r="D2726">
        <f>+REPLACE(REPLACE(A2726,1,8,""),3,5,"")</f>
        <v/>
      </c>
      <c r="F2726" t="inlineStr">
        <is>
          <t>BRTIMPACNOR1</t>
        </is>
      </c>
      <c r="G2726" t="inlineStr">
        <is>
          <t>BBG000BNSCV5</t>
        </is>
      </c>
      <c r="H2726" t="n">
        <v>2292560</v>
      </c>
      <c r="I2726" t="inlineStr">
        <is>
          <t>EQ0032854600001000</t>
        </is>
      </c>
    </row>
    <row r="2727">
      <c r="A2727" t="inlineStr">
        <is>
          <t>MX001240EQ00001</t>
        </is>
      </c>
      <c r="B2727" t="inlineStr">
        <is>
          <t>MX001240</t>
        </is>
      </c>
      <c r="C2727" t="inlineStr">
        <is>
          <t>TLEVICPO MM</t>
        </is>
      </c>
      <c r="D2727">
        <f>+REPLACE(REPLACE(A2727,1,8,""),3,5,"")</f>
        <v/>
      </c>
      <c r="F2727" t="inlineStr">
        <is>
          <t>MXP4987V1378</t>
        </is>
      </c>
      <c r="G2727" t="inlineStr">
        <is>
          <t>BBG000BQJ6L2</t>
        </is>
      </c>
      <c r="H2727" t="n">
        <v>2380108</v>
      </c>
      <c r="I2727" t="inlineStr">
        <is>
          <t>EQ0011756800004001</t>
        </is>
      </c>
    </row>
    <row r="2728">
      <c r="A2728" t="inlineStr">
        <is>
          <t>MX000050FI00006</t>
        </is>
      </c>
      <c r="B2728" t="inlineStr">
        <is>
          <t>MX000050</t>
        </is>
      </c>
      <c r="C2728" t="inlineStr">
        <is>
          <t>TNEMAK 3 ¼ 03/15/24</t>
        </is>
      </c>
      <c r="D2728">
        <f>+REPLACE(REPLACE(A2728,1,8,""),3,5,"")</f>
        <v/>
      </c>
      <c r="F2728" t="inlineStr">
        <is>
          <t>XS1533916299</t>
        </is>
      </c>
      <c r="G2728" t="inlineStr">
        <is>
          <t>BBG00G3WRTY0</t>
        </is>
      </c>
      <c r="H2728" t="inlineStr">
        <is>
          <t>BZ07072</t>
        </is>
      </c>
      <c r="I2728" t="inlineStr">
        <is>
          <t>COAM6939574</t>
        </is>
      </c>
      <c r="J2728" t="inlineStr">
        <is>
          <t>TNEMAK 4 ¾ 01/23/25</t>
        </is>
      </c>
    </row>
    <row r="2729">
      <c r="A2729" t="inlineStr">
        <is>
          <t>MX000050FI00007</t>
        </is>
      </c>
      <c r="B2729" t="inlineStr">
        <is>
          <t>MX000050</t>
        </is>
      </c>
      <c r="C2729" t="inlineStr">
        <is>
          <t>TNEMAK 4 ¾ 01/23/25</t>
        </is>
      </c>
      <c r="D2729">
        <f>+REPLACE(REPLACE(A2729,1,8,""),3,5,"")</f>
        <v/>
      </c>
      <c r="F2729" t="inlineStr">
        <is>
          <t>USP71340AC09</t>
        </is>
      </c>
      <c r="G2729" t="inlineStr">
        <is>
          <t>BBG00JPC02L6</t>
        </is>
      </c>
      <c r="H2729" t="inlineStr">
        <is>
          <t>BD0G257</t>
        </is>
      </c>
      <c r="I2729" t="inlineStr">
        <is>
          <t>COAQ6097689</t>
        </is>
      </c>
    </row>
    <row r="2730">
      <c r="A2730" t="inlineStr">
        <is>
          <t>MX000050FI00008</t>
        </is>
      </c>
      <c r="B2730" t="inlineStr">
        <is>
          <t>MX000050</t>
        </is>
      </c>
      <c r="C2730" t="inlineStr">
        <is>
          <t>TNEMAK 5 ½ 02/28/23</t>
        </is>
      </c>
      <c r="D2730">
        <f>+REPLACE(REPLACE(A2730,1,8,""),3,5,"")</f>
        <v/>
      </c>
      <c r="F2730" t="inlineStr">
        <is>
          <t>USP9084BAD03</t>
        </is>
      </c>
      <c r="G2730" t="inlineStr">
        <is>
          <t>BBG0045X5775</t>
        </is>
      </c>
      <c r="H2730" t="inlineStr">
        <is>
          <t>B9JC0C1</t>
        </is>
      </c>
      <c r="I2730" t="inlineStr">
        <is>
          <t>COEJ5675560</t>
        </is>
      </c>
      <c r="J2730" t="inlineStr">
        <is>
          <t>TONOBZ 10 ½ 05/14/24</t>
        </is>
      </c>
    </row>
    <row r="2731">
      <c r="A2731" t="inlineStr">
        <is>
          <t>BR002320FI00001</t>
        </is>
      </c>
      <c r="B2731" t="inlineStr">
        <is>
          <t>BR002320</t>
        </is>
      </c>
      <c r="C2731" t="inlineStr">
        <is>
          <t>TONOBZ 10 ½ 05/14/24</t>
        </is>
      </c>
      <c r="D2731">
        <f>+REPLACE(REPLACE(A2731,1,8,""),3,5,"")</f>
        <v/>
      </c>
      <c r="F2731" t="inlineStr">
        <is>
          <t>USL9116PAE36</t>
        </is>
      </c>
      <c r="G2731" t="inlineStr">
        <is>
          <t>BBG006GSTPP3</t>
        </is>
      </c>
      <c r="H2731" t="inlineStr">
        <is>
          <t>BMQWJX9</t>
        </is>
      </c>
      <c r="I2731" t="inlineStr">
        <is>
          <t>COEK2684984</t>
        </is>
      </c>
      <c r="J2731" t="inlineStr">
        <is>
          <t>TONOBZ 9 ¼ 01/24/20</t>
        </is>
      </c>
    </row>
    <row r="2732">
      <c r="A2732" t="inlineStr">
        <is>
          <t>BR002320FI00002</t>
        </is>
      </c>
      <c r="B2732" t="inlineStr">
        <is>
          <t>BR002320</t>
        </is>
      </c>
      <c r="C2732" t="inlineStr">
        <is>
          <t>TONOBZ 9 ¼ 01/24/20</t>
        </is>
      </c>
      <c r="D2732">
        <f>+REPLACE(REPLACE(A2732,1,8,""),3,5,"")</f>
        <v/>
      </c>
      <c r="F2732" t="inlineStr">
        <is>
          <t>USP9T02LAA28</t>
        </is>
      </c>
      <c r="G2732" t="inlineStr">
        <is>
          <t>BBG003W7TC59</t>
        </is>
      </c>
      <c r="H2732" t="inlineStr">
        <is>
          <t>B8KNF32</t>
        </is>
      </c>
      <c r="I2732" t="inlineStr">
        <is>
          <t>COEJ5204049</t>
        </is>
      </c>
    </row>
    <row r="2733">
      <c r="A2733" t="inlineStr">
        <is>
          <t>BR002330EQ00001</t>
        </is>
      </c>
      <c r="B2733" t="inlineStr">
        <is>
          <t>BR002330</t>
        </is>
      </c>
      <c r="C2733" t="inlineStr">
        <is>
          <t>TOTS3 BZ</t>
        </is>
      </c>
      <c r="D2733">
        <f>+REPLACE(REPLACE(A2733,1,8,""),3,5,"")</f>
        <v/>
      </c>
      <c r="F2733" t="inlineStr">
        <is>
          <t>BRTOTSACNOR8</t>
        </is>
      </c>
      <c r="G2733" t="inlineStr">
        <is>
          <t>BBG000KZWJS2</t>
        </is>
      </c>
      <c r="H2733" t="inlineStr">
        <is>
          <t>B10LQP6</t>
        </is>
      </c>
      <c r="I2733" t="inlineStr">
        <is>
          <t>EQ0000000002654243</t>
        </is>
      </c>
    </row>
    <row r="2734">
      <c r="A2734" t="inlineStr">
        <is>
          <t>BR002340EQ00001</t>
        </is>
      </c>
      <c r="B2734" t="inlineStr">
        <is>
          <t>BR002340</t>
        </is>
      </c>
      <c r="C2734" t="inlineStr">
        <is>
          <t>TPIS3 BZ</t>
        </is>
      </c>
      <c r="D2734">
        <f>+REPLACE(REPLACE(A2734,1,8,""),3,5,"")</f>
        <v/>
      </c>
      <c r="F2734" t="inlineStr">
        <is>
          <t>BRTPISACNOR8</t>
        </is>
      </c>
      <c r="G2734" t="inlineStr">
        <is>
          <t>BBG000GK06D9</t>
        </is>
      </c>
      <c r="H2734" t="inlineStr">
        <is>
          <t>B23FDJ5</t>
        </is>
      </c>
      <c r="I2734" t="inlineStr">
        <is>
          <t>EQ0000000000886451</t>
        </is>
      </c>
      <c r="J2734" t="inlineStr">
        <is>
          <t>TRAGAS 6 ¾ 05/02/25</t>
        </is>
      </c>
    </row>
    <row r="2735">
      <c r="A2735" t="inlineStr">
        <is>
          <t>AR002850FI00002</t>
        </is>
      </c>
      <c r="B2735" t="inlineStr">
        <is>
          <t>AR002850</t>
        </is>
      </c>
      <c r="C2735" t="inlineStr">
        <is>
          <t>TRAGAS 6 ¾ 05/02/25</t>
        </is>
      </c>
      <c r="D2735">
        <f>+REPLACE(REPLACE(A2735,1,8,""),3,5,"")</f>
        <v/>
      </c>
      <c r="F2735" t="inlineStr">
        <is>
          <t>USP9308RAZ66</t>
        </is>
      </c>
      <c r="G2735" t="inlineStr">
        <is>
          <t>BBG00KSMMNQ3</t>
        </is>
      </c>
      <c r="H2735" t="inlineStr">
        <is>
          <t>BD0RS74</t>
        </is>
      </c>
      <c r="I2735" t="inlineStr">
        <is>
          <t>COAS4134951</t>
        </is>
      </c>
      <c r="J2735" t="inlineStr">
        <is>
          <t>TRAGSA 5.55 11/01/28</t>
        </is>
      </c>
    </row>
    <row r="2736">
      <c r="A2736" t="inlineStr">
        <is>
          <t>CO000660FI00001</t>
        </is>
      </c>
      <c r="B2736" t="inlineStr">
        <is>
          <t>CO000660</t>
        </is>
      </c>
      <c r="C2736" t="inlineStr">
        <is>
          <t>TRAGSA 5.55 11/01/28</t>
        </is>
      </c>
      <c r="D2736">
        <f>+REPLACE(REPLACE(A2736,1,8,""),3,5,"")</f>
        <v/>
      </c>
      <c r="F2736" t="inlineStr">
        <is>
          <t>USP93077AC28</t>
        </is>
      </c>
      <c r="G2736" t="inlineStr">
        <is>
          <t>BBG00M8QZH18</t>
        </is>
      </c>
      <c r="H2736" t="inlineStr">
        <is>
          <t>BFXX5Z0</t>
        </is>
      </c>
      <c r="I2736" t="inlineStr">
        <is>
          <t>COAV0967027</t>
        </is>
      </c>
    </row>
    <row r="2737">
      <c r="A2737" t="inlineStr">
        <is>
          <t>CO000660FI00002</t>
        </is>
      </c>
      <c r="B2737" t="inlineStr">
        <is>
          <t>CO000660</t>
        </is>
      </c>
      <c r="C2737" t="inlineStr">
        <is>
          <t>TRAGSA 5.7 03/20/22</t>
        </is>
      </c>
      <c r="D2737">
        <f>+REPLACE(REPLACE(A2737,1,8,""),3,5,"")</f>
        <v/>
      </c>
      <c r="F2737" t="inlineStr">
        <is>
          <t>USP93077AA61</t>
        </is>
      </c>
      <c r="G2737" t="inlineStr">
        <is>
          <t>BBG002R0JLP1</t>
        </is>
      </c>
      <c r="H2737" t="inlineStr">
        <is>
          <t>B777VH6</t>
        </is>
      </c>
      <c r="I2737" t="inlineStr">
        <is>
          <t>COEJ0977938</t>
        </is>
      </c>
    </row>
    <row r="2738">
      <c r="A2738" t="inlineStr">
        <is>
          <t>AR002840EQ00001</t>
        </is>
      </c>
      <c r="B2738" t="inlineStr">
        <is>
          <t>AR002840</t>
        </is>
      </c>
      <c r="C2738" t="inlineStr">
        <is>
          <t>TRAN AR</t>
        </is>
      </c>
      <c r="D2738">
        <f>+REPLACE(REPLACE(A2738,1,8,""),3,5,"")</f>
        <v/>
      </c>
      <c r="F2738" t="inlineStr">
        <is>
          <t>ARTRAN010011</t>
        </is>
      </c>
      <c r="G2738" t="inlineStr">
        <is>
          <t>BBG000G35CM9</t>
        </is>
      </c>
      <c r="H2738" t="n">
        <v>2178778</v>
      </c>
      <c r="I2738" t="inlineStr">
        <is>
          <t>EQ0000000000132373</t>
        </is>
      </c>
      <c r="J2738" t="inlineStr">
        <is>
          <t>TRANSM 4 ⅜ 05/07/23</t>
        </is>
      </c>
    </row>
    <row r="2739">
      <c r="A2739" t="inlineStr">
        <is>
          <t>PE000250FI00001</t>
        </is>
      </c>
      <c r="B2739" t="inlineStr">
        <is>
          <t>PE000250</t>
        </is>
      </c>
      <c r="C2739" t="inlineStr">
        <is>
          <t>TRANSM 4 ⅜ 05/07/23</t>
        </is>
      </c>
      <c r="D2739">
        <f>+REPLACE(REPLACE(A2739,1,8,""),3,5,"")</f>
        <v/>
      </c>
      <c r="F2739" t="inlineStr">
        <is>
          <t>USP3083SAC90</t>
        </is>
      </c>
      <c r="G2739" t="inlineStr">
        <is>
          <t>BBG004HTR0L6</t>
        </is>
      </c>
      <c r="H2739" t="inlineStr">
        <is>
          <t>B8W6HW2</t>
        </is>
      </c>
      <c r="I2739" t="inlineStr">
        <is>
          <t>COEJ6603033</t>
        </is>
      </c>
    </row>
    <row r="2740">
      <c r="A2740" t="inlineStr">
        <is>
          <t>MX001250EQ00001</t>
        </is>
      </c>
      <c r="B2740" t="inlineStr">
        <is>
          <t>MX001250</t>
        </is>
      </c>
      <c r="C2740" t="inlineStr">
        <is>
          <t>TRAXIONA MM</t>
        </is>
      </c>
      <c r="D2740">
        <f>+REPLACE(REPLACE(A2740,1,8,""),3,5,"")</f>
        <v/>
      </c>
      <c r="F2740" t="inlineStr">
        <is>
          <t>MX01TR0H0006</t>
        </is>
      </c>
      <c r="G2740" t="inlineStr">
        <is>
          <t>BBG00HFPWY73</t>
        </is>
      </c>
      <c r="H2740" t="inlineStr">
        <is>
          <t>BF4GP25</t>
        </is>
      </c>
      <c r="I2740" t="inlineStr">
        <is>
          <t>EQ0000000058670675</t>
        </is>
      </c>
    </row>
    <row r="2741">
      <c r="A2741" t="inlineStr">
        <is>
          <t>CL000930EQ00001</t>
        </is>
      </c>
      <c r="B2741" t="inlineStr">
        <is>
          <t>CL000930</t>
        </is>
      </c>
      <c r="C2741" t="inlineStr">
        <is>
          <t>TRICA CI</t>
        </is>
      </c>
      <c r="D2741">
        <f>+REPLACE(REPLACE(A2741,1,8,""),3,5,"")</f>
        <v/>
      </c>
      <c r="F2741" t="inlineStr">
        <is>
          <t>CLP584961039</t>
        </is>
      </c>
      <c r="G2741" t="inlineStr">
        <is>
          <t>BBG000C4CK90</t>
        </is>
      </c>
      <c r="H2741" t="n">
        <v>2456054</v>
      </c>
      <c r="I2741" t="inlineStr">
        <is>
          <t>EQ0016343500001000</t>
        </is>
      </c>
    </row>
    <row r="2742">
      <c r="A2742" t="inlineStr">
        <is>
          <t>CL000660EQ00001</t>
        </is>
      </c>
      <c r="B2742" t="inlineStr">
        <is>
          <t>CL000660</t>
        </is>
      </c>
      <c r="C2742" t="inlineStr">
        <is>
          <t>TRICOT CI</t>
        </is>
      </c>
      <c r="D2742">
        <f>+REPLACE(REPLACE(A2742,1,8,""),3,5,"")</f>
        <v/>
      </c>
      <c r="F2742" t="inlineStr">
        <is>
          <t>CL0002375260</t>
        </is>
      </c>
      <c r="G2742" t="inlineStr">
        <is>
          <t>BBG00GNTC118</t>
        </is>
      </c>
      <c r="H2742" t="inlineStr">
        <is>
          <t>BZ60860</t>
        </is>
      </c>
      <c r="I2742" t="inlineStr">
        <is>
          <t>EQ0000000056677612</t>
        </is>
      </c>
    </row>
    <row r="2743">
      <c r="A2743" t="inlineStr">
        <is>
          <t>BR002360EQ00001</t>
        </is>
      </c>
      <c r="B2743" t="inlineStr">
        <is>
          <t>BR002360</t>
        </is>
      </c>
      <c r="C2743" t="inlineStr">
        <is>
          <t>TRIS3 BZ</t>
        </is>
      </c>
      <c r="D2743">
        <f>+REPLACE(REPLACE(A2743,1,8,""),3,5,"")</f>
        <v/>
      </c>
      <c r="F2743" t="inlineStr">
        <is>
          <t>BRTRISACNOR4</t>
        </is>
      </c>
      <c r="G2743" t="inlineStr">
        <is>
          <t>BBG000T1JH52</t>
        </is>
      </c>
      <c r="H2743" t="inlineStr">
        <is>
          <t>B28M799</t>
        </is>
      </c>
      <c r="I2743" t="inlineStr">
        <is>
          <t>EQ0000000005196130</t>
        </is>
      </c>
      <c r="J2743" t="inlineStr">
        <is>
          <t>TRNGEN 5 ¼ 11/04/27</t>
        </is>
      </c>
    </row>
    <row r="2744">
      <c r="A2744" t="inlineStr">
        <is>
          <t>TT000010FI00001</t>
        </is>
      </c>
      <c r="B2744" t="inlineStr">
        <is>
          <t>TT000010</t>
        </is>
      </c>
      <c r="C2744" t="inlineStr">
        <is>
          <t>TRNGEN 5 ¼ 11/04/27</t>
        </is>
      </c>
      <c r="D2744">
        <f>+REPLACE(REPLACE(A2744,1,8,""),3,5,"")</f>
        <v/>
      </c>
      <c r="F2744" t="inlineStr">
        <is>
          <t>USP9400VAA90</t>
        </is>
      </c>
      <c r="G2744" t="inlineStr">
        <is>
          <t>BBG00F3BTN97</t>
        </is>
      </c>
      <c r="H2744" t="inlineStr">
        <is>
          <t>BYMPZ27</t>
        </is>
      </c>
      <c r="I2744" t="inlineStr">
        <is>
          <t>COAL0289713</t>
        </is>
      </c>
    </row>
    <row r="2745">
      <c r="A2745" t="inlineStr">
        <is>
          <t>BR000700EQ00001</t>
        </is>
      </c>
      <c r="B2745" t="inlineStr">
        <is>
          <t>BR000700</t>
        </is>
      </c>
      <c r="C2745" t="inlineStr">
        <is>
          <t>TRPL4 BZ</t>
        </is>
      </c>
      <c r="D2745">
        <f>+REPLACE(REPLACE(A2745,1,8,""),3,5,"")</f>
        <v/>
      </c>
      <c r="F2745" t="inlineStr">
        <is>
          <t>BRTRPLACNPR1</t>
        </is>
      </c>
      <c r="G2745" t="inlineStr">
        <is>
          <t>BBG000D5HYP3</t>
        </is>
      </c>
      <c r="H2745" t="n">
        <v>2440972</v>
      </c>
      <c r="I2745" t="inlineStr">
        <is>
          <t>EQ0000000031232141</t>
        </is>
      </c>
    </row>
    <row r="2746">
      <c r="A2746" t="inlineStr">
        <is>
          <t>MX001960EQ00002</t>
        </is>
      </c>
      <c r="B2746" t="inlineStr">
        <is>
          <t>MX001960</t>
        </is>
      </c>
      <c r="C2746" t="inlineStr">
        <is>
          <t>TS US</t>
        </is>
      </c>
      <c r="D2746">
        <f>+REPLACE(REPLACE(A2746,1,8,""),3,5,"")</f>
        <v/>
      </c>
      <c r="F2746" t="inlineStr">
        <is>
          <t>US88031M1099</t>
        </is>
      </c>
      <c r="G2746" t="inlineStr">
        <is>
          <t>BBG000PLD4R3</t>
        </is>
      </c>
      <c r="H2746" t="n">
        <v>2167367</v>
      </c>
      <c r="I2746" t="inlineStr">
        <is>
          <t>EQ0000000000399114</t>
        </is>
      </c>
      <c r="J2746" t="inlineStr">
        <is>
          <t>TSELEC 3 ⅞ 01/12/29</t>
        </is>
      </c>
    </row>
    <row r="2747">
      <c r="A2747" t="inlineStr">
        <is>
          <t>CL001360FI00001</t>
        </is>
      </c>
      <c r="B2747" t="inlineStr">
        <is>
          <t>CL001360</t>
        </is>
      </c>
      <c r="C2747" t="inlineStr">
        <is>
          <t>TSELEC 3 ⅞ 01/12/29</t>
        </is>
      </c>
      <c r="D2747">
        <f>+REPLACE(REPLACE(A2747,1,8,""),3,5,"")</f>
        <v/>
      </c>
      <c r="F2747" t="inlineStr">
        <is>
          <t>USP9339SAS34</t>
        </is>
      </c>
      <c r="G2747" t="inlineStr">
        <is>
          <t>BBG00D9P7QF5</t>
        </is>
      </c>
      <c r="H2747" t="inlineStr">
        <is>
          <t>BD1DQ77</t>
        </is>
      </c>
      <c r="I2747" t="inlineStr">
        <is>
          <t>COLW8107226</t>
        </is>
      </c>
      <c r="J2747" t="inlineStr">
        <is>
          <t>TSELEC 4 ¼ 01/14/25</t>
        </is>
      </c>
    </row>
    <row r="2748">
      <c r="A2748" t="inlineStr">
        <is>
          <t>CL001360FI00002</t>
        </is>
      </c>
      <c r="B2748" t="inlineStr">
        <is>
          <t>CL001360</t>
        </is>
      </c>
      <c r="C2748" t="inlineStr">
        <is>
          <t>TSELEC 4 ¼ 01/14/25</t>
        </is>
      </c>
      <c r="D2748">
        <f>+REPLACE(REPLACE(A2748,1,8,""),3,5,"")</f>
        <v/>
      </c>
      <c r="F2748" t="inlineStr">
        <is>
          <t>USP9339SAQ77</t>
        </is>
      </c>
      <c r="G2748" t="inlineStr">
        <is>
          <t>BBG006SCKYM8</t>
        </is>
      </c>
      <c r="H2748" t="inlineStr">
        <is>
          <t>BP4K1K7</t>
        </is>
      </c>
      <c r="I2748" t="inlineStr">
        <is>
          <t>COEK3793099</t>
        </is>
      </c>
      <c r="J2748" t="inlineStr">
        <is>
          <t>TSELEC 4 ⅝ 07/26/23</t>
        </is>
      </c>
    </row>
    <row r="2749">
      <c r="A2749" t="inlineStr">
        <is>
          <t>CL001360FI00003</t>
        </is>
      </c>
      <c r="B2749" t="inlineStr">
        <is>
          <t>CL001360</t>
        </is>
      </c>
      <c r="C2749" t="inlineStr">
        <is>
          <t>TSELEC 4 ⅝ 07/26/23</t>
        </is>
      </c>
      <c r="D2749">
        <f>+REPLACE(REPLACE(A2749,1,8,""),3,5,"")</f>
        <v/>
      </c>
      <c r="F2749" t="inlineStr">
        <is>
          <t>USP9339SAM63</t>
        </is>
      </c>
      <c r="G2749" t="inlineStr">
        <is>
          <t>BBG004WG14W5</t>
        </is>
      </c>
      <c r="H2749" t="inlineStr">
        <is>
          <t>BCH86M4</t>
        </is>
      </c>
      <c r="I2749" t="inlineStr">
        <is>
          <t>COEJ7675923</t>
        </is>
      </c>
    </row>
    <row r="2750">
      <c r="A2750" t="inlineStr">
        <is>
          <t>BR002310EQ00002</t>
        </is>
      </c>
      <c r="B2750" t="inlineStr">
        <is>
          <t>BR002310</t>
        </is>
      </c>
      <c r="C2750" t="inlineStr">
        <is>
          <t>TSU US</t>
        </is>
      </c>
      <c r="D2750">
        <f>+REPLACE(REPLACE(A2750,1,8,""),3,5,"")</f>
        <v/>
      </c>
      <c r="F2750" t="inlineStr">
        <is>
          <t>US88706P2056</t>
        </is>
      </c>
      <c r="G2750" t="inlineStr">
        <is>
          <t>BBG000BNYGJ3</t>
        </is>
      </c>
      <c r="H2750" t="inlineStr">
        <is>
          <t>B6QB0B9</t>
        </is>
      </c>
      <c r="I2750" t="inlineStr">
        <is>
          <t>EQ0032854600009000</t>
        </is>
      </c>
      <c r="J2750" t="inlineStr">
        <is>
          <t>TUPY 6 ⅝ 07/17/24</t>
        </is>
      </c>
    </row>
    <row r="2751">
      <c r="A2751" t="inlineStr">
        <is>
          <t>BR002370FI00001</t>
        </is>
      </c>
      <c r="B2751" t="inlineStr">
        <is>
          <t>BR002370</t>
        </is>
      </c>
      <c r="C2751" t="inlineStr">
        <is>
          <t>TUPY 6 ⅝ 07/17/24</t>
        </is>
      </c>
      <c r="D2751">
        <f>+REPLACE(REPLACE(A2751,1,8,""),3,5,"")</f>
        <v/>
      </c>
      <c r="F2751" t="inlineStr">
        <is>
          <t>USL9326VAA46</t>
        </is>
      </c>
      <c r="G2751" t="inlineStr">
        <is>
          <t>BBG006SYGCG0</t>
        </is>
      </c>
      <c r="H2751" t="inlineStr">
        <is>
          <t>BP4VP19</t>
        </is>
      </c>
      <c r="I2751" t="inlineStr">
        <is>
          <t>COEK3818300</t>
        </is>
      </c>
    </row>
    <row r="2752">
      <c r="A2752" t="inlineStr">
        <is>
          <t>BR002370EQ00001</t>
        </is>
      </c>
      <c r="B2752" t="inlineStr">
        <is>
          <t>BR002370</t>
        </is>
      </c>
      <c r="C2752" t="inlineStr">
        <is>
          <t>TUPY3 BZ</t>
        </is>
      </c>
      <c r="D2752">
        <f>+REPLACE(REPLACE(A2752,1,8,""),3,5,"")</f>
        <v/>
      </c>
      <c r="F2752" t="inlineStr">
        <is>
          <t>BRTUPYACNOR1</t>
        </is>
      </c>
      <c r="G2752" t="inlineStr">
        <is>
          <t>BBG000C256X6</t>
        </is>
      </c>
      <c r="H2752" t="n">
        <v>2906786</v>
      </c>
      <c r="I2752" t="inlineStr">
        <is>
          <t>EQ0000000052282624</t>
        </is>
      </c>
    </row>
    <row r="2753">
      <c r="A2753" t="inlineStr">
        <is>
          <t>PE000890EQ00001</t>
        </is>
      </c>
      <c r="B2753" t="inlineStr">
        <is>
          <t>PE000890</t>
        </is>
      </c>
      <c r="C2753" t="inlineStr">
        <is>
          <t>TV CN</t>
        </is>
      </c>
      <c r="D2753">
        <f>+REPLACE(REPLACE(A2753,1,8,""),3,5,"")</f>
        <v/>
      </c>
      <c r="F2753" t="inlineStr">
        <is>
          <t>CA89531J1093</t>
        </is>
      </c>
      <c r="G2753" t="inlineStr">
        <is>
          <t>BBG000V1C4V6</t>
        </is>
      </c>
      <c r="H2753" t="inlineStr">
        <is>
          <t>B66J1R6</t>
        </is>
      </c>
      <c r="I2753" t="inlineStr">
        <is>
          <t>EQ0000000005693257</t>
        </is>
      </c>
    </row>
    <row r="2754">
      <c r="A2754" t="inlineStr">
        <is>
          <t>MX001240EQ00002</t>
        </is>
      </c>
      <c r="B2754" t="inlineStr">
        <is>
          <t>MX001240</t>
        </is>
      </c>
      <c r="C2754" t="inlineStr">
        <is>
          <t>TV US</t>
        </is>
      </c>
      <c r="D2754">
        <f>+REPLACE(REPLACE(A2754,1,8,""),3,5,"")</f>
        <v/>
      </c>
      <c r="F2754" t="inlineStr">
        <is>
          <t>US40049J2069</t>
        </is>
      </c>
      <c r="G2754" t="inlineStr">
        <is>
          <t>BBG000BJDPF9</t>
        </is>
      </c>
      <c r="H2754" t="n">
        <v>2399450</v>
      </c>
      <c r="I2754" t="inlineStr">
        <is>
          <t>EQ0011756800010001</t>
        </is>
      </c>
    </row>
    <row r="2755">
      <c r="A2755" t="inlineStr">
        <is>
          <t>MX001970EQ00001</t>
        </is>
      </c>
      <c r="B2755" t="inlineStr">
        <is>
          <t>MX001970</t>
        </is>
      </c>
      <c r="C2755" t="inlineStr">
        <is>
          <t>TX US</t>
        </is>
      </c>
      <c r="D2755">
        <f>+REPLACE(REPLACE(A2755,1,8,""),3,5,"")</f>
        <v/>
      </c>
      <c r="F2755" t="inlineStr">
        <is>
          <t>US8808901081</t>
        </is>
      </c>
      <c r="G2755" t="inlineStr">
        <is>
          <t>BBG000LTPD97</t>
        </is>
      </c>
      <c r="H2755" t="inlineStr">
        <is>
          <t>B0XGGY0</t>
        </is>
      </c>
      <c r="I2755" t="inlineStr">
        <is>
          <t>EQ0000000002219460</t>
        </is>
      </c>
    </row>
    <row r="2756">
      <c r="A2756" t="inlineStr">
        <is>
          <t>AR002600EQ00001</t>
        </is>
      </c>
      <c r="B2756" t="inlineStr">
        <is>
          <t>AR002600</t>
        </is>
      </c>
      <c r="C2756" t="inlineStr">
        <is>
          <t>TXAR AR</t>
        </is>
      </c>
      <c r="D2756">
        <f>+REPLACE(REPLACE(A2756,1,8,""),3,5,"")</f>
        <v/>
      </c>
      <c r="F2756" t="inlineStr">
        <is>
          <t>ARSIDE010029</t>
        </is>
      </c>
      <c r="G2756" t="inlineStr">
        <is>
          <t>BBG000GPNL59</t>
        </is>
      </c>
      <c r="H2756" t="n">
        <v>2778532</v>
      </c>
      <c r="I2756" t="inlineStr">
        <is>
          <t>EQ0017351500001005</t>
        </is>
      </c>
      <c r="J2756" t="inlineStr">
        <is>
          <t>TZA 8 ¼ 08/09/24</t>
        </is>
      </c>
    </row>
    <row r="2757">
      <c r="A2757" t="inlineStr">
        <is>
          <t>MX001990FI00001</t>
        </is>
      </c>
      <c r="B2757" t="inlineStr">
        <is>
          <t>MX001990</t>
        </is>
      </c>
      <c r="C2757" t="inlineStr">
        <is>
          <t>TZA 8 ¼ 08/09/24</t>
        </is>
      </c>
      <c r="D2757">
        <f>+REPLACE(REPLACE(A2757,1,8,""),3,5,"")</f>
        <v/>
      </c>
      <c r="F2757" t="inlineStr">
        <is>
          <t>XS1662406468</t>
        </is>
      </c>
      <c r="G2757" t="inlineStr">
        <is>
          <t>BBG00H9KMNZ5</t>
        </is>
      </c>
      <c r="H2757" t="inlineStr">
        <is>
          <t>BD93Q57</t>
        </is>
      </c>
      <c r="I2757" t="inlineStr">
        <is>
          <t>COAO5163149</t>
        </is>
      </c>
    </row>
    <row r="2758">
      <c r="A2758" t="inlineStr">
        <is>
          <t>BR002390EQ00001</t>
        </is>
      </c>
      <c r="B2758" t="inlineStr">
        <is>
          <t>BR002390</t>
        </is>
      </c>
      <c r="C2758" t="inlineStr">
        <is>
          <t>UCAS3 BZ</t>
        </is>
      </c>
      <c r="D2758">
        <f>+REPLACE(REPLACE(A2758,1,8,""),3,5,"")</f>
        <v/>
      </c>
      <c r="F2758" t="inlineStr">
        <is>
          <t>BRUCASACNOR1</t>
        </is>
      </c>
      <c r="G2758" t="inlineStr">
        <is>
          <t>BBG002QH5X01</t>
        </is>
      </c>
      <c r="H2758" t="inlineStr">
        <is>
          <t>B4P6HK9</t>
        </is>
      </c>
      <c r="I2758" t="inlineStr">
        <is>
          <t>EQ0000000039781014</t>
        </is>
      </c>
    </row>
    <row r="2759">
      <c r="A2759" t="inlineStr">
        <is>
          <t>BR002380EQ00001</t>
        </is>
      </c>
      <c r="B2759" t="inlineStr">
        <is>
          <t>BR002380</t>
        </is>
      </c>
      <c r="C2759" t="inlineStr">
        <is>
          <t>UGP US</t>
        </is>
      </c>
      <c r="D2759">
        <f>+REPLACE(REPLACE(A2759,1,8,""),3,5,"")</f>
        <v/>
      </c>
      <c r="F2759" t="inlineStr">
        <is>
          <t>US90400P1012</t>
        </is>
      </c>
      <c r="G2759" t="inlineStr">
        <is>
          <t>BBG000C2RVP6</t>
        </is>
      </c>
      <c r="H2759" t="n">
        <v>2496890</v>
      </c>
      <c r="I2759" t="inlineStr">
        <is>
          <t>EQ0082524800009000</t>
        </is>
      </c>
    </row>
    <row r="2760">
      <c r="A2760" t="inlineStr">
        <is>
          <t>BR002380EQ00002</t>
        </is>
      </c>
      <c r="B2760" t="inlineStr">
        <is>
          <t>BR002380</t>
        </is>
      </c>
      <c r="C2760" t="inlineStr">
        <is>
          <t>UGPA3 BZ</t>
        </is>
      </c>
      <c r="D2760">
        <f>+REPLACE(REPLACE(A2760,1,8,""),3,5,"")</f>
        <v/>
      </c>
      <c r="F2760" t="inlineStr">
        <is>
          <t>BRUGPAACNOR8</t>
        </is>
      </c>
      <c r="G2760" t="inlineStr">
        <is>
          <t>BBG000C2XTR2</t>
        </is>
      </c>
      <c r="H2760" t="inlineStr">
        <is>
          <t>B0FHTN1</t>
        </is>
      </c>
      <c r="I2760" t="inlineStr">
        <is>
          <t>EQ0000000034571181</t>
        </is>
      </c>
    </row>
    <row r="2761">
      <c r="A2761" t="inlineStr">
        <is>
          <t>BR002380FI00001</t>
        </is>
      </c>
      <c r="B2761" t="inlineStr">
        <is>
          <t>BR002380</t>
        </is>
      </c>
      <c r="C2761" t="inlineStr">
        <is>
          <t>UGPABZ 5 ¼ 06/06/29</t>
        </is>
      </c>
      <c r="D2761">
        <f>+REPLACE(REPLACE(A2761,1,8,""),3,5,"")</f>
        <v/>
      </c>
      <c r="F2761" t="inlineStr">
        <is>
          <t>USL9412AAB37</t>
        </is>
      </c>
      <c r="G2761" t="inlineStr">
        <is>
          <t>BBG00PBBR3G4</t>
        </is>
      </c>
      <c r="H2761" t="inlineStr">
        <is>
          <t>BJLPZ34</t>
        </is>
      </c>
      <c r="I2761" t="inlineStr">
        <is>
          <t>COZS9300451</t>
        </is>
      </c>
      <c r="J2761" t="inlineStr">
        <is>
          <t>UGPABZ 5 ¼ 10/06/26</t>
        </is>
      </c>
    </row>
    <row r="2762">
      <c r="A2762" t="inlineStr">
        <is>
          <t>BR002380FI00002</t>
        </is>
      </c>
      <c r="B2762" t="inlineStr">
        <is>
          <t>BR002380</t>
        </is>
      </c>
      <c r="C2762" t="inlineStr">
        <is>
          <t>UGPABZ 5 ¼ 10/06/26</t>
        </is>
      </c>
      <c r="D2762">
        <f>+REPLACE(REPLACE(A2762,1,8,""),3,5,"")</f>
        <v/>
      </c>
      <c r="F2762" t="inlineStr">
        <is>
          <t>USL9412AAA53</t>
        </is>
      </c>
      <c r="G2762" t="inlineStr">
        <is>
          <t>BBG00DY3S3D6</t>
        </is>
      </c>
      <c r="H2762" t="inlineStr">
        <is>
          <t>BYYHFQ5</t>
        </is>
      </c>
      <c r="I2762" t="inlineStr">
        <is>
          <t>COQZ7451151</t>
        </is>
      </c>
      <c r="J2762" t="inlineStr">
        <is>
          <t>UNACEM 5 ⅞ 10/30/21</t>
        </is>
      </c>
    </row>
    <row r="2763">
      <c r="A2763" t="inlineStr">
        <is>
          <t>PE000900FI00001</t>
        </is>
      </c>
      <c r="B2763" t="inlineStr">
        <is>
          <t>PE000900</t>
        </is>
      </c>
      <c r="C2763" t="inlineStr">
        <is>
          <t>UNACEM 5 ⅞ 10/30/21</t>
        </is>
      </c>
      <c r="D2763">
        <f>+REPLACE(REPLACE(A2763,1,8,""),3,5,"")</f>
        <v/>
      </c>
      <c r="F2763" t="inlineStr">
        <is>
          <t>USP9451YAC77</t>
        </is>
      </c>
      <c r="G2763" t="inlineStr">
        <is>
          <t>BBG007FJR2Z4</t>
        </is>
      </c>
      <c r="H2763" t="inlineStr">
        <is>
          <t>BS9N9Z3</t>
        </is>
      </c>
      <c r="I2763" t="inlineStr">
        <is>
          <t>COEK5730453</t>
        </is>
      </c>
    </row>
    <row r="2764">
      <c r="A2764" t="inlineStr">
        <is>
          <t>PE000900EQ00001</t>
        </is>
      </c>
      <c r="B2764" t="inlineStr">
        <is>
          <t>PE000900</t>
        </is>
      </c>
      <c r="C2764" t="inlineStr">
        <is>
          <t>UNACEMC1 PE</t>
        </is>
      </c>
      <c r="D2764">
        <f>+REPLACE(REPLACE(A2764,1,8,""),3,5,"")</f>
        <v/>
      </c>
      <c r="F2764" t="inlineStr">
        <is>
          <t>PEP239001006</t>
        </is>
      </c>
      <c r="G2764" t="inlineStr">
        <is>
          <t>BBG000DLVH06</t>
        </is>
      </c>
      <c r="H2764" t="n">
        <v>2185648</v>
      </c>
      <c r="I2764" t="inlineStr">
        <is>
          <t>EQ0000000052292812</t>
        </is>
      </c>
      <c r="J2764" t="inlineStr">
        <is>
          <t>UNICMR 7 ⅞ 04/01/24</t>
        </is>
      </c>
    </row>
    <row r="2765">
      <c r="A2765" t="inlineStr">
        <is>
          <t>SV000040FI00001</t>
        </is>
      </c>
      <c r="B2765" t="inlineStr">
        <is>
          <t>SV000040</t>
        </is>
      </c>
      <c r="C2765" t="inlineStr">
        <is>
          <t>UNICMR 7 ⅞ 04/01/24</t>
        </is>
      </c>
      <c r="D2765">
        <f>+REPLACE(REPLACE(A2765,1,8,""),3,5,"")</f>
        <v/>
      </c>
      <c r="F2765" t="inlineStr">
        <is>
          <t>USG42037AA25</t>
        </is>
      </c>
      <c r="G2765" t="inlineStr">
        <is>
          <t>BBG00G782H81</t>
        </is>
      </c>
      <c r="H2765" t="inlineStr">
        <is>
          <t>BDFB1C7</t>
        </is>
      </c>
      <c r="I2765" t="inlineStr">
        <is>
          <t>COAM9034589</t>
        </is>
      </c>
      <c r="J2765" t="inlineStr">
        <is>
          <t>UNIFIN 7 01/15/25</t>
        </is>
      </c>
    </row>
    <row r="2766">
      <c r="A2766" t="inlineStr">
        <is>
          <t>MX002020FI00001</t>
        </is>
      </c>
      <c r="B2766" t="inlineStr">
        <is>
          <t>MX002020</t>
        </is>
      </c>
      <c r="C2766" t="inlineStr">
        <is>
          <t>UNIFIN 7 01/15/25</t>
        </is>
      </c>
      <c r="D2766">
        <f>+REPLACE(REPLACE(A2766,1,8,""),3,5,"")</f>
        <v/>
      </c>
      <c r="F2766" t="inlineStr">
        <is>
          <t>USP94461AC79</t>
        </is>
      </c>
      <c r="G2766" t="inlineStr">
        <is>
          <t>BBG00GNYY2W7</t>
        </is>
      </c>
      <c r="H2766" t="inlineStr">
        <is>
          <t>BDT74P5</t>
        </is>
      </c>
      <c r="I2766" t="inlineStr">
        <is>
          <t>COAN5558217</t>
        </is>
      </c>
      <c r="J2766" t="inlineStr">
        <is>
          <t>UNIFIN 7 ¼ 09/27/23</t>
        </is>
      </c>
    </row>
    <row r="2767">
      <c r="A2767" t="inlineStr">
        <is>
          <t>MX002020FI00002</t>
        </is>
      </c>
      <c r="B2767" t="inlineStr">
        <is>
          <t>MX002020</t>
        </is>
      </c>
      <c r="C2767" t="inlineStr">
        <is>
          <t>UNIFIN 7 ¼ 09/27/23</t>
        </is>
      </c>
      <c r="D2767">
        <f>+REPLACE(REPLACE(A2767,1,8,""),3,5,"")</f>
        <v/>
      </c>
      <c r="F2767" t="inlineStr">
        <is>
          <t>USP94461AB96</t>
        </is>
      </c>
      <c r="G2767" t="inlineStr">
        <is>
          <t>BBG00DWVDTC6</t>
        </is>
      </c>
      <c r="H2767" t="inlineStr">
        <is>
          <t>BD878V0</t>
        </is>
      </c>
      <c r="I2767" t="inlineStr">
        <is>
          <t>COQZ6600790</t>
        </is>
      </c>
      <c r="J2767" t="inlineStr">
        <is>
          <t>UNIFIN 7 ⅜ 02/12/26</t>
        </is>
      </c>
    </row>
    <row r="2768">
      <c r="A2768" t="inlineStr">
        <is>
          <t>MX002020FI00003</t>
        </is>
      </c>
      <c r="B2768" t="inlineStr">
        <is>
          <t>MX002020</t>
        </is>
      </c>
      <c r="C2768" t="inlineStr">
        <is>
          <t>UNIFIN 7 ⅜ 02/12/26</t>
        </is>
      </c>
      <c r="D2768">
        <f>+REPLACE(REPLACE(A2768,1,8,""),3,5,"")</f>
        <v/>
      </c>
      <c r="F2768" t="inlineStr">
        <is>
          <t>USP94461AE36</t>
        </is>
      </c>
      <c r="G2768" t="inlineStr">
        <is>
          <t>BBG00K15MLL8</t>
        </is>
      </c>
      <c r="H2768" t="inlineStr">
        <is>
          <t>BG0VHH0</t>
        </is>
      </c>
      <c r="I2768" t="inlineStr">
        <is>
          <t>COAR2141968</t>
        </is>
      </c>
      <c r="J2768" t="inlineStr">
        <is>
          <t>UNIFIN 8 ⅞ PERP</t>
        </is>
      </c>
    </row>
    <row r="2769">
      <c r="A2769" t="inlineStr">
        <is>
          <t>MX002020FI00004</t>
        </is>
      </c>
      <c r="B2769" t="inlineStr">
        <is>
          <t>MX002020</t>
        </is>
      </c>
      <c r="C2769" t="inlineStr">
        <is>
          <t>UNIFIN 8 ⅞ PERP</t>
        </is>
      </c>
      <c r="D2769">
        <f>+REPLACE(REPLACE(A2769,1,8,""),3,5,"")</f>
        <v/>
      </c>
      <c r="F2769" t="inlineStr">
        <is>
          <t>USP94461AD52</t>
        </is>
      </c>
      <c r="G2769" t="inlineStr">
        <is>
          <t>BBG00JVS24R2</t>
        </is>
      </c>
      <c r="H2769" t="inlineStr">
        <is>
          <t>BFX88N4</t>
        </is>
      </c>
      <c r="I2769" t="inlineStr">
        <is>
          <t>COAQ9083439</t>
        </is>
      </c>
    </row>
    <row r="2770">
      <c r="A2770" t="inlineStr">
        <is>
          <t>MX002020EQ00001</t>
        </is>
      </c>
      <c r="B2770" t="inlineStr">
        <is>
          <t>MX002020</t>
        </is>
      </c>
      <c r="C2770" t="inlineStr">
        <is>
          <t>UNIFINA MM</t>
        </is>
      </c>
      <c r="D2770">
        <f>+REPLACE(REPLACE(A2770,1,8,""),3,5,"")</f>
        <v/>
      </c>
      <c r="F2770" t="inlineStr">
        <is>
          <t>MX00UN000002</t>
        </is>
      </c>
      <c r="G2770" t="inlineStr">
        <is>
          <t>BBG000C1J299</t>
        </is>
      </c>
      <c r="H2770" t="inlineStr">
        <is>
          <t>BXVM276</t>
        </is>
      </c>
      <c r="I2770" t="inlineStr">
        <is>
          <t>EQ0000000044034333</t>
        </is>
      </c>
      <c r="J2770" t="inlineStr">
        <is>
          <t>UNIGEL 10 ½ 01/22/24</t>
        </is>
      </c>
    </row>
    <row r="2771">
      <c r="A2771" t="inlineStr">
        <is>
          <t>BR002400FI00001</t>
        </is>
      </c>
      <c r="B2771" t="inlineStr">
        <is>
          <t>BR002400</t>
        </is>
      </c>
      <c r="C2771" t="inlineStr">
        <is>
          <t>UNIGEL 10 ½ 01/22/24</t>
        </is>
      </c>
      <c r="D2771">
        <f>+REPLACE(REPLACE(A2771,1,8,""),3,5,"")</f>
        <v/>
      </c>
      <c r="F2771" t="inlineStr">
        <is>
          <t>USL9467UAA53</t>
        </is>
      </c>
      <c r="G2771" t="inlineStr">
        <is>
          <t>BBG00KXD1SN2</t>
        </is>
      </c>
      <c r="H2771" t="inlineStr">
        <is>
          <t>BGL9F13</t>
        </is>
      </c>
      <c r="I2771" t="inlineStr">
        <is>
          <t>COAS6465882</t>
        </is>
      </c>
    </row>
    <row r="2772">
      <c r="A2772" t="inlineStr">
        <is>
          <t>BR002410EQ00001</t>
        </is>
      </c>
      <c r="B2772" t="inlineStr">
        <is>
          <t>BR002410</t>
        </is>
      </c>
      <c r="C2772" t="inlineStr">
        <is>
          <t>UNIP6 BZ</t>
        </is>
      </c>
      <c r="D2772">
        <f>+REPLACE(REPLACE(A2772,1,8,""),3,5,"")</f>
        <v/>
      </c>
      <c r="F2772" t="inlineStr">
        <is>
          <t>BRUNIPACNPB8</t>
        </is>
      </c>
      <c r="G2772" t="inlineStr">
        <is>
          <t>BBG000C2BCY5</t>
        </is>
      </c>
      <c r="H2772" t="n">
        <v>2905879</v>
      </c>
      <c r="I2772" t="inlineStr">
        <is>
          <t>EQ0017304400003000</t>
        </is>
      </c>
    </row>
    <row r="2773">
      <c r="A2773" t="inlineStr">
        <is>
          <t>MX002040EQ00001</t>
        </is>
      </c>
      <c r="B2773" t="inlineStr">
        <is>
          <t>MX002040</t>
        </is>
      </c>
      <c r="C2773" t="inlineStr">
        <is>
          <t>URBI* MM</t>
        </is>
      </c>
      <c r="D2773">
        <f>+REPLACE(REPLACE(A2773,1,8,""),3,5,"")</f>
        <v/>
      </c>
      <c r="F2773" t="inlineStr">
        <is>
          <t>MX01UR000007</t>
        </is>
      </c>
      <c r="G2773" t="inlineStr">
        <is>
          <t>BBG000C4K1J2</t>
        </is>
      </c>
      <c r="H2773" t="inlineStr">
        <is>
          <t>B0126X9</t>
        </is>
      </c>
      <c r="I2773" t="inlineStr">
        <is>
          <t>EQ0000000001215697</t>
        </is>
      </c>
      <c r="J2773" t="inlineStr">
        <is>
          <t>URBIMM 9 ½ 01/21/20</t>
        </is>
      </c>
    </row>
    <row r="2774">
      <c r="A2774" t="inlineStr">
        <is>
          <t>MX002040FI00001</t>
        </is>
      </c>
      <c r="B2774" t="inlineStr">
        <is>
          <t>MX002040</t>
        </is>
      </c>
      <c r="C2774" t="inlineStr">
        <is>
          <t>URBIMM 9 ½ 01/21/20</t>
        </is>
      </c>
      <c r="D2774">
        <f>+REPLACE(REPLACE(A2774,1,8,""),3,5,"")</f>
        <v/>
      </c>
      <c r="F2774" t="inlineStr">
        <is>
          <t>USP9592YAD50</t>
        </is>
      </c>
      <c r="G2774" t="inlineStr">
        <is>
          <t>BBG0000F7249</t>
        </is>
      </c>
      <c r="H2774" t="inlineStr">
        <is>
          <t>B5NQBJ5</t>
        </is>
      </c>
      <c r="I2774" t="inlineStr">
        <is>
          <t>COEI1107859</t>
        </is>
      </c>
      <c r="J2774" t="inlineStr">
        <is>
          <t>URBIMM 9 ¾ 02/03/22</t>
        </is>
      </c>
    </row>
    <row r="2775">
      <c r="A2775" t="inlineStr">
        <is>
          <t>MX002040FI00002</t>
        </is>
      </c>
      <c r="B2775" t="inlineStr">
        <is>
          <t>MX002040</t>
        </is>
      </c>
      <c r="C2775" t="inlineStr">
        <is>
          <t>URBIMM 9 ¾ 02/03/22</t>
        </is>
      </c>
      <c r="D2775">
        <f>+REPLACE(REPLACE(A2775,1,8,""),3,5,"")</f>
        <v/>
      </c>
      <c r="F2775" t="inlineStr">
        <is>
          <t>USP9592YAL76</t>
        </is>
      </c>
      <c r="G2775" t="inlineStr">
        <is>
          <t>BBG002GDCBF5</t>
        </is>
      </c>
      <c r="H2775" t="inlineStr">
        <is>
          <t>B6YB925</t>
        </is>
      </c>
      <c r="I2775" t="inlineStr">
        <is>
          <t>COEJ0046296</t>
        </is>
      </c>
    </row>
    <row r="2776">
      <c r="A2776" t="inlineStr">
        <is>
          <t>UR000030FI00001</t>
        </is>
      </c>
      <c r="B2776" t="inlineStr">
        <is>
          <t>UR000030</t>
        </is>
      </c>
      <c r="C2776" t="inlineStr">
        <is>
          <t>URUGUA 4 ⅜ 10/27/27</t>
        </is>
      </c>
      <c r="D2776">
        <f>+REPLACE(REPLACE(A2776,1,8,""),3,5,"")</f>
        <v/>
      </c>
      <c r="F2776" t="inlineStr">
        <is>
          <t>US760942BB71</t>
        </is>
      </c>
      <c r="G2776" t="inlineStr">
        <is>
          <t>BBG00B8GLLX5</t>
        </is>
      </c>
      <c r="H2776" t="inlineStr">
        <is>
          <t>BYRPDX9</t>
        </is>
      </c>
      <c r="I2776" t="inlineStr">
        <is>
          <t>COQJ2218924</t>
        </is>
      </c>
    </row>
    <row r="2777">
      <c r="A2777" t="inlineStr">
        <is>
          <t>BR002420FI00001</t>
        </is>
      </c>
      <c r="B2777" t="inlineStr">
        <is>
          <t>BR002420</t>
        </is>
      </c>
      <c r="C2777" t="inlineStr">
        <is>
          <t>USIM 5 ⅞ 07/18/26</t>
        </is>
      </c>
      <c r="D2777">
        <f>+REPLACE(REPLACE(A2777,1,8,""),3,5,"")</f>
        <v/>
      </c>
      <c r="F2777" t="inlineStr">
        <is>
          <t>USL95806AA06</t>
        </is>
      </c>
      <c r="G2777" t="inlineStr">
        <is>
          <t>BBG00PPRTYM7</t>
        </is>
      </c>
      <c r="H2777" t="inlineStr">
        <is>
          <t>BKFH1T1</t>
        </is>
      </c>
      <c r="I2777" t="inlineStr">
        <is>
          <t>COAZ6373056</t>
        </is>
      </c>
    </row>
    <row r="2778">
      <c r="A2778" t="inlineStr">
        <is>
          <t>BR002430EQ00001</t>
        </is>
      </c>
      <c r="B2778" t="inlineStr">
        <is>
          <t>BR002430</t>
        </is>
      </c>
      <c r="C2778" t="inlineStr">
        <is>
          <t>USIM3 BZ</t>
        </is>
      </c>
      <c r="D2778">
        <f>+REPLACE(REPLACE(A2778,1,8,""),3,5,"")</f>
        <v/>
      </c>
      <c r="F2778" t="inlineStr">
        <is>
          <t>BRUSIMACNOR3</t>
        </is>
      </c>
      <c r="G2778" t="inlineStr">
        <is>
          <t>BBG000K5DT07</t>
        </is>
      </c>
      <c r="H2778" t="n">
        <v>2193696</v>
      </c>
      <c r="I2778" t="inlineStr">
        <is>
          <t>EQ0015441900001003</t>
        </is>
      </c>
    </row>
    <row r="2779">
      <c r="A2779" t="inlineStr">
        <is>
          <t>BR002430EQ00002</t>
        </is>
      </c>
      <c r="B2779" t="inlineStr">
        <is>
          <t>BR002430</t>
        </is>
      </c>
      <c r="C2779" t="inlineStr">
        <is>
          <t>USIM5 BZ</t>
        </is>
      </c>
      <c r="D2779">
        <f>+REPLACE(REPLACE(A2779,1,8,""),3,5,"")</f>
        <v/>
      </c>
      <c r="F2779" t="inlineStr">
        <is>
          <t>BRUSIMACNPA6</t>
        </is>
      </c>
      <c r="G2779" t="inlineStr">
        <is>
          <t>BBG000K59S31</t>
        </is>
      </c>
      <c r="H2779" t="n">
        <v>2386009</v>
      </c>
      <c r="I2779" t="inlineStr">
        <is>
          <t>EQ0000000001168801</t>
        </is>
      </c>
      <c r="J2779" t="inlineStr">
        <is>
          <t>USJACU 9 ⅞ 11/09/19</t>
        </is>
      </c>
    </row>
    <row r="2780">
      <c r="A2780" t="inlineStr">
        <is>
          <t>BR002440FI00001</t>
        </is>
      </c>
      <c r="B2780" t="inlineStr">
        <is>
          <t>BR002440</t>
        </is>
      </c>
      <c r="C2780" t="inlineStr">
        <is>
          <t>USJACU 9 ⅞ 11/09/19</t>
        </is>
      </c>
      <c r="D2780">
        <f>+REPLACE(REPLACE(A2780,1,8,""),3,5,"")</f>
        <v/>
      </c>
      <c r="F2780" t="inlineStr">
        <is>
          <t>USP9634CAA91</t>
        </is>
      </c>
      <c r="G2780" t="inlineStr">
        <is>
          <t>BBG003M09PB1</t>
        </is>
      </c>
      <c r="H2780" t="inlineStr">
        <is>
          <t>B8MK144</t>
        </is>
      </c>
      <c r="I2780" t="inlineStr">
        <is>
          <t>COEJ4314088</t>
        </is>
      </c>
    </row>
    <row r="2781">
      <c r="A2781" t="inlineStr">
        <is>
          <t>BR002450EQ00002</t>
        </is>
      </c>
      <c r="B2781" t="inlineStr">
        <is>
          <t>BR002450</t>
        </is>
      </c>
      <c r="C2781" t="inlineStr">
        <is>
          <t>VALE US</t>
        </is>
      </c>
      <c r="D2781">
        <f>+REPLACE(REPLACE(A2781,1,8,""),3,5,"")</f>
        <v/>
      </c>
      <c r="F2781" t="inlineStr">
        <is>
          <t>US91912E1055</t>
        </is>
      </c>
      <c r="G2781" t="inlineStr">
        <is>
          <t>BBG000BN5LG7</t>
        </is>
      </c>
      <c r="H2781" t="n">
        <v>2857334</v>
      </c>
      <c r="I2781" t="inlineStr">
        <is>
          <t>EQ0000000000136682</t>
        </is>
      </c>
    </row>
    <row r="2782">
      <c r="A2782" t="inlineStr">
        <is>
          <t>BR002450EQ00003</t>
        </is>
      </c>
      <c r="B2782" t="inlineStr">
        <is>
          <t>BR002450</t>
        </is>
      </c>
      <c r="C2782" t="inlineStr">
        <is>
          <t>VALE3 BZ</t>
        </is>
      </c>
      <c r="D2782">
        <f>+REPLACE(REPLACE(A2782,1,8,""),3,5,"")</f>
        <v/>
      </c>
      <c r="F2782" t="inlineStr">
        <is>
          <t>BRVALEACNOR0</t>
        </is>
      </c>
      <c r="G2782" t="inlineStr">
        <is>
          <t>BBG000BHNR86</t>
        </is>
      </c>
      <c r="H2782" t="n">
        <v>2196286</v>
      </c>
      <c r="I2782" t="inlineStr">
        <is>
          <t>EQ0000000000142585</t>
        </is>
      </c>
    </row>
    <row r="2783">
      <c r="A2783" t="inlineStr">
        <is>
          <t>BR002450EQ00001</t>
        </is>
      </c>
      <c r="B2783" t="inlineStr">
        <is>
          <t>BR002450</t>
        </is>
      </c>
      <c r="C2783" t="inlineStr">
        <is>
          <t>VALE5 BZ</t>
        </is>
      </c>
      <c r="D2783">
        <f>+REPLACE(REPLACE(A2783,1,8,""),3,5,"")</f>
        <v/>
      </c>
      <c r="F2783" t="inlineStr">
        <is>
          <t>BRVALEACNPA3</t>
        </is>
      </c>
      <c r="G2783" t="inlineStr">
        <is>
          <t>BBG000BTKRR2</t>
        </is>
      </c>
      <c r="H2783" t="inlineStr">
        <is>
          <t>B142LF0</t>
        </is>
      </c>
      <c r="I2783" t="inlineStr">
        <is>
          <t>EQ0013611700002002</t>
        </is>
      </c>
      <c r="J2783" t="inlineStr">
        <is>
          <t>VALEBZ 4 ⅜ 01/11/22</t>
        </is>
      </c>
    </row>
    <row r="2784">
      <c r="A2784" t="inlineStr">
        <is>
          <t>BR002450FI00002</t>
        </is>
      </c>
      <c r="B2784" t="inlineStr">
        <is>
          <t>BR002450</t>
        </is>
      </c>
      <c r="C2784" t="inlineStr">
        <is>
          <t>VALEBZ 4 ⅜ 01/11/22</t>
        </is>
      </c>
      <c r="D2784">
        <f>+REPLACE(REPLACE(A2784,1,8,""),3,5,"")</f>
        <v/>
      </c>
      <c r="F2784" t="inlineStr">
        <is>
          <t>US91911TAM53</t>
        </is>
      </c>
      <c r="G2784" t="inlineStr">
        <is>
          <t>BBG002D14GW3</t>
        </is>
      </c>
      <c r="H2784" t="inlineStr">
        <is>
          <t>B6Q5RZ4</t>
        </is>
      </c>
      <c r="I2784" t="inlineStr">
        <is>
          <t>COEI9397247</t>
        </is>
      </c>
    </row>
    <row r="2785">
      <c r="A2785" t="inlineStr">
        <is>
          <t>BR002450FI00003</t>
        </is>
      </c>
      <c r="B2785" t="inlineStr">
        <is>
          <t>BR002450</t>
        </is>
      </c>
      <c r="C2785" t="inlineStr">
        <is>
          <t>VALEBZ 4 ⅝ 09/15/20</t>
        </is>
      </c>
      <c r="D2785">
        <f>+REPLACE(REPLACE(A2785,1,8,""),3,5,"")</f>
        <v/>
      </c>
      <c r="F2785" t="inlineStr">
        <is>
          <t>US91911TAL70</t>
        </is>
      </c>
      <c r="G2785" t="inlineStr">
        <is>
          <t>BBG0015WN6P5</t>
        </is>
      </c>
      <c r="H2785" t="inlineStr">
        <is>
          <t>B3LJ619</t>
        </is>
      </c>
      <c r="I2785" t="inlineStr">
        <is>
          <t>COEI4003170</t>
        </is>
      </c>
      <c r="J2785" t="inlineStr">
        <is>
          <t>VALEBZ 5 ⅝ 09/11/42</t>
        </is>
      </c>
    </row>
    <row r="2786">
      <c r="A2786" t="inlineStr">
        <is>
          <t>BR002450FI00004</t>
        </is>
      </c>
      <c r="B2786" t="inlineStr">
        <is>
          <t>BR002450</t>
        </is>
      </c>
      <c r="C2786" t="inlineStr">
        <is>
          <t>VALEBZ 5 ⅝ 09/11/42</t>
        </is>
      </c>
      <c r="D2786">
        <f>+REPLACE(REPLACE(A2786,1,8,""),3,5,"")</f>
        <v/>
      </c>
      <c r="F2786" t="inlineStr">
        <is>
          <t>US91912EAA38</t>
        </is>
      </c>
      <c r="G2786" t="inlineStr">
        <is>
          <t>BBG003C4N915</t>
        </is>
      </c>
      <c r="H2786" t="inlineStr">
        <is>
          <t>B4M6ZX1</t>
        </is>
      </c>
      <c r="I2786" t="inlineStr">
        <is>
          <t>COEJ3502410</t>
        </is>
      </c>
      <c r="J2786" t="inlineStr">
        <is>
          <t>VALEBZ 5 ⅞ 06/10/21</t>
        </is>
      </c>
    </row>
    <row r="2787">
      <c r="A2787" t="inlineStr">
        <is>
          <t>BR002450FI00005</t>
        </is>
      </c>
      <c r="B2787" t="inlineStr">
        <is>
          <t>BR002450</t>
        </is>
      </c>
      <c r="C2787" t="inlineStr">
        <is>
          <t>VALEBZ 5 ⅞ 06/10/21</t>
        </is>
      </c>
      <c r="D2787">
        <f>+REPLACE(REPLACE(A2787,1,8,""),3,5,"")</f>
        <v/>
      </c>
      <c r="F2787" t="inlineStr">
        <is>
          <t>US91911TAN37</t>
        </is>
      </c>
      <c r="G2787" t="inlineStr">
        <is>
          <t>BBG00D2027H2</t>
        </is>
      </c>
      <c r="H2787" t="inlineStr">
        <is>
          <t>BDHBFK1</t>
        </is>
      </c>
      <c r="I2787" t="inlineStr">
        <is>
          <t>COLW3718423</t>
        </is>
      </c>
      <c r="J2787" t="inlineStr">
        <is>
          <t>VALEBZ 6 ¼ 08/10/26</t>
        </is>
      </c>
    </row>
    <row r="2788">
      <c r="A2788" t="inlineStr">
        <is>
          <t>BR002450FI00006</t>
        </is>
      </c>
      <c r="B2788" t="inlineStr">
        <is>
          <t>BR002450</t>
        </is>
      </c>
      <c r="C2788" t="inlineStr">
        <is>
          <t>VALEBZ 6 ¼ 08/10/26</t>
        </is>
      </c>
      <c r="D2788">
        <f>+REPLACE(REPLACE(A2788,1,8,""),3,5,"")</f>
        <v/>
      </c>
      <c r="F2788" t="inlineStr">
        <is>
          <t>US91911TAP84</t>
        </is>
      </c>
      <c r="G2788" t="inlineStr">
        <is>
          <t>BBG00DJ9G3K5</t>
        </is>
      </c>
      <c r="H2788" t="inlineStr">
        <is>
          <t>BD4G7B4</t>
        </is>
      </c>
      <c r="I2788" t="inlineStr">
        <is>
          <t>COQZ1332233</t>
        </is>
      </c>
      <c r="J2788" t="inlineStr">
        <is>
          <t>VALEBZ 6 ⅞ 11/10/39</t>
        </is>
      </c>
    </row>
    <row r="2789">
      <c r="A2789" t="inlineStr">
        <is>
          <t>BR002450FI00007</t>
        </is>
      </c>
      <c r="B2789" t="inlineStr">
        <is>
          <t>BR002450</t>
        </is>
      </c>
      <c r="C2789" t="inlineStr">
        <is>
          <t>VALEBZ 6 ⅞ 11/10/39</t>
        </is>
      </c>
      <c r="D2789">
        <f>+REPLACE(REPLACE(A2789,1,8,""),3,5,"")</f>
        <v/>
      </c>
      <c r="F2789" t="inlineStr">
        <is>
          <t>US91911TAK97</t>
        </is>
      </c>
      <c r="G2789" t="inlineStr">
        <is>
          <t>BBG0000P7MT6</t>
        </is>
      </c>
      <c r="H2789" t="inlineStr">
        <is>
          <t>B5B54D9</t>
        </is>
      </c>
      <c r="I2789" t="inlineStr">
        <is>
          <t>COEI0360186</t>
        </is>
      </c>
      <c r="J2789" t="inlineStr">
        <is>
          <t>VALEBZ 6 ⅞ 11/21/36</t>
        </is>
      </c>
    </row>
    <row r="2790">
      <c r="A2790" t="inlineStr">
        <is>
          <t>BR002450FI00008</t>
        </is>
      </c>
      <c r="B2790" t="inlineStr">
        <is>
          <t>BR002450</t>
        </is>
      </c>
      <c r="C2790" t="inlineStr">
        <is>
          <t>VALEBZ 6 ⅞ 11/21/36</t>
        </is>
      </c>
      <c r="D2790">
        <f>+REPLACE(REPLACE(A2790,1,8,""),3,5,"")</f>
        <v/>
      </c>
      <c r="F2790" t="inlineStr">
        <is>
          <t>US91911TAH68</t>
        </is>
      </c>
      <c r="G2790" t="inlineStr">
        <is>
          <t>BBG00000K4D3</t>
        </is>
      </c>
      <c r="H2790" t="inlineStr">
        <is>
          <t>B1HMKF0</t>
        </is>
      </c>
      <c r="I2790" t="inlineStr">
        <is>
          <t>COEF8618557</t>
        </is>
      </c>
      <c r="J2790" t="inlineStr">
        <is>
          <t>VALEBZ 8 ¼ 01/17/34</t>
        </is>
      </c>
    </row>
    <row r="2791">
      <c r="A2791" t="inlineStr">
        <is>
          <t>BR002450FI00009</t>
        </is>
      </c>
      <c r="B2791" t="inlineStr">
        <is>
          <t>BR002450</t>
        </is>
      </c>
      <c r="C2791" t="inlineStr">
        <is>
          <t>VALEBZ 8 ¼ 01/17/34</t>
        </is>
      </c>
      <c r="D2791">
        <f>+REPLACE(REPLACE(A2791,1,8,""),3,5,"")</f>
        <v/>
      </c>
      <c r="F2791" t="inlineStr">
        <is>
          <t>US91911TAE38</t>
        </is>
      </c>
      <c r="G2791" t="inlineStr">
        <is>
          <t>BBG00005S6Q5</t>
        </is>
      </c>
      <c r="H2791" t="n">
        <v>2317935</v>
      </c>
      <c r="I2791" t="inlineStr">
        <is>
          <t>COED2864079</t>
        </is>
      </c>
    </row>
    <row r="2792">
      <c r="A2792" t="inlineStr">
        <is>
          <t>AR001460EQ00001</t>
        </is>
      </c>
      <c r="B2792" t="inlineStr">
        <is>
          <t>AR001460</t>
        </is>
      </c>
      <c r="C2792" t="inlineStr">
        <is>
          <t>VALO AR</t>
        </is>
      </c>
      <c r="D2792">
        <f>+REPLACE(REPLACE(A2792,1,8,""),3,5,"")</f>
        <v/>
      </c>
      <c r="F2792" t="inlineStr">
        <is>
          <t>ARP6479Z1046</t>
        </is>
      </c>
      <c r="G2792" t="inlineStr">
        <is>
          <t>BBG000BZX3X0</t>
        </is>
      </c>
      <c r="H2792" t="n">
        <v>2673789</v>
      </c>
      <c r="I2792" t="inlineStr">
        <is>
          <t>EQ0015952900001000</t>
        </is>
      </c>
    </row>
    <row r="2793">
      <c r="A2793" t="inlineStr">
        <is>
          <t>CO000670EQ00001</t>
        </is>
      </c>
      <c r="B2793" t="inlineStr">
        <is>
          <t>CO000670</t>
        </is>
      </c>
      <c r="C2793" t="inlineStr">
        <is>
          <t>VALOREM CB</t>
        </is>
      </c>
      <c r="D2793">
        <f>+REPLACE(REPLACE(A2793,1,8,""),3,5,"")</f>
        <v/>
      </c>
      <c r="F2793" t="inlineStr">
        <is>
          <t>COT40PA00022</t>
        </is>
      </c>
      <c r="G2793" t="inlineStr">
        <is>
          <t>BBG000BJKV59</t>
        </is>
      </c>
      <c r="H2793" t="n">
        <v>2138200</v>
      </c>
      <c r="I2793" t="inlineStr">
        <is>
          <t>EQ0021988200001000</t>
        </is>
      </c>
    </row>
    <row r="2794">
      <c r="A2794" t="inlineStr">
        <is>
          <t>CO000680EQ00001</t>
        </is>
      </c>
      <c r="B2794" t="inlineStr">
        <is>
          <t>CO000680</t>
        </is>
      </c>
      <c r="C2794" t="inlineStr">
        <is>
          <t>VALSIME CB</t>
        </is>
      </c>
      <c r="D2794">
        <f>+REPLACE(REPLACE(A2794,1,8,""),3,5,"")</f>
        <v/>
      </c>
      <c r="F2794" t="inlineStr">
        <is>
          <t>COT46PA00011</t>
        </is>
      </c>
      <c r="G2794" t="inlineStr">
        <is>
          <t>BBG000C3TBH5</t>
        </is>
      </c>
      <c r="H2794" t="n">
        <v>2780430</v>
      </c>
      <c r="I2794" t="inlineStr">
        <is>
          <t>EQ0742424300001000</t>
        </is>
      </c>
    </row>
    <row r="2795">
      <c r="A2795" t="inlineStr">
        <is>
          <t>CL000380EQ00001</t>
        </is>
      </c>
      <c r="B2795" t="inlineStr">
        <is>
          <t>CL000380</t>
        </is>
      </c>
      <c r="C2795" t="inlineStr">
        <is>
          <t>VAPORES CI</t>
        </is>
      </c>
      <c r="D2795">
        <f>+REPLACE(REPLACE(A2795,1,8,""),3,5,"")</f>
        <v/>
      </c>
      <c r="F2795" t="inlineStr">
        <is>
          <t>CLP3064M1019</t>
        </is>
      </c>
      <c r="G2795" t="inlineStr">
        <is>
          <t>BBG000BZ7751</t>
        </is>
      </c>
      <c r="H2795" t="n">
        <v>2196338</v>
      </c>
      <c r="I2795" t="inlineStr">
        <is>
          <t>EQ0016333800001000</t>
        </is>
      </c>
    </row>
    <row r="2796">
      <c r="A2796" t="inlineStr">
        <is>
          <t>MX001260EQ00001</t>
        </is>
      </c>
      <c r="B2796" t="inlineStr">
        <is>
          <t>MX001260</t>
        </is>
      </c>
      <c r="C2796" t="inlineStr">
        <is>
          <t>VASCONI* MM</t>
        </is>
      </c>
      <c r="D2796">
        <f>+REPLACE(REPLACE(A2796,1,8,""),3,5,"")</f>
        <v/>
      </c>
      <c r="F2796" t="inlineStr">
        <is>
          <t>MX01VA110002</t>
        </is>
      </c>
      <c r="G2796" t="inlineStr">
        <is>
          <t>BBG000LXP5K2</t>
        </is>
      </c>
      <c r="H2796" t="n">
        <v>2948034</v>
      </c>
      <c r="I2796" t="inlineStr">
        <is>
          <t>EQ0000000001196058</t>
        </is>
      </c>
    </row>
    <row r="2797">
      <c r="A2797" t="inlineStr">
        <is>
          <t>CL001100EQ00001</t>
        </is>
      </c>
      <c r="B2797" t="inlineStr">
        <is>
          <t>CL001100</t>
        </is>
      </c>
      <c r="C2797" t="inlineStr">
        <is>
          <t>VENTANA CI</t>
        </is>
      </c>
      <c r="D2797">
        <f>+REPLACE(REPLACE(A2797,1,8,""),3,5,"")</f>
        <v/>
      </c>
      <c r="F2797" t="inlineStr">
        <is>
          <t>CLP7925J1089</t>
        </is>
      </c>
      <c r="G2797" t="inlineStr">
        <is>
          <t>BBG000BZ1X87</t>
        </is>
      </c>
      <c r="H2797" t="n">
        <v>2700308</v>
      </c>
      <c r="I2797" t="inlineStr">
        <is>
          <t>EQ0016345500001000</t>
        </is>
      </c>
    </row>
    <row r="2798">
      <c r="A2798" t="inlineStr">
        <is>
          <t>MX000480EQ00001</t>
        </is>
      </c>
      <c r="B2798" t="inlineStr">
        <is>
          <t>MX000480</t>
        </is>
      </c>
      <c r="C2798" t="inlineStr">
        <is>
          <t>VESTA* MM</t>
        </is>
      </c>
      <c r="D2798">
        <f>+REPLACE(REPLACE(A2798,1,8,""),3,5,"")</f>
        <v/>
      </c>
      <c r="F2798" t="inlineStr">
        <is>
          <t>MX01VE0M0003</t>
        </is>
      </c>
      <c r="G2798" t="inlineStr">
        <is>
          <t>BBG000PTQP22</t>
        </is>
      </c>
      <c r="H2798" t="inlineStr">
        <is>
          <t>B8F6ZF8</t>
        </is>
      </c>
      <c r="I2798" t="inlineStr">
        <is>
          <t>EQ0000000028520935</t>
        </is>
      </c>
    </row>
    <row r="2799">
      <c r="A2799" t="inlineStr">
        <is>
          <t>AR002910FI00009</t>
        </is>
      </c>
      <c r="B2799" t="inlineStr">
        <is>
          <t>AR002910</t>
        </is>
      </c>
      <c r="C2799" t="inlineStr">
        <is>
          <t>VICEN 7 B</t>
        </is>
      </c>
      <c r="D2799">
        <f>+REPLACE(REPLACE(A2799,1,8,""),3,5,"")</f>
        <v/>
      </c>
      <c r="F2799" t="inlineStr">
        <is>
          <t>AREQUI600DC0</t>
        </is>
      </c>
      <c r="G2799" t="inlineStr">
        <is>
          <t>BBG00GM68T59</t>
        </is>
      </c>
      <c r="I2799" t="inlineStr">
        <is>
          <t>MG!!02DG59</t>
        </is>
      </c>
    </row>
    <row r="2800">
      <c r="A2800" t="inlineStr">
        <is>
          <t>AR002910FI00010</t>
        </is>
      </c>
      <c r="B2800" t="inlineStr">
        <is>
          <t>AR002910</t>
        </is>
      </c>
      <c r="C2800" t="inlineStr">
        <is>
          <t>VICEN 8 A</t>
        </is>
      </c>
      <c r="D2800">
        <f>+REPLACE(REPLACE(A2800,1,8,""),3,5,"")</f>
        <v/>
      </c>
      <c r="F2800" t="inlineStr">
        <is>
          <t>AREQUI600MN8</t>
        </is>
      </c>
      <c r="G2800" t="inlineStr">
        <is>
          <t>BBG00NNJGBZ2</t>
        </is>
      </c>
      <c r="I2800" t="inlineStr">
        <is>
          <t>MG!!02J7UN</t>
        </is>
      </c>
    </row>
    <row r="2801">
      <c r="A2801" t="inlineStr">
        <is>
          <t>CO000070EQ00001</t>
        </is>
      </c>
      <c r="B2801" t="inlineStr">
        <is>
          <t>CO000070</t>
        </is>
      </c>
      <c r="C2801" t="inlineStr">
        <is>
          <t>VILLAS CB</t>
        </is>
      </c>
      <c r="D2801">
        <f>+REPLACE(REPLACE(A2801,1,8,""),3,5,"")</f>
        <v/>
      </c>
      <c r="F2801" t="inlineStr">
        <is>
          <t>COB52PA00017</t>
        </is>
      </c>
      <c r="G2801" t="inlineStr">
        <is>
          <t>BBG000HZMNM4</t>
        </is>
      </c>
      <c r="H2801" t="n">
        <v>2246125</v>
      </c>
      <c r="I2801" t="inlineStr">
        <is>
          <t>EQ0017119900001000</t>
        </is>
      </c>
    </row>
    <row r="2802">
      <c r="A2802" t="inlineStr">
        <is>
          <t>CO000070EQ00002</t>
        </is>
      </c>
      <c r="B2802" t="inlineStr">
        <is>
          <t>CO000070</t>
        </is>
      </c>
      <c r="C2802" t="inlineStr">
        <is>
          <t>VILLASP CB</t>
        </is>
      </c>
      <c r="D2802">
        <f>+REPLACE(REPLACE(A2802,1,8,""),3,5,"")</f>
        <v/>
      </c>
      <c r="F2802" t="inlineStr">
        <is>
          <t>COB52PA00033</t>
        </is>
      </c>
      <c r="G2802" t="inlineStr">
        <is>
          <t>BBG000LK9NL8</t>
        </is>
      </c>
      <c r="H2802" t="n">
        <v>2541875</v>
      </c>
      <c r="I2802" t="inlineStr">
        <is>
          <t>EQ0017119900002000</t>
        </is>
      </c>
    </row>
    <row r="2803">
      <c r="A2803" t="inlineStr">
        <is>
          <t>MX002060EQ00001</t>
        </is>
      </c>
      <c r="B2803" t="inlineStr">
        <is>
          <t>MX002060</t>
        </is>
      </c>
      <c r="C2803" t="inlineStr">
        <is>
          <t>VIST US</t>
        </is>
      </c>
      <c r="D2803">
        <f>+REPLACE(REPLACE(A2803,1,8,""),3,5,"")</f>
        <v/>
      </c>
      <c r="F2803" t="inlineStr">
        <is>
          <t>US92837L1098</t>
        </is>
      </c>
      <c r="G2803" t="inlineStr">
        <is>
          <t>BBG00PMMBQS1</t>
        </is>
      </c>
      <c r="H2803" t="inlineStr">
        <is>
          <t>BJ84772</t>
        </is>
      </c>
      <c r="I2803" t="inlineStr">
        <is>
          <t>EQ0000000076739748</t>
        </is>
      </c>
    </row>
    <row r="2804">
      <c r="A2804" t="inlineStr">
        <is>
          <t>BR002260EQ00001</t>
        </is>
      </c>
      <c r="B2804" t="inlineStr">
        <is>
          <t>BR002260</t>
        </is>
      </c>
      <c r="C2804" t="inlineStr">
        <is>
          <t>VIV US</t>
        </is>
      </c>
      <c r="D2804">
        <f>+REPLACE(REPLACE(A2804,1,8,""),3,5,"")</f>
        <v/>
      </c>
      <c r="F2804" t="inlineStr">
        <is>
          <t>US87936R1068</t>
        </is>
      </c>
      <c r="G2804" t="inlineStr">
        <is>
          <t>BBG000BBTCW9</t>
        </is>
      </c>
      <c r="H2804" t="inlineStr">
        <is>
          <t>B7395C9</t>
        </is>
      </c>
      <c r="I2804" t="inlineStr">
        <is>
          <t>EQ0032855900009000</t>
        </is>
      </c>
    </row>
    <row r="2805">
      <c r="A2805" t="inlineStr">
        <is>
          <t>BR002490EQ00001</t>
        </is>
      </c>
      <c r="B2805" t="inlineStr">
        <is>
          <t>BR002490</t>
        </is>
      </c>
      <c r="C2805" t="inlineStr">
        <is>
          <t>VIVR3 BZ</t>
        </is>
      </c>
      <c r="D2805">
        <f>+REPLACE(REPLACE(A2805,1,8,""),3,5,"")</f>
        <v/>
      </c>
      <c r="F2805" t="inlineStr">
        <is>
          <t>BRVIVRACNOR4</t>
        </is>
      </c>
      <c r="G2805" t="inlineStr">
        <is>
          <t>BBG000R5FVX7</t>
        </is>
      </c>
      <c r="H2805" t="inlineStr">
        <is>
          <t>B1XLN52</t>
        </is>
      </c>
      <c r="I2805" t="inlineStr">
        <is>
          <t>EQ0000000003431170</t>
        </is>
      </c>
    </row>
    <row r="2806">
      <c r="A2806" t="inlineStr">
        <is>
          <t>BR002260EQ00002</t>
        </is>
      </c>
      <c r="B2806" t="inlineStr">
        <is>
          <t>BR002260</t>
        </is>
      </c>
      <c r="C2806" t="inlineStr">
        <is>
          <t>VIVT4 BZ</t>
        </is>
      </c>
      <c r="D2806">
        <f>+REPLACE(REPLACE(A2806,1,8,""),3,5,"")</f>
        <v/>
      </c>
      <c r="F2806" t="inlineStr">
        <is>
          <t>BRVIVTACNPR7</t>
        </is>
      </c>
      <c r="G2806" t="inlineStr">
        <is>
          <t>BBG000C9BGK6</t>
        </is>
      </c>
      <c r="H2806" t="inlineStr">
        <is>
          <t>B3ZCNF7</t>
        </is>
      </c>
      <c r="I2806" t="inlineStr">
        <is>
          <t>EQ0000000027023965</t>
        </is>
      </c>
    </row>
    <row r="2807">
      <c r="A2807" t="inlineStr">
        <is>
          <t>BR002460EQ00001</t>
        </is>
      </c>
      <c r="B2807" t="inlineStr">
        <is>
          <t>BR002460</t>
        </is>
      </c>
      <c r="C2807" t="inlineStr">
        <is>
          <t>VLID3 BZ</t>
        </is>
      </c>
      <c r="D2807">
        <f>+REPLACE(REPLACE(A2807,1,8,""),3,5,"")</f>
        <v/>
      </c>
      <c r="F2807" t="inlineStr">
        <is>
          <t>BRVLIDACNOR5</t>
        </is>
      </c>
      <c r="G2807" t="inlineStr">
        <is>
          <t>BBG000NXBD73</t>
        </is>
      </c>
      <c r="H2807" t="inlineStr">
        <is>
          <t>B13NPP2</t>
        </is>
      </c>
      <c r="I2807" t="inlineStr">
        <is>
          <t>EQ0000000002443214</t>
        </is>
      </c>
    </row>
    <row r="2808">
      <c r="A2808" t="inlineStr">
        <is>
          <t>MX000450EQ00001</t>
        </is>
      </c>
      <c r="B2808" t="inlineStr">
        <is>
          <t>MX000450</t>
        </is>
      </c>
      <c r="C2808" t="inlineStr">
        <is>
          <t>VLRS US</t>
        </is>
      </c>
      <c r="D2808">
        <f>+REPLACE(REPLACE(A2808,1,8,""),3,5,"")</f>
        <v/>
      </c>
      <c r="F2808" t="inlineStr">
        <is>
          <t>US21240E1055</t>
        </is>
      </c>
      <c r="G2808" t="inlineStr">
        <is>
          <t>BBG004NZ9HL8</t>
        </is>
      </c>
      <c r="H2808" t="inlineStr">
        <is>
          <t>BDD8L75</t>
        </is>
      </c>
      <c r="I2808" t="inlineStr">
        <is>
          <t>EQ0000000030471142</t>
        </is>
      </c>
    </row>
    <row r="2809">
      <c r="A2809" t="inlineStr">
        <is>
          <t>MX000450EQ00002</t>
        </is>
      </c>
      <c r="B2809" t="inlineStr">
        <is>
          <t>MX000450</t>
        </is>
      </c>
      <c r="C2809" t="inlineStr">
        <is>
          <t>VOLARA MM</t>
        </is>
      </c>
      <c r="D2809">
        <f>+REPLACE(REPLACE(A2809,1,8,""),3,5,"")</f>
        <v/>
      </c>
      <c r="F2809" t="inlineStr">
        <is>
          <t>MX01VO000009</t>
        </is>
      </c>
      <c r="G2809" t="inlineStr">
        <is>
          <t>BBG004P00NQ4</t>
        </is>
      </c>
      <c r="H2809" t="inlineStr">
        <is>
          <t>BDZDPH6</t>
        </is>
      </c>
      <c r="I2809" t="inlineStr">
        <is>
          <t>EQ0000000057528154</t>
        </is>
      </c>
    </row>
    <row r="2810">
      <c r="A2810" t="inlineStr">
        <is>
          <t>PE000920EQ00001</t>
        </is>
      </c>
      <c r="B2810" t="inlineStr">
        <is>
          <t>PE000920</t>
        </is>
      </c>
      <c r="C2810" t="inlineStr">
        <is>
          <t>VOLCAAC1 PE</t>
        </is>
      </c>
      <c r="D2810">
        <f>+REPLACE(REPLACE(A2810,1,8,""),3,5,"")</f>
        <v/>
      </c>
      <c r="F2810" t="inlineStr">
        <is>
          <t>PEP648011109</t>
        </is>
      </c>
      <c r="G2810" t="inlineStr">
        <is>
          <t>BBG000H9WJV0</t>
        </is>
      </c>
      <c r="H2810" t="n">
        <v>2236052</v>
      </c>
      <c r="I2810" t="inlineStr">
        <is>
          <t>EQ0015431400002000</t>
        </is>
      </c>
    </row>
    <row r="2811">
      <c r="A2811" t="inlineStr">
        <is>
          <t>PE000920EQ00002</t>
        </is>
      </c>
      <c r="B2811" t="inlineStr">
        <is>
          <t>PE000920</t>
        </is>
      </c>
      <c r="C2811" t="inlineStr">
        <is>
          <t>VOLCABC1 PE</t>
        </is>
      </c>
      <c r="D2811">
        <f>+REPLACE(REPLACE(A2811,1,8,""),3,5,"")</f>
        <v/>
      </c>
      <c r="F2811" t="inlineStr">
        <is>
          <t>PEP648014202</t>
        </is>
      </c>
      <c r="G2811" t="inlineStr">
        <is>
          <t>BBG000GVX248</t>
        </is>
      </c>
      <c r="H2811" t="n">
        <v>2236063</v>
      </c>
      <c r="I2811" t="inlineStr">
        <is>
          <t>EQ0000000001183226</t>
        </is>
      </c>
      <c r="J2811" t="inlineStr">
        <is>
          <t>VOLCAN 5 ⅜ 02/02/22</t>
        </is>
      </c>
    </row>
    <row r="2812">
      <c r="A2812" t="inlineStr">
        <is>
          <t>PE000920FI00001</t>
        </is>
      </c>
      <c r="B2812" t="inlineStr">
        <is>
          <t>PE000920</t>
        </is>
      </c>
      <c r="C2812" t="inlineStr">
        <is>
          <t>VOLCAN 5 ⅜ 02/02/22</t>
        </is>
      </c>
      <c r="D2812">
        <f>+REPLACE(REPLACE(A2812,1,8,""),3,5,"")</f>
        <v/>
      </c>
      <c r="F2812" t="inlineStr">
        <is>
          <t>USP98047AA42</t>
        </is>
      </c>
      <c r="G2812" t="inlineStr">
        <is>
          <t>BBG002G9B1Y6</t>
        </is>
      </c>
      <c r="H2812" t="inlineStr">
        <is>
          <t>B71QCV0</t>
        </is>
      </c>
      <c r="I2812" t="inlineStr">
        <is>
          <t>COEJ0029086</t>
        </is>
      </c>
    </row>
    <row r="2813">
      <c r="A2813" t="inlineStr">
        <is>
          <t>CL000350EQ00001</t>
        </is>
      </c>
      <c r="B2813" t="inlineStr">
        <is>
          <t>CL000350</t>
        </is>
      </c>
      <c r="C2813" t="inlineStr">
        <is>
          <t>VOLCAN CI</t>
        </is>
      </c>
      <c r="D2813">
        <f>+REPLACE(REPLACE(A2813,1,8,""),3,5,"")</f>
        <v/>
      </c>
      <c r="F2813" t="inlineStr">
        <is>
          <t>CLP306341023</t>
        </is>
      </c>
      <c r="G2813" t="inlineStr">
        <is>
          <t>BBG000C4B674</t>
        </is>
      </c>
      <c r="H2813" t="n">
        <v>2196156</v>
      </c>
      <c r="I2813" t="inlineStr">
        <is>
          <t>EQ0016332500001000</t>
        </is>
      </c>
      <c r="J2813" t="inlineStr">
        <is>
          <t>VOSASA 10 ½ 01/28/18</t>
        </is>
      </c>
    </row>
    <row r="2814">
      <c r="A2814" t="inlineStr">
        <is>
          <t>BR002480FI00001</t>
        </is>
      </c>
      <c r="B2814" t="inlineStr">
        <is>
          <t>BR002480</t>
        </is>
      </c>
      <c r="C2814" t="inlineStr">
        <is>
          <t>VOSASA 10 ½ 01/28/18</t>
        </is>
      </c>
      <c r="D2814">
        <f>+REPLACE(REPLACE(A2814,1,8,""),3,5,"")</f>
        <v/>
      </c>
      <c r="F2814" t="inlineStr">
        <is>
          <t>USG9372JAA00</t>
        </is>
      </c>
      <c r="G2814" t="inlineStr">
        <is>
          <t>BBG001DQL3F9</t>
        </is>
      </c>
      <c r="H2814" t="inlineStr">
        <is>
          <t>B55F0T3</t>
        </is>
      </c>
      <c r="I2814" t="inlineStr">
        <is>
          <t>COEI5490061</t>
        </is>
      </c>
      <c r="J2814" t="inlineStr">
        <is>
          <t>VOSASA 11 ¾ 02/09/22</t>
        </is>
      </c>
    </row>
    <row r="2815">
      <c r="A2815" t="inlineStr">
        <is>
          <t>BR002480FI00002</t>
        </is>
      </c>
      <c r="B2815" t="inlineStr">
        <is>
          <t>BR002480</t>
        </is>
      </c>
      <c r="C2815" t="inlineStr">
        <is>
          <t>VOSASA 11 ¾ 02/09/22</t>
        </is>
      </c>
      <c r="D2815">
        <f>+REPLACE(REPLACE(A2815,1,8,""),3,5,"")</f>
        <v/>
      </c>
      <c r="F2815" t="inlineStr">
        <is>
          <t>USL9668KAA45</t>
        </is>
      </c>
      <c r="G2815" t="inlineStr">
        <is>
          <t>BBG002H26WF9</t>
        </is>
      </c>
      <c r="H2815" t="inlineStr">
        <is>
          <t>B7MMLC1</t>
        </is>
      </c>
      <c r="I2815" t="inlineStr">
        <is>
          <t>COEJ0117469</t>
        </is>
      </c>
      <c r="J2815" t="inlineStr">
        <is>
          <t>VOTORA 4 ¾ 06/17/24</t>
        </is>
      </c>
    </row>
    <row r="2816">
      <c r="A2816" t="inlineStr">
        <is>
          <t>BR002500FI00001</t>
        </is>
      </c>
      <c r="B2816" t="inlineStr">
        <is>
          <t>BR002500</t>
        </is>
      </c>
      <c r="C2816" t="inlineStr">
        <is>
          <t>VOTORA 4 ¾ 06/17/24</t>
        </is>
      </c>
      <c r="D2816">
        <f>+REPLACE(REPLACE(A2816,1,8,""),3,5,"")</f>
        <v/>
      </c>
      <c r="F2816" t="inlineStr">
        <is>
          <t>USP3059UAA80</t>
        </is>
      </c>
      <c r="G2816" t="inlineStr">
        <is>
          <t>BBG006MM4ZN6</t>
        </is>
      </c>
      <c r="H2816" t="inlineStr">
        <is>
          <t>BNBNW13</t>
        </is>
      </c>
      <c r="I2816" t="inlineStr">
        <is>
          <t>COEK3302362</t>
        </is>
      </c>
      <c r="J2816" t="inlineStr">
        <is>
          <t>VOTORA 5 ¾ 01/28/27</t>
        </is>
      </c>
    </row>
    <row r="2817">
      <c r="A2817" t="inlineStr">
        <is>
          <t>BR002500FI00002</t>
        </is>
      </c>
      <c r="B2817" t="inlineStr">
        <is>
          <t>BR002500</t>
        </is>
      </c>
      <c r="C2817" t="inlineStr">
        <is>
          <t>VOTORA 5 ¾ 01/28/27</t>
        </is>
      </c>
      <c r="D2817">
        <f>+REPLACE(REPLACE(A2817,1,8,""),3,5,"")</f>
        <v/>
      </c>
      <c r="F2817" t="inlineStr">
        <is>
          <t>USC86068AA80</t>
        </is>
      </c>
      <c r="G2817" t="inlineStr">
        <is>
          <t>BBG00DXCYFH9</t>
        </is>
      </c>
      <c r="H2817" t="inlineStr">
        <is>
          <t>BD1XH41</t>
        </is>
      </c>
      <c r="I2817" t="inlineStr">
        <is>
          <t>COQZ7271179</t>
        </is>
      </c>
    </row>
    <row r="2818">
      <c r="A2818" t="inlineStr">
        <is>
          <t>BR002500FI00003</t>
        </is>
      </c>
      <c r="B2818" t="inlineStr">
        <is>
          <t>BR002500</t>
        </is>
      </c>
      <c r="C2818" t="inlineStr">
        <is>
          <t>VOTORA 6 ⅝ 09/25/19</t>
        </is>
      </c>
      <c r="D2818">
        <f>+REPLACE(REPLACE(A2818,1,8,""),3,5,"")</f>
        <v/>
      </c>
      <c r="F2818" t="inlineStr">
        <is>
          <t>USG9393UAA00</t>
        </is>
      </c>
      <c r="G2818" t="inlineStr">
        <is>
          <t>BBG0000PP988</t>
        </is>
      </c>
      <c r="H2818" t="inlineStr">
        <is>
          <t>B4KVHV0</t>
        </is>
      </c>
      <c r="I2818" t="inlineStr">
        <is>
          <t>COEH9826437</t>
        </is>
      </c>
      <c r="J2818" t="inlineStr">
        <is>
          <t>VOTORA 6 ¾ 04/05/21</t>
        </is>
      </c>
    </row>
    <row r="2819">
      <c r="A2819" t="inlineStr">
        <is>
          <t>BR002500FI00004</t>
        </is>
      </c>
      <c r="B2819" t="inlineStr">
        <is>
          <t>BR002500</t>
        </is>
      </c>
      <c r="C2819" t="inlineStr">
        <is>
          <t>VOTORA 6 ¾ 04/05/21</t>
        </is>
      </c>
      <c r="D2819">
        <f>+REPLACE(REPLACE(A2819,1,8,""),3,5,"")</f>
        <v/>
      </c>
      <c r="F2819" t="inlineStr">
        <is>
          <t>USG9400PAA24</t>
        </is>
      </c>
      <c r="G2819" t="inlineStr">
        <is>
          <t>BBG0000MN0Y7</t>
        </is>
      </c>
      <c r="H2819" t="inlineStr">
        <is>
          <t>B58J1H7</t>
        </is>
      </c>
      <c r="I2819" t="inlineStr">
        <is>
          <t>COEI2041271</t>
        </is>
      </c>
      <c r="J2819" t="inlineStr">
        <is>
          <t>VOTORA 7 ¼ 04/05/41</t>
        </is>
      </c>
    </row>
    <row r="2820">
      <c r="A2820" t="inlineStr">
        <is>
          <t>BR002500FI00005</t>
        </is>
      </c>
      <c r="B2820" t="inlineStr">
        <is>
          <t>BR002500</t>
        </is>
      </c>
      <c r="C2820" t="inlineStr">
        <is>
          <t>VOTORA 7 ¼ 04/05/41</t>
        </is>
      </c>
      <c r="D2820">
        <f>+REPLACE(REPLACE(A2820,1,8,""),3,5,"")</f>
        <v/>
      </c>
      <c r="F2820" t="inlineStr">
        <is>
          <t>USP98088AA83</t>
        </is>
      </c>
      <c r="G2820" t="inlineStr">
        <is>
          <t>BBG001LZ6QN7</t>
        </is>
      </c>
      <c r="H2820" t="inlineStr">
        <is>
          <t>B5TKF22</t>
        </is>
      </c>
      <c r="I2820" t="inlineStr">
        <is>
          <t>COEI6308791</t>
        </is>
      </c>
    </row>
    <row r="2821">
      <c r="A2821" t="inlineStr">
        <is>
          <t>BR002510FI00001</t>
        </is>
      </c>
      <c r="B2821" t="inlineStr">
        <is>
          <t>BR002510</t>
        </is>
      </c>
      <c r="C2821" t="inlineStr">
        <is>
          <t>VRIO 6 ¼ 04/04/23</t>
        </is>
      </c>
      <c r="D2821">
        <f>+REPLACE(REPLACE(A2821,1,8,""),3,5,"")</f>
        <v/>
      </c>
      <c r="F2821" t="inlineStr">
        <is>
          <t>USU9T42TAC79</t>
        </is>
      </c>
      <c r="G2821" t="inlineStr">
        <is>
          <t>BBG00KGFWVN5</t>
        </is>
      </c>
      <c r="H2821" t="inlineStr">
        <is>
          <t>BFYN3B1</t>
        </is>
      </c>
      <c r="I2821" t="inlineStr">
        <is>
          <t>COAR9846171</t>
        </is>
      </c>
    </row>
    <row r="2822">
      <c r="A2822" t="inlineStr">
        <is>
          <t>CL001380EQ00001</t>
        </is>
      </c>
      <c r="B2822" t="inlineStr">
        <is>
          <t>CL001380</t>
        </is>
      </c>
      <c r="C2822" t="inlineStr">
        <is>
          <t>VSPT CI</t>
        </is>
      </c>
      <c r="D2822">
        <f>+REPLACE(REPLACE(A2822,1,8,""),3,5,"")</f>
        <v/>
      </c>
      <c r="F2822" t="inlineStr">
        <is>
          <t>CL0002209253</t>
        </is>
      </c>
      <c r="G2822" t="inlineStr">
        <is>
          <t>BBG000C426S1</t>
        </is>
      </c>
      <c r="H2822" t="inlineStr">
        <is>
          <t>BYNVHT5</t>
        </is>
      </c>
      <c r="I2822" t="inlineStr">
        <is>
          <t>EQ0016349600001000</t>
        </is>
      </c>
      <c r="J2822" t="inlineStr">
        <is>
          <t>VTRFIN 6 ⅞ 01/15/24</t>
        </is>
      </c>
    </row>
    <row r="2823">
      <c r="A2823" t="inlineStr">
        <is>
          <t>CL001410FI00001</t>
        </is>
      </c>
      <c r="B2823" t="inlineStr">
        <is>
          <t>CL001410</t>
        </is>
      </c>
      <c r="C2823" t="inlineStr">
        <is>
          <t>VTRFIN 6 ⅞ 01/15/24</t>
        </is>
      </c>
      <c r="D2823">
        <f>+REPLACE(REPLACE(A2823,1,8,""),3,5,"")</f>
        <v/>
      </c>
      <c r="F2823" t="inlineStr">
        <is>
          <t>USN9417JAB72</t>
        </is>
      </c>
      <c r="G2823" t="inlineStr">
        <is>
          <t>BBG005VPNQX9</t>
        </is>
      </c>
      <c r="H2823" t="inlineStr">
        <is>
          <t>BJ4YJC5</t>
        </is>
      </c>
      <c r="I2823" t="inlineStr">
        <is>
          <t>COEK0354028</t>
        </is>
      </c>
    </row>
    <row r="2824">
      <c r="A2824" t="inlineStr">
        <is>
          <t>BR002520EQ00001</t>
        </is>
      </c>
      <c r="B2824" t="inlineStr">
        <is>
          <t>BR002520</t>
        </is>
      </c>
      <c r="C2824" t="inlineStr">
        <is>
          <t>VULC3 BZ</t>
        </is>
      </c>
      <c r="D2824">
        <f>+REPLACE(REPLACE(A2824,1,8,""),3,5,"")</f>
        <v/>
      </c>
      <c r="F2824" t="inlineStr">
        <is>
          <t>BRVULCACNOR2</t>
        </is>
      </c>
      <c r="G2824" t="inlineStr">
        <is>
          <t>BBG000C2H6T8</t>
        </is>
      </c>
      <c r="H2824" t="inlineStr">
        <is>
          <t>B1XFXM1</t>
        </is>
      </c>
      <c r="I2824" t="inlineStr">
        <is>
          <t>EQ0017305400001000</t>
        </is>
      </c>
    </row>
    <row r="2825">
      <c r="A2825" t="inlineStr">
        <is>
          <t>BR002470EQ00002</t>
        </is>
      </c>
      <c r="B2825" t="inlineStr">
        <is>
          <t>BR002470</t>
        </is>
      </c>
      <c r="C2825" t="inlineStr">
        <is>
          <t>VVAR11 BZ</t>
        </is>
      </c>
      <c r="D2825">
        <f>+REPLACE(REPLACE(A2825,1,8,""),3,5,"")</f>
        <v/>
      </c>
      <c r="F2825" t="inlineStr">
        <is>
          <t>BRVVARCDAM10</t>
        </is>
      </c>
      <c r="G2825" t="inlineStr">
        <is>
          <t>BBG0078Q0KL0</t>
        </is>
      </c>
      <c r="H2825" t="inlineStr">
        <is>
          <t>BRGWDW1</t>
        </is>
      </c>
      <c r="I2825" t="inlineStr">
        <is>
          <t>EQ0000000037958659</t>
        </is>
      </c>
    </row>
    <row r="2826">
      <c r="A2826" t="inlineStr">
        <is>
          <t>BR002470EQ00001</t>
        </is>
      </c>
      <c r="B2826" t="inlineStr">
        <is>
          <t>BR002470</t>
        </is>
      </c>
      <c r="C2826" t="inlineStr">
        <is>
          <t>VVAR3 BZ</t>
        </is>
      </c>
      <c r="D2826">
        <f>+REPLACE(REPLACE(A2826,1,8,""),3,5,"")</f>
        <v/>
      </c>
      <c r="F2826" t="inlineStr">
        <is>
          <t>BRVVARACNOR1</t>
        </is>
      </c>
      <c r="G2826" t="inlineStr">
        <is>
          <t>BBG0057S8Q76</t>
        </is>
      </c>
      <c r="H2826" t="inlineStr">
        <is>
          <t>BDFW3D5</t>
        </is>
      </c>
      <c r="I2826" t="inlineStr">
        <is>
          <t>EQ0000000031557404</t>
        </is>
      </c>
    </row>
    <row r="2827">
      <c r="A2827" t="inlineStr">
        <is>
          <t>MX002080EQ00001</t>
        </is>
      </c>
      <c r="B2827" t="inlineStr">
        <is>
          <t>MX002080</t>
        </is>
      </c>
      <c r="C2827" t="inlineStr">
        <is>
          <t>WALMEX* MM</t>
        </is>
      </c>
      <c r="D2827">
        <f>+REPLACE(REPLACE(A2827,1,8,""),3,5,"")</f>
        <v/>
      </c>
      <c r="F2827" t="inlineStr">
        <is>
          <t>MX01WA000038</t>
        </is>
      </c>
      <c r="G2827" t="inlineStr">
        <is>
          <t>BBG000BRQ4B8</t>
        </is>
      </c>
      <c r="H2827" t="inlineStr">
        <is>
          <t>BW1YVH8</t>
        </is>
      </c>
      <c r="I2827" t="inlineStr">
        <is>
          <t>EQ0013612500001002</t>
        </is>
      </c>
    </row>
    <row r="2828">
      <c r="A2828" t="inlineStr">
        <is>
          <t>CL001420EQ00001</t>
        </is>
      </c>
      <c r="B2828" t="inlineStr">
        <is>
          <t>CL001420</t>
        </is>
      </c>
      <c r="C2828" t="inlineStr">
        <is>
          <t>WATTS CI</t>
        </is>
      </c>
      <c r="D2828">
        <f>+REPLACE(REPLACE(A2828,1,8,""),3,5,"")</f>
        <v/>
      </c>
      <c r="F2828" t="inlineStr">
        <is>
          <t>CL0001866384</t>
        </is>
      </c>
      <c r="G2828" t="inlineStr">
        <is>
          <t>BBG002TX6ZH9</t>
        </is>
      </c>
      <c r="H2828" t="inlineStr">
        <is>
          <t>B7F2BF1</t>
        </is>
      </c>
      <c r="I2828" t="inlineStr">
        <is>
          <t>EQ0000000022793652</t>
        </is>
      </c>
    </row>
    <row r="2829">
      <c r="A2829" t="inlineStr">
        <is>
          <t>BR002530EQ00001</t>
        </is>
      </c>
      <c r="B2829" t="inlineStr">
        <is>
          <t>BR002530</t>
        </is>
      </c>
      <c r="C2829" t="inlineStr">
        <is>
          <t>WEGE3 BZ</t>
        </is>
      </c>
      <c r="D2829">
        <f>+REPLACE(REPLACE(A2829,1,8,""),3,5,"")</f>
        <v/>
      </c>
      <c r="F2829" t="inlineStr">
        <is>
          <t>BRWEGEACNOR0</t>
        </is>
      </c>
      <c r="G2829" t="inlineStr">
        <is>
          <t>BBG000BV7KG9</t>
        </is>
      </c>
      <c r="H2829" t="n">
        <v>2945422</v>
      </c>
      <c r="I2829" t="inlineStr">
        <is>
          <t>EQ0000000052282570</t>
        </is>
      </c>
    </row>
    <row r="2830">
      <c r="A2830" t="inlineStr">
        <is>
          <t>BR002540EQ00001</t>
        </is>
      </c>
      <c r="B2830" t="inlineStr">
        <is>
          <t>BR002540</t>
        </is>
      </c>
      <c r="C2830" t="inlineStr">
        <is>
          <t>WIZS3 BZ</t>
        </is>
      </c>
      <c r="D2830">
        <f>+REPLACE(REPLACE(A2830,1,8,""),3,5,"")</f>
        <v/>
      </c>
      <c r="F2830" t="inlineStr">
        <is>
          <t>BRWIZSACNOR1</t>
        </is>
      </c>
      <c r="G2830" t="inlineStr">
        <is>
          <t>BBG007B5CVB6</t>
        </is>
      </c>
      <c r="H2830" t="inlineStr">
        <is>
          <t>BF13KV3</t>
        </is>
      </c>
      <c r="I2830" t="inlineStr">
        <is>
          <t>EQ0000000038185902</t>
        </is>
      </c>
    </row>
    <row r="2831">
      <c r="A2831" t="inlineStr">
        <is>
          <t>BR001020EQ00002</t>
        </is>
      </c>
      <c r="B2831" t="inlineStr">
        <is>
          <t>BR001020</t>
        </is>
      </c>
      <c r="C2831" t="inlineStr">
        <is>
          <t>YDUQ3 BZ</t>
        </is>
      </c>
      <c r="D2831">
        <f>+REPLACE(REPLACE(A2831,1,8,""),3,5,"")</f>
        <v/>
      </c>
      <c r="F2831" t="inlineStr">
        <is>
          <t>BRYDUQACNOR3</t>
        </is>
      </c>
      <c r="G2831" t="inlineStr">
        <is>
          <t>BBG000RPWPQ5</t>
        </is>
      </c>
      <c r="H2831" t="inlineStr">
        <is>
          <t>BJGV3C2</t>
        </is>
      </c>
      <c r="I2831" t="inlineStr">
        <is>
          <t>EQ0000000006911704</t>
        </is>
      </c>
    </row>
    <row r="2832">
      <c r="A2832" t="inlineStr">
        <is>
          <t>AR002920EQ00001</t>
        </is>
      </c>
      <c r="B2832" t="inlineStr">
        <is>
          <t>AR002920</t>
        </is>
      </c>
      <c r="C2832" t="inlineStr">
        <is>
          <t>YPF US</t>
        </is>
      </c>
      <c r="D2832">
        <f>+REPLACE(REPLACE(A2832,1,8,""),3,5,"")</f>
        <v/>
      </c>
      <c r="F2832" t="inlineStr">
        <is>
          <t>US9842451000</t>
        </is>
      </c>
      <c r="G2832" t="inlineStr">
        <is>
          <t>BBG000BHPFQ0</t>
        </is>
      </c>
      <c r="H2832" t="n">
        <v>2985945</v>
      </c>
      <c r="I2832" t="inlineStr">
        <is>
          <t>EQ0011932100009000</t>
        </is>
      </c>
    </row>
    <row r="2833">
      <c r="A2833" t="inlineStr">
        <is>
          <t>AR002920EQ00002</t>
        </is>
      </c>
      <c r="B2833" t="inlineStr">
        <is>
          <t>AR002920</t>
        </is>
      </c>
      <c r="C2833" t="inlineStr">
        <is>
          <t>YPFD AR</t>
        </is>
      </c>
      <c r="D2833">
        <f>+REPLACE(REPLACE(A2833,1,8,""),3,5,"")</f>
        <v/>
      </c>
      <c r="F2833" t="inlineStr">
        <is>
          <t>ARP9897X1319</t>
        </is>
      </c>
      <c r="G2833" t="inlineStr">
        <is>
          <t>BBG000BJG285</t>
        </is>
      </c>
      <c r="H2833" t="n">
        <v>2983035</v>
      </c>
      <c r="I2833" t="inlineStr">
        <is>
          <t>EQ0000000000507954</t>
        </is>
      </c>
      <c r="J2833" t="inlineStr">
        <is>
          <t>YPFDAR 6.95 07/21/27</t>
        </is>
      </c>
    </row>
    <row r="2834">
      <c r="A2834" t="inlineStr">
        <is>
          <t>AR002920FI00012</t>
        </is>
      </c>
      <c r="B2834" t="inlineStr">
        <is>
          <t>AR002920</t>
        </is>
      </c>
      <c r="C2834" t="inlineStr">
        <is>
          <t>YPFDAR 6.95 07/21/27</t>
        </is>
      </c>
      <c r="D2834">
        <f>+REPLACE(REPLACE(A2834,1,8,""),3,5,"")</f>
        <v/>
      </c>
      <c r="F2834" t="inlineStr">
        <is>
          <t>USP989MJBL47</t>
        </is>
      </c>
      <c r="G2834" t="inlineStr">
        <is>
          <t>BBG00H5RJ0H8</t>
        </is>
      </c>
      <c r="H2834" t="inlineStr">
        <is>
          <t>BF8F0H8</t>
        </is>
      </c>
      <c r="I2834" t="inlineStr">
        <is>
          <t>COAO4052764</t>
        </is>
      </c>
      <c r="J2834" t="inlineStr">
        <is>
          <t>YPFDAR 7 12/15/47</t>
        </is>
      </c>
    </row>
    <row r="2835">
      <c r="A2835" t="inlineStr">
        <is>
          <t>AR002920FI00013</t>
        </is>
      </c>
      <c r="B2835" t="inlineStr">
        <is>
          <t>AR002920</t>
        </is>
      </c>
      <c r="C2835" t="inlineStr">
        <is>
          <t>YPFDAR 7 12/15/47</t>
        </is>
      </c>
      <c r="D2835">
        <f>+REPLACE(REPLACE(A2835,1,8,""),3,5,"")</f>
        <v/>
      </c>
      <c r="F2835" t="inlineStr">
        <is>
          <t>USP989MJBN03</t>
        </is>
      </c>
      <c r="G2835" t="inlineStr">
        <is>
          <t>BBG00JFF1GJ1</t>
        </is>
      </c>
      <c r="H2835" t="inlineStr">
        <is>
          <t>BF4HVD1</t>
        </is>
      </c>
      <c r="I2835" t="inlineStr">
        <is>
          <t>COAQ3401082</t>
        </is>
      </c>
      <c r="J2835" t="inlineStr">
        <is>
          <t>YPFDAR 8 ½ 03/23/21</t>
        </is>
      </c>
    </row>
    <row r="2836">
      <c r="A2836" t="inlineStr">
        <is>
          <t>AR002920FI00014</t>
        </is>
      </c>
      <c r="B2836" t="inlineStr">
        <is>
          <t>AR002920</t>
        </is>
      </c>
      <c r="C2836" t="inlineStr">
        <is>
          <t>YPFDAR 8 ½ 03/23/21</t>
        </is>
      </c>
      <c r="D2836">
        <f>+REPLACE(REPLACE(A2836,1,8,""),3,5,"")</f>
        <v/>
      </c>
      <c r="F2836" t="inlineStr">
        <is>
          <t>USP989MJBG51</t>
        </is>
      </c>
      <c r="G2836" t="inlineStr">
        <is>
          <t>BBG00CGXWQ91</t>
        </is>
      </c>
      <c r="H2836" t="inlineStr">
        <is>
          <t>BD3J1L2</t>
        </is>
      </c>
      <c r="I2836" t="inlineStr">
        <is>
          <t>COJK5297847</t>
        </is>
      </c>
      <c r="J2836" t="inlineStr">
        <is>
          <t>YPFDAR 8 ½ 07/28/25</t>
        </is>
      </c>
    </row>
    <row r="2837">
      <c r="A2837" t="inlineStr">
        <is>
          <t>AR002920FI00015</t>
        </is>
      </c>
      <c r="B2837" t="inlineStr">
        <is>
          <t>AR002920</t>
        </is>
      </c>
      <c r="C2837" t="inlineStr">
        <is>
          <t>YPFDAR 8 ½ 07/28/25</t>
        </is>
      </c>
      <c r="D2837">
        <f>+REPLACE(REPLACE(A2837,1,8,""),3,5,"")</f>
        <v/>
      </c>
      <c r="F2837" t="inlineStr">
        <is>
          <t>USP989MJBE04</t>
        </is>
      </c>
      <c r="G2837" t="inlineStr">
        <is>
          <t>BBG008LFZZX3</t>
        </is>
      </c>
      <c r="H2837" t="inlineStr">
        <is>
          <t>BX2H2W5</t>
        </is>
      </c>
      <c r="I2837" t="inlineStr">
        <is>
          <t>COEK8803836</t>
        </is>
      </c>
      <c r="J2837" t="inlineStr">
        <is>
          <t>YPFDAR 8 ¾ 04/04/24</t>
        </is>
      </c>
    </row>
    <row r="2838">
      <c r="A2838" t="inlineStr">
        <is>
          <t>AR002920FI00016</t>
        </is>
      </c>
      <c r="B2838" t="inlineStr">
        <is>
          <t>AR002920</t>
        </is>
      </c>
      <c r="C2838" t="inlineStr">
        <is>
          <t>YPFDAR 8 ¾ 04/04/24</t>
        </is>
      </c>
      <c r="D2838">
        <f>+REPLACE(REPLACE(A2838,1,8,""),3,5,"")</f>
        <v/>
      </c>
      <c r="F2838" t="inlineStr">
        <is>
          <t>USP989MJAY76</t>
        </is>
      </c>
      <c r="G2838" t="inlineStr">
        <is>
          <t>BBG0068Q4KD7</t>
        </is>
      </c>
      <c r="H2838" t="inlineStr">
        <is>
          <t>BLBWHZ5</t>
        </is>
      </c>
      <c r="I2838" t="inlineStr">
        <is>
          <t>COEK1595231</t>
        </is>
      </c>
    </row>
    <row r="2839">
      <c r="A2839" t="inlineStr">
        <is>
          <t>AR002920FI00017</t>
        </is>
      </c>
      <c r="B2839" t="inlineStr">
        <is>
          <t>AR002920</t>
        </is>
      </c>
      <c r="C2839" t="inlineStr">
        <is>
          <t>YPFDAR 8 ⅞ 12/19/18</t>
        </is>
      </c>
      <c r="D2839">
        <f>+REPLACE(REPLACE(A2839,1,8,""),3,5,"")</f>
        <v/>
      </c>
      <c r="F2839" t="inlineStr">
        <is>
          <t>USP989MJAU54</t>
        </is>
      </c>
      <c r="G2839" t="inlineStr">
        <is>
          <t>BBG005Q2GD72</t>
        </is>
      </c>
      <c r="H2839" t="inlineStr">
        <is>
          <t>BHBF2F1</t>
        </is>
      </c>
      <c r="I2839" t="inlineStr">
        <is>
          <t>COEJ9931241</t>
        </is>
      </c>
    </row>
    <row r="2840">
      <c r="A2840" t="inlineStr">
        <is>
          <t>AR002920FI00018</t>
        </is>
      </c>
      <c r="B2840" t="inlineStr">
        <is>
          <t>AR002920</t>
        </is>
      </c>
      <c r="C2840" t="inlineStr">
        <is>
          <t>YPFDAR Float 10/21/23</t>
        </is>
      </c>
      <c r="D2840">
        <f>+REPLACE(REPLACE(A2840,1,8,""),3,5,"")</f>
        <v/>
      </c>
      <c r="F2840" t="inlineStr">
        <is>
          <t>ARYPFS5600A8</t>
        </is>
      </c>
      <c r="G2840" t="inlineStr">
        <is>
          <t>BBG00B6SD805</t>
        </is>
      </c>
      <c r="H2840" t="inlineStr">
        <is>
          <t>BF5FTT6</t>
        </is>
      </c>
      <c r="I2840" t="inlineStr">
        <is>
          <t>COQJ2111566</t>
        </is>
      </c>
    </row>
    <row r="2841">
      <c r="A2841" t="inlineStr">
        <is>
          <t>AR002930FI00001</t>
        </is>
      </c>
      <c r="B2841" t="inlineStr">
        <is>
          <t>AR002930</t>
        </is>
      </c>
      <c r="C2841" t="inlineStr">
        <is>
          <t>YPFLUZ 10 07/25/26</t>
        </is>
      </c>
      <c r="D2841">
        <f>+REPLACE(REPLACE(A2841,1,8,""),3,5,"")</f>
        <v/>
      </c>
      <c r="F2841" t="inlineStr">
        <is>
          <t>USP9897PAB06</t>
        </is>
      </c>
      <c r="G2841" t="inlineStr">
        <is>
          <t>BBG00PQMT1Y6</t>
        </is>
      </c>
      <c r="H2841" t="inlineStr">
        <is>
          <t>BJX5VW3</t>
        </is>
      </c>
      <c r="I2841" t="inlineStr">
        <is>
          <t>COAZ7200258</t>
        </is>
      </c>
    </row>
    <row r="2842">
      <c r="A2842" t="inlineStr">
        <is>
          <t>CL001430EQ00001</t>
        </is>
      </c>
      <c r="B2842" t="inlineStr">
        <is>
          <t>CL001430</t>
        </is>
      </c>
      <c r="C2842" t="inlineStr">
        <is>
          <t>ZOFRI CI</t>
        </is>
      </c>
      <c r="D2842">
        <f>+REPLACE(REPLACE(A2842,1,8,""),3,5,"")</f>
        <v/>
      </c>
      <c r="F2842" t="inlineStr">
        <is>
          <t>CLP989971021</t>
        </is>
      </c>
      <c r="G2842" t="inlineStr">
        <is>
          <t>BBG000C42JQ5</t>
        </is>
      </c>
      <c r="H2842" t="n">
        <v>2990381</v>
      </c>
      <c r="I2842" t="inlineStr">
        <is>
          <t>EQ0000000001170522</t>
        </is>
      </c>
    </row>
    <row r="2843">
      <c r="A2843" t="inlineStr">
        <is>
          <t>MX000030FI00001</t>
        </is>
      </c>
      <c r="B2843" t="inlineStr">
        <is>
          <t>MX000030</t>
        </is>
      </c>
      <c r="D2843">
        <f>+REPLACE(REPLACE(A2843,1,8,""),3,5,"")</f>
        <v/>
      </c>
      <c r="E2843" t="inlineStr">
        <is>
          <t>91_ABCCB_15</t>
        </is>
      </c>
      <c r="F2843" t="inlineStr">
        <is>
          <t>MX91AB0D0039</t>
        </is>
      </c>
      <c r="G2843" t="inlineStr">
        <is>
          <t>BBG00BL76544</t>
        </is>
      </c>
      <c r="H2843" t="inlineStr">
        <is>
          <t>BYM9217</t>
        </is>
      </c>
      <c r="I2843" t="inlineStr">
        <is>
          <t>COJV0611394</t>
        </is>
      </c>
    </row>
    <row r="2844">
      <c r="A2844" t="inlineStr">
        <is>
          <t>MX000030FI00002</t>
        </is>
      </c>
      <c r="B2844" t="inlineStr">
        <is>
          <t>MX000030</t>
        </is>
      </c>
      <c r="D2844">
        <f>+REPLACE(REPLACE(A2844,1,8,""),3,5,"")</f>
        <v/>
      </c>
      <c r="E2844" t="inlineStr">
        <is>
          <t>91_ABCCB_16</t>
        </is>
      </c>
      <c r="F2844" t="inlineStr">
        <is>
          <t>MX91AB0D0047</t>
        </is>
      </c>
      <c r="G2844" t="inlineStr">
        <is>
          <t>BBG00DSB33K4</t>
        </is>
      </c>
      <c r="I2844" t="inlineStr">
        <is>
          <t>COQZ5201228</t>
        </is>
      </c>
    </row>
    <row r="2845">
      <c r="A2845" t="inlineStr">
        <is>
          <t>MX000080FI00001</t>
        </is>
      </c>
      <c r="B2845" t="inlineStr">
        <is>
          <t>MX000080</t>
        </is>
      </c>
      <c r="D2845">
        <f>+REPLACE(REPLACE(A2845,1,8,""),3,5,"")</f>
        <v/>
      </c>
      <c r="E2845" t="inlineStr">
        <is>
          <t>91_ALSEA_15</t>
        </is>
      </c>
      <c r="F2845" t="inlineStr">
        <is>
          <t>MX91AL2F0059</t>
        </is>
      </c>
      <c r="G2845" t="inlineStr">
        <is>
          <t>BBG008F58CJ9</t>
        </is>
      </c>
      <c r="H2845" t="inlineStr">
        <is>
          <t>BYSWHW6</t>
        </is>
      </c>
      <c r="I2845" t="inlineStr">
        <is>
          <t>COEK8334667</t>
        </is>
      </c>
    </row>
    <row r="2846">
      <c r="A2846" t="inlineStr">
        <is>
          <t>MX000080FI00002</t>
        </is>
      </c>
      <c r="B2846" t="inlineStr">
        <is>
          <t>MX000080</t>
        </is>
      </c>
      <c r="D2846">
        <f>+REPLACE(REPLACE(A2846,1,8,""),3,5,"")</f>
        <v/>
      </c>
      <c r="E2846" t="inlineStr">
        <is>
          <t>91_ALSEA_19</t>
        </is>
      </c>
      <c r="F2846" t="inlineStr">
        <is>
          <t>MX91AL2F0091</t>
        </is>
      </c>
      <c r="G2846" t="inlineStr">
        <is>
          <t>BBG00P4Y2W02</t>
        </is>
      </c>
      <c r="I2846" t="inlineStr">
        <is>
          <t>COZS6662580</t>
        </is>
      </c>
    </row>
    <row r="2847">
      <c r="A2847" t="inlineStr">
        <is>
          <t>MX000080FI00003</t>
        </is>
      </c>
      <c r="B2847" t="inlineStr">
        <is>
          <t>MX000080</t>
        </is>
      </c>
      <c r="D2847">
        <f>+REPLACE(REPLACE(A2847,1,8,""),3,5,"")</f>
        <v/>
      </c>
      <c r="E2847" t="inlineStr">
        <is>
          <t>91_ALSEA_19-2</t>
        </is>
      </c>
      <c r="F2847" t="inlineStr">
        <is>
          <t>MX91AL2F00A1</t>
        </is>
      </c>
      <c r="G2847" t="inlineStr">
        <is>
          <t>BBG00P4Y36L5</t>
        </is>
      </c>
      <c r="I2847" t="inlineStr">
        <is>
          <t>COZS6662630</t>
        </is>
      </c>
    </row>
    <row r="2848">
      <c r="A2848" t="inlineStr">
        <is>
          <t>MX000090FI00011</t>
        </is>
      </c>
      <c r="B2848" t="inlineStr">
        <is>
          <t>MX000090</t>
        </is>
      </c>
      <c r="D2848">
        <f>+REPLACE(REPLACE(A2848,1,8,""),3,5,"")</f>
        <v/>
      </c>
      <c r="E2848" t="inlineStr">
        <is>
          <t>JE_AMX_0619</t>
        </is>
      </c>
      <c r="F2848" t="inlineStr">
        <is>
          <t>XS1075312204</t>
        </is>
      </c>
      <c r="G2848" t="inlineStr">
        <is>
          <t>BBG006L58HD1</t>
        </is>
      </c>
      <c r="H2848" t="inlineStr">
        <is>
          <t>BN791S5</t>
        </is>
      </c>
      <c r="I2848" t="inlineStr">
        <is>
          <t>COEK3100220</t>
        </is>
      </c>
    </row>
    <row r="2849">
      <c r="A2849" t="inlineStr">
        <is>
          <t>MX000110FI00001</t>
        </is>
      </c>
      <c r="B2849" t="inlineStr">
        <is>
          <t>MX000110</t>
        </is>
      </c>
      <c r="D2849">
        <f>+REPLACE(REPLACE(A2849,1,8,""),3,5,"")</f>
        <v/>
      </c>
      <c r="E2849" t="inlineStr">
        <is>
          <t>93_ARREACT_00516</t>
        </is>
      </c>
      <c r="F2849" t="inlineStr">
        <is>
          <t>MX93AR1502S7</t>
        </is>
      </c>
    </row>
    <row r="2850">
      <c r="A2850" t="inlineStr">
        <is>
          <t>MX000130FI00001</t>
        </is>
      </c>
      <c r="B2850" t="inlineStr">
        <is>
          <t>MX000130</t>
        </is>
      </c>
      <c r="D2850">
        <f>+REPLACE(REPLACE(A2850,1,8,""),3,5,"")</f>
        <v/>
      </c>
      <c r="E2850" t="inlineStr">
        <is>
          <t>I_BACMEXT_16175</t>
        </is>
      </c>
      <c r="F2850" t="inlineStr">
        <is>
          <t>MX0IBA032SZ0</t>
        </is>
      </c>
    </row>
    <row r="2851">
      <c r="A2851" t="inlineStr">
        <is>
          <t>MX000130FI00002</t>
        </is>
      </c>
      <c r="B2851" t="inlineStr">
        <is>
          <t>MX000130</t>
        </is>
      </c>
      <c r="D2851">
        <f>+REPLACE(REPLACE(A2851,1,8,""),3,5,"")</f>
        <v/>
      </c>
      <c r="E2851" t="inlineStr">
        <is>
          <t>I_BACMEXT_16265</t>
        </is>
      </c>
      <c r="F2851" t="inlineStr">
        <is>
          <t>MX0IBA032X89</t>
        </is>
      </c>
    </row>
    <row r="2852">
      <c r="A2852" t="inlineStr">
        <is>
          <t>MX000130FI00003</t>
        </is>
      </c>
      <c r="B2852" t="inlineStr">
        <is>
          <t>MX000130</t>
        </is>
      </c>
      <c r="D2852">
        <f>+REPLACE(REPLACE(A2852,1,8,""),3,5,"")</f>
        <v/>
      </c>
      <c r="E2852" t="inlineStr">
        <is>
          <t>I_BACMEXT_16275</t>
        </is>
      </c>
      <c r="F2852" t="inlineStr">
        <is>
          <t>MX0IBA032XA3</t>
        </is>
      </c>
    </row>
    <row r="2853">
      <c r="A2853" t="inlineStr">
        <is>
          <t>MX000150FI00001</t>
        </is>
      </c>
      <c r="B2853" t="inlineStr">
        <is>
          <t>MX000150</t>
        </is>
      </c>
      <c r="D2853">
        <f>+REPLACE(REPLACE(A2853,1,8,""),3,5,"")</f>
        <v/>
      </c>
      <c r="E2853" t="inlineStr">
        <is>
          <t>94_BINTER_15</t>
        </is>
      </c>
      <c r="F2853" t="inlineStr">
        <is>
          <t>MX94BI0000C2</t>
        </is>
      </c>
      <c r="G2853" t="inlineStr">
        <is>
          <t>BBG008KVK6J5</t>
        </is>
      </c>
      <c r="I2853" t="inlineStr">
        <is>
          <t>COEK8772981</t>
        </is>
      </c>
    </row>
    <row r="2854">
      <c r="A2854" t="inlineStr">
        <is>
          <t>MX000150FI00002</t>
        </is>
      </c>
      <c r="B2854" t="inlineStr">
        <is>
          <t>MX000150</t>
        </is>
      </c>
      <c r="D2854">
        <f>+REPLACE(REPLACE(A2854,1,8,""),3,5,"")</f>
        <v/>
      </c>
      <c r="E2854" t="inlineStr">
        <is>
          <t>94_BINTER_17</t>
        </is>
      </c>
      <c r="F2854" t="inlineStr">
        <is>
          <t>MX94BI0000H1</t>
        </is>
      </c>
      <c r="G2854" t="inlineStr">
        <is>
          <t>BBG00GV13LS7</t>
        </is>
      </c>
      <c r="I2854" t="inlineStr">
        <is>
          <t>COAN8209131</t>
        </is>
      </c>
    </row>
    <row r="2855">
      <c r="A2855" t="inlineStr">
        <is>
          <t>MX000240FI00016</t>
        </is>
      </c>
      <c r="B2855" t="inlineStr">
        <is>
          <t>MX000240</t>
        </is>
      </c>
      <c r="D2855">
        <f>+REPLACE(REPLACE(A2855,1,8,""),3,5,"")</f>
        <v/>
      </c>
      <c r="E2855" t="inlineStr">
        <is>
          <t>M_BONOS_180614</t>
        </is>
      </c>
      <c r="F2855" t="inlineStr">
        <is>
          <t>MX0MGO0000T4</t>
        </is>
      </c>
      <c r="G2855" t="inlineStr">
        <is>
          <t>BBG00561PBP0</t>
        </is>
      </c>
      <c r="H2855" t="inlineStr">
        <is>
          <t>BDC7KX2</t>
        </is>
      </c>
      <c r="I2855" t="inlineStr">
        <is>
          <t>COEJ8068490</t>
        </is>
      </c>
    </row>
    <row r="2856">
      <c r="A2856" t="inlineStr">
        <is>
          <t>MX000240FI00017</t>
        </is>
      </c>
      <c r="B2856" t="inlineStr">
        <is>
          <t>MX000240</t>
        </is>
      </c>
      <c r="D2856">
        <f>+REPLACE(REPLACE(A2856,1,8,""),3,5,"")</f>
        <v/>
      </c>
      <c r="E2856" t="inlineStr">
        <is>
          <t>M_BONOS_181213</t>
        </is>
      </c>
      <c r="F2856" t="inlineStr">
        <is>
          <t>MX0MGO0000G1</t>
        </is>
      </c>
      <c r="G2856" t="inlineStr">
        <is>
          <t>BBG0000R6SM7</t>
        </is>
      </c>
      <c r="H2856" t="inlineStr">
        <is>
          <t>B3SRS09</t>
        </is>
      </c>
      <c r="I2856" t="inlineStr">
        <is>
          <t>COEH7175118</t>
        </is>
      </c>
    </row>
    <row r="2857">
      <c r="A2857" t="inlineStr">
        <is>
          <t>MX000250FI00001</t>
        </is>
      </c>
      <c r="B2857" t="inlineStr">
        <is>
          <t>MX000250</t>
        </is>
      </c>
      <c r="D2857">
        <f>+REPLACE(REPLACE(A2857,1,8,""),3,5,"")</f>
        <v/>
      </c>
      <c r="E2857" t="inlineStr">
        <is>
          <t>IM_BPAG28_170518</t>
        </is>
      </c>
      <c r="F2857" t="inlineStr">
        <is>
          <t>MXIMBP0600P9</t>
        </is>
      </c>
      <c r="G2857" t="inlineStr">
        <is>
          <t>BBG006HGXG00</t>
        </is>
      </c>
      <c r="I2857" t="inlineStr">
        <is>
          <t>COEK2841527</t>
        </is>
      </c>
    </row>
    <row r="2858">
      <c r="A2858" t="inlineStr">
        <is>
          <t>MX000250FI00002</t>
        </is>
      </c>
      <c r="B2858" t="inlineStr">
        <is>
          <t>MX000250</t>
        </is>
      </c>
      <c r="D2858">
        <f>+REPLACE(REPLACE(A2858,1,8,""),3,5,"")</f>
        <v/>
      </c>
      <c r="E2858" t="inlineStr">
        <is>
          <t>IM_BPAG28_170727</t>
        </is>
      </c>
      <c r="F2858" t="inlineStr">
        <is>
          <t>MXIMBP0600Q7</t>
        </is>
      </c>
      <c r="G2858" t="inlineStr">
        <is>
          <t>BBG006WVD8V6</t>
        </is>
      </c>
      <c r="I2858" t="inlineStr">
        <is>
          <t>COEK4090958</t>
        </is>
      </c>
    </row>
    <row r="2859">
      <c r="A2859" t="inlineStr">
        <is>
          <t>MX000250FI00003</t>
        </is>
      </c>
      <c r="B2859" t="inlineStr">
        <is>
          <t>MX000250</t>
        </is>
      </c>
      <c r="D2859">
        <f>+REPLACE(REPLACE(A2859,1,8,""),3,5,"")</f>
        <v/>
      </c>
      <c r="E2859" t="inlineStr">
        <is>
          <t>IM_BPAG28_180517</t>
        </is>
      </c>
      <c r="F2859" t="inlineStr">
        <is>
          <t>MXIMBP0600T1</t>
        </is>
      </c>
      <c r="G2859" t="inlineStr">
        <is>
          <t>BBG008P8LTQ2</t>
        </is>
      </c>
      <c r="I2859" t="inlineStr">
        <is>
          <t>COEK9198301</t>
        </is>
      </c>
    </row>
    <row r="2860">
      <c r="A2860" t="inlineStr">
        <is>
          <t>MX000250FI00004</t>
        </is>
      </c>
      <c r="B2860" t="inlineStr">
        <is>
          <t>MX000250</t>
        </is>
      </c>
      <c r="D2860">
        <f>+REPLACE(REPLACE(A2860,1,8,""),3,5,"")</f>
        <v/>
      </c>
      <c r="E2860" t="inlineStr">
        <is>
          <t>IQ_BPAG91_170420</t>
        </is>
      </c>
      <c r="F2860" t="inlineStr">
        <is>
          <t>MXIQBP070006</t>
        </is>
      </c>
      <c r="G2860" t="inlineStr">
        <is>
          <t>BBG002WYCBK5</t>
        </is>
      </c>
      <c r="H2860" t="inlineStr">
        <is>
          <t>BCVPMV2</t>
        </is>
      </c>
      <c r="I2860" t="inlineStr">
        <is>
          <t>COEJ1428626</t>
        </is>
      </c>
    </row>
    <row r="2861">
      <c r="A2861" t="inlineStr">
        <is>
          <t>MX000250FI00005</t>
        </is>
      </c>
      <c r="B2861" t="inlineStr">
        <is>
          <t>MX000250</t>
        </is>
      </c>
      <c r="D2861">
        <f>+REPLACE(REPLACE(A2861,1,8,""),3,5,"")</f>
        <v/>
      </c>
      <c r="E2861" t="inlineStr">
        <is>
          <t>IQ_BPAG91_171109</t>
        </is>
      </c>
      <c r="F2861" t="inlineStr">
        <is>
          <t>MXIQBP0700R4</t>
        </is>
      </c>
      <c r="G2861" t="inlineStr">
        <is>
          <t>BBG003MCZSX6</t>
        </is>
      </c>
      <c r="H2861" t="inlineStr">
        <is>
          <t>BCVPMQ7</t>
        </is>
      </c>
      <c r="I2861" t="inlineStr">
        <is>
          <t>COEJ4399972</t>
        </is>
      </c>
    </row>
    <row r="2862">
      <c r="A2862" t="inlineStr">
        <is>
          <t>MX000250FI00006</t>
        </is>
      </c>
      <c r="B2862" t="inlineStr">
        <is>
          <t>MX000250</t>
        </is>
      </c>
      <c r="D2862">
        <f>+REPLACE(REPLACE(A2862,1,8,""),3,5,"")</f>
        <v/>
      </c>
      <c r="E2862" t="inlineStr">
        <is>
          <t>IQ_BPAG91_180405</t>
        </is>
      </c>
      <c r="F2862" t="inlineStr">
        <is>
          <t>MXIQBP0700T0</t>
        </is>
      </c>
      <c r="G2862" t="inlineStr">
        <is>
          <t>BBG004F0G2S2</t>
        </is>
      </c>
      <c r="H2862" t="inlineStr">
        <is>
          <t>BCVPLF9</t>
        </is>
      </c>
      <c r="I2862" t="inlineStr">
        <is>
          <t>COEJ6260453</t>
        </is>
      </c>
    </row>
    <row r="2863">
      <c r="A2863" t="inlineStr">
        <is>
          <t>MX000250FI00007</t>
        </is>
      </c>
      <c r="B2863" t="inlineStr">
        <is>
          <t>MX000250</t>
        </is>
      </c>
      <c r="D2863">
        <f>+REPLACE(REPLACE(A2863,1,8,""),3,5,"")</f>
        <v/>
      </c>
      <c r="E2863" t="inlineStr">
        <is>
          <t>IQ_BPAG91_180614</t>
        </is>
      </c>
      <c r="F2863" t="inlineStr">
        <is>
          <t>MXIQBP0700U8</t>
        </is>
      </c>
      <c r="G2863" t="inlineStr">
        <is>
          <t>BBG004PQFP59</t>
        </is>
      </c>
      <c r="I2863" t="inlineStr">
        <is>
          <t>COEJ7216611</t>
        </is>
      </c>
    </row>
    <row r="2864">
      <c r="A2864" t="inlineStr">
        <is>
          <t>MX000250FI00008</t>
        </is>
      </c>
      <c r="B2864" t="inlineStr">
        <is>
          <t>MX000250</t>
        </is>
      </c>
      <c r="D2864">
        <f>+REPLACE(REPLACE(A2864,1,8,""),3,5,"")</f>
        <v/>
      </c>
      <c r="E2864" t="inlineStr">
        <is>
          <t>IQ_BPAG91_180816</t>
        </is>
      </c>
      <c r="F2864" t="inlineStr">
        <is>
          <t>MXIQBP0700V6</t>
        </is>
      </c>
      <c r="G2864" t="inlineStr">
        <is>
          <t>BBG0054BCTC9</t>
        </is>
      </c>
      <c r="I2864" t="inlineStr">
        <is>
          <t>COEJ7976933</t>
        </is>
      </c>
    </row>
    <row r="2865">
      <c r="A2865" t="inlineStr">
        <is>
          <t>MX000250FI00009</t>
        </is>
      </c>
      <c r="B2865" t="inlineStr">
        <is>
          <t>MX000250</t>
        </is>
      </c>
      <c r="D2865">
        <f>+REPLACE(REPLACE(A2865,1,8,""),3,5,"")</f>
        <v/>
      </c>
      <c r="E2865" t="inlineStr">
        <is>
          <t>IQ_BPAG91_181220</t>
        </is>
      </c>
      <c r="F2865" t="inlineStr">
        <is>
          <t>MXIQBP0700X2</t>
        </is>
      </c>
      <c r="G2865" t="inlineStr">
        <is>
          <t>BBG005QRL1J4</t>
        </is>
      </c>
      <c r="I2865" t="inlineStr">
        <is>
          <t>COEK0008301</t>
        </is>
      </c>
    </row>
    <row r="2866">
      <c r="A2866" t="inlineStr">
        <is>
          <t>MX000250FI00010</t>
        </is>
      </c>
      <c r="B2866" t="inlineStr">
        <is>
          <t>MX000250</t>
        </is>
      </c>
      <c r="D2866">
        <f>+REPLACE(REPLACE(A2866,1,8,""),3,5,"")</f>
        <v/>
      </c>
      <c r="E2866" t="inlineStr">
        <is>
          <t>IQ_BPAG91_190417</t>
        </is>
      </c>
      <c r="F2866" t="inlineStr">
        <is>
          <t>MXIQBP0700Y0</t>
        </is>
      </c>
      <c r="G2866" t="inlineStr">
        <is>
          <t>BBG006BRCCH6</t>
        </is>
      </c>
      <c r="I2866" t="inlineStr">
        <is>
          <t>COEK1865618</t>
        </is>
      </c>
    </row>
    <row r="2867">
      <c r="A2867" t="inlineStr">
        <is>
          <t>MX000250FI00011</t>
        </is>
      </c>
      <c r="B2867" t="inlineStr">
        <is>
          <t>MX000250</t>
        </is>
      </c>
      <c r="D2867">
        <f>+REPLACE(REPLACE(A2867,1,8,""),3,5,"")</f>
        <v/>
      </c>
      <c r="E2867" t="inlineStr">
        <is>
          <t>IQ_BPAG91_200423</t>
        </is>
      </c>
      <c r="F2867" t="inlineStr">
        <is>
          <t>MXIQBP070113</t>
        </is>
      </c>
      <c r="G2867" t="inlineStr">
        <is>
          <t>BBG008LJ62Y9</t>
        </is>
      </c>
      <c r="I2867" t="inlineStr">
        <is>
          <t>COEK8822513</t>
        </is>
      </c>
    </row>
    <row r="2868">
      <c r="A2868" t="inlineStr">
        <is>
          <t>MX000250FI00012</t>
        </is>
      </c>
      <c r="B2868" t="inlineStr">
        <is>
          <t>MX000250</t>
        </is>
      </c>
      <c r="D2868">
        <f>+REPLACE(REPLACE(A2868,1,8,""),3,5,"")</f>
        <v/>
      </c>
      <c r="E2868" t="inlineStr">
        <is>
          <t>IQ_BPAG91_210422</t>
        </is>
      </c>
      <c r="F2868" t="inlineStr">
        <is>
          <t>MXIQBP070147</t>
        </is>
      </c>
      <c r="G2868" t="inlineStr">
        <is>
          <t>BBG00CSFXXG3</t>
        </is>
      </c>
      <c r="I2868" t="inlineStr">
        <is>
          <t>COJK9040037</t>
        </is>
      </c>
    </row>
    <row r="2869">
      <c r="A2869" t="inlineStr">
        <is>
          <t>MX000250FI00013</t>
        </is>
      </c>
      <c r="B2869" t="inlineStr">
        <is>
          <t>MX000250</t>
        </is>
      </c>
      <c r="D2869">
        <f>+REPLACE(REPLACE(A2869,1,8,""),3,5,"")</f>
        <v/>
      </c>
      <c r="E2869" t="inlineStr">
        <is>
          <t>IQ_BPAG91_211223</t>
        </is>
      </c>
      <c r="F2869" t="inlineStr">
        <is>
          <t>MXIQBP070162</t>
        </is>
      </c>
      <c r="G2869" t="inlineStr">
        <is>
          <t>BBG00FPCZJ02</t>
        </is>
      </c>
      <c r="I2869" t="inlineStr">
        <is>
          <t>COAM0045436</t>
        </is>
      </c>
    </row>
    <row r="2870">
      <c r="A2870" t="inlineStr">
        <is>
          <t>MX000250FI00014</t>
        </is>
      </c>
      <c r="B2870" t="inlineStr">
        <is>
          <t>MX000250</t>
        </is>
      </c>
      <c r="D2870">
        <f>+REPLACE(REPLACE(A2870,1,8,""),3,5,"")</f>
        <v/>
      </c>
      <c r="E2870" t="inlineStr">
        <is>
          <t>IQ_BPAG91_220428</t>
        </is>
      </c>
      <c r="F2870" t="inlineStr">
        <is>
          <t>MXIQBP070170</t>
        </is>
      </c>
      <c r="G2870" t="inlineStr">
        <is>
          <t>BBG00GLTM2X2</t>
        </is>
      </c>
      <c r="I2870" t="inlineStr">
        <is>
          <t>COAN4183579</t>
        </is>
      </c>
    </row>
    <row r="2871">
      <c r="A2871" t="inlineStr">
        <is>
          <t>MX000250FI00015</t>
        </is>
      </c>
      <c r="B2871" t="inlineStr">
        <is>
          <t>MX000250</t>
        </is>
      </c>
      <c r="D2871">
        <f>+REPLACE(REPLACE(A2871,1,8,""),3,5,"")</f>
        <v/>
      </c>
      <c r="E2871" t="inlineStr">
        <is>
          <t>IQ_BPAG91_221229</t>
        </is>
      </c>
      <c r="F2871" t="inlineStr">
        <is>
          <t>MXIQBP070196</t>
        </is>
      </c>
      <c r="G2871" t="inlineStr">
        <is>
          <t>BBG00JN4D152</t>
        </is>
      </c>
      <c r="I2871" t="inlineStr">
        <is>
          <t>COAQ5838182</t>
        </is>
      </c>
    </row>
    <row r="2872">
      <c r="A2872" t="inlineStr">
        <is>
          <t>MX000250FI00016</t>
        </is>
      </c>
      <c r="B2872" t="inlineStr">
        <is>
          <t>MX000250</t>
        </is>
      </c>
      <c r="D2872">
        <f>+REPLACE(REPLACE(A2872,1,8,""),3,5,"")</f>
        <v/>
      </c>
      <c r="E2872" t="inlineStr">
        <is>
          <t>IS_BPA182_190103</t>
        </is>
      </c>
      <c r="F2872" t="inlineStr">
        <is>
          <t>MXISBP0400U1</t>
        </is>
      </c>
      <c r="G2872" t="inlineStr">
        <is>
          <t>BBG002D5XTR0</t>
        </is>
      </c>
      <c r="H2872" t="inlineStr">
        <is>
          <t>BCVFSK3</t>
        </is>
      </c>
      <c r="I2872" t="inlineStr">
        <is>
          <t>COEI9490620</t>
        </is>
      </c>
    </row>
    <row r="2873">
      <c r="A2873" t="inlineStr">
        <is>
          <t>MX000290FI00007</t>
        </is>
      </c>
      <c r="B2873" t="inlineStr">
        <is>
          <t>MX000290</t>
        </is>
      </c>
      <c r="D2873">
        <f>+REPLACE(REPLACE(A2873,1,8,""),3,5,"")</f>
        <v/>
      </c>
      <c r="E2873" t="inlineStr">
        <is>
          <t>BI_CETES_160609</t>
        </is>
      </c>
      <c r="F2873" t="inlineStr">
        <is>
          <t>MXBIGO000IX9</t>
        </is>
      </c>
      <c r="G2873" t="inlineStr">
        <is>
          <t>BBG00BLYYGQ6</t>
        </is>
      </c>
      <c r="H2873" t="inlineStr">
        <is>
          <t>BZ77Y06</t>
        </is>
      </c>
      <c r="I2873" t="inlineStr">
        <is>
          <t>COJV1897661</t>
        </is>
      </c>
    </row>
    <row r="2874">
      <c r="A2874" t="inlineStr">
        <is>
          <t>MX000290FI00008</t>
        </is>
      </c>
      <c r="B2874" t="inlineStr">
        <is>
          <t>MX000290</t>
        </is>
      </c>
      <c r="D2874">
        <f>+REPLACE(REPLACE(A2874,1,8,""),3,5,"")</f>
        <v/>
      </c>
      <c r="E2874" t="inlineStr">
        <is>
          <t>BI_CETES_160623</t>
        </is>
      </c>
      <c r="F2874" t="inlineStr">
        <is>
          <t>MXBIGO000J09</t>
        </is>
      </c>
      <c r="G2874" t="inlineStr">
        <is>
          <t>BBG009F84T71</t>
        </is>
      </c>
      <c r="H2874" t="inlineStr">
        <is>
          <t>BYT0Q44</t>
        </is>
      </c>
      <c r="I2874" t="inlineStr">
        <is>
          <t>COEK9915332</t>
        </is>
      </c>
    </row>
    <row r="2875">
      <c r="A2875" t="inlineStr">
        <is>
          <t>MX000290FI00009</t>
        </is>
      </c>
      <c r="B2875" t="inlineStr">
        <is>
          <t>MX000290</t>
        </is>
      </c>
      <c r="D2875">
        <f>+REPLACE(REPLACE(A2875,1,8,""),3,5,"")</f>
        <v/>
      </c>
      <c r="E2875" t="inlineStr">
        <is>
          <t>BI_CETES_160818</t>
        </is>
      </c>
      <c r="F2875" t="inlineStr">
        <is>
          <t>MXBIGO000J90</t>
        </is>
      </c>
      <c r="G2875" t="inlineStr">
        <is>
          <t>BBG009SY93R0</t>
        </is>
      </c>
      <c r="H2875" t="inlineStr">
        <is>
          <t>BYZ6549</t>
        </is>
      </c>
      <c r="I2875" t="inlineStr">
        <is>
          <t>COUV5357511</t>
        </is>
      </c>
    </row>
    <row r="2876">
      <c r="A2876" t="inlineStr">
        <is>
          <t>MX000290FI00010</t>
        </is>
      </c>
      <c r="B2876" t="inlineStr">
        <is>
          <t>MX000290</t>
        </is>
      </c>
      <c r="D2876">
        <f>+REPLACE(REPLACE(A2876,1,8,""),3,5,"")</f>
        <v/>
      </c>
      <c r="E2876" t="inlineStr">
        <is>
          <t>BI_CETES_160915</t>
        </is>
      </c>
      <c r="F2876" t="inlineStr">
        <is>
          <t>MXBIGO000K14</t>
        </is>
      </c>
      <c r="G2876" t="inlineStr">
        <is>
          <t>BBG00CFY1064</t>
        </is>
      </c>
      <c r="H2876" t="inlineStr">
        <is>
          <t>BYYD734</t>
        </is>
      </c>
      <c r="I2876" t="inlineStr">
        <is>
          <t>COJK4418113</t>
        </is>
      </c>
    </row>
    <row r="2877">
      <c r="A2877" t="inlineStr">
        <is>
          <t>MX000290FI00011</t>
        </is>
      </c>
      <c r="B2877" t="inlineStr">
        <is>
          <t>MX000290</t>
        </is>
      </c>
      <c r="D2877">
        <f>+REPLACE(REPLACE(A2877,1,8,""),3,5,"")</f>
        <v/>
      </c>
      <c r="E2877" t="inlineStr">
        <is>
          <t>BI_CETES_160929</t>
        </is>
      </c>
      <c r="F2877" t="inlineStr">
        <is>
          <t>MXBIGO000JF4</t>
        </is>
      </c>
      <c r="G2877" t="inlineStr">
        <is>
          <t>BBG00CKKLN48</t>
        </is>
      </c>
      <c r="H2877" t="inlineStr">
        <is>
          <t>BYZ2SQ0</t>
        </is>
      </c>
      <c r="I2877" t="inlineStr">
        <is>
          <t>COJK5850769</t>
        </is>
      </c>
    </row>
    <row r="2878">
      <c r="A2878" t="inlineStr">
        <is>
          <t>MX000290FI00012</t>
        </is>
      </c>
      <c r="B2878" t="inlineStr">
        <is>
          <t>MX000290</t>
        </is>
      </c>
      <c r="D2878">
        <f>+REPLACE(REPLACE(A2878,1,8,""),3,5,"")</f>
        <v/>
      </c>
      <c r="E2878" t="inlineStr">
        <is>
          <t>BI_CETES_161013</t>
        </is>
      </c>
      <c r="F2878" t="inlineStr">
        <is>
          <t>MXBIGO000JG2</t>
        </is>
      </c>
      <c r="G2878" t="inlineStr">
        <is>
          <t>BBG00B63YLQ0</t>
        </is>
      </c>
      <c r="H2878" t="inlineStr">
        <is>
          <t>BZ3CN53</t>
        </is>
      </c>
      <c r="I2878" t="inlineStr">
        <is>
          <t>COQJ1649145</t>
        </is>
      </c>
    </row>
    <row r="2879">
      <c r="A2879" t="inlineStr">
        <is>
          <t>MX000290FI00013</t>
        </is>
      </c>
      <c r="B2879" t="inlineStr">
        <is>
          <t>MX000290</t>
        </is>
      </c>
      <c r="D2879">
        <f>+REPLACE(REPLACE(A2879,1,8,""),3,5,"")</f>
        <v/>
      </c>
      <c r="E2879" t="inlineStr">
        <is>
          <t>BI_CETES_170216</t>
        </is>
      </c>
      <c r="F2879" t="inlineStr">
        <is>
          <t>MXBIGO000KL0</t>
        </is>
      </c>
      <c r="G2879" t="inlineStr">
        <is>
          <t>BBG00DLF35Z1</t>
        </is>
      </c>
      <c r="H2879" t="inlineStr">
        <is>
          <t>BDGMJ81</t>
        </is>
      </c>
      <c r="I2879" t="inlineStr">
        <is>
          <t>COQZ2394869</t>
        </is>
      </c>
    </row>
    <row r="2880">
      <c r="A2880" t="inlineStr">
        <is>
          <t>MX000290FI00014</t>
        </is>
      </c>
      <c r="B2880" t="inlineStr">
        <is>
          <t>MX000290</t>
        </is>
      </c>
      <c r="D2880">
        <f>+REPLACE(REPLACE(A2880,1,8,""),3,5,"")</f>
        <v/>
      </c>
      <c r="E2880" t="inlineStr">
        <is>
          <t>BI_CETES_170525</t>
        </is>
      </c>
      <c r="F2880" t="inlineStr">
        <is>
          <t>MXBIGO000KB1</t>
        </is>
      </c>
      <c r="G2880" t="inlineStr">
        <is>
          <t>BBG00CXM03Y4</t>
        </is>
      </c>
      <c r="H2880" t="inlineStr">
        <is>
          <t>BD1MGM9</t>
        </is>
      </c>
      <c r="I2880" t="inlineStr">
        <is>
          <t>COLW1901070</t>
        </is>
      </c>
    </row>
    <row r="2881">
      <c r="A2881" t="inlineStr">
        <is>
          <t>MX000290FI00015</t>
        </is>
      </c>
      <c r="B2881" t="inlineStr">
        <is>
          <t>MX000290</t>
        </is>
      </c>
      <c r="D2881">
        <f>+REPLACE(REPLACE(A2881,1,8,""),3,5,"")</f>
        <v/>
      </c>
      <c r="E2881" t="inlineStr">
        <is>
          <t>BI_CETES_180104</t>
        </is>
      </c>
      <c r="F2881" t="inlineStr">
        <is>
          <t>MXBIGO000L54</t>
        </is>
      </c>
      <c r="G2881" t="inlineStr">
        <is>
          <t>BBG00FP61236</t>
        </is>
      </c>
      <c r="H2881" t="inlineStr">
        <is>
          <t>BD9C3H5</t>
        </is>
      </c>
      <c r="I2881" t="inlineStr">
        <is>
          <t>COAL9807721</t>
        </is>
      </c>
    </row>
    <row r="2882">
      <c r="A2882" t="inlineStr">
        <is>
          <t>MX000290FI00016</t>
        </is>
      </c>
      <c r="B2882" t="inlineStr">
        <is>
          <t>MX000290</t>
        </is>
      </c>
      <c r="D2882">
        <f>+REPLACE(REPLACE(A2882,1,8,""),3,5,"")</f>
        <v/>
      </c>
      <c r="E2882" t="inlineStr">
        <is>
          <t>BI_CETES_180125</t>
        </is>
      </c>
      <c r="F2882" t="inlineStr">
        <is>
          <t>MXBIGO000MC5</t>
        </is>
      </c>
      <c r="G2882" t="inlineStr">
        <is>
          <t>BBG00J0B81P5</t>
        </is>
      </c>
      <c r="H2882" t="inlineStr">
        <is>
          <t>BFWVQM9</t>
        </is>
      </c>
      <c r="I2882" t="inlineStr">
        <is>
          <t>COAP6897569</t>
        </is>
      </c>
    </row>
    <row r="2883">
      <c r="A2883" t="inlineStr">
        <is>
          <t>MX000290FI00017</t>
        </is>
      </c>
      <c r="B2883" t="inlineStr">
        <is>
          <t>MX000290</t>
        </is>
      </c>
      <c r="D2883">
        <f>+REPLACE(REPLACE(A2883,1,8,""),3,5,"")</f>
        <v/>
      </c>
      <c r="E2883" t="inlineStr">
        <is>
          <t>BI_CETES_180301</t>
        </is>
      </c>
      <c r="F2883" t="inlineStr">
        <is>
          <t>MXBIGO000LE3</t>
        </is>
      </c>
      <c r="G2883" t="inlineStr">
        <is>
          <t>BBG00G3F4WH4</t>
        </is>
      </c>
      <c r="H2883" t="inlineStr">
        <is>
          <t>BD9C3N1</t>
        </is>
      </c>
      <c r="I2883" t="inlineStr">
        <is>
          <t>COAM6590542</t>
        </is>
      </c>
    </row>
    <row r="2884">
      <c r="A2884" t="inlineStr">
        <is>
          <t>MX000290FI00018</t>
        </is>
      </c>
      <c r="B2884" t="inlineStr">
        <is>
          <t>MX000290</t>
        </is>
      </c>
      <c r="D2884">
        <f>+REPLACE(REPLACE(A2884,1,8,""),3,5,"")</f>
        <v/>
      </c>
      <c r="E2884" t="inlineStr">
        <is>
          <t>BI_CETES_180315</t>
        </is>
      </c>
      <c r="F2884" t="inlineStr">
        <is>
          <t>MXBIGO000M61</t>
        </is>
      </c>
      <c r="G2884" t="inlineStr">
        <is>
          <t>BBG00HNV0999</t>
        </is>
      </c>
      <c r="H2884" t="inlineStr">
        <is>
          <t>BF4KCY8</t>
        </is>
      </c>
      <c r="I2884" t="inlineStr">
        <is>
          <t>COAP0936009</t>
        </is>
      </c>
    </row>
    <row r="2885">
      <c r="A2885" t="inlineStr">
        <is>
          <t>MX000290FI00019</t>
        </is>
      </c>
      <c r="B2885" t="inlineStr">
        <is>
          <t>MX000290</t>
        </is>
      </c>
      <c r="D2885">
        <f>+REPLACE(REPLACE(A2885,1,8,""),3,5,"")</f>
        <v/>
      </c>
      <c r="E2885" t="inlineStr">
        <is>
          <t>BI_CETES_180328</t>
        </is>
      </c>
      <c r="F2885" t="inlineStr">
        <is>
          <t>MXBIGO000M87</t>
        </is>
      </c>
      <c r="G2885" t="inlineStr">
        <is>
          <t>BBG00HTBR7C8</t>
        </is>
      </c>
      <c r="H2885" t="inlineStr">
        <is>
          <t>BYQKYH6</t>
        </is>
      </c>
      <c r="I2885" t="inlineStr">
        <is>
          <t>COAP2847634</t>
        </is>
      </c>
    </row>
    <row r="2886">
      <c r="A2886" t="inlineStr">
        <is>
          <t>MX000290FI00020</t>
        </is>
      </c>
      <c r="B2886" t="inlineStr">
        <is>
          <t>MX000290</t>
        </is>
      </c>
      <c r="D2886">
        <f>+REPLACE(REPLACE(A2886,1,8,""),3,5,"")</f>
        <v/>
      </c>
      <c r="E2886" t="inlineStr">
        <is>
          <t>BI_CETES_180524</t>
        </is>
      </c>
      <c r="F2886" t="inlineStr">
        <is>
          <t>MXBIGO000LR5</t>
        </is>
      </c>
      <c r="G2886" t="inlineStr">
        <is>
          <t>BBG00GTR30N4</t>
        </is>
      </c>
      <c r="H2886" t="inlineStr">
        <is>
          <t>BF8P6Y7</t>
        </is>
      </c>
      <c r="I2886" t="inlineStr">
        <is>
          <t>COAN7742371</t>
        </is>
      </c>
    </row>
    <row r="2887">
      <c r="A2887" t="inlineStr">
        <is>
          <t>MX000290FI00021</t>
        </is>
      </c>
      <c r="B2887" t="inlineStr">
        <is>
          <t>MX000290</t>
        </is>
      </c>
      <c r="D2887">
        <f>+REPLACE(REPLACE(A2887,1,8,""),3,5,"")</f>
        <v/>
      </c>
      <c r="E2887" t="inlineStr">
        <is>
          <t>BI_CETES_180719</t>
        </is>
      </c>
      <c r="F2887" t="inlineStr">
        <is>
          <t>MXBIGO000MM4</t>
        </is>
      </c>
      <c r="G2887" t="inlineStr">
        <is>
          <t>BBG00JRGVY04</t>
        </is>
      </c>
      <c r="H2887" t="inlineStr">
        <is>
          <t>BD5GQQ1</t>
        </is>
      </c>
      <c r="I2887" t="inlineStr">
        <is>
          <t>COAQ7819859</t>
        </is>
      </c>
    </row>
    <row r="2888">
      <c r="A2888" t="inlineStr">
        <is>
          <t>MX000290FI00022</t>
        </is>
      </c>
      <c r="B2888" t="inlineStr">
        <is>
          <t>MX000290</t>
        </is>
      </c>
      <c r="D2888">
        <f>+REPLACE(REPLACE(A2888,1,8,""),3,5,"")</f>
        <v/>
      </c>
      <c r="E2888" t="inlineStr">
        <is>
          <t>BI_CETES_180816</t>
        </is>
      </c>
      <c r="F2888" t="inlineStr">
        <is>
          <t>MXBIGO000M38</t>
        </is>
      </c>
      <c r="G2888" t="inlineStr">
        <is>
          <t>BBG00HFMRTM0</t>
        </is>
      </c>
      <c r="H2888" t="inlineStr">
        <is>
          <t>BF8NVB3</t>
        </is>
      </c>
      <c r="I2888" t="inlineStr">
        <is>
          <t>COAO7577312</t>
        </is>
      </c>
    </row>
    <row r="2889">
      <c r="A2889" t="inlineStr">
        <is>
          <t>MX000290FI00023</t>
        </is>
      </c>
      <c r="B2889" t="inlineStr">
        <is>
          <t>MX000290</t>
        </is>
      </c>
      <c r="D2889">
        <f>+REPLACE(REPLACE(A2889,1,8,""),3,5,"")</f>
        <v/>
      </c>
      <c r="E2889" t="inlineStr">
        <is>
          <t>BI_CETES_180830</t>
        </is>
      </c>
      <c r="F2889" t="inlineStr">
        <is>
          <t>MXBIGO000MT9</t>
        </is>
      </c>
      <c r="G2889" t="inlineStr">
        <is>
          <t>BBG00K62HL72</t>
        </is>
      </c>
      <c r="H2889" t="inlineStr">
        <is>
          <t>BD93D90</t>
        </is>
      </c>
      <c r="I2889" t="inlineStr">
        <is>
          <t>COAR4786265</t>
        </is>
      </c>
    </row>
    <row r="2890">
      <c r="A2890" t="inlineStr">
        <is>
          <t>MX000290FI00024</t>
        </is>
      </c>
      <c r="B2890" t="inlineStr">
        <is>
          <t>MX000290</t>
        </is>
      </c>
      <c r="D2890">
        <f>+REPLACE(REPLACE(A2890,1,8,""),3,5,"")</f>
        <v/>
      </c>
      <c r="E2890" t="inlineStr">
        <is>
          <t>BI_CETES_181206</t>
        </is>
      </c>
      <c r="F2890" t="inlineStr">
        <is>
          <t>MXBIGO000MJ0</t>
        </is>
      </c>
      <c r="G2890" t="inlineStr">
        <is>
          <t>BBG00JDV1T00</t>
        </is>
      </c>
      <c r="H2890" t="inlineStr">
        <is>
          <t>BYVZW61</t>
        </is>
      </c>
      <c r="I2890" t="inlineStr">
        <is>
          <t>COAQ2849075</t>
        </is>
      </c>
    </row>
    <row r="2891">
      <c r="A2891" t="inlineStr">
        <is>
          <t>MX000290FI00025</t>
        </is>
      </c>
      <c r="B2891" t="inlineStr">
        <is>
          <t>MX000290</t>
        </is>
      </c>
      <c r="D2891">
        <f>+REPLACE(REPLACE(A2891,1,8,""),3,5,"")</f>
        <v/>
      </c>
      <c r="E2891" t="inlineStr">
        <is>
          <t>BI_CETES_181220</t>
        </is>
      </c>
      <c r="F2891" t="inlineStr">
        <is>
          <t>MXBIGO000NA7</t>
        </is>
      </c>
      <c r="G2891" t="inlineStr">
        <is>
          <t>BBG00L5DVVD2</t>
        </is>
      </c>
      <c r="I2891" t="inlineStr">
        <is>
          <t>COAT1530274</t>
        </is>
      </c>
    </row>
    <row r="2892">
      <c r="A2892" t="inlineStr">
        <is>
          <t>MX000290FI00026</t>
        </is>
      </c>
      <c r="B2892" t="inlineStr">
        <is>
          <t>MX000290</t>
        </is>
      </c>
      <c r="D2892">
        <f>+REPLACE(REPLACE(A2892,1,8,""),3,5,"")</f>
        <v/>
      </c>
      <c r="E2892" t="inlineStr">
        <is>
          <t>BI_CETES_190131</t>
        </is>
      </c>
      <c r="F2892" t="inlineStr">
        <is>
          <t>MXBIGO000MQ5</t>
        </is>
      </c>
      <c r="G2892" t="inlineStr">
        <is>
          <t>BBG00JWV7SH7</t>
        </is>
      </c>
      <c r="H2892" t="inlineStr">
        <is>
          <t>BF4HWW7</t>
        </is>
      </c>
      <c r="I2892" t="inlineStr">
        <is>
          <t>COAQ9486269</t>
        </is>
      </c>
    </row>
    <row r="2893">
      <c r="A2893" t="inlineStr">
        <is>
          <t>MX000290FI00027</t>
        </is>
      </c>
      <c r="B2893" t="inlineStr">
        <is>
          <t>MX000290</t>
        </is>
      </c>
      <c r="D2893">
        <f>+REPLACE(REPLACE(A2893,1,8,""),3,5,"")</f>
        <v/>
      </c>
      <c r="E2893" t="inlineStr">
        <is>
          <t>BI_CETES_190214</t>
        </is>
      </c>
      <c r="F2893" t="inlineStr">
        <is>
          <t>MXBIGO000NI0</t>
        </is>
      </c>
      <c r="G2893" t="inlineStr">
        <is>
          <t>BBG00LPNXFD1</t>
        </is>
      </c>
      <c r="H2893" t="inlineStr">
        <is>
          <t>BDRM7Y2</t>
        </is>
      </c>
      <c r="I2893" t="inlineStr">
        <is>
          <t>COAU0212467</t>
        </is>
      </c>
    </row>
    <row r="2894">
      <c r="A2894" t="inlineStr">
        <is>
          <t>MX000290FI00028</t>
        </is>
      </c>
      <c r="B2894" t="inlineStr">
        <is>
          <t>MX000290</t>
        </is>
      </c>
      <c r="D2894">
        <f>+REPLACE(REPLACE(A2894,1,8,""),3,5,"")</f>
        <v/>
      </c>
      <c r="E2894" t="inlineStr">
        <is>
          <t>BI_CETES_190228</t>
        </is>
      </c>
      <c r="F2894" t="inlineStr">
        <is>
          <t>MXBIGO000MS1</t>
        </is>
      </c>
      <c r="G2894" t="inlineStr">
        <is>
          <t>BBG00LV0YBN1</t>
        </is>
      </c>
      <c r="H2894" t="inlineStr">
        <is>
          <t>BFXZMW2</t>
        </is>
      </c>
      <c r="I2894" t="inlineStr">
        <is>
          <t>COAU2519281</t>
        </is>
      </c>
    </row>
    <row r="2895">
      <c r="A2895" t="inlineStr">
        <is>
          <t>MX000290FI00029</t>
        </is>
      </c>
      <c r="B2895" t="inlineStr">
        <is>
          <t>MX000290</t>
        </is>
      </c>
      <c r="D2895">
        <f>+REPLACE(REPLACE(A2895,1,8,""),3,5,"")</f>
        <v/>
      </c>
      <c r="E2895" t="inlineStr">
        <is>
          <t>BI_CETES_190314</t>
        </is>
      </c>
      <c r="F2895" t="inlineStr">
        <is>
          <t>MXBIGO000NP5</t>
        </is>
      </c>
      <c r="G2895" t="inlineStr">
        <is>
          <t>BBG00LY0G9Z0</t>
        </is>
      </c>
      <c r="I2895" t="inlineStr">
        <is>
          <t>COAU4541697</t>
        </is>
      </c>
    </row>
    <row r="2896">
      <c r="A2896" t="inlineStr">
        <is>
          <t>MX000290FI00030</t>
        </is>
      </c>
      <c r="B2896" t="inlineStr">
        <is>
          <t>MX000290</t>
        </is>
      </c>
      <c r="D2896">
        <f>+REPLACE(REPLACE(A2896,1,8,""),3,5,"")</f>
        <v/>
      </c>
      <c r="E2896" t="inlineStr">
        <is>
          <t>BI_CETES_190411</t>
        </is>
      </c>
      <c r="F2896" t="inlineStr">
        <is>
          <t>MXBIGO000NT7</t>
        </is>
      </c>
      <c r="G2896" t="inlineStr">
        <is>
          <t>BBG00M693BL4</t>
        </is>
      </c>
      <c r="I2896" t="inlineStr">
        <is>
          <t>COAU8716733</t>
        </is>
      </c>
    </row>
    <row r="2897">
      <c r="A2897" t="inlineStr">
        <is>
          <t>MX000290FI00031</t>
        </is>
      </c>
      <c r="B2897" t="inlineStr">
        <is>
          <t>MX000290</t>
        </is>
      </c>
      <c r="D2897">
        <f>+REPLACE(REPLACE(A2897,1,8,""),3,5,"")</f>
        <v/>
      </c>
      <c r="E2897" t="inlineStr">
        <is>
          <t>BI_CETES_190704</t>
        </is>
      </c>
      <c r="F2897" t="inlineStr">
        <is>
          <t>MXBIGO000NC3</t>
        </is>
      </c>
      <c r="G2897" t="inlineStr">
        <is>
          <t>BBG00LCV1M65</t>
        </is>
      </c>
      <c r="H2897" t="inlineStr">
        <is>
          <t>BYVHN31</t>
        </is>
      </c>
      <c r="I2897" t="inlineStr">
        <is>
          <t>COAT4700585</t>
        </is>
      </c>
    </row>
    <row r="2898">
      <c r="A2898" t="inlineStr">
        <is>
          <t>MX000290FI00032</t>
        </is>
      </c>
      <c r="B2898" t="inlineStr">
        <is>
          <t>MX000290</t>
        </is>
      </c>
      <c r="D2898">
        <f>+REPLACE(REPLACE(A2898,1,8,""),3,5,"")</f>
        <v/>
      </c>
      <c r="E2898" t="inlineStr">
        <is>
          <t>BI_CETES_190718</t>
        </is>
      </c>
      <c r="F2898" t="inlineStr">
        <is>
          <t>MXBIGO000NF6</t>
        </is>
      </c>
      <c r="G2898" t="inlineStr">
        <is>
          <t>BBG00LFVRRF3</t>
        </is>
      </c>
      <c r="H2898" t="inlineStr">
        <is>
          <t>BDRM7V9</t>
        </is>
      </c>
      <c r="I2898" t="inlineStr">
        <is>
          <t>COAT6091488</t>
        </is>
      </c>
    </row>
    <row r="2899">
      <c r="A2899" t="inlineStr">
        <is>
          <t>MX000290FI00033</t>
        </is>
      </c>
      <c r="B2899" t="inlineStr">
        <is>
          <t>MX000290</t>
        </is>
      </c>
      <c r="D2899">
        <f>+REPLACE(REPLACE(A2899,1,8,""),3,5,"")</f>
        <v/>
      </c>
      <c r="E2899" t="inlineStr">
        <is>
          <t>BI_CETES_190815</t>
        </is>
      </c>
      <c r="F2899" t="inlineStr">
        <is>
          <t>MXBIGO000NK6</t>
        </is>
      </c>
      <c r="G2899" t="inlineStr">
        <is>
          <t>BBG00N9S99Y2</t>
        </is>
      </c>
      <c r="I2899" t="inlineStr">
        <is>
          <t>COAX1625182</t>
        </is>
      </c>
    </row>
    <row r="2900">
      <c r="A2900" t="inlineStr">
        <is>
          <t>MX000290FI00034</t>
        </is>
      </c>
      <c r="B2900" t="inlineStr">
        <is>
          <t>MX000290</t>
        </is>
      </c>
      <c r="D2900">
        <f>+REPLACE(REPLACE(A2900,1,8,""),3,5,"")</f>
        <v/>
      </c>
      <c r="E2900" t="inlineStr">
        <is>
          <t>BI_CETES_200423</t>
        </is>
      </c>
      <c r="F2900" t="inlineStr">
        <is>
          <t>MXBIGO000OK4</t>
        </is>
      </c>
      <c r="G2900" t="inlineStr">
        <is>
          <t>BBG00NX1GGG0</t>
        </is>
      </c>
      <c r="I2900" t="inlineStr">
        <is>
          <t>COZS2584192</t>
        </is>
      </c>
    </row>
    <row r="2901">
      <c r="A2901" t="inlineStr">
        <is>
          <t>MX000320FI00001</t>
        </is>
      </c>
      <c r="B2901" t="inlineStr">
        <is>
          <t>MX000320</t>
        </is>
      </c>
      <c r="D2901">
        <f>+REPLACE(REPLACE(A2901,1,8,""),3,5,"")</f>
        <v/>
      </c>
      <c r="E2901" t="inlineStr">
        <is>
          <t>93_AUTLAN_00118</t>
        </is>
      </c>
      <c r="F2901" t="inlineStr">
        <is>
          <t>MX93AU000021</t>
        </is>
      </c>
    </row>
    <row r="2902">
      <c r="A2902" t="inlineStr">
        <is>
          <t>MX000320FI00002</t>
        </is>
      </c>
      <c r="B2902" t="inlineStr">
        <is>
          <t>MX000320</t>
        </is>
      </c>
      <c r="D2902">
        <f>+REPLACE(REPLACE(A2902,1,8,""),3,5,"")</f>
        <v/>
      </c>
      <c r="E2902" t="inlineStr">
        <is>
          <t>93_AUTLAN_00119</t>
        </is>
      </c>
      <c r="F2902" t="inlineStr">
        <is>
          <t>MX93AU000054</t>
        </is>
      </c>
    </row>
    <row r="2903">
      <c r="A2903" t="inlineStr">
        <is>
          <t>MX000320FI00003</t>
        </is>
      </c>
      <c r="B2903" t="inlineStr">
        <is>
          <t>MX000320</t>
        </is>
      </c>
      <c r="D2903">
        <f>+REPLACE(REPLACE(A2903,1,8,""),3,5,"")</f>
        <v/>
      </c>
      <c r="E2903" t="inlineStr">
        <is>
          <t>93_AUTLAN_00218</t>
        </is>
      </c>
      <c r="F2903" t="inlineStr">
        <is>
          <t>MX93AU000039</t>
        </is>
      </c>
    </row>
    <row r="2904">
      <c r="A2904" t="inlineStr">
        <is>
          <t>MX000320FI00004</t>
        </is>
      </c>
      <c r="B2904" t="inlineStr">
        <is>
          <t>MX000320</t>
        </is>
      </c>
      <c r="D2904">
        <f>+REPLACE(REPLACE(A2904,1,8,""),3,5,"")</f>
        <v/>
      </c>
      <c r="E2904" t="inlineStr">
        <is>
          <t>93_AUTLAN_00219</t>
        </is>
      </c>
      <c r="F2904" t="inlineStr">
        <is>
          <t>MX93AU000047</t>
        </is>
      </c>
    </row>
    <row r="2905">
      <c r="A2905" t="inlineStr">
        <is>
          <t>MX000320FI00005</t>
        </is>
      </c>
      <c r="B2905" t="inlineStr">
        <is>
          <t>MX000320</t>
        </is>
      </c>
      <c r="D2905">
        <f>+REPLACE(REPLACE(A2905,1,8,""),3,5,"")</f>
        <v/>
      </c>
      <c r="E2905" t="inlineStr">
        <is>
          <t>93_AUTLAN_00319</t>
        </is>
      </c>
      <c r="F2905" t="inlineStr">
        <is>
          <t>MX93AU000062</t>
        </is>
      </c>
    </row>
    <row r="2906">
      <c r="A2906" t="inlineStr">
        <is>
          <t>MX000320FI00006</t>
        </is>
      </c>
      <c r="B2906" t="inlineStr">
        <is>
          <t>MX000320</t>
        </is>
      </c>
      <c r="D2906">
        <f>+REPLACE(REPLACE(A2906,1,8,""),3,5,"")</f>
        <v/>
      </c>
      <c r="E2906" t="inlineStr">
        <is>
          <t>93_AUTLAN_00419</t>
        </is>
      </c>
      <c r="F2906" t="inlineStr">
        <is>
          <t>MX93AU000070</t>
        </is>
      </c>
    </row>
    <row r="2907">
      <c r="A2907" t="inlineStr">
        <is>
          <t>MX000320FI00007</t>
        </is>
      </c>
      <c r="B2907" t="inlineStr">
        <is>
          <t>MX000320</t>
        </is>
      </c>
      <c r="D2907">
        <f>+REPLACE(REPLACE(A2907,1,8,""),3,5,"")</f>
        <v/>
      </c>
      <c r="E2907" t="inlineStr">
        <is>
          <t>91_AUTLNCB_17</t>
        </is>
      </c>
      <c r="F2907" t="inlineStr">
        <is>
          <t>MX91AU020005</t>
        </is>
      </c>
      <c r="G2907" t="inlineStr">
        <is>
          <t>BBG00G7D5235</t>
        </is>
      </c>
      <c r="I2907" t="inlineStr">
        <is>
          <t>COAM9217184</t>
        </is>
      </c>
    </row>
    <row r="2908">
      <c r="A2908" t="inlineStr">
        <is>
          <t>MX000410FI00001</t>
        </is>
      </c>
      <c r="B2908" t="inlineStr">
        <is>
          <t>MX000410</t>
        </is>
      </c>
      <c r="D2908">
        <f>+REPLACE(REPLACE(A2908,1,8,""),3,5,"")</f>
        <v/>
      </c>
      <c r="E2908" t="inlineStr">
        <is>
          <t>91_CAMESA_15-2</t>
        </is>
      </c>
      <c r="F2908" t="inlineStr">
        <is>
          <t>MX91CA1L0010</t>
        </is>
      </c>
      <c r="G2908" t="inlineStr">
        <is>
          <t>BBG00B6BFN43</t>
        </is>
      </c>
      <c r="H2908" t="inlineStr">
        <is>
          <t>BDCQ6M0</t>
        </is>
      </c>
      <c r="I2908" t="inlineStr">
        <is>
          <t>COQJ1754192</t>
        </is>
      </c>
    </row>
    <row r="2909">
      <c r="A2909" t="inlineStr">
        <is>
          <t>MX000490FI00001</t>
        </is>
      </c>
      <c r="B2909" t="inlineStr">
        <is>
          <t>MX000490</t>
        </is>
      </c>
      <c r="D2909">
        <f>+REPLACE(REPLACE(A2909,1,8,""),3,5,"")</f>
        <v/>
      </c>
      <c r="E2909" t="inlineStr">
        <is>
          <t>91_TV5_15</t>
        </is>
      </c>
      <c r="F2909" t="inlineStr">
        <is>
          <t>MX91TV030028</t>
        </is>
      </c>
      <c r="G2909" t="inlineStr">
        <is>
          <t>BBG00CNLL0T6</t>
        </is>
      </c>
      <c r="I2909" t="inlineStr">
        <is>
          <t>COJK7575182</t>
        </is>
      </c>
    </row>
    <row r="2910">
      <c r="A2910" t="inlineStr">
        <is>
          <t>MX000520FI00001</t>
        </is>
      </c>
      <c r="B2910" t="inlineStr">
        <is>
          <t>MX000520</t>
        </is>
      </c>
      <c r="D2910">
        <f>+REPLACE(REPLACE(A2910,1,8,""),3,5,"")</f>
        <v/>
      </c>
      <c r="E2910" t="inlineStr">
        <is>
          <t>91_CREALCB_17</t>
        </is>
      </c>
      <c r="F2910" t="inlineStr">
        <is>
          <t>MX91CR0A0000</t>
        </is>
      </c>
      <c r="G2910" t="inlineStr">
        <is>
          <t>BBG00J405BF7</t>
        </is>
      </c>
      <c r="I2910" t="inlineStr">
        <is>
          <t>COAP8283263</t>
        </is>
      </c>
    </row>
    <row r="2911">
      <c r="A2911" t="inlineStr">
        <is>
          <t>MX000560FI00001</t>
        </is>
      </c>
      <c r="B2911" t="inlineStr">
        <is>
          <t>MX000560</t>
        </is>
      </c>
      <c r="D2911">
        <f>+REPLACE(REPLACE(A2911,1,8,""),3,5,"")</f>
        <v/>
      </c>
      <c r="E2911" t="inlineStr">
        <is>
          <t>91_DALTOCB_15</t>
        </is>
      </c>
      <c r="F2911" t="inlineStr">
        <is>
          <t>MX91DA010015</t>
        </is>
      </c>
      <c r="G2911" t="inlineStr">
        <is>
          <t>BBG00B9RRZQ1</t>
        </is>
      </c>
      <c r="H2911" t="inlineStr">
        <is>
          <t>BDGPBQ2</t>
        </is>
      </c>
      <c r="I2911" t="inlineStr">
        <is>
          <t>COQJ4439312</t>
        </is>
      </c>
    </row>
    <row r="2912">
      <c r="A2912" t="inlineStr">
        <is>
          <t>MX000560FI00002</t>
        </is>
      </c>
      <c r="B2912" t="inlineStr">
        <is>
          <t>MX000560</t>
        </is>
      </c>
      <c r="D2912">
        <f>+REPLACE(REPLACE(A2912,1,8,""),3,5,"")</f>
        <v/>
      </c>
      <c r="E2912" t="inlineStr">
        <is>
          <t>91_DESCB_18</t>
        </is>
      </c>
      <c r="F2912" t="inlineStr">
        <is>
          <t>MX91DE090005</t>
        </is>
      </c>
      <c r="G2912" t="inlineStr">
        <is>
          <t>BBG00MMMVB36</t>
        </is>
      </c>
      <c r="I2912" t="inlineStr">
        <is>
          <t>COAV7948608</t>
        </is>
      </c>
    </row>
    <row r="2913">
      <c r="A2913" t="inlineStr">
        <is>
          <t>MX000600FI00001</t>
        </is>
      </c>
      <c r="B2913" t="inlineStr">
        <is>
          <t>MX000600</t>
        </is>
      </c>
      <c r="D2913">
        <f>+REPLACE(REPLACE(A2913,1,8,""),3,5,"")</f>
        <v/>
      </c>
      <c r="E2913" t="inlineStr">
        <is>
          <t>91_DIMEXCB_15</t>
        </is>
      </c>
      <c r="F2913" t="inlineStr">
        <is>
          <t>MX91DI0S0007</t>
        </is>
      </c>
      <c r="G2913" t="inlineStr">
        <is>
          <t>BBG00BP9GNK8</t>
        </is>
      </c>
      <c r="I2913" t="inlineStr">
        <is>
          <t>COJV3732635</t>
        </is>
      </c>
    </row>
    <row r="2914">
      <c r="A2914" t="inlineStr">
        <is>
          <t>MX000610FI00001</t>
        </is>
      </c>
      <c r="B2914" t="inlineStr">
        <is>
          <t>MX000610</t>
        </is>
      </c>
      <c r="D2914">
        <f>+REPLACE(REPLACE(A2914,1,8,""),3,5,"")</f>
        <v/>
      </c>
      <c r="E2914" t="inlineStr">
        <is>
          <t>91_ITTO_17</t>
        </is>
      </c>
      <c r="F2914" t="inlineStr">
        <is>
          <t>MX91IT030009</t>
        </is>
      </c>
      <c r="G2914" t="inlineStr">
        <is>
          <t>BBG00GCNJ287</t>
        </is>
      </c>
      <c r="I2914" t="inlineStr">
        <is>
          <t>COAN0885714</t>
        </is>
      </c>
    </row>
    <row r="2915">
      <c r="A2915" t="inlineStr">
        <is>
          <t>MX000660FI00001</t>
        </is>
      </c>
      <c r="B2915" t="inlineStr">
        <is>
          <t>MX000660</t>
        </is>
      </c>
      <c r="D2915">
        <f>+REPLACE(REPLACE(A2915,1,8,""),3,5,"")</f>
        <v/>
      </c>
      <c r="E2915" t="inlineStr">
        <is>
          <t>91_ENCAPCB_18</t>
        </is>
      </c>
      <c r="F2915" t="inlineStr">
        <is>
          <t>MX91EN020000</t>
        </is>
      </c>
      <c r="G2915" t="inlineStr">
        <is>
          <t>BBG00KFWXQ22</t>
        </is>
      </c>
      <c r="I2915" t="inlineStr">
        <is>
          <t>COAR9126368</t>
        </is>
      </c>
    </row>
    <row r="2916">
      <c r="A2916" t="inlineStr">
        <is>
          <t>MX000660FI00002</t>
        </is>
      </c>
      <c r="B2916" t="inlineStr">
        <is>
          <t>MX000660</t>
        </is>
      </c>
      <c r="D2916">
        <f>+REPLACE(REPLACE(A2916,1,8,""),3,5,"")</f>
        <v/>
      </c>
      <c r="E2916" t="inlineStr">
        <is>
          <t>91_ENCAPCB_18-2</t>
        </is>
      </c>
      <c r="F2916" t="inlineStr">
        <is>
          <t>MX91EN020018</t>
        </is>
      </c>
      <c r="G2916" t="inlineStr">
        <is>
          <t>BBG00KFWZWS9</t>
        </is>
      </c>
      <c r="I2916" t="inlineStr">
        <is>
          <t>COAR9126632</t>
        </is>
      </c>
    </row>
    <row r="2917">
      <c r="A2917" t="inlineStr">
        <is>
          <t>MX000710FI00002</t>
        </is>
      </c>
      <c r="B2917" t="inlineStr">
        <is>
          <t>MX000710</t>
        </is>
      </c>
      <c r="D2917">
        <f>+REPLACE(REPLACE(A2917,1,8,""),3,5,"")</f>
        <v/>
      </c>
      <c r="E2917" t="inlineStr">
        <is>
          <t>91_FINN_18</t>
        </is>
      </c>
      <c r="F2917" t="inlineStr">
        <is>
          <t>MX91FI0V0015</t>
        </is>
      </c>
      <c r="G2917" t="inlineStr">
        <is>
          <t>BBG00K66FQ56</t>
        </is>
      </c>
      <c r="I2917" t="inlineStr">
        <is>
          <t>COAR4990552</t>
        </is>
      </c>
    </row>
    <row r="2918">
      <c r="A2918" t="inlineStr">
        <is>
          <t>MX000760FI00003</t>
        </is>
      </c>
      <c r="B2918" t="inlineStr">
        <is>
          <t>MX000760</t>
        </is>
      </c>
      <c r="D2918">
        <f>+REPLACE(REPLACE(A2918,1,8,""),3,5,"")</f>
        <v/>
      </c>
      <c r="E2918" t="inlineStr">
        <is>
          <t>91_FUNO_15</t>
        </is>
      </c>
      <c r="F2918" t="inlineStr">
        <is>
          <t>MX91FU000036</t>
        </is>
      </c>
      <c r="G2918" t="inlineStr">
        <is>
          <t>BBG00828LRJ9</t>
        </is>
      </c>
      <c r="H2918" t="inlineStr">
        <is>
          <t>BYPZN75</t>
        </is>
      </c>
      <c r="I2918" t="inlineStr">
        <is>
          <t>COEK7380976</t>
        </is>
      </c>
    </row>
    <row r="2919">
      <c r="A2919" t="inlineStr">
        <is>
          <t>MX000760FI00004</t>
        </is>
      </c>
      <c r="B2919" t="inlineStr">
        <is>
          <t>MX000760</t>
        </is>
      </c>
      <c r="D2919">
        <f>+REPLACE(REPLACE(A2919,1,8,""),3,5,"")</f>
        <v/>
      </c>
      <c r="E2919" t="inlineStr">
        <is>
          <t>91_FUNO_18</t>
        </is>
      </c>
      <c r="F2919" t="inlineStr">
        <is>
          <t>MX91FU0000B6</t>
        </is>
      </c>
      <c r="G2919" t="inlineStr">
        <is>
          <t>BBG00M0GFZ38</t>
        </is>
      </c>
      <c r="I2919" t="inlineStr">
        <is>
          <t>COAU5701373</t>
        </is>
      </c>
    </row>
    <row r="2920">
      <c r="A2920" t="inlineStr">
        <is>
          <t>MX000840FI00001</t>
        </is>
      </c>
      <c r="B2920" t="inlineStr">
        <is>
          <t>MX000840</t>
        </is>
      </c>
      <c r="D2920">
        <f>+REPLACE(REPLACE(A2920,1,8,""),3,5,"")</f>
        <v/>
      </c>
      <c r="E2920" t="inlineStr">
        <is>
          <t>91_DONDE_17</t>
        </is>
      </c>
      <c r="F2920" t="inlineStr">
        <is>
          <t>MX91DO0A0005</t>
        </is>
      </c>
      <c r="G2920" t="inlineStr">
        <is>
          <t>BBG00JF024W5</t>
        </is>
      </c>
      <c r="I2920" t="inlineStr">
        <is>
          <t>COAQ3018175</t>
        </is>
      </c>
    </row>
    <row r="2921">
      <c r="A2921" t="inlineStr">
        <is>
          <t>MX000850FI00002</t>
        </is>
      </c>
      <c r="B2921" t="inlineStr">
        <is>
          <t>MX000850</t>
        </is>
      </c>
      <c r="D2921">
        <f>+REPLACE(REPLACE(A2921,1,8,""),3,5,"")</f>
        <v/>
      </c>
      <c r="E2921" t="inlineStr">
        <is>
          <t>91_LAB_13</t>
        </is>
      </c>
      <c r="F2921" t="inlineStr">
        <is>
          <t>MX91LA010007</t>
        </is>
      </c>
      <c r="G2921" t="inlineStr">
        <is>
          <t>BBG004T7QD70</t>
        </is>
      </c>
      <c r="H2921" t="inlineStr">
        <is>
          <t>BD04KW4</t>
        </is>
      </c>
      <c r="I2921" t="inlineStr">
        <is>
          <t>COEJ7486487</t>
        </is>
      </c>
    </row>
    <row r="2922">
      <c r="A2922" t="inlineStr">
        <is>
          <t>MX000850FI00003</t>
        </is>
      </c>
      <c r="B2922" t="inlineStr">
        <is>
          <t>MX000850</t>
        </is>
      </c>
      <c r="D2922">
        <f>+REPLACE(REPLACE(A2922,1,8,""),3,5,"")</f>
        <v/>
      </c>
      <c r="E2922" t="inlineStr">
        <is>
          <t>91_LAB_13-2</t>
        </is>
      </c>
      <c r="F2922" t="inlineStr">
        <is>
          <t>MX91LA010015</t>
        </is>
      </c>
      <c r="G2922" t="inlineStr">
        <is>
          <t>BBG005CX1YW1</t>
        </is>
      </c>
      <c r="H2922" t="inlineStr">
        <is>
          <t>BFN8PT9</t>
        </is>
      </c>
      <c r="I2922" t="inlineStr">
        <is>
          <t>COEJ8691283</t>
        </is>
      </c>
    </row>
    <row r="2923">
      <c r="A2923" t="inlineStr">
        <is>
          <t>MX000850FI00004</t>
        </is>
      </c>
      <c r="B2923" t="inlineStr">
        <is>
          <t>MX000850</t>
        </is>
      </c>
      <c r="D2923">
        <f>+REPLACE(REPLACE(A2923,1,8,""),3,5,"")</f>
        <v/>
      </c>
      <c r="E2923" t="inlineStr">
        <is>
          <t>91_LAB_14</t>
        </is>
      </c>
      <c r="F2923" t="inlineStr">
        <is>
          <t>MX91LA010023</t>
        </is>
      </c>
      <c r="G2923" t="inlineStr">
        <is>
          <t>BBG007N2JYS9</t>
        </is>
      </c>
      <c r="H2923" t="inlineStr">
        <is>
          <t>BYWS463</t>
        </is>
      </c>
      <c r="I2923" t="inlineStr">
        <is>
          <t>COEK6312657</t>
        </is>
      </c>
    </row>
    <row r="2924">
      <c r="A2924" t="inlineStr">
        <is>
          <t>MX000900FI00001</t>
        </is>
      </c>
      <c r="B2924" t="inlineStr">
        <is>
          <t>MX000900</t>
        </is>
      </c>
      <c r="D2924">
        <f>+REPLACE(REPLACE(A2924,1,8,""),3,5,"")</f>
        <v/>
      </c>
      <c r="E2924" t="inlineStr">
        <is>
          <t>93_AEROMEX_00217</t>
        </is>
      </c>
      <c r="F2924" t="inlineStr">
        <is>
          <t>MX93AE010012</t>
        </is>
      </c>
    </row>
    <row r="2925">
      <c r="A2925" t="inlineStr">
        <is>
          <t>MX000900FI00002</t>
        </is>
      </c>
      <c r="B2925" t="inlineStr">
        <is>
          <t>MX000900</t>
        </is>
      </c>
      <c r="D2925">
        <f>+REPLACE(REPLACE(A2925,1,8,""),3,5,"")</f>
        <v/>
      </c>
      <c r="E2925" t="inlineStr">
        <is>
          <t>93_AEROMEX_00218</t>
        </is>
      </c>
      <c r="F2925" t="inlineStr">
        <is>
          <t>MX93AE010079</t>
        </is>
      </c>
    </row>
    <row r="2926">
      <c r="A2926" t="inlineStr">
        <is>
          <t>MX000900FI00003</t>
        </is>
      </c>
      <c r="B2926" t="inlineStr">
        <is>
          <t>MX000900</t>
        </is>
      </c>
      <c r="D2926">
        <f>+REPLACE(REPLACE(A2926,1,8,""),3,5,"")</f>
        <v/>
      </c>
      <c r="E2926" t="inlineStr">
        <is>
          <t>93_AEROMEX_00417</t>
        </is>
      </c>
      <c r="F2926" t="inlineStr">
        <is>
          <t>MX93AE010038</t>
        </is>
      </c>
    </row>
    <row r="2927">
      <c r="A2927" t="inlineStr">
        <is>
          <t>MX000900FI00005</t>
        </is>
      </c>
      <c r="B2927" t="inlineStr">
        <is>
          <t>MX000900</t>
        </is>
      </c>
      <c r="D2927">
        <f>+REPLACE(REPLACE(A2927,1,8,""),3,5,"")</f>
        <v/>
      </c>
      <c r="E2927" t="inlineStr">
        <is>
          <t>91_AERMXCB_13</t>
        </is>
      </c>
      <c r="F2927" t="inlineStr">
        <is>
          <t>MX91AE030004</t>
        </is>
      </c>
      <c r="G2927" t="inlineStr">
        <is>
          <t>BBG005P8Y1X7</t>
        </is>
      </c>
      <c r="H2927" t="inlineStr">
        <is>
          <t>BH6Y3T4</t>
        </is>
      </c>
      <c r="I2927" t="inlineStr">
        <is>
          <t>COEJ9827241</t>
        </is>
      </c>
    </row>
    <row r="2928">
      <c r="A2928" t="inlineStr">
        <is>
          <t>MX000900FI00006</t>
        </is>
      </c>
      <c r="B2928" t="inlineStr">
        <is>
          <t>MX000900</t>
        </is>
      </c>
      <c r="D2928">
        <f>+REPLACE(REPLACE(A2928,1,8,""),3,5,"")</f>
        <v/>
      </c>
      <c r="E2928" t="inlineStr">
        <is>
          <t>91_AERMXCB_15</t>
        </is>
      </c>
      <c r="F2928" t="inlineStr">
        <is>
          <t>MX91AE030012</t>
        </is>
      </c>
      <c r="G2928" t="inlineStr">
        <is>
          <t>BBG00B02WMP9</t>
        </is>
      </c>
      <c r="H2928" t="inlineStr">
        <is>
          <t>BYQCRF1</t>
        </is>
      </c>
      <c r="I2928" t="inlineStr">
        <is>
          <t>COUV8666140</t>
        </is>
      </c>
    </row>
    <row r="2929">
      <c r="A2929" t="inlineStr">
        <is>
          <t>MX000920FI00001</t>
        </is>
      </c>
      <c r="B2929" t="inlineStr">
        <is>
          <t>MX000920</t>
        </is>
      </c>
      <c r="D2929">
        <f>+REPLACE(REPLACE(A2929,1,8,""),3,5,"")</f>
        <v/>
      </c>
      <c r="E2929" t="inlineStr">
        <is>
          <t>91_GAP_19</t>
        </is>
      </c>
      <c r="F2929" t="inlineStr">
        <is>
          <t>MX91GA000054</t>
        </is>
      </c>
      <c r="G2929" t="inlineStr">
        <is>
          <t>BBG00NQJJC39</t>
        </is>
      </c>
      <c r="I2929" t="inlineStr">
        <is>
          <t>COAX9043115</t>
        </is>
      </c>
    </row>
    <row r="2930">
      <c r="A2930" t="inlineStr">
        <is>
          <t>MX000940FI00001</t>
        </is>
      </c>
      <c r="B2930" t="inlineStr">
        <is>
          <t>MX000940</t>
        </is>
      </c>
      <c r="D2930">
        <f>+REPLACE(REPLACE(A2930,1,8,""),3,5,"")</f>
        <v/>
      </c>
      <c r="E2930" t="inlineStr">
        <is>
          <t>91_AXO_14</t>
        </is>
      </c>
      <c r="F2930" t="inlineStr">
        <is>
          <t>MX91AX080006</t>
        </is>
      </c>
      <c r="G2930" t="inlineStr">
        <is>
          <t>BBG007R71K49</t>
        </is>
      </c>
      <c r="H2930" t="inlineStr">
        <is>
          <t>BZ0C5B6</t>
        </is>
      </c>
      <c r="I2930" t="inlineStr">
        <is>
          <t>COEK6681390</t>
        </is>
      </c>
    </row>
    <row r="2931">
      <c r="A2931" t="inlineStr">
        <is>
          <t>MX000940FI00002</t>
        </is>
      </c>
      <c r="B2931" t="inlineStr">
        <is>
          <t>MX000940</t>
        </is>
      </c>
      <c r="D2931">
        <f>+REPLACE(REPLACE(A2931,1,8,""),3,5,"")</f>
        <v/>
      </c>
      <c r="E2931" t="inlineStr">
        <is>
          <t>91_AXO_16</t>
        </is>
      </c>
      <c r="F2931" t="inlineStr">
        <is>
          <t>MX91AX080014</t>
        </is>
      </c>
      <c r="G2931" t="inlineStr">
        <is>
          <t>BBG00CFXJK09</t>
        </is>
      </c>
      <c r="I2931" t="inlineStr">
        <is>
          <t>COJK4356941</t>
        </is>
      </c>
    </row>
    <row r="2932">
      <c r="A2932" t="inlineStr">
        <is>
          <t>MX000940FI00003</t>
        </is>
      </c>
      <c r="B2932" t="inlineStr">
        <is>
          <t>MX000940</t>
        </is>
      </c>
      <c r="D2932">
        <f>+REPLACE(REPLACE(A2932,1,8,""),3,5,"")</f>
        <v/>
      </c>
      <c r="E2932" t="inlineStr">
        <is>
          <t>91_AXO_16-2</t>
        </is>
      </c>
      <c r="F2932" t="inlineStr">
        <is>
          <t>MX91AX080022</t>
        </is>
      </c>
      <c r="G2932" t="inlineStr">
        <is>
          <t>BBG00CFXXC83</t>
        </is>
      </c>
      <c r="I2932" t="inlineStr">
        <is>
          <t>COJK4412439</t>
        </is>
      </c>
    </row>
    <row r="2933">
      <c r="A2933" t="inlineStr">
        <is>
          <t>MX000940FI00004</t>
        </is>
      </c>
      <c r="B2933" t="inlineStr">
        <is>
          <t>MX000940</t>
        </is>
      </c>
      <c r="D2933">
        <f>+REPLACE(REPLACE(A2933,1,8,""),3,5,"")</f>
        <v/>
      </c>
      <c r="E2933" t="inlineStr">
        <is>
          <t>91_AXO_17</t>
        </is>
      </c>
      <c r="F2933" t="inlineStr">
        <is>
          <t>MX91AX080030</t>
        </is>
      </c>
      <c r="G2933" t="inlineStr">
        <is>
          <t>BBG00G02YQY7</t>
        </is>
      </c>
      <c r="I2933" t="inlineStr">
        <is>
          <t>COAM5807012</t>
        </is>
      </c>
    </row>
    <row r="2934">
      <c r="A2934" t="inlineStr">
        <is>
          <t>MX000940FI00005</t>
        </is>
      </c>
      <c r="B2934" t="inlineStr">
        <is>
          <t>MX000940</t>
        </is>
      </c>
      <c r="D2934">
        <f>+REPLACE(REPLACE(A2934,1,8,""),3,5,"")</f>
        <v/>
      </c>
      <c r="E2934" t="inlineStr">
        <is>
          <t>91_AXO_18</t>
        </is>
      </c>
      <c r="F2934" t="inlineStr">
        <is>
          <t>MX91AX080048</t>
        </is>
      </c>
      <c r="G2934" t="inlineStr">
        <is>
          <t>BBG00K9NLVN8</t>
        </is>
      </c>
      <c r="I2934" t="inlineStr">
        <is>
          <t>COAR7253651</t>
        </is>
      </c>
    </row>
    <row r="2935">
      <c r="A2935" t="inlineStr">
        <is>
          <t>MX001040FI00001</t>
        </is>
      </c>
      <c r="B2935" t="inlineStr">
        <is>
          <t>MX001040</t>
        </is>
      </c>
      <c r="D2935">
        <f>+REPLACE(REPLACE(A2935,1,8,""),3,5,"")</f>
        <v/>
      </c>
      <c r="E2935" t="inlineStr">
        <is>
          <t>93_FINBE_00118</t>
        </is>
      </c>
      <c r="F2935" t="inlineStr">
        <is>
          <t>MX93FI1P0034</t>
        </is>
      </c>
    </row>
    <row r="2936">
      <c r="A2936" t="inlineStr">
        <is>
          <t>MX001040FI00002</t>
        </is>
      </c>
      <c r="B2936" t="inlineStr">
        <is>
          <t>MX001040</t>
        </is>
      </c>
      <c r="D2936">
        <f>+REPLACE(REPLACE(A2936,1,8,""),3,5,"")</f>
        <v/>
      </c>
      <c r="E2936" t="inlineStr">
        <is>
          <t>93_FINBE_00217</t>
        </is>
      </c>
      <c r="F2936" t="inlineStr">
        <is>
          <t>MX93FI1P0018</t>
        </is>
      </c>
    </row>
    <row r="2937">
      <c r="A2937" t="inlineStr">
        <is>
          <t>MX001070FI00001</t>
        </is>
      </c>
      <c r="B2937" t="inlineStr">
        <is>
          <t>MX001070</t>
        </is>
      </c>
      <c r="D2937">
        <f>+REPLACE(REPLACE(A2937,1,8,""),3,5,"")</f>
        <v/>
      </c>
      <c r="E2937" t="inlineStr">
        <is>
          <t>91_GICSA_15-2</t>
        </is>
      </c>
      <c r="F2937" t="inlineStr">
        <is>
          <t>MX91GI020013</t>
        </is>
      </c>
      <c r="G2937" t="inlineStr">
        <is>
          <t>BBG00BMG8H90</t>
        </is>
      </c>
      <c r="H2937" t="inlineStr">
        <is>
          <t>BZ5ZW31</t>
        </is>
      </c>
      <c r="I2937" t="inlineStr">
        <is>
          <t>COJV2473520</t>
        </is>
      </c>
    </row>
    <row r="2938">
      <c r="A2938" t="inlineStr">
        <is>
          <t>MX001070FI00002</t>
        </is>
      </c>
      <c r="B2938" t="inlineStr">
        <is>
          <t>MX001070</t>
        </is>
      </c>
      <c r="D2938">
        <f>+REPLACE(REPLACE(A2938,1,8,""),3,5,"")</f>
        <v/>
      </c>
      <c r="E2938" t="inlineStr">
        <is>
          <t>91_GICSA_17</t>
        </is>
      </c>
      <c r="F2938" t="inlineStr">
        <is>
          <t>MX91GI020039</t>
        </is>
      </c>
      <c r="G2938" t="inlineStr">
        <is>
          <t>BBG00J058YF7</t>
        </is>
      </c>
      <c r="I2938" t="inlineStr">
        <is>
          <t>COAP6698223</t>
        </is>
      </c>
    </row>
    <row r="2939">
      <c r="A2939" t="inlineStr">
        <is>
          <t>MX001080FI00002</t>
        </is>
      </c>
      <c r="B2939" t="inlineStr">
        <is>
          <t>MX001080</t>
        </is>
      </c>
      <c r="D2939">
        <f>+REPLACE(REPLACE(A2939,1,8,""),3,5,"")</f>
        <v/>
      </c>
      <c r="E2939" t="inlineStr">
        <is>
          <t>91_HERDEZ_13</t>
        </is>
      </c>
      <c r="F2939" t="inlineStr">
        <is>
          <t>MX91HE010025</t>
        </is>
      </c>
      <c r="G2939" t="inlineStr">
        <is>
          <t>BBG005M8M216</t>
        </is>
      </c>
      <c r="H2939" t="inlineStr">
        <is>
          <t>BYTSJS3</t>
        </is>
      </c>
      <c r="I2939" t="inlineStr">
        <is>
          <t>COEJ9490263</t>
        </is>
      </c>
    </row>
    <row r="2940">
      <c r="A2940" t="inlineStr">
        <is>
          <t>MX001080FI00003</t>
        </is>
      </c>
      <c r="B2940" t="inlineStr">
        <is>
          <t>MX001080</t>
        </is>
      </c>
      <c r="D2940">
        <f>+REPLACE(REPLACE(A2940,1,8,""),3,5,"")</f>
        <v/>
      </c>
      <c r="E2940" t="inlineStr">
        <is>
          <t>91_HERDEZ_17</t>
        </is>
      </c>
      <c r="F2940" t="inlineStr">
        <is>
          <t>MX91HE010066</t>
        </is>
      </c>
      <c r="G2940" t="inlineStr">
        <is>
          <t>BBG00GTVCXR9</t>
        </is>
      </c>
      <c r="I2940" t="inlineStr">
        <is>
          <t>COAN7887622</t>
        </is>
      </c>
    </row>
    <row r="2941">
      <c r="A2941" t="inlineStr">
        <is>
          <t>MX001120FI00003</t>
        </is>
      </c>
      <c r="B2941" t="inlineStr">
        <is>
          <t>MX001120</t>
        </is>
      </c>
      <c r="D2941">
        <f>+REPLACE(REPLACE(A2941,1,8,""),3,5,"")</f>
        <v/>
      </c>
      <c r="E2941" t="inlineStr">
        <is>
          <t>91_KUO_12</t>
        </is>
      </c>
      <c r="F2941" t="inlineStr">
        <is>
          <t>MX91KU000047</t>
        </is>
      </c>
      <c r="G2941" t="inlineStr">
        <is>
          <t>BBG00358Y280</t>
        </is>
      </c>
      <c r="I2941" t="inlineStr">
        <is>
          <t>COEJ2548661</t>
        </is>
      </c>
    </row>
    <row r="2942">
      <c r="A2942" t="inlineStr">
        <is>
          <t>MX001140FI00001</t>
        </is>
      </c>
      <c r="B2942" t="inlineStr">
        <is>
          <t>MX001140</t>
        </is>
      </c>
      <c r="D2942">
        <f>+REPLACE(REPLACE(A2942,1,8,""),3,5,"")</f>
        <v/>
      </c>
      <c r="E2942" t="inlineStr">
        <is>
          <t>93_GFMEGA_00116</t>
        </is>
      </c>
      <c r="F2942" t="inlineStr">
        <is>
          <t>MX93GF100097</t>
        </is>
      </c>
    </row>
    <row r="2943">
      <c r="A2943" t="inlineStr">
        <is>
          <t>MX001140FI00002</t>
        </is>
      </c>
      <c r="B2943" t="inlineStr">
        <is>
          <t>MX001140</t>
        </is>
      </c>
      <c r="D2943">
        <f>+REPLACE(REPLACE(A2943,1,8,""),3,5,"")</f>
        <v/>
      </c>
      <c r="E2943" t="inlineStr">
        <is>
          <t>93_GFMEGA_00117</t>
        </is>
      </c>
      <c r="F2943" t="inlineStr">
        <is>
          <t>MX93GF1000E4</t>
        </is>
      </c>
    </row>
    <row r="2944">
      <c r="A2944" t="inlineStr">
        <is>
          <t>MX001140FI00003</t>
        </is>
      </c>
      <c r="B2944" t="inlineStr">
        <is>
          <t>MX001140</t>
        </is>
      </c>
      <c r="D2944">
        <f>+REPLACE(REPLACE(A2944,1,8,""),3,5,"")</f>
        <v/>
      </c>
      <c r="E2944" t="inlineStr">
        <is>
          <t>93_GFMEGA_00118</t>
        </is>
      </c>
      <c r="F2944" t="inlineStr">
        <is>
          <t>MX93GF1000I5</t>
        </is>
      </c>
    </row>
    <row r="2945">
      <c r="A2945" t="inlineStr">
        <is>
          <t>MX001140FI00004</t>
        </is>
      </c>
      <c r="B2945" t="inlineStr">
        <is>
          <t>MX001140</t>
        </is>
      </c>
      <c r="D2945">
        <f>+REPLACE(REPLACE(A2945,1,8,""),3,5,"")</f>
        <v/>
      </c>
      <c r="E2945" t="inlineStr">
        <is>
          <t>93_GFMEGA_00119</t>
        </is>
      </c>
      <c r="F2945" t="inlineStr">
        <is>
          <t>MX93GF1000M7</t>
        </is>
      </c>
    </row>
    <row r="2946">
      <c r="A2946" t="inlineStr">
        <is>
          <t>MX001140FI00005</t>
        </is>
      </c>
      <c r="B2946" t="inlineStr">
        <is>
          <t>MX001140</t>
        </is>
      </c>
      <c r="D2946">
        <f>+REPLACE(REPLACE(A2946,1,8,""),3,5,"")</f>
        <v/>
      </c>
      <c r="E2946" t="inlineStr">
        <is>
          <t>93_GFMEGA_00216</t>
        </is>
      </c>
      <c r="F2946" t="inlineStr">
        <is>
          <t>MX93GF1000A2</t>
        </is>
      </c>
    </row>
    <row r="2947">
      <c r="A2947" t="inlineStr">
        <is>
          <t>MX001140FI00006</t>
        </is>
      </c>
      <c r="B2947" t="inlineStr">
        <is>
          <t>MX001140</t>
        </is>
      </c>
      <c r="D2947">
        <f>+REPLACE(REPLACE(A2947,1,8,""),3,5,"")</f>
        <v/>
      </c>
      <c r="E2947" t="inlineStr">
        <is>
          <t>93_GFMEGA_00217</t>
        </is>
      </c>
      <c r="F2947" t="inlineStr">
        <is>
          <t>MX93GF1000F1</t>
        </is>
      </c>
    </row>
    <row r="2948">
      <c r="A2948" t="inlineStr">
        <is>
          <t>MX001140FI00007</t>
        </is>
      </c>
      <c r="B2948" t="inlineStr">
        <is>
          <t>MX001140</t>
        </is>
      </c>
      <c r="D2948">
        <f>+REPLACE(REPLACE(A2948,1,8,""),3,5,"")</f>
        <v/>
      </c>
      <c r="E2948" t="inlineStr">
        <is>
          <t>93_GFMEGA_00219</t>
        </is>
      </c>
      <c r="F2948" t="inlineStr">
        <is>
          <t>MX93GF1000N5</t>
        </is>
      </c>
    </row>
    <row r="2949">
      <c r="A2949" t="inlineStr">
        <is>
          <t>MX001140FI00008</t>
        </is>
      </c>
      <c r="B2949" t="inlineStr">
        <is>
          <t>MX001140</t>
        </is>
      </c>
      <c r="D2949">
        <f>+REPLACE(REPLACE(A2949,1,8,""),3,5,"")</f>
        <v/>
      </c>
      <c r="E2949" t="inlineStr">
        <is>
          <t>93_GFMEGA_00317</t>
        </is>
      </c>
      <c r="F2949" t="inlineStr">
        <is>
          <t>MX93GF1000G9</t>
        </is>
      </c>
    </row>
    <row r="2950">
      <c r="A2950" t="inlineStr">
        <is>
          <t>MX001140FI00009</t>
        </is>
      </c>
      <c r="B2950" t="inlineStr">
        <is>
          <t>MX001140</t>
        </is>
      </c>
      <c r="D2950">
        <f>+REPLACE(REPLACE(A2950,1,8,""),3,5,"")</f>
        <v/>
      </c>
      <c r="E2950" t="inlineStr">
        <is>
          <t>93_GFMEGA_00318</t>
        </is>
      </c>
      <c r="F2950" t="inlineStr">
        <is>
          <t>MX93GF1000K1</t>
        </is>
      </c>
    </row>
    <row r="2951">
      <c r="A2951" t="inlineStr">
        <is>
          <t>MX001140FI00010</t>
        </is>
      </c>
      <c r="B2951" t="inlineStr">
        <is>
          <t>MX001140</t>
        </is>
      </c>
      <c r="D2951">
        <f>+REPLACE(REPLACE(A2951,1,8,""),3,5,"")</f>
        <v/>
      </c>
      <c r="E2951" t="inlineStr">
        <is>
          <t>93_GFMEGA_00319</t>
        </is>
      </c>
      <c r="F2951" t="inlineStr">
        <is>
          <t>MX93GF1000O3</t>
        </is>
      </c>
    </row>
    <row r="2952">
      <c r="A2952" t="inlineStr">
        <is>
          <t>MX001140FI00011</t>
        </is>
      </c>
      <c r="B2952" t="inlineStr">
        <is>
          <t>MX001140</t>
        </is>
      </c>
      <c r="D2952">
        <f>+REPLACE(REPLACE(A2952,1,8,""),3,5,"")</f>
        <v/>
      </c>
      <c r="E2952" t="inlineStr">
        <is>
          <t>93_GFMEGA_00515</t>
        </is>
      </c>
      <c r="F2952" t="inlineStr">
        <is>
          <t>MX93GF100089</t>
        </is>
      </c>
    </row>
    <row r="2953">
      <c r="A2953" t="inlineStr">
        <is>
          <t>MX001190FI00001</t>
        </is>
      </c>
      <c r="B2953" t="inlineStr">
        <is>
          <t>MX001190</t>
        </is>
      </c>
      <c r="D2953">
        <f>+REPLACE(REPLACE(A2953,1,8,""),3,5,"")</f>
        <v/>
      </c>
      <c r="E2953" t="inlineStr">
        <is>
          <t>91_RCENTRO_14</t>
        </is>
      </c>
      <c r="F2953" t="inlineStr">
        <is>
          <t>MX91RC000000</t>
        </is>
      </c>
      <c r="G2953" t="inlineStr">
        <is>
          <t>BBG007KCZ0G9</t>
        </is>
      </c>
      <c r="H2953" t="inlineStr">
        <is>
          <t>BSPKC93</t>
        </is>
      </c>
      <c r="I2953" t="inlineStr">
        <is>
          <t>COEK6156674</t>
        </is>
      </c>
    </row>
    <row r="2954">
      <c r="A2954" t="inlineStr">
        <is>
          <t>MX001190FI00002</t>
        </is>
      </c>
      <c r="B2954" t="inlineStr">
        <is>
          <t>MX001190</t>
        </is>
      </c>
      <c r="D2954">
        <f>+REPLACE(REPLACE(A2954,1,8,""),3,5,"")</f>
        <v/>
      </c>
      <c r="E2954" t="inlineStr">
        <is>
          <t>91_RCENTRO_16</t>
        </is>
      </c>
      <c r="F2954" t="inlineStr">
        <is>
          <t>MX91RC000018</t>
        </is>
      </c>
      <c r="G2954" t="inlineStr">
        <is>
          <t>BBG00FN1ZJM4</t>
        </is>
      </c>
      <c r="I2954" t="inlineStr">
        <is>
          <t>COAL9138614</t>
        </is>
      </c>
    </row>
    <row r="2955">
      <c r="A2955" t="inlineStr">
        <is>
          <t>MX001190FI00003</t>
        </is>
      </c>
      <c r="B2955" t="inlineStr">
        <is>
          <t>MX001190</t>
        </is>
      </c>
      <c r="D2955">
        <f>+REPLACE(REPLACE(A2955,1,8,""),3,5,"")</f>
        <v/>
      </c>
      <c r="E2955" t="inlineStr">
        <is>
          <t>91_RCENTRO_17</t>
        </is>
      </c>
      <c r="F2955" t="inlineStr">
        <is>
          <t>MX91RC000026</t>
        </is>
      </c>
      <c r="G2955" t="inlineStr">
        <is>
          <t>BBG00GQQTJV1</t>
        </is>
      </c>
      <c r="I2955" t="inlineStr">
        <is>
          <t>COAN6862287</t>
        </is>
      </c>
    </row>
    <row r="2956">
      <c r="A2956" t="inlineStr">
        <is>
          <t>MX001260FI00001</t>
        </is>
      </c>
      <c r="B2956" t="inlineStr">
        <is>
          <t>MX001260</t>
        </is>
      </c>
      <c r="D2956">
        <f>+REPLACE(REPLACE(A2956,1,8,""),3,5,"")</f>
        <v/>
      </c>
      <c r="E2956" t="inlineStr">
        <is>
          <t>91_VASCONI_15</t>
        </is>
      </c>
      <c r="F2956" t="inlineStr">
        <is>
          <t>MX91VA110003</t>
        </is>
      </c>
      <c r="G2956" t="inlineStr">
        <is>
          <t>BBG00BTG84H3</t>
        </is>
      </c>
      <c r="I2956" t="inlineStr">
        <is>
          <t>COJV5243995</t>
        </is>
      </c>
    </row>
    <row r="2957">
      <c r="A2957" t="inlineStr">
        <is>
          <t>MX001350FI00003</t>
        </is>
      </c>
      <c r="B2957" t="inlineStr">
        <is>
          <t>MX001350</t>
        </is>
      </c>
      <c r="D2957">
        <f>+REPLACE(REPLACE(A2957,1,8,""),3,5,"")</f>
        <v/>
      </c>
      <c r="E2957" t="inlineStr">
        <is>
          <t>91_IENOVA_13</t>
        </is>
      </c>
      <c r="F2957" t="inlineStr">
        <is>
          <t>MX91IE060003</t>
        </is>
      </c>
      <c r="G2957" t="inlineStr">
        <is>
          <t>BBG0044H5K54</t>
        </is>
      </c>
      <c r="H2957" t="inlineStr">
        <is>
          <t>B9JJL85</t>
        </is>
      </c>
      <c r="I2957" t="inlineStr">
        <is>
          <t>COEJ5584903</t>
        </is>
      </c>
    </row>
    <row r="2958">
      <c r="A2958" t="inlineStr">
        <is>
          <t>MX001370FI00001</t>
        </is>
      </c>
      <c r="B2958" t="inlineStr">
        <is>
          <t>MX001370</t>
        </is>
      </c>
      <c r="D2958">
        <f>+REPLACE(REPLACE(A2958,1,8,""),3,5,"")</f>
        <v/>
      </c>
      <c r="E2958" t="inlineStr">
        <is>
          <t>91_RUBA_15</t>
        </is>
      </c>
      <c r="F2958" t="inlineStr">
        <is>
          <t>MX91RU000040</t>
        </is>
      </c>
      <c r="G2958" t="inlineStr">
        <is>
          <t>BBG009XVCZ59</t>
        </is>
      </c>
      <c r="H2958" t="inlineStr">
        <is>
          <t>BYZVFC2</t>
        </is>
      </c>
      <c r="I2958" t="inlineStr">
        <is>
          <t>COUV7381402</t>
        </is>
      </c>
    </row>
    <row r="2959">
      <c r="A2959" t="inlineStr">
        <is>
          <t>MX001370FI00002</t>
        </is>
      </c>
      <c r="B2959" t="inlineStr">
        <is>
          <t>MX001370</t>
        </is>
      </c>
      <c r="D2959">
        <f>+REPLACE(REPLACE(A2959,1,8,""),3,5,"")</f>
        <v/>
      </c>
      <c r="E2959" t="inlineStr">
        <is>
          <t>91_RUBA_17</t>
        </is>
      </c>
      <c r="F2959" t="inlineStr">
        <is>
          <t>MX91RU000057</t>
        </is>
      </c>
      <c r="G2959" t="inlineStr">
        <is>
          <t>BBG00J7JFK35</t>
        </is>
      </c>
      <c r="I2959" t="inlineStr">
        <is>
          <t>COAQ0343428</t>
        </is>
      </c>
    </row>
    <row r="2960">
      <c r="A2960" t="inlineStr">
        <is>
          <t>MX001380FI00001</t>
        </is>
      </c>
      <c r="B2960" t="inlineStr">
        <is>
          <t>MX001380</t>
        </is>
      </c>
      <c r="D2960">
        <f>+REPLACE(REPLACE(A2960,1,8,""),3,5,"")</f>
        <v/>
      </c>
      <c r="E2960" t="inlineStr">
        <is>
          <t>95_IFCOTCB_17</t>
        </is>
      </c>
      <c r="F2960" t="inlineStr">
        <is>
          <t>MX95IF010029</t>
        </is>
      </c>
      <c r="G2960" t="inlineStr">
        <is>
          <t>BBG00J3H9T68</t>
        </is>
      </c>
      <c r="I2960" t="inlineStr">
        <is>
          <t>COAP7849106</t>
        </is>
      </c>
    </row>
    <row r="2961">
      <c r="A2961" t="inlineStr">
        <is>
          <t>MX001390FI00001</t>
        </is>
      </c>
      <c r="B2961" t="inlineStr">
        <is>
          <t>MX001390</t>
        </is>
      </c>
      <c r="D2961">
        <f>+REPLACE(REPLACE(A2961,1,8,""),3,5,"")</f>
        <v/>
      </c>
      <c r="E2961" t="inlineStr">
        <is>
          <t>91_IJETCB_13</t>
        </is>
      </c>
      <c r="F2961" t="inlineStr">
        <is>
          <t>MX91IJ020010</t>
        </is>
      </c>
      <c r="G2961" t="inlineStr">
        <is>
          <t>BBG004XQS257</t>
        </is>
      </c>
      <c r="H2961" t="inlineStr">
        <is>
          <t>BYTZX48</t>
        </is>
      </c>
      <c r="I2961" t="inlineStr">
        <is>
          <t>COEJ7807617</t>
        </is>
      </c>
    </row>
    <row r="2962">
      <c r="A2962" t="inlineStr">
        <is>
          <t>MX001390FI00002</t>
        </is>
      </c>
      <c r="B2962" t="inlineStr">
        <is>
          <t>MX001390</t>
        </is>
      </c>
      <c r="D2962">
        <f>+REPLACE(REPLACE(A2962,1,8,""),3,5,"")</f>
        <v/>
      </c>
      <c r="E2962" t="inlineStr">
        <is>
          <t>91_IJETCB_14</t>
        </is>
      </c>
      <c r="F2962" t="inlineStr">
        <is>
          <t>MX91IJ020028</t>
        </is>
      </c>
      <c r="G2962" t="inlineStr">
        <is>
          <t>BBG006YQ3XN0</t>
        </is>
      </c>
      <c r="H2962" t="inlineStr">
        <is>
          <t>BYWS3B1</t>
        </is>
      </c>
      <c r="I2962" t="inlineStr">
        <is>
          <t>COEK4347887</t>
        </is>
      </c>
    </row>
    <row r="2963">
      <c r="A2963" t="inlineStr">
        <is>
          <t>MX001390FI00003</t>
        </is>
      </c>
      <c r="B2963" t="inlineStr">
        <is>
          <t>MX001390</t>
        </is>
      </c>
      <c r="D2963">
        <f>+REPLACE(REPLACE(A2963,1,8,""),3,5,"")</f>
        <v/>
      </c>
      <c r="E2963" t="inlineStr">
        <is>
          <t>91_IJETCB_15</t>
        </is>
      </c>
      <c r="F2963" t="inlineStr">
        <is>
          <t>MX91IJ020036</t>
        </is>
      </c>
      <c r="G2963" t="inlineStr">
        <is>
          <t>BBG009S78NB3</t>
        </is>
      </c>
      <c r="H2963" t="inlineStr">
        <is>
          <t>BYTZX60</t>
        </is>
      </c>
      <c r="I2963" t="inlineStr">
        <is>
          <t>COUV5156103</t>
        </is>
      </c>
    </row>
    <row r="2964">
      <c r="A2964" t="inlineStr">
        <is>
          <t>MX001410FI00002</t>
        </is>
      </c>
      <c r="B2964" t="inlineStr">
        <is>
          <t>MX001410</t>
        </is>
      </c>
      <c r="D2964">
        <f>+REPLACE(REPLACE(A2964,1,8,""),3,5,"")</f>
        <v/>
      </c>
      <c r="E2964" t="inlineStr">
        <is>
          <t>91_ATLASCB_19</t>
        </is>
      </c>
      <c r="F2964" t="inlineStr">
        <is>
          <t>MX91AT060020</t>
        </is>
      </c>
      <c r="G2964" t="inlineStr">
        <is>
          <t>BBG00NQJPJR1</t>
        </is>
      </c>
      <c r="I2964" t="inlineStr">
        <is>
          <t>COAX9047330</t>
        </is>
      </c>
    </row>
    <row r="2965">
      <c r="A2965" t="inlineStr">
        <is>
          <t>MX001460FI00021</t>
        </is>
      </c>
      <c r="B2965" t="inlineStr">
        <is>
          <t>MX001460</t>
        </is>
      </c>
      <c r="D2965">
        <f>+REPLACE(REPLACE(A2965,1,8,""),3,5,"")</f>
        <v/>
      </c>
      <c r="E2965" t="inlineStr">
        <is>
          <t>LD_BONDESD_160901</t>
        </is>
      </c>
      <c r="F2965" t="inlineStr">
        <is>
          <t>MXLDGO0001T7</t>
        </is>
      </c>
      <c r="G2965" t="inlineStr">
        <is>
          <t>BBG0021RC5P2</t>
        </is>
      </c>
      <c r="H2965" t="inlineStr">
        <is>
          <t>BCW3XP6</t>
        </is>
      </c>
      <c r="I2965" t="inlineStr">
        <is>
          <t>COEI8047116</t>
        </is>
      </c>
    </row>
    <row r="2966">
      <c r="A2966" t="inlineStr">
        <is>
          <t>MX001460FI00022</t>
        </is>
      </c>
      <c r="B2966" t="inlineStr">
        <is>
          <t>MX001460</t>
        </is>
      </c>
      <c r="D2966">
        <f>+REPLACE(REPLACE(A2966,1,8,""),3,5,"")</f>
        <v/>
      </c>
      <c r="E2966" t="inlineStr">
        <is>
          <t>LD_BONDESD_160929</t>
        </is>
      </c>
      <c r="F2966" t="inlineStr">
        <is>
          <t>MXLDGO0002U3</t>
        </is>
      </c>
      <c r="G2966" t="inlineStr">
        <is>
          <t>BBG00B4009J0</t>
        </is>
      </c>
      <c r="H2966" t="inlineStr">
        <is>
          <t>BYYXXP8</t>
        </is>
      </c>
      <c r="I2966" t="inlineStr">
        <is>
          <t>COQJ0428624</t>
        </is>
      </c>
    </row>
    <row r="2967">
      <c r="A2967" t="inlineStr">
        <is>
          <t>MX001460FI00023</t>
        </is>
      </c>
      <c r="B2967" t="inlineStr">
        <is>
          <t>MX001460</t>
        </is>
      </c>
      <c r="D2967">
        <f>+REPLACE(REPLACE(A2967,1,8,""),3,5,"")</f>
        <v/>
      </c>
      <c r="E2967" t="inlineStr">
        <is>
          <t>LD_BONDESD_170105</t>
        </is>
      </c>
      <c r="F2967" t="inlineStr">
        <is>
          <t>MXLDGO0002X7</t>
        </is>
      </c>
      <c r="G2967" t="inlineStr">
        <is>
          <t>BBG00BV5N405</t>
        </is>
      </c>
      <c r="I2967" t="inlineStr">
        <is>
          <t>COJV5698180</t>
        </is>
      </c>
    </row>
    <row r="2968">
      <c r="A2968" t="inlineStr">
        <is>
          <t>MX001460FI00024</t>
        </is>
      </c>
      <c r="B2968" t="inlineStr">
        <is>
          <t>MX001460</t>
        </is>
      </c>
      <c r="D2968">
        <f>+REPLACE(REPLACE(A2968,1,8,""),3,5,"")</f>
        <v/>
      </c>
      <c r="E2968" t="inlineStr">
        <is>
          <t>LD_BONDESD_170223</t>
        </is>
      </c>
      <c r="F2968" t="inlineStr">
        <is>
          <t>MXLDGO0001Y7</t>
        </is>
      </c>
      <c r="G2968" t="inlineStr">
        <is>
          <t>BBG002PVDKC7</t>
        </is>
      </c>
      <c r="H2968" t="inlineStr">
        <is>
          <t>BCW3XS9</t>
        </is>
      </c>
      <c r="I2968" t="inlineStr">
        <is>
          <t>COEJ0437131</t>
        </is>
      </c>
    </row>
    <row r="2969">
      <c r="A2969" t="inlineStr">
        <is>
          <t>MX001460FI00025</t>
        </is>
      </c>
      <c r="B2969" t="inlineStr">
        <is>
          <t>MX001460</t>
        </is>
      </c>
      <c r="D2969">
        <f>+REPLACE(REPLACE(A2969,1,8,""),3,5,"")</f>
        <v/>
      </c>
      <c r="E2969" t="inlineStr">
        <is>
          <t>LD_BONDESD_170622</t>
        </is>
      </c>
      <c r="F2969" t="inlineStr">
        <is>
          <t>MXLDGO000223</t>
        </is>
      </c>
      <c r="G2969" t="inlineStr">
        <is>
          <t>BBG00358WR05</t>
        </is>
      </c>
      <c r="H2969" t="inlineStr">
        <is>
          <t>BCW3XV2</t>
        </is>
      </c>
      <c r="I2969" t="inlineStr">
        <is>
          <t>COEJ2548265</t>
        </is>
      </c>
    </row>
    <row r="2970">
      <c r="A2970" t="inlineStr">
        <is>
          <t>MX001460FI00026</t>
        </is>
      </c>
      <c r="B2970" t="inlineStr">
        <is>
          <t>MX001460</t>
        </is>
      </c>
      <c r="D2970">
        <f>+REPLACE(REPLACE(A2970,1,8,""),3,5,"")</f>
        <v/>
      </c>
      <c r="E2970" t="inlineStr">
        <is>
          <t>LD_BONDESD_170824</t>
        </is>
      </c>
      <c r="F2970" t="inlineStr">
        <is>
          <t>MXLDGO000256</t>
        </is>
      </c>
      <c r="G2970" t="inlineStr">
        <is>
          <t>BBG003BPTR22</t>
        </is>
      </c>
      <c r="H2970" t="inlineStr">
        <is>
          <t>BCW3XW3</t>
        </is>
      </c>
      <c r="I2970" t="inlineStr">
        <is>
          <t>COEJ3433210</t>
        </is>
      </c>
    </row>
    <row r="2971">
      <c r="A2971" t="inlineStr">
        <is>
          <t>MX001460FI00027</t>
        </is>
      </c>
      <c r="B2971" t="inlineStr">
        <is>
          <t>MX001460</t>
        </is>
      </c>
      <c r="D2971">
        <f>+REPLACE(REPLACE(A2971,1,8,""),3,5,"")</f>
        <v/>
      </c>
      <c r="E2971" t="inlineStr">
        <is>
          <t>LD_BONDESD_171005</t>
        </is>
      </c>
      <c r="F2971" t="inlineStr">
        <is>
          <t>MXLDGO000355</t>
        </is>
      </c>
      <c r="G2971" t="inlineStr">
        <is>
          <t>BBG00DY80YB9</t>
        </is>
      </c>
      <c r="I2971" t="inlineStr">
        <is>
          <t>COQZ7627479</t>
        </is>
      </c>
    </row>
    <row r="2972">
      <c r="A2972" t="inlineStr">
        <is>
          <t>MX001460FI00028</t>
        </is>
      </c>
      <c r="B2972" t="inlineStr">
        <is>
          <t>MX001460</t>
        </is>
      </c>
      <c r="D2972">
        <f>+REPLACE(REPLACE(A2972,1,8,""),3,5,"")</f>
        <v/>
      </c>
      <c r="E2972" t="inlineStr">
        <is>
          <t>LD_BONDESD_171019</t>
        </is>
      </c>
      <c r="F2972" t="inlineStr">
        <is>
          <t>MXLDGO000264</t>
        </is>
      </c>
      <c r="G2972" t="inlineStr">
        <is>
          <t>BBG003HF3HH2</t>
        </is>
      </c>
      <c r="H2972" t="inlineStr">
        <is>
          <t>BCW3XX4</t>
        </is>
      </c>
      <c r="I2972" t="inlineStr">
        <is>
          <t>COEJ4134114</t>
        </is>
      </c>
    </row>
    <row r="2973">
      <c r="A2973" t="inlineStr">
        <is>
          <t>MX001460FI00029</t>
        </is>
      </c>
      <c r="B2973" t="inlineStr">
        <is>
          <t>MX001460</t>
        </is>
      </c>
      <c r="D2973">
        <f>+REPLACE(REPLACE(A2973,1,8,""),3,5,"")</f>
        <v/>
      </c>
      <c r="E2973" t="inlineStr">
        <is>
          <t>LD_BONDESD_171221</t>
        </is>
      </c>
      <c r="F2973" t="inlineStr">
        <is>
          <t>MXLDGO000272</t>
        </is>
      </c>
      <c r="G2973" t="inlineStr">
        <is>
          <t>BBG003QTSYB4</t>
        </is>
      </c>
      <c r="H2973" t="inlineStr">
        <is>
          <t>BCW3XY5</t>
        </is>
      </c>
      <c r="I2973" t="inlineStr">
        <is>
          <t>COEJ4942037</t>
        </is>
      </c>
    </row>
    <row r="2974">
      <c r="A2974" t="inlineStr">
        <is>
          <t>MX001460FI00030</t>
        </is>
      </c>
      <c r="B2974" t="inlineStr">
        <is>
          <t>MX001460</t>
        </is>
      </c>
      <c r="D2974">
        <f>+REPLACE(REPLACE(A2974,1,8,""),3,5,"")</f>
        <v/>
      </c>
      <c r="E2974" t="inlineStr">
        <is>
          <t>LD_BONDESD_180419</t>
        </is>
      </c>
      <c r="F2974" t="inlineStr">
        <is>
          <t>MXLDGO0002A5</t>
        </is>
      </c>
      <c r="G2974" t="inlineStr">
        <is>
          <t>BBG004G4LCG8</t>
        </is>
      </c>
      <c r="H2974" t="inlineStr">
        <is>
          <t>BCW3Y19</t>
        </is>
      </c>
      <c r="I2974" t="inlineStr">
        <is>
          <t>COEJ6465565</t>
        </is>
      </c>
    </row>
    <row r="2975">
      <c r="A2975" t="inlineStr">
        <is>
          <t>MX001460FI00031</t>
        </is>
      </c>
      <c r="B2975" t="inlineStr">
        <is>
          <t>MX001460</t>
        </is>
      </c>
      <c r="D2975">
        <f>+REPLACE(REPLACE(A2975,1,8,""),3,5,"")</f>
        <v/>
      </c>
      <c r="E2975" t="inlineStr">
        <is>
          <t>LD_BONDESD_180628</t>
        </is>
      </c>
      <c r="F2975" t="inlineStr">
        <is>
          <t>MXLDGO0001S9</t>
        </is>
      </c>
      <c r="G2975" t="inlineStr">
        <is>
          <t>BBG001VH1NY6</t>
        </is>
      </c>
      <c r="H2975" t="inlineStr">
        <is>
          <t>BCW3Y20</t>
        </is>
      </c>
      <c r="I2975" t="inlineStr">
        <is>
          <t>COEI7355239</t>
        </is>
      </c>
    </row>
    <row r="2976">
      <c r="A2976" t="inlineStr">
        <is>
          <t>MX001460FI00032</t>
        </is>
      </c>
      <c r="B2976" t="inlineStr">
        <is>
          <t>MX001460</t>
        </is>
      </c>
      <c r="D2976">
        <f>+REPLACE(REPLACE(A2976,1,8,""),3,5,"")</f>
        <v/>
      </c>
      <c r="E2976" t="inlineStr">
        <is>
          <t>LD_BONDESD_180927</t>
        </is>
      </c>
      <c r="F2976" t="inlineStr">
        <is>
          <t>MXLDGO0001U5</t>
        </is>
      </c>
      <c r="G2976" t="inlineStr">
        <is>
          <t>BBG0024TY6V2</t>
        </is>
      </c>
      <c r="H2976" t="inlineStr">
        <is>
          <t>BCW3Y31</t>
        </is>
      </c>
      <c r="I2976" t="inlineStr">
        <is>
          <t>COEI8315935</t>
        </is>
      </c>
    </row>
    <row r="2977">
      <c r="A2977" t="inlineStr">
        <is>
          <t>MX001460FI00033</t>
        </is>
      </c>
      <c r="B2977" t="inlineStr">
        <is>
          <t>MX001460</t>
        </is>
      </c>
      <c r="D2977">
        <f>+REPLACE(REPLACE(A2977,1,8,""),3,5,"")</f>
        <v/>
      </c>
      <c r="E2977" t="inlineStr">
        <is>
          <t>LD_BONDESD_190207</t>
        </is>
      </c>
      <c r="F2977" t="inlineStr">
        <is>
          <t>MXLDGO0002H0</t>
        </is>
      </c>
      <c r="G2977" t="inlineStr">
        <is>
          <t>BBG005ZKF1S6</t>
        </is>
      </c>
      <c r="I2977" t="inlineStr">
        <is>
          <t>COEK0666074</t>
        </is>
      </c>
    </row>
    <row r="2978">
      <c r="A2978" t="inlineStr">
        <is>
          <t>MX001460FI00034</t>
        </is>
      </c>
      <c r="B2978" t="inlineStr">
        <is>
          <t>MX001460</t>
        </is>
      </c>
      <c r="D2978">
        <f>+REPLACE(REPLACE(A2978,1,8,""),3,5,"")</f>
        <v/>
      </c>
      <c r="E2978" t="inlineStr">
        <is>
          <t>LD_BONDESD_190328</t>
        </is>
      </c>
      <c r="F2978" t="inlineStr">
        <is>
          <t>MXLDGO0001Z4</t>
        </is>
      </c>
      <c r="G2978" t="inlineStr">
        <is>
          <t>BBG002VKF0T8</t>
        </is>
      </c>
      <c r="H2978" t="inlineStr">
        <is>
          <t>BCW3Y53</t>
        </is>
      </c>
      <c r="I2978" t="inlineStr">
        <is>
          <t>COEJ1190689</t>
        </is>
      </c>
    </row>
    <row r="2979">
      <c r="A2979" t="inlineStr">
        <is>
          <t>MX001460FI00035</t>
        </is>
      </c>
      <c r="B2979" t="inlineStr">
        <is>
          <t>MX001460</t>
        </is>
      </c>
      <c r="D2979">
        <f>+REPLACE(REPLACE(A2979,1,8,""),3,5,"")</f>
        <v/>
      </c>
      <c r="E2979" t="inlineStr">
        <is>
          <t>LD_BONDESD_190411</t>
        </is>
      </c>
      <c r="F2979" t="inlineStr">
        <is>
          <t>MXLDGO0002I8</t>
        </is>
      </c>
      <c r="G2979" t="inlineStr">
        <is>
          <t>BBG006BFNTP4</t>
        </is>
      </c>
      <c r="I2979" t="inlineStr">
        <is>
          <t>COEK1784322</t>
        </is>
      </c>
    </row>
    <row r="2980">
      <c r="A2980" t="inlineStr">
        <is>
          <t>MX001460FI00036</t>
        </is>
      </c>
      <c r="B2980" t="inlineStr">
        <is>
          <t>MX001460</t>
        </is>
      </c>
      <c r="D2980">
        <f>+REPLACE(REPLACE(A2980,1,8,""),3,5,"")</f>
        <v/>
      </c>
      <c r="E2980" t="inlineStr">
        <is>
          <t>LD_BONDESD_190606</t>
        </is>
      </c>
      <c r="F2980" t="inlineStr">
        <is>
          <t>MXLDGO0002J6</t>
        </is>
      </c>
      <c r="G2980" t="inlineStr">
        <is>
          <t>BBG006M6NK80</t>
        </is>
      </c>
      <c r="I2980" t="inlineStr">
        <is>
          <t>COEK3221240</t>
        </is>
      </c>
    </row>
    <row r="2981">
      <c r="A2981" t="inlineStr">
        <is>
          <t>MX001460FI00037</t>
        </is>
      </c>
      <c r="B2981" t="inlineStr">
        <is>
          <t>MX001460</t>
        </is>
      </c>
      <c r="D2981">
        <f>+REPLACE(REPLACE(A2981,1,8,""),3,5,"")</f>
        <v/>
      </c>
      <c r="E2981" t="inlineStr">
        <is>
          <t>LD_BONDESD_231221</t>
        </is>
      </c>
      <c r="F2981" t="inlineStr">
        <is>
          <t>MXLDGO0003R7</t>
        </is>
      </c>
      <c r="G2981" t="inlineStr">
        <is>
          <t>BBG00MYX5YH3</t>
        </is>
      </c>
      <c r="I2981" t="inlineStr">
        <is>
          <t>COAW4311634</t>
        </is>
      </c>
    </row>
    <row r="2982">
      <c r="A2982" t="inlineStr">
        <is>
          <t>MX001460FI00038</t>
        </is>
      </c>
      <c r="B2982" t="inlineStr">
        <is>
          <t>MX001460</t>
        </is>
      </c>
      <c r="D2982">
        <f>+REPLACE(REPLACE(A2982,1,8,""),3,5,"")</f>
        <v/>
      </c>
      <c r="E2982" t="inlineStr">
        <is>
          <t>LD_BONDESD_240229</t>
        </is>
      </c>
      <c r="F2982" t="inlineStr">
        <is>
          <t>MXLDGO0003T3</t>
        </is>
      </c>
      <c r="G2982" t="inlineStr">
        <is>
          <t>BBG00NKCC9Y0</t>
        </is>
      </c>
      <c r="I2982" t="inlineStr">
        <is>
          <t>COAX5864795</t>
        </is>
      </c>
    </row>
    <row r="2983">
      <c r="A2983" t="inlineStr">
        <is>
          <t>MX001490FI00001</t>
        </is>
      </c>
      <c r="B2983" t="inlineStr">
        <is>
          <t>MX001490</t>
        </is>
      </c>
      <c r="D2983">
        <f>+REPLACE(REPLACE(A2983,1,8,""),3,5,"")</f>
        <v/>
      </c>
      <c r="E2983" t="inlineStr">
        <is>
          <t>91_MERCFCB_18</t>
        </is>
      </c>
      <c r="F2983" t="inlineStr">
        <is>
          <t>MX91ME0L0038</t>
        </is>
      </c>
      <c r="G2983" t="inlineStr">
        <is>
          <t>BBG00KXCVQS0</t>
        </is>
      </c>
      <c r="I2983" t="inlineStr">
        <is>
          <t>COAS6455552</t>
        </is>
      </c>
    </row>
    <row r="2984">
      <c r="A2984" t="inlineStr">
        <is>
          <t>MX001500FI00001</t>
        </is>
      </c>
      <c r="B2984" t="inlineStr">
        <is>
          <t>MX001500</t>
        </is>
      </c>
      <c r="D2984">
        <f>+REPLACE(REPLACE(A2984,1,8,""),3,5,"")</f>
        <v/>
      </c>
      <c r="E2984" t="inlineStr">
        <is>
          <t>93_MERCFIN_00116</t>
        </is>
      </c>
      <c r="F2984" t="inlineStr">
        <is>
          <t>MX93ME0I00G9</t>
        </is>
      </c>
    </row>
    <row r="2985">
      <c r="A2985" t="inlineStr">
        <is>
          <t>MX001500FI00002</t>
        </is>
      </c>
      <c r="B2985" t="inlineStr">
        <is>
          <t>MX001500</t>
        </is>
      </c>
      <c r="D2985">
        <f>+REPLACE(REPLACE(A2985,1,8,""),3,5,"")</f>
        <v/>
      </c>
      <c r="E2985" t="inlineStr">
        <is>
          <t>93_MERCFIN_00118</t>
        </is>
      </c>
      <c r="F2985" t="inlineStr">
        <is>
          <t>MX93ME0I0195</t>
        </is>
      </c>
    </row>
    <row r="2986">
      <c r="A2986" t="inlineStr">
        <is>
          <t>MX001500FI00003</t>
        </is>
      </c>
      <c r="B2986" t="inlineStr">
        <is>
          <t>MX001500</t>
        </is>
      </c>
      <c r="D2986">
        <f>+REPLACE(REPLACE(A2986,1,8,""),3,5,"")</f>
        <v/>
      </c>
      <c r="E2986" t="inlineStr">
        <is>
          <t>93_MERCFIN_00119</t>
        </is>
      </c>
      <c r="F2986" t="inlineStr">
        <is>
          <t>MX93ME0I01N3</t>
        </is>
      </c>
    </row>
    <row r="2987">
      <c r="A2987" t="inlineStr">
        <is>
          <t>MX001500FI00004</t>
        </is>
      </c>
      <c r="B2987" t="inlineStr">
        <is>
          <t>MX001500</t>
        </is>
      </c>
      <c r="D2987">
        <f>+REPLACE(REPLACE(A2987,1,8,""),3,5,"")</f>
        <v/>
      </c>
      <c r="E2987" t="inlineStr">
        <is>
          <t>93_MERCFIN_00318</t>
        </is>
      </c>
      <c r="F2987" t="inlineStr">
        <is>
          <t>MX93ME0I01B8</t>
        </is>
      </c>
    </row>
    <row r="2988">
      <c r="A2988" t="inlineStr">
        <is>
          <t>MX001500FI00005</t>
        </is>
      </c>
      <c r="B2988" t="inlineStr">
        <is>
          <t>MX001500</t>
        </is>
      </c>
      <c r="D2988">
        <f>+REPLACE(REPLACE(A2988,1,8,""),3,5,"")</f>
        <v/>
      </c>
      <c r="E2988" t="inlineStr">
        <is>
          <t>93_MERCFIN_00419</t>
        </is>
      </c>
      <c r="F2988" t="inlineStr">
        <is>
          <t>MX93ME0I01Q6</t>
        </is>
      </c>
    </row>
    <row r="2989">
      <c r="A2989" t="inlineStr">
        <is>
          <t>MX001500FI00006</t>
        </is>
      </c>
      <c r="B2989" t="inlineStr">
        <is>
          <t>MX001500</t>
        </is>
      </c>
      <c r="D2989">
        <f>+REPLACE(REPLACE(A2989,1,8,""),3,5,"")</f>
        <v/>
      </c>
      <c r="E2989" t="inlineStr">
        <is>
          <t>93_MERCFIN_01118</t>
        </is>
      </c>
      <c r="F2989" t="inlineStr">
        <is>
          <t>MX93ME0I01J1</t>
        </is>
      </c>
    </row>
    <row r="2990">
      <c r="A2990" t="inlineStr">
        <is>
          <t>MX001550FI00001</t>
        </is>
      </c>
      <c r="B2990" t="inlineStr">
        <is>
          <t>MX001550</t>
        </is>
      </c>
      <c r="D2990">
        <f>+REPLACE(REPLACE(A2990,1,8,""),3,5,"")</f>
        <v/>
      </c>
      <c r="E2990" t="inlineStr">
        <is>
          <t>91_MTPCB_17</t>
        </is>
      </c>
      <c r="F2990" t="inlineStr">
        <is>
          <t>MX91MT030003</t>
        </is>
      </c>
      <c r="G2990" t="inlineStr">
        <is>
          <t>BBG00HYYL827</t>
        </is>
      </c>
      <c r="I2990" t="inlineStr">
        <is>
          <t>COAP5663467</t>
        </is>
      </c>
    </row>
    <row r="2991">
      <c r="A2991" t="inlineStr">
        <is>
          <t>MX001570FI00001</t>
        </is>
      </c>
      <c r="B2991" t="inlineStr">
        <is>
          <t>MX001570</t>
        </is>
      </c>
      <c r="D2991">
        <f>+REPLACE(REPLACE(A2991,1,8,""),3,5,"")</f>
        <v/>
      </c>
      <c r="E2991" t="inlineStr">
        <is>
          <t>93_MINSA_00117</t>
        </is>
      </c>
      <c r="F2991" t="inlineStr">
        <is>
          <t>MX93MI080066</t>
        </is>
      </c>
    </row>
    <row r="2992">
      <c r="A2992" t="inlineStr">
        <is>
          <t>MX001570FI00002</t>
        </is>
      </c>
      <c r="B2992" t="inlineStr">
        <is>
          <t>MX001570</t>
        </is>
      </c>
      <c r="D2992">
        <f>+REPLACE(REPLACE(A2992,1,8,""),3,5,"")</f>
        <v/>
      </c>
      <c r="E2992" t="inlineStr">
        <is>
          <t>93_MINSA_00118</t>
        </is>
      </c>
      <c r="F2992" t="inlineStr">
        <is>
          <t>MX93MI080074</t>
        </is>
      </c>
    </row>
    <row r="2993">
      <c r="A2993" t="inlineStr">
        <is>
          <t>MX001570FI00003</t>
        </is>
      </c>
      <c r="B2993" t="inlineStr">
        <is>
          <t>MX001570</t>
        </is>
      </c>
      <c r="D2993">
        <f>+REPLACE(REPLACE(A2993,1,8,""),3,5,"")</f>
        <v/>
      </c>
      <c r="E2993" t="inlineStr">
        <is>
          <t>93_MINSA_00119</t>
        </is>
      </c>
      <c r="F2993" t="inlineStr">
        <is>
          <t>MX93MI080082</t>
        </is>
      </c>
    </row>
    <row r="2994">
      <c r="A2994" t="inlineStr">
        <is>
          <t>MX001600FI00002</t>
        </is>
      </c>
      <c r="B2994" t="inlineStr">
        <is>
          <t>MX001600</t>
        </is>
      </c>
      <c r="D2994">
        <f>+REPLACE(REPLACE(A2994,1,8,""),3,5,"")</f>
        <v/>
      </c>
      <c r="E2994" t="inlineStr">
        <is>
          <t>91_MONTPIO_17</t>
        </is>
      </c>
      <c r="F2994" t="inlineStr">
        <is>
          <t>MX91MO0L0052</t>
        </is>
      </c>
      <c r="G2994" t="inlineStr">
        <is>
          <t>BBG00G6VSXZ8</t>
        </is>
      </c>
      <c r="I2994" t="inlineStr">
        <is>
          <t>COAM8594005</t>
        </is>
      </c>
    </row>
    <row r="2995">
      <c r="A2995" t="inlineStr">
        <is>
          <t>MX001630FI00001</t>
        </is>
      </c>
      <c r="B2995" t="inlineStr">
        <is>
          <t>MX001630</t>
        </is>
      </c>
      <c r="D2995">
        <f>+REPLACE(REPLACE(A2995,1,8,""),3,5,"")</f>
        <v/>
      </c>
      <c r="E2995" t="inlineStr">
        <is>
          <t>93_NAVISTS_00119</t>
        </is>
      </c>
      <c r="F2995" t="inlineStr">
        <is>
          <t>MX93NA0507Z1</t>
        </is>
      </c>
    </row>
    <row r="2996">
      <c r="A2996" t="inlineStr">
        <is>
          <t>MX001630FI00002</t>
        </is>
      </c>
      <c r="B2996" t="inlineStr">
        <is>
          <t>MX001630</t>
        </is>
      </c>
      <c r="D2996">
        <f>+REPLACE(REPLACE(A2996,1,8,""),3,5,"")</f>
        <v/>
      </c>
      <c r="E2996" t="inlineStr">
        <is>
          <t>93_NAVISTS_00218</t>
        </is>
      </c>
      <c r="F2996" t="inlineStr">
        <is>
          <t>MX93NA0507P2</t>
        </is>
      </c>
    </row>
    <row r="2997">
      <c r="A2997" t="inlineStr">
        <is>
          <t>MX001630FI00003</t>
        </is>
      </c>
      <c r="B2997" t="inlineStr">
        <is>
          <t>MX001630</t>
        </is>
      </c>
      <c r="D2997">
        <f>+REPLACE(REPLACE(A2997,1,8,""),3,5,"")</f>
        <v/>
      </c>
      <c r="E2997" t="inlineStr">
        <is>
          <t>93_NAVISTS_00318</t>
        </is>
      </c>
      <c r="F2997" t="inlineStr">
        <is>
          <t>MX93NA0507Q0</t>
        </is>
      </c>
    </row>
    <row r="2998">
      <c r="A2998" t="inlineStr">
        <is>
          <t>MX001630FI00004</t>
        </is>
      </c>
      <c r="B2998" t="inlineStr">
        <is>
          <t>MX001630</t>
        </is>
      </c>
      <c r="D2998">
        <f>+REPLACE(REPLACE(A2998,1,8,""),3,5,"")</f>
        <v/>
      </c>
      <c r="E2998" t="inlineStr">
        <is>
          <t>93_NAVISTS_00319</t>
        </is>
      </c>
      <c r="F2998" t="inlineStr">
        <is>
          <t>MX93NA050819</t>
        </is>
      </c>
    </row>
    <row r="2999">
      <c r="A2999" t="inlineStr">
        <is>
          <t>MX001630FI00005</t>
        </is>
      </c>
      <c r="B2999" t="inlineStr">
        <is>
          <t>MX001630</t>
        </is>
      </c>
      <c r="D2999">
        <f>+REPLACE(REPLACE(A2999,1,8,""),3,5,"")</f>
        <v/>
      </c>
      <c r="E2999" t="inlineStr">
        <is>
          <t>93_NAVISTS_00518</t>
        </is>
      </c>
      <c r="F2999" t="inlineStr">
        <is>
          <t>MX93NA0507S6</t>
        </is>
      </c>
    </row>
    <row r="3000">
      <c r="A3000" t="inlineStr">
        <is>
          <t>MX001630FI00006</t>
        </is>
      </c>
      <c r="B3000" t="inlineStr">
        <is>
          <t>MX001630</t>
        </is>
      </c>
      <c r="D3000">
        <f>+REPLACE(REPLACE(A3000,1,8,""),3,5,"")</f>
        <v/>
      </c>
      <c r="E3000" t="inlineStr">
        <is>
          <t>93_NAVISTS_00818</t>
        </is>
      </c>
      <c r="F3000" t="inlineStr">
        <is>
          <t>MX93NA0507U2</t>
        </is>
      </c>
    </row>
    <row r="3001">
      <c r="A3001" t="inlineStr">
        <is>
          <t>MX001630FI00007</t>
        </is>
      </c>
      <c r="B3001" t="inlineStr">
        <is>
          <t>MX001630</t>
        </is>
      </c>
      <c r="D3001">
        <f>+REPLACE(REPLACE(A3001,1,8,""),3,5,"")</f>
        <v/>
      </c>
      <c r="E3001" t="inlineStr">
        <is>
          <t>93_NAVISTS_00918</t>
        </is>
      </c>
      <c r="F3001" t="inlineStr">
        <is>
          <t>MX93NA0507W8</t>
        </is>
      </c>
    </row>
    <row r="3002">
      <c r="A3002" t="inlineStr">
        <is>
          <t>MX001630FI00008</t>
        </is>
      </c>
      <c r="B3002" t="inlineStr">
        <is>
          <t>MX001630</t>
        </is>
      </c>
      <c r="D3002">
        <f>+REPLACE(REPLACE(A3002,1,8,""),3,5,"")</f>
        <v/>
      </c>
      <c r="E3002" t="inlineStr">
        <is>
          <t>93_NAVISTS_01018</t>
        </is>
      </c>
      <c r="F3002" t="inlineStr">
        <is>
          <t>MX93NA0507X6</t>
        </is>
      </c>
    </row>
    <row r="3003">
      <c r="A3003" t="inlineStr">
        <is>
          <t>MX001630FI00009</t>
        </is>
      </c>
      <c r="B3003" t="inlineStr">
        <is>
          <t>MX001630</t>
        </is>
      </c>
      <c r="D3003">
        <f>+REPLACE(REPLACE(A3003,1,8,""),3,5,"")</f>
        <v/>
      </c>
      <c r="E3003" t="inlineStr">
        <is>
          <t>93_NAVISTS_01118</t>
        </is>
      </c>
      <c r="F3003" t="inlineStr">
        <is>
          <t>MX93NA0507Y4</t>
        </is>
      </c>
    </row>
    <row r="3004">
      <c r="A3004" t="inlineStr">
        <is>
          <t>MX001630FI00010</t>
        </is>
      </c>
      <c r="B3004" t="inlineStr">
        <is>
          <t>MX001630</t>
        </is>
      </c>
      <c r="D3004">
        <f>+REPLACE(REPLACE(A3004,1,8,""),3,5,"")</f>
        <v/>
      </c>
      <c r="E3004" t="inlineStr">
        <is>
          <t>93_NAVISTS_02417</t>
        </is>
      </c>
      <c r="F3004" t="inlineStr">
        <is>
          <t>MX93NA0507J5</t>
        </is>
      </c>
    </row>
    <row r="3005">
      <c r="A3005" t="inlineStr">
        <is>
          <t>MX001630FI00011</t>
        </is>
      </c>
      <c r="B3005" t="inlineStr">
        <is>
          <t>MX001630</t>
        </is>
      </c>
      <c r="D3005">
        <f>+REPLACE(REPLACE(A3005,1,8,""),3,5,"")</f>
        <v/>
      </c>
      <c r="E3005" t="inlineStr">
        <is>
          <t>93_NAVISTS_02917</t>
        </is>
      </c>
      <c r="F3005" t="inlineStr">
        <is>
          <t>MX93NA0507M9</t>
        </is>
      </c>
    </row>
    <row r="3006">
      <c r="A3006" t="inlineStr">
        <is>
          <t>MX001680FI00001</t>
        </is>
      </c>
      <c r="B3006" t="inlineStr">
        <is>
          <t>MX001680</t>
        </is>
      </c>
      <c r="D3006">
        <f>+REPLACE(REPLACE(A3006,1,8,""),3,5,"")</f>
        <v/>
      </c>
      <c r="E3006" t="inlineStr">
        <is>
          <t>93_NRF_02017</t>
        </is>
      </c>
      <c r="F3006" t="inlineStr">
        <is>
          <t>MX93NR000AQ9</t>
        </is>
      </c>
    </row>
    <row r="3007">
      <c r="A3007" t="inlineStr">
        <is>
          <t>MX001780FI00024</t>
        </is>
      </c>
      <c r="B3007" t="inlineStr">
        <is>
          <t>MX001780</t>
        </is>
      </c>
      <c r="D3007">
        <f>+REPLACE(REPLACE(A3007,1,8,""),3,5,"")</f>
        <v/>
      </c>
      <c r="E3007" t="inlineStr">
        <is>
          <t>95_PEMEX_10U</t>
        </is>
      </c>
      <c r="F3007" t="inlineStr">
        <is>
          <t>MX95PE1X0078</t>
        </is>
      </c>
      <c r="G3007" t="inlineStr">
        <is>
          <t>BBG00000C843</t>
        </is>
      </c>
      <c r="H3007" t="inlineStr">
        <is>
          <t>BGJZGV0</t>
        </is>
      </c>
      <c r="I3007" t="inlineStr">
        <is>
          <t>COEI1446323</t>
        </is>
      </c>
    </row>
    <row r="3008">
      <c r="A3008" t="inlineStr">
        <is>
          <t>MX001780FI00025</t>
        </is>
      </c>
      <c r="B3008" t="inlineStr">
        <is>
          <t>MX001780</t>
        </is>
      </c>
      <c r="D3008">
        <f>+REPLACE(REPLACE(A3008,1,8,""),3,5,"")</f>
        <v/>
      </c>
      <c r="E3008" t="inlineStr">
        <is>
          <t>95_PEMEX_11-3</t>
        </is>
      </c>
      <c r="F3008" t="inlineStr">
        <is>
          <t>MX95PE1X00D8</t>
        </is>
      </c>
      <c r="G3008" t="inlineStr">
        <is>
          <t>BBG0029YLGF6</t>
        </is>
      </c>
      <c r="H3008" t="inlineStr">
        <is>
          <t>B6XTL24</t>
        </is>
      </c>
      <c r="I3008" t="inlineStr">
        <is>
          <t>COEI9018371</t>
        </is>
      </c>
    </row>
    <row r="3009">
      <c r="A3009" t="inlineStr">
        <is>
          <t>MX001780FI00026</t>
        </is>
      </c>
      <c r="B3009" t="inlineStr">
        <is>
          <t>MX001780</t>
        </is>
      </c>
      <c r="D3009">
        <f>+REPLACE(REPLACE(A3009,1,8,""),3,5,"")</f>
        <v/>
      </c>
      <c r="E3009" t="inlineStr">
        <is>
          <t>95_PEMEX_11U</t>
        </is>
      </c>
      <c r="F3009" t="inlineStr">
        <is>
          <t>MX95PE1X00B2</t>
        </is>
      </c>
      <c r="G3009" t="inlineStr">
        <is>
          <t>BBG0024QX6D9</t>
        </is>
      </c>
      <c r="H3009" t="inlineStr">
        <is>
          <t>BD008C8</t>
        </is>
      </c>
      <c r="I3009" t="inlineStr">
        <is>
          <t>COEI8303808</t>
        </is>
      </c>
    </row>
    <row r="3010">
      <c r="A3010" t="inlineStr">
        <is>
          <t>MX001780FI00027</t>
        </is>
      </c>
      <c r="B3010" t="inlineStr">
        <is>
          <t>MX001780</t>
        </is>
      </c>
      <c r="D3010">
        <f>+REPLACE(REPLACE(A3010,1,8,""),3,5,"")</f>
        <v/>
      </c>
      <c r="E3010" t="inlineStr">
        <is>
          <t>95_PEMEX_12</t>
        </is>
      </c>
      <c r="F3010" t="inlineStr">
        <is>
          <t>MX95PE1X00F3</t>
        </is>
      </c>
      <c r="G3010" t="inlineStr">
        <is>
          <t>BBG003P4N4L0</t>
        </is>
      </c>
      <c r="H3010" t="inlineStr">
        <is>
          <t>BN7N6M6</t>
        </is>
      </c>
      <c r="I3010" t="inlineStr">
        <is>
          <t>COEJ4645820</t>
        </is>
      </c>
    </row>
    <row r="3011">
      <c r="A3011" t="inlineStr">
        <is>
          <t>MX001780FI00028</t>
        </is>
      </c>
      <c r="B3011" t="inlineStr">
        <is>
          <t>MX001780</t>
        </is>
      </c>
      <c r="D3011">
        <f>+REPLACE(REPLACE(A3011,1,8,""),3,5,"")</f>
        <v/>
      </c>
      <c r="E3011" t="inlineStr">
        <is>
          <t>95_PEMEX_13</t>
        </is>
      </c>
      <c r="F3011" t="inlineStr">
        <is>
          <t>MX95PE1X00G1</t>
        </is>
      </c>
      <c r="G3011" t="inlineStr">
        <is>
          <t>BBG0059H49Q9</t>
        </is>
      </c>
      <c r="H3011" t="inlineStr">
        <is>
          <t>BF31DL6</t>
        </is>
      </c>
      <c r="I3011" t="inlineStr">
        <is>
          <t>COEJ8472320</t>
        </is>
      </c>
    </row>
    <row r="3012">
      <c r="A3012" t="inlineStr">
        <is>
          <t>MX001780FI00029</t>
        </is>
      </c>
      <c r="B3012" t="inlineStr">
        <is>
          <t>MX001780</t>
        </is>
      </c>
      <c r="D3012">
        <f>+REPLACE(REPLACE(A3012,1,8,""),3,5,"")</f>
        <v/>
      </c>
      <c r="E3012" t="inlineStr">
        <is>
          <t>95_PEMEX_14-2</t>
        </is>
      </c>
      <c r="F3012" t="inlineStr">
        <is>
          <t>MX95PE1X00J5</t>
        </is>
      </c>
      <c r="G3012" t="inlineStr">
        <is>
          <t>BBG007N1ZZK8</t>
        </is>
      </c>
      <c r="H3012" t="inlineStr">
        <is>
          <t>BV9GKM7</t>
        </is>
      </c>
      <c r="I3012" t="inlineStr">
        <is>
          <t>COEK6310859</t>
        </is>
      </c>
    </row>
    <row r="3013">
      <c r="A3013" t="inlineStr">
        <is>
          <t>MX001800FI00001</t>
        </is>
      </c>
      <c r="B3013" t="inlineStr">
        <is>
          <t>MX001800</t>
        </is>
      </c>
      <c r="D3013">
        <f>+REPLACE(REPLACE(A3013,1,8,""),3,5,"")</f>
        <v/>
      </c>
      <c r="E3013" t="inlineStr">
        <is>
          <t>93_PLANFIA_00117</t>
        </is>
      </c>
      <c r="F3013" t="inlineStr">
        <is>
          <t>MX93PL0300S8</t>
        </is>
      </c>
    </row>
    <row r="3014">
      <c r="A3014" t="inlineStr">
        <is>
          <t>MX001810FI00001</t>
        </is>
      </c>
      <c r="B3014" t="inlineStr">
        <is>
          <t>MX001810</t>
        </is>
      </c>
      <c r="D3014">
        <f>+REPLACE(REPLACE(A3014,1,8,""),3,5,"")</f>
        <v/>
      </c>
      <c r="E3014" t="inlineStr">
        <is>
          <t>93_PDN_00116</t>
        </is>
      </c>
      <c r="F3014" t="inlineStr">
        <is>
          <t>MX93PD000082</t>
        </is>
      </c>
    </row>
    <row r="3015">
      <c r="A3015" t="inlineStr">
        <is>
          <t>MX001810FI00002</t>
        </is>
      </c>
      <c r="B3015" t="inlineStr">
        <is>
          <t>MX001810</t>
        </is>
      </c>
      <c r="D3015">
        <f>+REPLACE(REPLACE(A3015,1,8,""),3,5,"")</f>
        <v/>
      </c>
      <c r="E3015" t="inlineStr">
        <is>
          <t>93_PDN_00118</t>
        </is>
      </c>
      <c r="F3015" t="inlineStr">
        <is>
          <t>MX93PD0000E1</t>
        </is>
      </c>
    </row>
    <row r="3016">
      <c r="A3016" t="inlineStr">
        <is>
          <t>MX001810FI00003</t>
        </is>
      </c>
      <c r="B3016" t="inlineStr">
        <is>
          <t>MX001810</t>
        </is>
      </c>
      <c r="D3016">
        <f>+REPLACE(REPLACE(A3016,1,8,""),3,5,"")</f>
        <v/>
      </c>
      <c r="E3016" t="inlineStr">
        <is>
          <t>93_PDN_00216</t>
        </is>
      </c>
      <c r="F3016" t="inlineStr">
        <is>
          <t>MX93PD000090</t>
        </is>
      </c>
    </row>
    <row r="3017">
      <c r="A3017" t="inlineStr">
        <is>
          <t>MX001810FI00004</t>
        </is>
      </c>
      <c r="B3017" t="inlineStr">
        <is>
          <t>MX001810</t>
        </is>
      </c>
      <c r="D3017">
        <f>+REPLACE(REPLACE(A3017,1,8,""),3,5,"")</f>
        <v/>
      </c>
      <c r="E3017" t="inlineStr">
        <is>
          <t>93_PDN_00218</t>
        </is>
      </c>
      <c r="F3017" t="inlineStr">
        <is>
          <t>MX93PD0000F8</t>
        </is>
      </c>
    </row>
    <row r="3018">
      <c r="A3018" t="inlineStr">
        <is>
          <t>MX001810FI00005</t>
        </is>
      </c>
      <c r="B3018" t="inlineStr">
        <is>
          <t>MX001810</t>
        </is>
      </c>
      <c r="D3018">
        <f>+REPLACE(REPLACE(A3018,1,8,""),3,5,"")</f>
        <v/>
      </c>
      <c r="E3018" t="inlineStr">
        <is>
          <t>93_PDN_00317</t>
        </is>
      </c>
      <c r="F3018" t="inlineStr">
        <is>
          <t>MX93PD0000C5</t>
        </is>
      </c>
    </row>
    <row r="3019">
      <c r="A3019" t="inlineStr">
        <is>
          <t>MX001810FI00006</t>
        </is>
      </c>
      <c r="B3019" t="inlineStr">
        <is>
          <t>MX001810</t>
        </is>
      </c>
      <c r="D3019">
        <f>+REPLACE(REPLACE(A3019,1,8,""),3,5,"")</f>
        <v/>
      </c>
      <c r="E3019" t="inlineStr">
        <is>
          <t>93_PDN_00417</t>
        </is>
      </c>
      <c r="F3019" t="inlineStr">
        <is>
          <t>MX93PD0000D3</t>
        </is>
      </c>
    </row>
    <row r="3020">
      <c r="A3020" t="inlineStr">
        <is>
          <t>MX001910FI00001</t>
        </is>
      </c>
      <c r="B3020" t="inlineStr">
        <is>
          <t>MX001910</t>
        </is>
      </c>
      <c r="D3020">
        <f>+REPLACE(REPLACE(A3020,1,8,""),3,5,"")</f>
        <v/>
      </c>
      <c r="E3020" t="inlineStr">
        <is>
          <t>93_SENDA_00116</t>
        </is>
      </c>
      <c r="F3020" t="inlineStr">
        <is>
          <t>MX93SE0M0089</t>
        </is>
      </c>
    </row>
    <row r="3021">
      <c r="A3021" t="inlineStr">
        <is>
          <t>MX001910FI00002</t>
        </is>
      </c>
      <c r="B3021" t="inlineStr">
        <is>
          <t>MX001910</t>
        </is>
      </c>
      <c r="D3021">
        <f>+REPLACE(REPLACE(A3021,1,8,""),3,5,"")</f>
        <v/>
      </c>
      <c r="E3021" t="inlineStr">
        <is>
          <t>93_SENDA_00216</t>
        </is>
      </c>
      <c r="F3021" t="inlineStr">
        <is>
          <t>MX93SE0M0097</t>
        </is>
      </c>
    </row>
    <row r="3022">
      <c r="A3022" t="inlineStr">
        <is>
          <t>MX001910FI00003</t>
        </is>
      </c>
      <c r="B3022" t="inlineStr">
        <is>
          <t>MX001910</t>
        </is>
      </c>
      <c r="D3022">
        <f>+REPLACE(REPLACE(A3022,1,8,""),3,5,"")</f>
        <v/>
      </c>
      <c r="E3022" t="inlineStr">
        <is>
          <t>93_SENDA_00217</t>
        </is>
      </c>
      <c r="F3022" t="inlineStr">
        <is>
          <t>MX93SE0M00C4</t>
        </is>
      </c>
    </row>
    <row r="3023">
      <c r="A3023" t="inlineStr">
        <is>
          <t>MX001910FI00004</t>
        </is>
      </c>
      <c r="B3023" t="inlineStr">
        <is>
          <t>MX001910</t>
        </is>
      </c>
      <c r="D3023">
        <f>+REPLACE(REPLACE(A3023,1,8,""),3,5,"")</f>
        <v/>
      </c>
      <c r="E3023" t="inlineStr">
        <is>
          <t>93_SENDA_00316</t>
        </is>
      </c>
      <c r="F3023" t="inlineStr">
        <is>
          <t>MX93SE0M00A8</t>
        </is>
      </c>
    </row>
    <row r="3024">
      <c r="A3024" t="inlineStr">
        <is>
          <t>MX001910FI00005</t>
        </is>
      </c>
      <c r="B3024" t="inlineStr">
        <is>
          <t>MX001910</t>
        </is>
      </c>
      <c r="D3024">
        <f>+REPLACE(REPLACE(A3024,1,8,""),3,5,"")</f>
        <v/>
      </c>
      <c r="E3024" t="inlineStr">
        <is>
          <t>93_SENDA_00417</t>
        </is>
      </c>
      <c r="F3024" t="inlineStr">
        <is>
          <t>MX93SE0M00E0</t>
        </is>
      </c>
    </row>
    <row r="3025">
      <c r="A3025" t="inlineStr">
        <is>
          <t>MX001930FI00001</t>
        </is>
      </c>
      <c r="B3025" t="inlineStr">
        <is>
          <t>MX001930</t>
        </is>
      </c>
      <c r="D3025">
        <f>+REPLACE(REPLACE(A3025,1,8,""),3,5,"")</f>
        <v/>
      </c>
      <c r="E3025" t="inlineStr">
        <is>
          <t>91_SIGMA_08U</t>
        </is>
      </c>
      <c r="F3025" t="inlineStr">
        <is>
          <t>MX91SI010051</t>
        </is>
      </c>
      <c r="G3025" t="inlineStr">
        <is>
          <t>BBG0000R4R41</t>
        </is>
      </c>
      <c r="I3025" t="inlineStr">
        <is>
          <t>COEH4840680</t>
        </is>
      </c>
    </row>
    <row r="3026">
      <c r="A3026" t="inlineStr">
        <is>
          <t>MX001980FI00001</t>
        </is>
      </c>
      <c r="B3026" t="inlineStr">
        <is>
          <t>MX001980</t>
        </is>
      </c>
      <c r="D3026">
        <f>+REPLACE(REPLACE(A3026,1,8,""),3,5,"")</f>
        <v/>
      </c>
      <c r="E3026" t="inlineStr">
        <is>
          <t>91_TIPCB_14</t>
        </is>
      </c>
      <c r="F3026" t="inlineStr">
        <is>
          <t>MX91TI000002</t>
        </is>
      </c>
      <c r="G3026" t="inlineStr">
        <is>
          <t>BBG00B404Q71</t>
        </is>
      </c>
      <c r="H3026" t="inlineStr">
        <is>
          <t>BYVVV28</t>
        </is>
      </c>
      <c r="I3026" t="inlineStr">
        <is>
          <t>COQJ0437302</t>
        </is>
      </c>
    </row>
    <row r="3027">
      <c r="A3027" t="inlineStr">
        <is>
          <t>MX001980FI00002</t>
        </is>
      </c>
      <c r="B3027" t="inlineStr">
        <is>
          <t>MX001980</t>
        </is>
      </c>
      <c r="D3027">
        <f>+REPLACE(REPLACE(A3027,1,8,""),3,5,"")</f>
        <v/>
      </c>
      <c r="E3027" t="inlineStr">
        <is>
          <t>91_TIPCB_17</t>
        </is>
      </c>
      <c r="F3027" t="inlineStr">
        <is>
          <t>MX91TI000010</t>
        </is>
      </c>
      <c r="G3027" t="inlineStr">
        <is>
          <t>BBG00GQGSVL8</t>
        </is>
      </c>
      <c r="I3027" t="inlineStr">
        <is>
          <t>COAN6521909</t>
        </is>
      </c>
    </row>
    <row r="3028">
      <c r="A3028" t="inlineStr">
        <is>
          <t>MX002000FI00004</t>
        </is>
      </c>
      <c r="B3028" t="inlineStr">
        <is>
          <t>MX002000</t>
        </is>
      </c>
      <c r="D3028">
        <f>+REPLACE(REPLACE(A3028,1,8,""),3,5,"")</f>
        <v/>
      </c>
      <c r="E3028" t="inlineStr">
        <is>
          <t>S_UDIBONO_171214</t>
        </is>
      </c>
      <c r="F3028" t="inlineStr">
        <is>
          <t>MX0SGO000056</t>
        </is>
      </c>
      <c r="G3028" t="inlineStr">
        <is>
          <t>BBG00008J3G7</t>
        </is>
      </c>
      <c r="H3028" t="inlineStr">
        <is>
          <t>B39TML3</t>
        </is>
      </c>
      <c r="I3028" t="inlineStr">
        <is>
          <t>COEH1493673</t>
        </is>
      </c>
    </row>
    <row r="3029">
      <c r="A3029" t="inlineStr">
        <is>
          <t>MX002000FI00005</t>
        </is>
      </c>
      <c r="B3029" t="inlineStr">
        <is>
          <t>MX002000</t>
        </is>
      </c>
      <c r="D3029">
        <f>+REPLACE(REPLACE(A3029,1,8,""),3,5,"")</f>
        <v/>
      </c>
      <c r="E3029" t="inlineStr">
        <is>
          <t>S_UDIBONO_190613</t>
        </is>
      </c>
      <c r="F3029" t="inlineStr">
        <is>
          <t>MX0SGO000072</t>
        </is>
      </c>
      <c r="G3029" t="inlineStr">
        <is>
          <t>BBG0000HC1F9</t>
        </is>
      </c>
      <c r="H3029" t="inlineStr">
        <is>
          <t>B59ZFP0</t>
        </is>
      </c>
      <c r="I3029" t="inlineStr">
        <is>
          <t>COEH9108992</t>
        </is>
      </c>
    </row>
    <row r="3030">
      <c r="A3030" t="inlineStr">
        <is>
          <t>MX002020FI00005</t>
        </is>
      </c>
      <c r="B3030" t="inlineStr">
        <is>
          <t>MX002020</t>
        </is>
      </c>
      <c r="D3030">
        <f>+REPLACE(REPLACE(A3030,1,8,""),3,5,"")</f>
        <v/>
      </c>
      <c r="E3030" t="inlineStr">
        <is>
          <t>91_UFINCB_15</t>
        </is>
      </c>
      <c r="F3030" t="inlineStr">
        <is>
          <t>MX91UF000002</t>
        </is>
      </c>
      <c r="G3030" t="inlineStr">
        <is>
          <t>BBG00B032KH3</t>
        </is>
      </c>
      <c r="I3030" t="inlineStr">
        <is>
          <t>COUV8666983</t>
        </is>
      </c>
    </row>
    <row r="3031">
      <c r="A3031" t="inlineStr">
        <is>
          <t>MX002020FI00006</t>
        </is>
      </c>
      <c r="B3031" t="inlineStr">
        <is>
          <t>MX002020</t>
        </is>
      </c>
      <c r="D3031">
        <f>+REPLACE(REPLACE(A3031,1,8,""),3,5,"")</f>
        <v/>
      </c>
      <c r="E3031" t="inlineStr">
        <is>
          <t>91_UFINCB_16</t>
        </is>
      </c>
      <c r="F3031" t="inlineStr">
        <is>
          <t>MX91UF000010</t>
        </is>
      </c>
      <c r="G3031" t="inlineStr">
        <is>
          <t>BBG00C7VKBP3</t>
        </is>
      </c>
      <c r="I3031" t="inlineStr">
        <is>
          <t>COJK1660451</t>
        </is>
      </c>
    </row>
    <row r="3032">
      <c r="A3032" t="inlineStr">
        <is>
          <t>MX002020FI00007</t>
        </is>
      </c>
      <c r="B3032" t="inlineStr">
        <is>
          <t>MX002020</t>
        </is>
      </c>
      <c r="D3032">
        <f>+REPLACE(REPLACE(A3032,1,8,""),3,5,"")</f>
        <v/>
      </c>
      <c r="E3032" t="inlineStr">
        <is>
          <t>91_UNFINCB_13</t>
        </is>
      </c>
      <c r="F3032" t="inlineStr">
        <is>
          <t>MX91UN060006</t>
        </is>
      </c>
      <c r="G3032" t="inlineStr">
        <is>
          <t>BBG005MSHM23</t>
        </is>
      </c>
      <c r="H3032" t="inlineStr">
        <is>
          <t>BYY9431</t>
        </is>
      </c>
      <c r="I3032" t="inlineStr">
        <is>
          <t>COEJ9569454</t>
        </is>
      </c>
    </row>
    <row r="3033">
      <c r="A3033" t="inlineStr">
        <is>
          <t>MX002020FI00008</t>
        </is>
      </c>
      <c r="B3033" t="inlineStr">
        <is>
          <t>MX002020</t>
        </is>
      </c>
      <c r="D3033">
        <f>+REPLACE(REPLACE(A3033,1,8,""),3,5,"")</f>
        <v/>
      </c>
      <c r="E3033" t="inlineStr">
        <is>
          <t>91_UNFINCB_15</t>
        </is>
      </c>
      <c r="F3033" t="inlineStr">
        <is>
          <t>MX91UN060014</t>
        </is>
      </c>
      <c r="G3033" t="inlineStr">
        <is>
          <t>BBG00875N0N2</t>
        </is>
      </c>
      <c r="H3033" t="inlineStr">
        <is>
          <t>BYZQKT9</t>
        </is>
      </c>
      <c r="I3033" t="inlineStr">
        <is>
          <t>COEK7779177</t>
        </is>
      </c>
    </row>
    <row r="3034">
      <c r="A3034" t="inlineStr">
        <is>
          <t>MX002020FI00009</t>
        </is>
      </c>
      <c r="B3034" t="inlineStr">
        <is>
          <t>MX002020</t>
        </is>
      </c>
      <c r="D3034">
        <f>+REPLACE(REPLACE(A3034,1,8,""),3,5,"")</f>
        <v/>
      </c>
      <c r="E3034" t="inlineStr">
        <is>
          <t>91_UNFINCB_16</t>
        </is>
      </c>
      <c r="F3034" t="inlineStr">
        <is>
          <t>MX91UN060022</t>
        </is>
      </c>
      <c r="G3034" t="inlineStr">
        <is>
          <t>BBG00FGY2G88</t>
        </is>
      </c>
      <c r="I3034" t="inlineStr">
        <is>
          <t>COAL6066693</t>
        </is>
      </c>
    </row>
    <row r="3035">
      <c r="A3035" t="inlineStr">
        <is>
          <t>MX002020FI00010</t>
        </is>
      </c>
      <c r="B3035" t="inlineStr">
        <is>
          <t>MX002020</t>
        </is>
      </c>
      <c r="D3035">
        <f>+REPLACE(REPLACE(A3035,1,8,""),3,5,"")</f>
        <v/>
      </c>
      <c r="E3035" t="inlineStr">
        <is>
          <t>91_UNFINCB_17</t>
        </is>
      </c>
      <c r="F3035" t="inlineStr">
        <is>
          <t>MX91UN060048</t>
        </is>
      </c>
      <c r="G3035" t="inlineStr">
        <is>
          <t>BBG00GKQT413</t>
        </is>
      </c>
      <c r="I3035" t="inlineStr">
        <is>
          <t>COAN3843132</t>
        </is>
      </c>
    </row>
    <row r="3036">
      <c r="A3036" t="inlineStr">
        <is>
          <t>MX002020FI00011</t>
        </is>
      </c>
      <c r="B3036" t="inlineStr">
        <is>
          <t>MX002020</t>
        </is>
      </c>
      <c r="D3036">
        <f>+REPLACE(REPLACE(A3036,1,8,""),3,5,"")</f>
        <v/>
      </c>
      <c r="E3036" t="inlineStr">
        <is>
          <t>91_UNFINCB_17-4</t>
        </is>
      </c>
      <c r="F3036" t="inlineStr">
        <is>
          <t>MX91UN060071</t>
        </is>
      </c>
      <c r="G3036" t="inlineStr">
        <is>
          <t>BBG00HT43DB8</t>
        </is>
      </c>
      <c r="I3036" t="inlineStr">
        <is>
          <t>COAP2658916</t>
        </is>
      </c>
    </row>
    <row r="3037">
      <c r="A3037" t="inlineStr">
        <is>
          <t>MX002050FI00001</t>
        </is>
      </c>
      <c r="B3037" t="inlineStr">
        <is>
          <t>MX002050</t>
        </is>
      </c>
      <c r="D3037">
        <f>+REPLACE(REPLACE(A3037,1,8,""),3,5,"")</f>
        <v/>
      </c>
      <c r="E3037" t="inlineStr">
        <is>
          <t>91_VINTE_17</t>
        </is>
      </c>
      <c r="F3037" t="inlineStr">
        <is>
          <t>MX91VI050045</t>
        </is>
      </c>
      <c r="G3037" t="inlineStr">
        <is>
          <t>BBG00H2F9042</t>
        </is>
      </c>
      <c r="I3037" t="inlineStr">
        <is>
          <t>COAO1805834</t>
        </is>
      </c>
    </row>
    <row r="3038">
      <c r="A3038" t="inlineStr">
        <is>
          <t>MX002070FI00001</t>
        </is>
      </c>
      <c r="B3038" t="inlineStr">
        <is>
          <t>MX002070</t>
        </is>
      </c>
      <c r="D3038">
        <f>+REPLACE(REPLACE(A3038,1,8,""),3,5,"")</f>
        <v/>
      </c>
      <c r="E3038" t="inlineStr">
        <is>
          <t>93_VIVA_00119</t>
        </is>
      </c>
      <c r="F3038" t="inlineStr">
        <is>
          <t>MX93VI0A0021</t>
        </is>
      </c>
    </row>
    <row r="3039">
      <c r="A3039" t="inlineStr">
        <is>
          <t>MX002070FI00002</t>
        </is>
      </c>
      <c r="B3039" t="inlineStr">
        <is>
          <t>MX002070</t>
        </is>
      </c>
      <c r="D3039">
        <f>+REPLACE(REPLACE(A3039,1,8,""),3,5,"")</f>
        <v/>
      </c>
      <c r="E3039" t="inlineStr">
        <is>
          <t>93_VIVA_00219</t>
        </is>
      </c>
      <c r="F3039" t="inlineStr">
        <is>
          <t>MX93VI0A0039</t>
        </is>
      </c>
    </row>
    <row r="3040">
      <c r="A3040" t="inlineStr">
        <is>
          <t>MX002070FI00003</t>
        </is>
      </c>
      <c r="B3040" t="inlineStr">
        <is>
          <t>MX002070</t>
        </is>
      </c>
      <c r="D3040">
        <f>+REPLACE(REPLACE(A3040,1,8,""),3,5,"")</f>
        <v/>
      </c>
      <c r="E3040" t="inlineStr">
        <is>
          <t>91_VIVACB_15</t>
        </is>
      </c>
      <c r="F3040" t="inlineStr">
        <is>
          <t>MX91VI0B0008</t>
        </is>
      </c>
      <c r="G3040" t="inlineStr">
        <is>
          <t>BBG0081MYN31</t>
        </is>
      </c>
      <c r="H3040" t="inlineStr">
        <is>
          <t>BYY93R8</t>
        </is>
      </c>
      <c r="I3040" t="inlineStr">
        <is>
          <t>COEK7293344</t>
        </is>
      </c>
    </row>
    <row r="3041">
      <c r="A3041" t="inlineStr">
        <is>
          <t>MX002070FI00004</t>
        </is>
      </c>
      <c r="B3041" t="inlineStr">
        <is>
          <t>MX002070</t>
        </is>
      </c>
      <c r="D3041">
        <f>+REPLACE(REPLACE(A3041,1,8,""),3,5,"")</f>
        <v/>
      </c>
      <c r="E3041" t="inlineStr">
        <is>
          <t>91_VIVAACB_19</t>
        </is>
      </c>
      <c r="F3041" t="inlineStr">
        <is>
          <t>MX91VI0D0006</t>
        </is>
      </c>
      <c r="G3041" t="inlineStr">
        <is>
          <t>BBG00NBDFSH2</t>
        </is>
      </c>
      <c r="I3041" t="inlineStr">
        <is>
          <t>COAX2271127</t>
        </is>
      </c>
    </row>
    <row r="3042">
      <c r="A3042" t="inlineStr">
        <is>
          <t>MX002090FI00002</t>
        </is>
      </c>
      <c r="B3042" t="inlineStr">
        <is>
          <t>MX002090</t>
        </is>
      </c>
      <c r="D3042">
        <f>+REPLACE(REPLACE(A3042,1,8,""),3,5,"")</f>
        <v/>
      </c>
      <c r="E3042" t="inlineStr">
        <is>
          <t>91_XIGNUX_14</t>
        </is>
      </c>
      <c r="F3042" t="inlineStr">
        <is>
          <t>MX91XI000063</t>
        </is>
      </c>
      <c r="G3042" t="inlineStr">
        <is>
          <t>BBG0060CP449</t>
        </is>
      </c>
      <c r="H3042" t="inlineStr">
        <is>
          <t>BLRLMQ2</t>
        </is>
      </c>
      <c r="I3042" t="inlineStr">
        <is>
          <t>COEK0785080</t>
        </is>
      </c>
    </row>
  </sheetData>
  <autoFilter ref="A1:I3042">
    <sortState ref="A2:I3042">
      <sortCondition ref="C1:C3042"/>
    </sortState>
  </autoFilter>
  <pageMargins bottom="0.75" footer="0.3" header="0.3" left="0.7" right="0.7" top="0.7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H1073"/>
  <sheetViews>
    <sheetView workbookViewId="0" zoomScale="80" zoomScaleNormal="80">
      <pane activePane="bottomRight" state="frozen" topLeftCell="B853" xSplit="1" ySplit="1"/>
      <selection activeCell="B1" pane="topRight" sqref="B1"/>
      <selection activeCell="A2" pane="bottomLeft" sqref="A2"/>
      <selection activeCell="H1" pane="bottomRight" sqref="H1"/>
    </sheetView>
  </sheetViews>
  <sheetFormatPr baseColWidth="10" defaultColWidth="10.85546875" defaultRowHeight="15"/>
  <cols>
    <col customWidth="1" max="1" min="1" style="4" width="20.140625"/>
    <col customWidth="1" max="2" min="2" style="4" width="43.140625"/>
    <col bestFit="1" customWidth="1" max="3" min="3" style="4" width="18.7109375"/>
    <col customWidth="1" max="4" min="4" style="4" width="16.42578125"/>
    <col bestFit="1" customWidth="1" max="5" min="5" style="4" width="23"/>
    <col bestFit="1" customWidth="1" max="6" min="6" style="4" width="22.42578125"/>
    <col customWidth="1" max="7" min="7" style="4" width="22.42578125"/>
    <col bestFit="1" customWidth="1" max="8" min="8" style="4" width="30"/>
  </cols>
  <sheetData>
    <row r="1">
      <c r="A1" s="6" t="inlineStr">
        <is>
          <t>Issuer_Id</t>
        </is>
      </c>
      <c r="B1" s="6" t="inlineStr">
        <is>
          <t>Issuer_Name</t>
        </is>
      </c>
      <c r="C1" s="6" t="inlineStr">
        <is>
          <t>Issuer_Country</t>
        </is>
      </c>
      <c r="D1" s="6" t="inlineStr">
        <is>
          <t>Issuer_Funct_Curncy</t>
        </is>
      </c>
      <c r="E1" s="6" t="inlineStr">
        <is>
          <t>Issuer_GICS_Sector</t>
        </is>
      </c>
      <c r="F1" s="6" t="inlineStr">
        <is>
          <t>Issuer_BICS_Sector</t>
        </is>
      </c>
      <c r="G1" s="6" t="inlineStr">
        <is>
          <t>Issuer_Ticker</t>
        </is>
      </c>
      <c r="H1" s="6" t="inlineStr">
        <is>
          <t>Issuer_Compass_Alias</t>
        </is>
      </c>
    </row>
    <row r="2">
      <c r="A2" t="inlineStr">
        <is>
          <t>AR000010</t>
        </is>
      </c>
      <c r="B2" t="inlineStr">
        <is>
          <t>Actual SA</t>
        </is>
      </c>
      <c r="C2" t="inlineStr">
        <is>
          <t>Argentina</t>
        </is>
      </c>
      <c r="F2" t="inlineStr">
        <is>
          <t>Financials</t>
        </is>
      </c>
      <c r="G2" t="inlineStr">
        <is>
          <t>ACTUAR</t>
        </is>
      </c>
      <c r="H2" t="inlineStr">
        <is>
          <t>Actual</t>
        </is>
      </c>
    </row>
    <row r="3">
      <c r="A3" t="inlineStr">
        <is>
          <t>AR000020</t>
        </is>
      </c>
      <c r="B3" t="inlineStr">
        <is>
          <t>Adecoagro SA</t>
        </is>
      </c>
      <c r="C3" t="inlineStr">
        <is>
          <t>Argentina</t>
        </is>
      </c>
      <c r="E3" t="inlineStr">
        <is>
          <t>Consumer Staples</t>
        </is>
      </c>
      <c r="F3" t="inlineStr">
        <is>
          <t>Consumer Staples</t>
        </is>
      </c>
      <c r="G3" t="inlineStr">
        <is>
          <t>AGRO</t>
        </is>
      </c>
      <c r="H3" t="inlineStr">
        <is>
          <t>Adecoagro</t>
        </is>
      </c>
    </row>
    <row r="4">
      <c r="A4" t="inlineStr">
        <is>
          <t>AR000030</t>
        </is>
      </c>
      <c r="B4" t="inlineStr">
        <is>
          <t>Aeropuertos Argentina 2000 SA</t>
        </is>
      </c>
      <c r="C4" t="inlineStr">
        <is>
          <t>Argentina</t>
        </is>
      </c>
      <c r="F4" t="inlineStr">
        <is>
          <t>Industrials</t>
        </is>
      </c>
      <c r="G4" t="inlineStr">
        <is>
          <t>AEROAR</t>
        </is>
      </c>
      <c r="H4" t="inlineStr">
        <is>
          <t>AA2</t>
        </is>
      </c>
    </row>
    <row r="5">
      <c r="A5" t="inlineStr">
        <is>
          <t>AR000040</t>
        </is>
      </c>
      <c r="B5" t="inlineStr">
        <is>
          <t>AES Argentina Generacion SA</t>
        </is>
      </c>
      <c r="C5" t="inlineStr">
        <is>
          <t>Argentina</t>
        </is>
      </c>
      <c r="F5" t="inlineStr">
        <is>
          <t>Utilities</t>
        </is>
      </c>
      <c r="G5" t="inlineStr">
        <is>
          <t>AES</t>
        </is>
      </c>
      <c r="H5" t="inlineStr">
        <is>
          <t>AES Argentina</t>
        </is>
      </c>
    </row>
    <row r="6">
      <c r="A6" t="inlineStr">
        <is>
          <t>AR000050</t>
        </is>
      </c>
      <c r="B6" t="inlineStr">
        <is>
          <t>Agro Ganadera Vidoret</t>
        </is>
      </c>
      <c r="C6" t="inlineStr">
        <is>
          <t>Argentina</t>
        </is>
      </c>
    </row>
    <row r="7">
      <c r="A7" t="inlineStr">
        <is>
          <t>AR000060</t>
        </is>
      </c>
      <c r="B7" t="inlineStr">
        <is>
          <t>Agro Transportes</t>
        </is>
      </c>
      <c r="C7" t="inlineStr">
        <is>
          <t>Argentina</t>
        </is>
      </c>
    </row>
    <row r="8">
      <c r="A8" t="inlineStr">
        <is>
          <t>AR000070</t>
        </is>
      </c>
      <c r="B8" t="inlineStr">
        <is>
          <t>Agrofina SA</t>
        </is>
      </c>
      <c r="C8" t="inlineStr">
        <is>
          <t>Argentina</t>
        </is>
      </c>
      <c r="F8" t="inlineStr">
        <is>
          <t>Materials</t>
        </is>
      </c>
      <c r="G8" t="inlineStr">
        <is>
          <t>AGFIAR</t>
        </is>
      </c>
      <c r="H8" t="inlineStr">
        <is>
          <t>Agrofina</t>
        </is>
      </c>
    </row>
    <row r="9">
      <c r="A9" t="inlineStr">
        <is>
          <t>AR000080</t>
        </is>
      </c>
      <c r="B9" t="inlineStr">
        <is>
          <t>Agrometal SA</t>
        </is>
      </c>
      <c r="C9" t="inlineStr">
        <is>
          <t>Argentina</t>
        </is>
      </c>
      <c r="E9" t="inlineStr">
        <is>
          <t>Industrials</t>
        </is>
      </c>
      <c r="F9" t="inlineStr">
        <is>
          <t>Industrials</t>
        </is>
      </c>
      <c r="G9" t="inlineStr">
        <is>
          <t>AGRO</t>
        </is>
      </c>
      <c r="H9" t="inlineStr">
        <is>
          <t>Agrometal</t>
        </is>
      </c>
    </row>
    <row r="10">
      <c r="A10" t="inlineStr">
        <is>
          <t>AR000090</t>
        </is>
      </c>
      <c r="B10" t="inlineStr">
        <is>
          <t>Agua y Saneamientos Argentinos</t>
        </is>
      </c>
      <c r="C10" t="inlineStr">
        <is>
          <t>Argentina</t>
        </is>
      </c>
      <c r="F10" t="inlineStr">
        <is>
          <t>Utilities</t>
        </is>
      </c>
      <c r="G10" t="inlineStr">
        <is>
          <t>AGUSAN</t>
        </is>
      </c>
      <c r="H10" t="inlineStr">
        <is>
          <t>AGUNSA</t>
        </is>
      </c>
    </row>
    <row r="11">
      <c r="A11" t="inlineStr">
        <is>
          <t>AR000100</t>
        </is>
      </c>
      <c r="B11" t="inlineStr">
        <is>
          <t>Algabo SA</t>
        </is>
      </c>
      <c r="C11" t="inlineStr">
        <is>
          <t>Argentina</t>
        </is>
      </c>
      <c r="F11" t="inlineStr">
        <is>
          <t>Consumer Staples</t>
        </is>
      </c>
      <c r="G11" t="inlineStr">
        <is>
          <t>ALGABO</t>
        </is>
      </c>
    </row>
    <row r="12">
      <c r="A12" t="inlineStr">
        <is>
          <t>AR000110</t>
        </is>
      </c>
      <c r="B12" t="inlineStr">
        <is>
          <t>Alianza</t>
        </is>
      </c>
      <c r="C12" t="inlineStr">
        <is>
          <t>Argentina</t>
        </is>
      </c>
    </row>
    <row r="13">
      <c r="A13" t="inlineStr">
        <is>
          <t>AR000120</t>
        </is>
      </c>
      <c r="B13" t="inlineStr">
        <is>
          <t>Aluar Aluminio Argentino SAIC</t>
        </is>
      </c>
      <c r="C13" t="inlineStr">
        <is>
          <t>Argentina</t>
        </is>
      </c>
      <c r="E13" t="inlineStr">
        <is>
          <t>Materials</t>
        </is>
      </c>
      <c r="F13" t="inlineStr">
        <is>
          <t>Materials</t>
        </is>
      </c>
      <c r="G13" t="inlineStr">
        <is>
          <t>ALUA</t>
        </is>
      </c>
      <c r="H13" t="inlineStr">
        <is>
          <t>Aluar</t>
        </is>
      </c>
    </row>
    <row r="14">
      <c r="A14" t="inlineStr">
        <is>
          <t>AR000130</t>
        </is>
      </c>
      <c r="B14" t="inlineStr">
        <is>
          <t>Alvarez Hnos</t>
        </is>
      </c>
      <c r="C14" t="inlineStr">
        <is>
          <t>Argentina</t>
        </is>
      </c>
    </row>
    <row r="15">
      <c r="A15" t="inlineStr">
        <is>
          <t>AR000140</t>
        </is>
      </c>
      <c r="B15" t="inlineStr">
        <is>
          <t>Amargot</t>
        </is>
      </c>
      <c r="C15" t="inlineStr">
        <is>
          <t>Argentina</t>
        </is>
      </c>
    </row>
    <row r="16">
      <c r="A16" t="inlineStr">
        <is>
          <t>AR000150</t>
        </is>
      </c>
      <c r="B16" t="inlineStr">
        <is>
          <t>AMES</t>
        </is>
      </c>
      <c r="C16" t="inlineStr">
        <is>
          <t>Argentina</t>
        </is>
      </c>
      <c r="H16" t="inlineStr">
        <is>
          <t>AMES</t>
        </is>
      </c>
    </row>
    <row r="17">
      <c r="A17" t="inlineStr">
        <is>
          <t>AR000160</t>
        </is>
      </c>
      <c r="B17" t="inlineStr">
        <is>
          <t>AMFAyS</t>
        </is>
      </c>
      <c r="C17" t="inlineStr">
        <is>
          <t>Argentina</t>
        </is>
      </c>
      <c r="H17" t="inlineStr">
        <is>
          <t>AMFAyS</t>
        </is>
      </c>
    </row>
    <row r="18">
      <c r="A18" t="inlineStr">
        <is>
          <t>AR000170</t>
        </is>
      </c>
      <c r="B18" t="inlineStr">
        <is>
          <t>Angel Estrada y Cia SA</t>
        </is>
      </c>
      <c r="C18" t="inlineStr">
        <is>
          <t>Argentina</t>
        </is>
      </c>
      <c r="E18" t="inlineStr">
        <is>
          <t>Industrials</t>
        </is>
      </c>
      <c r="F18" t="inlineStr">
        <is>
          <t>Consumer Discretionary</t>
        </is>
      </c>
      <c r="G18" t="inlineStr">
        <is>
          <t>ESTRAR</t>
        </is>
      </c>
    </row>
    <row r="19">
      <c r="A19" t="inlineStr">
        <is>
          <t>AR000180</t>
        </is>
      </c>
      <c r="B19" t="inlineStr">
        <is>
          <t>Arco Platform Ltd</t>
        </is>
      </c>
      <c r="C19" t="inlineStr">
        <is>
          <t>Argentina</t>
        </is>
      </c>
      <c r="E19" t="inlineStr">
        <is>
          <t>Consumer Discretionary</t>
        </is>
      </c>
      <c r="F19" t="inlineStr">
        <is>
          <t>Technology</t>
        </is>
      </c>
      <c r="G19" t="inlineStr">
        <is>
          <t>ARCE</t>
        </is>
      </c>
    </row>
    <row r="20">
      <c r="A20" t="inlineStr">
        <is>
          <t>AR000190</t>
        </is>
      </c>
      <c r="B20" t="inlineStr">
        <is>
          <t>Arcor SAIC</t>
        </is>
      </c>
      <c r="C20" t="inlineStr">
        <is>
          <t>Argentina</t>
        </is>
      </c>
      <c r="F20" t="inlineStr">
        <is>
          <t>Consumer Staples</t>
        </is>
      </c>
      <c r="G20" t="inlineStr">
        <is>
          <t>ARCOR</t>
        </is>
      </c>
    </row>
    <row r="21">
      <c r="A21" t="inlineStr">
        <is>
          <t>AR000200</t>
        </is>
      </c>
      <c r="B21" t="inlineStr">
        <is>
          <t>Arcos Dorados Holdings Inc</t>
        </is>
      </c>
      <c r="C21" t="inlineStr">
        <is>
          <t>Argentina</t>
        </is>
      </c>
      <c r="E21" t="inlineStr">
        <is>
          <t>Consumer Discretionary</t>
        </is>
      </c>
      <c r="F21" t="inlineStr">
        <is>
          <t>Consumer Discretionary</t>
        </is>
      </c>
      <c r="G21" t="inlineStr">
        <is>
          <t>ARCO</t>
        </is>
      </c>
      <c r="H21" t="inlineStr">
        <is>
          <t>Arcos Dorados</t>
        </is>
      </c>
    </row>
    <row r="22">
      <c r="A22" t="inlineStr">
        <is>
          <t>AR000210</t>
        </is>
      </c>
      <c r="B22" t="inlineStr">
        <is>
          <t>Argentina de Granos</t>
        </is>
      </c>
      <c r="C22" t="inlineStr">
        <is>
          <t>Argentina</t>
        </is>
      </c>
    </row>
    <row r="23">
      <c r="A23" t="inlineStr">
        <is>
          <t>AR000220</t>
        </is>
      </c>
      <c r="B23" t="inlineStr">
        <is>
          <t>Argentine Republic Government</t>
        </is>
      </c>
      <c r="C23" t="inlineStr">
        <is>
          <t>Argentina</t>
        </is>
      </c>
      <c r="F23" t="inlineStr">
        <is>
          <t>Government</t>
        </is>
      </c>
      <c r="G23" t="inlineStr">
        <is>
          <t>ARGBOC</t>
        </is>
      </c>
      <c r="H23" t="inlineStr">
        <is>
          <t>Argentina</t>
        </is>
      </c>
    </row>
    <row r="24">
      <c r="A24" t="inlineStr">
        <is>
          <t>AR000230</t>
        </is>
      </c>
      <c r="B24" t="inlineStr">
        <is>
          <t>Auntral Tex</t>
        </is>
      </c>
      <c r="C24" t="inlineStr">
        <is>
          <t>Argentina</t>
        </is>
      </c>
    </row>
    <row r="25">
      <c r="A25" t="inlineStr">
        <is>
          <t>AR000240</t>
        </is>
      </c>
      <c r="B25" t="inlineStr">
        <is>
          <t>Autopistas del Sol SA/Argentin</t>
        </is>
      </c>
      <c r="C25" t="inlineStr">
        <is>
          <t>Argentina</t>
        </is>
      </c>
      <c r="E25" t="inlineStr">
        <is>
          <t>Industrials</t>
        </is>
      </c>
      <c r="F25" t="inlineStr">
        <is>
          <t>Industrials</t>
        </is>
      </c>
      <c r="G25" t="inlineStr">
        <is>
          <t>AUSO</t>
        </is>
      </c>
      <c r="H25" t="inlineStr">
        <is>
          <t>Autosol Argentina</t>
        </is>
      </c>
    </row>
    <row r="26">
      <c r="A26" t="inlineStr">
        <is>
          <t>AR000250</t>
        </is>
      </c>
      <c r="B26" t="inlineStr">
        <is>
          <t>AXION energy Argentina SA</t>
        </is>
      </c>
      <c r="C26" t="inlineStr">
        <is>
          <t>Argentina</t>
        </is>
      </c>
      <c r="F26" t="inlineStr">
        <is>
          <t>Energy</t>
        </is>
      </c>
      <c r="G26" t="inlineStr">
        <is>
          <t>AXIOAR</t>
        </is>
      </c>
      <c r="H26" t="inlineStr">
        <is>
          <t>AXION</t>
        </is>
      </c>
    </row>
    <row r="27">
      <c r="A27" t="inlineStr">
        <is>
          <t>AR000260</t>
        </is>
      </c>
      <c r="B27" t="inlineStr">
        <is>
          <t>BACS Banco de Credito y Securitizacion SA</t>
        </is>
      </c>
      <c r="C27" t="inlineStr">
        <is>
          <t>Argentina</t>
        </is>
      </c>
      <c r="F27" t="inlineStr">
        <is>
          <t>Financials</t>
        </is>
      </c>
      <c r="G27" t="inlineStr">
        <is>
          <t>BACSAR</t>
        </is>
      </c>
    </row>
    <row r="28">
      <c r="A28" t="inlineStr">
        <is>
          <t>AR000270</t>
        </is>
      </c>
      <c r="B28" t="inlineStr">
        <is>
          <t>Banco Bica SA</t>
        </is>
      </c>
      <c r="C28" t="inlineStr">
        <is>
          <t>Argentina</t>
        </is>
      </c>
    </row>
    <row r="29">
      <c r="A29" t="inlineStr">
        <is>
          <t>AR000280</t>
        </is>
      </c>
      <c r="B29" t="inlineStr">
        <is>
          <t>Banco CMF SA</t>
        </is>
      </c>
      <c r="C29" t="inlineStr">
        <is>
          <t>Argentina</t>
        </is>
      </c>
      <c r="F29" t="inlineStr">
        <is>
          <t>Financials</t>
        </is>
      </c>
      <c r="G29" t="inlineStr">
        <is>
          <t>BANCMF</t>
        </is>
      </c>
    </row>
    <row r="30">
      <c r="A30" t="inlineStr">
        <is>
          <t>AR000290</t>
        </is>
      </c>
      <c r="B30" t="inlineStr">
        <is>
          <t>Banco Columbia SA</t>
        </is>
      </c>
      <c r="C30" t="inlineStr">
        <is>
          <t>Argentina</t>
        </is>
      </c>
      <c r="F30" t="inlineStr">
        <is>
          <t>Financials</t>
        </is>
      </c>
    </row>
    <row r="31">
      <c r="A31" t="inlineStr">
        <is>
          <t>AR000300</t>
        </is>
      </c>
      <c r="B31" t="inlineStr">
        <is>
          <t>Banco Comafi SA</t>
        </is>
      </c>
      <c r="C31" t="inlineStr">
        <is>
          <t>Argentina</t>
        </is>
      </c>
    </row>
    <row r="32">
      <c r="A32" t="inlineStr">
        <is>
          <t>AR000310</t>
        </is>
      </c>
      <c r="B32" t="inlineStr">
        <is>
          <t>Banco de Inversion y Comercio Exterior SA</t>
        </is>
      </c>
      <c r="C32" t="inlineStr">
        <is>
          <t>Argentina</t>
        </is>
      </c>
      <c r="F32" t="inlineStr">
        <is>
          <t>Financials</t>
        </is>
      </c>
      <c r="G32" t="inlineStr">
        <is>
          <t>BINVAR</t>
        </is>
      </c>
    </row>
    <row r="33">
      <c r="A33" t="inlineStr">
        <is>
          <t>AR000320</t>
        </is>
      </c>
      <c r="B33" t="inlineStr">
        <is>
          <t>Banco De Servicios Financieros SA</t>
        </is>
      </c>
      <c r="C33" t="inlineStr">
        <is>
          <t>Argentina</t>
        </is>
      </c>
      <c r="F33" t="inlineStr">
        <is>
          <t>Financials</t>
        </is>
      </c>
      <c r="G33" t="inlineStr">
        <is>
          <t>BSFARG</t>
        </is>
      </c>
    </row>
    <row r="34">
      <c r="A34" t="inlineStr">
        <is>
          <t>AR000330</t>
        </is>
      </c>
      <c r="B34" t="inlineStr">
        <is>
          <t>Banco de Servicios y Transacciones SA</t>
        </is>
      </c>
      <c r="C34" t="inlineStr">
        <is>
          <t>Argentina</t>
        </is>
      </c>
      <c r="F34" t="inlineStr">
        <is>
          <t>Financials</t>
        </is>
      </c>
      <c r="G34" t="inlineStr">
        <is>
          <t>BASTSA</t>
        </is>
      </c>
    </row>
    <row r="35">
      <c r="A35" t="inlineStr">
        <is>
          <t>AR000340</t>
        </is>
      </c>
      <c r="B35" t="inlineStr">
        <is>
          <t>Banco Hipotecario SA</t>
        </is>
      </c>
      <c r="C35" t="inlineStr">
        <is>
          <t>Argentina</t>
        </is>
      </c>
      <c r="E35" t="inlineStr">
        <is>
          <t>Financials</t>
        </is>
      </c>
      <c r="F35" t="inlineStr">
        <is>
          <t>Financials</t>
        </is>
      </c>
      <c r="G35" t="inlineStr">
        <is>
          <t>BHIP</t>
        </is>
      </c>
    </row>
    <row r="36">
      <c r="A36" t="inlineStr">
        <is>
          <t>AR000350</t>
        </is>
      </c>
      <c r="B36" t="inlineStr">
        <is>
          <t>Banco Itau Argentina SA</t>
        </is>
      </c>
      <c r="C36" t="inlineStr">
        <is>
          <t>Argentina</t>
        </is>
      </c>
      <c r="F36" t="inlineStr">
        <is>
          <t>Financials</t>
        </is>
      </c>
      <c r="G36" t="inlineStr">
        <is>
          <t>ITAU</t>
        </is>
      </c>
      <c r="H36" t="inlineStr">
        <is>
          <t>Itau Argentina</t>
        </is>
      </c>
    </row>
    <row r="37">
      <c r="A37" t="inlineStr">
        <is>
          <t>AR000360</t>
        </is>
      </c>
      <c r="B37" t="inlineStr">
        <is>
          <t>Banco Macro SA</t>
        </is>
      </c>
      <c r="C37" t="inlineStr">
        <is>
          <t>Argentina</t>
        </is>
      </c>
      <c r="E37" t="inlineStr">
        <is>
          <t>Financials</t>
        </is>
      </c>
      <c r="F37" t="inlineStr">
        <is>
          <t>Financials</t>
        </is>
      </c>
      <c r="G37" t="inlineStr">
        <is>
          <t>BMA</t>
        </is>
      </c>
      <c r="H37" t="inlineStr">
        <is>
          <t>Banco Macro</t>
        </is>
      </c>
    </row>
    <row r="38">
      <c r="A38" t="inlineStr">
        <is>
          <t>AR000370</t>
        </is>
      </c>
      <c r="B38" t="inlineStr">
        <is>
          <t>Banco Mariva SA</t>
        </is>
      </c>
      <c r="C38" t="inlineStr">
        <is>
          <t>Argentina</t>
        </is>
      </c>
      <c r="F38" t="inlineStr">
        <is>
          <t>Financials</t>
        </is>
      </c>
      <c r="G38" t="inlineStr">
        <is>
          <t>MARIVA</t>
        </is>
      </c>
    </row>
    <row r="39">
      <c r="A39" t="inlineStr">
        <is>
          <t>AR000380</t>
        </is>
      </c>
      <c r="B39" t="inlineStr">
        <is>
          <t>Banco Patagonia SA</t>
        </is>
      </c>
      <c r="C39" t="inlineStr">
        <is>
          <t>Argentina</t>
        </is>
      </c>
      <c r="E39" t="inlineStr">
        <is>
          <t>Financials</t>
        </is>
      </c>
      <c r="F39" t="inlineStr">
        <is>
          <t>Financials</t>
        </is>
      </c>
      <c r="G39" t="inlineStr">
        <is>
          <t>BPAT</t>
        </is>
      </c>
    </row>
    <row r="40">
      <c r="A40" t="inlineStr">
        <is>
          <t>AR000390</t>
        </is>
      </c>
      <c r="B40" t="inlineStr">
        <is>
          <t>Banco Saenz SA</t>
        </is>
      </c>
      <c r="C40" t="inlineStr">
        <is>
          <t>Argentina</t>
        </is>
      </c>
      <c r="F40" t="inlineStr">
        <is>
          <t>Financials</t>
        </is>
      </c>
      <c r="G40" t="inlineStr">
        <is>
          <t>SAENZ</t>
        </is>
      </c>
    </row>
    <row r="41">
      <c r="A41" t="inlineStr">
        <is>
          <t>AR000400</t>
        </is>
      </c>
      <c r="B41" t="inlineStr">
        <is>
          <t>Banco Santander Rio SA</t>
        </is>
      </c>
      <c r="C41" t="inlineStr">
        <is>
          <t>Argentina</t>
        </is>
      </c>
      <c r="E41" t="inlineStr">
        <is>
          <t>Financials</t>
        </is>
      </c>
      <c r="F41" t="inlineStr">
        <is>
          <t>Financials</t>
        </is>
      </c>
      <c r="G41" t="inlineStr">
        <is>
          <t>BRIO</t>
        </is>
      </c>
      <c r="H41" t="inlineStr">
        <is>
          <t>Santander RIO</t>
        </is>
      </c>
    </row>
    <row r="42">
      <c r="A42" t="inlineStr">
        <is>
          <t>AR000410</t>
        </is>
      </c>
      <c r="B42" t="inlineStr">
        <is>
          <t>Banco VOII</t>
        </is>
      </c>
      <c r="C42" t="inlineStr">
        <is>
          <t>Argentina</t>
        </is>
      </c>
    </row>
    <row r="43">
      <c r="A43" t="inlineStr">
        <is>
          <t>AR000420</t>
        </is>
      </c>
      <c r="B43" t="inlineStr">
        <is>
          <t>Bandex SA</t>
        </is>
      </c>
      <c r="C43" t="inlineStr">
        <is>
          <t>Argentina</t>
        </is>
      </c>
      <c r="F43" t="inlineStr">
        <is>
          <t>Materials</t>
        </is>
      </c>
    </row>
    <row r="44">
      <c r="A44" t="inlineStr">
        <is>
          <t>AR000430</t>
        </is>
      </c>
      <c r="B44" t="inlineStr">
        <is>
          <t>BBVA Banco Frances SA</t>
        </is>
      </c>
      <c r="C44" t="inlineStr">
        <is>
          <t>Argentina</t>
        </is>
      </c>
      <c r="E44" t="inlineStr">
        <is>
          <t>Financials</t>
        </is>
      </c>
      <c r="F44" t="inlineStr">
        <is>
          <t>Financials</t>
        </is>
      </c>
      <c r="G44" t="inlineStr">
        <is>
          <t>BBAR</t>
        </is>
      </c>
      <c r="H44" t="inlineStr">
        <is>
          <t>BBVA Frances</t>
        </is>
      </c>
    </row>
    <row r="45">
      <c r="A45" t="inlineStr">
        <is>
          <t>AR000440</t>
        </is>
      </c>
      <c r="B45" t="inlineStr">
        <is>
          <t>BE Enterprises SA</t>
        </is>
      </c>
      <c r="C45" t="inlineStr">
        <is>
          <t>Argentina</t>
        </is>
      </c>
      <c r="F45" t="inlineStr">
        <is>
          <t>Consumer Discretionary</t>
        </is>
      </c>
      <c r="G45" t="inlineStr">
        <is>
          <t>BEENAR</t>
        </is>
      </c>
    </row>
    <row r="46">
      <c r="A46" t="inlineStr">
        <is>
          <t>AR000450</t>
        </is>
      </c>
      <c r="B46" t="inlineStr">
        <is>
          <t>Best Consumer</t>
        </is>
      </c>
      <c r="C46" t="inlineStr">
        <is>
          <t>Argentina</t>
        </is>
      </c>
    </row>
    <row r="47">
      <c r="A47" t="inlineStr">
        <is>
          <t>AR000460</t>
        </is>
      </c>
      <c r="B47" t="inlineStr">
        <is>
          <t>BF Argentina SA</t>
        </is>
      </c>
      <c r="C47" t="inlineStr">
        <is>
          <t>Argentina</t>
        </is>
      </c>
      <c r="F47" t="inlineStr">
        <is>
          <t>Financials</t>
        </is>
      </c>
    </row>
    <row r="48">
      <c r="A48" t="inlineStr">
        <is>
          <t>AR000470</t>
        </is>
      </c>
      <c r="B48" t="inlineStr">
        <is>
          <t>B-Gaming SA</t>
        </is>
      </c>
      <c r="C48" t="inlineStr">
        <is>
          <t>Argentina</t>
        </is>
      </c>
      <c r="E48" t="inlineStr">
        <is>
          <t>#N/A N/A</t>
        </is>
      </c>
      <c r="F48" t="inlineStr">
        <is>
          <t>Technology</t>
        </is>
      </c>
      <c r="G48" t="inlineStr">
        <is>
          <t>GAMI</t>
        </is>
      </c>
    </row>
    <row r="49">
      <c r="A49" t="inlineStr">
        <is>
          <t>AR000480</t>
        </is>
      </c>
      <c r="B49" t="inlineStr">
        <is>
          <t>Bicentenario</t>
        </is>
      </c>
      <c r="C49" t="inlineStr">
        <is>
          <t>Argentina</t>
        </is>
      </c>
    </row>
    <row r="50">
      <c r="A50" t="inlineStr">
        <is>
          <t>AR000490</t>
        </is>
      </c>
      <c r="B50" t="inlineStr">
        <is>
          <t>Big Bloom SA</t>
        </is>
      </c>
      <c r="C50" t="inlineStr">
        <is>
          <t>Argentina</t>
        </is>
      </c>
      <c r="F50" t="inlineStr">
        <is>
          <t>Consumer Discretionary</t>
        </is>
      </c>
      <c r="G50" t="inlineStr">
        <is>
          <t>BBLOAR</t>
        </is>
      </c>
    </row>
    <row r="51">
      <c r="A51" t="inlineStr">
        <is>
          <t>AR000500</t>
        </is>
      </c>
      <c r="B51" t="inlineStr">
        <is>
          <t>Boldt SA</t>
        </is>
      </c>
      <c r="C51" t="inlineStr">
        <is>
          <t>Argentina</t>
        </is>
      </c>
      <c r="E51" t="inlineStr">
        <is>
          <t>Information Technology</t>
        </is>
      </c>
      <c r="F51" t="inlineStr">
        <is>
          <t>Technology</t>
        </is>
      </c>
      <c r="G51" t="inlineStr">
        <is>
          <t>BOLT</t>
        </is>
      </c>
    </row>
    <row r="52">
      <c r="A52" t="inlineStr">
        <is>
          <t>AR000510</t>
        </is>
      </c>
      <c r="B52" t="inlineStr">
        <is>
          <t>Bolsas y Mercados Argentinos SA</t>
        </is>
      </c>
      <c r="C52" t="inlineStr">
        <is>
          <t>Argentina</t>
        </is>
      </c>
      <c r="E52" t="inlineStr">
        <is>
          <t>Financials</t>
        </is>
      </c>
      <c r="F52" t="inlineStr">
        <is>
          <t>Financials</t>
        </is>
      </c>
      <c r="G52" t="inlineStr">
        <is>
          <t>BYMA</t>
        </is>
      </c>
      <c r="H52" t="inlineStr">
        <is>
          <t>BYM Argentina</t>
        </is>
      </c>
    </row>
    <row r="53">
      <c r="A53" t="inlineStr">
        <is>
          <t>AR000520</t>
        </is>
      </c>
      <c r="B53" t="inlineStr">
        <is>
          <t>Bronway</t>
        </is>
      </c>
      <c r="C53" t="inlineStr">
        <is>
          <t>Argentina</t>
        </is>
      </c>
    </row>
    <row r="54">
      <c r="A54" t="inlineStr">
        <is>
          <t>AR000530</t>
        </is>
      </c>
      <c r="B54" t="inlineStr">
        <is>
          <t>Cablevision Holding SA</t>
        </is>
      </c>
      <c r="C54" t="inlineStr">
        <is>
          <t>Argentina</t>
        </is>
      </c>
      <c r="E54" t="inlineStr">
        <is>
          <t>Communication Services</t>
        </is>
      </c>
      <c r="F54" t="inlineStr">
        <is>
          <t>Technology</t>
        </is>
      </c>
      <c r="G54" t="inlineStr">
        <is>
          <t>CVH</t>
        </is>
      </c>
      <c r="H54" t="inlineStr">
        <is>
          <t>Cablevision</t>
        </is>
      </c>
    </row>
    <row r="55">
      <c r="A55" t="inlineStr">
        <is>
          <t>AR000540</t>
        </is>
      </c>
      <c r="B55" t="inlineStr">
        <is>
          <t>Cablevision SA</t>
        </is>
      </c>
      <c r="C55" t="inlineStr">
        <is>
          <t>Argentina</t>
        </is>
      </c>
      <c r="E55" t="inlineStr">
        <is>
          <t>Communication Services</t>
        </is>
      </c>
      <c r="F55" t="inlineStr">
        <is>
          <t>Communications</t>
        </is>
      </c>
      <c r="G55" t="inlineStr">
        <is>
          <t>TECO2</t>
        </is>
      </c>
    </row>
    <row r="56">
      <c r="A56" t="inlineStr">
        <is>
          <t>AR000550</t>
        </is>
      </c>
      <c r="B56" t="inlineStr">
        <is>
          <t>Caja de Credito Cooperativa La Capital del Plata Ltda</t>
        </is>
      </c>
      <c r="C56" t="inlineStr">
        <is>
          <t>Argentina</t>
        </is>
      </c>
      <c r="F56" t="inlineStr">
        <is>
          <t>Financials</t>
        </is>
      </c>
      <c r="G56" t="inlineStr">
        <is>
          <t>CAJCRE</t>
        </is>
      </c>
    </row>
    <row r="57">
      <c r="A57" t="inlineStr">
        <is>
          <t>AR000560</t>
        </is>
      </c>
      <c r="B57" t="inlineStr">
        <is>
          <t>Capex SA</t>
        </is>
      </c>
      <c r="C57" t="inlineStr">
        <is>
          <t>Argentina</t>
        </is>
      </c>
      <c r="E57" t="inlineStr">
        <is>
          <t>Utilities</t>
        </is>
      </c>
      <c r="F57" t="inlineStr">
        <is>
          <t>Utilities</t>
        </is>
      </c>
      <c r="G57" t="inlineStr">
        <is>
          <t>CAPX</t>
        </is>
      </c>
    </row>
    <row r="58">
      <c r="A58" t="inlineStr">
        <is>
          <t>AR000570</t>
        </is>
      </c>
      <c r="B58" t="inlineStr">
        <is>
          <t>Caputo SA</t>
        </is>
      </c>
      <c r="C58" t="inlineStr">
        <is>
          <t>Argentina</t>
        </is>
      </c>
      <c r="E58" t="inlineStr">
        <is>
          <t>Industrials</t>
        </is>
      </c>
      <c r="F58" t="inlineStr">
        <is>
          <t>Industrials</t>
        </is>
      </c>
      <c r="G58" t="inlineStr">
        <is>
          <t>CAPU</t>
        </is>
      </c>
    </row>
    <row r="59">
      <c r="A59" t="inlineStr">
        <is>
          <t>AR000580</t>
        </is>
      </c>
      <c r="B59" t="inlineStr">
        <is>
          <t>Carboclor SA</t>
        </is>
      </c>
      <c r="C59" t="inlineStr">
        <is>
          <t>Argentina</t>
        </is>
      </c>
      <c r="E59" t="inlineStr">
        <is>
          <t>Industrials</t>
        </is>
      </c>
      <c r="F59" t="inlineStr">
        <is>
          <t>Materials</t>
        </is>
      </c>
      <c r="G59" t="inlineStr">
        <is>
          <t>CARC</t>
        </is>
      </c>
    </row>
    <row r="60">
      <c r="A60" t="inlineStr">
        <is>
          <t>AR000590</t>
        </is>
      </c>
      <c r="B60" t="inlineStr">
        <is>
          <t>Carsa SA</t>
        </is>
      </c>
      <c r="C60" t="inlineStr">
        <is>
          <t>Argentina</t>
        </is>
      </c>
      <c r="F60" t="inlineStr">
        <is>
          <t>Consumer Discretionary</t>
        </is>
      </c>
      <c r="G60" t="inlineStr">
        <is>
          <t>CARSAR</t>
        </is>
      </c>
    </row>
    <row r="61">
      <c r="A61" t="inlineStr">
        <is>
          <t>AR000600</t>
        </is>
      </c>
      <c r="B61" t="inlineStr">
        <is>
          <t>Cartasur Cards</t>
        </is>
      </c>
      <c r="C61" t="inlineStr">
        <is>
          <t>Argentina</t>
        </is>
      </c>
      <c r="F61" t="inlineStr">
        <is>
          <t>Financials</t>
        </is>
      </c>
      <c r="H61" t="inlineStr">
        <is>
          <t>Cartasur</t>
        </is>
      </c>
    </row>
    <row r="62">
      <c r="A62" t="inlineStr">
        <is>
          <t>AR000610</t>
        </is>
      </c>
      <c r="B62" t="inlineStr">
        <is>
          <t>Cash</t>
        </is>
      </c>
      <c r="C62" t="inlineStr">
        <is>
          <t>Cash</t>
        </is>
      </c>
      <c r="F62" t="inlineStr">
        <is>
          <t>Government</t>
        </is>
      </c>
      <c r="G62" t="inlineStr">
        <is>
          <t>B</t>
        </is>
      </c>
      <c r="H62" t="inlineStr">
        <is>
          <t>INVAP</t>
        </is>
      </c>
    </row>
    <row r="63">
      <c r="A63" t="inlineStr">
        <is>
          <t>AR000620</t>
        </is>
      </c>
      <c r="B63" t="inlineStr">
        <is>
          <t>CCF</t>
        </is>
      </c>
      <c r="C63" t="inlineStr">
        <is>
          <t>Argentina</t>
        </is>
      </c>
    </row>
    <row r="64">
      <c r="A64" t="inlineStr">
        <is>
          <t>AR000630</t>
        </is>
      </c>
      <c r="B64" t="inlineStr">
        <is>
          <t>Ceibo</t>
        </is>
      </c>
      <c r="C64" t="inlineStr">
        <is>
          <t>Argentina</t>
        </is>
      </c>
    </row>
    <row r="65">
      <c r="A65" t="inlineStr">
        <is>
          <t>AR000640</t>
        </is>
      </c>
      <c r="B65" t="inlineStr">
        <is>
          <t>Celulosa Argentina</t>
        </is>
      </c>
      <c r="C65" t="inlineStr">
        <is>
          <t>Argentina</t>
        </is>
      </c>
      <c r="E65" t="inlineStr">
        <is>
          <t>Materials</t>
        </is>
      </c>
      <c r="F65" t="inlineStr">
        <is>
          <t>Materials</t>
        </is>
      </c>
      <c r="G65" t="inlineStr">
        <is>
          <t>CELU</t>
        </is>
      </c>
      <c r="H65" t="inlineStr">
        <is>
          <t>Celulosa Argentina</t>
        </is>
      </c>
    </row>
    <row r="66">
      <c r="A66" t="inlineStr">
        <is>
          <t>AR000650</t>
        </is>
      </c>
      <c r="B66" t="inlineStr">
        <is>
          <t>Central Puerto SA</t>
        </is>
      </c>
      <c r="C66" t="inlineStr">
        <is>
          <t>Argentina</t>
        </is>
      </c>
      <c r="E66" t="inlineStr">
        <is>
          <t>Utilities</t>
        </is>
      </c>
      <c r="F66" t="inlineStr">
        <is>
          <t>Utilities</t>
        </is>
      </c>
      <c r="G66" t="inlineStr">
        <is>
          <t>CEPU</t>
        </is>
      </c>
      <c r="H66" t="inlineStr">
        <is>
          <t>Central Puerto</t>
        </is>
      </c>
    </row>
    <row r="67">
      <c r="A67" t="inlineStr">
        <is>
          <t>AR000660</t>
        </is>
      </c>
      <c r="B67" t="inlineStr">
        <is>
          <t>Central Termica Guemes SA</t>
        </is>
      </c>
      <c r="C67" t="inlineStr">
        <is>
          <t>Argentina</t>
        </is>
      </c>
      <c r="E67" t="inlineStr">
        <is>
          <t>Utilities</t>
        </is>
      </c>
      <c r="F67" t="inlineStr">
        <is>
          <t>Utilities</t>
        </is>
      </c>
      <c r="G67" t="inlineStr">
        <is>
          <t>GUEMES</t>
        </is>
      </c>
    </row>
    <row r="68">
      <c r="A68" t="inlineStr">
        <is>
          <t>AR000670</t>
        </is>
      </c>
      <c r="B68" t="inlineStr">
        <is>
          <t>Central Termica Loma de la Lata SA</t>
        </is>
      </c>
      <c r="C68" t="inlineStr">
        <is>
          <t>Argentina</t>
        </is>
      </c>
    </row>
    <row r="69">
      <c r="A69" t="inlineStr">
        <is>
          <t>AR000680</t>
        </is>
      </c>
      <c r="B69" t="inlineStr">
        <is>
          <t>Centro Card SA</t>
        </is>
      </c>
      <c r="C69" t="inlineStr">
        <is>
          <t>Argentina</t>
        </is>
      </c>
      <c r="F69" t="inlineStr">
        <is>
          <t>Financials</t>
        </is>
      </c>
      <c r="G69" t="inlineStr">
        <is>
          <t>CENCAR</t>
        </is>
      </c>
    </row>
    <row r="70">
      <c r="A70" t="inlineStr">
        <is>
          <t>AR000690</t>
        </is>
      </c>
      <c r="B70" t="inlineStr">
        <is>
          <t>CFN SA</t>
        </is>
      </c>
      <c r="C70" t="inlineStr">
        <is>
          <t>Argentina</t>
        </is>
      </c>
    </row>
    <row r="71">
      <c r="A71" t="inlineStr">
        <is>
          <t>AR000700</t>
        </is>
      </c>
      <c r="B71" t="inlineStr">
        <is>
          <t>CGM Leasing Argentina SA</t>
        </is>
      </c>
      <c r="C71" t="inlineStr">
        <is>
          <t>Argentina</t>
        </is>
      </c>
    </row>
    <row r="72">
      <c r="A72" t="inlineStr">
        <is>
          <t>AR000710</t>
        </is>
      </c>
      <c r="B72" t="inlineStr">
        <is>
          <t>CHAU</t>
        </is>
      </c>
      <c r="C72" t="inlineStr">
        <is>
          <t>Argentina</t>
        </is>
      </c>
      <c r="G72" t="inlineStr">
        <is>
          <t>CHAU</t>
        </is>
      </c>
    </row>
    <row r="73">
      <c r="A73" t="inlineStr">
        <is>
          <t>AR000720</t>
        </is>
      </c>
      <c r="B73" t="inlineStr">
        <is>
          <t>Cia General de Combustibles SA</t>
        </is>
      </c>
      <c r="C73" t="inlineStr">
        <is>
          <t>Argentina</t>
        </is>
      </c>
      <c r="F73" t="inlineStr">
        <is>
          <t>Energy</t>
        </is>
      </c>
      <c r="G73" t="inlineStr">
        <is>
          <t>CGCSA</t>
        </is>
      </c>
    </row>
    <row r="74">
      <c r="A74" t="inlineStr">
        <is>
          <t>AR000730</t>
        </is>
      </c>
      <c r="B74" t="inlineStr">
        <is>
          <t>Cia Latam de Infraestructura &amp;</t>
        </is>
      </c>
      <c r="C74" t="inlineStr">
        <is>
          <t>Argentina</t>
        </is>
      </c>
      <c r="F74" t="inlineStr">
        <is>
          <t>Industrials</t>
        </is>
      </c>
      <c r="G74" t="inlineStr">
        <is>
          <t>CLISA</t>
        </is>
      </c>
    </row>
    <row r="75">
      <c r="A75" t="inlineStr">
        <is>
          <t>AR000740</t>
        </is>
      </c>
      <c r="B75" t="inlineStr">
        <is>
          <t>CIASA</t>
        </is>
      </c>
      <c r="C75" t="inlineStr">
        <is>
          <t>Argentina</t>
        </is>
      </c>
    </row>
    <row r="76">
      <c r="A76" t="inlineStr">
        <is>
          <t>AR000750</t>
        </is>
      </c>
      <c r="B76" t="inlineStr">
        <is>
          <t>Cilbrake SRL</t>
        </is>
      </c>
      <c r="C76" t="inlineStr">
        <is>
          <t>Argentina</t>
        </is>
      </c>
      <c r="F76" t="inlineStr">
        <is>
          <t>Consumer Discretionary</t>
        </is>
      </c>
      <c r="G76" t="inlineStr">
        <is>
          <t>CILBAR</t>
        </is>
      </c>
    </row>
    <row r="77">
      <c r="A77" t="inlineStr">
        <is>
          <t>AR000760</t>
        </is>
      </c>
      <c r="B77" t="inlineStr">
        <is>
          <t>Ciudad de Buenos Aires</t>
        </is>
      </c>
      <c r="C77" t="inlineStr">
        <is>
          <t>Argentina</t>
        </is>
      </c>
      <c r="F77" t="inlineStr">
        <is>
          <t>Financials</t>
        </is>
      </c>
      <c r="H77" t="inlineStr">
        <is>
          <t>Ciudad de Buenos Aires</t>
        </is>
      </c>
    </row>
    <row r="78">
      <c r="A78" t="inlineStr">
        <is>
          <t>AR000780</t>
        </is>
      </c>
      <c r="B78" t="inlineStr">
        <is>
          <t>CMR Falabella</t>
        </is>
      </c>
      <c r="C78" t="inlineStr">
        <is>
          <t>Argentina</t>
        </is>
      </c>
    </row>
    <row r="79">
      <c r="A79" t="inlineStr">
        <is>
          <t>AR000790</t>
        </is>
      </c>
      <c r="B79" t="inlineStr">
        <is>
          <t>Colcar</t>
        </is>
      </c>
      <c r="C79" t="inlineStr">
        <is>
          <t>Argentina</t>
        </is>
      </c>
    </row>
    <row r="80">
      <c r="A80" t="inlineStr">
        <is>
          <t>AR000800</t>
        </is>
      </c>
      <c r="B80" t="inlineStr">
        <is>
          <t>Construir SA</t>
        </is>
      </c>
      <c r="C80" t="inlineStr">
        <is>
          <t>Argentina</t>
        </is>
      </c>
      <c r="F80" t="inlineStr">
        <is>
          <t>Consumer Discretionary</t>
        </is>
      </c>
      <c r="G80" t="inlineStr">
        <is>
          <t>CONSTR</t>
        </is>
      </c>
    </row>
    <row r="81">
      <c r="A81" t="inlineStr">
        <is>
          <t>AR000810</t>
        </is>
      </c>
      <c r="B81" t="inlineStr">
        <is>
          <t>Consultatio Catalinas</t>
        </is>
      </c>
      <c r="C81" t="inlineStr">
        <is>
          <t>Argentina</t>
        </is>
      </c>
    </row>
    <row r="82">
      <c r="A82" t="inlineStr">
        <is>
          <t>AR000820</t>
        </is>
      </c>
      <c r="B82" t="inlineStr">
        <is>
          <t>Consultatio SA</t>
        </is>
      </c>
      <c r="C82" t="inlineStr">
        <is>
          <t>Argentina</t>
        </is>
      </c>
      <c r="E82" t="inlineStr">
        <is>
          <t>Real Estate</t>
        </is>
      </c>
      <c r="F82" t="inlineStr">
        <is>
          <t>Financials</t>
        </is>
      </c>
      <c r="G82" t="inlineStr">
        <is>
          <t>CTIO</t>
        </is>
      </c>
      <c r="H82" t="inlineStr">
        <is>
          <t>Consultatio</t>
        </is>
      </c>
    </row>
    <row r="83">
      <c r="A83" t="inlineStr">
        <is>
          <t>AR000830</t>
        </is>
      </c>
      <c r="B83" t="inlineStr">
        <is>
          <t>Consumax</t>
        </is>
      </c>
      <c r="C83" t="inlineStr">
        <is>
          <t>Argentina</t>
        </is>
      </c>
    </row>
    <row r="84">
      <c r="A84" t="inlineStr">
        <is>
          <t>AR000840</t>
        </is>
      </c>
      <c r="B84" t="inlineStr">
        <is>
          <t>Consumo Vida</t>
        </is>
      </c>
      <c r="C84" t="inlineStr">
        <is>
          <t>Argentina</t>
        </is>
      </c>
    </row>
    <row r="85">
      <c r="A85" t="inlineStr">
        <is>
          <t>AR000850</t>
        </is>
      </c>
      <c r="B85" t="inlineStr">
        <is>
          <t>Cordial Cia Financiera SA</t>
        </is>
      </c>
      <c r="C85" t="inlineStr">
        <is>
          <t>Argentina</t>
        </is>
      </c>
      <c r="F85" t="inlineStr">
        <is>
          <t>Financials</t>
        </is>
      </c>
      <c r="G85" t="inlineStr">
        <is>
          <t>CORDAR</t>
        </is>
      </c>
    </row>
    <row r="86">
      <c r="A86" t="inlineStr">
        <is>
          <t>AR000860</t>
        </is>
      </c>
      <c r="B86" t="inlineStr">
        <is>
          <t>Corp America Airports SA</t>
        </is>
      </c>
      <c r="C86" t="inlineStr">
        <is>
          <t>Argentina</t>
        </is>
      </c>
      <c r="E86" t="inlineStr">
        <is>
          <t>Industrials</t>
        </is>
      </c>
      <c r="F86" t="inlineStr">
        <is>
          <t>Industrials</t>
        </is>
      </c>
      <c r="G86" t="inlineStr">
        <is>
          <t>CAAP</t>
        </is>
      </c>
      <c r="H86" t="inlineStr">
        <is>
          <t>Corp America Airports</t>
        </is>
      </c>
    </row>
    <row r="87">
      <c r="A87" t="inlineStr">
        <is>
          <t>AR000870</t>
        </is>
      </c>
      <c r="B87" t="inlineStr">
        <is>
          <t>Cosas Nuestras SA</t>
        </is>
      </c>
      <c r="C87" t="inlineStr">
        <is>
          <t>Argentina</t>
        </is>
      </c>
      <c r="F87" t="inlineStr">
        <is>
          <t>Consumer Discretionary</t>
        </is>
      </c>
      <c r="G87" t="inlineStr">
        <is>
          <t>COSASN</t>
        </is>
      </c>
    </row>
    <row r="88">
      <c r="A88" t="inlineStr">
        <is>
          <t>AR000880</t>
        </is>
      </c>
      <c r="B88" t="inlineStr">
        <is>
          <t>Crecer Pecuario</t>
        </is>
      </c>
      <c r="C88" t="inlineStr">
        <is>
          <t>Argentina</t>
        </is>
      </c>
    </row>
    <row r="89">
      <c r="A89" t="inlineStr">
        <is>
          <t>AR000890</t>
        </is>
      </c>
      <c r="B89" t="inlineStr">
        <is>
          <t>Credibel</t>
        </is>
      </c>
      <c r="C89" t="inlineStr">
        <is>
          <t>Argentina</t>
        </is>
      </c>
    </row>
    <row r="90">
      <c r="A90" t="inlineStr">
        <is>
          <t>AR000900</t>
        </is>
      </c>
      <c r="B90" t="inlineStr">
        <is>
          <t>Credimas</t>
        </is>
      </c>
      <c r="C90" t="inlineStr">
        <is>
          <t>Argentina</t>
        </is>
      </c>
    </row>
    <row r="91">
      <c r="A91" t="inlineStr">
        <is>
          <t>AR000910</t>
        </is>
      </c>
      <c r="B91" t="inlineStr">
        <is>
          <t>Credinamico</t>
        </is>
      </c>
      <c r="C91" t="inlineStr">
        <is>
          <t>Argentina</t>
        </is>
      </c>
    </row>
    <row r="92">
      <c r="A92" t="inlineStr">
        <is>
          <t>AR000920</t>
        </is>
      </c>
      <c r="B92" t="inlineStr">
        <is>
          <t>Credinea SA</t>
        </is>
      </c>
      <c r="C92" t="inlineStr">
        <is>
          <t>Argentina</t>
        </is>
      </c>
      <c r="F92" t="inlineStr">
        <is>
          <t>Financials</t>
        </is>
      </c>
      <c r="G92" t="inlineStr">
        <is>
          <t>CREDAR</t>
        </is>
      </c>
    </row>
    <row r="93">
      <c r="A93" t="inlineStr">
        <is>
          <t>AR000930</t>
        </is>
      </c>
      <c r="B93" t="inlineStr">
        <is>
          <t>Credito Directo SA</t>
        </is>
      </c>
      <c r="C93" t="inlineStr">
        <is>
          <t>Argentina</t>
        </is>
      </c>
      <c r="F93" t="inlineStr">
        <is>
          <t>Financials</t>
        </is>
      </c>
      <c r="G93" t="inlineStr">
        <is>
          <t>DIREAR</t>
        </is>
      </c>
    </row>
    <row r="94">
      <c r="A94" t="inlineStr">
        <is>
          <t>AR000940</t>
        </is>
      </c>
      <c r="B94" t="inlineStr">
        <is>
          <t>Cresud SACIF y A</t>
        </is>
      </c>
      <c r="C94" t="inlineStr">
        <is>
          <t>Argentina</t>
        </is>
      </c>
      <c r="E94" t="inlineStr">
        <is>
          <t>Real Estate</t>
        </is>
      </c>
      <c r="F94" t="inlineStr">
        <is>
          <t>Financials</t>
        </is>
      </c>
      <c r="G94" t="inlineStr">
        <is>
          <t>CRES</t>
        </is>
      </c>
      <c r="H94" t="inlineStr">
        <is>
          <t>Cresud</t>
        </is>
      </c>
    </row>
    <row r="95">
      <c r="A95" t="inlineStr">
        <is>
          <t>AR000950</t>
        </is>
      </c>
      <c r="B95" t="inlineStr">
        <is>
          <t>Cuidad de Cordoba Argentina</t>
        </is>
      </c>
      <c r="C95" t="inlineStr">
        <is>
          <t>Argentina</t>
        </is>
      </c>
      <c r="F95" t="inlineStr">
        <is>
          <t>Government</t>
        </is>
      </c>
      <c r="G95" t="inlineStr">
        <is>
          <t>CORDOB</t>
        </is>
      </c>
      <c r="H95" t="inlineStr">
        <is>
          <t>Cuidad de Cordoba</t>
        </is>
      </c>
    </row>
    <row r="96">
      <c r="A96" t="inlineStr">
        <is>
          <t>AR000960</t>
        </is>
      </c>
      <c r="B96" t="inlineStr">
        <is>
          <t>Cuotas Cencosud</t>
        </is>
      </c>
      <c r="C96" t="inlineStr">
        <is>
          <t>Argentina</t>
        </is>
      </c>
    </row>
    <row r="97">
      <c r="A97" t="inlineStr">
        <is>
          <t>AR000970</t>
        </is>
      </c>
      <c r="B97" t="inlineStr">
        <is>
          <t>DAP</t>
        </is>
      </c>
      <c r="C97" t="inlineStr">
        <is>
          <t>Argentina</t>
        </is>
      </c>
    </row>
    <row r="98">
      <c r="A98" t="inlineStr">
        <is>
          <t>AR000980</t>
        </is>
      </c>
      <c r="B98" t="inlineStr">
        <is>
          <t>Decreditos SA</t>
        </is>
      </c>
      <c r="C98" t="inlineStr">
        <is>
          <t>Argentina</t>
        </is>
      </c>
    </row>
    <row r="99">
      <c r="A99" t="inlineStr">
        <is>
          <t>AR000990</t>
        </is>
      </c>
      <c r="B99" t="inlineStr">
        <is>
          <t>Despegar.com</t>
        </is>
      </c>
      <c r="C99" t="inlineStr">
        <is>
          <t>Argentina</t>
        </is>
      </c>
      <c r="E99" t="inlineStr">
        <is>
          <t>Consumer Discretionary</t>
        </is>
      </c>
      <c r="F99" t="inlineStr">
        <is>
          <t>Communications</t>
        </is>
      </c>
      <c r="G99" t="inlineStr">
        <is>
          <t>DESP</t>
        </is>
      </c>
      <c r="H99" t="inlineStr">
        <is>
          <t>Despegar.com</t>
        </is>
      </c>
    </row>
    <row r="100">
      <c r="A100" t="inlineStr">
        <is>
          <t>AR001000</t>
        </is>
      </c>
      <c r="B100" t="inlineStr">
        <is>
          <t>Dietrich SA</t>
        </is>
      </c>
      <c r="C100" t="inlineStr">
        <is>
          <t>Argentina</t>
        </is>
      </c>
      <c r="F100" t="inlineStr">
        <is>
          <t>Consumer Discretionary</t>
        </is>
      </c>
      <c r="G100" t="inlineStr">
        <is>
          <t>DIET</t>
        </is>
      </c>
    </row>
    <row r="101">
      <c r="A101" t="inlineStr">
        <is>
          <t>AR001010</t>
        </is>
      </c>
      <c r="B101" t="inlineStr">
        <is>
          <t>Disal SA</t>
        </is>
      </c>
      <c r="C101" t="inlineStr">
        <is>
          <t>Argentina</t>
        </is>
      </c>
      <c r="F101" t="inlineStr">
        <is>
          <t>Materials</t>
        </is>
      </c>
      <c r="G101" t="inlineStr">
        <is>
          <t>TERSAR</t>
        </is>
      </c>
    </row>
    <row r="102">
      <c r="A102" t="inlineStr">
        <is>
          <t>AR001020</t>
        </is>
      </c>
      <c r="B102" t="inlineStr">
        <is>
          <t>Distribuidora de Gas Cuyana SA</t>
        </is>
      </c>
      <c r="C102" t="inlineStr">
        <is>
          <t>Argentina</t>
        </is>
      </c>
      <c r="E102" t="inlineStr">
        <is>
          <t>Utilities</t>
        </is>
      </c>
      <c r="F102" t="inlineStr">
        <is>
          <t>Utilities</t>
        </is>
      </c>
      <c r="G102" t="inlineStr">
        <is>
          <t>DGCU2</t>
        </is>
      </c>
    </row>
    <row r="103">
      <c r="A103" t="inlineStr">
        <is>
          <t>AR001030</t>
        </is>
      </c>
      <c r="B103" t="inlineStr">
        <is>
          <t>Dulcor SA</t>
        </is>
      </c>
      <c r="C103" t="inlineStr">
        <is>
          <t>Argentina</t>
        </is>
      </c>
      <c r="F103" t="inlineStr">
        <is>
          <t>Consumer Staples</t>
        </is>
      </c>
      <c r="G103" t="inlineStr">
        <is>
          <t>DULCAR</t>
        </is>
      </c>
    </row>
    <row r="104">
      <c r="A104" t="inlineStr">
        <is>
          <t>AR001040</t>
        </is>
      </c>
      <c r="B104" t="inlineStr">
        <is>
          <t>Ebucar SA</t>
        </is>
      </c>
      <c r="C104" t="inlineStr">
        <is>
          <t>Argentina</t>
        </is>
      </c>
    </row>
    <row r="105">
      <c r="A105" t="inlineStr">
        <is>
          <t>AR001050</t>
        </is>
      </c>
      <c r="B105" t="inlineStr">
        <is>
          <t>ECIPSA Holding SA</t>
        </is>
      </c>
      <c r="C105" t="inlineStr">
        <is>
          <t>Argentina</t>
        </is>
      </c>
      <c r="F105" t="inlineStr">
        <is>
          <t>Financials</t>
        </is>
      </c>
      <c r="G105" t="inlineStr">
        <is>
          <t>ECIPAR</t>
        </is>
      </c>
    </row>
    <row r="106">
      <c r="A106" t="inlineStr">
        <is>
          <t>AR001060</t>
        </is>
      </c>
      <c r="B106" t="inlineStr">
        <is>
          <t>EDESA Holding SA</t>
        </is>
      </c>
      <c r="C106" t="inlineStr">
        <is>
          <t>Argentina</t>
        </is>
      </c>
      <c r="E106" t="inlineStr">
        <is>
          <t>Utilities</t>
        </is>
      </c>
      <c r="F106" t="inlineStr">
        <is>
          <t>Utilities</t>
        </is>
      </c>
      <c r="G106" t="inlineStr">
        <is>
          <t>EDSH</t>
        </is>
      </c>
    </row>
    <row r="107">
      <c r="A107" t="inlineStr">
        <is>
          <t>AR001070</t>
        </is>
      </c>
      <c r="B107" t="inlineStr">
        <is>
          <t>EDESAL Holding SA</t>
        </is>
      </c>
      <c r="C107" t="inlineStr">
        <is>
          <t>Argentina</t>
        </is>
      </c>
      <c r="E107" t="inlineStr">
        <is>
          <t>#N/A N/A</t>
        </is>
      </c>
      <c r="F107" t="inlineStr">
        <is>
          <t>Utilities</t>
        </is>
      </c>
      <c r="G107" t="inlineStr">
        <is>
          <t>EDLH</t>
        </is>
      </c>
    </row>
    <row r="108">
      <c r="A108" t="inlineStr">
        <is>
          <t>AR001080</t>
        </is>
      </c>
      <c r="B108" t="inlineStr">
        <is>
          <t>Eisa</t>
        </is>
      </c>
      <c r="C108" t="inlineStr">
        <is>
          <t>Argentina</t>
        </is>
      </c>
      <c r="H108" t="inlineStr">
        <is>
          <t>Eisa</t>
        </is>
      </c>
    </row>
    <row r="109">
      <c r="A109" t="inlineStr">
        <is>
          <t>AR001090</t>
        </is>
      </c>
      <c r="B109" t="inlineStr">
        <is>
          <t>Elebar</t>
        </is>
      </c>
      <c r="C109" t="inlineStr">
        <is>
          <t>Argentina</t>
        </is>
      </c>
    </row>
    <row r="110">
      <c r="A110" t="inlineStr">
        <is>
          <t>AR001100</t>
        </is>
      </c>
      <c r="B110" t="inlineStr">
        <is>
          <t>Electroingenieria SA</t>
        </is>
      </c>
      <c r="C110" t="inlineStr">
        <is>
          <t>Argentina</t>
        </is>
      </c>
      <c r="F110" t="inlineStr">
        <is>
          <t>Industrials</t>
        </is>
      </c>
    </row>
    <row r="111">
      <c r="A111" t="inlineStr">
        <is>
          <t>AR001110</t>
        </is>
      </c>
      <c r="B111" t="inlineStr">
        <is>
          <t>Electronic System SA</t>
        </is>
      </c>
      <c r="C111" t="inlineStr">
        <is>
          <t>Argentina</t>
        </is>
      </c>
      <c r="F111" t="inlineStr">
        <is>
          <t>Technology</t>
        </is>
      </c>
    </row>
    <row r="112">
      <c r="A112" t="inlineStr">
        <is>
          <t>AR001120</t>
        </is>
      </c>
      <c r="B112" t="inlineStr">
        <is>
          <t>Emprendimiento Industrial Mediterraneo SA</t>
        </is>
      </c>
      <c r="C112" t="inlineStr">
        <is>
          <t>Argentina</t>
        </is>
      </c>
      <c r="F112" t="inlineStr">
        <is>
          <t>Consumer Discretionary</t>
        </is>
      </c>
      <c r="G112" t="inlineStr">
        <is>
          <t>EIMAAR</t>
        </is>
      </c>
    </row>
    <row r="113">
      <c r="A113" t="inlineStr">
        <is>
          <t>AR001130</t>
        </is>
      </c>
      <c r="B113" t="inlineStr">
        <is>
          <t>Empresa Distribuidora Electric</t>
        </is>
      </c>
      <c r="C113" t="inlineStr">
        <is>
          <t>Argentina</t>
        </is>
      </c>
      <c r="E113" t="inlineStr">
        <is>
          <t>Utilities</t>
        </is>
      </c>
      <c r="F113" t="inlineStr">
        <is>
          <t>Utilities</t>
        </is>
      </c>
      <c r="G113" t="inlineStr">
        <is>
          <t>EMDE</t>
        </is>
      </c>
    </row>
    <row r="114">
      <c r="A114" t="inlineStr">
        <is>
          <t>AR001140</t>
        </is>
      </c>
      <c r="B114" t="inlineStr">
        <is>
          <t>Empresa Distribuidora Y Comerc</t>
        </is>
      </c>
      <c r="C114" t="inlineStr">
        <is>
          <t>Argentina</t>
        </is>
      </c>
      <c r="E114" t="inlineStr">
        <is>
          <t>Utilities</t>
        </is>
      </c>
      <c r="F114" t="inlineStr">
        <is>
          <t>Utilities</t>
        </is>
      </c>
      <c r="G114" t="inlineStr">
        <is>
          <t>EDN</t>
        </is>
      </c>
    </row>
    <row r="115">
      <c r="A115" t="inlineStr">
        <is>
          <t>AR001150</t>
        </is>
      </c>
      <c r="B115" t="inlineStr">
        <is>
          <t>Empresa Provincial de Energia</t>
        </is>
      </c>
      <c r="C115" t="inlineStr">
        <is>
          <t>Argentina</t>
        </is>
      </c>
      <c r="F115" t="inlineStr">
        <is>
          <t>Government</t>
        </is>
      </c>
      <c r="G115" t="inlineStr">
        <is>
          <t>EPECOR</t>
        </is>
      </c>
    </row>
    <row r="116">
      <c r="A116" t="inlineStr">
        <is>
          <t>AR001160</t>
        </is>
      </c>
      <c r="B116" t="inlineStr">
        <is>
          <t>Empresur SA</t>
        </is>
      </c>
      <c r="C116" t="inlineStr">
        <is>
          <t>Argentina</t>
        </is>
      </c>
    </row>
    <row r="117">
      <c r="A117" t="inlineStr">
        <is>
          <t>AR001170</t>
        </is>
      </c>
      <c r="B117" t="inlineStr">
        <is>
          <t>Enel Generacion Costanera SA</t>
        </is>
      </c>
      <c r="C117" t="inlineStr">
        <is>
          <t>Argentina</t>
        </is>
      </c>
      <c r="E117" t="inlineStr">
        <is>
          <t>Utilities</t>
        </is>
      </c>
      <c r="F117" t="inlineStr">
        <is>
          <t>Utilities</t>
        </is>
      </c>
      <c r="G117" t="inlineStr">
        <is>
          <t>CECO2</t>
        </is>
      </c>
    </row>
    <row r="118">
      <c r="A118" t="inlineStr">
        <is>
          <t>AR001180</t>
        </is>
      </c>
      <c r="B118" t="inlineStr">
        <is>
          <t>EURO S</t>
        </is>
      </c>
      <c r="C118" t="inlineStr">
        <is>
          <t>Argentina</t>
        </is>
      </c>
    </row>
    <row r="119">
      <c r="A119" t="inlineStr">
        <is>
          <t>AR001190</t>
        </is>
      </c>
      <c r="B119" t="inlineStr">
        <is>
          <t>Euro SA</t>
        </is>
      </c>
      <c r="C119" t="inlineStr">
        <is>
          <t>Argentina</t>
        </is>
      </c>
      <c r="F119" t="inlineStr">
        <is>
          <t>Consumer Staples</t>
        </is>
      </c>
    </row>
    <row r="120">
      <c r="A120" t="inlineStr">
        <is>
          <t>AR001200</t>
        </is>
      </c>
      <c r="B120" t="inlineStr">
        <is>
          <t>Farmanor</t>
        </is>
      </c>
      <c r="C120" t="inlineStr">
        <is>
          <t>Argentina</t>
        </is>
      </c>
    </row>
    <row r="121">
      <c r="A121" t="inlineStr">
        <is>
          <t>AR001210</t>
        </is>
      </c>
      <c r="B121" t="inlineStr">
        <is>
          <t>FCA Cia Financiera SA</t>
        </is>
      </c>
      <c r="C121" t="inlineStr">
        <is>
          <t>Argentina</t>
        </is>
      </c>
      <c r="F121" t="inlineStr">
        <is>
          <t>Consumer Discretionary</t>
        </is>
      </c>
      <c r="G121" t="inlineStr">
        <is>
          <t>FCAIM</t>
        </is>
      </c>
    </row>
    <row r="122">
      <c r="A122" t="inlineStr">
        <is>
          <t>AR001240</t>
        </is>
      </c>
      <c r="B122" t="inlineStr">
        <is>
          <t>Financiera Cerrito</t>
        </is>
      </c>
      <c r="C122" t="inlineStr">
        <is>
          <t>Argentina</t>
        </is>
      </c>
    </row>
    <row r="123">
      <c r="A123" t="inlineStr">
        <is>
          <t>AR001250</t>
        </is>
      </c>
      <c r="B123" t="inlineStr">
        <is>
          <t>Financiera Enarsa</t>
        </is>
      </c>
      <c r="C123" t="inlineStr">
        <is>
          <t>Argentina</t>
        </is>
      </c>
      <c r="H123" t="inlineStr">
        <is>
          <t>Financiera Enarsa</t>
        </is>
      </c>
    </row>
    <row r="124">
      <c r="A124" t="inlineStr">
        <is>
          <t>AR001260</t>
        </is>
      </c>
      <c r="B124" t="inlineStr">
        <is>
          <t>Financiera Ernesto</t>
        </is>
      </c>
      <c r="C124" t="inlineStr">
        <is>
          <t>Argentina</t>
        </is>
      </c>
      <c r="H124" t="inlineStr">
        <is>
          <t>Financiera Ernesto</t>
        </is>
      </c>
    </row>
    <row r="125">
      <c r="A125" t="inlineStr">
        <is>
          <t>AR001270</t>
        </is>
      </c>
      <c r="B125" t="inlineStr">
        <is>
          <t>Financiera Loma</t>
        </is>
      </c>
      <c r="C125" t="inlineStr">
        <is>
          <t>Argentina</t>
        </is>
      </c>
      <c r="H125" t="inlineStr">
        <is>
          <t>Financiera Loma</t>
        </is>
      </c>
    </row>
    <row r="126">
      <c r="A126" t="inlineStr">
        <is>
          <t>AR001280</t>
        </is>
      </c>
      <c r="B126" t="inlineStr">
        <is>
          <t>Financiera Nasa</t>
        </is>
      </c>
      <c r="C126" t="inlineStr">
        <is>
          <t>Argentina</t>
        </is>
      </c>
      <c r="H126" t="inlineStr">
        <is>
          <t>Financiera Nasa</t>
        </is>
      </c>
    </row>
    <row r="127">
      <c r="A127" t="inlineStr">
        <is>
          <t>AR001290</t>
        </is>
      </c>
      <c r="B127" t="inlineStr">
        <is>
          <t>Financiera Pluna</t>
        </is>
      </c>
      <c r="C127" t="inlineStr">
        <is>
          <t>Argentina</t>
        </is>
      </c>
      <c r="H127" t="inlineStr">
        <is>
          <t>Financiera Pluna</t>
        </is>
      </c>
    </row>
    <row r="128">
      <c r="A128" t="inlineStr">
        <is>
          <t>AR001300</t>
        </is>
      </c>
      <c r="B128" t="inlineStr">
        <is>
          <t>Financiera Sifer</t>
        </is>
      </c>
      <c r="C128" t="inlineStr">
        <is>
          <t>Argentina</t>
        </is>
      </c>
      <c r="H128" t="inlineStr">
        <is>
          <t>Financiera Sifer</t>
        </is>
      </c>
    </row>
    <row r="129">
      <c r="A129" t="inlineStr">
        <is>
          <t>AR001310</t>
        </is>
      </c>
      <c r="B129" t="inlineStr">
        <is>
          <t>Financiera Sisvial</t>
        </is>
      </c>
      <c r="C129" t="inlineStr">
        <is>
          <t>Argentina</t>
        </is>
      </c>
      <c r="H129" t="inlineStr">
        <is>
          <t>Financiera Sisvial</t>
        </is>
      </c>
    </row>
    <row r="130">
      <c r="A130" t="inlineStr">
        <is>
          <t>AR001320</t>
        </is>
      </c>
      <c r="B130" t="inlineStr">
        <is>
          <t>Fraher Group SA</t>
        </is>
      </c>
      <c r="C130" t="inlineStr">
        <is>
          <t>Argentina</t>
        </is>
      </c>
      <c r="F130" t="inlineStr">
        <is>
          <t>Financials</t>
        </is>
      </c>
      <c r="G130" t="inlineStr">
        <is>
          <t>FRGRAR</t>
        </is>
      </c>
      <c r="H130" t="inlineStr">
        <is>
          <t>Fraher Group SA</t>
        </is>
      </c>
    </row>
    <row r="131">
      <c r="A131" t="inlineStr">
        <is>
          <t>AR001330</t>
        </is>
      </c>
      <c r="B131" t="inlineStr">
        <is>
          <t>Generacion Frias SA</t>
        </is>
      </c>
      <c r="C131" t="inlineStr">
        <is>
          <t>Argentina</t>
        </is>
      </c>
      <c r="F131" t="inlineStr">
        <is>
          <t>Utilities</t>
        </is>
      </c>
      <c r="G131" t="inlineStr">
        <is>
          <t>GERAAR</t>
        </is>
      </c>
      <c r="H131" t="inlineStr">
        <is>
          <t>Generacion Frias SA</t>
        </is>
      </c>
    </row>
    <row r="132">
      <c r="A132" t="inlineStr">
        <is>
          <t>AR001340</t>
        </is>
      </c>
      <c r="B132" t="inlineStr">
        <is>
          <t>Generacion Independencia SA</t>
        </is>
      </c>
      <c r="C132" t="inlineStr">
        <is>
          <t>Argentina</t>
        </is>
      </c>
      <c r="F132" t="inlineStr">
        <is>
          <t>Utilities</t>
        </is>
      </c>
      <c r="G132" t="inlineStr">
        <is>
          <t>GEINAR</t>
        </is>
      </c>
      <c r="H132" t="inlineStr">
        <is>
          <t>Generacion Independencia SA</t>
        </is>
      </c>
    </row>
    <row r="133">
      <c r="A133" t="inlineStr">
        <is>
          <t>AR001350</t>
        </is>
      </c>
      <c r="B133" t="inlineStr">
        <is>
          <t>Generacion Mediterranea SA</t>
        </is>
      </c>
      <c r="C133" t="inlineStr">
        <is>
          <t>Argentina</t>
        </is>
      </c>
      <c r="F133" t="inlineStr">
        <is>
          <t>Utilities</t>
        </is>
      </c>
      <c r="G133" t="inlineStr">
        <is>
          <t>ALBAAR</t>
        </is>
      </c>
      <c r="H133" t="inlineStr">
        <is>
          <t>Albanesi</t>
        </is>
      </c>
    </row>
    <row r="134">
      <c r="A134" t="inlineStr">
        <is>
          <t>AR001360</t>
        </is>
      </c>
      <c r="B134" t="inlineStr">
        <is>
          <t>Genneia SA</t>
        </is>
      </c>
      <c r="C134" t="inlineStr">
        <is>
          <t>Argentina</t>
        </is>
      </c>
      <c r="H134" t="inlineStr">
        <is>
          <t>Genneia</t>
        </is>
      </c>
    </row>
    <row r="135">
      <c r="A135" t="inlineStr">
        <is>
          <t>AR001370</t>
        </is>
      </c>
      <c r="B135" t="inlineStr">
        <is>
          <t>Gleba</t>
        </is>
      </c>
      <c r="C135" t="inlineStr">
        <is>
          <t>Argentina</t>
        </is>
      </c>
    </row>
    <row r="136">
      <c r="A136" t="inlineStr">
        <is>
          <t>AR001380</t>
        </is>
      </c>
      <c r="B136" t="inlineStr">
        <is>
          <t>Global Medica</t>
        </is>
      </c>
      <c r="C136" t="inlineStr">
        <is>
          <t>Argentina</t>
        </is>
      </c>
    </row>
    <row r="137">
      <c r="A137" t="inlineStr">
        <is>
          <t>AR001390</t>
        </is>
      </c>
      <c r="B137" t="inlineStr">
        <is>
          <t>Globant SA</t>
        </is>
      </c>
      <c r="C137" t="inlineStr">
        <is>
          <t>Argentina</t>
        </is>
      </c>
      <c r="E137" t="inlineStr">
        <is>
          <t>Information Technology</t>
        </is>
      </c>
      <c r="F137" t="inlineStr">
        <is>
          <t>Technology</t>
        </is>
      </c>
      <c r="G137" t="inlineStr">
        <is>
          <t>GLOB</t>
        </is>
      </c>
      <c r="H137" t="inlineStr">
        <is>
          <t>Globant</t>
        </is>
      </c>
    </row>
    <row r="138">
      <c r="A138" t="inlineStr">
        <is>
          <t>AR001400</t>
        </is>
      </c>
      <c r="B138" t="inlineStr">
        <is>
          <t>GPAT Cia Financiera SA</t>
        </is>
      </c>
      <c r="C138" t="inlineStr">
        <is>
          <t>Argentina</t>
        </is>
      </c>
      <c r="F138" t="inlineStr">
        <is>
          <t>Financials</t>
        </is>
      </c>
      <c r="G138" t="inlineStr">
        <is>
          <t>BANSUD</t>
        </is>
      </c>
    </row>
    <row r="139">
      <c r="A139" t="inlineStr">
        <is>
          <t>AR001410</t>
        </is>
      </c>
      <c r="B139" t="inlineStr">
        <is>
          <t>Grimoldi SA</t>
        </is>
      </c>
      <c r="C139" t="inlineStr">
        <is>
          <t>Argentina</t>
        </is>
      </c>
      <c r="E139" t="inlineStr">
        <is>
          <t>Consumer Discretionary</t>
        </is>
      </c>
      <c r="F139" t="inlineStr">
        <is>
          <t>Consumer Discretionary</t>
        </is>
      </c>
      <c r="G139" t="inlineStr">
        <is>
          <t>GRIM</t>
        </is>
      </c>
      <c r="H139" t="inlineStr">
        <is>
          <t>Grimoldi</t>
        </is>
      </c>
    </row>
    <row r="140">
      <c r="A140" t="inlineStr">
        <is>
          <t>AR001420</t>
        </is>
      </c>
      <c r="B140" t="inlineStr">
        <is>
          <t>Grupar</t>
        </is>
      </c>
      <c r="C140" t="inlineStr">
        <is>
          <t>Argentina</t>
        </is>
      </c>
      <c r="H140" t="inlineStr">
        <is>
          <t>Grupar</t>
        </is>
      </c>
    </row>
    <row r="141">
      <c r="A141" t="inlineStr">
        <is>
          <t>AR001430</t>
        </is>
      </c>
      <c r="B141" t="inlineStr">
        <is>
          <t>Grupo Clarin SA</t>
        </is>
      </c>
      <c r="C141" t="inlineStr">
        <is>
          <t>Argentina</t>
        </is>
      </c>
      <c r="E141" t="inlineStr">
        <is>
          <t>Communication Services</t>
        </is>
      </c>
      <c r="F141" t="inlineStr">
        <is>
          <t>Communications</t>
        </is>
      </c>
      <c r="G141" t="inlineStr">
        <is>
          <t>GCLA</t>
        </is>
      </c>
      <c r="H141" t="inlineStr">
        <is>
          <t>Grupo Clarin</t>
        </is>
      </c>
    </row>
    <row r="142">
      <c r="A142" t="inlineStr">
        <is>
          <t>AR001440</t>
        </is>
      </c>
      <c r="B142" t="inlineStr">
        <is>
          <t>Grupo Concesionario del Oeste</t>
        </is>
      </c>
      <c r="C142" t="inlineStr">
        <is>
          <t>Argentina</t>
        </is>
      </c>
      <c r="E142" t="inlineStr">
        <is>
          <t>Industrials</t>
        </is>
      </c>
      <c r="F142" t="inlineStr">
        <is>
          <t>Industrials</t>
        </is>
      </c>
      <c r="G142" t="inlineStr">
        <is>
          <t>OEST</t>
        </is>
      </c>
    </row>
    <row r="143">
      <c r="A143" t="inlineStr">
        <is>
          <t>AR001450</t>
        </is>
      </c>
      <c r="B143" t="inlineStr">
        <is>
          <t>Grupo Financiero Galicia SA</t>
        </is>
      </c>
      <c r="C143" t="inlineStr">
        <is>
          <t>Argentina</t>
        </is>
      </c>
      <c r="E143" t="inlineStr">
        <is>
          <t>Financials</t>
        </is>
      </c>
      <c r="F143" t="inlineStr">
        <is>
          <t>Financials</t>
        </is>
      </c>
      <c r="G143" t="inlineStr">
        <is>
          <t>GGAL</t>
        </is>
      </c>
      <c r="H143" t="inlineStr">
        <is>
          <t>Galicia</t>
        </is>
      </c>
    </row>
    <row r="144">
      <c r="A144" t="inlineStr">
        <is>
          <t>AR001460</t>
        </is>
      </c>
      <c r="B144" t="inlineStr">
        <is>
          <t>Grupo Financiero Valores SA</t>
        </is>
      </c>
      <c r="C144" t="inlineStr">
        <is>
          <t>Argentina</t>
        </is>
      </c>
      <c r="E144" t="inlineStr">
        <is>
          <t>Financials</t>
        </is>
      </c>
      <c r="F144" t="inlineStr">
        <is>
          <t>Financials</t>
        </is>
      </c>
      <c r="G144" t="inlineStr">
        <is>
          <t>VALO</t>
        </is>
      </c>
    </row>
    <row r="145">
      <c r="A145" t="inlineStr">
        <is>
          <t>AR001470</t>
        </is>
      </c>
      <c r="B145" t="inlineStr">
        <is>
          <t>Grupo Monarca</t>
        </is>
      </c>
      <c r="C145" t="inlineStr">
        <is>
          <t>Argentina</t>
        </is>
      </c>
    </row>
    <row r="146">
      <c r="A146" t="inlineStr">
        <is>
          <t>AR001480</t>
        </is>
      </c>
      <c r="B146" t="inlineStr">
        <is>
          <t>Grupo Supervielle SA</t>
        </is>
      </c>
      <c r="C146" t="inlineStr">
        <is>
          <t>Argentina</t>
        </is>
      </c>
      <c r="E146" t="inlineStr">
        <is>
          <t>Financials</t>
        </is>
      </c>
      <c r="F146" t="inlineStr">
        <is>
          <t>Financials</t>
        </is>
      </c>
      <c r="G146" t="inlineStr">
        <is>
          <t>SUPV</t>
        </is>
      </c>
      <c r="H146" t="inlineStr">
        <is>
          <t>Supervielle</t>
        </is>
      </c>
    </row>
    <row r="147">
      <c r="A147" t="inlineStr">
        <is>
          <t>AR001490</t>
        </is>
      </c>
      <c r="B147" t="inlineStr">
        <is>
          <t>Grupo Vuasa</t>
        </is>
      </c>
      <c r="C147" t="inlineStr">
        <is>
          <t>Argentina</t>
        </is>
      </c>
    </row>
    <row r="148">
      <c r="A148" t="inlineStr">
        <is>
          <t>AR001500</t>
        </is>
      </c>
      <c r="B148" t="inlineStr">
        <is>
          <t>Guapaletas</t>
        </is>
      </c>
      <c r="C148" t="inlineStr">
        <is>
          <t>Argentina</t>
        </is>
      </c>
      <c r="H148" t="inlineStr">
        <is>
          <t>Guapaletas</t>
        </is>
      </c>
    </row>
    <row r="149">
      <c r="A149" t="inlineStr">
        <is>
          <t>AR001510</t>
        </is>
      </c>
      <c r="B149" t="inlineStr">
        <is>
          <t>Holcim Argentina SA</t>
        </is>
      </c>
      <c r="C149" t="inlineStr">
        <is>
          <t>Argentina</t>
        </is>
      </c>
      <c r="E149" t="inlineStr">
        <is>
          <t>Materials</t>
        </is>
      </c>
      <c r="F149" t="inlineStr">
        <is>
          <t>Materials</t>
        </is>
      </c>
      <c r="G149" t="inlineStr">
        <is>
          <t>HARG</t>
        </is>
      </c>
    </row>
    <row r="150">
      <c r="A150" t="inlineStr">
        <is>
          <t>AR001520</t>
        </is>
      </c>
      <c r="B150" t="inlineStr">
        <is>
          <t>HSBC Bank Argentina SA</t>
        </is>
      </c>
      <c r="C150" t="inlineStr">
        <is>
          <t>Argentina</t>
        </is>
      </c>
      <c r="F150" t="inlineStr">
        <is>
          <t>Financials</t>
        </is>
      </c>
      <c r="G150" t="inlineStr">
        <is>
          <t>HSBC</t>
        </is>
      </c>
    </row>
    <row r="151">
      <c r="A151" t="inlineStr">
        <is>
          <t>AR001530</t>
        </is>
      </c>
      <c r="B151" t="inlineStr">
        <is>
          <t>Importadora y Exportadora de l</t>
        </is>
      </c>
      <c r="C151" t="inlineStr">
        <is>
          <t>Argentina</t>
        </is>
      </c>
      <c r="E151" t="inlineStr">
        <is>
          <t>Consumer Staples</t>
        </is>
      </c>
      <c r="F151" t="inlineStr">
        <is>
          <t>Consumer Staples</t>
        </is>
      </c>
      <c r="G151" t="inlineStr">
        <is>
          <t>PATA</t>
        </is>
      </c>
    </row>
    <row r="152">
      <c r="A152" t="inlineStr">
        <is>
          <t>AR001540</t>
        </is>
      </c>
      <c r="B152" t="inlineStr">
        <is>
          <t>Incisa SA</t>
        </is>
      </c>
      <c r="C152" t="inlineStr">
        <is>
          <t>Argentina</t>
        </is>
      </c>
      <c r="F152" t="inlineStr">
        <is>
          <t>Industrials</t>
        </is>
      </c>
      <c r="G152" t="inlineStr">
        <is>
          <t>INCIAR</t>
        </is>
      </c>
    </row>
    <row r="153">
      <c r="A153" t="inlineStr">
        <is>
          <t>AR001550</t>
        </is>
      </c>
      <c r="B153" t="inlineStr">
        <is>
          <t>Individual Asistir</t>
        </is>
      </c>
      <c r="C153" t="inlineStr">
        <is>
          <t>Argentina</t>
        </is>
      </c>
    </row>
    <row r="154">
      <c r="A154" t="inlineStr">
        <is>
          <t>AR001560</t>
        </is>
      </c>
      <c r="B154" t="inlineStr">
        <is>
          <t>Industrial &amp; Commercial Bank of China Argentina SA</t>
        </is>
      </c>
      <c r="C154" t="inlineStr">
        <is>
          <t>Argentina</t>
        </is>
      </c>
    </row>
    <row r="155">
      <c r="A155" t="inlineStr">
        <is>
          <t>AR001570</t>
        </is>
      </c>
      <c r="B155" t="inlineStr">
        <is>
          <t>Industrias Metalurgicas Pescarmona SAICF</t>
        </is>
      </c>
      <c r="C155" t="inlineStr">
        <is>
          <t>Argentina</t>
        </is>
      </c>
    </row>
    <row r="156">
      <c r="A156" t="inlineStr">
        <is>
          <t>AR001580</t>
        </is>
      </c>
      <c r="B156" t="inlineStr">
        <is>
          <t>Infraestructura Electrica</t>
        </is>
      </c>
      <c r="C156" t="inlineStr">
        <is>
          <t>Argentina</t>
        </is>
      </c>
    </row>
    <row r="157">
      <c r="A157" t="inlineStr">
        <is>
          <t>AR001590</t>
        </is>
      </c>
      <c r="B157" t="inlineStr">
        <is>
          <t>Ingacot</t>
        </is>
      </c>
      <c r="C157" t="inlineStr">
        <is>
          <t>Argentina</t>
        </is>
      </c>
    </row>
    <row r="158">
      <c r="A158" t="inlineStr">
        <is>
          <t>AR001600</t>
        </is>
      </c>
      <c r="B158" t="inlineStr">
        <is>
          <t>Integracion Electrica Sur Argentina SA</t>
        </is>
      </c>
      <c r="C158" t="inlineStr">
        <is>
          <t>Argentina</t>
        </is>
      </c>
      <c r="F158" t="inlineStr">
        <is>
          <t>Utilities</t>
        </is>
      </c>
      <c r="G158" t="inlineStr">
        <is>
          <t>INTEAR</t>
        </is>
      </c>
    </row>
    <row r="159">
      <c r="A159" t="inlineStr">
        <is>
          <t>AR001610</t>
        </is>
      </c>
      <c r="B159" t="inlineStr">
        <is>
          <t>Intek</t>
        </is>
      </c>
      <c r="C159" t="inlineStr">
        <is>
          <t>Argentina</t>
        </is>
      </c>
    </row>
    <row r="160">
      <c r="A160" t="inlineStr">
        <is>
          <t>AR001620</t>
        </is>
      </c>
      <c r="B160" t="inlineStr">
        <is>
          <t>Inverlease</t>
        </is>
      </c>
      <c r="C160" t="inlineStr">
        <is>
          <t>Argentina</t>
        </is>
      </c>
    </row>
    <row r="161">
      <c r="A161" t="inlineStr">
        <is>
          <t>AR001630</t>
        </is>
      </c>
      <c r="B161" t="inlineStr">
        <is>
          <t>Inversora Juramento SA</t>
        </is>
      </c>
      <c r="C161" t="inlineStr">
        <is>
          <t>Argentina</t>
        </is>
      </c>
      <c r="E161" t="inlineStr">
        <is>
          <t>Consumer Staples</t>
        </is>
      </c>
      <c r="F161" t="inlineStr">
        <is>
          <t>Consumer Staples</t>
        </is>
      </c>
      <c r="G161" t="inlineStr">
        <is>
          <t>INVJAR</t>
        </is>
      </c>
    </row>
    <row r="162">
      <c r="A162" t="inlineStr">
        <is>
          <t>AR001640</t>
        </is>
      </c>
      <c r="B162" t="inlineStr">
        <is>
          <t>IRSA Propiedades Comerciales S</t>
        </is>
      </c>
      <c r="C162" t="inlineStr">
        <is>
          <t>Argentina</t>
        </is>
      </c>
      <c r="E162" t="inlineStr">
        <is>
          <t>Real Estate</t>
        </is>
      </c>
      <c r="F162" t="inlineStr">
        <is>
          <t>Financials</t>
        </is>
      </c>
      <c r="G162" t="inlineStr">
        <is>
          <t>IRCP</t>
        </is>
      </c>
      <c r="H162" t="inlineStr">
        <is>
          <t>IRSA</t>
        </is>
      </c>
    </row>
    <row r="163">
      <c r="A163" t="inlineStr">
        <is>
          <t>AR001650</t>
        </is>
      </c>
      <c r="B163" t="inlineStr">
        <is>
          <t>John Deere Credit Cia Financiera SA</t>
        </is>
      </c>
      <c r="C163" t="inlineStr">
        <is>
          <t>Argentina</t>
        </is>
      </c>
      <c r="F163" t="inlineStr">
        <is>
          <t>Industrials</t>
        </is>
      </c>
      <c r="G163" t="inlineStr">
        <is>
          <t>DE</t>
        </is>
      </c>
    </row>
    <row r="164">
      <c r="A164" t="inlineStr">
        <is>
          <t>AR001660</t>
        </is>
      </c>
      <c r="B164" t="inlineStr">
        <is>
          <t>Jose Cartellone Construcciones Civiles SA</t>
        </is>
      </c>
      <c r="C164" t="inlineStr">
        <is>
          <t>Argentina</t>
        </is>
      </c>
      <c r="F164" t="inlineStr">
        <is>
          <t>Industrials</t>
        </is>
      </c>
      <c r="G164" t="inlineStr">
        <is>
          <t>CARTAR</t>
        </is>
      </c>
    </row>
    <row r="165">
      <c r="A165" t="inlineStr">
        <is>
          <t>AR001670</t>
        </is>
      </c>
      <c r="B165" t="inlineStr">
        <is>
          <t>La Rioja Viviendas</t>
        </is>
      </c>
      <c r="C165" t="inlineStr">
        <is>
          <t>Argentina</t>
        </is>
      </c>
    </row>
    <row r="166">
      <c r="A166" t="inlineStr">
        <is>
          <t>AR001680</t>
        </is>
      </c>
      <c r="B166" t="inlineStr">
        <is>
          <t>Laboratorios Pretty SA</t>
        </is>
      </c>
      <c r="C166" t="inlineStr">
        <is>
          <t>Argentina</t>
        </is>
      </c>
      <c r="F166" t="inlineStr">
        <is>
          <t>Consumer Staples</t>
        </is>
      </c>
      <c r="G166" t="inlineStr">
        <is>
          <t>PRETAR</t>
        </is>
      </c>
    </row>
    <row r="167">
      <c r="A167" t="inlineStr">
        <is>
          <t>AR001690</t>
        </is>
      </c>
      <c r="B167" t="inlineStr">
        <is>
          <t>Ledesma SA</t>
        </is>
      </c>
      <c r="C167" t="inlineStr">
        <is>
          <t>Argentina</t>
        </is>
      </c>
      <c r="E167" t="inlineStr">
        <is>
          <t>Consumer Staples</t>
        </is>
      </c>
      <c r="F167" t="inlineStr">
        <is>
          <t>Consumer Staples</t>
        </is>
      </c>
      <c r="G167" t="inlineStr">
        <is>
          <t>LEDE</t>
        </is>
      </c>
      <c r="H167" t="inlineStr">
        <is>
          <t>Ledesma</t>
        </is>
      </c>
    </row>
    <row r="168">
      <c r="A168" t="inlineStr">
        <is>
          <t>AR001700</t>
        </is>
      </c>
      <c r="B168" t="inlineStr">
        <is>
          <t>Letras del Banco Central de la</t>
        </is>
      </c>
      <c r="C168" t="inlineStr">
        <is>
          <t>Argentina</t>
        </is>
      </c>
      <c r="F168" t="inlineStr">
        <is>
          <t>Government</t>
        </is>
      </c>
      <c r="G168" t="inlineStr">
        <is>
          <t>LEBAC</t>
        </is>
      </c>
      <c r="H168" t="inlineStr">
        <is>
          <t>LEBAC</t>
        </is>
      </c>
    </row>
    <row r="169">
      <c r="A169" t="inlineStr">
        <is>
          <t>AR001710</t>
        </is>
      </c>
      <c r="B169" t="inlineStr">
        <is>
          <t>Letras Municipales Corrientes</t>
        </is>
      </c>
      <c r="C169" t="inlineStr">
        <is>
          <t>Argentina</t>
        </is>
      </c>
    </row>
    <row r="170">
      <c r="A170" t="inlineStr">
        <is>
          <t>AR001720</t>
        </is>
      </c>
      <c r="B170" t="inlineStr">
        <is>
          <t>Liag Argentina SA</t>
        </is>
      </c>
      <c r="C170" t="inlineStr">
        <is>
          <t>Argentina</t>
        </is>
      </c>
    </row>
    <row r="171">
      <c r="A171" t="inlineStr">
        <is>
          <t>AR001730</t>
        </is>
      </c>
      <c r="B171" t="inlineStr">
        <is>
          <t>Loma Negra Cia Industrial SA</t>
        </is>
      </c>
      <c r="C171" t="inlineStr">
        <is>
          <t>Argentina</t>
        </is>
      </c>
      <c r="E171" t="inlineStr">
        <is>
          <t>Materials</t>
        </is>
      </c>
      <c r="F171" t="inlineStr">
        <is>
          <t>Materials</t>
        </is>
      </c>
      <c r="G171" t="inlineStr">
        <is>
          <t>LOMA</t>
        </is>
      </c>
      <c r="H171" t="inlineStr">
        <is>
          <t>Loma Negra</t>
        </is>
      </c>
    </row>
    <row r="172">
      <c r="A172" t="inlineStr">
        <is>
          <t>AR001740</t>
        </is>
      </c>
      <c r="B172" t="inlineStr">
        <is>
          <t>Longvie SA</t>
        </is>
      </c>
      <c r="C172" t="inlineStr">
        <is>
          <t>Argentina</t>
        </is>
      </c>
      <c r="E172" t="inlineStr">
        <is>
          <t>Consumer Discretionary</t>
        </is>
      </c>
      <c r="F172" t="inlineStr">
        <is>
          <t>Consumer Discretionary</t>
        </is>
      </c>
      <c r="G172" t="inlineStr">
        <is>
          <t>LONGAR</t>
        </is>
      </c>
    </row>
    <row r="173">
      <c r="A173" t="inlineStr">
        <is>
          <t>AR001750</t>
        </is>
      </c>
      <c r="B173" t="inlineStr">
        <is>
          <t>Los Grobo Agropecuaria SA</t>
        </is>
      </c>
      <c r="C173" t="inlineStr">
        <is>
          <t>Argentina</t>
        </is>
      </c>
      <c r="F173" t="inlineStr">
        <is>
          <t>Consumer Staples</t>
        </is>
      </c>
      <c r="G173" t="inlineStr">
        <is>
          <t>GROBO</t>
        </is>
      </c>
    </row>
    <row r="174">
      <c r="A174" t="inlineStr">
        <is>
          <t>AR001760</t>
        </is>
      </c>
      <c r="B174" t="inlineStr">
        <is>
          <t>Lustramax</t>
        </is>
      </c>
      <c r="C174" t="inlineStr">
        <is>
          <t>Argentina</t>
        </is>
      </c>
    </row>
    <row r="175">
      <c r="A175" t="inlineStr">
        <is>
          <t>AR001770</t>
        </is>
      </c>
      <c r="B175" t="inlineStr">
        <is>
          <t>Marcelo Rossini</t>
        </is>
      </c>
      <c r="C175" t="inlineStr">
        <is>
          <t>Argentina</t>
        </is>
      </c>
    </row>
    <row r="176">
      <c r="A176" t="inlineStr">
        <is>
          <t>AR001780</t>
        </is>
      </c>
      <c r="B176" t="inlineStr">
        <is>
          <t>Mas Cuotas</t>
        </is>
      </c>
      <c r="C176" t="inlineStr">
        <is>
          <t>Argentina</t>
        </is>
      </c>
    </row>
    <row r="177">
      <c r="A177" t="inlineStr">
        <is>
          <t>AR001790</t>
        </is>
      </c>
      <c r="B177" t="inlineStr">
        <is>
          <t>Mastellone Hermanos SA</t>
        </is>
      </c>
      <c r="C177" t="inlineStr">
        <is>
          <t>Argentina</t>
        </is>
      </c>
      <c r="F177" t="inlineStr">
        <is>
          <t>Consumer Staples</t>
        </is>
      </c>
      <c r="G177" t="inlineStr">
        <is>
          <t>MASHER</t>
        </is>
      </c>
    </row>
    <row r="178">
      <c r="A178" t="inlineStr">
        <is>
          <t>AR001800</t>
        </is>
      </c>
      <c r="B178" t="inlineStr">
        <is>
          <t>Medanito SA</t>
        </is>
      </c>
      <c r="C178" t="inlineStr">
        <is>
          <t>Argentina</t>
        </is>
      </c>
      <c r="F178" t="inlineStr">
        <is>
          <t>Energy</t>
        </is>
      </c>
      <c r="G178" t="inlineStr">
        <is>
          <t>MDTOAR</t>
        </is>
      </c>
    </row>
    <row r="179">
      <c r="A179" t="inlineStr">
        <is>
          <t>AR001810</t>
        </is>
      </c>
      <c r="B179" t="inlineStr">
        <is>
          <t>Meranol SACI</t>
        </is>
      </c>
      <c r="C179" t="inlineStr">
        <is>
          <t>Argentina</t>
        </is>
      </c>
      <c r="E179" t="inlineStr">
        <is>
          <t>Materials</t>
        </is>
      </c>
      <c r="F179" t="inlineStr">
        <is>
          <t>Materials</t>
        </is>
      </c>
      <c r="G179" t="inlineStr">
        <is>
          <t>MERA</t>
        </is>
      </c>
    </row>
    <row r="180">
      <c r="A180" t="inlineStr">
        <is>
          <t>AR001820</t>
        </is>
      </c>
      <c r="B180" t="inlineStr">
        <is>
          <t>MercadoLibre Inc</t>
        </is>
      </c>
      <c r="C180" t="inlineStr">
        <is>
          <t>Argentina</t>
        </is>
      </c>
      <c r="E180" t="inlineStr">
        <is>
          <t>Consumer Discretionary</t>
        </is>
      </c>
      <c r="F180" t="inlineStr">
        <is>
          <t>Consumer Discretionary</t>
        </is>
      </c>
      <c r="G180" t="inlineStr">
        <is>
          <t>MELI</t>
        </is>
      </c>
      <c r="H180" t="inlineStr">
        <is>
          <t>MercadoLibre</t>
        </is>
      </c>
    </row>
    <row r="181">
      <c r="A181" t="inlineStr">
        <is>
          <t>AR001830</t>
        </is>
      </c>
      <c r="B181" t="inlineStr">
        <is>
          <t>Mercedes Benz Cia Financiera Argentina SA</t>
        </is>
      </c>
      <c r="C181" t="inlineStr">
        <is>
          <t>Argentina</t>
        </is>
      </c>
      <c r="F181" t="inlineStr">
        <is>
          <t>Financials</t>
        </is>
      </c>
      <c r="G181" t="inlineStr">
        <is>
          <t>DAIGR</t>
        </is>
      </c>
    </row>
    <row r="182">
      <c r="A182" t="inlineStr">
        <is>
          <t>AR001840</t>
        </is>
      </c>
      <c r="B182" t="inlineStr">
        <is>
          <t>MetroGas SA</t>
        </is>
      </c>
      <c r="C182" t="inlineStr">
        <is>
          <t>Argentina</t>
        </is>
      </c>
      <c r="E182" t="inlineStr">
        <is>
          <t>Utilities</t>
        </is>
      </c>
      <c r="F182" t="inlineStr">
        <is>
          <t>Utilities</t>
        </is>
      </c>
      <c r="G182" t="inlineStr">
        <is>
          <t>METR</t>
        </is>
      </c>
      <c r="H182" t="inlineStr">
        <is>
          <t>MetroGas</t>
        </is>
      </c>
    </row>
    <row r="183">
      <c r="A183" t="inlineStr">
        <is>
          <t>AR001850</t>
        </is>
      </c>
      <c r="B183" t="inlineStr">
        <is>
          <t>Micro Lending SA</t>
        </is>
      </c>
      <c r="C183" t="inlineStr">
        <is>
          <t>Argentina</t>
        </is>
      </c>
      <c r="F183" t="inlineStr">
        <is>
          <t>Financials</t>
        </is>
      </c>
      <c r="G183" t="inlineStr">
        <is>
          <t>MICRAR</t>
        </is>
      </c>
    </row>
    <row r="184">
      <c r="A184" t="inlineStr">
        <is>
          <t>AR001860</t>
        </is>
      </c>
      <c r="B184" t="inlineStr">
        <is>
          <t>Milicic SA</t>
        </is>
      </c>
      <c r="C184" t="inlineStr">
        <is>
          <t>Argentina</t>
        </is>
      </c>
      <c r="F184" t="inlineStr">
        <is>
          <t>Industrials</t>
        </is>
      </c>
      <c r="G184" t="inlineStr">
        <is>
          <t>MILIAR</t>
        </is>
      </c>
    </row>
    <row r="185">
      <c r="A185" t="inlineStr">
        <is>
          <t>AR001870</t>
        </is>
      </c>
      <c r="B185" t="inlineStr">
        <is>
          <t>Mirgor SACIFIA</t>
        </is>
      </c>
      <c r="C185" t="inlineStr">
        <is>
          <t>Argentina</t>
        </is>
      </c>
      <c r="E185" t="inlineStr">
        <is>
          <t>Consumer Discretionary</t>
        </is>
      </c>
      <c r="F185" t="inlineStr">
        <is>
          <t>Industrials</t>
        </is>
      </c>
      <c r="G185" t="inlineStr">
        <is>
          <t>MIRG</t>
        </is>
      </c>
      <c r="H185" t="inlineStr">
        <is>
          <t>Mirgor</t>
        </is>
      </c>
    </row>
    <row r="186">
      <c r="A186" t="inlineStr">
        <is>
          <t>AR001880</t>
        </is>
      </c>
      <c r="B186" t="inlineStr">
        <is>
          <t>Molinos Agro SA</t>
        </is>
      </c>
      <c r="C186" t="inlineStr">
        <is>
          <t>Argentina</t>
        </is>
      </c>
      <c r="E186" t="inlineStr">
        <is>
          <t>Consumer Staples</t>
        </is>
      </c>
      <c r="F186" t="inlineStr">
        <is>
          <t>Consumer Staples</t>
        </is>
      </c>
      <c r="G186" t="inlineStr">
        <is>
          <t>MOLA</t>
        </is>
      </c>
    </row>
    <row r="187">
      <c r="A187" t="inlineStr">
        <is>
          <t>AR001890</t>
        </is>
      </c>
      <c r="B187" t="inlineStr">
        <is>
          <t>Molinos Rio de la Plata SA</t>
        </is>
      </c>
      <c r="C187" t="inlineStr">
        <is>
          <t>Argentina</t>
        </is>
      </c>
      <c r="E187" t="inlineStr">
        <is>
          <t>Consumer Staples</t>
        </is>
      </c>
      <c r="F187" t="inlineStr">
        <is>
          <t>Consumer Staples</t>
        </is>
      </c>
      <c r="G187" t="inlineStr">
        <is>
          <t>MOLI</t>
        </is>
      </c>
    </row>
    <row r="188">
      <c r="A188" t="inlineStr">
        <is>
          <t>AR001900</t>
        </is>
      </c>
      <c r="B188" t="inlineStr">
        <is>
          <t>Montever SA</t>
        </is>
      </c>
      <c r="C188" t="inlineStr">
        <is>
          <t>Argentina</t>
        </is>
      </c>
      <c r="F188" t="inlineStr">
        <is>
          <t>Consumer Staples</t>
        </is>
      </c>
      <c r="G188" t="inlineStr">
        <is>
          <t>MONTAR</t>
        </is>
      </c>
    </row>
    <row r="189">
      <c r="A189" t="inlineStr">
        <is>
          <t>AR001910</t>
        </is>
      </c>
      <c r="B189" t="inlineStr">
        <is>
          <t>MSU SA</t>
        </is>
      </c>
      <c r="C189" t="inlineStr">
        <is>
          <t>Argentina</t>
        </is>
      </c>
      <c r="H189" t="inlineStr">
        <is>
          <t>MSU</t>
        </is>
      </c>
    </row>
    <row r="190">
      <c r="A190" t="inlineStr">
        <is>
          <t>AR001920</t>
        </is>
      </c>
      <c r="B190" t="inlineStr">
        <is>
          <t>Multiply Card</t>
        </is>
      </c>
      <c r="C190" t="inlineStr">
        <is>
          <t>Argentina</t>
        </is>
      </c>
      <c r="G190" t="inlineStr">
        <is>
          <t>MCARD</t>
        </is>
      </c>
    </row>
    <row r="191">
      <c r="A191" t="inlineStr">
        <is>
          <t>AR001930</t>
        </is>
      </c>
      <c r="B191" t="inlineStr">
        <is>
          <t>Municipalidad de Rio Cuarto</t>
        </is>
      </c>
      <c r="C191" t="inlineStr">
        <is>
          <t>Argentina</t>
        </is>
      </c>
      <c r="F191" t="inlineStr">
        <is>
          <t>Utilities</t>
        </is>
      </c>
      <c r="G191" t="inlineStr">
        <is>
          <t>ROCAAR</t>
        </is>
      </c>
    </row>
    <row r="192">
      <c r="A192" t="inlineStr">
        <is>
          <t>AR001940</t>
        </is>
      </c>
      <c r="B192" t="inlineStr">
        <is>
          <t>Mutual</t>
        </is>
      </c>
      <c r="C192" t="inlineStr">
        <is>
          <t>Argentina</t>
        </is>
      </c>
    </row>
    <row r="193">
      <c r="A193" t="inlineStr">
        <is>
          <t>AR001950</t>
        </is>
      </c>
      <c r="B193" t="inlineStr">
        <is>
          <t>Navios South American Logistic</t>
        </is>
      </c>
      <c r="C193" t="inlineStr">
        <is>
          <t>Argentina</t>
        </is>
      </c>
      <c r="F193" t="inlineStr">
        <is>
          <t>Industrials</t>
        </is>
      </c>
      <c r="G193" t="inlineStr">
        <is>
          <t>NM</t>
        </is>
      </c>
    </row>
    <row r="194">
      <c r="A194" t="inlineStr">
        <is>
          <t>AR001960</t>
        </is>
      </c>
      <c r="B194" t="inlineStr">
        <is>
          <t>Newsan SA</t>
        </is>
      </c>
      <c r="C194" t="inlineStr">
        <is>
          <t>Argentina</t>
        </is>
      </c>
      <c r="F194" t="inlineStr">
        <is>
          <t>Technology</t>
        </is>
      </c>
    </row>
    <row r="195">
      <c r="A195" t="inlineStr">
        <is>
          <t>AR001970</t>
        </is>
      </c>
      <c r="B195" t="inlineStr">
        <is>
          <t>OAS SA</t>
        </is>
      </c>
      <c r="C195" t="inlineStr">
        <is>
          <t>Argentina</t>
        </is>
      </c>
      <c r="F195" t="inlineStr">
        <is>
          <t>Industrials</t>
        </is>
      </c>
      <c r="G195" t="inlineStr">
        <is>
          <t>OASSBZ</t>
        </is>
      </c>
    </row>
    <row r="196">
      <c r="A196" t="inlineStr">
        <is>
          <t>AR001980</t>
        </is>
      </c>
      <c r="B196" t="inlineStr">
        <is>
          <t>Ovoprot International SA</t>
        </is>
      </c>
      <c r="C196" t="inlineStr">
        <is>
          <t>Argentina</t>
        </is>
      </c>
      <c r="E196" t="inlineStr">
        <is>
          <t>Consumer Staples</t>
        </is>
      </c>
      <c r="F196" t="inlineStr">
        <is>
          <t>Consumer Staples</t>
        </is>
      </c>
      <c r="G196" t="inlineStr">
        <is>
          <t>OVOP</t>
        </is>
      </c>
      <c r="H196" t="inlineStr">
        <is>
          <t>Ovoprot</t>
        </is>
      </c>
    </row>
    <row r="197">
      <c r="A197" t="inlineStr">
        <is>
          <t>AR001990</t>
        </is>
      </c>
      <c r="B197" t="inlineStr">
        <is>
          <t>Pampa Energia SA</t>
        </is>
      </c>
      <c r="C197" t="inlineStr">
        <is>
          <t>Argentina</t>
        </is>
      </c>
      <c r="E197" t="inlineStr">
        <is>
          <t>Utilities</t>
        </is>
      </c>
      <c r="F197" t="inlineStr">
        <is>
          <t>Utilities</t>
        </is>
      </c>
      <c r="G197" t="inlineStr">
        <is>
          <t>PAM</t>
        </is>
      </c>
      <c r="H197" t="inlineStr">
        <is>
          <t>Pampa</t>
        </is>
      </c>
    </row>
    <row r="198">
      <c r="A198" t="inlineStr">
        <is>
          <t>AR002000</t>
        </is>
      </c>
      <c r="B198" t="inlineStr">
        <is>
          <t>Pan American Energy LLC</t>
        </is>
      </c>
      <c r="C198" t="inlineStr">
        <is>
          <t>Argentina</t>
        </is>
      </c>
      <c r="F198" t="inlineStr">
        <is>
          <t>Energy</t>
        </is>
      </c>
      <c r="G198" t="inlineStr">
        <is>
          <t>PANAME</t>
        </is>
      </c>
    </row>
    <row r="199">
      <c r="A199" t="inlineStr">
        <is>
          <t>AR002010</t>
        </is>
      </c>
      <c r="B199" t="inlineStr">
        <is>
          <t>Paredes Construccciones</t>
        </is>
      </c>
      <c r="C199" t="inlineStr">
        <is>
          <t>Argentina</t>
        </is>
      </c>
    </row>
    <row r="200">
      <c r="A200" t="inlineStr">
        <is>
          <t>AR002020</t>
        </is>
      </c>
      <c r="B200" t="inlineStr">
        <is>
          <t>Petroagro SA</t>
        </is>
      </c>
      <c r="C200" t="inlineStr">
        <is>
          <t>Argentina</t>
        </is>
      </c>
      <c r="F200" t="inlineStr">
        <is>
          <t>Consumer Staples</t>
        </is>
      </c>
      <c r="G200" t="inlineStr">
        <is>
          <t>PEAGAR</t>
        </is>
      </c>
    </row>
    <row r="201">
      <c r="A201" t="inlineStr">
        <is>
          <t>AR002030</t>
        </is>
      </c>
      <c r="B201" t="inlineStr">
        <is>
          <t>Petrolera del Conosur SA</t>
        </is>
      </c>
      <c r="C201" t="inlineStr">
        <is>
          <t>Argentina</t>
        </is>
      </c>
      <c r="E201" t="inlineStr">
        <is>
          <t>Consumer Discretionary</t>
        </is>
      </c>
      <c r="F201" t="inlineStr">
        <is>
          <t>Energy</t>
        </is>
      </c>
      <c r="G201" t="inlineStr">
        <is>
          <t>PSUR</t>
        </is>
      </c>
    </row>
    <row r="202">
      <c r="A202" t="inlineStr">
        <is>
          <t>AR002040</t>
        </is>
      </c>
      <c r="B202" t="inlineStr">
        <is>
          <t>Petroquimica Comodoro Rivadavia SA</t>
        </is>
      </c>
      <c r="C202" t="inlineStr">
        <is>
          <t>Argentina</t>
        </is>
      </c>
      <c r="F202" t="inlineStr">
        <is>
          <t>Materials</t>
        </is>
      </c>
      <c r="G202" t="inlineStr">
        <is>
          <t>PCRD</t>
        </is>
      </c>
    </row>
    <row r="203">
      <c r="A203" t="inlineStr">
        <is>
          <t>AR002050</t>
        </is>
      </c>
      <c r="B203" t="inlineStr">
        <is>
          <t>Phenix Leasing SA</t>
        </is>
      </c>
      <c r="C203" t="inlineStr">
        <is>
          <t>Argentina</t>
        </is>
      </c>
      <c r="F203" t="inlineStr">
        <is>
          <t>Financials</t>
        </is>
      </c>
      <c r="G203" t="inlineStr">
        <is>
          <t>PHNXAR</t>
        </is>
      </c>
    </row>
    <row r="204">
      <c r="A204" t="inlineStr">
        <is>
          <t>AR002060</t>
        </is>
      </c>
      <c r="B204" t="inlineStr">
        <is>
          <t>Phoenix Global Resources PLC</t>
        </is>
      </c>
      <c r="C204" t="inlineStr">
        <is>
          <t>Argentina</t>
        </is>
      </c>
      <c r="E204" t="inlineStr">
        <is>
          <t>Energy</t>
        </is>
      </c>
      <c r="F204" t="inlineStr">
        <is>
          <t>Energy</t>
        </is>
      </c>
      <c r="G204" t="inlineStr">
        <is>
          <t>PGR</t>
        </is>
      </c>
    </row>
    <row r="205">
      <c r="A205" t="inlineStr">
        <is>
          <t>AR002070</t>
        </is>
      </c>
      <c r="B205" t="inlineStr">
        <is>
          <t>PLA</t>
        </is>
      </c>
      <c r="C205" t="inlineStr">
        <is>
          <t>Argentina</t>
        </is>
      </c>
    </row>
    <row r="206">
      <c r="A206" t="inlineStr">
        <is>
          <t>AR002080</t>
        </is>
      </c>
      <c r="B206" t="inlineStr">
        <is>
          <t>Plasticos Dise SA</t>
        </is>
      </c>
      <c r="C206" t="inlineStr">
        <is>
          <t>Argentina</t>
        </is>
      </c>
      <c r="F206" t="inlineStr">
        <is>
          <t>Industrials</t>
        </is>
      </c>
      <c r="G206" t="inlineStr">
        <is>
          <t>PLASAR</t>
        </is>
      </c>
    </row>
    <row r="207">
      <c r="A207" t="inlineStr">
        <is>
          <t>AR002090</t>
        </is>
      </c>
      <c r="B207" t="inlineStr">
        <is>
          <t>Plaza Logistica SRL</t>
        </is>
      </c>
      <c r="C207" t="inlineStr">
        <is>
          <t>Argentina</t>
        </is>
      </c>
      <c r="F207" t="inlineStr">
        <is>
          <t>Industrials</t>
        </is>
      </c>
      <c r="G207" t="inlineStr">
        <is>
          <t>PLLOAR</t>
        </is>
      </c>
    </row>
    <row r="208">
      <c r="A208" t="inlineStr">
        <is>
          <t>AR002100</t>
        </is>
      </c>
      <c r="B208" t="inlineStr">
        <is>
          <t>Plena</t>
        </is>
      </c>
      <c r="C208" t="inlineStr">
        <is>
          <t>Argentina</t>
        </is>
      </c>
    </row>
    <row r="209">
      <c r="A209" t="inlineStr">
        <is>
          <t>AR002110</t>
        </is>
      </c>
      <c r="B209" t="inlineStr">
        <is>
          <t>Plural Coop</t>
        </is>
      </c>
      <c r="C209" t="inlineStr">
        <is>
          <t>Argentina</t>
        </is>
      </c>
      <c r="F209" t="inlineStr">
        <is>
          <t>Financials</t>
        </is>
      </c>
      <c r="G209" t="inlineStr">
        <is>
          <t>PLURAC</t>
        </is>
      </c>
    </row>
    <row r="210">
      <c r="A210" t="inlineStr">
        <is>
          <t>AR002120</t>
        </is>
      </c>
      <c r="B210" t="inlineStr">
        <is>
          <t>Prear Pretensados Argentinos SA</t>
        </is>
      </c>
      <c r="C210" t="inlineStr">
        <is>
          <t>Argentina</t>
        </is>
      </c>
    </row>
    <row r="211">
      <c r="A211" t="inlineStr">
        <is>
          <t>AR002130</t>
        </is>
      </c>
      <c r="B211" t="inlineStr">
        <is>
          <t>Presto Hoy</t>
        </is>
      </c>
      <c r="C211" t="inlineStr">
        <is>
          <t>Argentina</t>
        </is>
      </c>
    </row>
    <row r="212">
      <c r="A212" t="inlineStr">
        <is>
          <t>AR002140</t>
        </is>
      </c>
      <c r="B212" t="inlineStr">
        <is>
          <t>Producir</t>
        </is>
      </c>
      <c r="C212" t="inlineStr">
        <is>
          <t>Argentina</t>
        </is>
      </c>
    </row>
    <row r="213">
      <c r="A213" t="inlineStr">
        <is>
          <t>AR002160</t>
        </is>
      </c>
      <c r="B213" t="inlineStr">
        <is>
          <t>Provincia de Buenos Aires</t>
        </is>
      </c>
      <c r="C213" t="inlineStr">
        <is>
          <t>Argentina</t>
        </is>
      </c>
      <c r="F213" t="inlineStr">
        <is>
          <t>Government</t>
        </is>
      </c>
      <c r="G213" t="inlineStr">
        <is>
          <t>BUENOS</t>
        </is>
      </c>
      <c r="H213" t="inlineStr">
        <is>
          <t>Provincia de Buenos Aires</t>
        </is>
      </c>
    </row>
    <row r="214">
      <c r="A214" t="inlineStr">
        <is>
          <t>AR002180</t>
        </is>
      </c>
      <c r="B214" t="inlineStr">
        <is>
          <t>Provincia de Cordoba</t>
        </is>
      </c>
      <c r="C214" t="inlineStr">
        <is>
          <t>Argentina</t>
        </is>
      </c>
      <c r="F214" t="inlineStr">
        <is>
          <t>Government</t>
        </is>
      </c>
      <c r="G214" t="inlineStr">
        <is>
          <t>PDCAR</t>
        </is>
      </c>
      <c r="H214" t="inlineStr">
        <is>
          <t>Provincia de Cordoba</t>
        </is>
      </c>
    </row>
    <row r="215">
      <c r="A215" t="inlineStr">
        <is>
          <t>AR002190</t>
        </is>
      </c>
      <c r="B215" t="inlineStr">
        <is>
          <t>Provincia de Entre Rios</t>
        </is>
      </c>
      <c r="C215" t="inlineStr">
        <is>
          <t>Argentina</t>
        </is>
      </c>
      <c r="H215" t="inlineStr">
        <is>
          <t>Provincia de Entre Rios</t>
        </is>
      </c>
    </row>
    <row r="216">
      <c r="A216" t="inlineStr">
        <is>
          <t>AR002210</t>
        </is>
      </c>
      <c r="B216" t="inlineStr">
        <is>
          <t>Provincia de Jujuy</t>
        </is>
      </c>
      <c r="C216" t="inlineStr">
        <is>
          <t>Argentina</t>
        </is>
      </c>
      <c r="F216" t="inlineStr">
        <is>
          <t>Government</t>
        </is>
      </c>
      <c r="G216" t="inlineStr">
        <is>
          <t>JUJUYA</t>
        </is>
      </c>
      <c r="H216" t="inlineStr">
        <is>
          <t>Provincia de Jujuy</t>
        </is>
      </c>
    </row>
    <row r="217">
      <c r="A217" t="inlineStr">
        <is>
          <t>AR002220</t>
        </is>
      </c>
      <c r="B217" t="inlineStr">
        <is>
          <t>Provincia de la Rioja</t>
        </is>
      </c>
      <c r="C217" t="inlineStr">
        <is>
          <t>Argentina</t>
        </is>
      </c>
      <c r="F217" t="inlineStr">
        <is>
          <t>Government</t>
        </is>
      </c>
      <c r="G217" t="inlineStr">
        <is>
          <t>PRIO</t>
        </is>
      </c>
      <c r="H217" t="inlineStr">
        <is>
          <t>Provincia de la Rioja</t>
        </is>
      </c>
    </row>
    <row r="218">
      <c r="A218" t="inlineStr">
        <is>
          <t>AR002230</t>
        </is>
      </c>
      <c r="B218" t="inlineStr">
        <is>
          <t>Provincia de Mendoza</t>
        </is>
      </c>
      <c r="C218" t="inlineStr">
        <is>
          <t>Argentina</t>
        </is>
      </c>
      <c r="H218" t="inlineStr">
        <is>
          <t>Provincia de Mendoza</t>
        </is>
      </c>
    </row>
    <row r="219">
      <c r="A219" t="inlineStr">
        <is>
          <t>AR002250</t>
        </is>
      </c>
      <c r="B219" t="inlineStr">
        <is>
          <t>Provincia de Neuquen</t>
        </is>
      </c>
      <c r="C219" t="inlineStr">
        <is>
          <t>Argentina</t>
        </is>
      </c>
      <c r="F219" t="inlineStr">
        <is>
          <t>Government</t>
        </is>
      </c>
      <c r="G219" t="inlineStr">
        <is>
          <t>NEUQUE</t>
        </is>
      </c>
      <c r="H219" t="inlineStr">
        <is>
          <t>Provincia de Neuquen</t>
        </is>
      </c>
    </row>
    <row r="220">
      <c r="A220" t="inlineStr">
        <is>
          <t>AR002270</t>
        </is>
      </c>
      <c r="B220" t="inlineStr">
        <is>
          <t>Provincia de Rio Negro</t>
        </is>
      </c>
      <c r="C220" t="inlineStr">
        <is>
          <t>Argentina</t>
        </is>
      </c>
      <c r="H220" t="inlineStr">
        <is>
          <t>Provincia de Rio Negro</t>
        </is>
      </c>
    </row>
    <row r="221">
      <c r="A221" t="inlineStr">
        <is>
          <t>AR002280</t>
        </is>
      </c>
      <c r="B221" t="inlineStr">
        <is>
          <t>Provincia de Salta</t>
        </is>
      </c>
      <c r="C221" t="inlineStr">
        <is>
          <t>Argentina</t>
        </is>
      </c>
      <c r="H221" t="inlineStr">
        <is>
          <t>Provincia de Salta</t>
        </is>
      </c>
    </row>
    <row r="222">
      <c r="A222" t="inlineStr">
        <is>
          <t>AR002300</t>
        </is>
      </c>
      <c r="B222" t="inlineStr">
        <is>
          <t>Provincia de San Juan</t>
        </is>
      </c>
      <c r="C222" t="inlineStr">
        <is>
          <t>Argentina</t>
        </is>
      </c>
      <c r="H222" t="inlineStr">
        <is>
          <t>Provincia de San Juan</t>
        </is>
      </c>
    </row>
    <row r="223">
      <c r="A223" t="inlineStr">
        <is>
          <t>AR002310</t>
        </is>
      </c>
      <c r="B223" t="inlineStr">
        <is>
          <t>Provincia de Santa Fe</t>
        </is>
      </c>
      <c r="C223" t="inlineStr">
        <is>
          <t>Argentina</t>
        </is>
      </c>
      <c r="H223" t="inlineStr">
        <is>
          <t>Provincia de Santa Fe</t>
        </is>
      </c>
    </row>
    <row r="224">
      <c r="A224" t="inlineStr">
        <is>
          <t>AR002320</t>
        </is>
      </c>
      <c r="B224" t="inlineStr">
        <is>
          <t>Provincia de Tierra Del Fuego</t>
        </is>
      </c>
      <c r="C224" t="inlineStr">
        <is>
          <t>Argentina</t>
        </is>
      </c>
      <c r="F224" t="inlineStr">
        <is>
          <t>Government</t>
        </is>
      </c>
      <c r="G224" t="inlineStr">
        <is>
          <t>FUEGO</t>
        </is>
      </c>
      <c r="H224" t="inlineStr">
        <is>
          <t>Provincia de Tierra Del Fuego</t>
        </is>
      </c>
    </row>
    <row r="225">
      <c r="A225" t="inlineStr">
        <is>
          <t>AR002330</t>
        </is>
      </c>
      <c r="B225" t="inlineStr">
        <is>
          <t>Provincia del Chaco</t>
        </is>
      </c>
      <c r="C225" t="inlineStr">
        <is>
          <t>Argentina</t>
        </is>
      </c>
      <c r="H225" t="inlineStr">
        <is>
          <t>Provincia del Chaco</t>
        </is>
      </c>
    </row>
    <row r="226">
      <c r="A226" t="inlineStr">
        <is>
          <t>AR002350</t>
        </is>
      </c>
      <c r="B226" t="inlineStr">
        <is>
          <t>Provincia del Chubut</t>
        </is>
      </c>
      <c r="C226" t="inlineStr">
        <is>
          <t>Argentina</t>
        </is>
      </c>
      <c r="H226" t="inlineStr">
        <is>
          <t>Provincia del Chubut</t>
        </is>
      </c>
    </row>
    <row r="227">
      <c r="A227" t="inlineStr">
        <is>
          <t>AR002370</t>
        </is>
      </c>
      <c r="B227" t="inlineStr">
        <is>
          <t>PSA Finance Argentina Cia Financiera SA</t>
        </is>
      </c>
      <c r="C227" t="inlineStr">
        <is>
          <t>Argentina</t>
        </is>
      </c>
      <c r="F227" t="inlineStr">
        <is>
          <t>Financials</t>
        </is>
      </c>
      <c r="G227" t="inlineStr">
        <is>
          <t>PSAFIN</t>
        </is>
      </c>
    </row>
    <row r="228">
      <c r="A228" t="inlineStr">
        <is>
          <t>AR002380</t>
        </is>
      </c>
      <c r="B228" t="inlineStr">
        <is>
          <t>Publicidad Sarmiento SA</t>
        </is>
      </c>
      <c r="C228" t="inlineStr">
        <is>
          <t>Argentina</t>
        </is>
      </c>
      <c r="F228" t="inlineStr">
        <is>
          <t>Communications</t>
        </is>
      </c>
    </row>
    <row r="229">
      <c r="A229" t="inlineStr">
        <is>
          <t>AR002390</t>
        </is>
      </c>
      <c r="B229" t="inlineStr">
        <is>
          <t>Puente Hnos MAE SA</t>
        </is>
      </c>
      <c r="C229" t="inlineStr">
        <is>
          <t>Argentina</t>
        </is>
      </c>
      <c r="F229" t="inlineStr">
        <is>
          <t>Financials</t>
        </is>
      </c>
      <c r="G229" t="inlineStr">
        <is>
          <t>PUENAR</t>
        </is>
      </c>
    </row>
    <row r="230">
      <c r="A230" t="inlineStr">
        <is>
          <t>AR002400</t>
        </is>
      </c>
      <c r="B230" t="inlineStr">
        <is>
          <t>Puerto Las Palmas SA</t>
        </is>
      </c>
      <c r="C230" t="inlineStr">
        <is>
          <t>Argentina</t>
        </is>
      </c>
      <c r="F230" t="inlineStr">
        <is>
          <t>Industrials</t>
        </is>
      </c>
      <c r="G230" t="inlineStr">
        <is>
          <t>PULAAR</t>
        </is>
      </c>
    </row>
    <row r="231">
      <c r="A231" t="inlineStr">
        <is>
          <t>AR002410</t>
        </is>
      </c>
      <c r="B231" t="inlineStr">
        <is>
          <t>PVCRED</t>
        </is>
      </c>
      <c r="C231" t="inlineStr">
        <is>
          <t>Argentina</t>
        </is>
      </c>
    </row>
    <row r="232">
      <c r="A232" t="inlineStr">
        <is>
          <t>AR002420</t>
        </is>
      </c>
      <c r="B232" t="inlineStr">
        <is>
          <t>QSN SA</t>
        </is>
      </c>
      <c r="C232" t="inlineStr">
        <is>
          <t>Argentina</t>
        </is>
      </c>
      <c r="F232" t="inlineStr">
        <is>
          <t>Technology</t>
        </is>
      </c>
      <c r="G232" t="inlineStr">
        <is>
          <t>QSNAR</t>
        </is>
      </c>
    </row>
    <row r="233">
      <c r="A233" t="inlineStr">
        <is>
          <t>AR002430</t>
        </is>
      </c>
      <c r="B233" t="inlineStr">
        <is>
          <t>Quickfood SA</t>
        </is>
      </c>
      <c r="C233" t="inlineStr">
        <is>
          <t>Argentina</t>
        </is>
      </c>
      <c r="E233" t="inlineStr">
        <is>
          <t>Consumer Staples</t>
        </is>
      </c>
      <c r="F233" t="inlineStr">
        <is>
          <t>Consumer Staples</t>
        </is>
      </c>
      <c r="G233" t="inlineStr">
        <is>
          <t>PATY</t>
        </is>
      </c>
      <c r="H233" t="inlineStr">
        <is>
          <t>Quickfood</t>
        </is>
      </c>
    </row>
    <row r="234">
      <c r="A234" t="inlineStr">
        <is>
          <t>AR002440</t>
        </is>
      </c>
      <c r="B234" t="inlineStr">
        <is>
          <t>Raghsa SA</t>
        </is>
      </c>
      <c r="C234" t="inlineStr">
        <is>
          <t>Argentina</t>
        </is>
      </c>
      <c r="F234" t="inlineStr">
        <is>
          <t>Financials</t>
        </is>
      </c>
    </row>
    <row r="235">
      <c r="A235" t="inlineStr">
        <is>
          <t>AR002450</t>
        </is>
      </c>
      <c r="B235" t="inlineStr">
        <is>
          <t>RDA Renting SA</t>
        </is>
      </c>
      <c r="C235" t="inlineStr">
        <is>
          <t>Argentina</t>
        </is>
      </c>
    </row>
    <row r="236">
      <c r="A236" t="inlineStr">
        <is>
          <t>AR002460</t>
        </is>
      </c>
      <c r="B236" t="inlineStr">
        <is>
          <t>RED Surcos SA</t>
        </is>
      </c>
      <c r="C236" t="inlineStr">
        <is>
          <t>Argentina</t>
        </is>
      </c>
    </row>
    <row r="237">
      <c r="A237" t="inlineStr">
        <is>
          <t>AR002470</t>
        </is>
      </c>
      <c r="B237" t="inlineStr">
        <is>
          <t>Regional Trade</t>
        </is>
      </c>
      <c r="C237" t="inlineStr">
        <is>
          <t>Argentina</t>
        </is>
      </c>
    </row>
    <row r="238">
      <c r="A238" t="inlineStr">
        <is>
          <t>AR002480</t>
        </is>
      </c>
      <c r="B238" t="inlineStr">
        <is>
          <t>Rio Energy SA</t>
        </is>
      </c>
      <c r="C238" t="inlineStr">
        <is>
          <t>Argentina</t>
        </is>
      </c>
      <c r="F238" t="inlineStr">
        <is>
          <t>Utilities</t>
        </is>
      </c>
      <c r="G238" t="inlineStr">
        <is>
          <t>MSUNRG</t>
        </is>
      </c>
    </row>
    <row r="239">
      <c r="A239" t="inlineStr">
        <is>
          <t>AR002490</t>
        </is>
      </c>
      <c r="B239" t="inlineStr">
        <is>
          <t>Rizobacter</t>
        </is>
      </c>
      <c r="C239" t="inlineStr">
        <is>
          <t>Argentina</t>
        </is>
      </c>
    </row>
    <row r="240">
      <c r="A240" t="inlineStr">
        <is>
          <t>AR002500</t>
        </is>
      </c>
      <c r="B240" t="inlineStr">
        <is>
          <t>Roch SA</t>
        </is>
      </c>
      <c r="C240" t="inlineStr">
        <is>
          <t>Argentina</t>
        </is>
      </c>
      <c r="F240" t="inlineStr">
        <is>
          <t>Energy</t>
        </is>
      </c>
    </row>
    <row r="241">
      <c r="A241" t="inlineStr">
        <is>
          <t>AR002510</t>
        </is>
      </c>
      <c r="B241" t="inlineStr">
        <is>
          <t>Rogiro Aceros SA</t>
        </is>
      </c>
      <c r="C241" t="inlineStr">
        <is>
          <t>Argentina</t>
        </is>
      </c>
    </row>
    <row r="242">
      <c r="A242" t="inlineStr">
        <is>
          <t>AR002520</t>
        </is>
      </c>
      <c r="B242" t="inlineStr">
        <is>
          <t>Rombo Cia Financiera SA</t>
        </is>
      </c>
      <c r="C242" t="inlineStr">
        <is>
          <t>Argentina</t>
        </is>
      </c>
      <c r="F242" t="inlineStr">
        <is>
          <t>Consumer Discretionary</t>
        </is>
      </c>
      <c r="G242" t="inlineStr">
        <is>
          <t>ROMBOC</t>
        </is>
      </c>
    </row>
    <row r="243">
      <c r="A243" t="inlineStr">
        <is>
          <t>AR002530</t>
        </is>
      </c>
      <c r="B243" t="inlineStr">
        <is>
          <t>SA San Miguel AGICI y F</t>
        </is>
      </c>
      <c r="C243" t="inlineStr">
        <is>
          <t>Argentina</t>
        </is>
      </c>
      <c r="E243" t="inlineStr">
        <is>
          <t>Consumer Staples</t>
        </is>
      </c>
      <c r="F243" t="inlineStr">
        <is>
          <t>Consumer Staples</t>
        </is>
      </c>
      <c r="G243" t="inlineStr">
        <is>
          <t>SAMI</t>
        </is>
      </c>
    </row>
    <row r="244">
      <c r="A244" t="inlineStr">
        <is>
          <t>AR002540</t>
        </is>
      </c>
      <c r="B244" t="inlineStr">
        <is>
          <t>Santiago Saenz SA</t>
        </is>
      </c>
      <c r="C244" t="inlineStr">
        <is>
          <t>Argentina</t>
        </is>
      </c>
      <c r="F244" t="inlineStr">
        <is>
          <t>Consumer Staples</t>
        </is>
      </c>
      <c r="G244" t="inlineStr">
        <is>
          <t>SSAENZ</t>
        </is>
      </c>
    </row>
    <row r="245">
      <c r="A245" t="inlineStr">
        <is>
          <t>AR002550</t>
        </is>
      </c>
      <c r="B245" t="inlineStr">
        <is>
          <t>Savant Pharm SA</t>
        </is>
      </c>
      <c r="C245" t="inlineStr">
        <is>
          <t>Argentina</t>
        </is>
      </c>
    </row>
    <row r="246">
      <c r="A246" t="inlineStr">
        <is>
          <t>AR002560</t>
        </is>
      </c>
      <c r="B246" t="inlineStr">
        <is>
          <t>SBM Creditos SA</t>
        </is>
      </c>
      <c r="C246" t="inlineStr">
        <is>
          <t>Argentina</t>
        </is>
      </c>
      <c r="F246" t="inlineStr">
        <is>
          <t>Financials</t>
        </is>
      </c>
      <c r="G246" t="inlineStr">
        <is>
          <t>SBMCAR</t>
        </is>
      </c>
    </row>
    <row r="247">
      <c r="A247" t="inlineStr">
        <is>
          <t>AR002570</t>
        </is>
      </c>
      <c r="B247" t="inlineStr">
        <is>
          <t>Sensei</t>
        </is>
      </c>
      <c r="C247" t="inlineStr">
        <is>
          <t>Argentina</t>
        </is>
      </c>
    </row>
    <row r="248">
      <c r="A248" t="inlineStr">
        <is>
          <t>AR002580</t>
        </is>
      </c>
      <c r="B248" t="inlineStr">
        <is>
          <t>Serviaut SA</t>
        </is>
      </c>
      <c r="C248" t="inlineStr">
        <is>
          <t>Argentina</t>
        </is>
      </c>
      <c r="F248" t="inlineStr">
        <is>
          <t>Consumer Discretionary</t>
        </is>
      </c>
      <c r="G248" t="inlineStr">
        <is>
          <t>SERVAR</t>
        </is>
      </c>
    </row>
    <row r="249">
      <c r="A249" t="inlineStr">
        <is>
          <t>AR002590</t>
        </is>
      </c>
      <c r="B249" t="inlineStr">
        <is>
          <t>Sicom SA</t>
        </is>
      </c>
      <c r="C249" t="inlineStr">
        <is>
          <t>Argentina</t>
        </is>
      </c>
    </row>
    <row r="250">
      <c r="A250" t="inlineStr">
        <is>
          <t>AR002600</t>
        </is>
      </c>
      <c r="B250" t="inlineStr">
        <is>
          <t>Siderar SAIC</t>
        </is>
      </c>
      <c r="C250" t="inlineStr">
        <is>
          <t>Argentina</t>
        </is>
      </c>
      <c r="E250" t="inlineStr">
        <is>
          <t>Materials</t>
        </is>
      </c>
      <c r="F250" t="inlineStr">
        <is>
          <t>Materials</t>
        </is>
      </c>
      <c r="G250" t="inlineStr">
        <is>
          <t>TXAR</t>
        </is>
      </c>
      <c r="H250" t="inlineStr">
        <is>
          <t>Siderar</t>
        </is>
      </c>
    </row>
    <row r="251">
      <c r="A251" t="inlineStr">
        <is>
          <t>AR002610</t>
        </is>
      </c>
      <c r="B251" t="inlineStr">
        <is>
          <t>Sion SA</t>
        </is>
      </c>
      <c r="C251" t="inlineStr">
        <is>
          <t>Argentina</t>
        </is>
      </c>
      <c r="F251" t="inlineStr">
        <is>
          <t>Communications</t>
        </is>
      </c>
      <c r="G251" t="inlineStr">
        <is>
          <t>SIONAR</t>
        </is>
      </c>
    </row>
    <row r="252">
      <c r="A252" t="inlineStr">
        <is>
          <t>AR002620</t>
        </is>
      </c>
      <c r="B252" t="inlineStr">
        <is>
          <t>Sistemas Unificados De Credito Dirigido SA</t>
        </is>
      </c>
      <c r="C252" t="inlineStr">
        <is>
          <t>Argentina</t>
        </is>
      </c>
    </row>
    <row r="253">
      <c r="A253" t="inlineStr">
        <is>
          <t>AR002630</t>
        </is>
      </c>
      <c r="B253" t="inlineStr">
        <is>
          <t>Sociedad Comercial del Plata SA</t>
        </is>
      </c>
      <c r="C253" t="inlineStr">
        <is>
          <t>Argentina</t>
        </is>
      </c>
      <c r="E253" t="inlineStr">
        <is>
          <t>Energy</t>
        </is>
      </c>
      <c r="F253" t="inlineStr">
        <is>
          <t>Consumer Discretionary</t>
        </is>
      </c>
      <c r="G253" t="inlineStr">
        <is>
          <t>COME</t>
        </is>
      </c>
    </row>
    <row r="254">
      <c r="A254" t="inlineStr">
        <is>
          <t>AR002640</t>
        </is>
      </c>
      <c r="B254" t="inlineStr">
        <is>
          <t>Sojas Argentinas</t>
        </is>
      </c>
      <c r="C254" t="inlineStr">
        <is>
          <t>Argentina</t>
        </is>
      </c>
    </row>
    <row r="255">
      <c r="A255" t="inlineStr">
        <is>
          <t>AR002650</t>
        </is>
      </c>
      <c r="B255" t="inlineStr">
        <is>
          <t>Solvay Indupa SAIC</t>
        </is>
      </c>
      <c r="C255" t="inlineStr">
        <is>
          <t>Argentina</t>
        </is>
      </c>
      <c r="E255" t="inlineStr">
        <is>
          <t>Materials</t>
        </is>
      </c>
      <c r="F255" t="inlineStr">
        <is>
          <t>Materials</t>
        </is>
      </c>
      <c r="G255" t="inlineStr">
        <is>
          <t>INDU</t>
        </is>
      </c>
    </row>
    <row r="256">
      <c r="A256" t="inlineStr">
        <is>
          <t>AR002660</t>
        </is>
      </c>
      <c r="B256" t="inlineStr">
        <is>
          <t>South Management SA</t>
        </is>
      </c>
      <c r="C256" t="inlineStr">
        <is>
          <t>Argentina</t>
        </is>
      </c>
      <c r="F256" t="inlineStr">
        <is>
          <t>Consumer Discretionary</t>
        </is>
      </c>
      <c r="G256" t="inlineStr">
        <is>
          <t>SOUTAR</t>
        </is>
      </c>
    </row>
    <row r="257">
      <c r="A257" t="inlineStr">
        <is>
          <t>AR002670</t>
        </is>
      </c>
      <c r="B257" t="inlineStr">
        <is>
          <t>Southcross Logistics SA</t>
        </is>
      </c>
      <c r="C257" t="inlineStr">
        <is>
          <t>Argentina</t>
        </is>
      </c>
      <c r="F257" t="inlineStr">
        <is>
          <t>Industrials</t>
        </is>
      </c>
    </row>
    <row r="258">
      <c r="A258" t="inlineStr">
        <is>
          <t>AR002680</t>
        </is>
      </c>
      <c r="B258" t="inlineStr">
        <is>
          <t>Stoneway Capital Corp</t>
        </is>
      </c>
      <c r="C258" t="inlineStr">
        <is>
          <t>Argentina</t>
        </is>
      </c>
      <c r="F258" t="inlineStr">
        <is>
          <t>Utilities</t>
        </is>
      </c>
      <c r="G258" t="inlineStr">
        <is>
          <t>STNEWY</t>
        </is>
      </c>
    </row>
    <row r="259">
      <c r="A259" t="inlineStr">
        <is>
          <t>AR002690</t>
        </is>
      </c>
      <c r="B259" t="inlineStr">
        <is>
          <t>Sucredito</t>
        </is>
      </c>
      <c r="C259" t="inlineStr">
        <is>
          <t>Argentina</t>
        </is>
      </c>
    </row>
    <row r="260">
      <c r="A260" t="inlineStr">
        <is>
          <t>AR002700</t>
        </is>
      </c>
      <c r="B260" t="inlineStr">
        <is>
          <t>Super Ahorro</t>
        </is>
      </c>
      <c r="C260" t="inlineStr">
        <is>
          <t>Argentina</t>
        </is>
      </c>
    </row>
    <row r="261">
      <c r="A261" t="inlineStr">
        <is>
          <t>AR002710</t>
        </is>
      </c>
      <c r="B261" t="inlineStr">
        <is>
          <t>Tarjeta Fertil</t>
        </is>
      </c>
      <c r="C261" t="inlineStr">
        <is>
          <t>Argentina</t>
        </is>
      </c>
    </row>
    <row r="262">
      <c r="A262" t="inlineStr">
        <is>
          <t>AR002720</t>
        </is>
      </c>
      <c r="B262" t="inlineStr">
        <is>
          <t>Tarshop</t>
        </is>
      </c>
      <c r="C262" t="inlineStr">
        <is>
          <t>Argentina</t>
        </is>
      </c>
    </row>
    <row r="263">
      <c r="A263" t="inlineStr">
        <is>
          <t>AR002730</t>
        </is>
      </c>
      <c r="B263" t="inlineStr">
        <is>
          <t>TCAP</t>
        </is>
      </c>
      <c r="C263" t="inlineStr">
        <is>
          <t>Argentina</t>
        </is>
      </c>
    </row>
    <row r="264">
      <c r="A264" t="inlineStr">
        <is>
          <t>AR002740</t>
        </is>
      </c>
      <c r="B264" t="inlineStr">
        <is>
          <t>TDF</t>
        </is>
      </c>
      <c r="C264" t="inlineStr">
        <is>
          <t>Argentina</t>
        </is>
      </c>
    </row>
    <row r="265">
      <c r="A265" t="inlineStr">
        <is>
          <t>AR002750</t>
        </is>
      </c>
      <c r="B265" t="inlineStr">
        <is>
          <t>Tecnoseeds</t>
        </is>
      </c>
      <c r="C265" t="inlineStr">
        <is>
          <t>Argentina</t>
        </is>
      </c>
    </row>
    <row r="266">
      <c r="A266" t="inlineStr">
        <is>
          <t>AR002760</t>
        </is>
      </c>
      <c r="B266" t="inlineStr">
        <is>
          <t>Tecpetrol SA</t>
        </is>
      </c>
      <c r="C266" t="inlineStr">
        <is>
          <t>Argentina</t>
        </is>
      </c>
      <c r="F266" t="inlineStr">
        <is>
          <t>Energy</t>
        </is>
      </c>
      <c r="G266" t="inlineStr">
        <is>
          <t>TECPET</t>
        </is>
      </c>
    </row>
    <row r="267">
      <c r="A267" t="inlineStr">
        <is>
          <t>AR002780</t>
        </is>
      </c>
      <c r="B267" t="inlineStr">
        <is>
          <t>Telecom Personal SA</t>
        </is>
      </c>
      <c r="C267" t="inlineStr">
        <is>
          <t>Argentina</t>
        </is>
      </c>
      <c r="F267" t="inlineStr">
        <is>
          <t>Communications</t>
        </is>
      </c>
      <c r="G267" t="inlineStr">
        <is>
          <t>TASFT</t>
        </is>
      </c>
    </row>
    <row r="268">
      <c r="A268" t="inlineStr">
        <is>
          <t>AR002790</t>
        </is>
      </c>
      <c r="B268" t="inlineStr">
        <is>
          <t>TGLT SA</t>
        </is>
      </c>
      <c r="C268" t="inlineStr">
        <is>
          <t>Argentina</t>
        </is>
      </c>
      <c r="E268" t="inlineStr">
        <is>
          <t>Consumer Discretionary</t>
        </is>
      </c>
      <c r="F268" t="inlineStr">
        <is>
          <t>Financials</t>
        </is>
      </c>
      <c r="G268" t="inlineStr">
        <is>
          <t>TGLTSA</t>
        </is>
      </c>
    </row>
    <row r="269">
      <c r="A269" t="inlineStr">
        <is>
          <t>AR002800</t>
        </is>
      </c>
      <c r="B269" t="inlineStr">
        <is>
          <t>Tinuviel</t>
        </is>
      </c>
      <c r="C269" t="inlineStr">
        <is>
          <t>Argentina</t>
        </is>
      </c>
    </row>
    <row r="270">
      <c r="A270" t="inlineStr">
        <is>
          <t>AR002810</t>
        </is>
      </c>
      <c r="B270" t="inlineStr">
        <is>
          <t>TISER SRL</t>
        </is>
      </c>
      <c r="C270" t="inlineStr">
        <is>
          <t>Argentina</t>
        </is>
      </c>
      <c r="F270" t="inlineStr">
        <is>
          <t>Energy</t>
        </is>
      </c>
      <c r="G270" t="inlineStr">
        <is>
          <t>TISEAR</t>
        </is>
      </c>
    </row>
    <row r="271">
      <c r="A271" t="inlineStr">
        <is>
          <t>AR002820</t>
        </is>
      </c>
      <c r="B271" t="inlineStr">
        <is>
          <t>Toyota Argentina SA</t>
        </is>
      </c>
      <c r="C271" t="inlineStr">
        <is>
          <t>Argentina</t>
        </is>
      </c>
      <c r="F271" t="inlineStr">
        <is>
          <t>Consumer Discretionary</t>
        </is>
      </c>
      <c r="G271" t="inlineStr">
        <is>
          <t>TOYOTA</t>
        </is>
      </c>
    </row>
    <row r="272">
      <c r="A272" t="inlineStr">
        <is>
          <t>AR002830</t>
        </is>
      </c>
      <c r="B272" t="inlineStr">
        <is>
          <t>Tradimex</t>
        </is>
      </c>
      <c r="C272" t="inlineStr">
        <is>
          <t>Argentina</t>
        </is>
      </c>
    </row>
    <row r="273">
      <c r="A273" t="inlineStr">
        <is>
          <t>AR002840</t>
        </is>
      </c>
      <c r="B273" t="inlineStr">
        <is>
          <t>Transener SA</t>
        </is>
      </c>
      <c r="C273" t="inlineStr">
        <is>
          <t>Argentina</t>
        </is>
      </c>
      <c r="E273" t="inlineStr">
        <is>
          <t>Utilities</t>
        </is>
      </c>
      <c r="F273" t="inlineStr">
        <is>
          <t>Utilities</t>
        </is>
      </c>
      <c r="G273" t="inlineStr">
        <is>
          <t>TRAN</t>
        </is>
      </c>
      <c r="H273" t="inlineStr">
        <is>
          <t>Transener</t>
        </is>
      </c>
    </row>
    <row r="274">
      <c r="A274" t="inlineStr">
        <is>
          <t>AR002850</t>
        </is>
      </c>
      <c r="B274" t="inlineStr">
        <is>
          <t>Transportadora de Gas del Sur</t>
        </is>
      </c>
      <c r="C274" t="inlineStr">
        <is>
          <t>Argentina</t>
        </is>
      </c>
      <c r="E274" t="inlineStr">
        <is>
          <t>Energy</t>
        </is>
      </c>
      <c r="F274" t="inlineStr">
        <is>
          <t>Energy</t>
        </is>
      </c>
      <c r="G274" t="inlineStr">
        <is>
          <t>TGS</t>
        </is>
      </c>
      <c r="H274" t="inlineStr">
        <is>
          <t>TGS</t>
        </is>
      </c>
    </row>
    <row r="275">
      <c r="A275" t="inlineStr">
        <is>
          <t>AR002860</t>
        </is>
      </c>
      <c r="B275" t="inlineStr">
        <is>
          <t>Transportadora Gas del Norte S</t>
        </is>
      </c>
      <c r="C275" t="inlineStr">
        <is>
          <t>Argentina</t>
        </is>
      </c>
      <c r="E275" t="inlineStr">
        <is>
          <t>Energy</t>
        </is>
      </c>
      <c r="F275" t="inlineStr">
        <is>
          <t>Utilities</t>
        </is>
      </c>
      <c r="G275" t="inlineStr">
        <is>
          <t>TGNO4</t>
        </is>
      </c>
      <c r="H275" t="inlineStr">
        <is>
          <t>TGN</t>
        </is>
      </c>
    </row>
    <row r="276">
      <c r="A276" t="inlineStr">
        <is>
          <t>AR002870</t>
        </is>
      </c>
      <c r="B276" t="inlineStr">
        <is>
          <t>Tresnal</t>
        </is>
      </c>
      <c r="C276" t="inlineStr">
        <is>
          <t>Argentina</t>
        </is>
      </c>
    </row>
    <row r="277">
      <c r="A277" t="inlineStr">
        <is>
          <t>AR002880</t>
        </is>
      </c>
      <c r="B277" t="inlineStr">
        <is>
          <t>Ultracongelados</t>
        </is>
      </c>
      <c r="C277" t="inlineStr">
        <is>
          <t>Argentina</t>
        </is>
      </c>
    </row>
    <row r="278">
      <c r="A278" t="inlineStr">
        <is>
          <t>AR002890</t>
        </is>
      </c>
      <c r="B278" t="inlineStr">
        <is>
          <t>Unicred</t>
        </is>
      </c>
      <c r="C278" t="inlineStr">
        <is>
          <t>Argentina</t>
        </is>
      </c>
    </row>
    <row r="279">
      <c r="A279" t="inlineStr">
        <is>
          <t>AR002900</t>
        </is>
      </c>
      <c r="B279" t="inlineStr">
        <is>
          <t>Varcam</t>
        </is>
      </c>
      <c r="C279" t="inlineStr">
        <is>
          <t>Argentina</t>
        </is>
      </c>
    </row>
    <row r="280">
      <c r="A280" t="inlineStr">
        <is>
          <t>AR002910</t>
        </is>
      </c>
      <c r="B280" t="inlineStr">
        <is>
          <t>Vicentin Exportaciones</t>
        </is>
      </c>
      <c r="C280" t="inlineStr">
        <is>
          <t>Argentina</t>
        </is>
      </c>
      <c r="H280" t="inlineStr">
        <is>
          <t>Vicentin</t>
        </is>
      </c>
    </row>
    <row r="281">
      <c r="A281" t="inlineStr">
        <is>
          <t>AR002920</t>
        </is>
      </c>
      <c r="B281" t="inlineStr">
        <is>
          <t>YPF SA</t>
        </is>
      </c>
      <c r="C281" t="inlineStr">
        <is>
          <t>Argentina</t>
        </is>
      </c>
      <c r="E281" t="inlineStr">
        <is>
          <t>Energy</t>
        </is>
      </c>
      <c r="F281" t="inlineStr">
        <is>
          <t>Energy</t>
        </is>
      </c>
      <c r="G281" t="inlineStr">
        <is>
          <t>YPF</t>
        </is>
      </c>
      <c r="H281" t="inlineStr">
        <is>
          <t>YPF</t>
        </is>
      </c>
    </row>
    <row r="282">
      <c r="A282" t="inlineStr">
        <is>
          <t>AR002930</t>
        </is>
      </c>
      <c r="B282" t="inlineStr">
        <is>
          <t>YPFLuz SA</t>
        </is>
      </c>
      <c r="C282" t="inlineStr">
        <is>
          <t>Argentina</t>
        </is>
      </c>
      <c r="F282" t="inlineStr">
        <is>
          <t>Utilities</t>
        </is>
      </c>
      <c r="G282" t="inlineStr">
        <is>
          <t>YPFLUZ</t>
        </is>
      </c>
      <c r="H282" t="inlineStr">
        <is>
          <t>YPF luz</t>
        </is>
      </c>
    </row>
    <row r="283">
      <c r="A283" t="inlineStr">
        <is>
          <t>BR000010</t>
        </is>
      </c>
      <c r="B283" t="inlineStr">
        <is>
          <t>Aegea Finance SARL</t>
        </is>
      </c>
      <c r="C283" t="inlineStr">
        <is>
          <t>Brazil</t>
        </is>
      </c>
      <c r="F283" t="inlineStr">
        <is>
          <t>Utilities</t>
        </is>
      </c>
      <c r="G283" t="inlineStr">
        <is>
          <t>AEGEBZ</t>
        </is>
      </c>
      <c r="H283" t="inlineStr">
        <is>
          <t>Aegea</t>
        </is>
      </c>
    </row>
    <row r="284">
      <c r="A284" t="inlineStr">
        <is>
          <t>BR000020</t>
        </is>
      </c>
      <c r="B284" t="inlineStr">
        <is>
          <t>AES Tiete Energia SA</t>
        </is>
      </c>
      <c r="C284" t="inlineStr">
        <is>
          <t>Brazil</t>
        </is>
      </c>
      <c r="E284" t="inlineStr">
        <is>
          <t>Utilities</t>
        </is>
      </c>
      <c r="F284" t="inlineStr">
        <is>
          <t>Utilities</t>
        </is>
      </c>
      <c r="G284" t="inlineStr">
        <is>
          <t>CAGXF</t>
        </is>
      </c>
      <c r="H284" t="inlineStr">
        <is>
          <t>Aes</t>
        </is>
      </c>
    </row>
    <row r="285">
      <c r="A285" t="inlineStr">
        <is>
          <t>BR000030</t>
        </is>
      </c>
      <c r="B285" t="inlineStr">
        <is>
          <t>Afya</t>
        </is>
      </c>
      <c r="C285" t="inlineStr">
        <is>
          <t>Brazil</t>
        </is>
      </c>
      <c r="E285" t="inlineStr">
        <is>
          <t>Consumer Discretionary</t>
        </is>
      </c>
      <c r="F285" t="inlineStr">
        <is>
          <t>Consumer Discretionary</t>
        </is>
      </c>
      <c r="G285" t="inlineStr">
        <is>
          <t>AFYA</t>
        </is>
      </c>
      <c r="H285" t="inlineStr">
        <is>
          <t>Afya</t>
        </is>
      </c>
    </row>
    <row r="286">
      <c r="A286" t="inlineStr">
        <is>
          <t>BR000040</t>
        </is>
      </c>
      <c r="B286" t="inlineStr">
        <is>
          <t>Aliansce Shopping Centers SA</t>
        </is>
      </c>
      <c r="C286" t="inlineStr">
        <is>
          <t>Brazil</t>
        </is>
      </c>
      <c r="E286" t="inlineStr">
        <is>
          <t>Real Estate</t>
        </is>
      </c>
      <c r="F286" t="inlineStr">
        <is>
          <t>Financials</t>
        </is>
      </c>
      <c r="G286" t="inlineStr">
        <is>
          <t>ALCGF</t>
        </is>
      </c>
    </row>
    <row r="287">
      <c r="A287" t="inlineStr">
        <is>
          <t>BR000050</t>
        </is>
      </c>
      <c r="B287" t="inlineStr">
        <is>
          <t>Alliar Medicos A Frente SA</t>
        </is>
      </c>
      <c r="C287" t="inlineStr">
        <is>
          <t>Brazil</t>
        </is>
      </c>
      <c r="E287" t="inlineStr">
        <is>
          <t>Health Care</t>
        </is>
      </c>
      <c r="F287" t="inlineStr">
        <is>
          <t>Health Care</t>
        </is>
      </c>
      <c r="G287" t="inlineStr">
        <is>
          <t>AALR3</t>
        </is>
      </c>
    </row>
    <row r="288">
      <c r="A288" t="inlineStr">
        <is>
          <t>BR000060</t>
        </is>
      </c>
      <c r="B288" t="inlineStr">
        <is>
          <t>Alpargatas SA</t>
        </is>
      </c>
      <c r="C288" t="inlineStr">
        <is>
          <t>Brazil</t>
        </is>
      </c>
      <c r="E288" t="inlineStr">
        <is>
          <t>Consumer Discretionary</t>
        </is>
      </c>
      <c r="F288" t="inlineStr">
        <is>
          <t>Consumer Discretionary</t>
        </is>
      </c>
      <c r="G288" t="inlineStr">
        <is>
          <t>ALPA4</t>
        </is>
      </c>
      <c r="H288" t="inlineStr">
        <is>
          <t>Alpargatas</t>
        </is>
      </c>
    </row>
    <row r="289">
      <c r="A289" t="inlineStr">
        <is>
          <t>BR000070</t>
        </is>
      </c>
      <c r="B289" t="inlineStr">
        <is>
          <t>Alper Consultoria e Corretora de Seguros SA</t>
        </is>
      </c>
      <c r="C289" t="inlineStr">
        <is>
          <t>Brazil</t>
        </is>
      </c>
      <c r="E289" t="inlineStr">
        <is>
          <t>Financials</t>
        </is>
      </c>
      <c r="F289" t="inlineStr">
        <is>
          <t>Financials</t>
        </is>
      </c>
      <c r="G289" t="inlineStr">
        <is>
          <t>APER3</t>
        </is>
      </c>
    </row>
    <row r="290">
      <c r="A290" t="inlineStr">
        <is>
          <t>BR000080</t>
        </is>
      </c>
      <c r="B290" t="inlineStr">
        <is>
          <t>Alupar Investimento SA</t>
        </is>
      </c>
      <c r="C290" t="inlineStr">
        <is>
          <t>Brazil</t>
        </is>
      </c>
      <c r="E290" t="inlineStr">
        <is>
          <t>Utilities</t>
        </is>
      </c>
      <c r="F290" t="inlineStr">
        <is>
          <t>Utilities</t>
        </is>
      </c>
      <c r="G290" t="inlineStr">
        <is>
          <t>ALUP11</t>
        </is>
      </c>
      <c r="H290" t="inlineStr">
        <is>
          <t>Alupar</t>
        </is>
      </c>
    </row>
    <row r="291">
      <c r="A291" t="inlineStr">
        <is>
          <t>BR000090</t>
        </is>
      </c>
      <c r="B291" t="inlineStr">
        <is>
          <t>Ambev SA</t>
        </is>
      </c>
      <c r="C291" t="inlineStr">
        <is>
          <t>Brazil</t>
        </is>
      </c>
      <c r="E291" t="inlineStr">
        <is>
          <t>Consumer Staples</t>
        </is>
      </c>
      <c r="F291" t="inlineStr">
        <is>
          <t>Consumer Staples</t>
        </is>
      </c>
      <c r="G291" t="inlineStr">
        <is>
          <t>ABEV</t>
        </is>
      </c>
      <c r="H291" t="inlineStr">
        <is>
          <t>Ambev</t>
        </is>
      </c>
    </row>
    <row r="292">
      <c r="A292" t="inlineStr">
        <is>
          <t>BR000100</t>
        </is>
      </c>
      <c r="B292" t="inlineStr">
        <is>
          <t>Andrade Gutierrez Internationa</t>
        </is>
      </c>
      <c r="C292" t="inlineStr">
        <is>
          <t>Brazil</t>
        </is>
      </c>
      <c r="F292" t="inlineStr">
        <is>
          <t>Industrials</t>
        </is>
      </c>
      <c r="G292" t="inlineStr">
        <is>
          <t>ANDRGI</t>
        </is>
      </c>
      <c r="H292" t="inlineStr">
        <is>
          <t>Andrade Gutierrez</t>
        </is>
      </c>
    </row>
    <row r="293">
      <c r="A293" t="inlineStr">
        <is>
          <t>BR000110</t>
        </is>
      </c>
      <c r="B293" t="inlineStr">
        <is>
          <t>Anhanguera Educacional Participacoes SA</t>
        </is>
      </c>
      <c r="C293" t="inlineStr">
        <is>
          <t>Brazil</t>
        </is>
      </c>
      <c r="E293" t="inlineStr">
        <is>
          <t>Consumer Discretionary</t>
        </is>
      </c>
      <c r="F293" t="inlineStr">
        <is>
          <t>Consumer Discretionary</t>
        </is>
      </c>
      <c r="G293" t="inlineStr">
        <is>
          <t>ANGAF</t>
        </is>
      </c>
      <c r="H293" t="inlineStr">
        <is>
          <t>Anhanguera Educacional</t>
        </is>
      </c>
    </row>
    <row r="294">
      <c r="A294" t="inlineStr">
        <is>
          <t>BR000120</t>
        </is>
      </c>
      <c r="B294" t="inlineStr">
        <is>
          <t>Arezzo Industria e Comercio SA</t>
        </is>
      </c>
      <c r="C294" t="inlineStr">
        <is>
          <t>Brazil</t>
        </is>
      </c>
      <c r="E294" t="inlineStr">
        <is>
          <t>Consumer Discretionary</t>
        </is>
      </c>
      <c r="F294" t="inlineStr">
        <is>
          <t>Consumer Discretionary</t>
        </is>
      </c>
      <c r="G294" t="inlineStr">
        <is>
          <t>ARZZ3</t>
        </is>
      </c>
      <c r="H294" t="inlineStr">
        <is>
          <t>Arezzo</t>
        </is>
      </c>
    </row>
    <row r="295">
      <c r="A295" t="inlineStr">
        <is>
          <t>BR000130</t>
        </is>
      </c>
      <c r="B295" t="inlineStr">
        <is>
          <t>Arteris SA</t>
        </is>
      </c>
      <c r="C295" t="inlineStr">
        <is>
          <t>Brazil</t>
        </is>
      </c>
      <c r="E295" t="inlineStr">
        <is>
          <t>Industrials</t>
        </is>
      </c>
      <c r="F295" t="inlineStr">
        <is>
          <t>Industrials</t>
        </is>
      </c>
      <c r="G295" t="inlineStr">
        <is>
          <t>ATSIF</t>
        </is>
      </c>
    </row>
    <row r="296">
      <c r="A296" t="inlineStr">
        <is>
          <t>BR000140</t>
        </is>
      </c>
      <c r="B296" t="inlineStr">
        <is>
          <t>Atacadao Distribuicao Comercio</t>
        </is>
      </c>
      <c r="C296" t="inlineStr">
        <is>
          <t>Brazil</t>
        </is>
      </c>
      <c r="E296" t="inlineStr">
        <is>
          <t>Consumer Staples</t>
        </is>
      </c>
      <c r="F296" t="inlineStr">
        <is>
          <t>Consumer Staples</t>
        </is>
      </c>
      <c r="G296" t="inlineStr">
        <is>
          <t>CRFB3</t>
        </is>
      </c>
    </row>
    <row r="297">
      <c r="A297" t="inlineStr">
        <is>
          <t>BR000150</t>
        </is>
      </c>
      <c r="B297" t="inlineStr">
        <is>
          <t>Atento SA</t>
        </is>
      </c>
      <c r="C297" t="inlineStr">
        <is>
          <t>Brazil</t>
        </is>
      </c>
      <c r="E297" t="inlineStr">
        <is>
          <t>Industrials</t>
        </is>
      </c>
      <c r="F297" t="inlineStr">
        <is>
          <t>Technology</t>
        </is>
      </c>
      <c r="G297" t="inlineStr">
        <is>
          <t>ATTO</t>
        </is>
      </c>
      <c r="H297" t="inlineStr">
        <is>
          <t>Atento</t>
        </is>
      </c>
    </row>
    <row r="298">
      <c r="A298" t="inlineStr">
        <is>
          <t>BR000160</t>
        </is>
      </c>
      <c r="B298" t="inlineStr">
        <is>
          <t>Autometal SA</t>
        </is>
      </c>
      <c r="C298" t="inlineStr">
        <is>
          <t>Brazil</t>
        </is>
      </c>
      <c r="E298" t="inlineStr">
        <is>
          <t>Consumer Discretionary</t>
        </is>
      </c>
      <c r="F298" t="inlineStr">
        <is>
          <t>Consumer Discretionary</t>
        </is>
      </c>
      <c r="G298" t="inlineStr">
        <is>
          <t>AUTM3</t>
        </is>
      </c>
    </row>
    <row r="299">
      <c r="A299" t="inlineStr">
        <is>
          <t>BR000170</t>
        </is>
      </c>
      <c r="B299" t="inlineStr">
        <is>
          <t>Azul SA</t>
        </is>
      </c>
      <c r="C299" t="inlineStr">
        <is>
          <t>Brazil</t>
        </is>
      </c>
      <c r="E299" t="inlineStr">
        <is>
          <t>Industrials</t>
        </is>
      </c>
      <c r="F299" t="inlineStr">
        <is>
          <t>Consumer Discretionary</t>
        </is>
      </c>
      <c r="G299" t="inlineStr">
        <is>
          <t>AZUL</t>
        </is>
      </c>
      <c r="H299" t="inlineStr">
        <is>
          <t>Azul</t>
        </is>
      </c>
    </row>
    <row r="300">
      <c r="A300" t="inlineStr">
        <is>
          <t>BR000180</t>
        </is>
      </c>
      <c r="B300" t="inlineStr">
        <is>
          <t>B2W Cia Digital</t>
        </is>
      </c>
      <c r="C300" t="inlineStr">
        <is>
          <t>Brazil</t>
        </is>
      </c>
      <c r="E300" t="inlineStr">
        <is>
          <t>Consumer Discretionary</t>
        </is>
      </c>
      <c r="F300" t="inlineStr">
        <is>
          <t>Consumer Discretionary</t>
        </is>
      </c>
      <c r="G300" t="inlineStr">
        <is>
          <t>BTOW3</t>
        </is>
      </c>
      <c r="H300" t="inlineStr">
        <is>
          <t>B2W</t>
        </is>
      </c>
    </row>
    <row r="301">
      <c r="A301" t="inlineStr">
        <is>
          <t>BR000190</t>
        </is>
      </c>
      <c r="B301" t="inlineStr">
        <is>
          <t>B3 SA - Brasil Bolsa Balcao</t>
        </is>
      </c>
      <c r="C301" t="inlineStr">
        <is>
          <t>Brazil</t>
        </is>
      </c>
      <c r="E301" t="inlineStr">
        <is>
          <t>Financials</t>
        </is>
      </c>
      <c r="F301" t="inlineStr">
        <is>
          <t>Financials</t>
        </is>
      </c>
      <c r="G301" t="inlineStr">
        <is>
          <t>B3SA3</t>
        </is>
      </c>
      <c r="H301" t="inlineStr">
        <is>
          <t>B3</t>
        </is>
      </c>
    </row>
    <row customFormat="1" r="302" s="2">
      <c r="A302" s="2" t="inlineStr">
        <is>
          <t>BR000200</t>
        </is>
      </c>
      <c r="B302" s="2" t="inlineStr">
        <is>
          <t>Banco ABC Brasil SA</t>
        </is>
      </c>
      <c r="C302" s="2" t="inlineStr">
        <is>
          <t>Brazil</t>
        </is>
      </c>
      <c r="E302" s="2" t="inlineStr">
        <is>
          <t>Financials</t>
        </is>
      </c>
      <c r="F302" s="2" t="inlineStr">
        <is>
          <t>Financials</t>
        </is>
      </c>
      <c r="G302" s="2" t="inlineStr">
        <is>
          <t>1225323D</t>
        </is>
      </c>
      <c r="H302" t="inlineStr">
        <is>
          <t>Banco ABC</t>
        </is>
      </c>
    </row>
    <row r="303">
      <c r="A303" t="inlineStr">
        <is>
          <t>BR000210</t>
        </is>
      </c>
      <c r="B303" t="inlineStr">
        <is>
          <t>Banco BMG SA</t>
        </is>
      </c>
      <c r="C303" t="inlineStr">
        <is>
          <t>Brazil</t>
        </is>
      </c>
      <c r="F303" t="inlineStr">
        <is>
          <t>Financials</t>
        </is>
      </c>
      <c r="G303" t="inlineStr">
        <is>
          <t>BCOBMG</t>
        </is>
      </c>
    </row>
    <row r="304">
      <c r="A304" t="inlineStr">
        <is>
          <t>BR000220</t>
        </is>
      </c>
      <c r="B304" t="inlineStr">
        <is>
          <t>Banco Bonsucesso SA</t>
        </is>
      </c>
      <c r="C304" t="inlineStr">
        <is>
          <t>Brazil</t>
        </is>
      </c>
      <c r="F304" t="inlineStr">
        <is>
          <t>Financials</t>
        </is>
      </c>
      <c r="G304" t="inlineStr">
        <is>
          <t>BONSUC</t>
        </is>
      </c>
    </row>
    <row r="305">
      <c r="A305" t="inlineStr">
        <is>
          <t>BR000230</t>
        </is>
      </c>
      <c r="B305" t="inlineStr">
        <is>
          <t>Banco Bradesco SA</t>
        </is>
      </c>
      <c r="C305" t="inlineStr">
        <is>
          <t>Brazil</t>
        </is>
      </c>
      <c r="E305" t="inlineStr">
        <is>
          <t>Financials</t>
        </is>
      </c>
      <c r="F305" t="inlineStr">
        <is>
          <t>Financials</t>
        </is>
      </c>
      <c r="G305" t="inlineStr">
        <is>
          <t>BBD</t>
        </is>
      </c>
      <c r="H305" t="inlineStr">
        <is>
          <t>Bradesco</t>
        </is>
      </c>
    </row>
    <row r="306">
      <c r="A306" t="inlineStr">
        <is>
          <t>BR000250</t>
        </is>
      </c>
      <c r="B306" t="inlineStr">
        <is>
          <t>Banco BTG Pactual SA</t>
        </is>
      </c>
      <c r="C306" t="inlineStr">
        <is>
          <t>Brazil</t>
        </is>
      </c>
      <c r="E306" t="inlineStr">
        <is>
          <t>Financials</t>
        </is>
      </c>
      <c r="F306" t="inlineStr">
        <is>
          <t>Financials</t>
        </is>
      </c>
      <c r="G306" t="inlineStr">
        <is>
          <t>BBTG11</t>
        </is>
      </c>
      <c r="H306" t="inlineStr">
        <is>
          <t>BTG</t>
        </is>
      </c>
    </row>
    <row r="307">
      <c r="A307" t="inlineStr">
        <is>
          <t>BR000260</t>
        </is>
      </c>
      <c r="B307" t="inlineStr">
        <is>
          <t>Banco Cruzeiro do Sul SA</t>
        </is>
      </c>
      <c r="C307" t="inlineStr">
        <is>
          <t>Brazil</t>
        </is>
      </c>
      <c r="F307" t="inlineStr">
        <is>
          <t>Financials</t>
        </is>
      </c>
      <c r="G307" t="inlineStr">
        <is>
          <t>CZRSBZ</t>
        </is>
      </c>
    </row>
    <row r="308">
      <c r="A308" t="inlineStr">
        <is>
          <t>BR000270</t>
        </is>
      </c>
      <c r="B308" t="inlineStr">
        <is>
          <t>Banco Daycoval SA</t>
        </is>
      </c>
      <c r="C308" t="inlineStr">
        <is>
          <t>Brazil</t>
        </is>
      </c>
      <c r="E308" t="inlineStr">
        <is>
          <t>Financials</t>
        </is>
      </c>
      <c r="F308" t="inlineStr">
        <is>
          <t>Financials</t>
        </is>
      </c>
      <c r="G308" t="inlineStr">
        <is>
          <t>DAYC4</t>
        </is>
      </c>
    </row>
    <row r="309">
      <c r="A309" t="inlineStr">
        <is>
          <t>BR000280</t>
        </is>
      </c>
      <c r="B309" t="inlineStr">
        <is>
          <t>Banco do Brasil SA</t>
        </is>
      </c>
      <c r="C309" t="inlineStr">
        <is>
          <t>Brazil</t>
        </is>
      </c>
      <c r="E309" t="inlineStr">
        <is>
          <t>Financials</t>
        </is>
      </c>
      <c r="F309" t="inlineStr">
        <is>
          <t>Financials</t>
        </is>
      </c>
      <c r="G309" t="inlineStr">
        <is>
          <t>BBAS3</t>
        </is>
      </c>
      <c r="H309" t="inlineStr">
        <is>
          <t>Banco do Brasil</t>
        </is>
      </c>
    </row>
    <row r="310">
      <c r="A310" t="inlineStr">
        <is>
          <t>BR000290</t>
        </is>
      </c>
      <c r="B310" t="inlineStr">
        <is>
          <t>Banco do Estado do Rio Grande</t>
        </is>
      </c>
      <c r="C310" t="inlineStr">
        <is>
          <t>Brazil</t>
        </is>
      </c>
      <c r="E310" t="inlineStr">
        <is>
          <t>Financials</t>
        </is>
      </c>
      <c r="F310" t="inlineStr">
        <is>
          <t>Financials</t>
        </is>
      </c>
      <c r="G310" t="inlineStr">
        <is>
          <t>BRSR6</t>
        </is>
      </c>
      <c r="H310" t="inlineStr">
        <is>
          <t>Banrisul</t>
        </is>
      </c>
    </row>
    <row r="311">
      <c r="A311" t="inlineStr">
        <is>
          <t>BR000300</t>
        </is>
      </c>
      <c r="B311" t="inlineStr">
        <is>
          <t>Banco Inter SA</t>
        </is>
      </c>
      <c r="C311" t="inlineStr">
        <is>
          <t>Brazil</t>
        </is>
      </c>
      <c r="E311" t="inlineStr">
        <is>
          <t>Financials</t>
        </is>
      </c>
      <c r="F311" t="inlineStr">
        <is>
          <t>Financials</t>
        </is>
      </c>
      <c r="G311" t="inlineStr">
        <is>
          <t>BIDI4</t>
        </is>
      </c>
      <c r="H311" t="inlineStr">
        <is>
          <t>Banco Inter</t>
        </is>
      </c>
    </row>
    <row r="312">
      <c r="A312" t="inlineStr">
        <is>
          <t>BR000310</t>
        </is>
      </c>
      <c r="B312" t="inlineStr">
        <is>
          <t>Banco Mercantil do Brasil SA</t>
        </is>
      </c>
      <c r="C312" t="inlineStr">
        <is>
          <t>Brazil</t>
        </is>
      </c>
      <c r="E312" t="inlineStr">
        <is>
          <t>Financials</t>
        </is>
      </c>
      <c r="F312" t="inlineStr">
        <is>
          <t>Financials</t>
        </is>
      </c>
      <c r="G312" t="inlineStr">
        <is>
          <t>BMEBMZ</t>
        </is>
      </c>
    </row>
    <row r="313">
      <c r="A313" t="inlineStr">
        <is>
          <t>BR000320</t>
        </is>
      </c>
      <c r="B313" t="inlineStr">
        <is>
          <t>Banco Multiplo SA</t>
        </is>
      </c>
      <c r="C313" t="inlineStr">
        <is>
          <t>Brazil</t>
        </is>
      </c>
      <c r="E313" t="inlineStr">
        <is>
          <t>Financials</t>
        </is>
      </c>
      <c r="F313" t="inlineStr">
        <is>
          <t>Financials</t>
        </is>
      </c>
      <c r="G313" t="inlineStr">
        <is>
          <t>BICBBZ</t>
        </is>
      </c>
    </row>
    <row r="314">
      <c r="A314" t="inlineStr">
        <is>
          <t>BR000330</t>
        </is>
      </c>
      <c r="B314" t="inlineStr">
        <is>
          <t>Banco Nacional de Desenvolvime</t>
        </is>
      </c>
      <c r="C314" t="inlineStr">
        <is>
          <t>Brazil</t>
        </is>
      </c>
      <c r="F314" t="inlineStr">
        <is>
          <t>Government</t>
        </is>
      </c>
      <c r="G314" t="inlineStr">
        <is>
          <t>BNDES</t>
        </is>
      </c>
    </row>
    <row r="315">
      <c r="A315" t="inlineStr">
        <is>
          <t>BR000340</t>
        </is>
      </c>
      <c r="B315" t="inlineStr">
        <is>
          <t>Banco Pan SA</t>
        </is>
      </c>
      <c r="C315" t="inlineStr">
        <is>
          <t>Brazil</t>
        </is>
      </c>
      <c r="E315" t="inlineStr">
        <is>
          <t>Financials</t>
        </is>
      </c>
      <c r="F315" t="inlineStr">
        <is>
          <t>Financials</t>
        </is>
      </c>
      <c r="G315" t="inlineStr">
        <is>
          <t>BPAN4</t>
        </is>
      </c>
    </row>
    <row r="316">
      <c r="A316" t="inlineStr">
        <is>
          <t>BR000350</t>
        </is>
      </c>
      <c r="B316" t="inlineStr">
        <is>
          <t>Banco Pine SA</t>
        </is>
      </c>
      <c r="C316" t="inlineStr">
        <is>
          <t>Brazil</t>
        </is>
      </c>
      <c r="E316" t="inlineStr">
        <is>
          <t>Financials</t>
        </is>
      </c>
      <c r="F316" t="inlineStr">
        <is>
          <t>Financials</t>
        </is>
      </c>
      <c r="G316" t="inlineStr">
        <is>
          <t>PINE4</t>
        </is>
      </c>
    </row>
    <row r="317">
      <c r="A317" t="inlineStr">
        <is>
          <t>BR000360</t>
        </is>
      </c>
      <c r="B317" t="inlineStr">
        <is>
          <t>Banco Safra SA</t>
        </is>
      </c>
      <c r="C317" t="inlineStr">
        <is>
          <t>Brazil</t>
        </is>
      </c>
      <c r="F317" t="inlineStr">
        <is>
          <t>Financials</t>
        </is>
      </c>
      <c r="G317" t="inlineStr">
        <is>
          <t>BANSAF</t>
        </is>
      </c>
      <c r="H317" t="inlineStr">
        <is>
          <t>Banco Safra</t>
        </is>
      </c>
    </row>
    <row r="318">
      <c r="A318" t="inlineStr">
        <is>
          <t>BR000370</t>
        </is>
      </c>
      <c r="B318" t="inlineStr">
        <is>
          <t>Banco Santander Brasil SA</t>
        </is>
      </c>
      <c r="C318" t="inlineStr">
        <is>
          <t>Brazil</t>
        </is>
      </c>
      <c r="E318" t="inlineStr">
        <is>
          <t>Financials</t>
        </is>
      </c>
      <c r="F318" t="inlineStr">
        <is>
          <t>Financials</t>
        </is>
      </c>
      <c r="G318" t="inlineStr">
        <is>
          <t>SANB11</t>
        </is>
      </c>
      <c r="H318" t="inlineStr">
        <is>
          <t>Santander Brasil</t>
        </is>
      </c>
    </row>
    <row r="319">
      <c r="A319" t="inlineStr">
        <is>
          <t>BR000380</t>
        </is>
      </c>
      <c r="B319" t="inlineStr">
        <is>
          <t>Banco Votorantim SA</t>
        </is>
      </c>
      <c r="C319" t="inlineStr">
        <is>
          <t>Brazil</t>
        </is>
      </c>
      <c r="F319" t="inlineStr">
        <is>
          <t>Financials</t>
        </is>
      </c>
      <c r="G319" t="inlineStr">
        <is>
          <t>BANVOR</t>
        </is>
      </c>
      <c r="H319" t="inlineStr">
        <is>
          <t>BANVOR</t>
        </is>
      </c>
    </row>
    <row r="320">
      <c r="A320" t="inlineStr">
        <is>
          <t>BR000390</t>
        </is>
      </c>
      <c r="B320" t="inlineStr">
        <is>
          <t>BB Seguridade Participacoes SA</t>
        </is>
      </c>
      <c r="C320" t="inlineStr">
        <is>
          <t>Brazil</t>
        </is>
      </c>
      <c r="E320" t="inlineStr">
        <is>
          <t>Financials</t>
        </is>
      </c>
      <c r="F320" t="inlineStr">
        <is>
          <t>Financials</t>
        </is>
      </c>
      <c r="G320" t="inlineStr">
        <is>
          <t>BBSE3</t>
        </is>
      </c>
      <c r="H320" t="inlineStr">
        <is>
          <t>BB Seguridade</t>
        </is>
      </c>
    </row>
    <row r="321">
      <c r="A321" t="inlineStr">
        <is>
          <t>BR000400</t>
        </is>
      </c>
      <c r="B321" t="inlineStr">
        <is>
          <t>BHG SA - Brazil Hospitality Gr</t>
        </is>
      </c>
      <c r="C321" t="inlineStr">
        <is>
          <t>Brazil</t>
        </is>
      </c>
      <c r="E321" t="inlineStr">
        <is>
          <t>Consumer Discretionary</t>
        </is>
      </c>
      <c r="F321" t="inlineStr">
        <is>
          <t>Consumer Discretionary</t>
        </is>
      </c>
      <c r="G321" t="inlineStr">
        <is>
          <t>BHGR3</t>
        </is>
      </c>
    </row>
    <row r="322">
      <c r="A322" t="inlineStr">
        <is>
          <t>BR000410</t>
        </is>
      </c>
      <c r="B322" t="inlineStr">
        <is>
          <t>Biotoscana Investments SA</t>
        </is>
      </c>
      <c r="C322" t="inlineStr">
        <is>
          <t>Brazil</t>
        </is>
      </c>
      <c r="E322" t="inlineStr">
        <is>
          <t>Health Care</t>
        </is>
      </c>
      <c r="F322" t="inlineStr">
        <is>
          <t>Health Care</t>
        </is>
      </c>
      <c r="G322" t="inlineStr">
        <is>
          <t>GBIO33</t>
        </is>
      </c>
      <c r="H322" t="inlineStr">
        <is>
          <t>Biotoscana</t>
        </is>
      </c>
    </row>
    <row r="323">
      <c r="A323" t="inlineStr">
        <is>
          <t>BR000420</t>
        </is>
      </c>
      <c r="B323" t="inlineStr">
        <is>
          <t>BK Brasil Operacao e Assessori</t>
        </is>
      </c>
      <c r="C323" t="inlineStr">
        <is>
          <t>Brazil</t>
        </is>
      </c>
      <c r="E323" t="inlineStr">
        <is>
          <t>Consumer Discretionary</t>
        </is>
      </c>
      <c r="F323" t="inlineStr">
        <is>
          <t>Consumer Discretionary</t>
        </is>
      </c>
      <c r="G323" t="inlineStr">
        <is>
          <t>BKBR3</t>
        </is>
      </c>
      <c r="H323" t="inlineStr">
        <is>
          <t>BX brasil</t>
        </is>
      </c>
    </row>
    <row r="324">
      <c r="A324" t="inlineStr">
        <is>
          <t>BR000430</t>
        </is>
      </c>
      <c r="B324" t="inlineStr">
        <is>
          <t>BM&amp;FBovespa SA</t>
        </is>
      </c>
      <c r="C324" t="inlineStr">
        <is>
          <t>Brazil</t>
        </is>
      </c>
      <c r="E324" t="inlineStr">
        <is>
          <t>Financials</t>
        </is>
      </c>
      <c r="F324" t="inlineStr">
        <is>
          <t>Financials</t>
        </is>
      </c>
      <c r="G324" t="inlineStr">
        <is>
          <t>BVMFBZ</t>
        </is>
      </c>
      <c r="H324" t="inlineStr">
        <is>
          <t>Bovespa</t>
        </is>
      </c>
    </row>
    <row r="325">
      <c r="A325" t="inlineStr">
        <is>
          <t>BR000440</t>
        </is>
      </c>
      <c r="B325" t="inlineStr">
        <is>
          <t>BR Malls Participacoes SA</t>
        </is>
      </c>
      <c r="C325" t="inlineStr">
        <is>
          <t>Brazil</t>
        </is>
      </c>
      <c r="E325" t="inlineStr">
        <is>
          <t>Real Estate</t>
        </is>
      </c>
      <c r="F325" t="inlineStr">
        <is>
          <t>Financials</t>
        </is>
      </c>
      <c r="G325" t="inlineStr">
        <is>
          <t>BRML3</t>
        </is>
      </c>
      <c r="H325" t="inlineStr">
        <is>
          <t>BR Malls</t>
        </is>
      </c>
    </row>
    <row r="326">
      <c r="A326" t="inlineStr">
        <is>
          <t>BR000450</t>
        </is>
      </c>
      <c r="B326" t="inlineStr">
        <is>
          <t>BR Properties SA</t>
        </is>
      </c>
      <c r="C326" t="inlineStr">
        <is>
          <t>Brazil</t>
        </is>
      </c>
      <c r="E326" t="inlineStr">
        <is>
          <t>Real Estate</t>
        </is>
      </c>
      <c r="F326" t="inlineStr">
        <is>
          <t>Financials</t>
        </is>
      </c>
      <c r="G326" t="inlineStr">
        <is>
          <t>BRPR3</t>
        </is>
      </c>
      <c r="H326" t="inlineStr">
        <is>
          <t>BR Properties</t>
        </is>
      </c>
    </row>
    <row r="327">
      <c r="A327" t="inlineStr">
        <is>
          <t>BR000460</t>
        </is>
      </c>
      <c r="B327" t="inlineStr">
        <is>
          <t>Bradespar SA</t>
        </is>
      </c>
      <c r="C327" t="inlineStr">
        <is>
          <t>Brazil</t>
        </is>
      </c>
      <c r="E327" t="inlineStr">
        <is>
          <t>Materials</t>
        </is>
      </c>
      <c r="F327" t="inlineStr">
        <is>
          <t>Financials</t>
        </is>
      </c>
      <c r="G327" t="inlineStr">
        <is>
          <t>BRAP4</t>
        </is>
      </c>
      <c r="H327" t="inlineStr">
        <is>
          <t>Bradespar</t>
        </is>
      </c>
    </row>
    <row r="328">
      <c r="A328" t="inlineStr">
        <is>
          <t>BR000470</t>
        </is>
      </c>
      <c r="B328" t="inlineStr">
        <is>
          <t>Brasil Brokers Participacoes SA</t>
        </is>
      </c>
      <c r="C328" t="inlineStr">
        <is>
          <t>Brazil</t>
        </is>
      </c>
      <c r="E328" t="inlineStr">
        <is>
          <t>Real Estate</t>
        </is>
      </c>
      <c r="F328" t="inlineStr">
        <is>
          <t>Financials</t>
        </is>
      </c>
      <c r="G328" t="inlineStr">
        <is>
          <t>BBRK3</t>
        </is>
      </c>
      <c r="H328" t="inlineStr">
        <is>
          <t>Brasil Brokers</t>
        </is>
      </c>
    </row>
    <row r="329">
      <c r="A329" t="inlineStr">
        <is>
          <t>BR000480</t>
        </is>
      </c>
      <c r="B329" t="inlineStr">
        <is>
          <t>Brasil Pharma SA</t>
        </is>
      </c>
      <c r="C329" t="inlineStr">
        <is>
          <t>Brazil</t>
        </is>
      </c>
      <c r="E329" t="inlineStr">
        <is>
          <t>Consumer Staples</t>
        </is>
      </c>
      <c r="F329" t="inlineStr">
        <is>
          <t>Consumer Staples</t>
        </is>
      </c>
      <c r="G329" t="inlineStr">
        <is>
          <t>BRZPF</t>
        </is>
      </c>
      <c r="H329" t="inlineStr">
        <is>
          <t>Brasil Pharma</t>
        </is>
      </c>
    </row>
    <row r="330">
      <c r="A330" t="inlineStr">
        <is>
          <t>BR000490</t>
        </is>
      </c>
      <c r="B330" t="inlineStr">
        <is>
          <t>BrasilAgro - Co Brasileira de Propriedades Agricolas</t>
        </is>
      </c>
      <c r="C330" t="inlineStr">
        <is>
          <t>Brazil</t>
        </is>
      </c>
      <c r="E330" t="inlineStr">
        <is>
          <t>Consumer Staples</t>
        </is>
      </c>
      <c r="F330" t="inlineStr">
        <is>
          <t>Consumer Staples</t>
        </is>
      </c>
      <c r="G330" t="inlineStr">
        <is>
          <t>AGRO3</t>
        </is>
      </c>
      <c r="H330" t="inlineStr">
        <is>
          <t>BrasilAgro</t>
        </is>
      </c>
    </row>
    <row r="331">
      <c r="A331" t="inlineStr">
        <is>
          <t>BR000500</t>
        </is>
      </c>
      <c r="B331" t="inlineStr">
        <is>
          <t>Braskem SA</t>
        </is>
      </c>
      <c r="C331" t="inlineStr">
        <is>
          <t>Brazil</t>
        </is>
      </c>
      <c r="E331" t="inlineStr">
        <is>
          <t>Materials</t>
        </is>
      </c>
      <c r="F331" t="inlineStr">
        <is>
          <t>Materials</t>
        </is>
      </c>
      <c r="G331" t="inlineStr">
        <is>
          <t>BRKM5</t>
        </is>
      </c>
      <c r="H331" t="inlineStr">
        <is>
          <t>Braskem</t>
        </is>
      </c>
    </row>
    <row r="332">
      <c r="A332" t="inlineStr">
        <is>
          <t>BR000510</t>
        </is>
      </c>
      <c r="B332" t="inlineStr">
        <is>
          <t>Brazilian Government</t>
        </is>
      </c>
      <c r="C332" t="inlineStr">
        <is>
          <t>Brazil</t>
        </is>
      </c>
      <c r="F332" t="inlineStr">
        <is>
          <t>Government</t>
        </is>
      </c>
      <c r="G332" t="inlineStr">
        <is>
          <t>BRAZIL</t>
        </is>
      </c>
      <c r="H332" t="inlineStr">
        <is>
          <t>Brazil</t>
        </is>
      </c>
    </row>
    <row r="333">
      <c r="A333" t="inlineStr">
        <is>
          <t>BR000520</t>
        </is>
      </c>
      <c r="B333" t="inlineStr">
        <is>
          <t>BRF SA</t>
        </is>
      </c>
      <c r="C333" t="inlineStr">
        <is>
          <t>Brazil</t>
        </is>
      </c>
      <c r="E333" t="inlineStr">
        <is>
          <t>Consumer Staples</t>
        </is>
      </c>
      <c r="F333" t="inlineStr">
        <is>
          <t>Consumer Staples</t>
        </is>
      </c>
      <c r="G333" t="inlineStr">
        <is>
          <t>BRFS</t>
        </is>
      </c>
      <c r="H333" t="inlineStr">
        <is>
          <t>BRF</t>
        </is>
      </c>
    </row>
    <row r="334">
      <c r="A334" t="inlineStr">
        <is>
          <t>BR000530</t>
        </is>
      </c>
      <c r="B334" t="inlineStr">
        <is>
          <t>Brookfield Incorporacoes SA</t>
        </is>
      </c>
      <c r="C334" t="inlineStr">
        <is>
          <t>Brazil</t>
        </is>
      </c>
      <c r="E334" t="inlineStr">
        <is>
          <t>Consumer Discretionary</t>
        </is>
      </c>
      <c r="F334" t="inlineStr">
        <is>
          <t>Financials</t>
        </is>
      </c>
      <c r="G334" t="inlineStr">
        <is>
          <t>BRPXF</t>
        </is>
      </c>
      <c r="H334" t="inlineStr">
        <is>
          <t>Brookfield</t>
        </is>
      </c>
    </row>
    <row r="335">
      <c r="A335" t="inlineStr">
        <is>
          <t>BR000540</t>
        </is>
      </c>
      <c r="B335" t="inlineStr">
        <is>
          <t>Caixa Economica Federal</t>
        </is>
      </c>
      <c r="C335" t="inlineStr">
        <is>
          <t>Brazil</t>
        </is>
      </c>
      <c r="F335" t="inlineStr">
        <is>
          <t>Financials</t>
        </is>
      </c>
      <c r="G335" t="inlineStr">
        <is>
          <t>CAIXBR</t>
        </is>
      </c>
    </row>
    <row r="336">
      <c r="A336" t="inlineStr">
        <is>
          <t>BR000550</t>
        </is>
      </c>
      <c r="B336" t="inlineStr">
        <is>
          <t>Camil Alimentos SA</t>
        </is>
      </c>
      <c r="C336" t="inlineStr">
        <is>
          <t>Brazil</t>
        </is>
      </c>
      <c r="E336" t="inlineStr">
        <is>
          <t>Consumer Staples</t>
        </is>
      </c>
      <c r="F336" t="inlineStr">
        <is>
          <t>Consumer Staples</t>
        </is>
      </c>
      <c r="G336" t="inlineStr">
        <is>
          <t>CAML3</t>
        </is>
      </c>
      <c r="H336" t="inlineStr">
        <is>
          <t>Camil</t>
        </is>
      </c>
    </row>
    <row r="337">
      <c r="A337" t="inlineStr">
        <is>
          <t>BR000560</t>
        </is>
      </c>
      <c r="B337" t="inlineStr">
        <is>
          <t>CCR SA</t>
        </is>
      </c>
      <c r="C337" t="inlineStr">
        <is>
          <t>Brazil</t>
        </is>
      </c>
      <c r="E337" t="inlineStr">
        <is>
          <t>Industrials</t>
        </is>
      </c>
      <c r="F337" t="inlineStr">
        <is>
          <t>Industrials</t>
        </is>
      </c>
      <c r="G337" t="inlineStr">
        <is>
          <t>CCRO3</t>
        </is>
      </c>
      <c r="H337" t="inlineStr">
        <is>
          <t>CCR</t>
        </is>
      </c>
    </row>
    <row r="338">
      <c r="A338" t="inlineStr">
        <is>
          <t>BR000570</t>
        </is>
      </c>
      <c r="B338" t="inlineStr">
        <is>
          <t>CCX Carvao da Colombia SA</t>
        </is>
      </c>
      <c r="C338" t="inlineStr">
        <is>
          <t>Brazil</t>
        </is>
      </c>
      <c r="E338" t="inlineStr">
        <is>
          <t>Energy</t>
        </is>
      </c>
      <c r="F338" t="inlineStr">
        <is>
          <t>Energy</t>
        </is>
      </c>
      <c r="G338" t="inlineStr">
        <is>
          <t>CCXC3</t>
        </is>
      </c>
      <c r="H338" t="inlineStr">
        <is>
          <t>CCX</t>
        </is>
      </c>
    </row>
    <row r="339">
      <c r="A339" t="inlineStr">
        <is>
          <t>BR000580</t>
        </is>
      </c>
      <c r="B339" t="inlineStr">
        <is>
          <t>Ceagro Agricola Ltda</t>
        </is>
      </c>
      <c r="C339" t="inlineStr">
        <is>
          <t>Brazil</t>
        </is>
      </c>
      <c r="F339" t="inlineStr">
        <is>
          <t>Consumer Staples</t>
        </is>
      </c>
      <c r="G339" t="inlineStr">
        <is>
          <t>CEAGRO</t>
        </is>
      </c>
    </row>
    <row r="340">
      <c r="A340" t="inlineStr">
        <is>
          <t>BR000590</t>
        </is>
      </c>
      <c r="B340" t="inlineStr">
        <is>
          <t>Cemig Geracao e Transmissao SA</t>
        </is>
      </c>
      <c r="C340" t="inlineStr">
        <is>
          <t>Brazil</t>
        </is>
      </c>
      <c r="F340" t="inlineStr">
        <is>
          <t>Utilities</t>
        </is>
      </c>
      <c r="G340" t="inlineStr">
        <is>
          <t>CMIGBZ</t>
        </is>
      </c>
      <c r="H340" t="inlineStr">
        <is>
          <t>Cemig</t>
        </is>
      </c>
    </row>
    <row r="341">
      <c r="A341" t="inlineStr">
        <is>
          <t>BR000600</t>
        </is>
      </c>
      <c r="B341" t="inlineStr">
        <is>
          <t>Centrais Eletricas Brasileiras</t>
        </is>
      </c>
      <c r="C341" t="inlineStr">
        <is>
          <t>Brazil</t>
        </is>
      </c>
      <c r="E341" t="inlineStr">
        <is>
          <t>Utilities</t>
        </is>
      </c>
      <c r="F341" t="inlineStr">
        <is>
          <t>Utilities</t>
        </is>
      </c>
      <c r="G341" t="inlineStr">
        <is>
          <t>ELET3</t>
        </is>
      </c>
    </row>
    <row r="342">
      <c r="A342" t="inlineStr">
        <is>
          <t>BR000610</t>
        </is>
      </c>
      <c r="B342" t="inlineStr">
        <is>
          <t>Centrais Eletricas Santa Catar</t>
        </is>
      </c>
      <c r="C342" t="inlineStr">
        <is>
          <t>Brazil</t>
        </is>
      </c>
      <c r="E342" t="inlineStr">
        <is>
          <t>Utilities</t>
        </is>
      </c>
      <c r="F342" t="inlineStr">
        <is>
          <t>Utilities</t>
        </is>
      </c>
      <c r="G342" t="inlineStr">
        <is>
          <t>CLSC4</t>
        </is>
      </c>
    </row>
    <row r="343">
      <c r="A343" t="inlineStr">
        <is>
          <t>BR000620</t>
        </is>
      </c>
      <c r="B343" t="inlineStr">
        <is>
          <t>CETIP SA - Mercados Organizado</t>
        </is>
      </c>
      <c r="C343" t="inlineStr">
        <is>
          <t>Brazil</t>
        </is>
      </c>
      <c r="E343" t="inlineStr">
        <is>
          <t>Financials</t>
        </is>
      </c>
      <c r="F343" t="inlineStr">
        <is>
          <t>Financials</t>
        </is>
      </c>
      <c r="G343" t="inlineStr">
        <is>
          <t>CTBPF</t>
        </is>
      </c>
      <c r="H343" t="inlineStr">
        <is>
          <t>CETIP</t>
        </is>
      </c>
    </row>
    <row r="344">
      <c r="A344" t="inlineStr">
        <is>
          <t>BR000630</t>
        </is>
      </c>
      <c r="B344" t="inlineStr">
        <is>
          <t>China Construction Bank Brasil</t>
        </is>
      </c>
      <c r="C344" t="inlineStr">
        <is>
          <t>Brazil</t>
        </is>
      </c>
      <c r="E344" t="inlineStr">
        <is>
          <t>Financials</t>
        </is>
      </c>
      <c r="F344" t="inlineStr">
        <is>
          <t>Financials</t>
        </is>
      </c>
      <c r="G344" t="inlineStr">
        <is>
          <t>BICB4</t>
        </is>
      </c>
    </row>
    <row r="345">
      <c r="A345" t="inlineStr">
        <is>
          <t>BR000640</t>
        </is>
      </c>
      <c r="B345" t="inlineStr">
        <is>
          <t>Cia Brasileira de Distribuicao</t>
        </is>
      </c>
      <c r="C345" t="inlineStr">
        <is>
          <t>Brazil</t>
        </is>
      </c>
      <c r="E345" t="inlineStr">
        <is>
          <t>Consumer Staples</t>
        </is>
      </c>
      <c r="F345" t="inlineStr">
        <is>
          <t>Consumer Staples</t>
        </is>
      </c>
      <c r="G345" t="inlineStr">
        <is>
          <t>CBD</t>
        </is>
      </c>
    </row>
    <row r="346">
      <c r="A346" t="inlineStr">
        <is>
          <t>BR000650</t>
        </is>
      </c>
      <c r="B346" t="inlineStr">
        <is>
          <t>Cia de Gas de Sao Paulo - COMG</t>
        </is>
      </c>
      <c r="C346" t="inlineStr">
        <is>
          <t>Brazil</t>
        </is>
      </c>
      <c r="E346" t="inlineStr">
        <is>
          <t>Utilities</t>
        </is>
      </c>
      <c r="F346" t="inlineStr">
        <is>
          <t>Utilities</t>
        </is>
      </c>
      <c r="G346" t="inlineStr">
        <is>
          <t>CGAS5</t>
        </is>
      </c>
    </row>
    <row r="347">
      <c r="A347" t="inlineStr">
        <is>
          <t>BR000660</t>
        </is>
      </c>
      <c r="B347" t="inlineStr">
        <is>
          <t>Cia de Locacao das Americas</t>
        </is>
      </c>
      <c r="C347" t="inlineStr">
        <is>
          <t>Brazil</t>
        </is>
      </c>
      <c r="E347" t="inlineStr">
        <is>
          <t>Industrials</t>
        </is>
      </c>
      <c r="F347" t="inlineStr">
        <is>
          <t>Consumer Discretionary</t>
        </is>
      </c>
      <c r="G347" t="inlineStr">
        <is>
          <t>LCAM3</t>
        </is>
      </c>
    </row>
    <row r="348">
      <c r="A348" t="inlineStr">
        <is>
          <t>BR000670</t>
        </is>
      </c>
      <c r="B348" t="inlineStr">
        <is>
          <t>Cia de Saneamento Basico do Es</t>
        </is>
      </c>
      <c r="C348" t="inlineStr">
        <is>
          <t>Brazil</t>
        </is>
      </c>
      <c r="E348" t="inlineStr">
        <is>
          <t>Utilities</t>
        </is>
      </c>
      <c r="F348" t="inlineStr">
        <is>
          <t>Utilities</t>
        </is>
      </c>
      <c r="G348" t="inlineStr">
        <is>
          <t>SBSP3</t>
        </is>
      </c>
    </row>
    <row r="349">
      <c r="A349" t="inlineStr">
        <is>
          <t>BR000680</t>
        </is>
      </c>
      <c r="B349" t="inlineStr">
        <is>
          <t>Cia de Saneamento de Minas Ger</t>
        </is>
      </c>
      <c r="C349" t="inlineStr">
        <is>
          <t>Brazil</t>
        </is>
      </c>
      <c r="E349" t="inlineStr">
        <is>
          <t>Utilities</t>
        </is>
      </c>
      <c r="F349" t="inlineStr">
        <is>
          <t>Utilities</t>
        </is>
      </c>
      <c r="G349" t="inlineStr">
        <is>
          <t>CSMG3</t>
        </is>
      </c>
    </row>
    <row r="350">
      <c r="A350" t="inlineStr">
        <is>
          <t>BR000690</t>
        </is>
      </c>
      <c r="B350" t="inlineStr">
        <is>
          <t>Cia de Saneamento do Parana</t>
        </is>
      </c>
      <c r="C350" t="inlineStr">
        <is>
          <t>Brazil</t>
        </is>
      </c>
      <c r="E350" t="inlineStr">
        <is>
          <t>Utilities</t>
        </is>
      </c>
      <c r="F350" t="inlineStr">
        <is>
          <t>Utilities</t>
        </is>
      </c>
      <c r="G350" t="inlineStr">
        <is>
          <t>SAPR11</t>
        </is>
      </c>
    </row>
    <row r="351">
      <c r="A351" t="inlineStr">
        <is>
          <t>BR000700</t>
        </is>
      </c>
      <c r="B351" t="inlineStr">
        <is>
          <t>Cia de Transmissao de Energia</t>
        </is>
      </c>
      <c r="C351" t="inlineStr">
        <is>
          <t>Brazil</t>
        </is>
      </c>
      <c r="E351" t="inlineStr">
        <is>
          <t>Utilities</t>
        </is>
      </c>
      <c r="F351" t="inlineStr">
        <is>
          <t>Utilities</t>
        </is>
      </c>
      <c r="G351" t="inlineStr">
        <is>
          <t>TRPL4</t>
        </is>
      </c>
    </row>
    <row r="352">
      <c r="A352" t="inlineStr">
        <is>
          <t>BR000710</t>
        </is>
      </c>
      <c r="B352" t="inlineStr">
        <is>
          <t>Cia Energetica de Minas Gerais</t>
        </is>
      </c>
      <c r="C352" t="inlineStr">
        <is>
          <t>Brazil</t>
        </is>
      </c>
      <c r="E352" t="inlineStr">
        <is>
          <t>Utilities</t>
        </is>
      </c>
      <c r="F352" t="inlineStr">
        <is>
          <t>Utilities</t>
        </is>
      </c>
      <c r="G352" t="inlineStr">
        <is>
          <t>CIG</t>
        </is>
      </c>
    </row>
    <row r="353">
      <c r="A353" t="inlineStr">
        <is>
          <t>BR000720</t>
        </is>
      </c>
      <c r="B353" t="inlineStr">
        <is>
          <t>Cia Energetica de Sao Paulo</t>
        </is>
      </c>
      <c r="C353" t="inlineStr">
        <is>
          <t>Brazil</t>
        </is>
      </c>
      <c r="E353" t="inlineStr">
        <is>
          <t>Utilities</t>
        </is>
      </c>
      <c r="F353" t="inlineStr">
        <is>
          <t>Utilities</t>
        </is>
      </c>
      <c r="G353" t="inlineStr">
        <is>
          <t>CESP6</t>
        </is>
      </c>
    </row>
    <row r="354">
      <c r="A354" t="inlineStr">
        <is>
          <t>BR000730</t>
        </is>
      </c>
      <c r="B354" t="inlineStr">
        <is>
          <t>Cia Energetica do Ceara</t>
        </is>
      </c>
      <c r="C354" t="inlineStr">
        <is>
          <t>Brazil</t>
        </is>
      </c>
      <c r="E354" t="inlineStr">
        <is>
          <t>Utilities</t>
        </is>
      </c>
      <c r="F354" t="inlineStr">
        <is>
          <t>Utilities</t>
        </is>
      </c>
      <c r="G354" t="inlineStr">
        <is>
          <t>COCE5</t>
        </is>
      </c>
    </row>
    <row r="355">
      <c r="A355" t="inlineStr">
        <is>
          <t>BR000740</t>
        </is>
      </c>
      <c r="B355" t="inlineStr">
        <is>
          <t>Cia Ferro Ligas da Bahia</t>
        </is>
      </c>
      <c r="C355" t="inlineStr">
        <is>
          <t>Brazil</t>
        </is>
      </c>
      <c r="E355" t="inlineStr">
        <is>
          <t>Materials</t>
        </is>
      </c>
      <c r="F355" t="inlineStr">
        <is>
          <t>Materials</t>
        </is>
      </c>
      <c r="G355" t="inlineStr">
        <is>
          <t>FESA4</t>
        </is>
      </c>
    </row>
    <row r="356">
      <c r="A356" t="inlineStr">
        <is>
          <t>BR000750</t>
        </is>
      </c>
      <c r="B356" t="inlineStr">
        <is>
          <t>Cia Hering</t>
        </is>
      </c>
      <c r="C356" t="inlineStr">
        <is>
          <t>Brazil</t>
        </is>
      </c>
      <c r="E356" t="inlineStr">
        <is>
          <t>Consumer Discretionary</t>
        </is>
      </c>
      <c r="F356" t="inlineStr">
        <is>
          <t>Consumer Discretionary</t>
        </is>
      </c>
      <c r="G356" t="inlineStr">
        <is>
          <t>HGTX3</t>
        </is>
      </c>
      <c r="H356" t="inlineStr">
        <is>
          <t>Hering</t>
        </is>
      </c>
    </row>
    <row r="357">
      <c r="A357" t="inlineStr">
        <is>
          <t>BR000760</t>
        </is>
      </c>
      <c r="B357" t="inlineStr">
        <is>
          <t>Cia Paranaense de Energia</t>
        </is>
      </c>
      <c r="C357" t="inlineStr">
        <is>
          <t>Brazil</t>
        </is>
      </c>
      <c r="E357" t="inlineStr">
        <is>
          <t>Utilities</t>
        </is>
      </c>
      <c r="F357" t="inlineStr">
        <is>
          <t>Utilities</t>
        </is>
      </c>
      <c r="G357" t="inlineStr">
        <is>
          <t>CPLE3</t>
        </is>
      </c>
    </row>
    <row r="358">
      <c r="A358" t="inlineStr">
        <is>
          <t>BR000770</t>
        </is>
      </c>
      <c r="B358" t="inlineStr">
        <is>
          <t>Cia Providencia Industria e Co</t>
        </is>
      </c>
      <c r="C358" t="inlineStr">
        <is>
          <t>Brazil</t>
        </is>
      </c>
      <c r="E358" t="inlineStr">
        <is>
          <t>Consumer Discretionary</t>
        </is>
      </c>
      <c r="F358" t="inlineStr">
        <is>
          <t>Materials</t>
        </is>
      </c>
      <c r="G358" t="inlineStr">
        <is>
          <t>PRVI3</t>
        </is>
      </c>
    </row>
    <row r="359">
      <c r="A359" t="inlineStr">
        <is>
          <t>BR000780</t>
        </is>
      </c>
      <c r="B359" t="inlineStr">
        <is>
          <t>Cia Siderurgica Nacional SA</t>
        </is>
      </c>
      <c r="C359" t="inlineStr">
        <is>
          <t>Brazil</t>
        </is>
      </c>
      <c r="E359" t="inlineStr">
        <is>
          <t>Materials</t>
        </is>
      </c>
      <c r="F359" t="inlineStr">
        <is>
          <t>Materials</t>
        </is>
      </c>
      <c r="G359" t="inlineStr">
        <is>
          <t>CSNA3</t>
        </is>
      </c>
      <c r="H359" t="inlineStr">
        <is>
          <t>CSN</t>
        </is>
      </c>
    </row>
    <row r="360">
      <c r="A360" t="inlineStr">
        <is>
          <t>BR000790</t>
        </is>
      </c>
      <c r="B360" t="inlineStr">
        <is>
          <t>Cielo SA</t>
        </is>
      </c>
      <c r="C360" t="inlineStr">
        <is>
          <t>Brazil</t>
        </is>
      </c>
      <c r="E360" t="inlineStr">
        <is>
          <t>Information Technology</t>
        </is>
      </c>
      <c r="F360" t="inlineStr">
        <is>
          <t>Financials</t>
        </is>
      </c>
      <c r="G360" t="inlineStr">
        <is>
          <t>CIEL3</t>
        </is>
      </c>
      <c r="H360" t="inlineStr">
        <is>
          <t>Cielo</t>
        </is>
      </c>
    </row>
    <row r="361">
      <c r="A361" t="inlineStr">
        <is>
          <t>BR000800</t>
        </is>
      </c>
      <c r="B361" t="inlineStr">
        <is>
          <t>Columbus Intl</t>
        </is>
      </c>
      <c r="C361" t="inlineStr">
        <is>
          <t>Brazil</t>
        </is>
      </c>
      <c r="F361" t="inlineStr">
        <is>
          <t>Communications</t>
        </is>
      </c>
      <c r="G361" t="inlineStr">
        <is>
          <t>COLUIF</t>
        </is>
      </c>
    </row>
    <row r="362">
      <c r="A362" t="inlineStr">
        <is>
          <t>BR000810</t>
        </is>
      </c>
      <c r="B362" t="inlineStr">
        <is>
          <t>Construtora Tenda SA</t>
        </is>
      </c>
      <c r="C362" t="inlineStr">
        <is>
          <t>Brazil</t>
        </is>
      </c>
      <c r="E362" t="inlineStr">
        <is>
          <t>Consumer Discretionary</t>
        </is>
      </c>
      <c r="F362" t="inlineStr">
        <is>
          <t>Financials</t>
        </is>
      </c>
      <c r="G362" t="inlineStr">
        <is>
          <t>TEND3</t>
        </is>
      </c>
    </row>
    <row r="363">
      <c r="A363" t="inlineStr">
        <is>
          <t>BR000820</t>
        </is>
      </c>
      <c r="B363" t="inlineStr">
        <is>
          <t>Contax Participacoes SA</t>
        </is>
      </c>
      <c r="C363" t="inlineStr">
        <is>
          <t>Brazil</t>
        </is>
      </c>
      <c r="E363" t="inlineStr">
        <is>
          <t>Industrials</t>
        </is>
      </c>
      <c r="F363" t="inlineStr">
        <is>
          <t>Technology</t>
        </is>
      </c>
      <c r="G363" t="inlineStr">
        <is>
          <t>CTAX11</t>
        </is>
      </c>
    </row>
    <row r="364">
      <c r="A364" t="inlineStr">
        <is>
          <t>BR000830</t>
        </is>
      </c>
      <c r="B364" t="inlineStr">
        <is>
          <t>Corp Financiera de Desarrollo</t>
        </is>
      </c>
      <c r="C364" t="inlineStr">
        <is>
          <t>Brazil</t>
        </is>
      </c>
      <c r="F364" t="inlineStr">
        <is>
          <t>Government</t>
        </is>
      </c>
      <c r="G364" t="inlineStr">
        <is>
          <t>COFIDE</t>
        </is>
      </c>
    </row>
    <row r="365">
      <c r="A365" t="inlineStr">
        <is>
          <t>BR000840</t>
        </is>
      </c>
      <c r="B365" t="inlineStr">
        <is>
          <t>Cosan Logistica SA</t>
        </is>
      </c>
      <c r="C365" t="inlineStr">
        <is>
          <t>Brazil</t>
        </is>
      </c>
      <c r="E365" t="inlineStr">
        <is>
          <t>Industrials</t>
        </is>
      </c>
      <c r="F365" t="inlineStr">
        <is>
          <t>Industrials</t>
        </is>
      </c>
      <c r="G365" t="inlineStr">
        <is>
          <t>RLOG3</t>
        </is>
      </c>
      <c r="H365" t="inlineStr">
        <is>
          <t>Cosan Logistica</t>
        </is>
      </c>
    </row>
    <row r="366">
      <c r="A366" t="inlineStr">
        <is>
          <t>BR000850</t>
        </is>
      </c>
      <c r="B366" t="inlineStr">
        <is>
          <t>Cosan SA Industria e Comercio</t>
        </is>
      </c>
      <c r="C366" t="inlineStr">
        <is>
          <t>Brazil</t>
        </is>
      </c>
      <c r="E366" t="inlineStr">
        <is>
          <t>Energy</t>
        </is>
      </c>
      <c r="F366" t="inlineStr">
        <is>
          <t>Energy</t>
        </is>
      </c>
      <c r="G366" t="inlineStr">
        <is>
          <t>CSAN3</t>
        </is>
      </c>
      <c r="H366" t="inlineStr">
        <is>
          <t>Cosan</t>
        </is>
      </c>
    </row>
    <row r="367">
      <c r="A367" t="inlineStr">
        <is>
          <t>BR000860</t>
        </is>
      </c>
      <c r="B367" t="inlineStr">
        <is>
          <t>CPFL Energia SA</t>
        </is>
      </c>
      <c r="C367" t="inlineStr">
        <is>
          <t>Brazil</t>
        </is>
      </c>
      <c r="E367" t="inlineStr">
        <is>
          <t>Utilities</t>
        </is>
      </c>
      <c r="F367" t="inlineStr">
        <is>
          <t>Utilities</t>
        </is>
      </c>
      <c r="G367" t="inlineStr">
        <is>
          <t>CPFE3</t>
        </is>
      </c>
    </row>
    <row r="368">
      <c r="A368" t="inlineStr">
        <is>
          <t>BR000870</t>
        </is>
      </c>
      <c r="B368" t="inlineStr">
        <is>
          <t>CVC Brasil Operadora e Agencia</t>
        </is>
      </c>
      <c r="C368" t="inlineStr">
        <is>
          <t>Brazil</t>
        </is>
      </c>
      <c r="E368" t="inlineStr">
        <is>
          <t>Consumer Discretionary</t>
        </is>
      </c>
      <c r="F368" t="inlineStr">
        <is>
          <t>Consumer Discretionary</t>
        </is>
      </c>
      <c r="G368" t="inlineStr">
        <is>
          <t>CVCB3</t>
        </is>
      </c>
      <c r="H368" t="inlineStr">
        <is>
          <t>CVC</t>
        </is>
      </c>
    </row>
    <row r="369">
      <c r="A369" t="inlineStr">
        <is>
          <t>BR000880</t>
        </is>
      </c>
      <c r="B369" t="inlineStr">
        <is>
          <t>Cyrela Brazil Realty SA Empree</t>
        </is>
      </c>
      <c r="C369" t="inlineStr">
        <is>
          <t>Brazil</t>
        </is>
      </c>
      <c r="E369" t="inlineStr">
        <is>
          <t>Consumer Discretionary</t>
        </is>
      </c>
      <c r="F369" t="inlineStr">
        <is>
          <t>Financials</t>
        </is>
      </c>
      <c r="G369" t="inlineStr">
        <is>
          <t>CYRE3</t>
        </is>
      </c>
      <c r="H369" t="inlineStr">
        <is>
          <t>Cyrela</t>
        </is>
      </c>
    </row>
    <row r="370">
      <c r="A370" t="inlineStr">
        <is>
          <t>BR000890</t>
        </is>
      </c>
      <c r="B370" t="inlineStr">
        <is>
          <t>Cyrela Commercial Properties SA Empreendimentos e Participacoes</t>
        </is>
      </c>
      <c r="C370" t="inlineStr">
        <is>
          <t>Brazil</t>
        </is>
      </c>
      <c r="E370" t="inlineStr">
        <is>
          <t>Real Estate</t>
        </is>
      </c>
      <c r="F370" t="inlineStr">
        <is>
          <t>Financials</t>
        </is>
      </c>
      <c r="G370" t="inlineStr">
        <is>
          <t>CCPR3</t>
        </is>
      </c>
      <c r="H370" t="inlineStr">
        <is>
          <t>Cyrela Commercial Properties</t>
        </is>
      </c>
    </row>
    <row r="371">
      <c r="A371" t="inlineStr">
        <is>
          <t>BR000900</t>
        </is>
      </c>
      <c r="B371" t="inlineStr">
        <is>
          <t>Diagnosticos da America SA</t>
        </is>
      </c>
      <c r="C371" t="inlineStr">
        <is>
          <t>Brazil</t>
        </is>
      </c>
      <c r="E371" t="inlineStr">
        <is>
          <t>Health Care</t>
        </is>
      </c>
      <c r="F371" t="inlineStr">
        <is>
          <t>Health Care</t>
        </is>
      </c>
      <c r="G371" t="inlineStr">
        <is>
          <t>DASA3</t>
        </is>
      </c>
    </row>
    <row r="372">
      <c r="A372" t="inlineStr">
        <is>
          <t>BR000910</t>
        </is>
      </c>
      <c r="B372" t="inlineStr">
        <is>
          <t>Direcional Engenharia SA</t>
        </is>
      </c>
      <c r="C372" t="inlineStr">
        <is>
          <t>Brazil</t>
        </is>
      </c>
      <c r="E372" t="inlineStr">
        <is>
          <t>Consumer Discretionary</t>
        </is>
      </c>
      <c r="F372" t="inlineStr">
        <is>
          <t>Financials</t>
        </is>
      </c>
      <c r="G372" t="inlineStr">
        <is>
          <t>DIRR3</t>
        </is>
      </c>
    </row>
    <row r="373">
      <c r="A373" t="inlineStr">
        <is>
          <t>BR000920</t>
        </is>
      </c>
      <c r="B373" t="inlineStr">
        <is>
          <t>Duratex SA</t>
        </is>
      </c>
      <c r="C373" t="inlineStr">
        <is>
          <t>Brazil</t>
        </is>
      </c>
      <c r="E373" t="inlineStr">
        <is>
          <t>Materials</t>
        </is>
      </c>
      <c r="F373" t="inlineStr">
        <is>
          <t>Materials</t>
        </is>
      </c>
      <c r="G373" t="inlineStr">
        <is>
          <t>DTEX3</t>
        </is>
      </c>
      <c r="H373" t="inlineStr">
        <is>
          <t>Duratex</t>
        </is>
      </c>
    </row>
    <row r="374">
      <c r="A374" t="inlineStr">
        <is>
          <t>BR000930</t>
        </is>
      </c>
      <c r="B374" t="inlineStr">
        <is>
          <t>EcoRodovias Infraestrutura e L</t>
        </is>
      </c>
      <c r="C374" t="inlineStr">
        <is>
          <t>Brazil</t>
        </is>
      </c>
      <c r="E374" t="inlineStr">
        <is>
          <t>Industrials</t>
        </is>
      </c>
      <c r="F374" t="inlineStr">
        <is>
          <t>Industrials</t>
        </is>
      </c>
      <c r="G374" t="inlineStr">
        <is>
          <t>ECOR3</t>
        </is>
      </c>
      <c r="H374" t="inlineStr">
        <is>
          <t>EcoRodovias</t>
        </is>
      </c>
    </row>
    <row r="375">
      <c r="A375" t="inlineStr">
        <is>
          <t>BR000940</t>
        </is>
      </c>
      <c r="B375" t="inlineStr">
        <is>
          <t>EDP - Energias do Brasil SA</t>
        </is>
      </c>
      <c r="C375" t="inlineStr">
        <is>
          <t>Brazil</t>
        </is>
      </c>
      <c r="E375" t="inlineStr">
        <is>
          <t>Utilities</t>
        </is>
      </c>
      <c r="F375" t="inlineStr">
        <is>
          <t>Utilities</t>
        </is>
      </c>
      <c r="G375" t="inlineStr">
        <is>
          <t>ENBR3</t>
        </is>
      </c>
    </row>
    <row r="376">
      <c r="A376" t="inlineStr">
        <is>
          <t>BR000950</t>
        </is>
      </c>
      <c r="B376" t="inlineStr">
        <is>
          <t>Eldorado Intl. Finance</t>
        </is>
      </c>
      <c r="C376" t="inlineStr">
        <is>
          <t>Brazil</t>
        </is>
      </c>
      <c r="F376" t="inlineStr">
        <is>
          <t>Materials</t>
        </is>
      </c>
      <c r="G376" t="inlineStr">
        <is>
          <t>ECELUP</t>
        </is>
      </c>
    </row>
    <row r="377">
      <c r="A377" t="inlineStr">
        <is>
          <t>BR000960</t>
        </is>
      </c>
      <c r="B377" t="inlineStr">
        <is>
          <t>Eletropaulo Metropolitana Elet</t>
        </is>
      </c>
      <c r="C377" t="inlineStr">
        <is>
          <t>Brazil</t>
        </is>
      </c>
      <c r="E377" t="inlineStr">
        <is>
          <t>Utilities</t>
        </is>
      </c>
      <c r="F377" t="inlineStr">
        <is>
          <t>Utilities</t>
        </is>
      </c>
      <c r="G377" t="inlineStr">
        <is>
          <t>ELPL3</t>
        </is>
      </c>
      <c r="H377" t="inlineStr">
        <is>
          <t>Eletropaulo</t>
        </is>
      </c>
    </row>
    <row r="378">
      <c r="A378" t="inlineStr">
        <is>
          <t>BR000970</t>
        </is>
      </c>
      <c r="B378" t="inlineStr">
        <is>
          <t>Embraer SA</t>
        </is>
      </c>
      <c r="C378" t="inlineStr">
        <is>
          <t>Brazil</t>
        </is>
      </c>
      <c r="E378" t="inlineStr">
        <is>
          <t>Industrials</t>
        </is>
      </c>
      <c r="F378" t="inlineStr">
        <is>
          <t>Industrials</t>
        </is>
      </c>
      <c r="G378" t="inlineStr">
        <is>
          <t>EMBR3</t>
        </is>
      </c>
      <c r="H378" t="inlineStr">
        <is>
          <t>Embraer</t>
        </is>
      </c>
    </row>
    <row r="379">
      <c r="A379" t="inlineStr">
        <is>
          <t>CL000590</t>
        </is>
      </c>
      <c r="B379" t="inlineStr">
        <is>
          <t>Empresas COPEC SA</t>
        </is>
      </c>
      <c r="C379" t="inlineStr">
        <is>
          <t>Chile</t>
        </is>
      </c>
      <c r="D379" t="inlineStr">
        <is>
          <t>USD</t>
        </is>
      </c>
      <c r="E379" t="inlineStr">
        <is>
          <t>Energy</t>
        </is>
      </c>
      <c r="F379" t="inlineStr">
        <is>
          <t>Energy</t>
        </is>
      </c>
      <c r="G379" t="inlineStr">
        <is>
          <t>COPEC</t>
        </is>
      </c>
      <c r="H379" t="inlineStr">
        <is>
          <t>COPEC</t>
        </is>
      </c>
    </row>
    <row r="380">
      <c r="A380" t="inlineStr">
        <is>
          <t>CL000440</t>
        </is>
      </c>
      <c r="B380" t="inlineStr">
        <is>
          <t>Corp Nacional del Cobre de Chile</t>
        </is>
      </c>
      <c r="C380" t="inlineStr">
        <is>
          <t>Chile</t>
        </is>
      </c>
      <c r="E380" t="inlineStr">
        <is>
          <t>Materials</t>
        </is>
      </c>
      <c r="F380" t="inlineStr">
        <is>
          <t>Materials</t>
        </is>
      </c>
      <c r="G380" t="inlineStr">
        <is>
          <t>CDEL</t>
        </is>
      </c>
      <c r="H380" t="e">
        <v>#N/A</v>
      </c>
    </row>
    <row r="381">
      <c r="A381" t="inlineStr">
        <is>
          <t>BR000980</t>
        </is>
      </c>
      <c r="B381" t="inlineStr">
        <is>
          <t>Energisa SA</t>
        </is>
      </c>
      <c r="C381" t="inlineStr">
        <is>
          <t>Brazil</t>
        </is>
      </c>
      <c r="E381" t="inlineStr">
        <is>
          <t>Utilities</t>
        </is>
      </c>
      <c r="F381" t="inlineStr">
        <is>
          <t>Utilities</t>
        </is>
      </c>
      <c r="G381" t="inlineStr">
        <is>
          <t>ENGI11</t>
        </is>
      </c>
      <c r="H381" t="inlineStr">
        <is>
          <t>Energisa</t>
        </is>
      </c>
    </row>
    <row r="382">
      <c r="A382" t="inlineStr">
        <is>
          <t>BR000990</t>
        </is>
      </c>
      <c r="B382" t="inlineStr">
        <is>
          <t>Eneva SA</t>
        </is>
      </c>
      <c r="C382" t="inlineStr">
        <is>
          <t>Brazil</t>
        </is>
      </c>
      <c r="E382" t="inlineStr">
        <is>
          <t>Utilities</t>
        </is>
      </c>
      <c r="F382" t="inlineStr">
        <is>
          <t>Utilities</t>
        </is>
      </c>
      <c r="G382" t="inlineStr">
        <is>
          <t>ENEV3</t>
        </is>
      </c>
    </row>
    <row r="383">
      <c r="A383" t="inlineStr">
        <is>
          <t>BR001000</t>
        </is>
      </c>
      <c r="B383" t="inlineStr">
        <is>
          <t>Engie Brasil Energia SA</t>
        </is>
      </c>
      <c r="C383" t="inlineStr">
        <is>
          <t>Brazil</t>
        </is>
      </c>
      <c r="E383" t="inlineStr">
        <is>
          <t>Utilities</t>
        </is>
      </c>
      <c r="F383" t="inlineStr">
        <is>
          <t>Utilities</t>
        </is>
      </c>
      <c r="G383" t="inlineStr">
        <is>
          <t>EGIE3</t>
        </is>
      </c>
      <c r="H383" t="inlineStr">
        <is>
          <t>Engie Brasil</t>
        </is>
      </c>
    </row>
    <row r="384">
      <c r="A384" t="inlineStr">
        <is>
          <t>BR001010</t>
        </is>
      </c>
      <c r="B384" t="inlineStr">
        <is>
          <t>Equatorial Energia SA</t>
        </is>
      </c>
      <c r="C384" t="inlineStr">
        <is>
          <t>Brazil</t>
        </is>
      </c>
      <c r="E384" t="inlineStr">
        <is>
          <t>Utilities</t>
        </is>
      </c>
      <c r="F384" t="inlineStr">
        <is>
          <t>Utilities</t>
        </is>
      </c>
      <c r="G384" t="inlineStr">
        <is>
          <t>EQTL3</t>
        </is>
      </c>
      <c r="H384" t="inlineStr">
        <is>
          <t>Equatorial</t>
        </is>
      </c>
    </row>
    <row r="385">
      <c r="A385" t="inlineStr">
        <is>
          <t>BR001020</t>
        </is>
      </c>
      <c r="B385" t="inlineStr">
        <is>
          <t>Estacio Participacoes SA</t>
        </is>
      </c>
      <c r="C385" t="inlineStr">
        <is>
          <t>Brazil</t>
        </is>
      </c>
      <c r="E385" t="inlineStr">
        <is>
          <t>Consumer Discretionary</t>
        </is>
      </c>
      <c r="F385" t="inlineStr">
        <is>
          <t>Consumer Discretionary</t>
        </is>
      </c>
      <c r="G385" t="inlineStr">
        <is>
          <t>ESTC3</t>
        </is>
      </c>
      <c r="H385" t="inlineStr">
        <is>
          <t>Estacio</t>
        </is>
      </c>
    </row>
    <row r="386">
      <c r="A386" t="inlineStr">
        <is>
          <t>BR001030</t>
        </is>
      </c>
      <c r="B386" t="inlineStr">
        <is>
          <t>Eternit SA</t>
        </is>
      </c>
      <c r="C386" t="inlineStr">
        <is>
          <t>Brazil</t>
        </is>
      </c>
      <c r="E386" t="inlineStr">
        <is>
          <t>Materials</t>
        </is>
      </c>
      <c r="F386" t="inlineStr">
        <is>
          <t>Materials</t>
        </is>
      </c>
      <c r="G386" t="inlineStr">
        <is>
          <t>ETER3</t>
        </is>
      </c>
      <c r="H386" t="inlineStr">
        <is>
          <t>Eternit</t>
        </is>
      </c>
    </row>
    <row r="387">
      <c r="A387" t="inlineStr">
        <is>
          <t>BR001040</t>
        </is>
      </c>
      <c r="B387" t="inlineStr">
        <is>
          <t>Eucatex SA Industria e Comerci</t>
        </is>
      </c>
      <c r="C387" t="inlineStr">
        <is>
          <t>Brazil</t>
        </is>
      </c>
      <c r="E387" t="inlineStr">
        <is>
          <t>Materials</t>
        </is>
      </c>
      <c r="F387" t="inlineStr">
        <is>
          <t>Materials</t>
        </is>
      </c>
      <c r="G387" t="inlineStr">
        <is>
          <t>EUCA4</t>
        </is>
      </c>
    </row>
    <row r="388">
      <c r="A388" t="inlineStr">
        <is>
          <t>BR001050</t>
        </is>
      </c>
      <c r="B388" t="inlineStr">
        <is>
          <t>Even Construtora e Incorporado</t>
        </is>
      </c>
      <c r="C388" t="inlineStr">
        <is>
          <t>Brazil</t>
        </is>
      </c>
      <c r="E388" t="inlineStr">
        <is>
          <t>Consumer Discretionary</t>
        </is>
      </c>
      <c r="F388" t="inlineStr">
        <is>
          <t>Consumer Discretionary</t>
        </is>
      </c>
      <c r="G388" t="inlineStr">
        <is>
          <t>EVEN3</t>
        </is>
      </c>
      <c r="H388" t="inlineStr">
        <is>
          <t>Even</t>
        </is>
      </c>
    </row>
    <row r="389">
      <c r="A389" t="inlineStr">
        <is>
          <t>BR001060</t>
        </is>
      </c>
      <c r="B389" t="inlineStr">
        <is>
          <t>Ez Tec Empreendimentos e Parti</t>
        </is>
      </c>
      <c r="C389" t="inlineStr">
        <is>
          <t>Brazil</t>
        </is>
      </c>
      <c r="E389" t="inlineStr">
        <is>
          <t>Consumer Discretionary</t>
        </is>
      </c>
      <c r="F389" t="inlineStr">
        <is>
          <t>Financials</t>
        </is>
      </c>
      <c r="G389" t="inlineStr">
        <is>
          <t>EZTC3</t>
        </is>
      </c>
      <c r="H389" t="inlineStr">
        <is>
          <t>EZ Tec</t>
        </is>
      </c>
    </row>
    <row r="390">
      <c r="A390" t="inlineStr">
        <is>
          <t>BR001070</t>
        </is>
      </c>
      <c r="B390" t="inlineStr">
        <is>
          <t>Fertilizantes Heringer SA</t>
        </is>
      </c>
      <c r="C390" t="inlineStr">
        <is>
          <t>Brazil</t>
        </is>
      </c>
      <c r="E390" t="inlineStr">
        <is>
          <t>Materials</t>
        </is>
      </c>
      <c r="F390" t="inlineStr">
        <is>
          <t>Materials</t>
        </is>
      </c>
      <c r="G390" t="inlineStr">
        <is>
          <t>FHER3</t>
        </is>
      </c>
      <c r="H390" t="inlineStr">
        <is>
          <t>Heringer</t>
        </is>
      </c>
    </row>
    <row r="391">
      <c r="A391" t="inlineStr">
        <is>
          <t>BR001080</t>
        </is>
      </c>
      <c r="B391" t="inlineStr">
        <is>
          <t>Fibria Celulose SA</t>
        </is>
      </c>
      <c r="C391" t="inlineStr">
        <is>
          <t>Brazil</t>
        </is>
      </c>
      <c r="E391" t="inlineStr">
        <is>
          <t>Materials</t>
        </is>
      </c>
      <c r="F391" t="inlineStr">
        <is>
          <t>Materials</t>
        </is>
      </c>
      <c r="G391" t="inlineStr">
        <is>
          <t>FBR</t>
        </is>
      </c>
      <c r="H391" t="inlineStr">
        <is>
          <t>Fibria Celulose</t>
        </is>
      </c>
    </row>
    <row r="392">
      <c r="A392" t="inlineStr">
        <is>
          <t>BR001090</t>
        </is>
      </c>
      <c r="B392" t="inlineStr">
        <is>
          <t>Fibria Overseas Finance Ltd</t>
        </is>
      </c>
      <c r="C392" t="inlineStr">
        <is>
          <t>Brazil</t>
        </is>
      </c>
      <c r="F392" t="inlineStr">
        <is>
          <t>Materials</t>
        </is>
      </c>
      <c r="G392" t="inlineStr">
        <is>
          <t>FIBRBZ</t>
        </is>
      </c>
      <c r="H392" t="inlineStr">
        <is>
          <t>Fibria Overseas</t>
        </is>
      </c>
    </row>
    <row r="393">
      <c r="A393" t="inlineStr">
        <is>
          <t>BR001100</t>
        </is>
      </c>
      <c r="B393" t="inlineStr">
        <is>
          <t>Fleury SA</t>
        </is>
      </c>
      <c r="C393" t="inlineStr">
        <is>
          <t>Brazil</t>
        </is>
      </c>
      <c r="E393" t="inlineStr">
        <is>
          <t>Health Care</t>
        </is>
      </c>
      <c r="F393" t="inlineStr">
        <is>
          <t>Health Care</t>
        </is>
      </c>
      <c r="G393" t="inlineStr">
        <is>
          <t>FLRY3</t>
        </is>
      </c>
      <c r="H393" t="inlineStr">
        <is>
          <t>Fleury</t>
        </is>
      </c>
    </row>
    <row r="394">
      <c r="A394" t="inlineStr">
        <is>
          <t>BR001110</t>
        </is>
      </c>
      <c r="B394" t="inlineStr">
        <is>
          <t>Forjas Taurus SA</t>
        </is>
      </c>
      <c r="C394" t="inlineStr">
        <is>
          <t>Brazil</t>
        </is>
      </c>
      <c r="E394" t="inlineStr">
        <is>
          <t>Industrials</t>
        </is>
      </c>
      <c r="F394" t="inlineStr">
        <is>
          <t>Industrials</t>
        </is>
      </c>
      <c r="G394" t="inlineStr">
        <is>
          <t>FJTA4</t>
        </is>
      </c>
    </row>
    <row r="395">
      <c r="A395" t="inlineStr">
        <is>
          <t>BR001120</t>
        </is>
      </c>
      <c r="B395" t="inlineStr">
        <is>
          <t>GAEC Educacao SA</t>
        </is>
      </c>
      <c r="C395" t="inlineStr">
        <is>
          <t>Brazil</t>
        </is>
      </c>
      <c r="E395" t="inlineStr">
        <is>
          <t>Consumer Discretionary</t>
        </is>
      </c>
      <c r="F395" t="inlineStr">
        <is>
          <t>Consumer Discretionary</t>
        </is>
      </c>
      <c r="G395" t="inlineStr">
        <is>
          <t>ANIM3</t>
        </is>
      </c>
      <c r="H395" t="inlineStr">
        <is>
          <t>GAEC</t>
        </is>
      </c>
    </row>
    <row r="396">
      <c r="A396" t="inlineStr">
        <is>
          <t>BR001130</t>
        </is>
      </c>
      <c r="B396" t="inlineStr">
        <is>
          <t>Gafisa SA</t>
        </is>
      </c>
      <c r="C396" t="inlineStr">
        <is>
          <t>Brazil</t>
        </is>
      </c>
      <c r="E396" t="inlineStr">
        <is>
          <t>Consumer Discretionary</t>
        </is>
      </c>
      <c r="F396" t="inlineStr">
        <is>
          <t>Consumer Discretionary</t>
        </is>
      </c>
      <c r="G396" t="inlineStr">
        <is>
          <t>GFASY</t>
        </is>
      </c>
      <c r="H396" t="inlineStr">
        <is>
          <t>Gafisa</t>
        </is>
      </c>
    </row>
    <row r="397">
      <c r="A397" t="inlineStr">
        <is>
          <t>BR001140</t>
        </is>
      </c>
      <c r="B397" t="inlineStr">
        <is>
          <t>General Shopping Brasil SA</t>
        </is>
      </c>
      <c r="C397" t="inlineStr">
        <is>
          <t>Brazil</t>
        </is>
      </c>
      <c r="E397" t="inlineStr">
        <is>
          <t>Real Estate</t>
        </is>
      </c>
      <c r="F397" t="inlineStr">
        <is>
          <t>Financials</t>
        </is>
      </c>
      <c r="G397" t="inlineStr">
        <is>
          <t>GSHP3</t>
        </is>
      </c>
      <c r="H397" t="inlineStr">
        <is>
          <t>General Shopping</t>
        </is>
      </c>
    </row>
    <row r="398">
      <c r="A398" t="inlineStr">
        <is>
          <t>BR001150</t>
        </is>
      </c>
      <c r="B398" t="inlineStr">
        <is>
          <t>Gerdau SA</t>
        </is>
      </c>
      <c r="C398" t="inlineStr">
        <is>
          <t>Brazil</t>
        </is>
      </c>
      <c r="E398" t="inlineStr">
        <is>
          <t>Materials</t>
        </is>
      </c>
      <c r="F398" t="inlineStr">
        <is>
          <t>Materials</t>
        </is>
      </c>
      <c r="G398" t="inlineStr">
        <is>
          <t>GGB</t>
        </is>
      </c>
      <c r="H398" t="inlineStr">
        <is>
          <t>Gerdau</t>
        </is>
      </c>
    </row>
    <row r="399">
      <c r="A399" t="inlineStr">
        <is>
          <t>BR001160</t>
        </is>
      </c>
      <c r="B399" t="inlineStr">
        <is>
          <t>Globo Comunicacao e Participac</t>
        </is>
      </c>
      <c r="C399" t="inlineStr">
        <is>
          <t>Brazil</t>
        </is>
      </c>
      <c r="F399" t="inlineStr">
        <is>
          <t>Communications</t>
        </is>
      </c>
      <c r="G399" t="inlineStr">
        <is>
          <t>GLOPAR</t>
        </is>
      </c>
      <c r="H399" t="inlineStr">
        <is>
          <t>Globo</t>
        </is>
      </c>
    </row>
    <row r="400">
      <c r="A400" t="inlineStr">
        <is>
          <t>BR001170</t>
        </is>
      </c>
      <c r="B400" t="inlineStr">
        <is>
          <t>Gol Linhas Aereas Inteligentes</t>
        </is>
      </c>
      <c r="C400" t="inlineStr">
        <is>
          <t>Brazil</t>
        </is>
      </c>
      <c r="E400" t="inlineStr">
        <is>
          <t>Industrials</t>
        </is>
      </c>
      <c r="F400" t="inlineStr">
        <is>
          <t>Consumer Discretionary</t>
        </is>
      </c>
      <c r="G400" t="inlineStr">
        <is>
          <t>GOL</t>
        </is>
      </c>
      <c r="H400" t="inlineStr">
        <is>
          <t>Gol</t>
        </is>
      </c>
    </row>
    <row r="401">
      <c r="A401" t="inlineStr">
        <is>
          <t>BR001180</t>
        </is>
      </c>
      <c r="B401" t="inlineStr">
        <is>
          <t>Grendene SA</t>
        </is>
      </c>
      <c r="C401" t="inlineStr">
        <is>
          <t>Brazil</t>
        </is>
      </c>
      <c r="E401" t="inlineStr">
        <is>
          <t>Consumer Discretionary</t>
        </is>
      </c>
      <c r="F401" t="inlineStr">
        <is>
          <t>Consumer Discretionary</t>
        </is>
      </c>
      <c r="G401" t="inlineStr">
        <is>
          <t>GRND3</t>
        </is>
      </c>
      <c r="H401" t="inlineStr">
        <is>
          <t>Grendene</t>
        </is>
      </c>
    </row>
    <row r="402">
      <c r="A402" t="inlineStr">
        <is>
          <t>BR001190</t>
        </is>
      </c>
      <c r="B402" t="inlineStr">
        <is>
          <t>Grupo SBF SA</t>
        </is>
      </c>
      <c r="C402" t="inlineStr">
        <is>
          <t>Brazil</t>
        </is>
      </c>
      <c r="E402" t="inlineStr">
        <is>
          <t>Consumer Discretionary</t>
        </is>
      </c>
      <c r="F402" t="inlineStr">
        <is>
          <t>Consumer Discretionary</t>
        </is>
      </c>
      <c r="G402" t="inlineStr">
        <is>
          <t>CNTO3</t>
        </is>
      </c>
    </row>
    <row r="403">
      <c r="A403" t="inlineStr">
        <is>
          <t>BR001200</t>
        </is>
      </c>
      <c r="B403" t="inlineStr">
        <is>
          <t>GTL Trade Finance Inc</t>
        </is>
      </c>
      <c r="C403" t="inlineStr">
        <is>
          <t>Brazil</t>
        </is>
      </c>
      <c r="F403" t="inlineStr">
        <is>
          <t>Materials</t>
        </is>
      </c>
      <c r="G403" t="inlineStr">
        <is>
          <t>GGBRBZ</t>
        </is>
      </c>
    </row>
    <row r="404">
      <c r="A404" t="inlineStr">
        <is>
          <t>BR001210</t>
        </is>
      </c>
      <c r="B404" t="inlineStr">
        <is>
          <t>Guararapes Confeccoes SA</t>
        </is>
      </c>
      <c r="C404" t="inlineStr">
        <is>
          <t>Brazil</t>
        </is>
      </c>
      <c r="E404" t="inlineStr">
        <is>
          <t>Consumer Discretionary</t>
        </is>
      </c>
      <c r="F404" t="inlineStr">
        <is>
          <t>Consumer Discretionary</t>
        </is>
      </c>
      <c r="G404" t="inlineStr">
        <is>
          <t>GUAR3</t>
        </is>
      </c>
      <c r="H404" t="inlineStr">
        <is>
          <t>Guararapes</t>
        </is>
      </c>
    </row>
    <row r="405">
      <c r="A405" t="inlineStr">
        <is>
          <t>BR001220</t>
        </is>
      </c>
      <c r="B405" t="inlineStr">
        <is>
          <t>Hapvida Participacoes e Invest</t>
        </is>
      </c>
      <c r="C405" t="inlineStr">
        <is>
          <t>Brazil</t>
        </is>
      </c>
      <c r="E405" t="inlineStr">
        <is>
          <t>Health Care</t>
        </is>
      </c>
      <c r="F405" t="inlineStr">
        <is>
          <t>Health Care</t>
        </is>
      </c>
      <c r="G405" t="inlineStr">
        <is>
          <t>HAPV3</t>
        </is>
      </c>
      <c r="H405" t="inlineStr">
        <is>
          <t>Hapvida</t>
        </is>
      </c>
    </row>
    <row r="406">
      <c r="A406" t="inlineStr">
        <is>
          <t>BR001230</t>
        </is>
      </c>
      <c r="B406" t="inlineStr">
        <is>
          <t>Helbor Empreendimentos SA</t>
        </is>
      </c>
      <c r="C406" t="inlineStr">
        <is>
          <t>Brazil</t>
        </is>
      </c>
      <c r="E406" t="inlineStr">
        <is>
          <t>Real Estate</t>
        </is>
      </c>
      <c r="F406" t="inlineStr">
        <is>
          <t>Financials</t>
        </is>
      </c>
      <c r="G406" t="inlineStr">
        <is>
          <t>HBOR3</t>
        </is>
      </c>
      <c r="H406" t="inlineStr">
        <is>
          <t>Helbor</t>
        </is>
      </c>
    </row>
    <row r="407">
      <c r="A407" t="inlineStr">
        <is>
          <t>BR001240</t>
        </is>
      </c>
      <c r="B407" t="inlineStr">
        <is>
          <t>Hidrovias do Brasil SA</t>
        </is>
      </c>
      <c r="C407" t="inlineStr">
        <is>
          <t>Brazil</t>
        </is>
      </c>
      <c r="F407" t="inlineStr">
        <is>
          <t>Industrials</t>
        </is>
      </c>
      <c r="G407" t="inlineStr">
        <is>
          <t>HIDRVS</t>
        </is>
      </c>
    </row>
    <row r="408">
      <c r="A408" t="inlineStr">
        <is>
          <t>BR001250</t>
        </is>
      </c>
      <c r="B408" t="inlineStr">
        <is>
          <t>Hypermarcas SA</t>
        </is>
      </c>
      <c r="C408" t="inlineStr">
        <is>
          <t>Brazil</t>
        </is>
      </c>
      <c r="E408" t="inlineStr">
        <is>
          <t>Health Care</t>
        </is>
      </c>
      <c r="F408" t="inlineStr">
        <is>
          <t>Health Care</t>
        </is>
      </c>
      <c r="G408" t="inlineStr">
        <is>
          <t>HYPE3</t>
        </is>
      </c>
      <c r="H408" t="inlineStr">
        <is>
          <t>Hypermarcas</t>
        </is>
      </c>
    </row>
    <row r="409">
      <c r="A409" t="inlineStr">
        <is>
          <t>BR001260</t>
        </is>
      </c>
      <c r="B409" t="inlineStr">
        <is>
          <t>Ideiasnet SA</t>
        </is>
      </c>
      <c r="C409" t="inlineStr">
        <is>
          <t>Brazil</t>
        </is>
      </c>
      <c r="E409" t="inlineStr">
        <is>
          <t>Financials</t>
        </is>
      </c>
      <c r="F409" t="inlineStr">
        <is>
          <t>Financials</t>
        </is>
      </c>
      <c r="G409" t="inlineStr">
        <is>
          <t>IDNT3</t>
        </is>
      </c>
    </row>
    <row r="410">
      <c r="A410" t="inlineStr">
        <is>
          <t>BR001270</t>
        </is>
      </c>
      <c r="B410" t="inlineStr">
        <is>
          <t>Iguatemi Empresa de Shopping C</t>
        </is>
      </c>
      <c r="C410" t="inlineStr">
        <is>
          <t>Brazil</t>
        </is>
      </c>
      <c r="E410" t="inlineStr">
        <is>
          <t>Real Estate</t>
        </is>
      </c>
      <c r="F410" t="inlineStr">
        <is>
          <t>Financials</t>
        </is>
      </c>
      <c r="G410" t="inlineStr">
        <is>
          <t>IGTA3</t>
        </is>
      </c>
      <c r="H410" t="inlineStr">
        <is>
          <t>Iguatemi</t>
        </is>
      </c>
    </row>
    <row r="411">
      <c r="A411" t="inlineStr">
        <is>
          <t>BR001280</t>
        </is>
      </c>
      <c r="B411" t="inlineStr">
        <is>
          <t>Industrias Romi SA</t>
        </is>
      </c>
      <c r="C411" t="inlineStr">
        <is>
          <t>Brazil</t>
        </is>
      </c>
      <c r="E411" t="inlineStr">
        <is>
          <t>Industrials</t>
        </is>
      </c>
      <c r="F411" t="inlineStr">
        <is>
          <t>Industrials</t>
        </is>
      </c>
      <c r="G411" t="inlineStr">
        <is>
          <t>ROMI3</t>
        </is>
      </c>
    </row>
    <row r="412">
      <c r="A412" t="inlineStr">
        <is>
          <t>BR001290</t>
        </is>
      </c>
      <c r="B412" t="inlineStr">
        <is>
          <t>Inepar SA Industria e Construc</t>
        </is>
      </c>
      <c r="C412" t="inlineStr">
        <is>
          <t>Brazil</t>
        </is>
      </c>
      <c r="E412" t="inlineStr">
        <is>
          <t>Industrials</t>
        </is>
      </c>
      <c r="F412" t="inlineStr">
        <is>
          <t>Industrials</t>
        </is>
      </c>
      <c r="G412" t="inlineStr">
        <is>
          <t>INEP4</t>
        </is>
      </c>
    </row>
    <row r="413">
      <c r="A413" t="inlineStr">
        <is>
          <t>BR001300</t>
        </is>
      </c>
      <c r="B413" t="inlineStr">
        <is>
          <t>Instituto Hermes Pardini SA</t>
        </is>
      </c>
      <c r="C413" t="inlineStr">
        <is>
          <t>Brazil</t>
        </is>
      </c>
      <c r="E413" t="inlineStr">
        <is>
          <t>Health Care</t>
        </is>
      </c>
      <c r="F413" t="inlineStr">
        <is>
          <t>Health Care</t>
        </is>
      </c>
      <c r="G413" t="inlineStr">
        <is>
          <t>PARD3</t>
        </is>
      </c>
      <c r="H413" t="inlineStr">
        <is>
          <t>Hermes Pardini</t>
        </is>
      </c>
    </row>
    <row r="414">
      <c r="A414" t="inlineStr">
        <is>
          <t>BR001310</t>
        </is>
      </c>
      <c r="B414" t="inlineStr">
        <is>
          <t>Intercement Brasil SA</t>
        </is>
      </c>
      <c r="C414" t="inlineStr">
        <is>
          <t>Brazil</t>
        </is>
      </c>
      <c r="F414" t="inlineStr">
        <is>
          <t>Materials</t>
        </is>
      </c>
      <c r="G414" t="inlineStr">
        <is>
          <t>INCMBZ</t>
        </is>
      </c>
      <c r="H414" t="inlineStr">
        <is>
          <t>Intercement</t>
        </is>
      </c>
    </row>
    <row r="415">
      <c r="A415" t="inlineStr">
        <is>
          <t>BR001320</t>
        </is>
      </c>
      <c r="B415" t="inlineStr">
        <is>
          <t>International Meal Co Alimenta</t>
        </is>
      </c>
      <c r="C415" t="inlineStr">
        <is>
          <t>Brazil</t>
        </is>
      </c>
      <c r="E415" t="inlineStr">
        <is>
          <t>Consumer Discretionary</t>
        </is>
      </c>
      <c r="F415" t="inlineStr">
        <is>
          <t>Consumer Discretionary</t>
        </is>
      </c>
      <c r="G415" t="inlineStr">
        <is>
          <t>MEAL3</t>
        </is>
      </c>
    </row>
    <row r="416">
      <c r="A416" t="inlineStr">
        <is>
          <t>BR001330</t>
        </is>
      </c>
      <c r="B416" t="inlineStr">
        <is>
          <t>Iochpe Maxion SA</t>
        </is>
      </c>
      <c r="C416" t="inlineStr">
        <is>
          <t>Brazil</t>
        </is>
      </c>
      <c r="E416" t="inlineStr">
        <is>
          <t>Industrials</t>
        </is>
      </c>
      <c r="F416" t="inlineStr">
        <is>
          <t>Consumer Discretionary</t>
        </is>
      </c>
      <c r="G416" t="inlineStr">
        <is>
          <t>MYPK3</t>
        </is>
      </c>
      <c r="H416" t="inlineStr">
        <is>
          <t>Iochpe</t>
        </is>
      </c>
    </row>
    <row r="417">
      <c r="A417" t="inlineStr">
        <is>
          <t>BR001340</t>
        </is>
      </c>
      <c r="B417" t="inlineStr">
        <is>
          <t>IRB Brasil Resseguros S/A</t>
        </is>
      </c>
      <c r="C417" t="inlineStr">
        <is>
          <t>Brazil</t>
        </is>
      </c>
      <c r="E417" t="inlineStr">
        <is>
          <t>Financials</t>
        </is>
      </c>
      <c r="F417" t="inlineStr">
        <is>
          <t>Financials</t>
        </is>
      </c>
      <c r="G417" t="inlineStr">
        <is>
          <t>IRBR3</t>
        </is>
      </c>
    </row>
    <row r="418">
      <c r="A418" t="inlineStr">
        <is>
          <t>BR001350</t>
        </is>
      </c>
      <c r="B418" t="inlineStr">
        <is>
          <t>Itau Unibanco Holding SA</t>
        </is>
      </c>
      <c r="C418" t="inlineStr">
        <is>
          <t>Brazil</t>
        </is>
      </c>
      <c r="E418" t="inlineStr">
        <is>
          <t>Financials</t>
        </is>
      </c>
      <c r="F418" t="inlineStr">
        <is>
          <t>Financials</t>
        </is>
      </c>
      <c r="G418" t="inlineStr">
        <is>
          <t>ITUB</t>
        </is>
      </c>
      <c r="H418" t="inlineStr">
        <is>
          <t>Itau</t>
        </is>
      </c>
    </row>
    <row r="419">
      <c r="A419" t="inlineStr">
        <is>
          <t>BR001360</t>
        </is>
      </c>
      <c r="B419" t="inlineStr">
        <is>
          <t>Itausa - Investimentos Itau SA</t>
        </is>
      </c>
      <c r="C419" t="inlineStr">
        <is>
          <t>Brazil</t>
        </is>
      </c>
      <c r="E419" t="inlineStr">
        <is>
          <t>Financials</t>
        </is>
      </c>
      <c r="F419" t="inlineStr">
        <is>
          <t>Financials</t>
        </is>
      </c>
      <c r="G419" t="inlineStr">
        <is>
          <t>1578268D</t>
        </is>
      </c>
      <c r="H419" t="inlineStr">
        <is>
          <t>Itausa</t>
        </is>
      </c>
    </row>
    <row r="420">
      <c r="A420" t="inlineStr">
        <is>
          <t>BR001370</t>
        </is>
      </c>
      <c r="B420" t="inlineStr">
        <is>
          <t>JBS SA</t>
        </is>
      </c>
      <c r="C420" t="inlineStr">
        <is>
          <t>Brazil</t>
        </is>
      </c>
      <c r="E420" t="inlineStr">
        <is>
          <t>Consumer Staples</t>
        </is>
      </c>
      <c r="F420" t="inlineStr">
        <is>
          <t>Consumer Staples</t>
        </is>
      </c>
      <c r="G420" t="inlineStr">
        <is>
          <t>JBSS3</t>
        </is>
      </c>
      <c r="H420" t="inlineStr">
        <is>
          <t>JBS</t>
        </is>
      </c>
    </row>
    <row r="421">
      <c r="A421" t="inlineStr">
        <is>
          <t>BR001380</t>
        </is>
      </c>
      <c r="B421" t="inlineStr">
        <is>
          <t>Jereissati Participacoes SA</t>
        </is>
      </c>
      <c r="C421" t="inlineStr">
        <is>
          <t>Brazil</t>
        </is>
      </c>
      <c r="E421" t="inlineStr">
        <is>
          <t>Communication Services</t>
        </is>
      </c>
      <c r="F421" t="inlineStr">
        <is>
          <t>Financials</t>
        </is>
      </c>
      <c r="G421" t="inlineStr">
        <is>
          <t>JPSA3</t>
        </is>
      </c>
    </row>
    <row r="422">
      <c r="A422" t="inlineStr">
        <is>
          <t>BR001390</t>
        </is>
      </c>
      <c r="B422" t="inlineStr">
        <is>
          <t>JHSF Participacoes SA</t>
        </is>
      </c>
      <c r="C422" t="inlineStr">
        <is>
          <t>Brazil</t>
        </is>
      </c>
      <c r="E422" t="inlineStr">
        <is>
          <t>Real Estate</t>
        </is>
      </c>
      <c r="F422" t="inlineStr">
        <is>
          <t>Financials</t>
        </is>
      </c>
      <c r="G422" t="inlineStr">
        <is>
          <t>JHSF3</t>
        </is>
      </c>
    </row>
    <row r="423">
      <c r="A423" t="inlineStr">
        <is>
          <t>BR001400</t>
        </is>
      </c>
      <c r="B423" t="inlineStr">
        <is>
          <t>JSL SA</t>
        </is>
      </c>
      <c r="C423" t="inlineStr">
        <is>
          <t>Brazil</t>
        </is>
      </c>
      <c r="E423" t="inlineStr">
        <is>
          <t>Industrials</t>
        </is>
      </c>
      <c r="F423" t="inlineStr">
        <is>
          <t>Industrials</t>
        </is>
      </c>
      <c r="G423" t="inlineStr">
        <is>
          <t>JSLG3</t>
        </is>
      </c>
    </row>
    <row r="424">
      <c r="A424" t="inlineStr">
        <is>
          <t>BR001410</t>
        </is>
      </c>
      <c r="B424" t="inlineStr">
        <is>
          <t>Kepler Weber SA</t>
        </is>
      </c>
      <c r="C424" t="inlineStr">
        <is>
          <t>Brazil</t>
        </is>
      </c>
      <c r="E424" t="inlineStr">
        <is>
          <t>Industrials</t>
        </is>
      </c>
      <c r="F424" t="inlineStr">
        <is>
          <t>Industrials</t>
        </is>
      </c>
      <c r="G424" t="inlineStr">
        <is>
          <t>KEPL3</t>
        </is>
      </c>
    </row>
    <row r="425">
      <c r="A425" t="inlineStr">
        <is>
          <t>BR001420</t>
        </is>
      </c>
      <c r="B425" t="inlineStr">
        <is>
          <t>Klabin SA</t>
        </is>
      </c>
      <c r="C425" t="inlineStr">
        <is>
          <t>Brazil</t>
        </is>
      </c>
      <c r="E425" t="inlineStr">
        <is>
          <t>Materials</t>
        </is>
      </c>
      <c r="F425" t="inlineStr">
        <is>
          <t>Materials</t>
        </is>
      </c>
      <c r="G425" t="inlineStr">
        <is>
          <t>KLBN11</t>
        </is>
      </c>
      <c r="H425" t="inlineStr">
        <is>
          <t>Klabin</t>
        </is>
      </c>
    </row>
    <row r="426">
      <c r="A426" t="inlineStr">
        <is>
          <t>BR001430</t>
        </is>
      </c>
      <c r="B426" t="inlineStr">
        <is>
          <t>Kroton Educacional SA</t>
        </is>
      </c>
      <c r="C426" t="inlineStr">
        <is>
          <t>Brazil</t>
        </is>
      </c>
      <c r="E426" t="inlineStr">
        <is>
          <t>Consumer Discretionary</t>
        </is>
      </c>
      <c r="F426" t="inlineStr">
        <is>
          <t>Consumer Discretionary</t>
        </is>
      </c>
      <c r="G426" t="inlineStr">
        <is>
          <t>KROT3</t>
        </is>
      </c>
      <c r="H426" t="inlineStr">
        <is>
          <t>Kroton</t>
        </is>
      </c>
    </row>
    <row r="427">
      <c r="A427" t="inlineStr">
        <is>
          <t>CL000960</t>
        </is>
      </c>
      <c r="B427" t="inlineStr">
        <is>
          <t>Latam Airlines Group SA</t>
        </is>
      </c>
      <c r="C427" t="inlineStr">
        <is>
          <t>Chile</t>
        </is>
      </c>
      <c r="D427" t="inlineStr">
        <is>
          <t>USD</t>
        </is>
      </c>
      <c r="E427" t="inlineStr">
        <is>
          <t>Industrials</t>
        </is>
      </c>
      <c r="F427" t="inlineStr">
        <is>
          <t>Consumer Discretionary</t>
        </is>
      </c>
      <c r="G427" t="inlineStr">
        <is>
          <t>LTM</t>
        </is>
      </c>
      <c r="H427" t="inlineStr">
        <is>
          <t>LTM</t>
        </is>
      </c>
    </row>
    <row r="428">
      <c r="A428" t="inlineStr">
        <is>
          <t>BR001440</t>
        </is>
      </c>
      <c r="B428" t="inlineStr">
        <is>
          <t>Light SA</t>
        </is>
      </c>
      <c r="C428" t="inlineStr">
        <is>
          <t>Brazil</t>
        </is>
      </c>
      <c r="E428" t="inlineStr">
        <is>
          <t>Utilities</t>
        </is>
      </c>
      <c r="F428" t="inlineStr">
        <is>
          <t>Utilities</t>
        </is>
      </c>
      <c r="G428" t="inlineStr">
        <is>
          <t>LIGT3</t>
        </is>
      </c>
      <c r="H428" t="inlineStr">
        <is>
          <t>Light</t>
        </is>
      </c>
    </row>
    <row r="429">
      <c r="A429" t="inlineStr">
        <is>
          <t>BR001450</t>
        </is>
      </c>
      <c r="B429" t="inlineStr">
        <is>
          <t>Linx SA</t>
        </is>
      </c>
      <c r="C429" t="inlineStr">
        <is>
          <t>Brazil</t>
        </is>
      </c>
      <c r="E429" t="inlineStr">
        <is>
          <t>Information Technology</t>
        </is>
      </c>
      <c r="F429" t="inlineStr">
        <is>
          <t>Technology</t>
        </is>
      </c>
      <c r="G429" t="inlineStr">
        <is>
          <t>LINX3</t>
        </is>
      </c>
      <c r="H429" t="inlineStr">
        <is>
          <t>Linx</t>
        </is>
      </c>
    </row>
    <row r="430">
      <c r="A430" t="inlineStr">
        <is>
          <t>BR001460</t>
        </is>
      </c>
      <c r="B430" t="inlineStr">
        <is>
          <t>Localiza Rent a Car SA</t>
        </is>
      </c>
      <c r="C430" t="inlineStr">
        <is>
          <t>Brazil</t>
        </is>
      </c>
      <c r="E430" t="inlineStr">
        <is>
          <t>Industrials</t>
        </is>
      </c>
      <c r="F430" t="inlineStr">
        <is>
          <t>Consumer Discretionary</t>
        </is>
      </c>
      <c r="G430" t="inlineStr">
        <is>
          <t>RENT3</t>
        </is>
      </c>
      <c r="H430" t="inlineStr">
        <is>
          <t>Localiza</t>
        </is>
      </c>
    </row>
    <row r="431">
      <c r="A431" t="inlineStr">
        <is>
          <t>BR001470</t>
        </is>
      </c>
      <c r="B431" t="inlineStr">
        <is>
          <t>LOG Commercial Properties</t>
        </is>
      </c>
      <c r="C431" t="inlineStr">
        <is>
          <t>Brazil</t>
        </is>
      </c>
      <c r="E431" t="inlineStr">
        <is>
          <t>Real Estate</t>
        </is>
      </c>
      <c r="F431" t="inlineStr">
        <is>
          <t>Financials</t>
        </is>
      </c>
      <c r="G431" t="inlineStr">
        <is>
          <t>LOGG3</t>
        </is>
      </c>
    </row>
    <row r="432">
      <c r="A432" t="inlineStr">
        <is>
          <t>BR001480</t>
        </is>
      </c>
      <c r="B432" t="inlineStr">
        <is>
          <t>Log-in Logistica Intermodal SA</t>
        </is>
      </c>
      <c r="C432" t="inlineStr">
        <is>
          <t>Brazil</t>
        </is>
      </c>
      <c r="E432" t="inlineStr">
        <is>
          <t>Industrials</t>
        </is>
      </c>
      <c r="F432" t="inlineStr">
        <is>
          <t>Industrials</t>
        </is>
      </c>
      <c r="G432" t="inlineStr">
        <is>
          <t>LOGN3</t>
        </is>
      </c>
    </row>
    <row r="433">
      <c r="A433" t="inlineStr">
        <is>
          <t>BR001490</t>
        </is>
      </c>
      <c r="B433" t="inlineStr">
        <is>
          <t>Lojas Americanas SA</t>
        </is>
      </c>
      <c r="C433" t="inlineStr">
        <is>
          <t>Brazil</t>
        </is>
      </c>
      <c r="E433" t="inlineStr">
        <is>
          <t>Consumer Discretionary</t>
        </is>
      </c>
      <c r="F433" t="inlineStr">
        <is>
          <t>Consumer Discretionary</t>
        </is>
      </c>
      <c r="G433" t="inlineStr">
        <is>
          <t>LAME3</t>
        </is>
      </c>
      <c r="H433" t="inlineStr">
        <is>
          <t>Lojas Americanas</t>
        </is>
      </c>
    </row>
    <row r="434">
      <c r="A434" t="inlineStr">
        <is>
          <t>BR001500</t>
        </is>
      </c>
      <c r="B434" t="inlineStr">
        <is>
          <t>Lojas Renner SA</t>
        </is>
      </c>
      <c r="C434" t="inlineStr">
        <is>
          <t>Brazil</t>
        </is>
      </c>
      <c r="E434" t="inlineStr">
        <is>
          <t>Consumer Discretionary</t>
        </is>
      </c>
      <c r="F434" t="inlineStr">
        <is>
          <t>Consumer Discretionary</t>
        </is>
      </c>
      <c r="G434" t="inlineStr">
        <is>
          <t>LREN3</t>
        </is>
      </c>
      <c r="H434" t="inlineStr">
        <is>
          <t>Lojas Renner</t>
        </is>
      </c>
    </row>
    <row r="435">
      <c r="A435" t="inlineStr">
        <is>
          <t>BR001510</t>
        </is>
      </c>
      <c r="B435" t="inlineStr">
        <is>
          <t>LPS Brasil Consultoria de Imov</t>
        </is>
      </c>
      <c r="C435" t="inlineStr">
        <is>
          <t>Brazil</t>
        </is>
      </c>
      <c r="E435" t="inlineStr">
        <is>
          <t>Real Estate</t>
        </is>
      </c>
      <c r="F435" t="inlineStr">
        <is>
          <t>Financials</t>
        </is>
      </c>
      <c r="G435" t="inlineStr">
        <is>
          <t>LPSB3</t>
        </is>
      </c>
    </row>
    <row r="436">
      <c r="A436" t="inlineStr">
        <is>
          <t>BR001520</t>
        </is>
      </c>
      <c r="B436" t="inlineStr">
        <is>
          <t>Lupatech SA</t>
        </is>
      </c>
      <c r="C436" t="inlineStr">
        <is>
          <t>Brazil</t>
        </is>
      </c>
      <c r="E436" t="inlineStr">
        <is>
          <t>Energy</t>
        </is>
      </c>
      <c r="F436" t="inlineStr">
        <is>
          <t>Energy</t>
        </is>
      </c>
      <c r="G436" t="inlineStr">
        <is>
          <t>LUPA3</t>
        </is>
      </c>
      <c r="H436" t="inlineStr">
        <is>
          <t>Lupatech</t>
        </is>
      </c>
    </row>
    <row r="437">
      <c r="A437" t="inlineStr">
        <is>
          <t>BR001530</t>
        </is>
      </c>
      <c r="B437" t="inlineStr">
        <is>
          <t>M Dias Branco SA</t>
        </is>
      </c>
      <c r="C437" t="inlineStr">
        <is>
          <t>Brazil</t>
        </is>
      </c>
      <c r="E437" t="inlineStr">
        <is>
          <t>Consumer Staples</t>
        </is>
      </c>
      <c r="F437" t="inlineStr">
        <is>
          <t>Consumer Staples</t>
        </is>
      </c>
      <c r="G437" t="inlineStr">
        <is>
          <t>MDIA3</t>
        </is>
      </c>
    </row>
    <row r="438">
      <c r="A438" t="inlineStr">
        <is>
          <t>BR001540</t>
        </is>
      </c>
      <c r="B438" t="inlineStr">
        <is>
          <t>Magazine Luiza SA</t>
        </is>
      </c>
      <c r="C438" t="inlineStr">
        <is>
          <t>Brazil</t>
        </is>
      </c>
      <c r="E438" t="inlineStr">
        <is>
          <t>Consumer Discretionary</t>
        </is>
      </c>
      <c r="F438" t="inlineStr">
        <is>
          <t>Consumer Discretionary</t>
        </is>
      </c>
      <c r="G438" t="inlineStr">
        <is>
          <t>MGLU3</t>
        </is>
      </c>
      <c r="H438" t="inlineStr">
        <is>
          <t>Luiza</t>
        </is>
      </c>
    </row>
    <row r="439">
      <c r="A439" t="inlineStr">
        <is>
          <t>BR001550</t>
        </is>
      </c>
      <c r="B439" t="inlineStr">
        <is>
          <t>Magnesita Refratarios SA</t>
        </is>
      </c>
      <c r="C439" t="inlineStr">
        <is>
          <t>Brazil</t>
        </is>
      </c>
      <c r="E439" t="inlineStr">
        <is>
          <t>Materials</t>
        </is>
      </c>
      <c r="F439" t="inlineStr">
        <is>
          <t>Materials</t>
        </is>
      </c>
      <c r="G439" t="inlineStr">
        <is>
          <t>MFRSF</t>
        </is>
      </c>
      <c r="H439" t="inlineStr">
        <is>
          <t>Magnesita</t>
        </is>
      </c>
    </row>
    <row r="440">
      <c r="A440" t="inlineStr">
        <is>
          <t>BR001560</t>
        </is>
      </c>
      <c r="B440" t="inlineStr">
        <is>
          <t>Mahle-Metal Leve SA</t>
        </is>
      </c>
      <c r="C440" t="inlineStr">
        <is>
          <t>Brazil</t>
        </is>
      </c>
      <c r="E440" t="inlineStr">
        <is>
          <t>Consumer Discretionary</t>
        </is>
      </c>
      <c r="F440" t="inlineStr">
        <is>
          <t>Consumer Discretionary</t>
        </is>
      </c>
      <c r="G440" t="inlineStr">
        <is>
          <t>LEVE3</t>
        </is>
      </c>
      <c r="H440" t="inlineStr">
        <is>
          <t>Mahle</t>
        </is>
      </c>
    </row>
    <row r="441">
      <c r="A441" t="inlineStr">
        <is>
          <t>BR001570</t>
        </is>
      </c>
      <c r="B441" t="inlineStr">
        <is>
          <t>Marcopolo SA</t>
        </is>
      </c>
      <c r="C441" t="inlineStr">
        <is>
          <t>Brazil</t>
        </is>
      </c>
      <c r="E441" t="inlineStr">
        <is>
          <t>Industrials</t>
        </is>
      </c>
      <c r="F441" t="inlineStr">
        <is>
          <t>Consumer Discretionary</t>
        </is>
      </c>
      <c r="G441" t="inlineStr">
        <is>
          <t>POMO4</t>
        </is>
      </c>
      <c r="H441" t="inlineStr">
        <is>
          <t>Marcopolo</t>
        </is>
      </c>
    </row>
    <row r="442">
      <c r="A442" t="inlineStr">
        <is>
          <t>BR001580</t>
        </is>
      </c>
      <c r="B442" t="inlineStr">
        <is>
          <t>Marfrig Global Foods SA</t>
        </is>
      </c>
      <c r="C442" t="inlineStr">
        <is>
          <t>Brazil</t>
        </is>
      </c>
      <c r="E442" t="inlineStr">
        <is>
          <t>Consumer Staples</t>
        </is>
      </c>
      <c r="F442" t="inlineStr">
        <is>
          <t>Consumer Staples</t>
        </is>
      </c>
      <c r="G442" t="inlineStr">
        <is>
          <t>MRFG3</t>
        </is>
      </c>
      <c r="H442" t="inlineStr">
        <is>
          <t>Marfrig</t>
        </is>
      </c>
    </row>
    <row r="443">
      <c r="A443" t="inlineStr">
        <is>
          <t>BR001590</t>
        </is>
      </c>
      <c r="B443" t="inlineStr">
        <is>
          <t>Marisa Lojas SA</t>
        </is>
      </c>
      <c r="C443" t="inlineStr">
        <is>
          <t>Brazil</t>
        </is>
      </c>
      <c r="E443" t="inlineStr">
        <is>
          <t>Consumer Discretionary</t>
        </is>
      </c>
      <c r="F443" t="inlineStr">
        <is>
          <t>Consumer Discretionary</t>
        </is>
      </c>
      <c r="G443" t="inlineStr">
        <is>
          <t>AMAR3</t>
        </is>
      </c>
      <c r="H443" t="inlineStr">
        <is>
          <t>Marisa</t>
        </is>
      </c>
    </row>
    <row r="444">
      <c r="A444" t="inlineStr">
        <is>
          <t>BR001600</t>
        </is>
      </c>
      <c r="B444" t="inlineStr">
        <is>
          <t>Metalurgica Gerdau SA</t>
        </is>
      </c>
      <c r="C444" t="inlineStr">
        <is>
          <t>Brazil</t>
        </is>
      </c>
      <c r="E444" t="inlineStr">
        <is>
          <t>Materials</t>
        </is>
      </c>
      <c r="F444" t="inlineStr">
        <is>
          <t>Materials</t>
        </is>
      </c>
      <c r="G444" t="inlineStr">
        <is>
          <t>GOAU4</t>
        </is>
      </c>
      <c r="H444" t="inlineStr">
        <is>
          <t>Gerdau</t>
        </is>
      </c>
    </row>
    <row r="445">
      <c r="A445" t="inlineStr">
        <is>
          <t>BR001610</t>
        </is>
      </c>
      <c r="B445" t="inlineStr">
        <is>
          <t>Mills Estruturas e Servicos de</t>
        </is>
      </c>
      <c r="C445" t="inlineStr">
        <is>
          <t>Brazil</t>
        </is>
      </c>
      <c r="E445" t="inlineStr">
        <is>
          <t>Industrials</t>
        </is>
      </c>
      <c r="F445" t="inlineStr">
        <is>
          <t>Industrials</t>
        </is>
      </c>
      <c r="G445" t="inlineStr">
        <is>
          <t>MILS3</t>
        </is>
      </c>
      <c r="H445" t="inlineStr">
        <is>
          <t>Mills</t>
        </is>
      </c>
    </row>
    <row r="446">
      <c r="A446" t="inlineStr">
        <is>
          <t>BR001620</t>
        </is>
      </c>
      <c r="B446" t="inlineStr">
        <is>
          <t>Minerva SA/Brazil</t>
        </is>
      </c>
      <c r="C446" t="inlineStr">
        <is>
          <t>Brazil</t>
        </is>
      </c>
      <c r="E446" t="inlineStr">
        <is>
          <t>Consumer Staples</t>
        </is>
      </c>
      <c r="F446" t="inlineStr">
        <is>
          <t>Consumer Staples</t>
        </is>
      </c>
      <c r="G446" t="inlineStr">
        <is>
          <t>1664935D</t>
        </is>
      </c>
      <c r="H446" t="inlineStr">
        <is>
          <t>Minerva</t>
        </is>
      </c>
    </row>
    <row r="447">
      <c r="A447" t="inlineStr">
        <is>
          <t>BR001630</t>
        </is>
      </c>
      <c r="B447" t="inlineStr">
        <is>
          <t>MMX Mineracao e Metalicos SA</t>
        </is>
      </c>
      <c r="C447" t="inlineStr">
        <is>
          <t>Brazil</t>
        </is>
      </c>
      <c r="E447" t="inlineStr">
        <is>
          <t>Materials</t>
        </is>
      </c>
      <c r="F447" t="inlineStr">
        <is>
          <t>Materials</t>
        </is>
      </c>
      <c r="G447" t="inlineStr">
        <is>
          <t>MMXM3</t>
        </is>
      </c>
      <c r="H447" t="inlineStr">
        <is>
          <t>MMX</t>
        </is>
      </c>
    </row>
    <row r="448">
      <c r="A448" t="inlineStr">
        <is>
          <t>BR001640</t>
        </is>
      </c>
      <c r="B448" t="inlineStr">
        <is>
          <t>Movida Participacoes SA</t>
        </is>
      </c>
      <c r="C448" t="inlineStr">
        <is>
          <t>Brazil</t>
        </is>
      </c>
      <c r="E448" t="inlineStr">
        <is>
          <t>Industrials</t>
        </is>
      </c>
      <c r="F448" t="inlineStr">
        <is>
          <t>Consumer Discretionary</t>
        </is>
      </c>
      <c r="G448" t="inlineStr">
        <is>
          <t>MOVI3</t>
        </is>
      </c>
      <c r="H448" t="inlineStr">
        <is>
          <t>Movida</t>
        </is>
      </c>
    </row>
    <row r="449">
      <c r="A449" t="inlineStr">
        <is>
          <t>BR001650</t>
        </is>
      </c>
      <c r="B449" t="inlineStr">
        <is>
          <t>MRV Engenharia e Participacoes</t>
        </is>
      </c>
      <c r="C449" t="inlineStr">
        <is>
          <t>Brazil</t>
        </is>
      </c>
      <c r="E449" t="inlineStr">
        <is>
          <t>Consumer Discretionary</t>
        </is>
      </c>
      <c r="F449" t="inlineStr">
        <is>
          <t>Consumer Discretionary</t>
        </is>
      </c>
      <c r="G449" t="inlineStr">
        <is>
          <t>MRVE3</t>
        </is>
      </c>
      <c r="H449" t="inlineStr">
        <is>
          <t>MRV</t>
        </is>
      </c>
    </row>
    <row r="450">
      <c r="A450" t="inlineStr">
        <is>
          <t>BR001660</t>
        </is>
      </c>
      <c r="B450" t="inlineStr">
        <is>
          <t>Multiplan Empreendimentos Imob</t>
        </is>
      </c>
      <c r="C450" t="inlineStr">
        <is>
          <t>Brazil</t>
        </is>
      </c>
      <c r="E450" t="inlineStr">
        <is>
          <t>Real Estate</t>
        </is>
      </c>
      <c r="F450" t="inlineStr">
        <is>
          <t>Financials</t>
        </is>
      </c>
      <c r="G450" t="inlineStr">
        <is>
          <t>MULT3</t>
        </is>
      </c>
      <c r="H450" t="inlineStr">
        <is>
          <t>Multiplan</t>
        </is>
      </c>
    </row>
    <row r="451">
      <c r="A451" t="inlineStr">
        <is>
          <t>BR001670</t>
        </is>
      </c>
      <c r="B451" t="inlineStr">
        <is>
          <t>Multiplus SA</t>
        </is>
      </c>
      <c r="C451" t="inlineStr">
        <is>
          <t>Brazil</t>
        </is>
      </c>
      <c r="E451" t="inlineStr">
        <is>
          <t>Communication Services</t>
        </is>
      </c>
      <c r="F451" t="inlineStr">
        <is>
          <t>Communications</t>
        </is>
      </c>
      <c r="G451" t="inlineStr">
        <is>
          <t>MLTPF</t>
        </is>
      </c>
      <c r="H451" t="inlineStr">
        <is>
          <t>Multiplus</t>
        </is>
      </c>
    </row>
    <row r="452">
      <c r="A452" t="inlineStr">
        <is>
          <t>BR001680</t>
        </is>
      </c>
      <c r="B452" t="inlineStr">
        <is>
          <t>MV24 Capital</t>
        </is>
      </c>
      <c r="C452" t="inlineStr">
        <is>
          <t>Brazil</t>
        </is>
      </c>
      <c r="F452" t="inlineStr">
        <is>
          <t>Industrials</t>
        </is>
      </c>
      <c r="G452" t="inlineStr">
        <is>
          <t>MVFPSO</t>
        </is>
      </c>
      <c r="H452" t="inlineStr">
        <is>
          <t>MV24</t>
        </is>
      </c>
    </row>
    <row r="453">
      <c r="A453" t="inlineStr">
        <is>
          <t>BR001690</t>
        </is>
      </c>
      <c r="B453" t="inlineStr">
        <is>
          <t>Natura Cosmeticos SA</t>
        </is>
      </c>
      <c r="C453" t="inlineStr">
        <is>
          <t>Brazil</t>
        </is>
      </c>
      <c r="E453" t="inlineStr">
        <is>
          <t>Consumer Staples</t>
        </is>
      </c>
      <c r="F453" t="inlineStr">
        <is>
          <t>Consumer Staples</t>
        </is>
      </c>
      <c r="G453" t="inlineStr">
        <is>
          <t>NATU3</t>
        </is>
      </c>
      <c r="H453" t="inlineStr">
        <is>
          <t>Natura</t>
        </is>
      </c>
    </row>
    <row r="454">
      <c r="A454" t="inlineStr">
        <is>
          <t>BR001700</t>
        </is>
      </c>
      <c r="B454" t="inlineStr">
        <is>
          <t>Netshoes Cayman Ltd</t>
        </is>
      </c>
      <c r="C454" t="inlineStr">
        <is>
          <t>Brazil</t>
        </is>
      </c>
      <c r="E454" t="inlineStr">
        <is>
          <t>Consumer Discretionary</t>
        </is>
      </c>
      <c r="F454" t="inlineStr">
        <is>
          <t>Consumer Discretionary</t>
        </is>
      </c>
      <c r="G454" t="inlineStr">
        <is>
          <t>NETS</t>
        </is>
      </c>
      <c r="H454" t="inlineStr">
        <is>
          <t>Netshoes</t>
        </is>
      </c>
    </row>
    <row r="455">
      <c r="A455" t="inlineStr">
        <is>
          <t>BR001710</t>
        </is>
      </c>
      <c r="B455" t="inlineStr">
        <is>
          <t>Notre Dame Intermedica Partici</t>
        </is>
      </c>
      <c r="C455" t="inlineStr">
        <is>
          <t>Brazil</t>
        </is>
      </c>
      <c r="E455" t="inlineStr">
        <is>
          <t>Health Care</t>
        </is>
      </c>
      <c r="F455" t="inlineStr">
        <is>
          <t>Health Care</t>
        </is>
      </c>
      <c r="G455" t="inlineStr">
        <is>
          <t>GNDI3</t>
        </is>
      </c>
      <c r="H455" t="inlineStr">
        <is>
          <t>NotreDame</t>
        </is>
      </c>
    </row>
    <row r="456">
      <c r="A456" t="inlineStr">
        <is>
          <t>BR001720</t>
        </is>
      </c>
      <c r="B456" t="inlineStr">
        <is>
          <t>Odebrecht Construction</t>
        </is>
      </c>
      <c r="C456" t="inlineStr">
        <is>
          <t>Brazil</t>
        </is>
      </c>
      <c r="F456" t="inlineStr">
        <is>
          <t>Industrials</t>
        </is>
      </c>
      <c r="G456" t="inlineStr">
        <is>
          <t>ODBR</t>
        </is>
      </c>
      <c r="H456" t="inlineStr">
        <is>
          <t>Odebrecht</t>
        </is>
      </c>
    </row>
    <row r="457">
      <c r="A457" t="inlineStr">
        <is>
          <t>BR001730</t>
        </is>
      </c>
      <c r="B457" t="inlineStr">
        <is>
          <t>Odebrecht Oil &amp; Gas Finance Lt</t>
        </is>
      </c>
      <c r="C457" t="inlineStr">
        <is>
          <t>Brazil</t>
        </is>
      </c>
      <c r="F457" t="inlineStr">
        <is>
          <t>Energy</t>
        </is>
      </c>
      <c r="G457" t="inlineStr">
        <is>
          <t>ODEOLE</t>
        </is>
      </c>
      <c r="H457" t="inlineStr">
        <is>
          <t>Odebrecht Oil &amp; Gas</t>
        </is>
      </c>
    </row>
    <row r="458">
      <c r="A458" t="inlineStr">
        <is>
          <t>BR001740</t>
        </is>
      </c>
      <c r="B458" t="inlineStr">
        <is>
          <t>Odontoprev SA</t>
        </is>
      </c>
      <c r="C458" t="inlineStr">
        <is>
          <t>Brazil</t>
        </is>
      </c>
      <c r="E458" t="inlineStr">
        <is>
          <t>Health Care</t>
        </is>
      </c>
      <c r="F458" t="inlineStr">
        <is>
          <t>Health Care</t>
        </is>
      </c>
      <c r="G458" t="inlineStr">
        <is>
          <t>ODPV3</t>
        </is>
      </c>
      <c r="H458" t="inlineStr">
        <is>
          <t>Odontoprev</t>
        </is>
      </c>
    </row>
    <row r="459">
      <c r="A459" t="inlineStr">
        <is>
          <t>BR001750</t>
        </is>
      </c>
      <c r="B459" t="inlineStr">
        <is>
          <t>OGX Austria GmbH</t>
        </is>
      </c>
      <c r="C459" t="inlineStr">
        <is>
          <t>Brazil</t>
        </is>
      </c>
      <c r="E459" t="inlineStr">
        <is>
          <t>Energy</t>
        </is>
      </c>
      <c r="F459" t="inlineStr">
        <is>
          <t>Energy</t>
        </is>
      </c>
      <c r="G459" t="inlineStr">
        <is>
          <t>DMMO3</t>
        </is>
      </c>
      <c r="H459" t="inlineStr">
        <is>
          <t>OGX</t>
        </is>
      </c>
    </row>
    <row r="460">
      <c r="A460" t="inlineStr">
        <is>
          <t>BR001760</t>
        </is>
      </c>
      <c r="B460" t="inlineStr">
        <is>
          <t>Oi SA</t>
        </is>
      </c>
      <c r="C460" t="inlineStr">
        <is>
          <t>Brazil</t>
        </is>
      </c>
      <c r="E460" t="inlineStr">
        <is>
          <t>Communication Services</t>
        </is>
      </c>
      <c r="F460" t="inlineStr">
        <is>
          <t>Communications</t>
        </is>
      </c>
      <c r="G460" t="inlineStr">
        <is>
          <t>OIBR3</t>
        </is>
      </c>
      <c r="H460" t="inlineStr">
        <is>
          <t>Oi</t>
        </is>
      </c>
    </row>
    <row r="461">
      <c r="A461" t="inlineStr">
        <is>
          <t>BR001770</t>
        </is>
      </c>
      <c r="B461" t="inlineStr">
        <is>
          <t>Omega Geracao SA</t>
        </is>
      </c>
      <c r="C461" t="inlineStr">
        <is>
          <t>Brazil</t>
        </is>
      </c>
      <c r="E461" t="inlineStr">
        <is>
          <t>Utilities</t>
        </is>
      </c>
      <c r="F461" t="inlineStr">
        <is>
          <t>Energy</t>
        </is>
      </c>
      <c r="G461" t="inlineStr">
        <is>
          <t>OMGE3</t>
        </is>
      </c>
      <c r="H461" t="inlineStr">
        <is>
          <t>Omega</t>
        </is>
      </c>
    </row>
    <row r="462">
      <c r="A462" t="inlineStr">
        <is>
          <t>BR001780</t>
        </is>
      </c>
      <c r="B462" t="inlineStr">
        <is>
          <t>OSX 3 Leasing BV</t>
        </is>
      </c>
      <c r="C462" t="inlineStr">
        <is>
          <t>Brazil</t>
        </is>
      </c>
      <c r="F462" t="inlineStr">
        <is>
          <t>Industrials</t>
        </is>
      </c>
      <c r="G462" t="inlineStr">
        <is>
          <t>OSXBBZ</t>
        </is>
      </c>
      <c r="H462" t="inlineStr">
        <is>
          <t>OSX</t>
        </is>
      </c>
    </row>
    <row r="463">
      <c r="A463" t="inlineStr">
        <is>
          <t>BR001790</t>
        </is>
      </c>
      <c r="B463" t="inlineStr">
        <is>
          <t>Ouro Fino Saude Animal Partici</t>
        </is>
      </c>
      <c r="C463" t="inlineStr">
        <is>
          <t>Brazil</t>
        </is>
      </c>
      <c r="E463" t="inlineStr">
        <is>
          <t>Health Care</t>
        </is>
      </c>
      <c r="F463" t="inlineStr">
        <is>
          <t>Health Care</t>
        </is>
      </c>
      <c r="G463" t="inlineStr">
        <is>
          <t>OFSA3</t>
        </is>
      </c>
      <c r="H463" t="inlineStr">
        <is>
          <t>Ouro Fina</t>
        </is>
      </c>
    </row>
    <row r="464">
      <c r="A464" t="inlineStr">
        <is>
          <t>BR001800</t>
        </is>
      </c>
      <c r="B464" t="inlineStr">
        <is>
          <t>Pagseguro Digital Ltd</t>
        </is>
      </c>
      <c r="C464" t="inlineStr">
        <is>
          <t>Brazil</t>
        </is>
      </c>
      <c r="E464" t="inlineStr">
        <is>
          <t>Information Technology</t>
        </is>
      </c>
      <c r="F464" t="inlineStr">
        <is>
          <t>Financials</t>
        </is>
      </c>
      <c r="G464" t="inlineStr">
        <is>
          <t>PAGS</t>
        </is>
      </c>
      <c r="H464" t="inlineStr">
        <is>
          <t>Pagseguro</t>
        </is>
      </c>
    </row>
    <row r="465">
      <c r="A465" t="inlineStr">
        <is>
          <t>BR001810</t>
        </is>
      </c>
      <c r="B465" t="inlineStr">
        <is>
          <t>Paranapanema SA</t>
        </is>
      </c>
      <c r="C465" t="inlineStr">
        <is>
          <t>Brazil</t>
        </is>
      </c>
      <c r="E465" t="inlineStr">
        <is>
          <t>Materials</t>
        </is>
      </c>
      <c r="F465" t="inlineStr">
        <is>
          <t>Materials</t>
        </is>
      </c>
      <c r="G465" t="inlineStr">
        <is>
          <t>PMAM3</t>
        </is>
      </c>
      <c r="H465" t="inlineStr">
        <is>
          <t>Paranapanema</t>
        </is>
      </c>
    </row>
    <row r="466">
      <c r="A466" t="inlineStr">
        <is>
          <t>BR001820</t>
        </is>
      </c>
      <c r="B466" t="inlineStr">
        <is>
          <t>PDG Realty SA Empreendimentos</t>
        </is>
      </c>
      <c r="C466" t="inlineStr">
        <is>
          <t>Brazil</t>
        </is>
      </c>
      <c r="E466" t="inlineStr">
        <is>
          <t>Consumer Discretionary</t>
        </is>
      </c>
      <c r="F466" t="inlineStr">
        <is>
          <t>Financials</t>
        </is>
      </c>
      <c r="G466" t="inlineStr">
        <is>
          <t>PDGR3</t>
        </is>
      </c>
      <c r="H466" t="inlineStr">
        <is>
          <t>PDG</t>
        </is>
      </c>
    </row>
    <row r="467">
      <c r="A467" t="inlineStr">
        <is>
          <t>BR001830</t>
        </is>
      </c>
      <c r="B467" t="inlineStr">
        <is>
          <t>Petro Rio SA</t>
        </is>
      </c>
      <c r="C467" t="inlineStr">
        <is>
          <t>Brazil</t>
        </is>
      </c>
      <c r="E467" t="inlineStr">
        <is>
          <t>Energy</t>
        </is>
      </c>
      <c r="F467" t="inlineStr">
        <is>
          <t>Energy</t>
        </is>
      </c>
      <c r="G467" t="inlineStr">
        <is>
          <t>PRIO3</t>
        </is>
      </c>
    </row>
    <row r="468">
      <c r="A468" t="inlineStr">
        <is>
          <t>BR001840</t>
        </is>
      </c>
      <c r="B468" t="inlineStr">
        <is>
          <t>Petrobras Distribuidora SA</t>
        </is>
      </c>
      <c r="C468" t="inlineStr">
        <is>
          <t>Brazil</t>
        </is>
      </c>
      <c r="E468" t="inlineStr">
        <is>
          <t>Consumer Discretionary</t>
        </is>
      </c>
      <c r="F468" t="inlineStr">
        <is>
          <t>Energy</t>
        </is>
      </c>
      <c r="G468" t="inlineStr">
        <is>
          <t>BRDT3</t>
        </is>
      </c>
      <c r="H468" t="inlineStr">
        <is>
          <t>Petrobras Distribuidora</t>
        </is>
      </c>
    </row>
    <row r="469">
      <c r="A469" t="inlineStr">
        <is>
          <t>BR001850</t>
        </is>
      </c>
      <c r="B469" t="inlineStr">
        <is>
          <t>Petroleo Brasileiro SA</t>
        </is>
      </c>
      <c r="C469" t="inlineStr">
        <is>
          <t>Brazil</t>
        </is>
      </c>
      <c r="E469" t="inlineStr">
        <is>
          <t>Energy</t>
        </is>
      </c>
      <c r="F469" t="inlineStr">
        <is>
          <t>Energy</t>
        </is>
      </c>
      <c r="G469" t="inlineStr">
        <is>
          <t>PBR</t>
        </is>
      </c>
      <c r="H469" t="inlineStr">
        <is>
          <t>Petrobras</t>
        </is>
      </c>
    </row>
    <row r="470">
      <c r="A470" t="inlineStr">
        <is>
          <t>BR001860</t>
        </is>
      </c>
      <c r="B470" t="inlineStr">
        <is>
          <t>Plascar Participacoes Industri</t>
        </is>
      </c>
      <c r="C470" t="inlineStr">
        <is>
          <t>Brazil</t>
        </is>
      </c>
      <c r="E470" t="inlineStr">
        <is>
          <t>Consumer Discretionary</t>
        </is>
      </c>
      <c r="F470" t="inlineStr">
        <is>
          <t>Consumer Discretionary</t>
        </is>
      </c>
      <c r="G470" t="inlineStr">
        <is>
          <t>PLAS3</t>
        </is>
      </c>
    </row>
    <row r="471">
      <c r="A471" t="inlineStr">
        <is>
          <t>BR001870</t>
        </is>
      </c>
      <c r="B471" t="inlineStr">
        <is>
          <t>Pontis IV Ltd</t>
        </is>
      </c>
      <c r="C471" t="inlineStr">
        <is>
          <t>Brazil</t>
        </is>
      </c>
      <c r="F471" t="inlineStr">
        <is>
          <t>Financials</t>
        </is>
      </c>
      <c r="G471" t="inlineStr">
        <is>
          <t>PONTIS</t>
        </is>
      </c>
      <c r="H471" t="inlineStr">
        <is>
          <t>Pontis</t>
        </is>
      </c>
    </row>
    <row r="472">
      <c r="A472" t="inlineStr">
        <is>
          <t>BR001880</t>
        </is>
      </c>
      <c r="B472" t="inlineStr">
        <is>
          <t>Porto Seguro SA</t>
        </is>
      </c>
      <c r="C472" t="inlineStr">
        <is>
          <t>Brazil</t>
        </is>
      </c>
      <c r="E472" t="inlineStr">
        <is>
          <t>Financials</t>
        </is>
      </c>
      <c r="F472" t="inlineStr">
        <is>
          <t>Financials</t>
        </is>
      </c>
      <c r="G472" t="inlineStr">
        <is>
          <t>PSSA3</t>
        </is>
      </c>
      <c r="H472" t="inlineStr">
        <is>
          <t>Porto Seguro</t>
        </is>
      </c>
    </row>
    <row r="473">
      <c r="A473" t="inlineStr">
        <is>
          <t>BR001890</t>
        </is>
      </c>
      <c r="B473" t="inlineStr">
        <is>
          <t>Portobello SA</t>
        </is>
      </c>
      <c r="C473" t="inlineStr">
        <is>
          <t>Brazil</t>
        </is>
      </c>
      <c r="E473" t="inlineStr">
        <is>
          <t>Industrials</t>
        </is>
      </c>
      <c r="F473" t="inlineStr">
        <is>
          <t>Consumer Discretionary</t>
        </is>
      </c>
      <c r="G473" t="inlineStr">
        <is>
          <t>PTBL3</t>
        </is>
      </c>
      <c r="H473" t="inlineStr">
        <is>
          <t>Portobello</t>
        </is>
      </c>
    </row>
    <row r="474">
      <c r="A474" t="inlineStr">
        <is>
          <t>BR001900</t>
        </is>
      </c>
      <c r="B474" t="inlineStr">
        <is>
          <t>Positivo Tecnologia SA</t>
        </is>
      </c>
      <c r="C474" t="inlineStr">
        <is>
          <t>Brazil</t>
        </is>
      </c>
      <c r="E474" t="inlineStr">
        <is>
          <t>Information Technology</t>
        </is>
      </c>
      <c r="F474" t="inlineStr">
        <is>
          <t>Technology</t>
        </is>
      </c>
      <c r="G474" t="inlineStr">
        <is>
          <t>POSI3</t>
        </is>
      </c>
    </row>
    <row r="475">
      <c r="A475" t="inlineStr">
        <is>
          <t>BR001910</t>
        </is>
      </c>
      <c r="B475" t="inlineStr">
        <is>
          <t>Profarma Distribuidora de Prod</t>
        </is>
      </c>
      <c r="C475" t="inlineStr">
        <is>
          <t>Brazil</t>
        </is>
      </c>
      <c r="E475" t="inlineStr">
        <is>
          <t>Health Care</t>
        </is>
      </c>
      <c r="F475" t="inlineStr">
        <is>
          <t>Health Care</t>
        </is>
      </c>
      <c r="G475" t="inlineStr">
        <is>
          <t>PFRM3</t>
        </is>
      </c>
    </row>
    <row r="476">
      <c r="A476" t="inlineStr">
        <is>
          <t>BR001920</t>
        </is>
      </c>
      <c r="B476" t="inlineStr">
        <is>
          <t>Prumo Logistica SA</t>
        </is>
      </c>
      <c r="C476" t="inlineStr">
        <is>
          <t>Brazil</t>
        </is>
      </c>
      <c r="E476" t="inlineStr">
        <is>
          <t>Industrials</t>
        </is>
      </c>
      <c r="F476" t="inlineStr">
        <is>
          <t>Industrials</t>
        </is>
      </c>
      <c r="G476" t="inlineStr">
        <is>
          <t>LLXLF</t>
        </is>
      </c>
      <c r="H476" t="inlineStr">
        <is>
          <t>Prumo</t>
        </is>
      </c>
    </row>
    <row r="477">
      <c r="A477" t="inlineStr">
        <is>
          <t>BR001930</t>
        </is>
      </c>
      <c r="B477" t="inlineStr">
        <is>
          <t>QGEP Participacoes SA</t>
        </is>
      </c>
      <c r="C477" t="inlineStr">
        <is>
          <t>Brazil</t>
        </is>
      </c>
      <c r="E477" t="inlineStr">
        <is>
          <t>Energy</t>
        </is>
      </c>
      <c r="F477" t="inlineStr">
        <is>
          <t>Energy</t>
        </is>
      </c>
      <c r="G477" t="inlineStr">
        <is>
          <t>ENAT3</t>
        </is>
      </c>
      <c r="H477" t="inlineStr">
        <is>
          <t>QGEP</t>
        </is>
      </c>
    </row>
    <row r="478">
      <c r="A478" t="inlineStr">
        <is>
          <t>BR001940</t>
        </is>
      </c>
      <c r="B478" t="inlineStr">
        <is>
          <t>QGOG Constellation SA</t>
        </is>
      </c>
      <c r="C478" t="inlineStr">
        <is>
          <t>Brazil</t>
        </is>
      </c>
      <c r="F478" t="inlineStr">
        <is>
          <t>Energy</t>
        </is>
      </c>
      <c r="G478" t="inlineStr">
        <is>
          <t>QGOGCO</t>
        </is>
      </c>
      <c r="H478" t="inlineStr">
        <is>
          <t>QGOG</t>
        </is>
      </c>
    </row>
    <row r="479">
      <c r="A479" t="inlineStr">
        <is>
          <t>BR001950</t>
        </is>
      </c>
      <c r="B479" t="inlineStr">
        <is>
          <t>Qualicorp SA</t>
        </is>
      </c>
      <c r="C479" t="inlineStr">
        <is>
          <t>Brazil</t>
        </is>
      </c>
      <c r="E479" t="inlineStr">
        <is>
          <t>Health Care</t>
        </is>
      </c>
      <c r="F479" t="inlineStr">
        <is>
          <t>Consumer Discretionary</t>
        </is>
      </c>
      <c r="G479" t="inlineStr">
        <is>
          <t>QUAL3</t>
        </is>
      </c>
      <c r="H479" t="inlineStr">
        <is>
          <t>Qualicorp</t>
        </is>
      </c>
    </row>
    <row r="480">
      <c r="A480" t="inlineStr">
        <is>
          <t>BR001960</t>
        </is>
      </c>
      <c r="B480" t="inlineStr">
        <is>
          <t>Raia Drogasil SA</t>
        </is>
      </c>
      <c r="C480" t="inlineStr">
        <is>
          <t>Brazil</t>
        </is>
      </c>
      <c r="E480" t="inlineStr">
        <is>
          <t>Consumer Staples</t>
        </is>
      </c>
      <c r="F480" t="inlineStr">
        <is>
          <t>Consumer Staples</t>
        </is>
      </c>
      <c r="G480" t="inlineStr">
        <is>
          <t>RADL3</t>
        </is>
      </c>
      <c r="H480" t="inlineStr">
        <is>
          <t>Raia</t>
        </is>
      </c>
    </row>
    <row r="481">
      <c r="A481" t="inlineStr">
        <is>
          <t>BR001970</t>
        </is>
      </c>
      <c r="B481" t="inlineStr">
        <is>
          <t>Raizen Energy Finance SA</t>
        </is>
      </c>
      <c r="C481" t="inlineStr">
        <is>
          <t>Brazil</t>
        </is>
      </c>
      <c r="F481" t="inlineStr">
        <is>
          <t>Energy</t>
        </is>
      </c>
      <c r="G481" t="inlineStr">
        <is>
          <t>RAIZBZ</t>
        </is>
      </c>
      <c r="H481" t="inlineStr">
        <is>
          <t>Raizen</t>
        </is>
      </c>
    </row>
    <row r="482">
      <c r="A482" t="inlineStr">
        <is>
          <t>BR001980</t>
        </is>
      </c>
      <c r="B482" t="inlineStr">
        <is>
          <t>Randon SA Implementos e Partic</t>
        </is>
      </c>
      <c r="C482" t="inlineStr">
        <is>
          <t>Brazil</t>
        </is>
      </c>
      <c r="E482" t="inlineStr">
        <is>
          <t>Industrials</t>
        </is>
      </c>
      <c r="F482" t="inlineStr">
        <is>
          <t>Consumer Discretionary</t>
        </is>
      </c>
      <c r="G482" t="inlineStr">
        <is>
          <t>RAPT4</t>
        </is>
      </c>
      <c r="H482" t="inlineStr">
        <is>
          <t>Randon</t>
        </is>
      </c>
    </row>
    <row r="483">
      <c r="A483" t="inlineStr">
        <is>
          <t>BR001990</t>
        </is>
      </c>
      <c r="B483" t="inlineStr">
        <is>
          <t>RBS-Zero Hora Editora Jornalis</t>
        </is>
      </c>
      <c r="C483" t="inlineStr">
        <is>
          <t>Brazil</t>
        </is>
      </c>
      <c r="F483" t="inlineStr">
        <is>
          <t>Communications</t>
        </is>
      </c>
      <c r="G483" t="inlineStr">
        <is>
          <t>RBSPAR</t>
        </is>
      </c>
      <c r="H483" t="inlineStr">
        <is>
          <t>RBS</t>
        </is>
      </c>
    </row>
    <row r="484">
      <c r="A484" t="inlineStr">
        <is>
          <t>BR002000</t>
        </is>
      </c>
      <c r="B484" t="inlineStr">
        <is>
          <t>Rede D'</t>
        </is>
      </c>
      <c r="C484" t="inlineStr">
        <is>
          <t>Brazil</t>
        </is>
      </c>
      <c r="F484" t="inlineStr">
        <is>
          <t>Health Care</t>
        </is>
      </c>
      <c r="G484" t="inlineStr">
        <is>
          <t>RDEDOR</t>
        </is>
      </c>
      <c r="H484" t="inlineStr">
        <is>
          <t>Rede Dor</t>
        </is>
      </c>
    </row>
    <row r="485">
      <c r="A485" t="inlineStr">
        <is>
          <t>BR002010</t>
        </is>
      </c>
      <c r="B485" t="inlineStr">
        <is>
          <t>Rede Energia Participacoes SA</t>
        </is>
      </c>
      <c r="C485" t="inlineStr">
        <is>
          <t>Brazil</t>
        </is>
      </c>
      <c r="E485" t="inlineStr">
        <is>
          <t>Utilities</t>
        </is>
      </c>
      <c r="F485" t="inlineStr">
        <is>
          <t>Utilities</t>
        </is>
      </c>
      <c r="G485" t="inlineStr">
        <is>
          <t>REDEM</t>
        </is>
      </c>
    </row>
    <row r="486">
      <c r="A486" t="inlineStr">
        <is>
          <t>BR002020</t>
        </is>
      </c>
      <c r="B486" t="inlineStr">
        <is>
          <t>Refinaria de Petroleos de Mang</t>
        </is>
      </c>
      <c r="C486" t="inlineStr">
        <is>
          <t>Brazil</t>
        </is>
      </c>
      <c r="E486" t="inlineStr">
        <is>
          <t>Energy</t>
        </is>
      </c>
      <c r="F486" t="inlineStr">
        <is>
          <t>Energy</t>
        </is>
      </c>
      <c r="G486" t="inlineStr">
        <is>
          <t>RPMG3</t>
        </is>
      </c>
    </row>
    <row r="487">
      <c r="A487" t="inlineStr">
        <is>
          <t>BR002030</t>
        </is>
      </c>
      <c r="B487" t="inlineStr">
        <is>
          <t>Restoque Comercio e Confeccoes</t>
        </is>
      </c>
      <c r="C487" t="inlineStr">
        <is>
          <t>Brazil</t>
        </is>
      </c>
      <c r="E487" t="inlineStr">
        <is>
          <t>Consumer Discretionary</t>
        </is>
      </c>
      <c r="F487" t="inlineStr">
        <is>
          <t>Consumer Discretionary</t>
        </is>
      </c>
      <c r="G487" t="inlineStr">
        <is>
          <t>LLIS3</t>
        </is>
      </c>
      <c r="H487" t="inlineStr">
        <is>
          <t>Restoque</t>
        </is>
      </c>
    </row>
    <row r="488">
      <c r="A488" t="inlineStr">
        <is>
          <t>BR002040</t>
        </is>
      </c>
      <c r="B488" t="inlineStr">
        <is>
          <t>Rio Oil Finance Trust</t>
        </is>
      </c>
      <c r="C488" t="inlineStr">
        <is>
          <t>Brazil</t>
        </is>
      </c>
      <c r="F488" t="inlineStr">
        <is>
          <t>Energy</t>
        </is>
      </c>
      <c r="G488" t="inlineStr">
        <is>
          <t>RIOOIL</t>
        </is>
      </c>
      <c r="H488" t="inlineStr">
        <is>
          <t>Rio Oil</t>
        </is>
      </c>
    </row>
    <row r="489">
      <c r="A489" t="inlineStr">
        <is>
          <t>BR002050</t>
        </is>
      </c>
      <c r="B489" t="inlineStr">
        <is>
          <t>Rodobens Negocios Imobiliarios</t>
        </is>
      </c>
      <c r="C489" t="inlineStr">
        <is>
          <t>Brazil</t>
        </is>
      </c>
      <c r="E489" t="inlineStr">
        <is>
          <t>Consumer Discretionary</t>
        </is>
      </c>
      <c r="F489" t="inlineStr">
        <is>
          <t>Consumer Discretionary</t>
        </is>
      </c>
      <c r="G489" t="inlineStr">
        <is>
          <t>RDNI3</t>
        </is>
      </c>
    </row>
    <row r="490">
      <c r="A490" t="inlineStr">
        <is>
          <t>BR002060</t>
        </is>
      </c>
      <c r="B490" t="inlineStr">
        <is>
          <t>Rossi Residencial SA</t>
        </is>
      </c>
      <c r="C490" t="inlineStr">
        <is>
          <t>Brazil</t>
        </is>
      </c>
      <c r="E490" t="inlineStr">
        <is>
          <t>Consumer Discretionary</t>
        </is>
      </c>
      <c r="F490" t="inlineStr">
        <is>
          <t>Consumer Discretionary</t>
        </is>
      </c>
      <c r="G490" t="inlineStr">
        <is>
          <t>RSID3</t>
        </is>
      </c>
    </row>
    <row r="491">
      <c r="A491" t="inlineStr">
        <is>
          <t>BR002070</t>
        </is>
      </c>
      <c r="B491" t="inlineStr">
        <is>
          <t>Rumo SA</t>
        </is>
      </c>
      <c r="C491" t="inlineStr">
        <is>
          <t>Brazil</t>
        </is>
      </c>
      <c r="E491" t="inlineStr">
        <is>
          <t>Industrials</t>
        </is>
      </c>
      <c r="F491" t="inlineStr">
        <is>
          <t>Industrials</t>
        </is>
      </c>
      <c r="G491" t="inlineStr">
        <is>
          <t>AALTF</t>
        </is>
      </c>
      <c r="H491" t="inlineStr">
        <is>
          <t>Rumo</t>
        </is>
      </c>
    </row>
    <row r="492">
      <c r="A492" t="inlineStr">
        <is>
          <t>BR002080</t>
        </is>
      </c>
      <c r="B492" t="inlineStr">
        <is>
          <t>Samarco Mineracao SA</t>
        </is>
      </c>
      <c r="C492" t="inlineStr">
        <is>
          <t>Brazil</t>
        </is>
      </c>
      <c r="F492" t="inlineStr">
        <is>
          <t>Materials</t>
        </is>
      </c>
      <c r="G492" t="inlineStr">
        <is>
          <t>SAMMIN</t>
        </is>
      </c>
      <c r="H492" t="inlineStr">
        <is>
          <t>Samaraco</t>
        </is>
      </c>
    </row>
    <row r="493">
      <c r="A493" t="inlineStr">
        <is>
          <t>BR002090</t>
        </is>
      </c>
      <c r="B493" t="inlineStr">
        <is>
          <t>Santos Brasil Participacoes SA</t>
        </is>
      </c>
      <c r="C493" t="inlineStr">
        <is>
          <t>Brazil</t>
        </is>
      </c>
      <c r="E493" t="inlineStr">
        <is>
          <t>Industrials</t>
        </is>
      </c>
      <c r="F493" t="inlineStr">
        <is>
          <t>Industrials</t>
        </is>
      </c>
      <c r="G493" t="inlineStr">
        <is>
          <t>STBP11</t>
        </is>
      </c>
    </row>
    <row r="494">
      <c r="A494" t="inlineStr">
        <is>
          <t>BR002100</t>
        </is>
      </c>
      <c r="B494" t="inlineStr">
        <is>
          <t>Sao Carlos Empreendimentos e P</t>
        </is>
      </c>
      <c r="C494" t="inlineStr">
        <is>
          <t>Brazil</t>
        </is>
      </c>
      <c r="E494" t="inlineStr">
        <is>
          <t>Real Estate</t>
        </is>
      </c>
      <c r="F494" t="inlineStr">
        <is>
          <t>Financials</t>
        </is>
      </c>
      <c r="G494" t="inlineStr">
        <is>
          <t>SCAR3</t>
        </is>
      </c>
    </row>
    <row r="495">
      <c r="A495" t="inlineStr">
        <is>
          <t>BR002110</t>
        </is>
      </c>
      <c r="B495" t="inlineStr">
        <is>
          <t>Sao Martinho SA</t>
        </is>
      </c>
      <c r="C495" t="inlineStr">
        <is>
          <t>Brazil</t>
        </is>
      </c>
      <c r="E495" t="inlineStr">
        <is>
          <t>Consumer Staples</t>
        </is>
      </c>
      <c r="F495" t="inlineStr">
        <is>
          <t>Energy</t>
        </is>
      </c>
      <c r="G495" t="inlineStr">
        <is>
          <t>SMTO3</t>
        </is>
      </c>
    </row>
    <row r="496">
      <c r="A496" t="inlineStr">
        <is>
          <t>BR002120</t>
        </is>
      </c>
      <c r="B496" t="inlineStr">
        <is>
          <t>Saraiva SA Livreiros Editores</t>
        </is>
      </c>
      <c r="C496" t="inlineStr">
        <is>
          <t>Brazil</t>
        </is>
      </c>
      <c r="E496" t="inlineStr">
        <is>
          <t>Consumer Discretionary</t>
        </is>
      </c>
      <c r="F496" t="inlineStr">
        <is>
          <t>Consumer Discretionary</t>
        </is>
      </c>
      <c r="G496" t="inlineStr">
        <is>
          <t>SLED4</t>
        </is>
      </c>
    </row>
    <row r="497">
      <c r="A497" t="inlineStr">
        <is>
          <t>BR002130</t>
        </is>
      </c>
      <c r="B497" t="inlineStr">
        <is>
          <t>Schahin II Finance Co SPV Ltd</t>
        </is>
      </c>
      <c r="C497" t="inlineStr">
        <is>
          <t>Brazil</t>
        </is>
      </c>
      <c r="F497" t="inlineStr">
        <is>
          <t>Energy</t>
        </is>
      </c>
      <c r="G497" t="inlineStr">
        <is>
          <t>SCHAHN</t>
        </is>
      </c>
    </row>
    <row r="498">
      <c r="A498" t="inlineStr">
        <is>
          <t>BR002140</t>
        </is>
      </c>
      <c r="B498" t="inlineStr">
        <is>
          <t>Ser Educacional SA</t>
        </is>
      </c>
      <c r="C498" t="inlineStr">
        <is>
          <t>Brazil</t>
        </is>
      </c>
      <c r="E498" t="inlineStr">
        <is>
          <t>Consumer Discretionary</t>
        </is>
      </c>
      <c r="F498" t="inlineStr">
        <is>
          <t>Consumer Discretionary</t>
        </is>
      </c>
      <c r="G498" t="inlineStr">
        <is>
          <t>SEER3</t>
        </is>
      </c>
      <c r="H498" t="inlineStr">
        <is>
          <t>Ser Educacional</t>
        </is>
      </c>
    </row>
    <row r="499">
      <c r="A499" t="inlineStr">
        <is>
          <t>BR002150</t>
        </is>
      </c>
      <c r="B499" t="inlineStr">
        <is>
          <t>SLC Agricola SA</t>
        </is>
      </c>
      <c r="C499" t="inlineStr">
        <is>
          <t>Brazil</t>
        </is>
      </c>
      <c r="E499" t="inlineStr">
        <is>
          <t>Consumer Staples</t>
        </is>
      </c>
      <c r="F499" t="inlineStr">
        <is>
          <t>Consumer Discretionary</t>
        </is>
      </c>
      <c r="G499" t="inlineStr">
        <is>
          <t>SLCE3</t>
        </is>
      </c>
      <c r="H499" t="inlineStr">
        <is>
          <t>SLC</t>
        </is>
      </c>
    </row>
    <row r="500">
      <c r="A500" t="inlineStr">
        <is>
          <t>BR002160</t>
        </is>
      </c>
      <c r="B500" t="inlineStr">
        <is>
          <t>Smiles SA</t>
        </is>
      </c>
      <c r="C500" t="inlineStr">
        <is>
          <t>Brazil</t>
        </is>
      </c>
      <c r="E500" t="inlineStr">
        <is>
          <t>Communication Services</t>
        </is>
      </c>
      <c r="F500" t="inlineStr">
        <is>
          <t>Communications</t>
        </is>
      </c>
      <c r="G500" t="inlineStr">
        <is>
          <t>SMLS3</t>
        </is>
      </c>
      <c r="H500" t="inlineStr">
        <is>
          <t>Smiles</t>
        </is>
      </c>
    </row>
    <row r="501">
      <c r="A501" t="inlineStr">
        <is>
          <t>BR002170</t>
        </is>
      </c>
      <c r="B501" t="inlineStr">
        <is>
          <t>Somos Educacao SA</t>
        </is>
      </c>
      <c r="C501" t="inlineStr">
        <is>
          <t>Brazil</t>
        </is>
      </c>
      <c r="E501" t="inlineStr">
        <is>
          <t>Consumer Discretionary</t>
        </is>
      </c>
      <c r="F501" t="inlineStr">
        <is>
          <t>Consumer Discretionary</t>
        </is>
      </c>
      <c r="G501" t="inlineStr">
        <is>
          <t>ABRE11</t>
        </is>
      </c>
    </row>
    <row r="502">
      <c r="A502" t="inlineStr">
        <is>
          <t>BR002180</t>
        </is>
      </c>
      <c r="B502" t="inlineStr">
        <is>
          <t>Sonae Sierra Brasil SA</t>
        </is>
      </c>
      <c r="C502" t="inlineStr">
        <is>
          <t>Brazil</t>
        </is>
      </c>
      <c r="E502" t="inlineStr">
        <is>
          <t>Real Estate</t>
        </is>
      </c>
      <c r="F502" t="inlineStr">
        <is>
          <t>Financials</t>
        </is>
      </c>
      <c r="G502" t="inlineStr">
        <is>
          <t>SORRF</t>
        </is>
      </c>
    </row>
    <row r="503">
      <c r="A503" t="inlineStr">
        <is>
          <t>BR002190</t>
        </is>
      </c>
      <c r="B503" t="inlineStr">
        <is>
          <t>Souza Cruz Ltda</t>
        </is>
      </c>
      <c r="C503" t="inlineStr">
        <is>
          <t>Brazil</t>
        </is>
      </c>
      <c r="E503" t="inlineStr">
        <is>
          <t>Consumer Staples</t>
        </is>
      </c>
      <c r="F503" t="inlineStr">
        <is>
          <t>Consumer Staples</t>
        </is>
      </c>
      <c r="G503" t="inlineStr">
        <is>
          <t>SOZCF</t>
        </is>
      </c>
    </row>
    <row r="504">
      <c r="A504" t="inlineStr">
        <is>
          <t>BR002200</t>
        </is>
      </c>
      <c r="B504" t="inlineStr">
        <is>
          <t>Sul America SA</t>
        </is>
      </c>
      <c r="C504" t="inlineStr">
        <is>
          <t>Brazil</t>
        </is>
      </c>
      <c r="E504" t="inlineStr">
        <is>
          <t>Financials</t>
        </is>
      </c>
      <c r="F504" t="inlineStr">
        <is>
          <t>Health Care</t>
        </is>
      </c>
      <c r="G504" t="inlineStr">
        <is>
          <t>SULA11</t>
        </is>
      </c>
      <c r="H504" t="inlineStr">
        <is>
          <t>Sul America</t>
        </is>
      </c>
    </row>
    <row r="505">
      <c r="A505" t="inlineStr">
        <is>
          <t>BR002210</t>
        </is>
      </c>
      <c r="B505" t="inlineStr">
        <is>
          <t>Suzano Papel e Celulose SA</t>
        </is>
      </c>
      <c r="C505" t="inlineStr">
        <is>
          <t>Brazil</t>
        </is>
      </c>
      <c r="E505" t="inlineStr">
        <is>
          <t>Materials</t>
        </is>
      </c>
      <c r="F505" t="inlineStr">
        <is>
          <t>Materials</t>
        </is>
      </c>
      <c r="G505" t="inlineStr">
        <is>
          <t>BSLSF</t>
        </is>
      </c>
      <c r="H505" t="inlineStr">
        <is>
          <t>Suzano</t>
        </is>
      </c>
    </row>
    <row r="506">
      <c r="A506" t="inlineStr">
        <is>
          <t>BR002220</t>
        </is>
      </c>
      <c r="B506" t="inlineStr">
        <is>
          <t>T4F Entretenimento SA</t>
        </is>
      </c>
      <c r="C506" t="inlineStr">
        <is>
          <t>Brazil</t>
        </is>
      </c>
      <c r="E506" t="inlineStr">
        <is>
          <t>Communication Services</t>
        </is>
      </c>
      <c r="F506" t="inlineStr">
        <is>
          <t>Consumer Discretionary</t>
        </is>
      </c>
      <c r="G506" t="inlineStr">
        <is>
          <t>SHOW3</t>
        </is>
      </c>
      <c r="H506" t="inlineStr">
        <is>
          <t>T4F</t>
        </is>
      </c>
    </row>
    <row r="507">
      <c r="A507" t="inlineStr">
        <is>
          <t>BR002230</t>
        </is>
      </c>
      <c r="B507" t="inlineStr">
        <is>
          <t>Technos SA</t>
        </is>
      </c>
      <c r="C507" t="inlineStr">
        <is>
          <t>Brazil</t>
        </is>
      </c>
      <c r="E507" t="inlineStr">
        <is>
          <t>Consumer Discretionary</t>
        </is>
      </c>
      <c r="F507" t="inlineStr">
        <is>
          <t>Consumer Discretionary</t>
        </is>
      </c>
      <c r="G507" t="inlineStr">
        <is>
          <t>TECN3</t>
        </is>
      </c>
      <c r="H507" t="inlineStr">
        <is>
          <t>Technos</t>
        </is>
      </c>
    </row>
    <row r="508">
      <c r="A508" t="inlineStr">
        <is>
          <t>BR002240</t>
        </is>
      </c>
      <c r="B508" t="inlineStr">
        <is>
          <t>Tecnisa SA</t>
        </is>
      </c>
      <c r="C508" t="inlineStr">
        <is>
          <t>Brazil</t>
        </is>
      </c>
      <c r="E508" t="inlineStr">
        <is>
          <t>Consumer Discretionary</t>
        </is>
      </c>
      <c r="F508" t="inlineStr">
        <is>
          <t>Financials</t>
        </is>
      </c>
      <c r="G508" t="inlineStr">
        <is>
          <t>TCSA3</t>
        </is>
      </c>
    </row>
    <row r="509">
      <c r="A509" t="inlineStr">
        <is>
          <t>BR002250</t>
        </is>
      </c>
      <c r="B509" t="inlineStr">
        <is>
          <t>Tegma Gestao Logistica SA</t>
        </is>
      </c>
      <c r="C509" t="inlineStr">
        <is>
          <t>Brazil</t>
        </is>
      </c>
      <c r="E509" t="inlineStr">
        <is>
          <t>Industrials</t>
        </is>
      </c>
      <c r="F509" t="inlineStr">
        <is>
          <t>Industrials</t>
        </is>
      </c>
      <c r="G509" t="inlineStr">
        <is>
          <t>TGMA3</t>
        </is>
      </c>
    </row>
    <row r="510">
      <c r="A510" t="inlineStr">
        <is>
          <t>BR002260</t>
        </is>
      </c>
      <c r="B510" t="inlineStr">
        <is>
          <t>Telefonica Brasil SA</t>
        </is>
      </c>
      <c r="C510" t="inlineStr">
        <is>
          <t>Brazil</t>
        </is>
      </c>
      <c r="E510" t="inlineStr">
        <is>
          <t>Communication Services</t>
        </is>
      </c>
      <c r="F510" t="inlineStr">
        <is>
          <t>Communications</t>
        </is>
      </c>
      <c r="G510" t="inlineStr">
        <is>
          <t>VIV</t>
        </is>
      </c>
      <c r="H510" t="inlineStr">
        <is>
          <t>Telefonica Brasil</t>
        </is>
      </c>
    </row>
    <row r="511">
      <c r="A511" t="inlineStr">
        <is>
          <t>BR002270</t>
        </is>
      </c>
      <c r="B511" t="inlineStr">
        <is>
          <t>Tempo Participacoes SA</t>
        </is>
      </c>
      <c r="C511" t="inlineStr">
        <is>
          <t>Brazil</t>
        </is>
      </c>
      <c r="E511" t="inlineStr">
        <is>
          <t>Health Care</t>
        </is>
      </c>
      <c r="F511" t="inlineStr">
        <is>
          <t>Financials</t>
        </is>
      </c>
      <c r="G511" t="inlineStr">
        <is>
          <t>TQMPF</t>
        </is>
      </c>
    </row>
    <row r="512">
      <c r="A512" t="inlineStr">
        <is>
          <t>BR002280</t>
        </is>
      </c>
      <c r="B512" t="inlineStr">
        <is>
          <t>Tereos Internacional SA</t>
        </is>
      </c>
      <c r="C512" t="inlineStr">
        <is>
          <t>Brazil</t>
        </is>
      </c>
      <c r="E512" t="inlineStr">
        <is>
          <t>Consumer Staples</t>
        </is>
      </c>
      <c r="F512" t="inlineStr">
        <is>
          <t>Energy</t>
        </is>
      </c>
      <c r="G512" t="inlineStr">
        <is>
          <t>TERI3</t>
        </is>
      </c>
    </row>
    <row r="513">
      <c r="A513" t="inlineStr">
        <is>
          <t>BR002290</t>
        </is>
      </c>
      <c r="B513" t="inlineStr">
        <is>
          <t>Terra Santa Agro SA</t>
        </is>
      </c>
      <c r="C513" t="inlineStr">
        <is>
          <t>Brazil</t>
        </is>
      </c>
      <c r="E513" t="inlineStr">
        <is>
          <t>Consumer Staples</t>
        </is>
      </c>
      <c r="F513" t="inlineStr">
        <is>
          <t>Consumer Staples</t>
        </is>
      </c>
      <c r="G513" t="inlineStr">
        <is>
          <t>TESA3</t>
        </is>
      </c>
    </row>
    <row r="514">
      <c r="A514" t="inlineStr">
        <is>
          <t>BR002300</t>
        </is>
      </c>
      <c r="B514" t="inlineStr">
        <is>
          <t>Terraform Global Operating LLC</t>
        </is>
      </c>
      <c r="C514" t="inlineStr">
        <is>
          <t>Brazil</t>
        </is>
      </c>
      <c r="F514" t="inlineStr">
        <is>
          <t>Utilities</t>
        </is>
      </c>
      <c r="G514" t="inlineStr">
        <is>
          <t>GLBL</t>
        </is>
      </c>
      <c r="H514" t="inlineStr">
        <is>
          <t>Terraform</t>
        </is>
      </c>
    </row>
    <row r="515">
      <c r="A515" t="inlineStr">
        <is>
          <t>BR002310</t>
        </is>
      </c>
      <c r="B515" t="inlineStr">
        <is>
          <t>TIM Participacoes SA</t>
        </is>
      </c>
      <c r="C515" t="inlineStr">
        <is>
          <t>Brazil</t>
        </is>
      </c>
      <c r="E515" t="inlineStr">
        <is>
          <t>Communication Services</t>
        </is>
      </c>
      <c r="F515" t="inlineStr">
        <is>
          <t>Communications</t>
        </is>
      </c>
      <c r="G515" t="inlineStr">
        <is>
          <t>TIMP3</t>
        </is>
      </c>
      <c r="H515" t="inlineStr">
        <is>
          <t>TIM Participacoes</t>
        </is>
      </c>
    </row>
    <row r="516">
      <c r="A516" t="inlineStr">
        <is>
          <t>BR002320</t>
        </is>
      </c>
      <c r="B516" t="inlineStr">
        <is>
          <t>Tonon Bioenergia SA</t>
        </is>
      </c>
      <c r="C516" t="inlineStr">
        <is>
          <t>Brazil</t>
        </is>
      </c>
      <c r="F516" t="inlineStr">
        <is>
          <t>Consumer Staples</t>
        </is>
      </c>
      <c r="G516" t="inlineStr">
        <is>
          <t>TONOBZ</t>
        </is>
      </c>
    </row>
    <row r="517">
      <c r="A517" t="inlineStr">
        <is>
          <t>BR002330</t>
        </is>
      </c>
      <c r="B517" t="inlineStr">
        <is>
          <t>TOTVS SA</t>
        </is>
      </c>
      <c r="C517" t="inlineStr">
        <is>
          <t>Brazil</t>
        </is>
      </c>
      <c r="E517" t="inlineStr">
        <is>
          <t>Information Technology</t>
        </is>
      </c>
      <c r="F517" t="inlineStr">
        <is>
          <t>Technology</t>
        </is>
      </c>
      <c r="G517" t="inlineStr">
        <is>
          <t>TOTS3</t>
        </is>
      </c>
      <c r="H517" t="inlineStr">
        <is>
          <t>TOTVS</t>
        </is>
      </c>
    </row>
    <row r="518">
      <c r="A518" t="inlineStr">
        <is>
          <t>BR002340</t>
        </is>
      </c>
      <c r="B518" t="inlineStr">
        <is>
          <t>TPI - Triunfo Participacoes e</t>
        </is>
      </c>
      <c r="C518" t="inlineStr">
        <is>
          <t>Brazil</t>
        </is>
      </c>
      <c r="E518" t="inlineStr">
        <is>
          <t>Industrials</t>
        </is>
      </c>
      <c r="F518" t="inlineStr">
        <is>
          <t>Industrials</t>
        </is>
      </c>
      <c r="G518" t="inlineStr">
        <is>
          <t>TPIS3</t>
        </is>
      </c>
    </row>
    <row r="519">
      <c r="A519" t="inlineStr">
        <is>
          <t>BR002350</t>
        </is>
      </c>
      <c r="B519" t="inlineStr">
        <is>
          <t>Transmissora Alianca de Energi</t>
        </is>
      </c>
      <c r="C519" t="inlineStr">
        <is>
          <t>Brazil</t>
        </is>
      </c>
      <c r="E519" t="inlineStr">
        <is>
          <t>Utilities</t>
        </is>
      </c>
      <c r="F519" t="inlineStr">
        <is>
          <t>Utilities</t>
        </is>
      </c>
      <c r="G519" t="inlineStr">
        <is>
          <t>TAEE11</t>
        </is>
      </c>
    </row>
    <row r="520">
      <c r="A520" t="inlineStr">
        <is>
          <t>BR002360</t>
        </is>
      </c>
      <c r="B520" t="inlineStr">
        <is>
          <t>Trisul SA</t>
        </is>
      </c>
      <c r="C520" t="inlineStr">
        <is>
          <t>Brazil</t>
        </is>
      </c>
      <c r="E520" t="inlineStr">
        <is>
          <t>Consumer Discretionary</t>
        </is>
      </c>
      <c r="F520" t="inlineStr">
        <is>
          <t>Financials</t>
        </is>
      </c>
      <c r="G520" t="inlineStr">
        <is>
          <t>TRIS3</t>
        </is>
      </c>
    </row>
    <row r="521">
      <c r="A521" t="inlineStr">
        <is>
          <t>BR002370</t>
        </is>
      </c>
      <c r="B521" t="inlineStr">
        <is>
          <t>Tupy SA</t>
        </is>
      </c>
      <c r="C521" t="inlineStr">
        <is>
          <t>Brazil</t>
        </is>
      </c>
      <c r="E521" t="inlineStr">
        <is>
          <t>Consumer Discretionary</t>
        </is>
      </c>
      <c r="F521" t="inlineStr">
        <is>
          <t>Consumer Discretionary</t>
        </is>
      </c>
      <c r="G521" t="inlineStr">
        <is>
          <t>TUPY3</t>
        </is>
      </c>
      <c r="H521" t="inlineStr">
        <is>
          <t>Tupy</t>
        </is>
      </c>
    </row>
    <row r="522">
      <c r="A522" t="inlineStr">
        <is>
          <t>BR002380</t>
        </is>
      </c>
      <c r="B522" t="inlineStr">
        <is>
          <t>Ultrapar Participacoes SA</t>
        </is>
      </c>
      <c r="C522" t="inlineStr">
        <is>
          <t>Brazil</t>
        </is>
      </c>
      <c r="E522" t="inlineStr">
        <is>
          <t>Energy</t>
        </is>
      </c>
      <c r="F522" t="inlineStr">
        <is>
          <t>Energy</t>
        </is>
      </c>
      <c r="G522" t="inlineStr">
        <is>
          <t>UGP</t>
        </is>
      </c>
      <c r="H522" t="inlineStr">
        <is>
          <t>Ultrapar</t>
        </is>
      </c>
    </row>
    <row r="523">
      <c r="A523" t="inlineStr">
        <is>
          <t>BR002390</t>
        </is>
      </c>
      <c r="B523" t="inlineStr">
        <is>
          <t>Unicasa Industria de Moveis SA</t>
        </is>
      </c>
      <c r="C523" t="inlineStr">
        <is>
          <t>Brazil</t>
        </is>
      </c>
      <c r="E523" t="inlineStr">
        <is>
          <t>Consumer Discretionary</t>
        </is>
      </c>
      <c r="F523" t="inlineStr">
        <is>
          <t>Consumer Discretionary</t>
        </is>
      </c>
      <c r="G523" t="inlineStr">
        <is>
          <t>UCAS3</t>
        </is>
      </c>
    </row>
    <row r="524">
      <c r="A524" t="inlineStr">
        <is>
          <t>BR002400</t>
        </is>
      </c>
      <c r="B524" t="inlineStr">
        <is>
          <t>Unigel Participacoes SA</t>
        </is>
      </c>
      <c r="C524" t="inlineStr">
        <is>
          <t>Brazil</t>
        </is>
      </c>
      <c r="F524" t="inlineStr">
        <is>
          <t>Financials</t>
        </is>
      </c>
      <c r="G524" t="inlineStr">
        <is>
          <t>UNIGEL</t>
        </is>
      </c>
      <c r="H524" t="inlineStr">
        <is>
          <t>Unigel</t>
        </is>
      </c>
    </row>
    <row r="525">
      <c r="A525" t="inlineStr">
        <is>
          <t>BR002410</t>
        </is>
      </c>
      <c r="B525" t="inlineStr">
        <is>
          <t>Unipar Carbocloro SA</t>
        </is>
      </c>
      <c r="C525" t="inlineStr">
        <is>
          <t>Brazil</t>
        </is>
      </c>
      <c r="E525" t="inlineStr">
        <is>
          <t>Materials</t>
        </is>
      </c>
      <c r="F525" t="inlineStr">
        <is>
          <t>Materials</t>
        </is>
      </c>
      <c r="G525" t="inlineStr">
        <is>
          <t>UNIP6</t>
        </is>
      </c>
    </row>
    <row r="526">
      <c r="A526" t="inlineStr">
        <is>
          <t>BR002420</t>
        </is>
      </c>
      <c r="B526" t="inlineStr">
        <is>
          <t>Usiminas Commercial Ltd</t>
        </is>
      </c>
      <c r="C526" t="inlineStr">
        <is>
          <t>Brazil</t>
        </is>
      </c>
      <c r="F526" t="inlineStr">
        <is>
          <t>Materials</t>
        </is>
      </c>
      <c r="G526" t="inlineStr">
        <is>
          <t>USIM</t>
        </is>
      </c>
      <c r="H526" t="inlineStr">
        <is>
          <t>Usiminas</t>
        </is>
      </c>
    </row>
    <row r="527">
      <c r="A527" t="inlineStr">
        <is>
          <t>BR002430</t>
        </is>
      </c>
      <c r="B527" t="inlineStr">
        <is>
          <t>Usinas Siderurgicas de Minas G</t>
        </is>
      </c>
      <c r="C527" t="inlineStr">
        <is>
          <t>Brazil</t>
        </is>
      </c>
      <c r="E527" t="inlineStr">
        <is>
          <t>Materials</t>
        </is>
      </c>
      <c r="F527" t="inlineStr">
        <is>
          <t>Materials</t>
        </is>
      </c>
      <c r="G527" t="inlineStr">
        <is>
          <t>USIM3</t>
        </is>
      </c>
      <c r="H527" t="e">
        <v>#N/A</v>
      </c>
    </row>
    <row r="528">
      <c r="A528" t="inlineStr">
        <is>
          <t>BR002440</t>
        </is>
      </c>
      <c r="B528" t="inlineStr">
        <is>
          <t>USJ Acucar e Alcool SA</t>
        </is>
      </c>
      <c r="C528" t="inlineStr">
        <is>
          <t>Brazil</t>
        </is>
      </c>
      <c r="F528" t="inlineStr">
        <is>
          <t>Consumer Staples</t>
        </is>
      </c>
      <c r="G528" t="inlineStr">
        <is>
          <t>USJACU</t>
        </is>
      </c>
    </row>
    <row r="529">
      <c r="A529" t="inlineStr">
        <is>
          <t>BR002450</t>
        </is>
      </c>
      <c r="B529" t="inlineStr">
        <is>
          <t>Vale SA</t>
        </is>
      </c>
      <c r="C529" t="inlineStr">
        <is>
          <t>Brazil</t>
        </is>
      </c>
      <c r="E529" t="inlineStr">
        <is>
          <t>Materials</t>
        </is>
      </c>
      <c r="F529" t="inlineStr">
        <is>
          <t>Materials</t>
        </is>
      </c>
      <c r="G529" t="inlineStr">
        <is>
          <t>RIODF</t>
        </is>
      </c>
      <c r="H529" t="inlineStr">
        <is>
          <t>Vale</t>
        </is>
      </c>
    </row>
    <row r="530">
      <c r="A530" t="inlineStr">
        <is>
          <t>BR002460</t>
        </is>
      </c>
      <c r="B530" t="inlineStr">
        <is>
          <t>Valid Solucoes SA</t>
        </is>
      </c>
      <c r="C530" t="inlineStr">
        <is>
          <t>Brazil</t>
        </is>
      </c>
      <c r="E530" t="inlineStr">
        <is>
          <t>Industrials</t>
        </is>
      </c>
      <c r="F530" t="inlineStr">
        <is>
          <t>Financials</t>
        </is>
      </c>
      <c r="G530" t="inlineStr">
        <is>
          <t>VLID3</t>
        </is>
      </c>
      <c r="H530" t="inlineStr">
        <is>
          <t>Valid</t>
        </is>
      </c>
    </row>
    <row r="531">
      <c r="A531" t="inlineStr">
        <is>
          <t>BR002470</t>
        </is>
      </c>
      <c r="B531" t="inlineStr">
        <is>
          <t>Via Varejo SA</t>
        </is>
      </c>
      <c r="C531" t="inlineStr">
        <is>
          <t>Brazil</t>
        </is>
      </c>
      <c r="E531" t="inlineStr">
        <is>
          <t>Consumer Discretionary</t>
        </is>
      </c>
      <c r="F531" t="inlineStr">
        <is>
          <t>Consumer Discretionary</t>
        </is>
      </c>
      <c r="G531" t="inlineStr">
        <is>
          <t>GBXPF</t>
        </is>
      </c>
      <c r="H531" t="inlineStr">
        <is>
          <t>Via Varejo</t>
        </is>
      </c>
    </row>
    <row r="532">
      <c r="A532" t="inlineStr">
        <is>
          <t>BR002480</t>
        </is>
      </c>
      <c r="B532" t="inlineStr">
        <is>
          <t>Virgolino de Oliveira Finance</t>
        </is>
      </c>
      <c r="C532" t="inlineStr">
        <is>
          <t>Brazil</t>
        </is>
      </c>
      <c r="F532" t="inlineStr">
        <is>
          <t>Consumer Staples</t>
        </is>
      </c>
      <c r="G532" t="inlineStr">
        <is>
          <t>VOSASA</t>
        </is>
      </c>
      <c r="H532" t="inlineStr">
        <is>
          <t>Virgolino</t>
        </is>
      </c>
    </row>
    <row r="533">
      <c r="A533" t="inlineStr">
        <is>
          <t>BR002490</t>
        </is>
      </c>
      <c r="B533" t="inlineStr">
        <is>
          <t>Viver Incorporadora e Construt</t>
        </is>
      </c>
      <c r="C533" t="inlineStr">
        <is>
          <t>Brazil</t>
        </is>
      </c>
      <c r="E533" t="inlineStr">
        <is>
          <t>Consumer Discretionary</t>
        </is>
      </c>
      <c r="F533" t="inlineStr">
        <is>
          <t>Financials</t>
        </is>
      </c>
      <c r="G533" t="inlineStr">
        <is>
          <t>VIVR3</t>
        </is>
      </c>
    </row>
    <row r="534">
      <c r="A534" t="inlineStr">
        <is>
          <t>BR002500</t>
        </is>
      </c>
      <c r="B534" t="inlineStr">
        <is>
          <t>Votorantim SA</t>
        </is>
      </c>
      <c r="C534" t="inlineStr">
        <is>
          <t>Brazil</t>
        </is>
      </c>
      <c r="F534" t="inlineStr">
        <is>
          <t>Materials</t>
        </is>
      </c>
      <c r="G534" t="inlineStr">
        <is>
          <t>VOTORA</t>
        </is>
      </c>
      <c r="H534" t="inlineStr">
        <is>
          <t>Votorantim</t>
        </is>
      </c>
    </row>
    <row r="535">
      <c r="A535" t="inlineStr">
        <is>
          <t>BR002510</t>
        </is>
      </c>
      <c r="B535" t="inlineStr">
        <is>
          <t>Vrio Finco</t>
        </is>
      </c>
      <c r="C535" t="inlineStr">
        <is>
          <t>Brazil</t>
        </is>
      </c>
      <c r="F535" t="inlineStr">
        <is>
          <t>Communications</t>
        </is>
      </c>
      <c r="G535" t="inlineStr">
        <is>
          <t>VRIO</t>
        </is>
      </c>
    </row>
    <row r="536">
      <c r="A536" t="inlineStr">
        <is>
          <t>BR002520</t>
        </is>
      </c>
      <c r="B536" t="inlineStr">
        <is>
          <t>Vulcabras Azaleia SA</t>
        </is>
      </c>
      <c r="C536" t="inlineStr">
        <is>
          <t>Brazil</t>
        </is>
      </c>
      <c r="E536" t="inlineStr">
        <is>
          <t>Consumer Discretionary</t>
        </is>
      </c>
      <c r="F536" t="inlineStr">
        <is>
          <t>Consumer Discretionary</t>
        </is>
      </c>
      <c r="G536" t="inlineStr">
        <is>
          <t>VULC3</t>
        </is>
      </c>
      <c r="H536" t="inlineStr">
        <is>
          <t>Vulcabras</t>
        </is>
      </c>
    </row>
    <row r="537">
      <c r="A537" t="inlineStr">
        <is>
          <t>BR002530</t>
        </is>
      </c>
      <c r="B537" t="inlineStr">
        <is>
          <t>WEG SA</t>
        </is>
      </c>
      <c r="C537" t="inlineStr">
        <is>
          <t>Brazil</t>
        </is>
      </c>
      <c r="E537" t="inlineStr">
        <is>
          <t>Industrials</t>
        </is>
      </c>
      <c r="F537" t="inlineStr">
        <is>
          <t>Industrials</t>
        </is>
      </c>
      <c r="G537" t="inlineStr">
        <is>
          <t>WEGE3</t>
        </is>
      </c>
      <c r="H537" t="inlineStr">
        <is>
          <t>WEG</t>
        </is>
      </c>
    </row>
    <row r="538">
      <c r="A538" t="inlineStr">
        <is>
          <t>BR002540</t>
        </is>
      </c>
      <c r="B538" t="inlineStr">
        <is>
          <t>Wiz Solucoes e Corretagem de S</t>
        </is>
      </c>
      <c r="C538" t="inlineStr">
        <is>
          <t>Brazil</t>
        </is>
      </c>
      <c r="E538" t="inlineStr">
        <is>
          <t>Financials</t>
        </is>
      </c>
      <c r="F538" t="inlineStr">
        <is>
          <t>Financials</t>
        </is>
      </c>
      <c r="G538" t="inlineStr">
        <is>
          <t>WIZS3</t>
        </is>
      </c>
      <c r="H538" t="inlineStr">
        <is>
          <t>Wiz</t>
        </is>
      </c>
    </row>
    <row r="539">
      <c r="A539" t="inlineStr">
        <is>
          <t>BR002550</t>
        </is>
      </c>
      <c r="B539" t="inlineStr">
        <is>
          <t>WPE International Cooperatief</t>
        </is>
      </c>
      <c r="C539" t="inlineStr">
        <is>
          <t>Brazil</t>
        </is>
      </c>
      <c r="F539" t="inlineStr">
        <is>
          <t>Industrials</t>
        </is>
      </c>
      <c r="G539" t="inlineStr">
        <is>
          <t>IMPSA</t>
        </is>
      </c>
      <c r="H539" t="inlineStr">
        <is>
          <t>WPE</t>
        </is>
      </c>
    </row>
    <row r="540">
      <c r="A540" t="inlineStr">
        <is>
          <t>CL000010</t>
        </is>
      </c>
      <c r="B540" t="inlineStr">
        <is>
          <t>AES Gener SA</t>
        </is>
      </c>
      <c r="C540" t="inlineStr">
        <is>
          <t>Chile</t>
        </is>
      </c>
      <c r="D540">
        <f>+IFERROR(VLOOKUP(B540,[1]Emisor!$B:$E,4,0),"")</f>
        <v/>
      </c>
      <c r="E540" t="inlineStr">
        <is>
          <t>Utilities</t>
        </is>
      </c>
      <c r="F540" t="inlineStr">
        <is>
          <t>Utilities</t>
        </is>
      </c>
      <c r="G540" t="inlineStr">
        <is>
          <t>AESGENER</t>
        </is>
      </c>
      <c r="H540" t="inlineStr">
        <is>
          <t>AESGENER</t>
        </is>
      </c>
    </row>
    <row r="541">
      <c r="A541" t="inlineStr">
        <is>
          <t>CL000020</t>
        </is>
      </c>
      <c r="B541" t="inlineStr">
        <is>
          <t>AFP Cuprum SA</t>
        </is>
      </c>
      <c r="C541" t="inlineStr">
        <is>
          <t>Chile</t>
        </is>
      </c>
      <c r="E541" t="inlineStr">
        <is>
          <t>Financials</t>
        </is>
      </c>
      <c r="F541" t="inlineStr">
        <is>
          <t>Financials</t>
        </is>
      </c>
      <c r="G541" t="inlineStr">
        <is>
          <t>CUPRUM</t>
        </is>
      </c>
      <c r="H541" t="inlineStr">
        <is>
          <t>Cuprum</t>
        </is>
      </c>
    </row>
    <row r="542">
      <c r="A542" t="inlineStr">
        <is>
          <t>CL000030</t>
        </is>
      </c>
      <c r="B542" t="inlineStr">
        <is>
          <t>AFP Habitat SA</t>
        </is>
      </c>
      <c r="C542" t="inlineStr">
        <is>
          <t>Chile</t>
        </is>
      </c>
      <c r="E542" t="inlineStr">
        <is>
          <t>Financials</t>
        </is>
      </c>
      <c r="F542" t="inlineStr">
        <is>
          <t>Financials</t>
        </is>
      </c>
      <c r="G542" t="inlineStr">
        <is>
          <t>HABITAT</t>
        </is>
      </c>
      <c r="H542" t="inlineStr">
        <is>
          <t>Habitad</t>
        </is>
      </c>
    </row>
    <row r="543">
      <c r="A543" t="inlineStr">
        <is>
          <t>CL000040</t>
        </is>
      </c>
      <c r="B543" t="inlineStr">
        <is>
          <t>AFP Provida SA</t>
        </is>
      </c>
      <c r="C543" t="inlineStr">
        <is>
          <t>Chile</t>
        </is>
      </c>
      <c r="E543" t="inlineStr">
        <is>
          <t>Financials</t>
        </is>
      </c>
      <c r="F543" t="inlineStr">
        <is>
          <t>Financials</t>
        </is>
      </c>
      <c r="G543" t="inlineStr">
        <is>
          <t>PROVIDA</t>
        </is>
      </c>
      <c r="H543" t="inlineStr">
        <is>
          <t>Provida</t>
        </is>
      </c>
    </row>
    <row r="544">
      <c r="A544" t="inlineStr">
        <is>
          <t>CL000050</t>
        </is>
      </c>
      <c r="B544" t="inlineStr">
        <is>
          <t>Agencias Universales SA</t>
        </is>
      </c>
      <c r="C544" t="inlineStr">
        <is>
          <t>Chile</t>
        </is>
      </c>
      <c r="D544">
        <f>+IFERROR(VLOOKUP(B544,[1]Emisor!$B:$E,4,0),"")</f>
        <v/>
      </c>
      <c r="E544" t="inlineStr">
        <is>
          <t>Industrials</t>
        </is>
      </c>
      <c r="F544" t="inlineStr">
        <is>
          <t>Industrials</t>
        </is>
      </c>
      <c r="G544" t="inlineStr">
        <is>
          <t>AGUNSA</t>
        </is>
      </c>
      <c r="H544" t="inlineStr">
        <is>
          <t>AGUNSA</t>
        </is>
      </c>
    </row>
    <row r="545">
      <c r="A545" t="inlineStr">
        <is>
          <t>CL000060</t>
        </is>
      </c>
      <c r="B545" t="inlineStr">
        <is>
          <t>Aguas Andinas SA</t>
        </is>
      </c>
      <c r="C545" t="inlineStr">
        <is>
          <t>Chile</t>
        </is>
      </c>
      <c r="D545">
        <f>+IFERROR(VLOOKUP(B545,[1]Emisor!$B:$E,4,0),"")</f>
        <v/>
      </c>
      <c r="E545" t="inlineStr">
        <is>
          <t>Utilities</t>
        </is>
      </c>
      <c r="F545" t="inlineStr">
        <is>
          <t>Utilities</t>
        </is>
      </c>
      <c r="G545" t="inlineStr">
        <is>
          <t>AGUAS/A</t>
        </is>
      </c>
      <c r="H545" t="inlineStr">
        <is>
          <t>AGUAS</t>
        </is>
      </c>
    </row>
    <row r="546">
      <c r="A546" t="inlineStr">
        <is>
          <t>CL000070</t>
        </is>
      </c>
      <c r="B546" t="inlineStr">
        <is>
          <t>Almendral SA</t>
        </is>
      </c>
      <c r="C546" t="inlineStr">
        <is>
          <t>Chile</t>
        </is>
      </c>
      <c r="D546">
        <f>+IFERROR(VLOOKUP(B546,[1]Emisor!$B:$E,4,0),"")</f>
        <v/>
      </c>
      <c r="E546" t="inlineStr">
        <is>
          <t>Communication Services</t>
        </is>
      </c>
      <c r="F546" t="inlineStr">
        <is>
          <t>Financials</t>
        </is>
      </c>
      <c r="G546" t="inlineStr">
        <is>
          <t>ALMEN</t>
        </is>
      </c>
      <c r="H546" t="inlineStr">
        <is>
          <t>ALMENDRAL</t>
        </is>
      </c>
    </row>
    <row r="547">
      <c r="A547" t="inlineStr">
        <is>
          <t>CL000080</t>
        </is>
      </c>
      <c r="B547" t="inlineStr">
        <is>
          <t>AntarChile SA</t>
        </is>
      </c>
      <c r="C547" t="inlineStr">
        <is>
          <t>Chile</t>
        </is>
      </c>
      <c r="D547">
        <f>+IFERROR(VLOOKUP(B547,[1]Emisor!$B:$E,4,0),"")</f>
        <v/>
      </c>
      <c r="E547" t="inlineStr">
        <is>
          <t>Industrials</t>
        </is>
      </c>
      <c r="F547" t="inlineStr">
        <is>
          <t>Energy</t>
        </is>
      </c>
      <c r="G547" t="inlineStr">
        <is>
          <t>ANTAR</t>
        </is>
      </c>
      <c r="H547" t="inlineStr">
        <is>
          <t>ANTARCHILE</t>
        </is>
      </c>
    </row>
    <row r="548">
      <c r="A548" t="inlineStr">
        <is>
          <t>CL000090</t>
        </is>
      </c>
      <c r="B548" t="inlineStr">
        <is>
          <t>Antofagasta PLC</t>
        </is>
      </c>
      <c r="C548" t="inlineStr">
        <is>
          <t>Chile</t>
        </is>
      </c>
      <c r="D548">
        <f>+IFERROR(VLOOKUP(B548,[1]Emisor!$B:$E,4,0),"")</f>
        <v/>
      </c>
      <c r="E548" t="inlineStr">
        <is>
          <t>Materials</t>
        </is>
      </c>
      <c r="F548" t="inlineStr">
        <is>
          <t>Materials</t>
        </is>
      </c>
      <c r="G548" t="inlineStr">
        <is>
          <t>ANTO</t>
        </is>
      </c>
    </row>
    <row r="549">
      <c r="A549" t="inlineStr">
        <is>
          <t>CL000100</t>
        </is>
      </c>
      <c r="B549" t="inlineStr">
        <is>
          <t>Australis Seafoods SA</t>
        </is>
      </c>
      <c r="C549" t="inlineStr">
        <is>
          <t>Chile</t>
        </is>
      </c>
      <c r="D549">
        <f>+IFERROR(VLOOKUP(B549,[1]Emisor!$B:$E,4,0),"")</f>
        <v/>
      </c>
      <c r="E549" t="inlineStr">
        <is>
          <t>Consumer Staples</t>
        </is>
      </c>
      <c r="F549" t="inlineStr">
        <is>
          <t>Consumer Staples</t>
        </is>
      </c>
      <c r="G549" t="inlineStr">
        <is>
          <t>AUSTRALI</t>
        </is>
      </c>
      <c r="H549" t="inlineStr">
        <is>
          <t>AUSTRALIS</t>
        </is>
      </c>
    </row>
    <row r="550">
      <c r="A550" t="inlineStr">
        <is>
          <t>CL000110</t>
        </is>
      </c>
      <c r="B550" t="inlineStr">
        <is>
          <t>Automotores Gildemeister SA</t>
        </is>
      </c>
      <c r="C550" t="inlineStr">
        <is>
          <t>Chile</t>
        </is>
      </c>
      <c r="F550" t="inlineStr">
        <is>
          <t>Consumer Discretionary</t>
        </is>
      </c>
      <c r="G550" t="inlineStr">
        <is>
          <t>AUTGIL</t>
        </is>
      </c>
      <c r="H550" t="inlineStr">
        <is>
          <t>Gildemeister</t>
        </is>
      </c>
    </row>
    <row r="551">
      <c r="A551" t="inlineStr">
        <is>
          <t>CL000120</t>
        </is>
      </c>
      <c r="B551" t="inlineStr">
        <is>
          <t>Banco de Chile</t>
        </is>
      </c>
      <c r="C551" t="inlineStr">
        <is>
          <t>Chile</t>
        </is>
      </c>
      <c r="D551">
        <f>+IFERROR(VLOOKUP(B551,[1]Emisor!$B:$E,4,0),"")</f>
        <v/>
      </c>
      <c r="E551" t="inlineStr">
        <is>
          <t>Financials</t>
        </is>
      </c>
      <c r="F551" t="inlineStr">
        <is>
          <t>Financials</t>
        </is>
      </c>
      <c r="G551" t="inlineStr">
        <is>
          <t>CHILE</t>
        </is>
      </c>
      <c r="H551" t="inlineStr">
        <is>
          <t>CHILE</t>
        </is>
      </c>
    </row>
    <row r="552">
      <c r="A552" t="inlineStr">
        <is>
          <t>CL000130</t>
        </is>
      </c>
      <c r="B552" t="inlineStr">
        <is>
          <t>Banco de Credito e Inversiones</t>
        </is>
      </c>
      <c r="C552" t="inlineStr">
        <is>
          <t>Chile</t>
        </is>
      </c>
      <c r="D552">
        <f>+IFERROR(VLOOKUP(B552,[1]Emisor!$B:$E,4,0),"")</f>
        <v/>
      </c>
      <c r="E552" t="inlineStr">
        <is>
          <t>Financials</t>
        </is>
      </c>
      <c r="F552" t="inlineStr">
        <is>
          <t>Financials</t>
        </is>
      </c>
      <c r="G552" t="inlineStr">
        <is>
          <t>BCI</t>
        </is>
      </c>
      <c r="H552" t="inlineStr">
        <is>
          <t>BCI</t>
        </is>
      </c>
    </row>
    <row r="553">
      <c r="A553" t="inlineStr">
        <is>
          <t>CL000140</t>
        </is>
      </c>
      <c r="B553" t="inlineStr">
        <is>
          <t>Banco Santander Chile</t>
        </is>
      </c>
      <c r="C553" t="inlineStr">
        <is>
          <t>Chile</t>
        </is>
      </c>
      <c r="D553">
        <f>+IFERROR(VLOOKUP(B553,[1]Emisor!$B:$E,4,0),"")</f>
        <v/>
      </c>
      <c r="E553" t="inlineStr">
        <is>
          <t>Financials</t>
        </is>
      </c>
      <c r="F553" t="inlineStr">
        <is>
          <t>Financials</t>
        </is>
      </c>
      <c r="G553" t="inlineStr">
        <is>
          <t>BSAC</t>
        </is>
      </c>
      <c r="H553" t="inlineStr">
        <is>
          <t>SANTANDER</t>
        </is>
      </c>
    </row>
    <row r="554">
      <c r="A554" t="inlineStr">
        <is>
          <t>CL000150</t>
        </is>
      </c>
      <c r="B554" t="inlineStr">
        <is>
          <t>Banmedica SA</t>
        </is>
      </c>
      <c r="C554" t="inlineStr">
        <is>
          <t>Chile</t>
        </is>
      </c>
      <c r="D554">
        <f>+IFERROR(VLOOKUP(B554,[1]Emisor!$B:$E,4,0),"")</f>
        <v/>
      </c>
      <c r="E554" t="inlineStr">
        <is>
          <t>Health Care</t>
        </is>
      </c>
      <c r="F554" t="inlineStr">
        <is>
          <t>Health Care</t>
        </is>
      </c>
      <c r="G554" t="inlineStr">
        <is>
          <t>BANMED</t>
        </is>
      </c>
      <c r="H554" t="inlineStr">
        <is>
          <t>BANMEDICA</t>
        </is>
      </c>
    </row>
    <row r="555">
      <c r="A555" t="inlineStr">
        <is>
          <t>CL000160</t>
        </is>
      </c>
      <c r="B555" t="inlineStr">
        <is>
          <t>Banvida SA</t>
        </is>
      </c>
      <c r="C555" t="inlineStr">
        <is>
          <t>Chile</t>
        </is>
      </c>
      <c r="E555" t="inlineStr">
        <is>
          <t>Financials</t>
        </is>
      </c>
      <c r="F555" t="inlineStr">
        <is>
          <t>Financials</t>
        </is>
      </c>
      <c r="G555" t="inlineStr">
        <is>
          <t>BANVI</t>
        </is>
      </c>
      <c r="H555" t="inlineStr">
        <is>
          <t>Banvida</t>
        </is>
      </c>
    </row>
    <row r="556">
      <c r="A556" t="inlineStr">
        <is>
          <t>CL000170</t>
        </is>
      </c>
      <c r="B556" t="inlineStr">
        <is>
          <t>Besalco SA</t>
        </is>
      </c>
      <c r="C556" t="inlineStr">
        <is>
          <t>Chile</t>
        </is>
      </c>
      <c r="D556">
        <f>+IFERROR(VLOOKUP(B556,[1]Emisor!$B:$E,4,0),"")</f>
        <v/>
      </c>
      <c r="E556" t="inlineStr">
        <is>
          <t>Industrials</t>
        </is>
      </c>
      <c r="F556" t="inlineStr">
        <is>
          <t>Industrials</t>
        </is>
      </c>
      <c r="G556" t="inlineStr">
        <is>
          <t>BESALCO</t>
        </is>
      </c>
      <c r="H556" t="inlineStr">
        <is>
          <t>BESALCO</t>
        </is>
      </c>
    </row>
    <row r="557">
      <c r="A557" t="inlineStr">
        <is>
          <t>CL000180</t>
        </is>
      </c>
      <c r="B557" t="inlineStr">
        <is>
          <t>Blanco y Negro SA</t>
        </is>
      </c>
      <c r="C557" t="inlineStr">
        <is>
          <t>Chile</t>
        </is>
      </c>
      <c r="E557" t="inlineStr">
        <is>
          <t>Communication Services</t>
        </is>
      </c>
      <c r="F557" t="inlineStr">
        <is>
          <t>Communications</t>
        </is>
      </c>
      <c r="G557" t="inlineStr">
        <is>
          <t>COLO/B</t>
        </is>
      </c>
      <c r="H557" t="inlineStr">
        <is>
          <t>Colo colo</t>
        </is>
      </c>
    </row>
    <row r="558">
      <c r="A558" t="inlineStr">
        <is>
          <t>CL000190</t>
        </is>
      </c>
      <c r="B558" t="inlineStr">
        <is>
          <t>Blumar SA</t>
        </is>
      </c>
      <c r="C558" t="inlineStr">
        <is>
          <t>Chile</t>
        </is>
      </c>
      <c r="D558">
        <f>+IFERROR(VLOOKUP(B558,[1]Emisor!$B:$E,4,0),"")</f>
        <v/>
      </c>
      <c r="E558" t="inlineStr">
        <is>
          <t>Consumer Staples</t>
        </is>
      </c>
      <c r="F558" t="inlineStr">
        <is>
          <t>Consumer Staples</t>
        </is>
      </c>
      <c r="G558" t="inlineStr">
        <is>
          <t>BLUMAR</t>
        </is>
      </c>
      <c r="H558" t="inlineStr">
        <is>
          <t>BLUMAR</t>
        </is>
      </c>
    </row>
    <row r="559">
      <c r="A559" t="inlineStr">
        <is>
          <t>CL000200</t>
        </is>
      </c>
      <c r="B559" t="inlineStr">
        <is>
          <t>Bupa Chile SA</t>
        </is>
      </c>
      <c r="C559" t="inlineStr">
        <is>
          <t>Chile</t>
        </is>
      </c>
      <c r="E559" t="inlineStr">
        <is>
          <t>Health Care</t>
        </is>
      </c>
      <c r="F559" t="inlineStr">
        <is>
          <t>Health Care</t>
        </is>
      </c>
      <c r="G559" t="inlineStr">
        <is>
          <t>BUPACL</t>
        </is>
      </c>
      <c r="H559" t="inlineStr">
        <is>
          <t>Bupa</t>
        </is>
      </c>
    </row>
    <row r="560">
      <c r="A560" t="inlineStr">
        <is>
          <t>CL000210</t>
        </is>
      </c>
      <c r="B560" t="inlineStr">
        <is>
          <t>CAP SA</t>
        </is>
      </c>
      <c r="C560" t="inlineStr">
        <is>
          <t>Chile</t>
        </is>
      </c>
      <c r="D560">
        <f>+IFERROR(VLOOKUP(B560,[1]Emisor!$B:$E,4,0),"")</f>
        <v/>
      </c>
      <c r="E560" t="inlineStr">
        <is>
          <t>Materials</t>
        </is>
      </c>
      <c r="F560" t="inlineStr">
        <is>
          <t>Materials</t>
        </is>
      </c>
      <c r="G560" t="inlineStr">
        <is>
          <t>CAP</t>
        </is>
      </c>
      <c r="H560" t="inlineStr">
        <is>
          <t>CAP</t>
        </is>
      </c>
    </row>
    <row r="561">
      <c r="A561" t="inlineStr">
        <is>
          <t>CL000220</t>
        </is>
      </c>
      <c r="B561" t="inlineStr">
        <is>
          <t>Carozzi SA</t>
        </is>
      </c>
      <c r="C561" t="inlineStr">
        <is>
          <t>Chile</t>
        </is>
      </c>
      <c r="D561">
        <f>+IFERROR(VLOOKUP(B561,[1]Emisor!$B:$E,4,0),"")</f>
        <v/>
      </c>
      <c r="E561" t="inlineStr">
        <is>
          <t>Consumer Staples</t>
        </is>
      </c>
      <c r="F561" t="inlineStr">
        <is>
          <t>Consumer Staples</t>
        </is>
      </c>
      <c r="G561" t="inlineStr">
        <is>
          <t>CAROZZI</t>
        </is>
      </c>
      <c r="H561" t="inlineStr">
        <is>
          <t>CAROZZI</t>
        </is>
      </c>
    </row>
    <row r="562">
      <c r="A562" t="inlineStr">
        <is>
          <t>CL000230</t>
        </is>
      </c>
      <c r="B562" t="inlineStr">
        <is>
          <t>Celeo Redes Operación Cl</t>
        </is>
      </c>
      <c r="C562" t="inlineStr">
        <is>
          <t>Chile</t>
        </is>
      </c>
      <c r="F562" t="inlineStr">
        <is>
          <t>Utilities</t>
        </is>
      </c>
      <c r="G562" t="inlineStr">
        <is>
          <t>CELEO</t>
        </is>
      </c>
      <c r="H562" t="inlineStr">
        <is>
          <t>Celeo</t>
        </is>
      </c>
    </row>
    <row r="563">
      <c r="A563" t="inlineStr">
        <is>
          <t>CL000240</t>
        </is>
      </c>
      <c r="B563" t="inlineStr">
        <is>
          <t>Celulosa Arauco y Constitucion</t>
        </is>
      </c>
      <c r="C563" t="inlineStr">
        <is>
          <t>Chile</t>
        </is>
      </c>
      <c r="D563">
        <f>+IFERROR(VLOOKUP(B563,[1]Emisor!$B:$E,4,0),"")</f>
        <v/>
      </c>
      <c r="E563" t="inlineStr">
        <is>
          <t>Materials</t>
        </is>
      </c>
      <c r="F563" t="inlineStr">
        <is>
          <t>Materials</t>
        </is>
      </c>
      <c r="G563" t="inlineStr">
        <is>
          <t>CELARA</t>
        </is>
      </c>
      <c r="H563" t="inlineStr">
        <is>
          <t>Celulosa Arauco</t>
        </is>
      </c>
    </row>
    <row r="564">
      <c r="A564" t="inlineStr">
        <is>
          <t>CL000250</t>
        </is>
      </c>
      <c r="B564" t="inlineStr">
        <is>
          <t>Cemento Polpaico SA</t>
        </is>
      </c>
      <c r="C564" t="inlineStr">
        <is>
          <t>Chile</t>
        </is>
      </c>
      <c r="E564" t="inlineStr">
        <is>
          <t>Materials</t>
        </is>
      </c>
      <c r="F564" t="inlineStr">
        <is>
          <t>Materials</t>
        </is>
      </c>
      <c r="G564" t="inlineStr">
        <is>
          <t>POLPA</t>
        </is>
      </c>
      <c r="H564" t="inlineStr">
        <is>
          <t>POLPAICO</t>
        </is>
      </c>
    </row>
    <row r="565">
      <c r="A565" t="inlineStr">
        <is>
          <t>CL000260</t>
        </is>
      </c>
      <c r="B565" t="inlineStr">
        <is>
          <t>Cementos BIO BIO SA</t>
        </is>
      </c>
      <c r="C565" t="inlineStr">
        <is>
          <t>Chile</t>
        </is>
      </c>
      <c r="D565">
        <f>+IFERROR(VLOOKUP(B565,[1]Emisor!$B:$E,4,0),"")</f>
        <v/>
      </c>
      <c r="E565" t="inlineStr">
        <is>
          <t>Materials</t>
        </is>
      </c>
      <c r="F565" t="inlineStr">
        <is>
          <t>Materials</t>
        </is>
      </c>
      <c r="G565" t="inlineStr">
        <is>
          <t>CEMENT</t>
        </is>
      </c>
      <c r="H565" t="inlineStr">
        <is>
          <t>CEMENTOS</t>
        </is>
      </c>
    </row>
    <row r="566">
      <c r="A566" t="inlineStr">
        <is>
          <t>CL000270</t>
        </is>
      </c>
      <c r="B566" t="inlineStr">
        <is>
          <t>Cencosud SA</t>
        </is>
      </c>
      <c r="C566" t="inlineStr">
        <is>
          <t>Chile</t>
        </is>
      </c>
      <c r="D566">
        <f>+IFERROR(VLOOKUP(B566,[1]Emisor!$B:$E,4,0),"")</f>
        <v/>
      </c>
      <c r="E566" t="inlineStr">
        <is>
          <t>Consumer Staples</t>
        </is>
      </c>
      <c r="F566" t="inlineStr">
        <is>
          <t>Consumer Staples</t>
        </is>
      </c>
      <c r="G566" t="inlineStr">
        <is>
          <t>CENCOSUD</t>
        </is>
      </c>
      <c r="H566" t="inlineStr">
        <is>
          <t>CENCOSUD</t>
        </is>
      </c>
    </row>
    <row r="567">
      <c r="A567" t="inlineStr">
        <is>
          <t>CL000280</t>
        </is>
      </c>
      <c r="B567" t="inlineStr">
        <is>
          <t>Cencosud Shopping SA</t>
        </is>
      </c>
      <c r="C567" t="inlineStr">
        <is>
          <t>Chile</t>
        </is>
      </c>
      <c r="D567">
        <f>+IFERROR(VLOOKUP(B567,[1]Emisor!$B:$E,4,0),"")</f>
        <v/>
      </c>
      <c r="E567" t="inlineStr">
        <is>
          <t>Real Estate</t>
        </is>
      </c>
      <c r="F567" t="inlineStr">
        <is>
          <t>Consumer Discretionary</t>
        </is>
      </c>
      <c r="G567" t="inlineStr">
        <is>
          <t>CENCOSHO</t>
        </is>
      </c>
      <c r="H567" t="inlineStr">
        <is>
          <t>CENCOSHOPP</t>
        </is>
      </c>
    </row>
    <row r="568">
      <c r="A568" t="inlineStr">
        <is>
          <t>CL000290</t>
        </is>
      </c>
      <c r="B568" t="inlineStr">
        <is>
          <t>CFR International SpA</t>
        </is>
      </c>
      <c r="C568" t="inlineStr">
        <is>
          <t>Chile</t>
        </is>
      </c>
      <c r="F568" t="inlineStr">
        <is>
          <t>Financials</t>
        </is>
      </c>
      <c r="G568" t="inlineStr">
        <is>
          <t>CFRCI</t>
        </is>
      </c>
    </row>
    <row r="569">
      <c r="A569" t="inlineStr">
        <is>
          <t>CL000300</t>
        </is>
      </c>
      <c r="B569" t="inlineStr">
        <is>
          <t>Chile Government International Bond</t>
        </is>
      </c>
      <c r="C569" t="inlineStr">
        <is>
          <t>Chile</t>
        </is>
      </c>
      <c r="F569" t="inlineStr">
        <is>
          <t>Government</t>
        </is>
      </c>
      <c r="G569" t="inlineStr">
        <is>
          <t>CHILE</t>
        </is>
      </c>
      <c r="H569" t="inlineStr">
        <is>
          <t>Chile</t>
        </is>
      </c>
    </row>
    <row r="570">
      <c r="A570" t="inlineStr">
        <is>
          <t>CL000310</t>
        </is>
      </c>
      <c r="B570" t="inlineStr">
        <is>
          <t>Cia Cervecerias Unidas SA</t>
        </is>
      </c>
      <c r="C570" t="inlineStr">
        <is>
          <t>Chile</t>
        </is>
      </c>
      <c r="D570">
        <f>+IFERROR(VLOOKUP(B570,[1]Emisor!$B:$E,4,0),"")</f>
        <v/>
      </c>
      <c r="E570" t="inlineStr">
        <is>
          <t>Consumer Staples</t>
        </is>
      </c>
      <c r="F570" t="inlineStr">
        <is>
          <t>Consumer Staples</t>
        </is>
      </c>
      <c r="G570" t="inlineStr">
        <is>
          <t>CCU</t>
        </is>
      </c>
      <c r="H570" t="inlineStr">
        <is>
          <t>CCU</t>
        </is>
      </c>
    </row>
    <row r="571">
      <c r="A571" t="inlineStr">
        <is>
          <t>CL000320</t>
        </is>
      </c>
      <c r="B571" t="inlineStr">
        <is>
          <t>Cia Chilena de Fosforos SA</t>
        </is>
      </c>
      <c r="C571" t="inlineStr">
        <is>
          <t>Chile</t>
        </is>
      </c>
      <c r="E571" t="inlineStr">
        <is>
          <t>Consumer Staples</t>
        </is>
      </c>
      <c r="F571" t="inlineStr">
        <is>
          <t>Materials</t>
        </is>
      </c>
      <c r="G571" t="inlineStr">
        <is>
          <t>FOSFOR</t>
        </is>
      </c>
      <c r="H571" t="inlineStr">
        <is>
          <t>FOSFOROS</t>
        </is>
      </c>
    </row>
    <row r="572">
      <c r="A572" t="inlineStr">
        <is>
          <t>CL000330</t>
        </is>
      </c>
      <c r="B572" t="inlineStr">
        <is>
          <t>Cia Electro Metalurgica SA</t>
        </is>
      </c>
      <c r="C572" t="inlineStr">
        <is>
          <t>Chile</t>
        </is>
      </c>
      <c r="E572" t="inlineStr">
        <is>
          <t>Industrials</t>
        </is>
      </c>
      <c r="F572" t="inlineStr">
        <is>
          <t>Materials</t>
        </is>
      </c>
      <c r="G572" t="inlineStr">
        <is>
          <t>ELECM</t>
        </is>
      </c>
    </row>
    <row r="573">
      <c r="A573" t="inlineStr">
        <is>
          <t>CL000340</t>
        </is>
      </c>
      <c r="B573" t="inlineStr">
        <is>
          <t>Cia General de Electricidad SA</t>
        </is>
      </c>
      <c r="C573" t="inlineStr">
        <is>
          <t>Chile</t>
        </is>
      </c>
      <c r="E573" t="inlineStr">
        <is>
          <t>Utilities</t>
        </is>
      </c>
      <c r="F573" t="inlineStr">
        <is>
          <t>Utilities</t>
        </is>
      </c>
      <c r="G573" t="inlineStr">
        <is>
          <t>CGE</t>
        </is>
      </c>
    </row>
    <row r="574">
      <c r="A574" t="inlineStr">
        <is>
          <t>CL000350</t>
        </is>
      </c>
      <c r="B574" t="inlineStr">
        <is>
          <t>Cia Industrial El Volcan SA</t>
        </is>
      </c>
      <c r="C574" t="inlineStr">
        <is>
          <t>Chile</t>
        </is>
      </c>
      <c r="D574">
        <f>+IFERROR(VLOOKUP(B574,[1]Emisor!$B:$E,4,0),"")</f>
        <v/>
      </c>
      <c r="E574" t="inlineStr">
        <is>
          <t>Materials</t>
        </is>
      </c>
      <c r="F574" t="inlineStr">
        <is>
          <t>Materials</t>
        </is>
      </c>
      <c r="G574" t="inlineStr">
        <is>
          <t>VOLCAN</t>
        </is>
      </c>
      <c r="H574" t="inlineStr">
        <is>
          <t>VOLCAN</t>
        </is>
      </c>
    </row>
    <row r="575">
      <c r="A575" t="inlineStr">
        <is>
          <t>CL000360</t>
        </is>
      </c>
      <c r="B575" t="inlineStr">
        <is>
          <t>Cia Maritima Chilena SA</t>
        </is>
      </c>
      <c r="C575" t="inlineStr">
        <is>
          <t>Chile</t>
        </is>
      </c>
      <c r="D575">
        <f>+IFERROR(VLOOKUP(B575,[1]Emisor!$B:$E,4,0),"")</f>
        <v/>
      </c>
      <c r="E575" t="inlineStr">
        <is>
          <t>Industrials</t>
        </is>
      </c>
      <c r="F575" t="inlineStr">
        <is>
          <t>Industrials</t>
        </is>
      </c>
      <c r="G575" t="inlineStr">
        <is>
          <t>INTEROC</t>
        </is>
      </c>
      <c r="H575" t="inlineStr">
        <is>
          <t>INTEROCEANICA</t>
        </is>
      </c>
    </row>
    <row r="576">
      <c r="A576" t="inlineStr">
        <is>
          <t>CL000370</t>
        </is>
      </c>
      <c r="B576" t="inlineStr">
        <is>
          <t>Cia Pesquera Camanchaca SA</t>
        </is>
      </c>
      <c r="C576" t="inlineStr">
        <is>
          <t>Chile</t>
        </is>
      </c>
      <c r="D576">
        <f>+IFERROR(VLOOKUP(B576,[1]Emisor!$B:$E,4,0),"")</f>
        <v/>
      </c>
      <c r="E576" t="inlineStr">
        <is>
          <t>Consumer Staples</t>
        </is>
      </c>
      <c r="F576" t="inlineStr">
        <is>
          <t>Consumer Staples</t>
        </is>
      </c>
      <c r="G576" t="inlineStr">
        <is>
          <t>CAMANCHA</t>
        </is>
      </c>
      <c r="H576" t="inlineStr">
        <is>
          <t>CAMANCHACA</t>
        </is>
      </c>
    </row>
    <row r="577">
      <c r="A577" t="inlineStr">
        <is>
          <t>CL000380</t>
        </is>
      </c>
      <c r="B577" t="inlineStr">
        <is>
          <t>Cia Sud Americana de Vapores S</t>
        </is>
      </c>
      <c r="C577" t="inlineStr">
        <is>
          <t>Chile</t>
        </is>
      </c>
      <c r="D577" t="inlineStr">
        <is>
          <t>USD</t>
        </is>
      </c>
      <c r="E577" t="inlineStr">
        <is>
          <t>Industrials</t>
        </is>
      </c>
      <c r="F577" t="inlineStr">
        <is>
          <t>Industrials</t>
        </is>
      </c>
      <c r="G577" t="inlineStr">
        <is>
          <t>VAPORES</t>
        </is>
      </c>
      <c r="H577" t="inlineStr">
        <is>
          <t>VAPORES</t>
        </is>
      </c>
    </row>
    <row r="578">
      <c r="A578" t="inlineStr">
        <is>
          <t>CL000390</t>
        </is>
      </c>
      <c r="B578" t="inlineStr">
        <is>
          <t>Cintac SA</t>
        </is>
      </c>
      <c r="C578" t="inlineStr">
        <is>
          <t>Chile</t>
        </is>
      </c>
      <c r="D578">
        <f>+IFERROR(VLOOKUP(B578,[1]Emisor!$B:$E,4,0),"")</f>
        <v/>
      </c>
      <c r="E578" t="inlineStr">
        <is>
          <t>Materials</t>
        </is>
      </c>
      <c r="F578" t="inlineStr">
        <is>
          <t>Materials</t>
        </is>
      </c>
      <c r="G578" t="inlineStr">
        <is>
          <t>CINTAC</t>
        </is>
      </c>
      <c r="H578" t="inlineStr">
        <is>
          <t>CINTAC</t>
        </is>
      </c>
    </row>
    <row r="579">
      <c r="A579" t="inlineStr">
        <is>
          <t>CL000400</t>
        </is>
      </c>
      <c r="B579" t="inlineStr">
        <is>
          <t>Clinica Las Condes SA</t>
        </is>
      </c>
      <c r="C579" t="inlineStr">
        <is>
          <t>Chile</t>
        </is>
      </c>
      <c r="D579">
        <f>+IFERROR(VLOOKUP(B579,[1]Emisor!$B:$E,4,0),"")</f>
        <v/>
      </c>
      <c r="E579" t="inlineStr">
        <is>
          <t>Health Care</t>
        </is>
      </c>
      <c r="F579" t="inlineStr">
        <is>
          <t>Health Care</t>
        </is>
      </c>
      <c r="G579" t="inlineStr">
        <is>
          <t>CONDES</t>
        </is>
      </c>
      <c r="H579" t="inlineStr">
        <is>
          <t>LAS CONDES</t>
        </is>
      </c>
    </row>
    <row r="580">
      <c r="A580" t="inlineStr">
        <is>
          <t>CL000410</t>
        </is>
      </c>
      <c r="B580" t="inlineStr">
        <is>
          <t>Coca-Cola Embonor SA</t>
        </is>
      </c>
      <c r="C580" t="inlineStr">
        <is>
          <t>Chile</t>
        </is>
      </c>
      <c r="D580">
        <f>+IFERROR(VLOOKUP(B580,[1]Emisor!$B:$E,4,0),"")</f>
        <v/>
      </c>
      <c r="E580" t="inlineStr">
        <is>
          <t>Consumer Staples</t>
        </is>
      </c>
      <c r="F580" t="inlineStr">
        <is>
          <t>Consumer Staples</t>
        </is>
      </c>
      <c r="G580" t="inlineStr">
        <is>
          <t>EMBONOA</t>
        </is>
      </c>
      <c r="H580" t="inlineStr">
        <is>
          <t>EMBONOR</t>
        </is>
      </c>
    </row>
    <row r="581">
      <c r="A581" t="inlineStr">
        <is>
          <t>CL000420</t>
        </is>
      </c>
      <c r="B581" t="inlineStr">
        <is>
          <t>Colbun SA</t>
        </is>
      </c>
      <c r="C581" t="inlineStr">
        <is>
          <t>Chile</t>
        </is>
      </c>
      <c r="D581">
        <f>+IFERROR(VLOOKUP(B581,[1]Emisor!$B:$E,4,0),"")</f>
        <v/>
      </c>
      <c r="E581" t="inlineStr">
        <is>
          <t>Utilities</t>
        </is>
      </c>
      <c r="F581" t="inlineStr">
        <is>
          <t>Utilities</t>
        </is>
      </c>
      <c r="G581" t="inlineStr">
        <is>
          <t>COLBUN</t>
        </is>
      </c>
      <c r="H581" t="inlineStr">
        <is>
          <t>COLBUN</t>
        </is>
      </c>
    </row>
    <row r="582">
      <c r="A582" t="inlineStr">
        <is>
          <t>CL000430</t>
        </is>
      </c>
      <c r="B582" t="inlineStr">
        <is>
          <t>Corp Group Banking SA</t>
        </is>
      </c>
      <c r="C582" t="inlineStr">
        <is>
          <t>Chile</t>
        </is>
      </c>
      <c r="D582">
        <f>+IFERROR(VLOOKUP(B582,[1]Emisor!$B:$E,4,0),"")</f>
        <v/>
      </c>
      <c r="F582" t="inlineStr">
        <is>
          <t>Financials</t>
        </is>
      </c>
      <c r="G582" t="inlineStr">
        <is>
          <t>BCGBK</t>
        </is>
      </c>
    </row>
    <row r="583">
      <c r="A583" t="inlineStr">
        <is>
          <t>CL000450</t>
        </is>
      </c>
      <c r="B583" t="inlineStr">
        <is>
          <t>Cristalerias de Chile SA</t>
        </is>
      </c>
      <c r="C583" t="inlineStr">
        <is>
          <t>Chile</t>
        </is>
      </c>
      <c r="D583">
        <f>+IFERROR(VLOOKUP(B583,[1]Emisor!$B:$E,4,0),"")</f>
        <v/>
      </c>
      <c r="E583" t="inlineStr">
        <is>
          <t>Materials</t>
        </is>
      </c>
      <c r="F583" t="inlineStr">
        <is>
          <t>Materials</t>
        </is>
      </c>
      <c r="G583" t="inlineStr">
        <is>
          <t>CRISTAL</t>
        </is>
      </c>
      <c r="H583" t="inlineStr">
        <is>
          <t>CRISTALES</t>
        </is>
      </c>
    </row>
    <row r="584">
      <c r="A584" t="inlineStr">
        <is>
          <t>CL000460</t>
        </is>
      </c>
      <c r="B584" t="inlineStr">
        <is>
          <t>Detroit Chile SA</t>
        </is>
      </c>
      <c r="C584" t="inlineStr">
        <is>
          <t>Chile</t>
        </is>
      </c>
      <c r="E584" t="inlineStr">
        <is>
          <t>Industrials</t>
        </is>
      </c>
      <c r="F584" t="inlineStr">
        <is>
          <t>Industrials</t>
        </is>
      </c>
      <c r="G584" t="inlineStr">
        <is>
          <t>DETROIT</t>
        </is>
      </c>
      <c r="H584" t="inlineStr">
        <is>
          <t>Detroit</t>
        </is>
      </c>
    </row>
    <row r="585">
      <c r="A585" t="inlineStr">
        <is>
          <t>CL000470</t>
        </is>
      </c>
      <c r="B585" t="inlineStr">
        <is>
          <t>Duncan FOX SA</t>
        </is>
      </c>
      <c r="C585" t="inlineStr">
        <is>
          <t>Chile</t>
        </is>
      </c>
      <c r="E585" t="inlineStr">
        <is>
          <t>Consumer Staples</t>
        </is>
      </c>
      <c r="F585" t="inlineStr">
        <is>
          <t>Consumer Staples</t>
        </is>
      </c>
      <c r="G585" t="inlineStr">
        <is>
          <t>DUNCAN</t>
        </is>
      </c>
    </row>
    <row r="586">
      <c r="A586" t="inlineStr">
        <is>
          <t>CL000480</t>
        </is>
      </c>
      <c r="B586" t="inlineStr">
        <is>
          <t>Echeverria Izquierdo SA</t>
        </is>
      </c>
      <c r="C586" t="inlineStr">
        <is>
          <t>Chile</t>
        </is>
      </c>
      <c r="D586">
        <f>+IFERROR(VLOOKUP(B586,[1]Emisor!$B:$E,4,0),"")</f>
        <v/>
      </c>
      <c r="E586" t="inlineStr">
        <is>
          <t>Industrials</t>
        </is>
      </c>
      <c r="F586" t="inlineStr">
        <is>
          <t>Industrials</t>
        </is>
      </c>
      <c r="G586" t="inlineStr">
        <is>
          <t>EISA</t>
        </is>
      </c>
      <c r="H586" t="inlineStr">
        <is>
          <t>EISA</t>
        </is>
      </c>
    </row>
    <row r="587">
      <c r="A587" t="inlineStr">
        <is>
          <t>CL000490</t>
        </is>
      </c>
      <c r="B587" t="inlineStr">
        <is>
          <t>Embotelladora Andina SA</t>
        </is>
      </c>
      <c r="C587" t="inlineStr">
        <is>
          <t>Chile</t>
        </is>
      </c>
      <c r="D587">
        <f>+IFERROR(VLOOKUP(B587,[1]Emisor!$B:$E,4,0),"")</f>
        <v/>
      </c>
      <c r="E587" t="inlineStr">
        <is>
          <t>Consumer Staples</t>
        </is>
      </c>
      <c r="F587" t="inlineStr">
        <is>
          <t>Consumer Staples</t>
        </is>
      </c>
      <c r="G587" t="inlineStr">
        <is>
          <t>ANDINAA</t>
        </is>
      </c>
      <c r="H587" t="inlineStr">
        <is>
          <t>ANDINA</t>
        </is>
      </c>
    </row>
    <row r="588">
      <c r="A588" t="inlineStr">
        <is>
          <t>CL000500</t>
        </is>
      </c>
      <c r="B588" t="inlineStr">
        <is>
          <t>Empresa Constructora Moller y</t>
        </is>
      </c>
      <c r="C588" t="inlineStr">
        <is>
          <t>Chile</t>
        </is>
      </c>
      <c r="D588">
        <f>+IFERROR(VLOOKUP(B588,[1]Emisor!$B:$E,4,0),"")</f>
        <v/>
      </c>
      <c r="E588" t="inlineStr">
        <is>
          <t>Industrials</t>
        </is>
      </c>
      <c r="F588" t="inlineStr">
        <is>
          <t>Industrials</t>
        </is>
      </c>
      <c r="G588" t="inlineStr">
        <is>
          <t>MOLLER</t>
        </is>
      </c>
      <c r="H588" t="inlineStr">
        <is>
          <t>MOLLER</t>
        </is>
      </c>
    </row>
    <row r="589">
      <c r="A589" t="inlineStr">
        <is>
          <t>CL000510</t>
        </is>
      </c>
      <c r="B589" t="inlineStr">
        <is>
          <t>Empresa de Transporte ME</t>
        </is>
      </c>
      <c r="C589" t="inlineStr">
        <is>
          <t>Chile</t>
        </is>
      </c>
      <c r="F589" t="inlineStr">
        <is>
          <t>Consumer Discretionary</t>
        </is>
      </c>
      <c r="G589" t="inlineStr">
        <is>
          <t>BMETR</t>
        </is>
      </c>
    </row>
    <row r="590">
      <c r="A590" t="inlineStr">
        <is>
          <t>CL000520</t>
        </is>
      </c>
      <c r="B590" t="inlineStr">
        <is>
          <t>Empresa Electrica Pehuenche SA</t>
        </is>
      </c>
      <c r="C590" t="inlineStr">
        <is>
          <t>Chile</t>
        </is>
      </c>
      <c r="E590" t="inlineStr">
        <is>
          <t>Utilities</t>
        </is>
      </c>
      <c r="F590" t="inlineStr">
        <is>
          <t>Utilities</t>
        </is>
      </c>
      <c r="G590" t="inlineStr">
        <is>
          <t>PEHUEN</t>
        </is>
      </c>
    </row>
    <row r="591">
      <c r="A591" t="inlineStr">
        <is>
          <t>CL000530</t>
        </is>
      </c>
      <c r="B591" t="inlineStr">
        <is>
          <t>Empresa Electrica Pilmaiquen S</t>
        </is>
      </c>
      <c r="C591" t="inlineStr">
        <is>
          <t>Chile</t>
        </is>
      </c>
      <c r="E591" t="inlineStr">
        <is>
          <t>Utilities</t>
        </is>
      </c>
      <c r="F591" t="inlineStr">
        <is>
          <t>Utilities</t>
        </is>
      </c>
      <c r="G591" t="inlineStr">
        <is>
          <t>PILMAIQ</t>
        </is>
      </c>
    </row>
    <row r="592">
      <c r="A592" t="inlineStr">
        <is>
          <t>CL000540</t>
        </is>
      </c>
      <c r="B592" t="inlineStr">
        <is>
          <t>Empresa Nacional de Telecomuni</t>
        </is>
      </c>
      <c r="C592" t="inlineStr">
        <is>
          <t>Chile</t>
        </is>
      </c>
      <c r="D592" t="inlineStr">
        <is>
          <t>CLP</t>
        </is>
      </c>
      <c r="E592" t="inlineStr">
        <is>
          <t>Communication Services</t>
        </is>
      </c>
      <c r="F592" t="inlineStr">
        <is>
          <t>Communications</t>
        </is>
      </c>
      <c r="G592" t="inlineStr">
        <is>
          <t>ENTEL</t>
        </is>
      </c>
      <c r="H592" t="inlineStr">
        <is>
          <t>ENTEL</t>
        </is>
      </c>
    </row>
    <row r="593">
      <c r="A593" t="inlineStr">
        <is>
          <t>CL000550</t>
        </is>
      </c>
      <c r="B593" t="inlineStr">
        <is>
          <t>Empresa Nacional del Petroleo</t>
        </is>
      </c>
      <c r="C593" t="inlineStr">
        <is>
          <t>Chile</t>
        </is>
      </c>
      <c r="F593" t="inlineStr">
        <is>
          <t>Energy</t>
        </is>
      </c>
      <c r="G593" t="inlineStr">
        <is>
          <t>ENAPCL</t>
        </is>
      </c>
    </row>
    <row r="594">
      <c r="A594" t="inlineStr">
        <is>
          <t>CL000560</t>
        </is>
      </c>
      <c r="B594" t="inlineStr">
        <is>
          <t>Empresa Pesquera Eperva</t>
        </is>
      </c>
      <c r="C594" t="inlineStr">
        <is>
          <t>Chile</t>
        </is>
      </c>
      <c r="E594" t="inlineStr">
        <is>
          <t>Consumer Staples</t>
        </is>
      </c>
      <c r="F594" t="inlineStr">
        <is>
          <t>Consumer Staples</t>
        </is>
      </c>
      <c r="G594" t="inlineStr">
        <is>
          <t>EPERV</t>
        </is>
      </c>
    </row>
    <row r="595">
      <c r="A595" t="inlineStr">
        <is>
          <t>CL000570</t>
        </is>
      </c>
      <c r="B595" t="inlineStr">
        <is>
          <t>Empresas AquaChile SA</t>
        </is>
      </c>
      <c r="C595" t="inlineStr">
        <is>
          <t>Chile</t>
        </is>
      </c>
      <c r="D595">
        <f>+IFERROR(VLOOKUP(B595,[1]Emisor!$B:$E,4,0),"")</f>
        <v/>
      </c>
      <c r="E595" t="inlineStr">
        <is>
          <t>Consumer Staples</t>
        </is>
      </c>
      <c r="F595" t="inlineStr">
        <is>
          <t>Consumer Staples</t>
        </is>
      </c>
      <c r="G595" t="inlineStr">
        <is>
          <t>AQUACHIL</t>
        </is>
      </c>
      <c r="H595" t="inlineStr">
        <is>
          <t>AQUACHILE</t>
        </is>
      </c>
    </row>
    <row r="596">
      <c r="A596" t="inlineStr">
        <is>
          <t>CL000580</t>
        </is>
      </c>
      <c r="B596" t="inlineStr">
        <is>
          <t>Empresas CMPC SA</t>
        </is>
      </c>
      <c r="C596" t="inlineStr">
        <is>
          <t>Chile</t>
        </is>
      </c>
      <c r="D596">
        <f>+IFERROR(VLOOKUP(B596,[1]Emisor!$B:$E,4,0),"")</f>
        <v/>
      </c>
      <c r="E596" t="inlineStr">
        <is>
          <t>Materials</t>
        </is>
      </c>
      <c r="F596" t="inlineStr">
        <is>
          <t>Materials</t>
        </is>
      </c>
      <c r="G596" t="inlineStr">
        <is>
          <t>CMPC</t>
        </is>
      </c>
      <c r="H596" t="inlineStr">
        <is>
          <t>CMPC</t>
        </is>
      </c>
    </row>
    <row r="597">
      <c r="A597" t="inlineStr">
        <is>
          <t>CL000600</t>
        </is>
      </c>
      <c r="B597" t="inlineStr">
        <is>
          <t>Empresas Gasco SA</t>
        </is>
      </c>
      <c r="C597" t="inlineStr">
        <is>
          <t>Chile</t>
        </is>
      </c>
      <c r="D597">
        <f>+IFERROR(VLOOKUP(B597,[1]Emisor!$B:$E,4,0),"")</f>
        <v/>
      </c>
      <c r="E597" t="inlineStr">
        <is>
          <t>Utilities</t>
        </is>
      </c>
      <c r="F597" t="inlineStr">
        <is>
          <t>Utilities</t>
        </is>
      </c>
      <c r="G597" t="inlineStr">
        <is>
          <t>GASCO</t>
        </is>
      </c>
      <c r="H597" t="inlineStr">
        <is>
          <t>GASCO</t>
        </is>
      </c>
    </row>
    <row r="598">
      <c r="A598" t="inlineStr">
        <is>
          <t>CL000610</t>
        </is>
      </c>
      <c r="B598" t="inlineStr">
        <is>
          <t>Empresas Hites SA</t>
        </is>
      </c>
      <c r="C598" t="inlineStr">
        <is>
          <t>Chile</t>
        </is>
      </c>
      <c r="D598">
        <f>+IFERROR(VLOOKUP(B598,[1]Emisor!$B:$E,4,0),"")</f>
        <v/>
      </c>
      <c r="E598" t="inlineStr">
        <is>
          <t>Consumer Discretionary</t>
        </is>
      </c>
      <c r="F598" t="inlineStr">
        <is>
          <t>Consumer Discretionary</t>
        </is>
      </c>
      <c r="G598" t="inlineStr">
        <is>
          <t>HITES</t>
        </is>
      </c>
      <c r="H598" t="inlineStr">
        <is>
          <t>HITES</t>
        </is>
      </c>
    </row>
    <row r="599">
      <c r="A599" t="inlineStr">
        <is>
          <t>CL000620</t>
        </is>
      </c>
      <c r="B599" t="inlineStr">
        <is>
          <t>Empresas Iansa SA</t>
        </is>
      </c>
      <c r="C599" t="inlineStr">
        <is>
          <t>Chile</t>
        </is>
      </c>
      <c r="D599">
        <f>+IFERROR(VLOOKUP(B599,[1]Emisor!$B:$E,4,0),"")</f>
        <v/>
      </c>
      <c r="E599" t="inlineStr">
        <is>
          <t>Consumer Staples</t>
        </is>
      </c>
      <c r="F599" t="inlineStr">
        <is>
          <t>Consumer Staples</t>
        </is>
      </c>
      <c r="G599" t="inlineStr">
        <is>
          <t>IANSA</t>
        </is>
      </c>
      <c r="H599" t="inlineStr">
        <is>
          <t>IANSA</t>
        </is>
      </c>
    </row>
    <row r="600">
      <c r="A600" t="inlineStr">
        <is>
          <t>CL000630</t>
        </is>
      </c>
      <c r="B600" t="inlineStr">
        <is>
          <t>Empresas La Polar SA</t>
        </is>
      </c>
      <c r="C600" t="inlineStr">
        <is>
          <t>Chile</t>
        </is>
      </c>
      <c r="D600">
        <f>+IFERROR(VLOOKUP(B600,[1]Emisor!$B:$E,4,0),"")</f>
        <v/>
      </c>
      <c r="E600" t="inlineStr">
        <is>
          <t>Consumer Discretionary</t>
        </is>
      </c>
      <c r="F600" t="inlineStr">
        <is>
          <t>Consumer Discretionary</t>
        </is>
      </c>
      <c r="G600" t="inlineStr">
        <is>
          <t>NUEVAPOL</t>
        </is>
      </c>
      <c r="H600" t="inlineStr">
        <is>
          <t>NUEVAPOLAR</t>
        </is>
      </c>
    </row>
    <row r="601">
      <c r="A601" t="inlineStr">
        <is>
          <t>CL000640</t>
        </is>
      </c>
      <c r="B601" t="inlineStr">
        <is>
          <t>Empresas Lipigas SA</t>
        </is>
      </c>
      <c r="C601" t="inlineStr">
        <is>
          <t>Chile</t>
        </is>
      </c>
      <c r="D601">
        <f>+IFERROR(VLOOKUP(B601,[1]Emisor!$B:$E,4,0),"")</f>
        <v/>
      </c>
      <c r="E601" t="inlineStr">
        <is>
          <t>Energy</t>
        </is>
      </c>
      <c r="F601" t="inlineStr">
        <is>
          <t>Utilities</t>
        </is>
      </c>
      <c r="G601" t="inlineStr">
        <is>
          <t>LIPIGAS</t>
        </is>
      </c>
      <c r="H601" t="inlineStr">
        <is>
          <t>LIPIGAS</t>
        </is>
      </c>
    </row>
    <row r="602">
      <c r="A602" t="inlineStr">
        <is>
          <t>CL000650</t>
        </is>
      </c>
      <c r="B602" t="inlineStr">
        <is>
          <t>Empresas Tattersall SA</t>
        </is>
      </c>
      <c r="C602" t="inlineStr">
        <is>
          <t>Chile</t>
        </is>
      </c>
      <c r="E602" t="inlineStr">
        <is>
          <t>Industrials</t>
        </is>
      </c>
      <c r="F602" t="inlineStr">
        <is>
          <t>Financials</t>
        </is>
      </c>
      <c r="G602" t="inlineStr">
        <is>
          <t>TATTER</t>
        </is>
      </c>
    </row>
    <row r="603">
      <c r="A603" t="inlineStr">
        <is>
          <t>CL000660</t>
        </is>
      </c>
      <c r="B603" t="inlineStr">
        <is>
          <t>Empresas Tricot SA</t>
        </is>
      </c>
      <c r="C603" t="inlineStr">
        <is>
          <t>Chile</t>
        </is>
      </c>
      <c r="D603">
        <f>+IFERROR(VLOOKUP(B603,[1]Emisor!$B:$E,4,0),"")</f>
        <v/>
      </c>
      <c r="E603" t="inlineStr">
        <is>
          <t>Consumer Discretionary</t>
        </is>
      </c>
      <c r="F603" t="inlineStr">
        <is>
          <t>Consumer Discretionary</t>
        </is>
      </c>
      <c r="G603" t="inlineStr">
        <is>
          <t>TRICOT</t>
        </is>
      </c>
      <c r="H603" t="inlineStr">
        <is>
          <t>TRICOT</t>
        </is>
      </c>
    </row>
    <row r="604">
      <c r="A604" t="inlineStr">
        <is>
          <t>CL000670</t>
        </is>
      </c>
      <c r="B604" t="inlineStr">
        <is>
          <t>Enaex SA</t>
        </is>
      </c>
      <c r="C604" t="inlineStr">
        <is>
          <t>Chile</t>
        </is>
      </c>
      <c r="D604">
        <f>+IFERROR(VLOOKUP(B604,[1]Emisor!$B:$E,4,0),"")</f>
        <v/>
      </c>
      <c r="E604" t="inlineStr">
        <is>
          <t>Materials</t>
        </is>
      </c>
      <c r="F604" t="inlineStr">
        <is>
          <t>Materials</t>
        </is>
      </c>
      <c r="G604" t="inlineStr">
        <is>
          <t>ENAEX</t>
        </is>
      </c>
      <c r="H604" t="inlineStr">
        <is>
          <t>ENAEX</t>
        </is>
      </c>
    </row>
    <row r="605">
      <c r="A605" t="inlineStr">
        <is>
          <t>CL000680</t>
        </is>
      </c>
      <c r="B605" t="inlineStr">
        <is>
          <t>Endesa Americas SA</t>
        </is>
      </c>
      <c r="C605" t="inlineStr">
        <is>
          <t>Chile</t>
        </is>
      </c>
      <c r="E605" t="inlineStr">
        <is>
          <t>Utilities</t>
        </is>
      </c>
      <c r="F605" t="inlineStr">
        <is>
          <t>Utilities</t>
        </is>
      </c>
      <c r="G605" t="inlineStr">
        <is>
          <t>ENDESAAM</t>
        </is>
      </c>
    </row>
    <row r="606">
      <c r="A606" t="inlineStr">
        <is>
          <t>CL000690</t>
        </is>
      </c>
      <c r="B606" t="inlineStr">
        <is>
          <t>Enel Americas SA</t>
        </is>
      </c>
      <c r="C606" t="inlineStr">
        <is>
          <t>Chile</t>
        </is>
      </c>
      <c r="D606">
        <f>+IFERROR(VLOOKUP(B606,[1]Emisor!$B:$E,4,0),"")</f>
        <v/>
      </c>
      <c r="E606" t="inlineStr">
        <is>
          <t>Utilities</t>
        </is>
      </c>
      <c r="F606" t="inlineStr">
        <is>
          <t>Utilities</t>
        </is>
      </c>
      <c r="G606" t="inlineStr">
        <is>
          <t>ENELAM</t>
        </is>
      </c>
      <c r="H606" t="inlineStr">
        <is>
          <t>ENELAM</t>
        </is>
      </c>
    </row>
    <row r="607">
      <c r="A607" t="inlineStr">
        <is>
          <t>CL000700</t>
        </is>
      </c>
      <c r="B607" t="inlineStr">
        <is>
          <t>Enel Chile SA</t>
        </is>
      </c>
      <c r="C607" t="inlineStr">
        <is>
          <t>Chile</t>
        </is>
      </c>
      <c r="D607">
        <f>+IFERROR(VLOOKUP(B607,[1]Emisor!$B:$E,4,0),"")</f>
        <v/>
      </c>
      <c r="E607" t="inlineStr">
        <is>
          <t>Utilities</t>
        </is>
      </c>
      <c r="F607" t="inlineStr">
        <is>
          <t>Utilities</t>
        </is>
      </c>
      <c r="G607" t="inlineStr">
        <is>
          <t>ENELCHIL</t>
        </is>
      </c>
      <c r="H607" t="inlineStr">
        <is>
          <t>ENELCHILE</t>
        </is>
      </c>
    </row>
    <row r="608">
      <c r="A608" t="inlineStr">
        <is>
          <t>CL000710</t>
        </is>
      </c>
      <c r="B608" t="inlineStr">
        <is>
          <t>Enel Generacion Chile SA</t>
        </is>
      </c>
      <c r="C608" t="inlineStr">
        <is>
          <t>Chile</t>
        </is>
      </c>
      <c r="D608">
        <f>+IFERROR(VLOOKUP(B608,[1]Emisor!$B:$E,4,0),"")</f>
        <v/>
      </c>
      <c r="E608" t="inlineStr">
        <is>
          <t>Utilities</t>
        </is>
      </c>
      <c r="F608" t="inlineStr">
        <is>
          <t>Utilities</t>
        </is>
      </c>
      <c r="G608" t="inlineStr">
        <is>
          <t>ENELGXCH</t>
        </is>
      </c>
      <c r="H608" t="inlineStr">
        <is>
          <t>ENELGXCH</t>
        </is>
      </c>
    </row>
    <row r="609">
      <c r="A609" t="inlineStr">
        <is>
          <t>CL000720</t>
        </is>
      </c>
      <c r="B609" t="inlineStr">
        <is>
          <t>Engie Energia Chile SA</t>
        </is>
      </c>
      <c r="C609" t="inlineStr">
        <is>
          <t>Chile</t>
        </is>
      </c>
      <c r="D609">
        <f>+IFERROR(VLOOKUP(B609,[1]Emisor!$B:$E,4,0),"")</f>
        <v/>
      </c>
      <c r="E609" t="inlineStr">
        <is>
          <t>Utilities</t>
        </is>
      </c>
      <c r="F609" t="inlineStr">
        <is>
          <t>Utilities</t>
        </is>
      </c>
      <c r="G609" t="inlineStr">
        <is>
          <t>ECL</t>
        </is>
      </c>
      <c r="H609" t="inlineStr">
        <is>
          <t>ENGIE (EX ECL)</t>
        </is>
      </c>
    </row>
    <row r="610">
      <c r="A610" t="inlineStr">
        <is>
          <t>CL000730</t>
        </is>
      </c>
      <c r="B610" t="inlineStr">
        <is>
          <t>Enjoy SA</t>
        </is>
      </c>
      <c r="C610" t="inlineStr">
        <is>
          <t>Chile</t>
        </is>
      </c>
      <c r="D610">
        <f>+IFERROR(VLOOKUP(B610,[1]Emisor!$B:$E,4,0),"")</f>
        <v/>
      </c>
      <c r="E610" t="inlineStr">
        <is>
          <t>Consumer Discretionary</t>
        </is>
      </c>
      <c r="F610" t="inlineStr">
        <is>
          <t>Consumer Discretionary</t>
        </is>
      </c>
      <c r="G610" t="inlineStr">
        <is>
          <t>ENJOY</t>
        </is>
      </c>
      <c r="H610" t="inlineStr">
        <is>
          <t>ENJOY</t>
        </is>
      </c>
    </row>
    <row r="611">
      <c r="A611" t="inlineStr">
        <is>
          <t>CL000740</t>
        </is>
      </c>
      <c r="B611" t="inlineStr">
        <is>
          <t>Envases DEL Pacifico</t>
        </is>
      </c>
      <c r="C611" t="inlineStr">
        <is>
          <t>Chile</t>
        </is>
      </c>
      <c r="D611">
        <f>+IFERROR(VLOOKUP(B611,[1]Emisor!$B:$E,4,0),"")</f>
        <v/>
      </c>
      <c r="E611" t="inlineStr">
        <is>
          <t>Materials</t>
        </is>
      </c>
      <c r="F611" t="inlineStr">
        <is>
          <t>Materials</t>
        </is>
      </c>
      <c r="G611" t="inlineStr">
        <is>
          <t>EDELPA</t>
        </is>
      </c>
      <c r="H611" t="inlineStr">
        <is>
          <t>EDELPA</t>
        </is>
      </c>
    </row>
    <row r="612">
      <c r="A612" t="inlineStr">
        <is>
          <t>CL000750</t>
        </is>
      </c>
      <c r="B612" t="inlineStr">
        <is>
          <t>Forestal Constructora y Comerc</t>
        </is>
      </c>
      <c r="C612" t="inlineStr">
        <is>
          <t>Chile</t>
        </is>
      </c>
      <c r="E612" t="inlineStr">
        <is>
          <t>Financials</t>
        </is>
      </c>
      <c r="F612" t="inlineStr">
        <is>
          <t>Financials</t>
        </is>
      </c>
      <c r="G612" t="inlineStr">
        <is>
          <t>PASUR</t>
        </is>
      </c>
    </row>
    <row r="613">
      <c r="A613" t="inlineStr">
        <is>
          <t>CL000760</t>
        </is>
      </c>
      <c r="B613" t="inlineStr">
        <is>
          <t>Forus SA</t>
        </is>
      </c>
      <c r="C613" t="inlineStr">
        <is>
          <t>Chile</t>
        </is>
      </c>
      <c r="D613">
        <f>+IFERROR(VLOOKUP(B613,[1]Emisor!$B:$E,4,0),"")</f>
        <v/>
      </c>
      <c r="E613" t="inlineStr">
        <is>
          <t>Consumer Discretionary</t>
        </is>
      </c>
      <c r="F613" t="inlineStr">
        <is>
          <t>Consumer Discretionary</t>
        </is>
      </c>
      <c r="G613" t="inlineStr">
        <is>
          <t>FORUS</t>
        </is>
      </c>
      <c r="H613" t="inlineStr">
        <is>
          <t>FORUS</t>
        </is>
      </c>
    </row>
    <row r="614">
      <c r="A614" t="inlineStr">
        <is>
          <t>CL000770</t>
        </is>
      </c>
      <c r="B614" t="inlineStr">
        <is>
          <t>Gas Natural Chile SA</t>
        </is>
      </c>
      <c r="C614" t="inlineStr">
        <is>
          <t>Chile</t>
        </is>
      </c>
      <c r="D614">
        <f>+IFERROR(VLOOKUP(B614,[1]Emisor!$B:$E,4,0),"")</f>
        <v/>
      </c>
      <c r="E614" t="inlineStr">
        <is>
          <t>Utilities</t>
        </is>
      </c>
      <c r="F614" t="inlineStr">
        <is>
          <t>Energy</t>
        </is>
      </c>
      <c r="G614" t="inlineStr">
        <is>
          <t>GNCHILE</t>
        </is>
      </c>
      <c r="H614" t="inlineStr">
        <is>
          <t>GNCHILE</t>
        </is>
      </c>
    </row>
    <row r="615">
      <c r="A615" t="inlineStr">
        <is>
          <t>CL000780</t>
        </is>
      </c>
      <c r="B615" t="inlineStr">
        <is>
          <t>GNL Quintero SA</t>
        </is>
      </c>
      <c r="C615" t="inlineStr">
        <is>
          <t>Chile</t>
        </is>
      </c>
      <c r="D615">
        <f>+IFERROR(VLOOKUP(B615,[1]Emisor!$B:$E,4,0),"")</f>
        <v/>
      </c>
      <c r="F615" t="inlineStr">
        <is>
          <t>Energy</t>
        </is>
      </c>
      <c r="G615" t="inlineStr">
        <is>
          <t>GNLQCI</t>
        </is>
      </c>
    </row>
    <row r="616">
      <c r="A616" t="inlineStr">
        <is>
          <t>CL000790</t>
        </is>
      </c>
      <c r="B616" t="inlineStr">
        <is>
          <t>Grupo Empresas Navieras SA</t>
        </is>
      </c>
      <c r="C616" t="inlineStr">
        <is>
          <t>Chile</t>
        </is>
      </c>
      <c r="D616">
        <f>+IFERROR(VLOOKUP(B616,[1]Emisor!$B:$E,4,0),"")</f>
        <v/>
      </c>
      <c r="E616" t="inlineStr">
        <is>
          <t>Industrials</t>
        </is>
      </c>
      <c r="F616" t="inlineStr">
        <is>
          <t>Industrials</t>
        </is>
      </c>
      <c r="G616" t="inlineStr">
        <is>
          <t>NAVIERA</t>
        </is>
      </c>
      <c r="H616" t="inlineStr">
        <is>
          <t>NAVIERA</t>
        </is>
      </c>
    </row>
    <row r="617">
      <c r="A617" t="inlineStr">
        <is>
          <t>CL000800</t>
        </is>
      </c>
      <c r="B617" t="inlineStr">
        <is>
          <t>Grupo Security SA</t>
        </is>
      </c>
      <c r="C617" t="inlineStr">
        <is>
          <t>Chile</t>
        </is>
      </c>
      <c r="D617">
        <f>+IFERROR(VLOOKUP(B617,[1]Emisor!$B:$E,4,0),"")</f>
        <v/>
      </c>
      <c r="E617" t="inlineStr">
        <is>
          <t>Financials</t>
        </is>
      </c>
      <c r="F617" t="inlineStr">
        <is>
          <t>Financials</t>
        </is>
      </c>
      <c r="G617" t="inlineStr">
        <is>
          <t>SECUR</t>
        </is>
      </c>
      <c r="H617" t="inlineStr">
        <is>
          <t>SECURITY</t>
        </is>
      </c>
    </row>
    <row r="618">
      <c r="A618" t="inlineStr">
        <is>
          <t>CL000810</t>
        </is>
      </c>
      <c r="B618" t="inlineStr">
        <is>
          <t>Guanay Finance Ltd</t>
        </is>
      </c>
      <c r="C618" t="inlineStr">
        <is>
          <t>Chile</t>
        </is>
      </c>
      <c r="F618" t="inlineStr">
        <is>
          <t>Consumer Discretionary</t>
        </is>
      </c>
      <c r="G618" t="inlineStr">
        <is>
          <t>GUANFI</t>
        </is>
      </c>
    </row>
    <row r="619">
      <c r="A619" t="inlineStr">
        <is>
          <t>CL000820</t>
        </is>
      </c>
      <c r="B619" t="inlineStr">
        <is>
          <t>Hortifrut SA</t>
        </is>
      </c>
      <c r="C619" t="inlineStr">
        <is>
          <t>Chile</t>
        </is>
      </c>
      <c r="D619">
        <f>+IFERROR(VLOOKUP(B619,[1]Emisor!$B:$E,4,0),"")</f>
        <v/>
      </c>
      <c r="E619" t="inlineStr">
        <is>
          <t>Consumer Staples</t>
        </is>
      </c>
      <c r="F619" t="inlineStr">
        <is>
          <t>Consumer Staples</t>
        </is>
      </c>
      <c r="G619" t="inlineStr">
        <is>
          <t>HF</t>
        </is>
      </c>
      <c r="H619" t="inlineStr">
        <is>
          <t>HF</t>
        </is>
      </c>
    </row>
    <row r="620">
      <c r="A620" t="inlineStr">
        <is>
          <t>CL000830</t>
        </is>
      </c>
      <c r="B620" t="inlineStr">
        <is>
          <t>Ingevec SA</t>
        </is>
      </c>
      <c r="C620" t="inlineStr">
        <is>
          <t>Chile</t>
        </is>
      </c>
      <c r="D620">
        <f>+IFERROR(VLOOKUP(B620,[1]Emisor!$B:$E,4,0),"")</f>
        <v/>
      </c>
      <c r="E620" t="inlineStr">
        <is>
          <t>Industrials</t>
        </is>
      </c>
      <c r="F620" t="inlineStr">
        <is>
          <t>Industrials</t>
        </is>
      </c>
      <c r="G620" t="inlineStr">
        <is>
          <t>INGEVEC</t>
        </is>
      </c>
      <c r="H620" t="inlineStr">
        <is>
          <t>INGEVEC</t>
        </is>
      </c>
    </row>
    <row r="621">
      <c r="A621" t="inlineStr">
        <is>
          <t>CL000840</t>
        </is>
      </c>
      <c r="B621" t="inlineStr">
        <is>
          <t>Inmobiliaria Manquehue SA</t>
        </is>
      </c>
      <c r="C621" t="inlineStr">
        <is>
          <t>Chile</t>
        </is>
      </c>
      <c r="D621">
        <f>+IFERROR(VLOOKUP(B621,[1]Emisor!$B:$E,4,0),"")</f>
        <v/>
      </c>
      <c r="E621" t="inlineStr">
        <is>
          <t>Consumer Discretionary</t>
        </is>
      </c>
      <c r="F621" t="inlineStr">
        <is>
          <t>Financials</t>
        </is>
      </c>
      <c r="G621" t="inlineStr">
        <is>
          <t>MANQUEHU</t>
        </is>
      </c>
      <c r="H621" t="inlineStr">
        <is>
          <t>MANQUEHUE</t>
        </is>
      </c>
    </row>
    <row r="622">
      <c r="A622" t="inlineStr">
        <is>
          <t>CL000850</t>
        </is>
      </c>
      <c r="B622" t="inlineStr">
        <is>
          <t>Inmobiliaria San Patricio SA</t>
        </is>
      </c>
      <c r="C622" t="inlineStr">
        <is>
          <t>Chile</t>
        </is>
      </c>
      <c r="E622" t="inlineStr">
        <is>
          <t>Real Estate</t>
        </is>
      </c>
      <c r="F622" t="inlineStr">
        <is>
          <t>Financials</t>
        </is>
      </c>
      <c r="G622" t="inlineStr">
        <is>
          <t>ISANPA</t>
        </is>
      </c>
    </row>
    <row r="623">
      <c r="A623" t="inlineStr">
        <is>
          <t>CL000860</t>
        </is>
      </c>
      <c r="B623" t="inlineStr">
        <is>
          <t>Instituto de Diagnostico SA</t>
        </is>
      </c>
      <c r="C623" t="inlineStr">
        <is>
          <t>Chile</t>
        </is>
      </c>
      <c r="D623">
        <f>+IFERROR(VLOOKUP(B623,[1]Emisor!$B:$E,4,0),"")</f>
        <v/>
      </c>
      <c r="E623" t="inlineStr">
        <is>
          <t>Health Care</t>
        </is>
      </c>
      <c r="F623" t="inlineStr">
        <is>
          <t>Health Care</t>
        </is>
      </c>
      <c r="G623" t="inlineStr">
        <is>
          <t>INDISA</t>
        </is>
      </c>
      <c r="H623" t="inlineStr">
        <is>
          <t>INDISA</t>
        </is>
      </c>
    </row>
    <row r="624">
      <c r="A624" t="inlineStr">
        <is>
          <t>CL000870</t>
        </is>
      </c>
      <c r="B624" t="inlineStr">
        <is>
          <t>Intasa SA</t>
        </is>
      </c>
      <c r="C624" t="inlineStr">
        <is>
          <t>Chile</t>
        </is>
      </c>
      <c r="D624">
        <f>+IFERROR(VLOOKUP(B624,[1]Emisor!$B:$E,4,0),"")</f>
        <v/>
      </c>
      <c r="E624" t="inlineStr">
        <is>
          <t>Materials</t>
        </is>
      </c>
      <c r="F624" t="inlineStr">
        <is>
          <t>Materials</t>
        </is>
      </c>
      <c r="G624" t="inlineStr">
        <is>
          <t>INTASA</t>
        </is>
      </c>
    </row>
    <row r="625">
      <c r="A625" t="inlineStr">
        <is>
          <t>CL000880</t>
        </is>
      </c>
      <c r="B625" t="inlineStr">
        <is>
          <t>Invercap SA</t>
        </is>
      </c>
      <c r="C625" t="inlineStr">
        <is>
          <t>Chile</t>
        </is>
      </c>
      <c r="D625">
        <f>+IFERROR(VLOOKUP(B625,[1]Emisor!$B:$E,4,0),"")</f>
        <v/>
      </c>
      <c r="E625" t="inlineStr">
        <is>
          <t>Financials</t>
        </is>
      </c>
      <c r="F625" t="inlineStr">
        <is>
          <t>Materials</t>
        </is>
      </c>
      <c r="G625" t="inlineStr">
        <is>
          <t>INVERC</t>
        </is>
      </c>
      <c r="H625" t="inlineStr">
        <is>
          <t>INVERCAP</t>
        </is>
      </c>
    </row>
    <row r="626">
      <c r="A626" t="inlineStr">
        <is>
          <t>CL000890</t>
        </is>
      </c>
      <c r="B626" t="inlineStr">
        <is>
          <t>Invermar SA</t>
        </is>
      </c>
      <c r="C626" t="inlineStr">
        <is>
          <t>Chile</t>
        </is>
      </c>
      <c r="D626">
        <f>+IFERROR(VLOOKUP(B626,[1]Emisor!$B:$E,4,0),"")</f>
        <v/>
      </c>
      <c r="E626" t="inlineStr">
        <is>
          <t>Consumer Staples</t>
        </is>
      </c>
      <c r="F626" t="inlineStr">
        <is>
          <t>Consumer Staples</t>
        </is>
      </c>
      <c r="G626" t="inlineStr">
        <is>
          <t>INVERMAR</t>
        </is>
      </c>
      <c r="H626" t="inlineStr">
        <is>
          <t>INVERMAR</t>
        </is>
      </c>
    </row>
    <row r="627">
      <c r="A627" t="inlineStr">
        <is>
          <t>CL000900</t>
        </is>
      </c>
      <c r="B627" t="inlineStr">
        <is>
          <t>Inversiones Aguas Metropolitan</t>
        </is>
      </c>
      <c r="C627" t="inlineStr">
        <is>
          <t>Chile</t>
        </is>
      </c>
      <c r="D627" t="inlineStr">
        <is>
          <t>CLP</t>
        </is>
      </c>
      <c r="E627" t="inlineStr">
        <is>
          <t>Utilities</t>
        </is>
      </c>
      <c r="F627" t="inlineStr">
        <is>
          <t>Utilities</t>
        </is>
      </c>
      <c r="G627" t="inlineStr">
        <is>
          <t>IAM</t>
        </is>
      </c>
      <c r="H627" t="inlineStr">
        <is>
          <t>IAM</t>
        </is>
      </c>
    </row>
    <row r="628">
      <c r="A628" t="inlineStr">
        <is>
          <t>CL000910</t>
        </is>
      </c>
      <c r="B628" t="inlineStr">
        <is>
          <t>Inversiones Alsacia SA</t>
        </is>
      </c>
      <c r="C628" t="inlineStr">
        <is>
          <t>Chile</t>
        </is>
      </c>
      <c r="F628" t="inlineStr">
        <is>
          <t>Consumer Discretionary</t>
        </is>
      </c>
      <c r="G628" t="inlineStr">
        <is>
          <t>INVALS</t>
        </is>
      </c>
    </row>
    <row r="629">
      <c r="A629" t="inlineStr">
        <is>
          <t>CL000920</t>
        </is>
      </c>
      <c r="B629" t="inlineStr">
        <is>
          <t>Inversiones La Construccion SA</t>
        </is>
      </c>
      <c r="C629" t="inlineStr">
        <is>
          <t>Chile</t>
        </is>
      </c>
      <c r="D629">
        <f>+IFERROR(VLOOKUP(B629,[1]Emisor!$B:$E,4,0),"")</f>
        <v/>
      </c>
      <c r="E629" t="inlineStr">
        <is>
          <t>Financials</t>
        </is>
      </c>
      <c r="F629" t="inlineStr">
        <is>
          <t>Financials</t>
        </is>
      </c>
      <c r="G629" t="inlineStr">
        <is>
          <t>ILC</t>
        </is>
      </c>
      <c r="H629" t="inlineStr">
        <is>
          <t>ILC</t>
        </is>
      </c>
    </row>
    <row r="630">
      <c r="A630" t="inlineStr">
        <is>
          <t>CL000930</t>
        </is>
      </c>
      <c r="B630" t="inlineStr">
        <is>
          <t>Inversiones Tricahue SA</t>
        </is>
      </c>
      <c r="C630" t="inlineStr">
        <is>
          <t>Chile</t>
        </is>
      </c>
      <c r="E630" t="inlineStr">
        <is>
          <t>Financials</t>
        </is>
      </c>
      <c r="F630" t="inlineStr">
        <is>
          <t>Financials</t>
        </is>
      </c>
      <c r="G630" t="inlineStr">
        <is>
          <t>TRICA</t>
        </is>
      </c>
    </row>
    <row r="631">
      <c r="A631" t="inlineStr">
        <is>
          <t>CL000940</t>
        </is>
      </c>
      <c r="B631" t="inlineStr">
        <is>
          <t>Invexans SA</t>
        </is>
      </c>
      <c r="C631" t="inlineStr">
        <is>
          <t>Chile</t>
        </is>
      </c>
      <c r="E631" t="inlineStr">
        <is>
          <t>Industrials</t>
        </is>
      </c>
      <c r="F631" t="inlineStr">
        <is>
          <t>Financials</t>
        </is>
      </c>
      <c r="G631" t="inlineStr">
        <is>
          <t>INVEXANS</t>
        </is>
      </c>
    </row>
    <row r="632">
      <c r="A632" t="inlineStr">
        <is>
          <t>CL000950</t>
        </is>
      </c>
      <c r="B632" t="inlineStr">
        <is>
          <t>Itau CorpBanca</t>
        </is>
      </c>
      <c r="C632" t="inlineStr">
        <is>
          <t>Chile</t>
        </is>
      </c>
      <c r="D632">
        <f>+IFERROR(VLOOKUP(B632,[1]Emisor!$B:$E,4,0),"")</f>
        <v/>
      </c>
      <c r="E632" t="inlineStr">
        <is>
          <t>Financials</t>
        </is>
      </c>
      <c r="F632" t="inlineStr">
        <is>
          <t>Financials</t>
        </is>
      </c>
      <c r="G632" t="inlineStr">
        <is>
          <t>ITAUCORP</t>
        </is>
      </c>
      <c r="H632" t="inlineStr">
        <is>
          <t>ITAUCORP</t>
        </is>
      </c>
    </row>
    <row r="633">
      <c r="A633" t="inlineStr">
        <is>
          <t>CL000970</t>
        </is>
      </c>
      <c r="B633" t="inlineStr">
        <is>
          <t>Maritima de Inversiones SA</t>
        </is>
      </c>
      <c r="C633" t="inlineStr">
        <is>
          <t>Chile</t>
        </is>
      </c>
      <c r="E633" t="inlineStr">
        <is>
          <t>Financials</t>
        </is>
      </c>
      <c r="F633" t="inlineStr">
        <is>
          <t>Financials</t>
        </is>
      </c>
      <c r="G633" t="inlineStr">
        <is>
          <t>MARINSA</t>
        </is>
      </c>
    </row>
    <row r="634">
      <c r="A634" t="inlineStr">
        <is>
          <t>CL000980</t>
        </is>
      </c>
      <c r="B634" t="inlineStr">
        <is>
          <t>Masisa SA</t>
        </is>
      </c>
      <c r="C634" t="inlineStr">
        <is>
          <t>Chile</t>
        </is>
      </c>
      <c r="D634">
        <f>+IFERROR(VLOOKUP(B634,[1]Emisor!$B:$E,4,0),"")</f>
        <v/>
      </c>
      <c r="E634" t="inlineStr">
        <is>
          <t>Materials</t>
        </is>
      </c>
      <c r="F634" t="inlineStr">
        <is>
          <t>Materials</t>
        </is>
      </c>
      <c r="G634" t="inlineStr">
        <is>
          <t>MASISA</t>
        </is>
      </c>
      <c r="H634" t="inlineStr">
        <is>
          <t>MASISA</t>
        </is>
      </c>
    </row>
    <row r="635">
      <c r="A635" t="inlineStr">
        <is>
          <t>CL000990</t>
        </is>
      </c>
      <c r="B635" t="inlineStr">
        <is>
          <t>Minera Valparaiso SA</t>
        </is>
      </c>
      <c r="C635" t="inlineStr">
        <is>
          <t>Chile</t>
        </is>
      </c>
      <c r="D635">
        <f>+IFERROR(VLOOKUP(B635,[1]Emisor!$B:$E,4,0),"")</f>
        <v/>
      </c>
      <c r="E635" t="inlineStr">
        <is>
          <t>Utilities</t>
        </is>
      </c>
      <c r="F635" t="inlineStr">
        <is>
          <t>Utilities</t>
        </is>
      </c>
      <c r="G635" t="inlineStr">
        <is>
          <t>MINERA</t>
        </is>
      </c>
      <c r="H635" t="inlineStr">
        <is>
          <t>MINERA</t>
        </is>
      </c>
    </row>
    <row r="636">
      <c r="A636" t="inlineStr">
        <is>
          <t>CL001000</t>
        </is>
      </c>
      <c r="B636" t="inlineStr">
        <is>
          <t>Molibdenos y Metales SA</t>
        </is>
      </c>
      <c r="C636" t="inlineStr">
        <is>
          <t>Chile</t>
        </is>
      </c>
      <c r="D636">
        <f>+IFERROR(VLOOKUP(B636,[1]Emisor!$B:$E,4,0),"")</f>
        <v/>
      </c>
      <c r="E636" t="inlineStr">
        <is>
          <t>Materials</t>
        </is>
      </c>
      <c r="F636" t="inlineStr">
        <is>
          <t>Materials</t>
        </is>
      </c>
      <c r="G636" t="inlineStr">
        <is>
          <t>MOLYMET</t>
        </is>
      </c>
      <c r="H636" t="inlineStr">
        <is>
          <t>MOLYMET</t>
        </is>
      </c>
    </row>
    <row r="637">
      <c r="A637" t="inlineStr">
        <is>
          <t>CL001010</t>
        </is>
      </c>
      <c r="B637" t="inlineStr">
        <is>
          <t>Multiexport Foods SA</t>
        </is>
      </c>
      <c r="C637" t="inlineStr">
        <is>
          <t>Chile</t>
        </is>
      </c>
      <c r="D637">
        <f>+IFERROR(VLOOKUP(B637,[1]Emisor!$B:$E,4,0),"")</f>
        <v/>
      </c>
      <c r="E637" t="inlineStr">
        <is>
          <t>Consumer Staples</t>
        </is>
      </c>
      <c r="F637" t="inlineStr">
        <is>
          <t>Consumer Staples</t>
        </is>
      </c>
      <c r="G637" t="inlineStr">
        <is>
          <t>MULTIFOO</t>
        </is>
      </c>
      <c r="H637" t="inlineStr">
        <is>
          <t>MULTIFOODS</t>
        </is>
      </c>
    </row>
    <row r="638">
      <c r="A638" t="inlineStr">
        <is>
          <t>CL001020</t>
        </is>
      </c>
      <c r="B638" t="inlineStr">
        <is>
          <t>Navarino SA</t>
        </is>
      </c>
      <c r="C638" t="inlineStr">
        <is>
          <t>Chile</t>
        </is>
      </c>
      <c r="E638" t="inlineStr">
        <is>
          <t>Industrials</t>
        </is>
      </c>
      <c r="F638" t="inlineStr">
        <is>
          <t>Industrials</t>
        </is>
      </c>
      <c r="G638" t="inlineStr">
        <is>
          <t>NAVAR</t>
        </is>
      </c>
    </row>
    <row r="639">
      <c r="A639" t="inlineStr">
        <is>
          <t>CL001030</t>
        </is>
      </c>
      <c r="B639" t="inlineStr">
        <is>
          <t>Nitratos de Chile SA</t>
        </is>
      </c>
      <c r="C639" t="inlineStr">
        <is>
          <t>Chile</t>
        </is>
      </c>
      <c r="D639">
        <f>+IFERROR(VLOOKUP(B639,[1]Emisor!$B:$E,4,0),"")</f>
        <v/>
      </c>
      <c r="E639" t="inlineStr">
        <is>
          <t>Financials</t>
        </is>
      </c>
      <c r="F639" t="inlineStr">
        <is>
          <t>Financials</t>
        </is>
      </c>
      <c r="G639" t="inlineStr">
        <is>
          <t>NITRATOS</t>
        </is>
      </c>
      <c r="H639" t="inlineStr">
        <is>
          <t>NITRATOS</t>
        </is>
      </c>
    </row>
    <row r="640">
      <c r="A640" t="inlineStr">
        <is>
          <t>CL001040</t>
        </is>
      </c>
      <c r="B640" t="inlineStr">
        <is>
          <t>Norte Grande SA</t>
        </is>
      </c>
      <c r="C640" t="inlineStr">
        <is>
          <t>Chile</t>
        </is>
      </c>
      <c r="D640">
        <f>+IFERROR(VLOOKUP(B640,[1]Emisor!$B:$E,4,0),"")</f>
        <v/>
      </c>
      <c r="E640" t="inlineStr">
        <is>
          <t>Financials</t>
        </is>
      </c>
      <c r="F640" t="inlineStr">
        <is>
          <t>Financials</t>
        </is>
      </c>
      <c r="G640" t="inlineStr">
        <is>
          <t>NORTEG</t>
        </is>
      </c>
      <c r="H640" t="inlineStr">
        <is>
          <t>NORTEGRAN</t>
        </is>
      </c>
    </row>
    <row r="641">
      <c r="A641" t="inlineStr">
        <is>
          <t>CL001050</t>
        </is>
      </c>
      <c r="B641" t="inlineStr">
        <is>
          <t>Pacifico V Region SA</t>
        </is>
      </c>
      <c r="C641" t="inlineStr">
        <is>
          <t>Chile</t>
        </is>
      </c>
      <c r="E641" t="inlineStr">
        <is>
          <t>Materials</t>
        </is>
      </c>
      <c r="F641" t="inlineStr">
        <is>
          <t>Materials</t>
        </is>
      </c>
      <c r="G641" t="inlineStr">
        <is>
          <t>PACIF</t>
        </is>
      </c>
    </row>
    <row r="642">
      <c r="A642" t="inlineStr">
        <is>
          <t>CL001060</t>
        </is>
      </c>
      <c r="B642" t="inlineStr">
        <is>
          <t>Parque Arauco SA</t>
        </is>
      </c>
      <c r="C642" t="inlineStr">
        <is>
          <t>Chile</t>
        </is>
      </c>
      <c r="D642">
        <f>+IFERROR(VLOOKUP(B642,[1]Emisor!$B:$E,4,0),"")</f>
        <v/>
      </c>
      <c r="E642" t="inlineStr">
        <is>
          <t>Real Estate</t>
        </is>
      </c>
      <c r="F642" t="inlineStr">
        <is>
          <t>Financials</t>
        </is>
      </c>
      <c r="G642" t="inlineStr">
        <is>
          <t>PARAUCO</t>
        </is>
      </c>
      <c r="H642" t="inlineStr">
        <is>
          <t>PARAUCO</t>
        </is>
      </c>
    </row>
    <row r="643">
      <c r="A643" t="inlineStr">
        <is>
          <t>CL001070</t>
        </is>
      </c>
      <c r="B643" t="inlineStr">
        <is>
          <t>PAZ Corp SA</t>
        </is>
      </c>
      <c r="C643" t="inlineStr">
        <is>
          <t>Chile</t>
        </is>
      </c>
      <c r="D643">
        <f>+IFERROR(VLOOKUP(B643,[1]Emisor!$B:$E,4,0),"")</f>
        <v/>
      </c>
      <c r="E643" t="inlineStr">
        <is>
          <t>Consumer Discretionary</t>
        </is>
      </c>
      <c r="F643" t="inlineStr">
        <is>
          <t>Consumer Discretionary</t>
        </is>
      </c>
      <c r="G643" t="inlineStr">
        <is>
          <t>PAZ</t>
        </is>
      </c>
      <c r="H643" t="inlineStr">
        <is>
          <t>PAZ</t>
        </is>
      </c>
    </row>
    <row r="644">
      <c r="A644" t="inlineStr">
        <is>
          <t>CL001080</t>
        </is>
      </c>
      <c r="B644" t="inlineStr">
        <is>
          <t>Plaza SA</t>
        </is>
      </c>
      <c r="C644" t="inlineStr">
        <is>
          <t>Chile</t>
        </is>
      </c>
      <c r="D644">
        <f>+IFERROR(VLOOKUP(B644,[1]Emisor!$B:$E,4,0),"")</f>
        <v/>
      </c>
      <c r="E644" t="inlineStr">
        <is>
          <t>Real Estate</t>
        </is>
      </c>
      <c r="F644" t="inlineStr">
        <is>
          <t>Financials</t>
        </is>
      </c>
      <c r="G644" t="inlineStr">
        <is>
          <t>MALLPLAZ</t>
        </is>
      </c>
      <c r="H644" t="inlineStr">
        <is>
          <t>MALLPLAZA</t>
        </is>
      </c>
    </row>
    <row r="645">
      <c r="A645" t="inlineStr">
        <is>
          <t>CL001090</t>
        </is>
      </c>
      <c r="B645" t="inlineStr">
        <is>
          <t>Portuaria Cabo Froward SA</t>
        </is>
      </c>
      <c r="C645" t="inlineStr">
        <is>
          <t>Chile</t>
        </is>
      </c>
      <c r="D645">
        <f>+IFERROR(VLOOKUP(B645,[1]Emisor!$B:$E,4,0),"")</f>
        <v/>
      </c>
      <c r="E645" t="inlineStr">
        <is>
          <t>Industrials</t>
        </is>
      </c>
      <c r="F645" t="inlineStr">
        <is>
          <t>Industrials</t>
        </is>
      </c>
      <c r="G645" t="inlineStr">
        <is>
          <t>FROWARD</t>
        </is>
      </c>
      <c r="H645" t="inlineStr">
        <is>
          <t>FROWARD</t>
        </is>
      </c>
    </row>
    <row r="646">
      <c r="A646" t="inlineStr">
        <is>
          <t>CL001100</t>
        </is>
      </c>
      <c r="B646" t="inlineStr">
        <is>
          <t>Puerto Ventanas SA</t>
        </is>
      </c>
      <c r="C646" t="inlineStr">
        <is>
          <t>Chile</t>
        </is>
      </c>
      <c r="D646">
        <f>+IFERROR(VLOOKUP(B646,[1]Emisor!$B:$E,4,0),"")</f>
        <v/>
      </c>
      <c r="E646" t="inlineStr">
        <is>
          <t>Industrials</t>
        </is>
      </c>
      <c r="F646" t="inlineStr">
        <is>
          <t>Industrials</t>
        </is>
      </c>
      <c r="G646" t="inlineStr">
        <is>
          <t>VENTANA</t>
        </is>
      </c>
      <c r="H646" t="inlineStr">
        <is>
          <t>VENTANAS</t>
        </is>
      </c>
    </row>
    <row r="647">
      <c r="A647" t="inlineStr">
        <is>
          <t>CL001110</t>
        </is>
      </c>
      <c r="B647" t="inlineStr">
        <is>
          <t>Puertos y Logistica SA</t>
        </is>
      </c>
      <c r="C647" t="inlineStr">
        <is>
          <t>Chile</t>
        </is>
      </c>
      <c r="E647" t="inlineStr">
        <is>
          <t>Industrials</t>
        </is>
      </c>
      <c r="F647" t="inlineStr">
        <is>
          <t>Industrials</t>
        </is>
      </c>
      <c r="G647" t="inlineStr">
        <is>
          <t>PUERTO</t>
        </is>
      </c>
      <c r="H647" t="inlineStr">
        <is>
          <t>PULOGSA</t>
        </is>
      </c>
    </row>
    <row r="648">
      <c r="A648" t="inlineStr">
        <is>
          <t>CL001120</t>
        </is>
      </c>
      <c r="B648" t="inlineStr">
        <is>
          <t>Quemchi SA</t>
        </is>
      </c>
      <c r="C648" t="inlineStr">
        <is>
          <t>Chile</t>
        </is>
      </c>
      <c r="D648">
        <f>+IFERROR(VLOOKUP(B648,[1]Emisor!$B:$E,4,0),"")</f>
        <v/>
      </c>
      <c r="E648" t="inlineStr">
        <is>
          <t>Industrials</t>
        </is>
      </c>
      <c r="F648" t="inlineStr">
        <is>
          <t>Financials</t>
        </is>
      </c>
      <c r="G648" t="inlineStr">
        <is>
          <t>QUEMCHI</t>
        </is>
      </c>
    </row>
    <row r="649">
      <c r="A649" t="inlineStr">
        <is>
          <t>CL001130</t>
        </is>
      </c>
      <c r="B649" t="inlineStr">
        <is>
          <t>Quinenco SA</t>
        </is>
      </c>
      <c r="C649" t="inlineStr">
        <is>
          <t>Chile</t>
        </is>
      </c>
      <c r="D649" t="inlineStr">
        <is>
          <t>CLP</t>
        </is>
      </c>
      <c r="E649" t="inlineStr">
        <is>
          <t>Industrials</t>
        </is>
      </c>
      <c r="F649" t="inlineStr">
        <is>
          <t>Financials</t>
        </is>
      </c>
      <c r="G649" t="inlineStr">
        <is>
          <t>QUINENC</t>
        </is>
      </c>
      <c r="H649" t="inlineStr">
        <is>
          <t>QUINENCO</t>
        </is>
      </c>
    </row>
    <row r="650">
      <c r="A650" t="inlineStr">
        <is>
          <t>CL001140</t>
        </is>
      </c>
      <c r="B650" t="inlineStr">
        <is>
          <t>Ripley Corp SA</t>
        </is>
      </c>
      <c r="C650" t="inlineStr">
        <is>
          <t>Chile</t>
        </is>
      </c>
      <c r="D650">
        <f>+IFERROR(VLOOKUP(B650,[1]Emisor!$B:$E,4,0),"")</f>
        <v/>
      </c>
      <c r="E650" t="inlineStr">
        <is>
          <t>Consumer Discretionary</t>
        </is>
      </c>
      <c r="F650" t="inlineStr">
        <is>
          <t>Consumer Discretionary</t>
        </is>
      </c>
      <c r="G650" t="inlineStr">
        <is>
          <t>RIPLEY</t>
        </is>
      </c>
      <c r="H650" t="inlineStr">
        <is>
          <t>RIPLEY</t>
        </is>
      </c>
    </row>
    <row r="651">
      <c r="A651" t="inlineStr">
        <is>
          <t>CL001150</t>
        </is>
      </c>
      <c r="B651" t="inlineStr">
        <is>
          <t>Ruta del Maipo Soc Conc</t>
        </is>
      </c>
      <c r="C651" t="inlineStr">
        <is>
          <t>Chile</t>
        </is>
      </c>
      <c r="F651" t="inlineStr">
        <is>
          <t>Technology</t>
        </is>
      </c>
      <c r="G651" t="inlineStr">
        <is>
          <t>AUPIST</t>
        </is>
      </c>
    </row>
    <row r="652">
      <c r="A652" t="inlineStr">
        <is>
          <t>CL001160</t>
        </is>
      </c>
      <c r="B652" t="inlineStr">
        <is>
          <t>SACI Falabella</t>
        </is>
      </c>
      <c r="C652" t="inlineStr">
        <is>
          <t>Chile</t>
        </is>
      </c>
      <c r="D652">
        <f>+IFERROR(VLOOKUP(B652,[1]Emisor!$B:$E,4,0),"")</f>
        <v/>
      </c>
      <c r="E652" t="inlineStr">
        <is>
          <t>Consumer Discretionary</t>
        </is>
      </c>
      <c r="F652" t="inlineStr">
        <is>
          <t>Consumer Discretionary</t>
        </is>
      </c>
      <c r="G652" t="inlineStr">
        <is>
          <t>FALAB</t>
        </is>
      </c>
      <c r="H652" t="inlineStr">
        <is>
          <t>FALABELLA</t>
        </is>
      </c>
    </row>
    <row r="653">
      <c r="A653" t="inlineStr">
        <is>
          <t>CL001170</t>
        </is>
      </c>
      <c r="B653" t="inlineStr">
        <is>
          <t>Sagicor Finance 2015 Ltd</t>
        </is>
      </c>
      <c r="C653" t="inlineStr">
        <is>
          <t>Chile</t>
        </is>
      </c>
      <c r="F653" t="inlineStr">
        <is>
          <t>Financials</t>
        </is>
      </c>
      <c r="G653" t="inlineStr">
        <is>
          <t>SFCBA</t>
        </is>
      </c>
    </row>
    <row r="654">
      <c r="A654" t="inlineStr">
        <is>
          <t>CL001180</t>
        </is>
      </c>
      <c r="B654" t="inlineStr">
        <is>
          <t>Salfacorp SA</t>
        </is>
      </c>
      <c r="C654" t="inlineStr">
        <is>
          <t>Chile</t>
        </is>
      </c>
      <c r="D654">
        <f>+IFERROR(VLOOKUP(B654,[1]Emisor!$B:$E,4,0),"")</f>
        <v/>
      </c>
      <c r="E654" t="inlineStr">
        <is>
          <t>Industrials</t>
        </is>
      </c>
      <c r="F654" t="inlineStr">
        <is>
          <t>Industrials</t>
        </is>
      </c>
      <c r="G654" t="inlineStr">
        <is>
          <t>SALFACOR</t>
        </is>
      </c>
      <c r="H654" t="inlineStr">
        <is>
          <t>SALFACORP</t>
        </is>
      </c>
    </row>
    <row r="655">
      <c r="A655" t="inlineStr">
        <is>
          <t>CL001190</t>
        </is>
      </c>
      <c r="B655" t="inlineStr">
        <is>
          <t>Salmones Camanchaca SA</t>
        </is>
      </c>
      <c r="C655" t="inlineStr">
        <is>
          <t>Chile</t>
        </is>
      </c>
      <c r="D655">
        <f>+IFERROR(VLOOKUP(B655,[1]Emisor!$B:$E,4,0),"")</f>
        <v/>
      </c>
      <c r="E655" t="inlineStr">
        <is>
          <t>Consumer Staples</t>
        </is>
      </c>
      <c r="F655" t="inlineStr">
        <is>
          <t>Consumer Staples</t>
        </is>
      </c>
      <c r="G655" t="inlineStr">
        <is>
          <t>SALMOCAM</t>
        </is>
      </c>
      <c r="H655" t="inlineStr">
        <is>
          <t>SALMOCAM</t>
        </is>
      </c>
    </row>
    <row r="656">
      <c r="A656" t="inlineStr">
        <is>
          <t>CL001200</t>
        </is>
      </c>
      <c r="B656" t="inlineStr">
        <is>
          <t>Sigdo Koppers SA</t>
        </is>
      </c>
      <c r="C656" t="inlineStr">
        <is>
          <t>Chile</t>
        </is>
      </c>
      <c r="D656">
        <f>+IFERROR(VLOOKUP(B656,[1]Emisor!$B:$E,4,0),"")</f>
        <v/>
      </c>
      <c r="E656" t="inlineStr">
        <is>
          <t>Industrials</t>
        </is>
      </c>
      <c r="F656" t="inlineStr">
        <is>
          <t>Materials</t>
        </is>
      </c>
      <c r="G656" t="inlineStr">
        <is>
          <t>SK</t>
        </is>
      </c>
      <c r="H656" t="inlineStr">
        <is>
          <t>SK</t>
        </is>
      </c>
    </row>
    <row r="657">
      <c r="A657" t="inlineStr">
        <is>
          <t>CL001210</t>
        </is>
      </c>
      <c r="B657" t="inlineStr">
        <is>
          <t>Sipsa SA</t>
        </is>
      </c>
      <c r="C657" t="inlineStr">
        <is>
          <t>Chile</t>
        </is>
      </c>
      <c r="E657" t="inlineStr">
        <is>
          <t>Industrials</t>
        </is>
      </c>
      <c r="F657" t="inlineStr">
        <is>
          <t>Financials</t>
        </is>
      </c>
      <c r="G657" t="inlineStr">
        <is>
          <t>SIPSA</t>
        </is>
      </c>
    </row>
    <row r="658">
      <c r="A658" t="inlineStr">
        <is>
          <t>CL001220</t>
        </is>
      </c>
      <c r="B658" t="inlineStr">
        <is>
          <t>SMU SA</t>
        </is>
      </c>
      <c r="C658" t="inlineStr">
        <is>
          <t>Chile</t>
        </is>
      </c>
      <c r="D658">
        <f>+IFERROR(VLOOKUP(B658,[1]Emisor!$B:$E,4,0),"")</f>
        <v/>
      </c>
      <c r="E658" t="inlineStr">
        <is>
          <t>Consumer Staples</t>
        </is>
      </c>
      <c r="F658" t="inlineStr">
        <is>
          <t>Consumer Staples</t>
        </is>
      </c>
      <c r="G658" t="inlineStr">
        <is>
          <t>SMU</t>
        </is>
      </c>
      <c r="H658" t="inlineStr">
        <is>
          <t>SMU</t>
        </is>
      </c>
    </row>
    <row r="659">
      <c r="A659" t="inlineStr">
        <is>
          <t>CL001230</t>
        </is>
      </c>
      <c r="B659" t="inlineStr">
        <is>
          <t>Sociedad de Inversiones Campos</t>
        </is>
      </c>
      <c r="C659" t="inlineStr">
        <is>
          <t>Chile</t>
        </is>
      </c>
      <c r="E659" t="inlineStr">
        <is>
          <t>Consumer Staples</t>
        </is>
      </c>
      <c r="F659" t="inlineStr">
        <is>
          <t>Consumer Staples</t>
        </is>
      </c>
      <c r="G659" t="inlineStr">
        <is>
          <t>CAMPOS</t>
        </is>
      </c>
    </row>
    <row r="660">
      <c r="A660" t="inlineStr">
        <is>
          <t>CL001240</t>
        </is>
      </c>
      <c r="B660" t="inlineStr">
        <is>
          <t>Sociedad de Inversiones Oro Bl</t>
        </is>
      </c>
      <c r="C660" t="inlineStr">
        <is>
          <t>Chile</t>
        </is>
      </c>
      <c r="D660">
        <f>+IFERROR(VLOOKUP(B660,[1]Emisor!$B:$E,4,0),"")</f>
        <v/>
      </c>
      <c r="E660" t="inlineStr">
        <is>
          <t>Financials</t>
        </is>
      </c>
      <c r="F660" t="inlineStr">
        <is>
          <t>Financials</t>
        </is>
      </c>
      <c r="G660" t="inlineStr">
        <is>
          <t>OROB</t>
        </is>
      </c>
      <c r="H660" t="inlineStr">
        <is>
          <t>ORO BLANCO</t>
        </is>
      </c>
    </row>
    <row r="661">
      <c r="A661" t="inlineStr">
        <is>
          <t>CL001250</t>
        </is>
      </c>
      <c r="B661" t="inlineStr">
        <is>
          <t>Sociedad Matriz del Banco de C</t>
        </is>
      </c>
      <c r="C661" t="inlineStr">
        <is>
          <t>Chile</t>
        </is>
      </c>
      <c r="D661">
        <f>+IFERROR(VLOOKUP(B661,[1]Emisor!$B:$E,4,0),"")</f>
        <v/>
      </c>
      <c r="E661" t="inlineStr">
        <is>
          <t>Financials</t>
        </is>
      </c>
      <c r="F661" t="inlineStr">
        <is>
          <t>Financials</t>
        </is>
      </c>
      <c r="G661" t="inlineStr">
        <is>
          <t>SMCHILEA</t>
        </is>
      </c>
      <c r="H661" t="inlineStr">
        <is>
          <t>SM CHILE</t>
        </is>
      </c>
    </row>
    <row r="662">
      <c r="A662" t="inlineStr">
        <is>
          <t>CL001260</t>
        </is>
      </c>
      <c r="B662" t="inlineStr">
        <is>
          <t>Sociedad Matriz SAAM SA</t>
        </is>
      </c>
      <c r="C662" t="inlineStr">
        <is>
          <t>Chile</t>
        </is>
      </c>
      <c r="D662">
        <f>+IFERROR(VLOOKUP(B662,[1]Emisor!$B:$E,4,0),"")</f>
        <v/>
      </c>
      <c r="E662" t="inlineStr">
        <is>
          <t>Industrials</t>
        </is>
      </c>
      <c r="F662" t="inlineStr">
        <is>
          <t>Industrials</t>
        </is>
      </c>
      <c r="G662" t="inlineStr">
        <is>
          <t>SMSAAM</t>
        </is>
      </c>
      <c r="H662" t="inlineStr">
        <is>
          <t>SMSAAM</t>
        </is>
      </c>
    </row>
    <row r="663">
      <c r="A663" t="inlineStr">
        <is>
          <t>CL001270</t>
        </is>
      </c>
      <c r="B663" t="inlineStr">
        <is>
          <t>Sociedad Pesquera Coloso</t>
        </is>
      </c>
      <c r="C663" t="inlineStr">
        <is>
          <t>Chile</t>
        </is>
      </c>
      <c r="E663" t="inlineStr">
        <is>
          <t>Consumer Staples</t>
        </is>
      </c>
      <c r="F663" t="inlineStr">
        <is>
          <t>Consumer Staples</t>
        </is>
      </c>
      <c r="G663" t="inlineStr">
        <is>
          <t>COLOSO</t>
        </is>
      </c>
      <c r="H663" t="inlineStr">
        <is>
          <t>COLOSO</t>
        </is>
      </c>
    </row>
    <row r="664">
      <c r="A664" t="inlineStr">
        <is>
          <t>CL001280</t>
        </is>
      </c>
      <c r="B664" t="inlineStr">
        <is>
          <t>Sociedad Punta del Cobre SA</t>
        </is>
      </c>
      <c r="C664" t="inlineStr">
        <is>
          <t>Chile</t>
        </is>
      </c>
      <c r="E664" t="inlineStr">
        <is>
          <t>Materials</t>
        </is>
      </c>
      <c r="F664" t="inlineStr">
        <is>
          <t>Materials</t>
        </is>
      </c>
      <c r="G664" t="inlineStr">
        <is>
          <t>PUCOBRE</t>
        </is>
      </c>
      <c r="H664" t="inlineStr">
        <is>
          <t>PUCOBRE-A</t>
        </is>
      </c>
    </row>
    <row r="665">
      <c r="A665" t="inlineStr">
        <is>
          <t>CL001290</t>
        </is>
      </c>
      <c r="B665" t="inlineStr">
        <is>
          <t>Sociedad Quimica y Minera de C</t>
        </is>
      </c>
      <c r="C665" t="inlineStr">
        <is>
          <t>Chile</t>
        </is>
      </c>
      <c r="D665">
        <f>+IFERROR(VLOOKUP(B665,[1]Emisor!$B:$E,4,0),"")</f>
        <v/>
      </c>
      <c r="E665" t="inlineStr">
        <is>
          <t>Materials</t>
        </is>
      </c>
      <c r="F665" t="inlineStr">
        <is>
          <t>Materials</t>
        </is>
      </c>
      <c r="G665" t="inlineStr">
        <is>
          <t>SQM</t>
        </is>
      </c>
      <c r="H665" t="inlineStr">
        <is>
          <t>SQM</t>
        </is>
      </c>
    </row>
    <row r="666">
      <c r="A666" t="inlineStr">
        <is>
          <t>CL001300</t>
        </is>
      </c>
      <c r="B666" t="inlineStr">
        <is>
          <t>Socovesa SA</t>
        </is>
      </c>
      <c r="C666" t="inlineStr">
        <is>
          <t>Chile</t>
        </is>
      </c>
      <c r="D666">
        <f>+IFERROR(VLOOKUP(B666,[1]Emisor!$B:$E,4,0),"")</f>
        <v/>
      </c>
      <c r="E666" t="inlineStr">
        <is>
          <t>Consumer Discretionary</t>
        </is>
      </c>
      <c r="F666" t="inlineStr">
        <is>
          <t>Consumer Discretionary</t>
        </is>
      </c>
      <c r="G666" t="inlineStr">
        <is>
          <t>SOCOVESA</t>
        </is>
      </c>
      <c r="H666" t="inlineStr">
        <is>
          <t>SOCOVESA</t>
        </is>
      </c>
    </row>
    <row r="667">
      <c r="A667" t="inlineStr">
        <is>
          <t>CL001310</t>
        </is>
      </c>
      <c r="B667" t="inlineStr">
        <is>
          <t>SONDA SA</t>
        </is>
      </c>
      <c r="C667" t="inlineStr">
        <is>
          <t>Chile</t>
        </is>
      </c>
      <c r="D667">
        <f>+IFERROR(VLOOKUP(B667,[1]Emisor!$B:$E,4,0),"")</f>
        <v/>
      </c>
      <c r="E667" t="inlineStr">
        <is>
          <t>Information Technology</t>
        </is>
      </c>
      <c r="F667" t="inlineStr">
        <is>
          <t>Technology</t>
        </is>
      </c>
      <c r="G667" t="inlineStr">
        <is>
          <t>SONDA</t>
        </is>
      </c>
      <c r="H667" t="inlineStr">
        <is>
          <t>SONDA</t>
        </is>
      </c>
    </row>
    <row r="668">
      <c r="A668" t="inlineStr">
        <is>
          <t>CL001320</t>
        </is>
      </c>
      <c r="B668" t="inlineStr">
        <is>
          <t>Soprocal Calerias e Industrias</t>
        </is>
      </c>
      <c r="C668" t="inlineStr">
        <is>
          <t>Chile</t>
        </is>
      </c>
      <c r="E668" t="inlineStr">
        <is>
          <t>Materials</t>
        </is>
      </c>
      <c r="F668" t="inlineStr">
        <is>
          <t>Materials</t>
        </is>
      </c>
      <c r="G668" t="inlineStr">
        <is>
          <t>SOPROC</t>
        </is>
      </c>
    </row>
    <row r="669">
      <c r="A669" t="inlineStr">
        <is>
          <t>CL001330</t>
        </is>
      </c>
      <c r="B669" t="inlineStr">
        <is>
          <t>Soquimich Comercial SA</t>
        </is>
      </c>
      <c r="C669" t="inlineStr">
        <is>
          <t>Chile</t>
        </is>
      </c>
      <c r="D669">
        <f>+IFERROR(VLOOKUP(B669,[1]Emisor!$B:$E,4,0),"")</f>
        <v/>
      </c>
      <c r="E669" t="inlineStr">
        <is>
          <t>Materials</t>
        </is>
      </c>
      <c r="F669" t="inlineStr">
        <is>
          <t>Materials</t>
        </is>
      </c>
      <c r="G669" t="inlineStr">
        <is>
          <t>SOQUIC</t>
        </is>
      </c>
      <c r="H669" t="inlineStr">
        <is>
          <t>SOQUICOM</t>
        </is>
      </c>
    </row>
    <row r="670">
      <c r="A670" t="inlineStr">
        <is>
          <t>CL001340</t>
        </is>
      </c>
      <c r="B670" t="inlineStr">
        <is>
          <t>Tech Pack SA</t>
        </is>
      </c>
      <c r="C670" t="inlineStr">
        <is>
          <t>Chile</t>
        </is>
      </c>
      <c r="D670">
        <f>+IFERROR(VLOOKUP(B670,[1]Emisor!$B:$E,4,0),"")</f>
        <v/>
      </c>
      <c r="E670" t="inlineStr">
        <is>
          <t>Materials</t>
        </is>
      </c>
      <c r="F670" t="inlineStr">
        <is>
          <t>Industrials</t>
        </is>
      </c>
      <c r="G670" t="inlineStr">
        <is>
          <t>TECHPACK</t>
        </is>
      </c>
      <c r="H670" t="inlineStr">
        <is>
          <t>TECHPACK</t>
        </is>
      </c>
    </row>
    <row r="671">
      <c r="A671" t="inlineStr">
        <is>
          <t>CL001350</t>
        </is>
      </c>
      <c r="B671" t="inlineStr">
        <is>
          <t>Telefonica Chile SA</t>
        </is>
      </c>
      <c r="C671" t="inlineStr">
        <is>
          <t>Chile</t>
        </is>
      </c>
      <c r="E671" t="inlineStr">
        <is>
          <t>Communication Services</t>
        </is>
      </c>
      <c r="F671" t="inlineStr">
        <is>
          <t>Communications</t>
        </is>
      </c>
      <c r="G671" t="inlineStr">
        <is>
          <t>CTCACI</t>
        </is>
      </c>
    </row>
    <row r="672">
      <c r="A672" t="inlineStr">
        <is>
          <t>CL001360</t>
        </is>
      </c>
      <c r="B672" t="inlineStr">
        <is>
          <t>Transelec SA</t>
        </is>
      </c>
      <c r="C672" t="inlineStr">
        <is>
          <t>Chile</t>
        </is>
      </c>
      <c r="F672" t="inlineStr">
        <is>
          <t>Utilities</t>
        </is>
      </c>
      <c r="G672" t="inlineStr">
        <is>
          <t>TSELEC</t>
        </is>
      </c>
    </row>
    <row r="673">
      <c r="A673" t="inlineStr">
        <is>
          <t>CL001370</t>
        </is>
      </c>
      <c r="B673" t="inlineStr">
        <is>
          <t>Vina Concha y Toro SA</t>
        </is>
      </c>
      <c r="C673" t="inlineStr">
        <is>
          <t>Chile</t>
        </is>
      </c>
      <c r="D673">
        <f>+IFERROR(VLOOKUP(B673,[1]Emisor!$B:$E,4,0),"")</f>
        <v/>
      </c>
      <c r="E673" t="inlineStr">
        <is>
          <t>Consumer Staples</t>
        </is>
      </c>
      <c r="F673" t="inlineStr">
        <is>
          <t>Consumer Staples</t>
        </is>
      </c>
      <c r="G673" t="inlineStr">
        <is>
          <t>CONCHA</t>
        </is>
      </c>
      <c r="H673" t="inlineStr">
        <is>
          <t>CONCHATORO</t>
        </is>
      </c>
    </row>
    <row r="674">
      <c r="A674" t="inlineStr">
        <is>
          <t>CL001380</t>
        </is>
      </c>
      <c r="B674" t="inlineStr">
        <is>
          <t>Vina San Pedro Tarapaca SA</t>
        </is>
      </c>
      <c r="C674" t="inlineStr">
        <is>
          <t>Chile</t>
        </is>
      </c>
      <c r="D674">
        <f>+IFERROR(VLOOKUP(B674,[1]Emisor!$B:$E,4,0),"")</f>
        <v/>
      </c>
      <c r="E674" t="inlineStr">
        <is>
          <t>Consumer Staples</t>
        </is>
      </c>
      <c r="F674" t="inlineStr">
        <is>
          <t>Consumer Staples</t>
        </is>
      </c>
      <c r="G674" t="inlineStr">
        <is>
          <t>VSPT</t>
        </is>
      </c>
      <c r="H674" t="inlineStr">
        <is>
          <t>VSPT</t>
        </is>
      </c>
    </row>
    <row r="675">
      <c r="A675" t="inlineStr">
        <is>
          <t>CL001390</t>
        </is>
      </c>
      <c r="B675" t="inlineStr">
        <is>
          <t>Vina Santa Rita SA</t>
        </is>
      </c>
      <c r="C675" t="inlineStr">
        <is>
          <t>Chile</t>
        </is>
      </c>
      <c r="E675" t="inlineStr">
        <is>
          <t>Consumer Staples</t>
        </is>
      </c>
      <c r="F675" t="inlineStr">
        <is>
          <t>Consumer Staples</t>
        </is>
      </c>
      <c r="G675" t="inlineStr">
        <is>
          <t>STARIT</t>
        </is>
      </c>
      <c r="H675" t="inlineStr">
        <is>
          <t>SANTA RITA</t>
        </is>
      </c>
    </row>
    <row r="676">
      <c r="A676" t="inlineStr">
        <is>
          <t>CL001400</t>
        </is>
      </c>
      <c r="B676" t="inlineStr">
        <is>
          <t>Vinedos Emiliana SA</t>
        </is>
      </c>
      <c r="C676" t="inlineStr">
        <is>
          <t>Chile</t>
        </is>
      </c>
      <c r="E676" t="inlineStr">
        <is>
          <t>Consumer Staples</t>
        </is>
      </c>
      <c r="F676" t="inlineStr">
        <is>
          <t>Consumer Staples</t>
        </is>
      </c>
      <c r="G676" t="inlineStr">
        <is>
          <t>EMIL</t>
        </is>
      </c>
    </row>
    <row r="677">
      <c r="A677" t="inlineStr">
        <is>
          <t>CL001410</t>
        </is>
      </c>
      <c r="B677" t="inlineStr">
        <is>
          <t>VTR Finance BV</t>
        </is>
      </c>
      <c r="C677" t="inlineStr">
        <is>
          <t>Chile</t>
        </is>
      </c>
      <c r="F677" t="inlineStr">
        <is>
          <t>Communications</t>
        </is>
      </c>
      <c r="G677" t="inlineStr">
        <is>
          <t>VTRFIN</t>
        </is>
      </c>
    </row>
    <row r="678">
      <c r="A678" t="inlineStr">
        <is>
          <t>CL001420</t>
        </is>
      </c>
      <c r="B678" t="inlineStr">
        <is>
          <t>Watt's Alimentos SA</t>
        </is>
      </c>
      <c r="C678" t="inlineStr">
        <is>
          <t>Chile</t>
        </is>
      </c>
      <c r="D678">
        <f>+IFERROR(VLOOKUP(B678,[1]Emisor!$B:$E,4,0),"")</f>
        <v/>
      </c>
      <c r="E678" t="inlineStr">
        <is>
          <t>Consumer Staples</t>
        </is>
      </c>
      <c r="F678" t="inlineStr">
        <is>
          <t>Consumer Staples</t>
        </is>
      </c>
      <c r="G678" t="inlineStr">
        <is>
          <t>WATTS</t>
        </is>
      </c>
      <c r="H678" t="inlineStr">
        <is>
          <t>WATTS</t>
        </is>
      </c>
    </row>
    <row r="679">
      <c r="A679" t="inlineStr">
        <is>
          <t>CL001430</t>
        </is>
      </c>
      <c r="B679" t="inlineStr">
        <is>
          <t>Zona Franca de Iquique SA</t>
        </is>
      </c>
      <c r="C679" t="inlineStr">
        <is>
          <t>Chile</t>
        </is>
      </c>
      <c r="D679">
        <f>+IFERROR(VLOOKUP(B679,[1]Emisor!$B:$E,4,0),"")</f>
        <v/>
      </c>
      <c r="E679" t="inlineStr">
        <is>
          <t>Real Estate</t>
        </is>
      </c>
      <c r="F679" t="inlineStr">
        <is>
          <t>Financials</t>
        </is>
      </c>
      <c r="G679" t="inlineStr">
        <is>
          <t>ZOFRI</t>
        </is>
      </c>
      <c r="H679" t="inlineStr">
        <is>
          <t>ZOFRI</t>
        </is>
      </c>
    </row>
    <row r="680">
      <c r="A680" t="inlineStr">
        <is>
          <t>CO000010</t>
        </is>
      </c>
      <c r="B680" t="inlineStr">
        <is>
          <t>Acerias Paz del Rio SA</t>
        </is>
      </c>
      <c r="C680" t="inlineStr">
        <is>
          <t>Colombia</t>
        </is>
      </c>
      <c r="E680" t="inlineStr">
        <is>
          <t>Materials</t>
        </is>
      </c>
      <c r="F680" t="inlineStr">
        <is>
          <t>Materials</t>
        </is>
      </c>
      <c r="G680" t="inlineStr">
        <is>
          <t>PAZRIO</t>
        </is>
      </c>
      <c r="H680" t="inlineStr">
        <is>
          <t>APDR</t>
        </is>
      </c>
    </row>
    <row r="681">
      <c r="A681" t="inlineStr">
        <is>
          <t>CO000020</t>
        </is>
      </c>
      <c r="B681" t="inlineStr">
        <is>
          <t>AFP Proteccion SA</t>
        </is>
      </c>
      <c r="C681" t="inlineStr">
        <is>
          <t>Colombia</t>
        </is>
      </c>
      <c r="E681" t="inlineStr">
        <is>
          <t>Industrials</t>
        </is>
      </c>
      <c r="F681" t="inlineStr">
        <is>
          <t>Financials</t>
        </is>
      </c>
      <c r="G681" t="inlineStr">
        <is>
          <t>PROTECC</t>
        </is>
      </c>
      <c r="H681" t="inlineStr">
        <is>
          <t>Proteccion</t>
        </is>
      </c>
    </row>
    <row r="682">
      <c r="A682" t="inlineStr">
        <is>
          <t>CO000030</t>
        </is>
      </c>
      <c r="B682" t="inlineStr">
        <is>
          <t>AI Candelaria Spain</t>
        </is>
      </c>
      <c r="C682" t="inlineStr">
        <is>
          <t>Colombia</t>
        </is>
      </c>
      <c r="F682" t="inlineStr">
        <is>
          <t>Energy</t>
        </is>
      </c>
      <c r="G682" t="inlineStr">
        <is>
          <t>AICNRA</t>
        </is>
      </c>
      <c r="H682" t="inlineStr">
        <is>
          <t>AI Candelaria</t>
        </is>
      </c>
    </row>
    <row r="683">
      <c r="A683" t="inlineStr">
        <is>
          <t>CO000040</t>
        </is>
      </c>
      <c r="B683" t="inlineStr">
        <is>
          <t>Almacenes Exito SA</t>
        </is>
      </c>
      <c r="C683" t="inlineStr">
        <is>
          <t>Colombia</t>
        </is>
      </c>
      <c r="D683" t="inlineStr">
        <is>
          <t>COP</t>
        </is>
      </c>
      <c r="E683" t="inlineStr">
        <is>
          <t>Consumer Staples</t>
        </is>
      </c>
      <c r="F683" t="inlineStr">
        <is>
          <t>Consumer Staples</t>
        </is>
      </c>
      <c r="G683" t="inlineStr">
        <is>
          <t>EXITO</t>
        </is>
      </c>
      <c r="H683" t="inlineStr">
        <is>
          <t>Éxito</t>
        </is>
      </c>
    </row>
    <row r="684">
      <c r="A684" t="inlineStr">
        <is>
          <t>CO000050</t>
        </is>
      </c>
      <c r="B684" t="inlineStr">
        <is>
          <t>Avianca Holdings SA</t>
        </is>
      </c>
      <c r="C684" t="inlineStr">
        <is>
          <t>Colombia</t>
        </is>
      </c>
      <c r="E684" t="inlineStr">
        <is>
          <t>Industrials</t>
        </is>
      </c>
      <c r="F684" t="inlineStr">
        <is>
          <t>Consumer Discretionary</t>
        </is>
      </c>
      <c r="G684" t="inlineStr">
        <is>
          <t>AVH</t>
        </is>
      </c>
      <c r="H684" t="inlineStr">
        <is>
          <t>Avianca</t>
        </is>
      </c>
    </row>
    <row r="685">
      <c r="A685" t="inlineStr">
        <is>
          <t>CO000060</t>
        </is>
      </c>
      <c r="B685" t="inlineStr">
        <is>
          <t>Banco Bilbao Vizcaya Argentari</t>
        </is>
      </c>
      <c r="C685" t="inlineStr">
        <is>
          <t>Colombia</t>
        </is>
      </c>
      <c r="E685" t="inlineStr">
        <is>
          <t>Financials</t>
        </is>
      </c>
      <c r="F685" t="inlineStr">
        <is>
          <t>Financials</t>
        </is>
      </c>
      <c r="G685" t="inlineStr">
        <is>
          <t>BBVACOL</t>
        </is>
      </c>
      <c r="H685" t="inlineStr">
        <is>
          <t>BBVA Colombia</t>
        </is>
      </c>
    </row>
    <row r="686">
      <c r="A686" t="inlineStr">
        <is>
          <t>CO000070</t>
        </is>
      </c>
      <c r="B686" t="inlineStr">
        <is>
          <t>Banco Comercial AV Villas SA</t>
        </is>
      </c>
      <c r="C686" t="inlineStr">
        <is>
          <t>Colombia</t>
        </is>
      </c>
      <c r="E686" t="inlineStr">
        <is>
          <t>Financials</t>
        </is>
      </c>
      <c r="F686" t="inlineStr">
        <is>
          <t>Financials</t>
        </is>
      </c>
      <c r="G686" t="inlineStr">
        <is>
          <t>VILLAS</t>
        </is>
      </c>
      <c r="H686" t="inlineStr">
        <is>
          <t>Av Villas</t>
        </is>
      </c>
    </row>
    <row r="687">
      <c r="A687" t="inlineStr">
        <is>
          <t>CO000080</t>
        </is>
      </c>
      <c r="B687" t="inlineStr">
        <is>
          <t>Banco Davivienda SA</t>
        </is>
      </c>
      <c r="C687" t="inlineStr">
        <is>
          <t>Colombia</t>
        </is>
      </c>
      <c r="E687" t="inlineStr">
        <is>
          <t>Financials</t>
        </is>
      </c>
      <c r="F687" t="inlineStr">
        <is>
          <t>Financials</t>
        </is>
      </c>
      <c r="G687" t="inlineStr">
        <is>
          <t>PFDAVVND</t>
        </is>
      </c>
      <c r="H687" t="inlineStr">
        <is>
          <t>Davivienda</t>
        </is>
      </c>
    </row>
    <row r="688">
      <c r="A688" t="inlineStr">
        <is>
          <t>CO000090</t>
        </is>
      </c>
      <c r="B688" t="inlineStr">
        <is>
          <t>Banco de Bogota SA</t>
        </is>
      </c>
      <c r="C688" t="inlineStr">
        <is>
          <t>Colombia</t>
        </is>
      </c>
      <c r="E688" t="inlineStr">
        <is>
          <t>Financials</t>
        </is>
      </c>
      <c r="F688" t="inlineStr">
        <is>
          <t>Financials</t>
        </is>
      </c>
      <c r="G688" t="inlineStr">
        <is>
          <t>BOGOTA</t>
        </is>
      </c>
      <c r="H688" t="inlineStr">
        <is>
          <t>Banco de Bogota</t>
        </is>
      </c>
    </row>
    <row r="689">
      <c r="A689" t="inlineStr">
        <is>
          <t>CO000100</t>
        </is>
      </c>
      <c r="B689" t="inlineStr">
        <is>
          <t>Banco de Occidente SA</t>
        </is>
      </c>
      <c r="C689" t="inlineStr">
        <is>
          <t>Colombia</t>
        </is>
      </c>
      <c r="E689" t="inlineStr">
        <is>
          <t>Financials</t>
        </is>
      </c>
      <c r="F689" t="inlineStr">
        <is>
          <t>Financials</t>
        </is>
      </c>
      <c r="G689" t="inlineStr">
        <is>
          <t>OCCID</t>
        </is>
      </c>
      <c r="H689" t="inlineStr">
        <is>
          <t>Banco de Occidente</t>
        </is>
      </c>
    </row>
    <row r="690">
      <c r="A690" t="inlineStr">
        <is>
          <t>CO000110</t>
        </is>
      </c>
      <c r="B690" t="inlineStr">
        <is>
          <t>Banco GNB Sudameris SA</t>
        </is>
      </c>
      <c r="C690" t="inlineStr">
        <is>
          <t>Colombia</t>
        </is>
      </c>
      <c r="F690" t="inlineStr">
        <is>
          <t>Financials</t>
        </is>
      </c>
      <c r="G690" t="inlineStr">
        <is>
          <t>GNBSUD</t>
        </is>
      </c>
      <c r="H690" t="inlineStr">
        <is>
          <t>Sudameris</t>
        </is>
      </c>
    </row>
    <row r="691">
      <c r="A691" t="inlineStr">
        <is>
          <t>CO000120</t>
        </is>
      </c>
      <c r="B691" t="inlineStr">
        <is>
          <t>Bancolombia SA</t>
        </is>
      </c>
      <c r="C691" t="inlineStr">
        <is>
          <t>Colombia</t>
        </is>
      </c>
      <c r="D691" t="inlineStr">
        <is>
          <t>COP</t>
        </is>
      </c>
      <c r="E691" t="inlineStr">
        <is>
          <t>Financials</t>
        </is>
      </c>
      <c r="F691" t="inlineStr">
        <is>
          <t>Financials</t>
        </is>
      </c>
      <c r="G691" t="inlineStr">
        <is>
          <t>BCOLO</t>
        </is>
      </c>
      <c r="H691" t="inlineStr">
        <is>
          <t>Bancolombia</t>
        </is>
      </c>
    </row>
    <row r="692">
      <c r="A692" t="inlineStr">
        <is>
          <t>CO000130</t>
        </is>
      </c>
      <c r="B692" t="inlineStr">
        <is>
          <t>Biomax Biocombustibles SA</t>
        </is>
      </c>
      <c r="C692" t="inlineStr">
        <is>
          <t>Colombia</t>
        </is>
      </c>
      <c r="E692" t="inlineStr">
        <is>
          <t>Energy</t>
        </is>
      </c>
      <c r="F692" t="inlineStr">
        <is>
          <t>Energy</t>
        </is>
      </c>
      <c r="G692" t="inlineStr">
        <is>
          <t>BIOMAX</t>
        </is>
      </c>
      <c r="H692" t="inlineStr">
        <is>
          <t>Biomax</t>
        </is>
      </c>
    </row>
    <row r="693">
      <c r="A693" t="inlineStr">
        <is>
          <t>CO000140</t>
        </is>
      </c>
      <c r="B693" t="inlineStr">
        <is>
          <t>BMC Bolsa Mercantil de Colombi</t>
        </is>
      </c>
      <c r="C693" t="inlineStr">
        <is>
          <t>Colombia</t>
        </is>
      </c>
      <c r="E693" t="inlineStr">
        <is>
          <t>Financials</t>
        </is>
      </c>
      <c r="F693" t="inlineStr">
        <is>
          <t>Financials</t>
        </is>
      </c>
      <c r="G693" t="inlineStr">
        <is>
          <t>BMC</t>
        </is>
      </c>
      <c r="H693" t="inlineStr">
        <is>
          <t>BMC</t>
        </is>
      </c>
    </row>
    <row r="694">
      <c r="A694" t="inlineStr">
        <is>
          <t>CO000150</t>
        </is>
      </c>
      <c r="B694" t="inlineStr">
        <is>
          <t>Bolsa de Valores de Colombia</t>
        </is>
      </c>
      <c r="C694" t="inlineStr">
        <is>
          <t>Colombia</t>
        </is>
      </c>
      <c r="E694" t="inlineStr">
        <is>
          <t>Financials</t>
        </is>
      </c>
      <c r="F694" t="inlineStr">
        <is>
          <t>Financials</t>
        </is>
      </c>
      <c r="G694" t="inlineStr">
        <is>
          <t>BVC</t>
        </is>
      </c>
      <c r="H694" t="inlineStr">
        <is>
          <t>BVC</t>
        </is>
      </c>
    </row>
    <row r="695">
      <c r="A695" t="inlineStr">
        <is>
          <t>CO000160</t>
        </is>
      </c>
      <c r="B695" t="inlineStr">
        <is>
          <t>Canacol Energy Ltd</t>
        </is>
      </c>
      <c r="C695" t="inlineStr">
        <is>
          <t>Colombia</t>
        </is>
      </c>
      <c r="E695" t="inlineStr">
        <is>
          <t>Energy</t>
        </is>
      </c>
      <c r="F695" t="inlineStr">
        <is>
          <t>Energy</t>
        </is>
      </c>
      <c r="G695" t="inlineStr">
        <is>
          <t>CNE</t>
        </is>
      </c>
      <c r="H695" t="inlineStr">
        <is>
          <t>Canacol</t>
        </is>
      </c>
    </row>
    <row r="696">
      <c r="A696" t="inlineStr">
        <is>
          <t>CO000170</t>
        </is>
      </c>
      <c r="B696" t="inlineStr">
        <is>
          <t>Carton de Colombia SA</t>
        </is>
      </c>
      <c r="C696" t="inlineStr">
        <is>
          <t>Colombia</t>
        </is>
      </c>
      <c r="E696" t="inlineStr">
        <is>
          <t>Materials</t>
        </is>
      </c>
      <c r="F696" t="inlineStr">
        <is>
          <t>Materials</t>
        </is>
      </c>
      <c r="G696" t="inlineStr">
        <is>
          <t>CARTON</t>
        </is>
      </c>
      <c r="H696" t="inlineStr">
        <is>
          <t>Carton</t>
        </is>
      </c>
    </row>
    <row r="697">
      <c r="A697" t="inlineStr">
        <is>
          <t>CO000180</t>
        </is>
      </c>
      <c r="B697" t="inlineStr">
        <is>
          <t>Carvajal Empaques SA</t>
        </is>
      </c>
      <c r="C697" t="inlineStr">
        <is>
          <t>Colombia</t>
        </is>
      </c>
      <c r="E697" t="inlineStr">
        <is>
          <t>Materials</t>
        </is>
      </c>
      <c r="F697" t="inlineStr">
        <is>
          <t>Materials</t>
        </is>
      </c>
      <c r="G697" t="inlineStr">
        <is>
          <t>PFCARPAK</t>
        </is>
      </c>
      <c r="H697" t="inlineStr">
        <is>
          <t>Carvajal</t>
        </is>
      </c>
    </row>
    <row r="698">
      <c r="A698" t="inlineStr">
        <is>
          <t>CO000200</t>
        </is>
      </c>
      <c r="B698" t="inlineStr">
        <is>
          <t>Celsia SA ESP</t>
        </is>
      </c>
      <c r="C698" t="inlineStr">
        <is>
          <t>Colombia</t>
        </is>
      </c>
      <c r="E698" t="inlineStr">
        <is>
          <t>Utilities</t>
        </is>
      </c>
      <c r="F698" t="inlineStr">
        <is>
          <t>Utilities</t>
        </is>
      </c>
      <c r="G698" t="inlineStr">
        <is>
          <t>CELSIA</t>
        </is>
      </c>
      <c r="H698" t="inlineStr">
        <is>
          <t>Celsia</t>
        </is>
      </c>
    </row>
    <row r="699">
      <c r="A699" t="inlineStr">
        <is>
          <t>CO000210</t>
        </is>
      </c>
      <c r="B699" t="inlineStr">
        <is>
          <t>Cementos Argos SA</t>
        </is>
      </c>
      <c r="C699" t="inlineStr">
        <is>
          <t>Colombia</t>
        </is>
      </c>
      <c r="D699" t="inlineStr">
        <is>
          <t>COP</t>
        </is>
      </c>
      <c r="E699" t="inlineStr">
        <is>
          <t>Materials</t>
        </is>
      </c>
      <c r="F699" t="inlineStr">
        <is>
          <t>Materials</t>
        </is>
      </c>
      <c r="G699" t="inlineStr">
        <is>
          <t>CEMARGOS</t>
        </is>
      </c>
      <c r="H699" t="inlineStr">
        <is>
          <t>Cemargos</t>
        </is>
      </c>
    </row>
    <row r="700">
      <c r="A700" t="inlineStr">
        <is>
          <t>CO000220</t>
        </is>
      </c>
      <c r="B700" t="inlineStr">
        <is>
          <t>CEMEX Latam Holdings SA</t>
        </is>
      </c>
      <c r="C700" t="inlineStr">
        <is>
          <t>Colombia</t>
        </is>
      </c>
      <c r="E700" t="inlineStr">
        <is>
          <t>Materials</t>
        </is>
      </c>
      <c r="F700" t="inlineStr">
        <is>
          <t>Materials</t>
        </is>
      </c>
      <c r="G700" t="inlineStr">
        <is>
          <t>CLH</t>
        </is>
      </c>
      <c r="H700" t="inlineStr">
        <is>
          <t>CLH</t>
        </is>
      </c>
    </row>
    <row r="701">
      <c r="A701" t="inlineStr">
        <is>
          <t>CO000230</t>
        </is>
      </c>
      <c r="B701" t="inlineStr">
        <is>
          <t>Cia de Electricidad Tulua SA</t>
        </is>
      </c>
      <c r="C701" t="inlineStr">
        <is>
          <t>Colombia</t>
        </is>
      </c>
      <c r="E701" t="inlineStr">
        <is>
          <t>Utilities</t>
        </is>
      </c>
      <c r="F701" t="inlineStr">
        <is>
          <t>Utilities</t>
        </is>
      </c>
      <c r="G701" t="inlineStr">
        <is>
          <t>ELECT</t>
        </is>
      </c>
    </row>
    <row r="702">
      <c r="A702" t="inlineStr">
        <is>
          <t>CO000240</t>
        </is>
      </c>
      <c r="B702" t="inlineStr">
        <is>
          <t>Colombia Government Internatio</t>
        </is>
      </c>
      <c r="C702" t="inlineStr">
        <is>
          <t>Colombia</t>
        </is>
      </c>
      <c r="F702" t="inlineStr">
        <is>
          <t>Government</t>
        </is>
      </c>
      <c r="G702" t="inlineStr">
        <is>
          <t>COLOM</t>
        </is>
      </c>
      <c r="H702" t="inlineStr">
        <is>
          <t>Colombia</t>
        </is>
      </c>
    </row>
    <row r="703">
      <c r="A703" t="inlineStr">
        <is>
          <t>CO000250</t>
        </is>
      </c>
      <c r="B703" t="inlineStr">
        <is>
          <t>Colombia Telecomunicaciones SA</t>
        </is>
      </c>
      <c r="C703" t="inlineStr">
        <is>
          <t>Colombia</t>
        </is>
      </c>
      <c r="F703" t="inlineStr">
        <is>
          <t>Communications</t>
        </is>
      </c>
      <c r="G703" t="inlineStr">
        <is>
          <t>TELEFO</t>
        </is>
      </c>
      <c r="H703" t="inlineStr">
        <is>
          <t>Telecom</t>
        </is>
      </c>
    </row>
    <row r="704">
      <c r="A704" t="inlineStr">
        <is>
          <t>CO000260</t>
        </is>
      </c>
      <c r="B704" t="inlineStr">
        <is>
          <t>Coltejer SA</t>
        </is>
      </c>
      <c r="C704" t="inlineStr">
        <is>
          <t>Colombia</t>
        </is>
      </c>
      <c r="E704" t="inlineStr">
        <is>
          <t>Consumer Discretionary</t>
        </is>
      </c>
      <c r="F704" t="inlineStr">
        <is>
          <t>Consumer Discretionary</t>
        </is>
      </c>
      <c r="G704" t="inlineStr">
        <is>
          <t>COLTEJ</t>
        </is>
      </c>
      <c r="H704" t="inlineStr">
        <is>
          <t>Coltejer</t>
        </is>
      </c>
    </row>
    <row r="705">
      <c r="A705" t="inlineStr">
        <is>
          <t>CO000270</t>
        </is>
      </c>
      <c r="B705" t="inlineStr">
        <is>
          <t>Construcciones El Condor SA</t>
        </is>
      </c>
      <c r="C705" t="inlineStr">
        <is>
          <t>Colombia</t>
        </is>
      </c>
      <c r="E705" t="inlineStr">
        <is>
          <t>Industrials</t>
        </is>
      </c>
      <c r="F705" t="inlineStr">
        <is>
          <t>Industrials</t>
        </is>
      </c>
      <c r="G705" t="inlineStr">
        <is>
          <t>ELCONDOR</t>
        </is>
      </c>
      <c r="H705" t="inlineStr">
        <is>
          <t>El Condor</t>
        </is>
      </c>
    </row>
    <row r="706">
      <c r="A706" t="inlineStr">
        <is>
          <t>CO000280</t>
        </is>
      </c>
      <c r="B706" t="inlineStr">
        <is>
          <t>Constructora Conconcreto SA</t>
        </is>
      </c>
      <c r="C706" t="inlineStr">
        <is>
          <t>Colombia</t>
        </is>
      </c>
      <c r="E706" t="inlineStr">
        <is>
          <t>Industrials</t>
        </is>
      </c>
      <c r="F706" t="inlineStr">
        <is>
          <t>Industrials</t>
        </is>
      </c>
      <c r="G706" t="inlineStr">
        <is>
          <t>CONCONC</t>
        </is>
      </c>
      <c r="H706" t="inlineStr">
        <is>
          <t>Conconcreto</t>
        </is>
      </c>
    </row>
    <row r="707">
      <c r="A707" t="inlineStr">
        <is>
          <t>CO000290</t>
        </is>
      </c>
      <c r="B707" t="inlineStr">
        <is>
          <t>Corp Financiera Colombiana SA</t>
        </is>
      </c>
      <c r="C707" t="inlineStr">
        <is>
          <t>Colombia</t>
        </is>
      </c>
      <c r="E707" t="inlineStr">
        <is>
          <t>Financials</t>
        </is>
      </c>
      <c r="F707" t="inlineStr">
        <is>
          <t>Financials</t>
        </is>
      </c>
      <c r="G707" t="inlineStr">
        <is>
          <t>CORFICOL</t>
        </is>
      </c>
      <c r="H707" t="inlineStr">
        <is>
          <t>Corficol</t>
        </is>
      </c>
    </row>
    <row r="708">
      <c r="A708" t="inlineStr">
        <is>
          <t>CO000300</t>
        </is>
      </c>
      <c r="B708" t="inlineStr">
        <is>
          <t>Credivalores SAS</t>
        </is>
      </c>
      <c r="C708" t="inlineStr">
        <is>
          <t>Colombia</t>
        </is>
      </c>
      <c r="F708" t="inlineStr">
        <is>
          <t>Financials</t>
        </is>
      </c>
      <c r="G708" t="inlineStr">
        <is>
          <t>CREDVA</t>
        </is>
      </c>
      <c r="H708" t="inlineStr">
        <is>
          <t>Credivalores</t>
        </is>
      </c>
    </row>
    <row r="709">
      <c r="A709" t="inlineStr">
        <is>
          <t>CO000310</t>
        </is>
      </c>
      <c r="B709" t="inlineStr">
        <is>
          <t>Ecopetrol SA</t>
        </is>
      </c>
      <c r="C709" t="inlineStr">
        <is>
          <t>Colombia</t>
        </is>
      </c>
      <c r="E709" t="inlineStr">
        <is>
          <t>Energy</t>
        </is>
      </c>
      <c r="F709" t="inlineStr">
        <is>
          <t>Energy</t>
        </is>
      </c>
      <c r="G709" t="inlineStr">
        <is>
          <t>EC</t>
        </is>
      </c>
      <c r="H709" t="inlineStr">
        <is>
          <t>Ecopetrol</t>
        </is>
      </c>
    </row>
    <row r="710">
      <c r="A710" t="inlineStr">
        <is>
          <t>CO000320</t>
        </is>
      </c>
      <c r="B710" t="inlineStr">
        <is>
          <t>Emgesa SA ESP</t>
        </is>
      </c>
      <c r="C710" t="inlineStr">
        <is>
          <t>Colombia</t>
        </is>
      </c>
      <c r="F710" t="inlineStr">
        <is>
          <t>Utilities</t>
        </is>
      </c>
      <c r="G710" t="inlineStr">
        <is>
          <t>EMGSA</t>
        </is>
      </c>
      <c r="H710" t="inlineStr">
        <is>
          <t>Emgesa</t>
        </is>
      </c>
    </row>
    <row r="711">
      <c r="A711" t="inlineStr">
        <is>
          <t>CO000330</t>
        </is>
      </c>
      <c r="B711" t="inlineStr">
        <is>
          <t>Empresa de Energia de Bogota S</t>
        </is>
      </c>
      <c r="C711" t="inlineStr">
        <is>
          <t>Colombia</t>
        </is>
      </c>
      <c r="E711" t="inlineStr">
        <is>
          <t>Utilities</t>
        </is>
      </c>
      <c r="F711" t="inlineStr">
        <is>
          <t>Utilities</t>
        </is>
      </c>
      <c r="G711" t="inlineStr">
        <is>
          <t>GEB</t>
        </is>
      </c>
      <c r="H711" t="inlineStr">
        <is>
          <t>EEB</t>
        </is>
      </c>
    </row>
    <row r="712">
      <c r="A712" t="inlineStr">
        <is>
          <t>CO000340</t>
        </is>
      </c>
      <c r="B712" t="inlineStr">
        <is>
          <t>Empresa de Telecomunicaciones</t>
        </is>
      </c>
      <c r="C712" t="inlineStr">
        <is>
          <t>Colombia</t>
        </is>
      </c>
      <c r="E712" t="inlineStr">
        <is>
          <t>Communication Services</t>
        </is>
      </c>
      <c r="F712" t="inlineStr">
        <is>
          <t>Communications</t>
        </is>
      </c>
      <c r="G712" t="inlineStr">
        <is>
          <t>ETB</t>
        </is>
      </c>
      <c r="H712" t="inlineStr">
        <is>
          <t>ETB</t>
        </is>
      </c>
    </row>
    <row r="713">
      <c r="A713" t="inlineStr">
        <is>
          <t>CO000350</t>
        </is>
      </c>
      <c r="B713" t="inlineStr">
        <is>
          <t>Empresas Publicas de Medellin</t>
        </is>
      </c>
      <c r="C713" t="inlineStr">
        <is>
          <t>Colombia</t>
        </is>
      </c>
      <c r="F713" t="inlineStr">
        <is>
          <t>Utilities</t>
        </is>
      </c>
      <c r="G713" t="inlineStr">
        <is>
          <t>EEPPME</t>
        </is>
      </c>
      <c r="H713" t="inlineStr">
        <is>
          <t>EPM</t>
        </is>
      </c>
    </row>
    <row r="714">
      <c r="A714" t="inlineStr">
        <is>
          <t>CO000360</t>
        </is>
      </c>
      <c r="B714" t="inlineStr">
        <is>
          <t>Enka de Colombia SA</t>
        </is>
      </c>
      <c r="C714" t="inlineStr">
        <is>
          <t>Colombia</t>
        </is>
      </c>
      <c r="E714" t="inlineStr">
        <is>
          <t>Materials</t>
        </is>
      </c>
      <c r="F714" t="inlineStr">
        <is>
          <t>Materials</t>
        </is>
      </c>
      <c r="G714" t="inlineStr">
        <is>
          <t>ENKA</t>
        </is>
      </c>
      <c r="H714" t="inlineStr">
        <is>
          <t>Enka</t>
        </is>
      </c>
    </row>
    <row r="715">
      <c r="A715" t="inlineStr">
        <is>
          <t>CO000370</t>
        </is>
      </c>
      <c r="B715" t="inlineStr">
        <is>
          <t>Fabricato SA</t>
        </is>
      </c>
      <c r="C715" t="inlineStr">
        <is>
          <t>Colombia</t>
        </is>
      </c>
      <c r="E715" t="inlineStr">
        <is>
          <t>Consumer Discretionary</t>
        </is>
      </c>
      <c r="F715" t="inlineStr">
        <is>
          <t>Consumer Discretionary</t>
        </is>
      </c>
      <c r="G715" t="inlineStr">
        <is>
          <t>FABRI</t>
        </is>
      </c>
      <c r="H715" t="inlineStr">
        <is>
          <t>Fabricato</t>
        </is>
      </c>
    </row>
    <row r="716">
      <c r="A716" t="inlineStr">
        <is>
          <t>CO000380</t>
        </is>
      </c>
      <c r="B716" t="inlineStr">
        <is>
          <t>Fideicomiso PA Pacifico Tres</t>
        </is>
      </c>
      <c r="C716" t="inlineStr">
        <is>
          <t>Colombia</t>
        </is>
      </c>
      <c r="F716" t="inlineStr">
        <is>
          <t>Industrials</t>
        </is>
      </c>
      <c r="G716" t="inlineStr">
        <is>
          <t>PACTRE</t>
        </is>
      </c>
      <c r="H716" t="inlineStr">
        <is>
          <t>Pacifico Tres</t>
        </is>
      </c>
    </row>
    <row r="717">
      <c r="A717" t="inlineStr">
        <is>
          <t>CO000390</t>
        </is>
      </c>
      <c r="B717" t="inlineStr">
        <is>
          <t>Frontera Energy Corp</t>
        </is>
      </c>
      <c r="C717" t="inlineStr">
        <is>
          <t>Colombia</t>
        </is>
      </c>
      <c r="E717" t="inlineStr">
        <is>
          <t>Energy</t>
        </is>
      </c>
      <c r="F717" t="inlineStr">
        <is>
          <t>Energy</t>
        </is>
      </c>
      <c r="G717" t="inlineStr">
        <is>
          <t>FEC</t>
        </is>
      </c>
      <c r="H717" t="inlineStr">
        <is>
          <t>Frontera</t>
        </is>
      </c>
    </row>
    <row r="718">
      <c r="A718" t="inlineStr">
        <is>
          <t>CO000400</t>
        </is>
      </c>
      <c r="B718" t="inlineStr">
        <is>
          <t>Gas Natural ESP</t>
        </is>
      </c>
      <c r="C718" t="inlineStr">
        <is>
          <t>Colombia</t>
        </is>
      </c>
      <c r="E718" t="inlineStr">
        <is>
          <t>Utilities</t>
        </is>
      </c>
      <c r="F718" t="inlineStr">
        <is>
          <t>Utilities</t>
        </is>
      </c>
      <c r="G718" t="inlineStr">
        <is>
          <t>GASNAT</t>
        </is>
      </c>
      <c r="H718" t="inlineStr">
        <is>
          <t>Gas Natural</t>
        </is>
      </c>
    </row>
    <row r="719">
      <c r="A719" t="inlineStr">
        <is>
          <t>CO000410</t>
        </is>
      </c>
      <c r="B719" t="inlineStr">
        <is>
          <t>Geopark Ltd</t>
        </is>
      </c>
      <c r="C719" t="inlineStr">
        <is>
          <t>Colombia</t>
        </is>
      </c>
      <c r="E719" t="inlineStr">
        <is>
          <t>Energy</t>
        </is>
      </c>
      <c r="F719" t="inlineStr">
        <is>
          <t>Energy</t>
        </is>
      </c>
      <c r="G719" t="inlineStr">
        <is>
          <t>GPRK</t>
        </is>
      </c>
      <c r="H719" t="inlineStr">
        <is>
          <t>Geopark</t>
        </is>
      </c>
    </row>
    <row r="720">
      <c r="A720" t="inlineStr">
        <is>
          <t>CO000420</t>
        </is>
      </c>
      <c r="B720" t="inlineStr">
        <is>
          <t>Gilex Holding Sarl</t>
        </is>
      </c>
      <c r="C720" t="inlineStr">
        <is>
          <t>Colombia</t>
        </is>
      </c>
      <c r="F720" t="inlineStr">
        <is>
          <t>Financials</t>
        </is>
      </c>
      <c r="G720" t="inlineStr">
        <is>
          <t>GILHDG</t>
        </is>
      </c>
      <c r="H720" t="inlineStr">
        <is>
          <t>Gilex</t>
        </is>
      </c>
    </row>
    <row r="721">
      <c r="A721" t="inlineStr">
        <is>
          <t>CO000430</t>
        </is>
      </c>
      <c r="B721" t="inlineStr">
        <is>
          <t>Gran Tierra Energy Inc</t>
        </is>
      </c>
      <c r="C721" t="inlineStr">
        <is>
          <t>Colombia</t>
        </is>
      </c>
      <c r="E721" t="inlineStr">
        <is>
          <t>Energy</t>
        </is>
      </c>
      <c r="F721" t="inlineStr">
        <is>
          <t>Energy</t>
        </is>
      </c>
      <c r="G721" t="inlineStr">
        <is>
          <t>GTE</t>
        </is>
      </c>
      <c r="H721" t="inlineStr">
        <is>
          <t>Gran tierra</t>
        </is>
      </c>
    </row>
    <row r="722">
      <c r="A722" t="inlineStr">
        <is>
          <t>CO000440</t>
        </is>
      </c>
      <c r="B722" t="inlineStr">
        <is>
          <t>Grupo Argos SA/Colombia</t>
        </is>
      </c>
      <c r="C722" t="inlineStr">
        <is>
          <t>Colombia</t>
        </is>
      </c>
      <c r="E722" t="inlineStr">
        <is>
          <t>Materials</t>
        </is>
      </c>
      <c r="F722" t="inlineStr">
        <is>
          <t>Materials</t>
        </is>
      </c>
      <c r="G722" t="inlineStr">
        <is>
          <t>GRUPOARG</t>
        </is>
      </c>
      <c r="H722" t="inlineStr">
        <is>
          <t>Grupo Argos</t>
        </is>
      </c>
    </row>
    <row r="723">
      <c r="A723" t="inlineStr">
        <is>
          <t>CO000450</t>
        </is>
      </c>
      <c r="B723" t="inlineStr">
        <is>
          <t>Grupo Aval Acciones y Valores</t>
        </is>
      </c>
      <c r="C723" t="inlineStr">
        <is>
          <t>Colombia</t>
        </is>
      </c>
      <c r="E723" t="inlineStr">
        <is>
          <t>Financials</t>
        </is>
      </c>
      <c r="F723" t="inlineStr">
        <is>
          <t>Financials</t>
        </is>
      </c>
      <c r="G723" t="inlineStr">
        <is>
          <t>AVAL</t>
        </is>
      </c>
      <c r="H723" t="inlineStr">
        <is>
          <t>Grupo Aval</t>
        </is>
      </c>
    </row>
    <row r="724">
      <c r="A724" t="inlineStr">
        <is>
          <t>CO000460</t>
        </is>
      </c>
      <c r="B724" t="inlineStr">
        <is>
          <t>Grupo Bolivar SA</t>
        </is>
      </c>
      <c r="C724" t="inlineStr">
        <is>
          <t>Colombia</t>
        </is>
      </c>
      <c r="E724" t="inlineStr">
        <is>
          <t>Financials</t>
        </is>
      </c>
      <c r="F724" t="inlineStr">
        <is>
          <t>Financials</t>
        </is>
      </c>
      <c r="G724" t="inlineStr">
        <is>
          <t>GRUPOBOL</t>
        </is>
      </c>
      <c r="H724" t="inlineStr">
        <is>
          <t>Grupo Bolivar</t>
        </is>
      </c>
    </row>
    <row r="725">
      <c r="A725" t="inlineStr">
        <is>
          <t>CO000470</t>
        </is>
      </c>
      <c r="B725" t="inlineStr">
        <is>
          <t>Grupo de Inversiones Surameric</t>
        </is>
      </c>
      <c r="C725" t="inlineStr">
        <is>
          <t>Colombia</t>
        </is>
      </c>
      <c r="E725" t="inlineStr">
        <is>
          <t>Financials</t>
        </is>
      </c>
      <c r="F725" t="inlineStr">
        <is>
          <t>Financials</t>
        </is>
      </c>
      <c r="G725" t="inlineStr">
        <is>
          <t>GRUPOSUR</t>
        </is>
      </c>
      <c r="H725" t="inlineStr">
        <is>
          <t>SUAM</t>
        </is>
      </c>
    </row>
    <row r="726">
      <c r="A726" t="inlineStr">
        <is>
          <t>CO000480</t>
        </is>
      </c>
      <c r="B726" t="inlineStr">
        <is>
          <t>Grupo Nutresa SA</t>
        </is>
      </c>
      <c r="C726" t="inlineStr">
        <is>
          <t>Colombia</t>
        </is>
      </c>
      <c r="E726" t="inlineStr">
        <is>
          <t>Consumer Staples</t>
        </is>
      </c>
      <c r="F726" t="inlineStr">
        <is>
          <t>Consumer Staples</t>
        </is>
      </c>
      <c r="G726" t="inlineStr">
        <is>
          <t>NUTRESA</t>
        </is>
      </c>
      <c r="H726" t="inlineStr">
        <is>
          <t>Nutresa</t>
        </is>
      </c>
    </row>
    <row customFormat="1" r="727" s="2">
      <c r="A727" s="2" t="inlineStr">
        <is>
          <t>CO000490</t>
        </is>
      </c>
      <c r="B727" s="2" t="inlineStr">
        <is>
          <t>GrupoSura Finance SA</t>
        </is>
      </c>
      <c r="C727" s="2" t="inlineStr">
        <is>
          <t>Colombia</t>
        </is>
      </c>
      <c r="E727" s="2" t="inlineStr">
        <is>
          <t>Financials</t>
        </is>
      </c>
      <c r="F727" s="2" t="inlineStr">
        <is>
          <t>Financials</t>
        </is>
      </c>
      <c r="G727" s="2" t="inlineStr">
        <is>
          <t>GRUPOS</t>
        </is>
      </c>
      <c r="H727" t="inlineStr">
        <is>
          <t>SUAM</t>
        </is>
      </c>
    </row>
    <row r="728">
      <c r="A728" t="inlineStr">
        <is>
          <t>CO000500</t>
        </is>
      </c>
      <c r="B728" t="inlineStr">
        <is>
          <t>Interconexion Electrica SA ESP</t>
        </is>
      </c>
      <c r="C728" t="inlineStr">
        <is>
          <t>Colombia</t>
        </is>
      </c>
      <c r="E728" t="inlineStr">
        <is>
          <t>Utilities</t>
        </is>
      </c>
      <c r="F728" t="inlineStr">
        <is>
          <t>Utilities</t>
        </is>
      </c>
      <c r="G728" t="inlineStr">
        <is>
          <t>ISA</t>
        </is>
      </c>
      <c r="H728" t="inlineStr">
        <is>
          <t>ISA</t>
        </is>
      </c>
    </row>
    <row r="729">
      <c r="A729" t="inlineStr">
        <is>
          <t>CO000510</t>
        </is>
      </c>
      <c r="B729" t="inlineStr">
        <is>
          <t>Isagen SA ESP</t>
        </is>
      </c>
      <c r="C729" t="inlineStr">
        <is>
          <t>Colombia</t>
        </is>
      </c>
      <c r="E729" t="inlineStr">
        <is>
          <t>Utilities</t>
        </is>
      </c>
      <c r="F729" t="inlineStr">
        <is>
          <t>Utilities</t>
        </is>
      </c>
      <c r="G729" t="inlineStr">
        <is>
          <t>ISAGEN</t>
        </is>
      </c>
      <c r="H729" t="inlineStr">
        <is>
          <t>ISAGEN</t>
        </is>
      </c>
    </row>
    <row r="730">
      <c r="A730" t="inlineStr">
        <is>
          <t>CO000520</t>
        </is>
      </c>
      <c r="B730" t="inlineStr">
        <is>
          <t>Millicom International Cellula</t>
        </is>
      </c>
      <c r="C730" t="inlineStr">
        <is>
          <t>Colombia</t>
        </is>
      </c>
      <c r="E730" t="inlineStr">
        <is>
          <t>Communication Services</t>
        </is>
      </c>
      <c r="F730" t="inlineStr">
        <is>
          <t>Communications</t>
        </is>
      </c>
      <c r="G730" t="inlineStr">
        <is>
          <t>TIGO</t>
        </is>
      </c>
      <c r="H730" t="inlineStr">
        <is>
          <t>Tigo</t>
        </is>
      </c>
    </row>
    <row r="731">
      <c r="A731" t="inlineStr">
        <is>
          <t>CO000530</t>
        </is>
      </c>
      <c r="B731" t="inlineStr">
        <is>
          <t>Mineros SA</t>
        </is>
      </c>
      <c r="C731" t="inlineStr">
        <is>
          <t>Colombia</t>
        </is>
      </c>
      <c r="E731" t="inlineStr">
        <is>
          <t>Materials</t>
        </is>
      </c>
      <c r="F731" t="inlineStr">
        <is>
          <t>Materials</t>
        </is>
      </c>
      <c r="G731" t="inlineStr">
        <is>
          <t>MINEROS</t>
        </is>
      </c>
      <c r="H731" t="inlineStr">
        <is>
          <t>Mineros</t>
        </is>
      </c>
    </row>
    <row r="732">
      <c r="A732" t="inlineStr">
        <is>
          <t>CO000540</t>
        </is>
      </c>
      <c r="B732" t="inlineStr">
        <is>
          <t>Odinsa SA</t>
        </is>
      </c>
      <c r="C732" t="inlineStr">
        <is>
          <t>Colombia</t>
        </is>
      </c>
      <c r="E732" t="inlineStr">
        <is>
          <t>Industrials</t>
        </is>
      </c>
      <c r="F732" t="inlineStr">
        <is>
          <t>Industrials</t>
        </is>
      </c>
      <c r="G732" t="inlineStr">
        <is>
          <t>ODINSA</t>
        </is>
      </c>
      <c r="H732" t="inlineStr">
        <is>
          <t>Odinsa</t>
        </is>
      </c>
    </row>
    <row r="733">
      <c r="A733" t="inlineStr">
        <is>
          <t>CO000550</t>
        </is>
      </c>
      <c r="B733" t="inlineStr">
        <is>
          <t>Oleoducto Central SA</t>
        </is>
      </c>
      <c r="C733" t="inlineStr">
        <is>
          <t>Colombia</t>
        </is>
      </c>
      <c r="F733" t="inlineStr">
        <is>
          <t>Energy</t>
        </is>
      </c>
      <c r="G733" t="inlineStr">
        <is>
          <t>OCENSA</t>
        </is>
      </c>
      <c r="H733" t="inlineStr">
        <is>
          <t>OCENSA</t>
        </is>
      </c>
    </row>
    <row r="734">
      <c r="A734" t="inlineStr">
        <is>
          <t>CO000560</t>
        </is>
      </c>
      <c r="B734" t="inlineStr">
        <is>
          <t>Organizacion Terpel SA</t>
        </is>
      </c>
      <c r="C734" t="inlineStr">
        <is>
          <t>Colombia</t>
        </is>
      </c>
      <c r="E734" t="inlineStr">
        <is>
          <t>Consumer Discretionary</t>
        </is>
      </c>
      <c r="F734" t="inlineStr">
        <is>
          <t>Energy</t>
        </is>
      </c>
      <c r="G734" t="inlineStr">
        <is>
          <t>TERPEL</t>
        </is>
      </c>
      <c r="H734" t="inlineStr">
        <is>
          <t>Terpel</t>
        </is>
      </c>
    </row>
    <row r="735">
      <c r="A735" t="inlineStr">
        <is>
          <t>CO000570</t>
        </is>
      </c>
      <c r="B735" t="inlineStr">
        <is>
          <t>Parex Resources Inc</t>
        </is>
      </c>
      <c r="C735" t="inlineStr">
        <is>
          <t>Colombia</t>
        </is>
      </c>
      <c r="E735" t="inlineStr">
        <is>
          <t>Energy</t>
        </is>
      </c>
      <c r="F735" t="inlineStr">
        <is>
          <t>Energy</t>
        </is>
      </c>
      <c r="G735" t="inlineStr">
        <is>
          <t>PXT</t>
        </is>
      </c>
      <c r="H735" t="inlineStr">
        <is>
          <t>Parex</t>
        </is>
      </c>
    </row>
    <row r="736">
      <c r="A736" t="inlineStr">
        <is>
          <t>CO000580</t>
        </is>
      </c>
      <c r="B736" t="inlineStr">
        <is>
          <t>PriceSmart Inc</t>
        </is>
      </c>
      <c r="C736" t="inlineStr">
        <is>
          <t>Colombia</t>
        </is>
      </c>
      <c r="E736" t="inlineStr">
        <is>
          <t>Consumer Staples</t>
        </is>
      </c>
      <c r="F736" t="inlineStr">
        <is>
          <t>Consumer Staples</t>
        </is>
      </c>
      <c r="G736" t="inlineStr">
        <is>
          <t>PSMT</t>
        </is>
      </c>
      <c r="H736" t="inlineStr">
        <is>
          <t>PriceSmart</t>
        </is>
      </c>
    </row>
    <row r="737">
      <c r="A737" t="inlineStr">
        <is>
          <t>CO000590</t>
        </is>
      </c>
      <c r="B737" t="inlineStr">
        <is>
          <t>Promigas SA ESP</t>
        </is>
      </c>
      <c r="C737" t="inlineStr">
        <is>
          <t>Colombia</t>
        </is>
      </c>
      <c r="E737" t="inlineStr">
        <is>
          <t>Utilities</t>
        </is>
      </c>
      <c r="F737" t="inlineStr">
        <is>
          <t>Energy</t>
        </is>
      </c>
      <c r="G737" t="inlineStr">
        <is>
          <t>PROMIG</t>
        </is>
      </c>
      <c r="H737" t="inlineStr">
        <is>
          <t>Promigas</t>
        </is>
      </c>
    </row>
    <row r="738">
      <c r="A738" t="inlineStr">
        <is>
          <t>CO000600</t>
        </is>
      </c>
      <c r="B738" t="inlineStr">
        <is>
          <t>Red Eagle Mining Corp</t>
        </is>
      </c>
      <c r="C738" t="inlineStr">
        <is>
          <t>Colombia</t>
        </is>
      </c>
      <c r="E738" t="inlineStr">
        <is>
          <t>Materials</t>
        </is>
      </c>
      <c r="F738" t="inlineStr">
        <is>
          <t>Materials</t>
        </is>
      </c>
      <c r="G738" t="inlineStr">
        <is>
          <t>RDEMF</t>
        </is>
      </c>
      <c r="H738" t="inlineStr">
        <is>
          <t>Red Eagle</t>
        </is>
      </c>
    </row>
    <row r="739">
      <c r="A739" t="inlineStr">
        <is>
          <t>CO000610</t>
        </is>
      </c>
      <c r="B739" t="inlineStr">
        <is>
          <t>Sociedad de Inversiones en Ene</t>
        </is>
      </c>
      <c r="C739" t="inlineStr">
        <is>
          <t>Colombia</t>
        </is>
      </c>
      <c r="E739" t="inlineStr">
        <is>
          <t>Utilities</t>
        </is>
      </c>
      <c r="F739" t="inlineStr">
        <is>
          <t>Energy</t>
        </is>
      </c>
      <c r="G739" t="inlineStr">
        <is>
          <t>SIE</t>
        </is>
      </c>
      <c r="H739" t="inlineStr">
        <is>
          <t>SIE</t>
        </is>
      </c>
    </row>
    <row r="740">
      <c r="A740" t="inlineStr">
        <is>
          <t>CO000630</t>
        </is>
      </c>
      <c r="B740" t="inlineStr">
        <is>
          <t>Tablemac SA</t>
        </is>
      </c>
      <c r="C740" t="inlineStr">
        <is>
          <t>Colombia</t>
        </is>
      </c>
      <c r="E740" t="inlineStr">
        <is>
          <t>Industrials</t>
        </is>
      </c>
      <c r="F740" t="inlineStr">
        <is>
          <t>Materials</t>
        </is>
      </c>
      <c r="G740" t="inlineStr">
        <is>
          <t>TABLEMA</t>
        </is>
      </c>
      <c r="H740" t="inlineStr">
        <is>
          <t>Tablemac</t>
        </is>
      </c>
    </row>
    <row r="741">
      <c r="A741" t="inlineStr">
        <is>
          <t>CO000640</t>
        </is>
      </c>
      <c r="B741" t="inlineStr">
        <is>
          <t>Tecnoglass Inc</t>
        </is>
      </c>
      <c r="C741" t="inlineStr">
        <is>
          <t>Colombia</t>
        </is>
      </c>
      <c r="E741" t="inlineStr">
        <is>
          <t>Materials</t>
        </is>
      </c>
      <c r="F741" t="inlineStr">
        <is>
          <t>Materials</t>
        </is>
      </c>
      <c r="G741" t="inlineStr">
        <is>
          <t>TGLS</t>
        </is>
      </c>
      <c r="H741" t="inlineStr">
        <is>
          <t>Tecnoglass</t>
        </is>
      </c>
    </row>
    <row r="742">
      <c r="A742" t="inlineStr">
        <is>
          <t>CO000650</t>
        </is>
      </c>
      <c r="B742" t="inlineStr">
        <is>
          <t>Termocandelaria</t>
        </is>
      </c>
      <c r="C742" t="inlineStr">
        <is>
          <t>Colombia</t>
        </is>
      </c>
      <c r="F742" t="inlineStr">
        <is>
          <t>Utilities</t>
        </is>
      </c>
      <c r="G742" t="inlineStr">
        <is>
          <t>TERMOC</t>
        </is>
      </c>
      <c r="H742" t="inlineStr">
        <is>
          <t>Termocandelaria</t>
        </is>
      </c>
    </row>
    <row r="743">
      <c r="A743" t="inlineStr">
        <is>
          <t>CO000660</t>
        </is>
      </c>
      <c r="B743" t="inlineStr">
        <is>
          <t>Transportadora de Gas Internac</t>
        </is>
      </c>
      <c r="C743" t="inlineStr">
        <is>
          <t>Colombia</t>
        </is>
      </c>
      <c r="F743" t="inlineStr">
        <is>
          <t>Industrials</t>
        </is>
      </c>
      <c r="G743" t="inlineStr">
        <is>
          <t>TRAGSA</t>
        </is>
      </c>
      <c r="H743" t="inlineStr">
        <is>
          <t>TGI</t>
        </is>
      </c>
    </row>
    <row r="744">
      <c r="A744" t="inlineStr">
        <is>
          <t>CO000670</t>
        </is>
      </c>
      <c r="B744" t="inlineStr">
        <is>
          <t>Valorem SA</t>
        </is>
      </c>
      <c r="C744" t="inlineStr">
        <is>
          <t>Colombia</t>
        </is>
      </c>
      <c r="E744" t="inlineStr">
        <is>
          <t>Financials</t>
        </is>
      </c>
      <c r="F744" t="inlineStr">
        <is>
          <t>Financials</t>
        </is>
      </c>
      <c r="G744" t="inlineStr">
        <is>
          <t>VALOREM</t>
        </is>
      </c>
      <c r="H744" t="inlineStr">
        <is>
          <t>Valorem</t>
        </is>
      </c>
    </row>
    <row r="745">
      <c r="A745" t="inlineStr">
        <is>
          <t>CO000680</t>
        </is>
      </c>
      <c r="B745" t="inlineStr">
        <is>
          <t>Valores Simesa SA</t>
        </is>
      </c>
      <c r="C745" t="inlineStr">
        <is>
          <t>Colombia</t>
        </is>
      </c>
      <c r="E745" t="inlineStr">
        <is>
          <t>Energy</t>
        </is>
      </c>
      <c r="F745" t="inlineStr">
        <is>
          <t>Financials</t>
        </is>
      </c>
      <c r="G745" t="inlineStr">
        <is>
          <t>VALSIME</t>
        </is>
      </c>
      <c r="H745" t="inlineStr">
        <is>
          <t>Simesa</t>
        </is>
      </c>
    </row>
    <row r="746">
      <c r="A746" t="inlineStr">
        <is>
          <t>CR000010</t>
        </is>
      </c>
      <c r="B746" t="inlineStr">
        <is>
          <t>Autopistas del Sol SA/Costa Ri</t>
        </is>
      </c>
      <c r="C746" t="inlineStr">
        <is>
          <t>Costa Rica</t>
        </is>
      </c>
      <c r="F746" t="inlineStr">
        <is>
          <t>Industrials</t>
        </is>
      </c>
      <c r="G746" t="inlineStr">
        <is>
          <t>AUTSOL</t>
        </is>
      </c>
      <c r="H746" t="inlineStr">
        <is>
          <t>Autopistas del Sol</t>
        </is>
      </c>
    </row>
    <row r="747">
      <c r="A747" t="inlineStr">
        <is>
          <t>CR000020</t>
        </is>
      </c>
      <c r="B747" t="inlineStr">
        <is>
          <t>Banco Nacional de Costa Rica</t>
        </is>
      </c>
      <c r="C747" t="inlineStr">
        <is>
          <t>Costa Rica</t>
        </is>
      </c>
      <c r="F747" t="inlineStr">
        <is>
          <t>Financials</t>
        </is>
      </c>
      <c r="G747" t="inlineStr">
        <is>
          <t>BNALCR</t>
        </is>
      </c>
      <c r="H747" t="inlineStr">
        <is>
          <t>Banco Nacional de Costa Rica</t>
        </is>
      </c>
    </row>
    <row r="748">
      <c r="A748" t="inlineStr">
        <is>
          <t>CR000030</t>
        </is>
      </c>
      <c r="B748" t="inlineStr">
        <is>
          <t>Instituto Costarricense de Ele</t>
        </is>
      </c>
      <c r="C748" t="inlineStr">
        <is>
          <t>Costa Rica</t>
        </is>
      </c>
      <c r="F748" t="inlineStr">
        <is>
          <t>Government</t>
        </is>
      </c>
      <c r="G748" t="inlineStr">
        <is>
          <t>COSICE</t>
        </is>
      </c>
    </row>
    <row r="749">
      <c r="A749" t="inlineStr">
        <is>
          <t>DR000010</t>
        </is>
      </c>
      <c r="B749" t="inlineStr">
        <is>
          <t>Aeropuertos Dominicanos Siglo</t>
        </is>
      </c>
      <c r="C749" t="inlineStr">
        <is>
          <t>Dominican Republic</t>
        </is>
      </c>
      <c r="F749" t="inlineStr">
        <is>
          <t>Industrials</t>
        </is>
      </c>
      <c r="G749" t="inlineStr">
        <is>
          <t>AERDOS</t>
        </is>
      </c>
      <c r="H749" t="inlineStr">
        <is>
          <t>Aeropuertos Dominicanos</t>
        </is>
      </c>
    </row>
    <row r="750">
      <c r="A750" t="inlineStr">
        <is>
          <t>DR000020</t>
        </is>
      </c>
      <c r="B750" t="inlineStr">
        <is>
          <t>AES Dominican Power Partners</t>
        </is>
      </c>
      <c r="C750" t="inlineStr">
        <is>
          <t>Dominican Republic</t>
        </is>
      </c>
      <c r="F750" t="inlineStr">
        <is>
          <t>Utilities</t>
        </is>
      </c>
      <c r="G750" t="inlineStr">
        <is>
          <t>AES</t>
        </is>
      </c>
      <c r="H750" t="inlineStr">
        <is>
          <t>Aes Dominicana</t>
        </is>
      </c>
    </row>
    <row r="751">
      <c r="A751" t="inlineStr">
        <is>
          <t>DR000030</t>
        </is>
      </c>
      <c r="B751" t="inlineStr">
        <is>
          <t>Dominican Republic Government</t>
        </is>
      </c>
      <c r="C751" t="inlineStr">
        <is>
          <t>Dominican Republic</t>
        </is>
      </c>
      <c r="F751" t="inlineStr">
        <is>
          <t>Government</t>
        </is>
      </c>
      <c r="G751" t="inlineStr">
        <is>
          <t>DOMREP</t>
        </is>
      </c>
      <c r="H751" t="inlineStr">
        <is>
          <t>Republica Dominicana</t>
        </is>
      </c>
    </row>
    <row r="752">
      <c r="A752" t="inlineStr">
        <is>
          <t>EC000010</t>
        </is>
      </c>
      <c r="B752" t="inlineStr">
        <is>
          <t>Quito International Airport</t>
        </is>
      </c>
      <c r="C752" t="inlineStr">
        <is>
          <t>Ecuador</t>
        </is>
      </c>
      <c r="F752" t="inlineStr">
        <is>
          <t>Industrials</t>
        </is>
      </c>
      <c r="G752" t="inlineStr">
        <is>
          <t>QUIPOR</t>
        </is>
      </c>
      <c r="H752" t="inlineStr">
        <is>
          <t>Aeropuerto de quito</t>
        </is>
      </c>
    </row>
    <row r="753">
      <c r="A753" t="inlineStr">
        <is>
          <t>GT000010</t>
        </is>
      </c>
      <c r="B753" t="inlineStr">
        <is>
          <t>Agromercantil Senior Trust</t>
        </is>
      </c>
      <c r="C753" t="inlineStr">
        <is>
          <t>Guatemala</t>
        </is>
      </c>
      <c r="F753" t="inlineStr">
        <is>
          <t>Financials</t>
        </is>
      </c>
      <c r="G753" t="inlineStr">
        <is>
          <t>AGROME</t>
        </is>
      </c>
      <c r="H753" t="inlineStr">
        <is>
          <t>Agromercantil</t>
        </is>
      </c>
    </row>
    <row r="754">
      <c r="A754" t="inlineStr">
        <is>
          <t>GT000020</t>
        </is>
      </c>
      <c r="B754" t="inlineStr">
        <is>
          <t>Banco Industrial SA</t>
        </is>
      </c>
      <c r="C754" t="inlineStr">
        <is>
          <t>Guatemala</t>
        </is>
      </c>
      <c r="F754" t="inlineStr">
        <is>
          <t>Financials</t>
        </is>
      </c>
      <c r="G754" t="inlineStr">
        <is>
          <t>BANGUA</t>
        </is>
      </c>
      <c r="H754" t="inlineStr">
        <is>
          <t>Banco Industrial</t>
        </is>
      </c>
    </row>
    <row r="755">
      <c r="A755" t="inlineStr">
        <is>
          <t>GT000030</t>
        </is>
      </c>
      <c r="B755" t="inlineStr">
        <is>
          <t>Cementos Progreso Trust</t>
        </is>
      </c>
      <c r="C755" t="inlineStr">
        <is>
          <t>Guatemala</t>
        </is>
      </c>
      <c r="F755" t="inlineStr">
        <is>
          <t>Materials</t>
        </is>
      </c>
      <c r="G755" t="inlineStr">
        <is>
          <t>CEMPRO</t>
        </is>
      </c>
      <c r="H755" t="inlineStr">
        <is>
          <t>Cemento progreso</t>
        </is>
      </c>
    </row>
    <row r="756">
      <c r="A756" t="inlineStr">
        <is>
          <t>GT000040</t>
        </is>
      </c>
      <c r="B756" t="inlineStr">
        <is>
          <t>Central American Bottling Corp</t>
        </is>
      </c>
      <c r="C756" t="inlineStr">
        <is>
          <t>Guatemala</t>
        </is>
      </c>
      <c r="F756" t="inlineStr">
        <is>
          <t>Consumer Staples</t>
        </is>
      </c>
      <c r="G756" t="inlineStr">
        <is>
          <t>CAMEBO</t>
        </is>
      </c>
      <c r="H756" t="inlineStr">
        <is>
          <t>CAMEBO</t>
        </is>
      </c>
    </row>
    <row r="757">
      <c r="A757" t="inlineStr">
        <is>
          <t>GT000050</t>
        </is>
      </c>
      <c r="B757" t="inlineStr">
        <is>
          <t>Energuate Trust</t>
        </is>
      </c>
      <c r="C757" t="inlineStr">
        <is>
          <t>Guatemala</t>
        </is>
      </c>
      <c r="F757" t="inlineStr">
        <is>
          <t>Utilities</t>
        </is>
      </c>
      <c r="G757" t="inlineStr">
        <is>
          <t>EGUATE</t>
        </is>
      </c>
      <c r="H757" t="inlineStr">
        <is>
          <t>Energuate</t>
        </is>
      </c>
    </row>
    <row r="758">
      <c r="A758" t="inlineStr">
        <is>
          <t>GT000060</t>
        </is>
      </c>
      <c r="B758" t="inlineStr">
        <is>
          <t>Guatemala Government Bond</t>
        </is>
      </c>
      <c r="C758" t="inlineStr">
        <is>
          <t>Guatemala</t>
        </is>
      </c>
      <c r="F758" t="inlineStr">
        <is>
          <t>Government</t>
        </is>
      </c>
      <c r="G758" t="inlineStr">
        <is>
          <t>GUATEM</t>
        </is>
      </c>
      <c r="H758" t="inlineStr">
        <is>
          <t>Guatemala</t>
        </is>
      </c>
    </row>
    <row r="759">
      <c r="A759" t="inlineStr">
        <is>
          <t>GT000080</t>
        </is>
      </c>
      <c r="B759" t="inlineStr">
        <is>
          <t>Tahoe Resources Inc</t>
        </is>
      </c>
      <c r="C759" t="inlineStr">
        <is>
          <t>Guatemala</t>
        </is>
      </c>
      <c r="E759" t="inlineStr">
        <is>
          <t>Materials</t>
        </is>
      </c>
      <c r="F759" t="inlineStr">
        <is>
          <t>Materials</t>
        </is>
      </c>
      <c r="G759" t="inlineStr">
        <is>
          <t>TAHO</t>
        </is>
      </c>
      <c r="H759" t="inlineStr">
        <is>
          <t>Tahoe</t>
        </is>
      </c>
    </row>
    <row r="760">
      <c r="A760" t="inlineStr">
        <is>
          <t>HD000010</t>
        </is>
      </c>
      <c r="B760" t="inlineStr">
        <is>
          <t>Inversiones Atlantida SA</t>
        </is>
      </c>
      <c r="C760" t="inlineStr">
        <is>
          <t>Honduras</t>
        </is>
      </c>
      <c r="F760" t="inlineStr">
        <is>
          <t>Financials</t>
        </is>
      </c>
      <c r="G760" t="inlineStr">
        <is>
          <t>INVTLA</t>
        </is>
      </c>
      <c r="H760" t="inlineStr">
        <is>
          <t>INVTLA</t>
        </is>
      </c>
    </row>
    <row r="761">
      <c r="A761" t="inlineStr">
        <is>
          <t>JM000010</t>
        </is>
      </c>
      <c r="B761" t="inlineStr">
        <is>
          <t>Digicel Group Ltd</t>
        </is>
      </c>
      <c r="C761" t="inlineStr">
        <is>
          <t>Jamaica</t>
        </is>
      </c>
      <c r="F761" t="inlineStr">
        <is>
          <t>Communications</t>
        </is>
      </c>
      <c r="G761" t="inlineStr">
        <is>
          <t>DLLTD</t>
        </is>
      </c>
      <c r="H761" t="inlineStr">
        <is>
          <t>Digicel</t>
        </is>
      </c>
    </row>
    <row r="762">
      <c r="A762" t="inlineStr">
        <is>
          <t>MX000030</t>
        </is>
      </c>
      <c r="B762" t="inlineStr">
        <is>
          <t>ABC Leasing</t>
        </is>
      </c>
      <c r="C762" t="inlineStr">
        <is>
          <t>Mexico</t>
        </is>
      </c>
      <c r="F762" t="inlineStr">
        <is>
          <t>Financials</t>
        </is>
      </c>
      <c r="G762" t="inlineStr">
        <is>
          <t>ABCLE</t>
        </is>
      </c>
      <c r="H762" t="inlineStr">
        <is>
          <t>ABC Leasing</t>
        </is>
      </c>
    </row>
    <row r="763">
      <c r="A763" t="inlineStr">
        <is>
          <t>MX000040</t>
        </is>
      </c>
      <c r="B763" t="inlineStr">
        <is>
          <t>Abengoa Transmision Sur SA</t>
        </is>
      </c>
      <c r="C763" t="inlineStr">
        <is>
          <t>Mexico</t>
        </is>
      </c>
      <c r="F763" t="inlineStr">
        <is>
          <t>Utilities</t>
        </is>
      </c>
      <c r="G763" t="inlineStr">
        <is>
          <t>ABENGO</t>
        </is>
      </c>
      <c r="H763" t="inlineStr">
        <is>
          <t>Abengoa</t>
        </is>
      </c>
    </row>
    <row r="764">
      <c r="A764" t="inlineStr">
        <is>
          <t>MX000050</t>
        </is>
      </c>
      <c r="B764" t="inlineStr">
        <is>
          <t>Alfa SAB de CV</t>
        </is>
      </c>
      <c r="C764" t="inlineStr">
        <is>
          <t>Mexico</t>
        </is>
      </c>
      <c r="E764" t="inlineStr">
        <is>
          <t>Industrials</t>
        </is>
      </c>
      <c r="F764" t="inlineStr">
        <is>
          <t>Materials</t>
        </is>
      </c>
      <c r="G764" t="inlineStr">
        <is>
          <t>ALFAA</t>
        </is>
      </c>
      <c r="H764" t="inlineStr">
        <is>
          <t>Alfa</t>
        </is>
      </c>
    </row>
    <row r="765">
      <c r="A765" t="inlineStr">
        <is>
          <t>MX000060</t>
        </is>
      </c>
      <c r="B765" t="inlineStr">
        <is>
          <t>Alpek SAB de CV</t>
        </is>
      </c>
      <c r="C765" t="inlineStr">
        <is>
          <t>Mexico</t>
        </is>
      </c>
      <c r="E765" t="inlineStr">
        <is>
          <t>Materials</t>
        </is>
      </c>
      <c r="F765" t="inlineStr">
        <is>
          <t>Materials</t>
        </is>
      </c>
      <c r="G765" t="inlineStr">
        <is>
          <t>ALPEKA</t>
        </is>
      </c>
      <c r="H765" t="inlineStr">
        <is>
          <t>Alpek</t>
        </is>
      </c>
    </row>
    <row r="766">
      <c r="A766" t="inlineStr">
        <is>
          <t>MX000070</t>
        </is>
      </c>
      <c r="B766" t="inlineStr">
        <is>
          <t>Alpha Holding</t>
        </is>
      </c>
      <c r="C766" t="inlineStr">
        <is>
          <t>Mexico</t>
        </is>
      </c>
      <c r="F766" t="inlineStr">
        <is>
          <t>Financials</t>
        </is>
      </c>
      <c r="G766" t="inlineStr">
        <is>
          <t>ALPHSA</t>
        </is>
      </c>
      <c r="H766" t="inlineStr">
        <is>
          <t>Alpha</t>
        </is>
      </c>
    </row>
    <row r="767">
      <c r="A767" t="inlineStr">
        <is>
          <t>MX000080</t>
        </is>
      </c>
      <c r="B767" t="inlineStr">
        <is>
          <t>Alsea SAB de CV</t>
        </is>
      </c>
      <c r="C767" t="inlineStr">
        <is>
          <t>Mexico</t>
        </is>
      </c>
      <c r="E767" t="inlineStr">
        <is>
          <t>Consumer Discretionary</t>
        </is>
      </c>
      <c r="F767" t="inlineStr">
        <is>
          <t>Consumer Discretionary</t>
        </is>
      </c>
      <c r="G767" t="inlineStr">
        <is>
          <t>ALSEA*</t>
        </is>
      </c>
      <c r="H767" t="inlineStr">
        <is>
          <t>Alsea</t>
        </is>
      </c>
    </row>
    <row r="768">
      <c r="A768" t="inlineStr">
        <is>
          <t>MX000090</t>
        </is>
      </c>
      <c r="B768" t="inlineStr">
        <is>
          <t>America Movil SAB de CV</t>
        </is>
      </c>
      <c r="C768" t="inlineStr">
        <is>
          <t>Mexico</t>
        </is>
      </c>
      <c r="E768" t="inlineStr">
        <is>
          <t>Communication Services</t>
        </is>
      </c>
      <c r="F768" t="inlineStr">
        <is>
          <t>Communications</t>
        </is>
      </c>
      <c r="G768" t="inlineStr">
        <is>
          <t>AMX</t>
        </is>
      </c>
      <c r="H768" t="inlineStr">
        <is>
          <t>America Movil</t>
        </is>
      </c>
    </row>
    <row r="769">
      <c r="A769" t="inlineStr">
        <is>
          <t>MX000100</t>
        </is>
      </c>
      <c r="B769" t="inlineStr">
        <is>
          <t>Arca Continental SAB de CV</t>
        </is>
      </c>
      <c r="C769" t="inlineStr">
        <is>
          <t>Mexico</t>
        </is>
      </c>
      <c r="E769" t="inlineStr">
        <is>
          <t>Consumer Staples</t>
        </is>
      </c>
      <c r="F769" t="inlineStr">
        <is>
          <t>Consumer Staples</t>
        </is>
      </c>
      <c r="G769" t="inlineStr">
        <is>
          <t>AC*</t>
        </is>
      </c>
      <c r="H769" t="inlineStr">
        <is>
          <t>Arca Continental</t>
        </is>
      </c>
    </row>
    <row r="770">
      <c r="A770" t="inlineStr">
        <is>
          <t>MX000110</t>
        </is>
      </c>
      <c r="B770" t="inlineStr">
        <is>
          <t>Arreact</t>
        </is>
      </c>
      <c r="C770" t="inlineStr">
        <is>
          <t>Mexico</t>
        </is>
      </c>
    </row>
    <row r="771">
      <c r="A771" t="inlineStr">
        <is>
          <t>MX000120</t>
        </is>
      </c>
      <c r="B771" t="inlineStr">
        <is>
          <t>Axtel SAB de CV</t>
        </is>
      </c>
      <c r="C771" t="inlineStr">
        <is>
          <t>Mexico</t>
        </is>
      </c>
      <c r="E771" t="inlineStr">
        <is>
          <t>Communication Services</t>
        </is>
      </c>
      <c r="F771" t="inlineStr">
        <is>
          <t>Communications</t>
        </is>
      </c>
      <c r="G771" t="inlineStr">
        <is>
          <t>AXTELCPO</t>
        </is>
      </c>
      <c r="H771" t="inlineStr">
        <is>
          <t>Axtel</t>
        </is>
      </c>
    </row>
    <row r="772">
      <c r="A772" t="inlineStr">
        <is>
          <t>MX000130</t>
        </is>
      </c>
      <c r="B772" t="inlineStr">
        <is>
          <t>Bacmext</t>
        </is>
      </c>
      <c r="C772" t="inlineStr">
        <is>
          <t>Mexico</t>
        </is>
      </c>
    </row>
    <row r="773">
      <c r="A773" t="inlineStr">
        <is>
          <t>MX000140</t>
        </is>
      </c>
      <c r="B773" t="inlineStr">
        <is>
          <t>Banco del Bajio SA</t>
        </is>
      </c>
      <c r="C773" t="inlineStr">
        <is>
          <t>Mexico</t>
        </is>
      </c>
      <c r="E773" t="inlineStr">
        <is>
          <t>Financials</t>
        </is>
      </c>
      <c r="F773" t="inlineStr">
        <is>
          <t>Financials</t>
        </is>
      </c>
      <c r="G773" t="inlineStr">
        <is>
          <t>BBAJIOO</t>
        </is>
      </c>
      <c r="H773" t="inlineStr">
        <is>
          <t>BanBajio</t>
        </is>
      </c>
    </row>
    <row r="774">
      <c r="A774" t="inlineStr">
        <is>
          <t>MX000150</t>
        </is>
      </c>
      <c r="B774" t="inlineStr">
        <is>
          <t>Banco Interacciones SA</t>
        </is>
      </c>
      <c r="C774" t="inlineStr">
        <is>
          <t>Mexico</t>
        </is>
      </c>
      <c r="F774" t="inlineStr">
        <is>
          <t>Financials</t>
        </is>
      </c>
      <c r="G774" t="inlineStr">
        <is>
          <t>GFINTR</t>
        </is>
      </c>
      <c r="H774" t="inlineStr">
        <is>
          <t>Banco Interacciones</t>
        </is>
      </c>
    </row>
    <row r="775">
      <c r="A775" t="inlineStr">
        <is>
          <t>MX000160</t>
        </is>
      </c>
      <c r="B775" t="inlineStr">
        <is>
          <t>Banco Latinoamericano de Comercio Exterior SA</t>
        </is>
      </c>
      <c r="C775" t="inlineStr">
        <is>
          <t>Mexico</t>
        </is>
      </c>
      <c r="E775" t="inlineStr">
        <is>
          <t>Financials</t>
        </is>
      </c>
      <c r="F775" t="inlineStr">
        <is>
          <t>Government</t>
        </is>
      </c>
      <c r="G775" t="inlineStr">
        <is>
          <t>BLX</t>
        </is>
      </c>
    </row>
    <row r="776">
      <c r="A776" t="inlineStr">
        <is>
          <t>MX000170</t>
        </is>
      </c>
      <c r="B776" t="inlineStr">
        <is>
          <t>Banco Nacional de Comercio Ext</t>
        </is>
      </c>
      <c r="C776" t="inlineStr">
        <is>
          <t>Mexico</t>
        </is>
      </c>
      <c r="F776" t="inlineStr">
        <is>
          <t>Government</t>
        </is>
      </c>
      <c r="G776" t="inlineStr">
        <is>
          <t>BNCE</t>
        </is>
      </c>
    </row>
    <row r="777">
      <c r="A777" t="inlineStr">
        <is>
          <t>MX000180</t>
        </is>
      </c>
      <c r="B777" t="inlineStr">
        <is>
          <t>Banco Santander Mexico SA Institucion de Banca Multiple Grupo Financiero Santand</t>
        </is>
      </c>
      <c r="C777" t="inlineStr">
        <is>
          <t>Mexico</t>
        </is>
      </c>
      <c r="E777" t="inlineStr">
        <is>
          <t>Financials</t>
        </is>
      </c>
      <c r="F777" t="inlineStr">
        <is>
          <t>Financials</t>
        </is>
      </c>
      <c r="G777" t="inlineStr">
        <is>
          <t>BSMXB</t>
        </is>
      </c>
      <c r="H777" t="inlineStr">
        <is>
          <t>Santander Mexico</t>
        </is>
      </c>
    </row>
    <row r="778">
      <c r="A778" t="inlineStr">
        <is>
          <t>MX000200</t>
        </is>
      </c>
      <c r="B778" t="inlineStr">
        <is>
          <t>BBVA Bancomer SA</t>
        </is>
      </c>
      <c r="C778" t="inlineStr">
        <is>
          <t>Mexico</t>
        </is>
      </c>
      <c r="F778" t="inlineStr">
        <is>
          <t>Financials</t>
        </is>
      </c>
      <c r="G778" t="inlineStr">
        <is>
          <t>BBVASM</t>
        </is>
      </c>
      <c r="H778" t="inlineStr">
        <is>
          <t>BBVA Bancomer</t>
        </is>
      </c>
    </row>
    <row r="779">
      <c r="A779" t="inlineStr">
        <is>
          <t>MX000210</t>
        </is>
      </c>
      <c r="B779" t="inlineStr">
        <is>
          <t>Becle SAB de CV</t>
        </is>
      </c>
      <c r="C779" t="inlineStr">
        <is>
          <t>Mexico</t>
        </is>
      </c>
      <c r="E779" t="inlineStr">
        <is>
          <t>Consumer Staples</t>
        </is>
      </c>
      <c r="F779" t="inlineStr">
        <is>
          <t>Consumer Staples</t>
        </is>
      </c>
      <c r="G779" t="inlineStr">
        <is>
          <t>CUERVO*</t>
        </is>
      </c>
      <c r="H779" t="inlineStr">
        <is>
          <t>Jose Cuervo</t>
        </is>
      </c>
    </row>
    <row r="780">
      <c r="A780" t="inlineStr">
        <is>
          <t>MX000220</t>
        </is>
      </c>
      <c r="B780" t="inlineStr">
        <is>
          <t>Bio Pappel SAB de CV</t>
        </is>
      </c>
      <c r="C780" t="inlineStr">
        <is>
          <t>Mexico</t>
        </is>
      </c>
      <c r="E780" t="inlineStr">
        <is>
          <t>Materials</t>
        </is>
      </c>
      <c r="F780" t="inlineStr">
        <is>
          <t>Materials</t>
        </is>
      </c>
      <c r="G780" t="inlineStr">
        <is>
          <t>PAPPEL*</t>
        </is>
      </c>
    </row>
    <row r="781">
      <c r="A781" t="inlineStr">
        <is>
          <t>MX000230</t>
        </is>
      </c>
      <c r="B781" t="inlineStr">
        <is>
          <t>Bolsa Mexicana de Valores SAB</t>
        </is>
      </c>
      <c r="C781" t="inlineStr">
        <is>
          <t>Mexico</t>
        </is>
      </c>
      <c r="E781" t="inlineStr">
        <is>
          <t>Financials</t>
        </is>
      </c>
      <c r="F781" t="inlineStr">
        <is>
          <t>Financials</t>
        </is>
      </c>
      <c r="G781" t="inlineStr">
        <is>
          <t>BOLSAA</t>
        </is>
      </c>
      <c r="H781" t="inlineStr">
        <is>
          <t>Bolsa Mexicana</t>
        </is>
      </c>
    </row>
    <row r="782">
      <c r="A782" t="inlineStr">
        <is>
          <t>MX000240</t>
        </is>
      </c>
      <c r="B782" t="inlineStr">
        <is>
          <t>Bonos M</t>
        </is>
      </c>
      <c r="C782" t="inlineStr">
        <is>
          <t>Mexico</t>
        </is>
      </c>
      <c r="F782" t="inlineStr">
        <is>
          <t>Government</t>
        </is>
      </c>
      <c r="G782" t="inlineStr">
        <is>
          <t>MBONO</t>
        </is>
      </c>
      <c r="H782" t="inlineStr">
        <is>
          <t>M Bonos</t>
        </is>
      </c>
    </row>
    <row r="783">
      <c r="A783" t="inlineStr">
        <is>
          <t>MX000250</t>
        </is>
      </c>
      <c r="B783" t="inlineStr">
        <is>
          <t>BPA</t>
        </is>
      </c>
      <c r="C783" t="inlineStr">
        <is>
          <t>Mexico</t>
        </is>
      </c>
      <c r="F783" t="inlineStr">
        <is>
          <t>Government</t>
        </is>
      </c>
      <c r="G783" t="inlineStr">
        <is>
          <t>MBPA</t>
        </is>
      </c>
      <c r="H783" t="inlineStr">
        <is>
          <t>BPA</t>
        </is>
      </c>
    </row>
    <row r="784">
      <c r="A784" t="inlineStr">
        <is>
          <t>MX000260</t>
        </is>
      </c>
      <c r="B784" t="inlineStr">
        <is>
          <t>Cemex SAB de CV</t>
        </is>
      </c>
      <c r="C784" t="inlineStr">
        <is>
          <t>Mexico</t>
        </is>
      </c>
      <c r="E784" t="inlineStr">
        <is>
          <t>Materials</t>
        </is>
      </c>
      <c r="F784" t="inlineStr">
        <is>
          <t>Materials</t>
        </is>
      </c>
      <c r="G784" t="inlineStr">
        <is>
          <t>CEMEXCPO</t>
        </is>
      </c>
      <c r="H784" t="inlineStr">
        <is>
          <t>Cemex</t>
        </is>
      </c>
    </row>
    <row r="785">
      <c r="A785" t="inlineStr">
        <is>
          <t>MX000270</t>
        </is>
      </c>
      <c r="B785" t="inlineStr">
        <is>
          <t>Central American Bank for Economic Integration</t>
        </is>
      </c>
      <c r="C785" t="inlineStr">
        <is>
          <t>Mexico</t>
        </is>
      </c>
      <c r="F785" t="inlineStr">
        <is>
          <t>Government</t>
        </is>
      </c>
      <c r="G785" t="inlineStr">
        <is>
          <t>CABEI</t>
        </is>
      </c>
    </row>
    <row r="786">
      <c r="A786" t="inlineStr">
        <is>
          <t>MX000280</t>
        </is>
      </c>
      <c r="B786" t="inlineStr">
        <is>
          <t>Cetelem SA de CV</t>
        </is>
      </c>
      <c r="C786" t="inlineStr">
        <is>
          <t>Mexico</t>
        </is>
      </c>
      <c r="F786" t="inlineStr">
        <is>
          <t>Financials</t>
        </is>
      </c>
      <c r="G786" t="inlineStr">
        <is>
          <t>BNPPF</t>
        </is>
      </c>
    </row>
    <row r="787">
      <c r="A787" t="inlineStr">
        <is>
          <t>MX000290</t>
        </is>
      </c>
      <c r="B787" t="inlineStr">
        <is>
          <t>Cetes</t>
        </is>
      </c>
      <c r="C787" t="inlineStr">
        <is>
          <t>Mexico</t>
        </is>
      </c>
      <c r="F787" t="inlineStr">
        <is>
          <t>Government</t>
        </is>
      </c>
      <c r="G787" t="inlineStr">
        <is>
          <t>MCET</t>
        </is>
      </c>
      <c r="H787" t="inlineStr">
        <is>
          <t>Cetes</t>
        </is>
      </c>
    </row>
    <row r="788">
      <c r="A788" t="inlineStr">
        <is>
          <t>MX000300</t>
        </is>
      </c>
      <c r="B788" t="inlineStr">
        <is>
          <t>CFE</t>
        </is>
      </c>
      <c r="C788" t="inlineStr">
        <is>
          <t>Mexico</t>
        </is>
      </c>
      <c r="F788" t="inlineStr">
        <is>
          <t>Utilities</t>
        </is>
      </c>
      <c r="G788" t="inlineStr">
        <is>
          <t>CFEHSB</t>
        </is>
      </c>
      <c r="H788" t="inlineStr">
        <is>
          <t>CFE</t>
        </is>
      </c>
    </row>
    <row r="789">
      <c r="A789" t="inlineStr">
        <is>
          <t>MX000310</t>
        </is>
      </c>
      <c r="B789" t="inlineStr">
        <is>
          <t>CFE Capital S de RL de CV</t>
        </is>
      </c>
      <c r="C789" t="inlineStr">
        <is>
          <t>Mexico</t>
        </is>
      </c>
      <c r="E789" t="inlineStr">
        <is>
          <t>Financials</t>
        </is>
      </c>
      <c r="F789" t="inlineStr">
        <is>
          <t>Financials</t>
        </is>
      </c>
      <c r="G789" t="inlineStr">
        <is>
          <t>FCFE18</t>
        </is>
      </c>
    </row>
    <row r="790">
      <c r="A790" t="inlineStr">
        <is>
          <t>MX000320</t>
        </is>
      </c>
      <c r="B790" t="inlineStr">
        <is>
          <t>Cia Minera Autlan SAB de CV</t>
        </is>
      </c>
      <c r="C790" t="inlineStr">
        <is>
          <t>Mexico</t>
        </is>
      </c>
      <c r="E790" t="inlineStr">
        <is>
          <t>Materials</t>
        </is>
      </c>
      <c r="F790" t="inlineStr">
        <is>
          <t>Materials</t>
        </is>
      </c>
      <c r="G790" t="inlineStr">
        <is>
          <t>AUTLANB</t>
        </is>
      </c>
      <c r="H790" t="inlineStr">
        <is>
          <t>Autlan</t>
        </is>
      </c>
    </row>
    <row r="791">
      <c r="A791" t="inlineStr">
        <is>
          <t>MX000330</t>
        </is>
      </c>
      <c r="B791" t="inlineStr">
        <is>
          <t>Cobre Del Mayo SA de CV</t>
        </is>
      </c>
      <c r="C791" t="inlineStr">
        <is>
          <t>Mexico</t>
        </is>
      </c>
      <c r="F791" t="inlineStr">
        <is>
          <t>Materials</t>
        </is>
      </c>
      <c r="G791" t="inlineStr">
        <is>
          <t>COBREM</t>
        </is>
      </c>
    </row>
    <row r="792">
      <c r="A792" t="inlineStr">
        <is>
          <t>MX000340</t>
        </is>
      </c>
      <c r="B792" t="inlineStr">
        <is>
          <t>Coca-Cola Femsa SAB de CV</t>
        </is>
      </c>
      <c r="C792" t="inlineStr">
        <is>
          <t>Mexico</t>
        </is>
      </c>
      <c r="E792" t="inlineStr">
        <is>
          <t>Consumer Staples</t>
        </is>
      </c>
      <c r="F792" t="inlineStr">
        <is>
          <t>Consumer Staples</t>
        </is>
      </c>
      <c r="G792" t="inlineStr">
        <is>
          <t>KOFL</t>
        </is>
      </c>
      <c r="H792" t="inlineStr">
        <is>
          <t>Femsa</t>
        </is>
      </c>
    </row>
    <row r="793">
      <c r="A793" t="inlineStr">
        <is>
          <t>MX000350</t>
        </is>
      </c>
      <c r="B793" t="inlineStr">
        <is>
          <t>Cometa Energia SA de CV</t>
        </is>
      </c>
      <c r="C793" t="inlineStr">
        <is>
          <t>Mexico</t>
        </is>
      </c>
      <c r="F793" t="inlineStr">
        <is>
          <t>Utilities</t>
        </is>
      </c>
      <c r="G793" t="inlineStr">
        <is>
          <t>COMENG</t>
        </is>
      </c>
    </row>
    <row r="794">
      <c r="A794" t="inlineStr">
        <is>
          <t>MX000360</t>
        </is>
      </c>
      <c r="B794" t="inlineStr">
        <is>
          <t>Comision Federal de Electricid</t>
        </is>
      </c>
      <c r="C794" t="inlineStr">
        <is>
          <t>Mexico</t>
        </is>
      </c>
      <c r="F794" t="inlineStr">
        <is>
          <t>Utilities</t>
        </is>
      </c>
      <c r="G794" t="inlineStr">
        <is>
          <t>CFELEC</t>
        </is>
      </c>
    </row>
    <row r="795">
      <c r="A795" t="inlineStr">
        <is>
          <t>MX000370</t>
        </is>
      </c>
      <c r="B795" t="inlineStr">
        <is>
          <t>Compartamos Banco</t>
        </is>
      </c>
      <c r="C795" t="inlineStr">
        <is>
          <t>Mexico</t>
        </is>
      </c>
      <c r="F795" t="inlineStr">
        <is>
          <t>Financials</t>
        </is>
      </c>
      <c r="G795" t="inlineStr">
        <is>
          <t>COMPAR</t>
        </is>
      </c>
      <c r="H795" t="inlineStr">
        <is>
          <t>Compartamos</t>
        </is>
      </c>
    </row>
    <row r="796">
      <c r="A796" t="inlineStr">
        <is>
          <t>MX000380</t>
        </is>
      </c>
      <c r="B796" t="inlineStr">
        <is>
          <t>Concentradora Fibra Danhos SA</t>
        </is>
      </c>
      <c r="C796" t="inlineStr">
        <is>
          <t>Mexico</t>
        </is>
      </c>
      <c r="E796" t="inlineStr">
        <is>
          <t>Real Estate</t>
        </is>
      </c>
      <c r="F796" t="inlineStr">
        <is>
          <t>Financials</t>
        </is>
      </c>
      <c r="G796" t="inlineStr">
        <is>
          <t>DANHOS13</t>
        </is>
      </c>
      <c r="H796" t="inlineStr">
        <is>
          <t>Fibra Danhos</t>
        </is>
      </c>
    </row>
    <row r="797">
      <c r="A797" t="inlineStr">
        <is>
          <t>MX000390</t>
        </is>
      </c>
      <c r="B797" t="inlineStr">
        <is>
          <t>Concentradora Fibra Hotelera M</t>
        </is>
      </c>
      <c r="C797" t="inlineStr">
        <is>
          <t>Mexico</t>
        </is>
      </c>
      <c r="E797" t="inlineStr">
        <is>
          <t>Real Estate</t>
        </is>
      </c>
      <c r="F797" t="inlineStr">
        <is>
          <t>Financials</t>
        </is>
      </c>
      <c r="G797" t="inlineStr">
        <is>
          <t>FIHO12</t>
        </is>
      </c>
      <c r="H797" t="inlineStr">
        <is>
          <t>Fibra H</t>
        </is>
      </c>
    </row>
    <row r="798">
      <c r="A798" t="inlineStr">
        <is>
          <t>MX000400</t>
        </is>
      </c>
      <c r="B798" t="inlineStr">
        <is>
          <t>Concentradora Hipotecaria SAPI</t>
        </is>
      </c>
      <c r="C798" t="inlineStr">
        <is>
          <t>Mexico</t>
        </is>
      </c>
      <c r="E798" t="inlineStr">
        <is>
          <t>Financials</t>
        </is>
      </c>
      <c r="F798" t="inlineStr">
        <is>
          <t>Financials</t>
        </is>
      </c>
      <c r="G798" t="inlineStr">
        <is>
          <t>FHIPO</t>
        </is>
      </c>
    </row>
    <row r="799">
      <c r="A799" t="inlineStr">
        <is>
          <t>MX000410</t>
        </is>
      </c>
      <c r="B799" t="inlineStr">
        <is>
          <t>Consejo De Asistencia Al Micro</t>
        </is>
      </c>
      <c r="C799" t="inlineStr">
        <is>
          <t>Mexico</t>
        </is>
      </c>
      <c r="F799" t="inlineStr">
        <is>
          <t>Financials</t>
        </is>
      </c>
      <c r="G799" t="inlineStr">
        <is>
          <t>CAMEMX</t>
        </is>
      </c>
    </row>
    <row r="800">
      <c r="A800" t="inlineStr">
        <is>
          <t>MX000420</t>
        </is>
      </c>
      <c r="B800" t="inlineStr">
        <is>
          <t>Consorcio ARA SAB de CV</t>
        </is>
      </c>
      <c r="C800" t="inlineStr">
        <is>
          <t>Mexico</t>
        </is>
      </c>
      <c r="E800" t="inlineStr">
        <is>
          <t>Consumer Discretionary</t>
        </is>
      </c>
      <c r="F800" t="inlineStr">
        <is>
          <t>Consumer Discretionary</t>
        </is>
      </c>
      <c r="G800" t="inlineStr">
        <is>
          <t>ARA*</t>
        </is>
      </c>
      <c r="H800" t="inlineStr">
        <is>
          <t>Ara</t>
        </is>
      </c>
    </row>
    <row r="801">
      <c r="A801" t="inlineStr">
        <is>
          <t>MX000430</t>
        </is>
      </c>
      <c r="B801" t="inlineStr">
        <is>
          <t>Controladora Comercial Mexican</t>
        </is>
      </c>
      <c r="C801" t="inlineStr">
        <is>
          <t>Mexico</t>
        </is>
      </c>
      <c r="E801" t="inlineStr">
        <is>
          <t>Consumer Staples</t>
        </is>
      </c>
      <c r="F801" t="inlineStr">
        <is>
          <t>Consumer Staples</t>
        </is>
      </c>
      <c r="G801" t="inlineStr">
        <is>
          <t>CDCUF</t>
        </is>
      </c>
    </row>
    <row r="802">
      <c r="A802" t="inlineStr">
        <is>
          <t>MX000440</t>
        </is>
      </c>
      <c r="B802" t="inlineStr">
        <is>
          <t>Controladora Mabe SA de CV</t>
        </is>
      </c>
      <c r="C802" t="inlineStr">
        <is>
          <t>Mexico</t>
        </is>
      </c>
      <c r="F802" t="inlineStr">
        <is>
          <t>Consumer Discretionary</t>
        </is>
      </c>
      <c r="G802" t="inlineStr">
        <is>
          <t>MABEMX</t>
        </is>
      </c>
      <c r="H802" t="inlineStr">
        <is>
          <t>Mabe</t>
        </is>
      </c>
    </row>
    <row r="803">
      <c r="A803" t="inlineStr">
        <is>
          <t>MX000450</t>
        </is>
      </c>
      <c r="B803" t="inlineStr">
        <is>
          <t>Controladora Vuela Cia de Avia</t>
        </is>
      </c>
      <c r="C803" t="inlineStr">
        <is>
          <t>Mexico</t>
        </is>
      </c>
      <c r="E803" t="inlineStr">
        <is>
          <t>Industrials</t>
        </is>
      </c>
      <c r="F803" t="inlineStr">
        <is>
          <t>Consumer Discretionary</t>
        </is>
      </c>
      <c r="G803" t="inlineStr">
        <is>
          <t>VLRS</t>
        </is>
      </c>
      <c r="H803" t="inlineStr">
        <is>
          <t>Volaris</t>
        </is>
      </c>
    </row>
    <row r="804">
      <c r="A804" t="inlineStr">
        <is>
          <t>MX000460</t>
        </is>
      </c>
      <c r="B804" t="inlineStr">
        <is>
          <t>Corp Actinver SAB de CV</t>
        </is>
      </c>
      <c r="C804" t="inlineStr">
        <is>
          <t>Mexico</t>
        </is>
      </c>
      <c r="E804" t="inlineStr">
        <is>
          <t>Financials</t>
        </is>
      </c>
      <c r="F804" t="inlineStr">
        <is>
          <t>Financials</t>
        </is>
      </c>
      <c r="G804" t="inlineStr">
        <is>
          <t>ACTINVRB</t>
        </is>
      </c>
      <c r="H804" t="inlineStr">
        <is>
          <t>Actinver</t>
        </is>
      </c>
    </row>
    <row r="805">
      <c r="A805" t="inlineStr">
        <is>
          <t>MX000470</t>
        </is>
      </c>
      <c r="B805" t="inlineStr">
        <is>
          <t>Corp GEO SAB de CV</t>
        </is>
      </c>
      <c r="C805" t="inlineStr">
        <is>
          <t>Mexico</t>
        </is>
      </c>
      <c r="E805" t="inlineStr">
        <is>
          <t>Consumer Discretionary</t>
        </is>
      </c>
      <c r="F805" t="inlineStr">
        <is>
          <t>Consumer Discretionary</t>
        </is>
      </c>
      <c r="G805" t="inlineStr">
        <is>
          <t>GEOB</t>
        </is>
      </c>
    </row>
    <row r="806">
      <c r="A806" t="inlineStr">
        <is>
          <t>MX000480</t>
        </is>
      </c>
      <c r="B806" t="inlineStr">
        <is>
          <t>Corp Inmobiliaria Vesta SAB de</t>
        </is>
      </c>
      <c r="C806" t="inlineStr">
        <is>
          <t>Mexico</t>
        </is>
      </c>
      <c r="E806" t="inlineStr">
        <is>
          <t>Real Estate</t>
        </is>
      </c>
      <c r="F806" t="inlineStr">
        <is>
          <t>Financials</t>
        </is>
      </c>
      <c r="G806" t="inlineStr">
        <is>
          <t>VESTA*</t>
        </is>
      </c>
      <c r="H806" t="inlineStr">
        <is>
          <t>Vesta</t>
        </is>
      </c>
    </row>
    <row r="807">
      <c r="A807" t="inlineStr">
        <is>
          <t>MX000490</t>
        </is>
      </c>
      <c r="B807" t="inlineStr">
        <is>
          <t>Corp Tapatia de Television SA</t>
        </is>
      </c>
      <c r="C807" t="inlineStr">
        <is>
          <t>Mexico</t>
        </is>
      </c>
      <c r="F807" t="inlineStr">
        <is>
          <t>Communications</t>
        </is>
      </c>
      <c r="G807" t="inlineStr">
        <is>
          <t>COTTV</t>
        </is>
      </c>
    </row>
    <row r="808">
      <c r="A808" t="inlineStr">
        <is>
          <t>MX000500</t>
        </is>
      </c>
      <c r="B808" t="inlineStr">
        <is>
          <t>Corporativo Fragua SAB de CV</t>
        </is>
      </c>
      <c r="C808" t="inlineStr">
        <is>
          <t>Mexico</t>
        </is>
      </c>
      <c r="E808" t="inlineStr">
        <is>
          <t>Consumer Staples</t>
        </is>
      </c>
      <c r="F808" t="inlineStr">
        <is>
          <t>Consumer Staples</t>
        </is>
      </c>
      <c r="G808" t="inlineStr">
        <is>
          <t>FRAGUAB</t>
        </is>
      </c>
      <c r="H808" t="inlineStr">
        <is>
          <t>Fragua</t>
        </is>
      </c>
    </row>
    <row r="809">
      <c r="A809" t="inlineStr">
        <is>
          <t>MX000510</t>
        </is>
      </c>
      <c r="B809" t="inlineStr">
        <is>
          <t>Corpovael SA de CV</t>
        </is>
      </c>
      <c r="C809" t="inlineStr">
        <is>
          <t>Mexico</t>
        </is>
      </c>
      <c r="E809" t="inlineStr">
        <is>
          <t>Consumer Discretionary</t>
        </is>
      </c>
      <c r="F809" t="inlineStr">
        <is>
          <t>Financials</t>
        </is>
      </c>
      <c r="G809" t="inlineStr">
        <is>
          <t>CADUA</t>
        </is>
      </c>
    </row>
    <row r="810">
      <c r="A810" t="inlineStr">
        <is>
          <t>MX000520</t>
        </is>
      </c>
      <c r="B810" t="inlineStr">
        <is>
          <t>Credito Real SAB de CV</t>
        </is>
      </c>
      <c r="C810" t="inlineStr">
        <is>
          <t>Mexico</t>
        </is>
      </c>
      <c r="F810" t="inlineStr">
        <is>
          <t>Financials</t>
        </is>
      </c>
      <c r="G810" t="inlineStr">
        <is>
          <t>CREACB</t>
        </is>
      </c>
      <c r="H810" t="inlineStr">
        <is>
          <t>Credito Real</t>
        </is>
      </c>
    </row>
    <row r="811">
      <c r="A811" t="inlineStr">
        <is>
          <t>MX000530</t>
        </is>
      </c>
      <c r="B811" t="inlineStr">
        <is>
          <t>Credito Real SAB de CV SOFOM E</t>
        </is>
      </c>
      <c r="C811" t="inlineStr">
        <is>
          <t>Mexico</t>
        </is>
      </c>
      <c r="E811" t="inlineStr">
        <is>
          <t>Financials</t>
        </is>
      </c>
      <c r="F811" t="inlineStr">
        <is>
          <t>Financials</t>
        </is>
      </c>
      <c r="G811" t="inlineStr">
        <is>
          <t>CREAL*</t>
        </is>
      </c>
    </row>
    <row r="812">
      <c r="A812" t="inlineStr">
        <is>
          <t>MX000540</t>
        </is>
      </c>
      <c r="B812" t="inlineStr">
        <is>
          <t>Cydsa SAB de CV</t>
        </is>
      </c>
      <c r="C812" t="inlineStr">
        <is>
          <t>Mexico</t>
        </is>
      </c>
      <c r="E812" t="inlineStr">
        <is>
          <t>Materials</t>
        </is>
      </c>
      <c r="F812" t="inlineStr">
        <is>
          <t>Materials</t>
        </is>
      </c>
      <c r="G812" t="inlineStr">
        <is>
          <t>CYDSA</t>
        </is>
      </c>
      <c r="H812" t="inlineStr">
        <is>
          <t>Cydsa</t>
        </is>
      </c>
    </row>
    <row r="813">
      <c r="A813" t="inlineStr">
        <is>
          <t>MX000550</t>
        </is>
      </c>
      <c r="B813" t="inlineStr">
        <is>
          <t>Daimler Mexico SA de CV</t>
        </is>
      </c>
      <c r="C813" t="inlineStr">
        <is>
          <t>Mexico</t>
        </is>
      </c>
      <c r="F813" t="inlineStr">
        <is>
          <t>Consumer Discretionary</t>
        </is>
      </c>
      <c r="G813" t="inlineStr">
        <is>
          <t>DAIGR</t>
        </is>
      </c>
      <c r="H813" t="inlineStr">
        <is>
          <t>Daimler</t>
        </is>
      </c>
    </row>
    <row r="814">
      <c r="A814" t="inlineStr">
        <is>
          <t>MX000560</t>
        </is>
      </c>
      <c r="B814" t="inlineStr">
        <is>
          <t>Dalton Efectivo Seguro GDL SA</t>
        </is>
      </c>
      <c r="C814" t="inlineStr">
        <is>
          <t>Mexico</t>
        </is>
      </c>
      <c r="F814" t="inlineStr">
        <is>
          <t>Financials</t>
        </is>
      </c>
      <c r="G814" t="inlineStr">
        <is>
          <t>DALBA</t>
        </is>
      </c>
      <c r="H814" t="inlineStr">
        <is>
          <t>Dalton</t>
        </is>
      </c>
    </row>
    <row r="815">
      <c r="A815" t="inlineStr">
        <is>
          <t>MX000580</t>
        </is>
      </c>
      <c r="B815" t="inlineStr">
        <is>
          <t>Desarrolladora Homex SAB de CV</t>
        </is>
      </c>
      <c r="C815" t="inlineStr">
        <is>
          <t>Mexico</t>
        </is>
      </c>
      <c r="E815" t="inlineStr">
        <is>
          <t>Consumer Discretionary</t>
        </is>
      </c>
      <c r="F815" t="inlineStr">
        <is>
          <t>Consumer Discretionary</t>
        </is>
      </c>
      <c r="G815" t="inlineStr">
        <is>
          <t>HOMEX*</t>
        </is>
      </c>
      <c r="H815" t="inlineStr">
        <is>
          <t>Homex</t>
        </is>
      </c>
    </row>
    <row r="816">
      <c r="A816" t="inlineStr">
        <is>
          <t>MX000590</t>
        </is>
      </c>
      <c r="B816" t="inlineStr">
        <is>
          <t>Desarrollos Hidraulicos de Can</t>
        </is>
      </c>
      <c r="C816" t="inlineStr">
        <is>
          <t>Mexico</t>
        </is>
      </c>
      <c r="F816" t="inlineStr">
        <is>
          <t>Utilities</t>
        </is>
      </c>
      <c r="G816" t="inlineStr">
        <is>
          <t>DHICAN</t>
        </is>
      </c>
    </row>
    <row r="817">
      <c r="A817" t="inlineStr">
        <is>
          <t>MX000600</t>
        </is>
      </c>
      <c r="B817" t="inlineStr">
        <is>
          <t>Dimex Capital SA de CV</t>
        </is>
      </c>
      <c r="C817" t="inlineStr">
        <is>
          <t>Mexico</t>
        </is>
      </c>
      <c r="F817" t="inlineStr">
        <is>
          <t>Financials</t>
        </is>
      </c>
      <c r="G817" t="inlineStr">
        <is>
          <t>DIMEX</t>
        </is>
      </c>
      <c r="H817" t="inlineStr">
        <is>
          <t>Dimex</t>
        </is>
      </c>
    </row>
    <row r="818">
      <c r="A818" t="inlineStr">
        <is>
          <t>MX000610</t>
        </is>
      </c>
      <c r="B818" t="inlineStr">
        <is>
          <t>Distribuidora de Alimentos</t>
        </is>
      </c>
      <c r="C818" t="inlineStr">
        <is>
          <t>Mexico</t>
        </is>
      </c>
      <c r="F818" t="inlineStr">
        <is>
          <t>Consumer Staples</t>
        </is>
      </c>
      <c r="G818" t="inlineStr">
        <is>
          <t>ITTO</t>
        </is>
      </c>
    </row>
    <row r="819">
      <c r="A819" t="inlineStr">
        <is>
          <t>MX000620</t>
        </is>
      </c>
      <c r="B819" t="inlineStr">
        <is>
          <t>Docuformas SAPI de CV</t>
        </is>
      </c>
      <c r="C819" t="inlineStr">
        <is>
          <t>Mexico</t>
        </is>
      </c>
      <c r="F819" t="inlineStr">
        <is>
          <t>Financials</t>
        </is>
      </c>
      <c r="G819" t="inlineStr">
        <is>
          <t>DOCUFO</t>
        </is>
      </c>
    </row>
    <row r="820">
      <c r="A820" t="inlineStr">
        <is>
          <t>MX000630</t>
        </is>
      </c>
      <c r="B820" t="inlineStr">
        <is>
          <t>El Puerto de Liverpool SAB de</t>
        </is>
      </c>
      <c r="C820" t="inlineStr">
        <is>
          <t>Mexico</t>
        </is>
      </c>
      <c r="E820" t="inlineStr">
        <is>
          <t>Consumer Discretionary</t>
        </is>
      </c>
      <c r="F820" t="inlineStr">
        <is>
          <t>Consumer Discretionary</t>
        </is>
      </c>
      <c r="G820" t="inlineStr">
        <is>
          <t>LIVEPOL1</t>
        </is>
      </c>
      <c r="H820" t="inlineStr">
        <is>
          <t>Liverpool</t>
        </is>
      </c>
    </row>
    <row r="821">
      <c r="A821" t="inlineStr">
        <is>
          <t>MX000640</t>
        </is>
      </c>
      <c r="B821" t="inlineStr">
        <is>
          <t>Elementia SAB de CV</t>
        </is>
      </c>
      <c r="C821" t="inlineStr">
        <is>
          <t>Mexico</t>
        </is>
      </c>
      <c r="E821" t="inlineStr">
        <is>
          <t>Industrials</t>
        </is>
      </c>
      <c r="F821" t="inlineStr">
        <is>
          <t>Industrials</t>
        </is>
      </c>
      <c r="G821" t="inlineStr">
        <is>
          <t>ELEMENT*</t>
        </is>
      </c>
    </row>
    <row r="822">
      <c r="A822" t="inlineStr">
        <is>
          <t>MX000650</t>
        </is>
      </c>
      <c r="B822" t="inlineStr">
        <is>
          <t>Empresas ICA SAB de CV</t>
        </is>
      </c>
      <c r="C822" t="inlineStr">
        <is>
          <t>Mexico</t>
        </is>
      </c>
      <c r="E822" t="inlineStr">
        <is>
          <t>Industrials</t>
        </is>
      </c>
      <c r="F822" t="inlineStr">
        <is>
          <t>Industrials</t>
        </is>
      </c>
      <c r="G822" t="inlineStr">
        <is>
          <t>ICA*</t>
        </is>
      </c>
      <c r="H822" t="inlineStr">
        <is>
          <t>ICA</t>
        </is>
      </c>
    </row>
    <row r="823">
      <c r="A823" t="inlineStr">
        <is>
          <t>MX000660</t>
        </is>
      </c>
      <c r="B823" t="inlineStr">
        <is>
          <t>Engencap</t>
        </is>
      </c>
      <c r="C823" t="inlineStr">
        <is>
          <t>Mexico</t>
        </is>
      </c>
      <c r="F823" t="inlineStr">
        <is>
          <t>Financials</t>
        </is>
      </c>
      <c r="G823" t="inlineStr">
        <is>
          <t>ENCAPC</t>
        </is>
      </c>
    </row>
    <row r="824">
      <c r="A824" t="inlineStr">
        <is>
          <t>MX000670</t>
        </is>
      </c>
      <c r="B824" t="inlineStr">
        <is>
          <t>FEFA</t>
        </is>
      </c>
      <c r="C824" t="inlineStr">
        <is>
          <t>Mexico</t>
        </is>
      </c>
      <c r="F824" t="inlineStr">
        <is>
          <t>Consumer Discretionary</t>
        </is>
      </c>
      <c r="G824" t="inlineStr">
        <is>
          <t>FEFABM</t>
        </is>
      </c>
    </row>
    <row r="825">
      <c r="A825" t="inlineStr">
        <is>
          <t>MX000680</t>
        </is>
      </c>
      <c r="B825" t="inlineStr">
        <is>
          <t>Fermaca Enterprises S de RL de</t>
        </is>
      </c>
      <c r="C825" t="inlineStr">
        <is>
          <t>Mexico</t>
        </is>
      </c>
      <c r="F825" t="inlineStr">
        <is>
          <t>Energy</t>
        </is>
      </c>
      <c r="G825" t="inlineStr">
        <is>
          <t>FERMCA</t>
        </is>
      </c>
    </row>
    <row r="826">
      <c r="A826" t="inlineStr">
        <is>
          <t>MX000690</t>
        </is>
      </c>
      <c r="B826" t="inlineStr">
        <is>
          <t>Fibra HD</t>
        </is>
      </c>
      <c r="C826" t="inlineStr">
        <is>
          <t>Mexico</t>
        </is>
      </c>
      <c r="E826" t="inlineStr">
        <is>
          <t>Real Estate</t>
        </is>
      </c>
      <c r="F826" t="inlineStr">
        <is>
          <t>Financials</t>
        </is>
      </c>
      <c r="G826" t="inlineStr">
        <is>
          <t>FIBHD</t>
        </is>
      </c>
      <c r="H826" t="inlineStr">
        <is>
          <t>Fibra HD</t>
        </is>
      </c>
    </row>
    <row r="827">
      <c r="A827" t="inlineStr">
        <is>
          <t>MX000710</t>
        </is>
      </c>
      <c r="B827" t="inlineStr">
        <is>
          <t>FIBRA INN</t>
        </is>
      </c>
      <c r="C827" t="inlineStr">
        <is>
          <t>Mexico</t>
        </is>
      </c>
      <c r="E827" t="inlineStr">
        <is>
          <t>Real Estate</t>
        </is>
      </c>
      <c r="F827" t="inlineStr">
        <is>
          <t>Financials</t>
        </is>
      </c>
      <c r="G827" t="inlineStr">
        <is>
          <t>FINNMX</t>
        </is>
      </c>
      <c r="H827" t="inlineStr">
        <is>
          <t>Fibra INN</t>
        </is>
      </c>
    </row>
    <row r="828">
      <c r="A828" t="inlineStr">
        <is>
          <t>MX000720</t>
        </is>
      </c>
      <c r="B828" t="inlineStr">
        <is>
          <t>Fibra MTY SAPI de CV</t>
        </is>
      </c>
      <c r="C828" t="inlineStr">
        <is>
          <t>Mexico</t>
        </is>
      </c>
      <c r="E828" t="inlineStr">
        <is>
          <t>Real Estate</t>
        </is>
      </c>
      <c r="F828" t="inlineStr">
        <is>
          <t>Financials</t>
        </is>
      </c>
      <c r="G828" t="inlineStr">
        <is>
          <t>FINN13</t>
        </is>
      </c>
    </row>
    <row r="829">
      <c r="A829" t="inlineStr">
        <is>
          <t>MX000730</t>
        </is>
      </c>
      <c r="B829" t="inlineStr">
        <is>
          <t>Fibra Shop</t>
        </is>
      </c>
      <c r="C829" t="inlineStr">
        <is>
          <t>Mexico</t>
        </is>
      </c>
      <c r="F829" t="inlineStr">
        <is>
          <t>Financials</t>
        </is>
      </c>
      <c r="G829" t="inlineStr">
        <is>
          <t>FSHOP</t>
        </is>
      </c>
      <c r="H829" t="inlineStr">
        <is>
          <t>Fibra Shop</t>
        </is>
      </c>
    </row>
    <row r="830">
      <c r="A830" t="inlineStr">
        <is>
          <t>MX000740</t>
        </is>
      </c>
      <c r="B830" t="inlineStr">
        <is>
          <t>Fibra Shop Portafolios Inmobil</t>
        </is>
      </c>
      <c r="C830" t="inlineStr">
        <is>
          <t>Mexico</t>
        </is>
      </c>
      <c r="E830" t="inlineStr">
        <is>
          <t>Real Estate</t>
        </is>
      </c>
      <c r="F830" t="inlineStr">
        <is>
          <t>Financials</t>
        </is>
      </c>
      <c r="G830" t="inlineStr">
        <is>
          <t>FSHOP13</t>
        </is>
      </c>
    </row>
    <row r="831">
      <c r="A831" t="inlineStr">
        <is>
          <t>MX000760</t>
        </is>
      </c>
      <c r="B831" t="inlineStr">
        <is>
          <t>Fibra Uno Administracion SA de</t>
        </is>
      </c>
      <c r="C831" t="inlineStr">
        <is>
          <t>Mexico</t>
        </is>
      </c>
      <c r="E831" t="inlineStr">
        <is>
          <t>Real Estate</t>
        </is>
      </c>
      <c r="F831" t="inlineStr">
        <is>
          <t>Financials</t>
        </is>
      </c>
      <c r="G831" t="inlineStr">
        <is>
          <t>FUNO11</t>
        </is>
      </c>
      <c r="H831" t="inlineStr">
        <is>
          <t>Fibra Uno</t>
        </is>
      </c>
    </row>
    <row r="832">
      <c r="A832" t="inlineStr">
        <is>
          <t>MX000770</t>
        </is>
      </c>
      <c r="B832" t="inlineStr">
        <is>
          <t>Financiera Bepensa SA de CV</t>
        </is>
      </c>
      <c r="C832" t="inlineStr">
        <is>
          <t>Mexico</t>
        </is>
      </c>
      <c r="F832" t="inlineStr">
        <is>
          <t>Financials</t>
        </is>
      </c>
      <c r="G832" t="inlineStr">
        <is>
          <t>FINBE</t>
        </is>
      </c>
    </row>
    <row r="833">
      <c r="A833" t="inlineStr">
        <is>
          <t>MX000780</t>
        </is>
      </c>
      <c r="B833" t="inlineStr">
        <is>
          <t>Financiera Independencia SAB d</t>
        </is>
      </c>
      <c r="C833" t="inlineStr">
        <is>
          <t>Mexico</t>
        </is>
      </c>
      <c r="E833" t="inlineStr">
        <is>
          <t>Financials</t>
        </is>
      </c>
      <c r="F833" t="inlineStr">
        <is>
          <t>Financials</t>
        </is>
      </c>
      <c r="G833" t="inlineStr">
        <is>
          <t>FINDEP*</t>
        </is>
      </c>
    </row>
    <row r="834">
      <c r="A834" t="inlineStr">
        <is>
          <t>MX000790</t>
        </is>
      </c>
      <c r="B834" t="inlineStr">
        <is>
          <t>Fomento Economico Mexicano SAB</t>
        </is>
      </c>
      <c r="C834" t="inlineStr">
        <is>
          <t>Mexico</t>
        </is>
      </c>
      <c r="E834" t="inlineStr">
        <is>
          <t>Consumer Staples</t>
        </is>
      </c>
      <c r="F834" t="inlineStr">
        <is>
          <t>Consumer Staples</t>
        </is>
      </c>
      <c r="G834" t="inlineStr">
        <is>
          <t>FEMSAUBD</t>
        </is>
      </c>
      <c r="H834" t="inlineStr">
        <is>
          <t>FOMEX</t>
        </is>
      </c>
    </row>
    <row r="835">
      <c r="A835" t="inlineStr">
        <is>
          <t>MX000800</t>
        </is>
      </c>
      <c r="B835" t="inlineStr">
        <is>
          <t>FONACOT</t>
        </is>
      </c>
      <c r="C835" t="inlineStr">
        <is>
          <t>Mexico</t>
        </is>
      </c>
      <c r="F835" t="inlineStr">
        <is>
          <t>Financials</t>
        </is>
      </c>
      <c r="G835" t="inlineStr">
        <is>
          <t>FNCO</t>
        </is>
      </c>
    </row>
    <row r="836">
      <c r="A836" t="inlineStr">
        <is>
          <t>MX000810</t>
        </is>
      </c>
      <c r="B836" t="inlineStr">
        <is>
          <t>Fondo Especial Para Financiamientos Agropecuarios</t>
        </is>
      </c>
      <c r="C836" t="inlineStr">
        <is>
          <t>Mexico</t>
        </is>
      </c>
      <c r="F836" t="inlineStr">
        <is>
          <t>Consumer Discretionary</t>
        </is>
      </c>
      <c r="G836" t="inlineStr">
        <is>
          <t>FEFABM</t>
        </is>
      </c>
    </row>
    <row r="837">
      <c r="A837" t="inlineStr">
        <is>
          <t>MX000820</t>
        </is>
      </c>
      <c r="B837" t="inlineStr">
        <is>
          <t>Fortuna Silver Mines Inc</t>
        </is>
      </c>
      <c r="C837" t="inlineStr">
        <is>
          <t>Mexico</t>
        </is>
      </c>
      <c r="E837" t="inlineStr">
        <is>
          <t>Materials</t>
        </is>
      </c>
      <c r="F837" t="inlineStr">
        <is>
          <t>Materials</t>
        </is>
      </c>
      <c r="G837" t="inlineStr">
        <is>
          <t>FVI</t>
        </is>
      </c>
    </row>
    <row r="838">
      <c r="A838" t="inlineStr">
        <is>
          <t>MX000830</t>
        </is>
      </c>
      <c r="B838" t="inlineStr">
        <is>
          <t>Fresnillo PLC</t>
        </is>
      </c>
      <c r="C838" t="inlineStr">
        <is>
          <t>Mexico</t>
        </is>
      </c>
      <c r="E838" t="inlineStr">
        <is>
          <t>Materials</t>
        </is>
      </c>
      <c r="F838" t="inlineStr">
        <is>
          <t>Materials</t>
        </is>
      </c>
      <c r="G838" t="inlineStr">
        <is>
          <t>FRESLN</t>
        </is>
      </c>
      <c r="H838" t="inlineStr">
        <is>
          <t>Fresnillo</t>
        </is>
      </c>
    </row>
    <row r="839">
      <c r="A839" t="inlineStr">
        <is>
          <t>MX000840</t>
        </is>
      </c>
      <c r="B839" t="inlineStr">
        <is>
          <t>Fundacion Donde</t>
        </is>
      </c>
      <c r="C839" t="inlineStr">
        <is>
          <t>Mexico</t>
        </is>
      </c>
      <c r="F839" t="inlineStr">
        <is>
          <t>Consumer Discretionary</t>
        </is>
      </c>
      <c r="G839" t="inlineStr">
        <is>
          <t>DONDE</t>
        </is>
      </c>
    </row>
    <row r="840">
      <c r="A840" t="inlineStr">
        <is>
          <t>MX000850</t>
        </is>
      </c>
      <c r="B840" t="inlineStr">
        <is>
          <t>Genomma Lab SAB de CV</t>
        </is>
      </c>
      <c r="C840" t="inlineStr">
        <is>
          <t>Mexico</t>
        </is>
      </c>
      <c r="E840" t="inlineStr">
        <is>
          <t>Health Care</t>
        </is>
      </c>
      <c r="F840" t="inlineStr">
        <is>
          <t>Health Care</t>
        </is>
      </c>
      <c r="G840" t="inlineStr">
        <is>
          <t>LABB</t>
        </is>
      </c>
      <c r="H840" t="inlineStr">
        <is>
          <t>Genomma Lab</t>
        </is>
      </c>
    </row>
    <row r="841">
      <c r="A841" t="inlineStr">
        <is>
          <t>MX000860</t>
        </is>
      </c>
      <c r="B841" t="inlineStr">
        <is>
          <t>Gentera SAB de CV</t>
        </is>
      </c>
      <c r="C841" t="inlineStr">
        <is>
          <t>Mexico</t>
        </is>
      </c>
      <c r="E841" t="inlineStr">
        <is>
          <t>Financials</t>
        </is>
      </c>
      <c r="F841" t="inlineStr">
        <is>
          <t>Financials</t>
        </is>
      </c>
      <c r="G841" t="inlineStr">
        <is>
          <t>GENTERA*</t>
        </is>
      </c>
      <c r="H841" t="inlineStr">
        <is>
          <t>Gentera</t>
        </is>
      </c>
    </row>
    <row r="842">
      <c r="A842" t="inlineStr">
        <is>
          <t>MX000870</t>
        </is>
      </c>
      <c r="B842" t="inlineStr">
        <is>
          <t>GM Financial de Mexico SA de CV SOFOM ER</t>
        </is>
      </c>
      <c r="C842" t="inlineStr">
        <is>
          <t>Mexico</t>
        </is>
      </c>
      <c r="F842" t="inlineStr">
        <is>
          <t>Financials</t>
        </is>
      </c>
      <c r="G842" t="inlineStr">
        <is>
          <t>GMFIN</t>
        </is>
      </c>
    </row>
    <row r="843">
      <c r="A843" t="inlineStr">
        <is>
          <t>MX000880</t>
        </is>
      </c>
      <c r="B843" t="inlineStr">
        <is>
          <t>GMexico Transportes</t>
        </is>
      </c>
      <c r="C843" t="inlineStr">
        <is>
          <t>Mexico</t>
        </is>
      </c>
      <c r="E843" t="inlineStr">
        <is>
          <t>Industrials</t>
        </is>
      </c>
      <c r="F843" t="inlineStr">
        <is>
          <t>Industrials</t>
        </is>
      </c>
      <c r="G843" t="inlineStr">
        <is>
          <t>GMXT*</t>
        </is>
      </c>
    </row>
    <row r="844">
      <c r="A844" t="inlineStr">
        <is>
          <t>MX000890</t>
        </is>
      </c>
      <c r="B844" t="inlineStr">
        <is>
          <t>Gruma SAB de CV</t>
        </is>
      </c>
      <c r="C844" t="inlineStr">
        <is>
          <t>Mexico</t>
        </is>
      </c>
      <c r="E844" t="inlineStr">
        <is>
          <t>Consumer Staples</t>
        </is>
      </c>
      <c r="F844" t="inlineStr">
        <is>
          <t>Consumer Staples</t>
        </is>
      </c>
      <c r="G844" t="inlineStr">
        <is>
          <t>GRUMAB</t>
        </is>
      </c>
      <c r="H844" t="inlineStr">
        <is>
          <t>Gruma</t>
        </is>
      </c>
    </row>
    <row r="845">
      <c r="A845" t="inlineStr">
        <is>
          <t>MX000900</t>
        </is>
      </c>
      <c r="B845" t="inlineStr">
        <is>
          <t>Grupo Aeromexico SAB de CV</t>
        </is>
      </c>
      <c r="C845" t="inlineStr">
        <is>
          <t>Mexico</t>
        </is>
      </c>
      <c r="E845" t="inlineStr">
        <is>
          <t>Industrials</t>
        </is>
      </c>
      <c r="F845" t="inlineStr">
        <is>
          <t>Consumer Discretionary</t>
        </is>
      </c>
      <c r="G845" t="inlineStr">
        <is>
          <t>AEROMEX*</t>
        </is>
      </c>
      <c r="H845" t="inlineStr">
        <is>
          <t>Aeromexico</t>
        </is>
      </c>
    </row>
    <row r="846">
      <c r="A846" t="inlineStr">
        <is>
          <t>MX000910</t>
        </is>
      </c>
      <c r="B846" t="inlineStr">
        <is>
          <t>Grupo Aeroportuario del Centro</t>
        </is>
      </c>
      <c r="C846" t="inlineStr">
        <is>
          <t>Mexico</t>
        </is>
      </c>
      <c r="E846" t="inlineStr">
        <is>
          <t>Industrials</t>
        </is>
      </c>
      <c r="F846" t="inlineStr">
        <is>
          <t>Industrials</t>
        </is>
      </c>
      <c r="G846" t="inlineStr">
        <is>
          <t>OMAB</t>
        </is>
      </c>
      <c r="H846" t="inlineStr">
        <is>
          <t>OMA</t>
        </is>
      </c>
    </row>
    <row r="847">
      <c r="A847" t="inlineStr">
        <is>
          <t>MX000920</t>
        </is>
      </c>
      <c r="B847" t="inlineStr">
        <is>
          <t>Grupo Aeroportuario del Pacifi</t>
        </is>
      </c>
      <c r="C847" t="inlineStr">
        <is>
          <t>Mexico</t>
        </is>
      </c>
      <c r="E847" t="inlineStr">
        <is>
          <t>Industrials</t>
        </is>
      </c>
      <c r="F847" t="inlineStr">
        <is>
          <t>Industrials</t>
        </is>
      </c>
      <c r="G847" t="inlineStr">
        <is>
          <t>GAPB</t>
        </is>
      </c>
      <c r="H847" t="inlineStr">
        <is>
          <t>GAP</t>
        </is>
      </c>
    </row>
    <row r="848">
      <c r="A848" t="inlineStr">
        <is>
          <t>MX000930</t>
        </is>
      </c>
      <c r="B848" t="inlineStr">
        <is>
          <t>Grupo Aeroportuario del Surest</t>
        </is>
      </c>
      <c r="C848" t="inlineStr">
        <is>
          <t>Mexico</t>
        </is>
      </c>
      <c r="E848" t="inlineStr">
        <is>
          <t>Industrials</t>
        </is>
      </c>
      <c r="F848" t="inlineStr">
        <is>
          <t>Industrials</t>
        </is>
      </c>
      <c r="G848" t="inlineStr">
        <is>
          <t>ASR</t>
        </is>
      </c>
      <c r="H848" t="inlineStr">
        <is>
          <t>ASUR</t>
        </is>
      </c>
    </row>
    <row r="849">
      <c r="A849" t="inlineStr">
        <is>
          <t>MX000940</t>
        </is>
      </c>
      <c r="B849" t="inlineStr">
        <is>
          <t>Grupo Axo SAPI de CV</t>
        </is>
      </c>
      <c r="C849" t="inlineStr">
        <is>
          <t>Mexico</t>
        </is>
      </c>
      <c r="F849" t="inlineStr">
        <is>
          <t>Consumer Discretionary</t>
        </is>
      </c>
      <c r="G849" t="inlineStr">
        <is>
          <t>GAXO</t>
        </is>
      </c>
      <c r="H849" t="inlineStr">
        <is>
          <t>Axo</t>
        </is>
      </c>
    </row>
    <row r="850">
      <c r="A850" t="inlineStr">
        <is>
          <t>MX000950</t>
        </is>
      </c>
      <c r="B850" t="inlineStr">
        <is>
          <t>Grupo Bimbo SAB de CV</t>
        </is>
      </c>
      <c r="C850" t="inlineStr">
        <is>
          <t>Mexico</t>
        </is>
      </c>
      <c r="E850" t="inlineStr">
        <is>
          <t>Consumer Staples</t>
        </is>
      </c>
      <c r="F850" t="inlineStr">
        <is>
          <t>Consumer Staples</t>
        </is>
      </c>
      <c r="G850" t="inlineStr">
        <is>
          <t>BIMBOA</t>
        </is>
      </c>
      <c r="H850" t="inlineStr">
        <is>
          <t>Bimbo</t>
        </is>
      </c>
    </row>
    <row r="851">
      <c r="A851" t="inlineStr">
        <is>
          <t>MX000960</t>
        </is>
      </c>
      <c r="B851" t="inlineStr">
        <is>
          <t>Grupo Carso SAB de CV</t>
        </is>
      </c>
      <c r="C851" t="inlineStr">
        <is>
          <t>Mexico</t>
        </is>
      </c>
      <c r="E851" t="inlineStr">
        <is>
          <t>Industrials</t>
        </is>
      </c>
      <c r="F851" t="inlineStr">
        <is>
          <t>Consumer Staples</t>
        </is>
      </c>
      <c r="G851" t="inlineStr">
        <is>
          <t>GCARSOA1</t>
        </is>
      </c>
      <c r="H851" t="inlineStr">
        <is>
          <t>Carso</t>
        </is>
      </c>
    </row>
    <row r="852">
      <c r="A852" t="inlineStr">
        <is>
          <t>MX000970</t>
        </is>
      </c>
      <c r="B852" t="inlineStr">
        <is>
          <t>Grupo Cementos de Chihuahua SA</t>
        </is>
      </c>
      <c r="C852" t="inlineStr">
        <is>
          <t>Mexico</t>
        </is>
      </c>
      <c r="E852" t="inlineStr">
        <is>
          <t>Materials</t>
        </is>
      </c>
      <c r="F852" t="inlineStr">
        <is>
          <t>Materials</t>
        </is>
      </c>
      <c r="G852" t="inlineStr">
        <is>
          <t>GCC*</t>
        </is>
      </c>
      <c r="H852" t="inlineStr">
        <is>
          <t>GCC</t>
        </is>
      </c>
    </row>
    <row r="853">
      <c r="A853" t="inlineStr">
        <is>
          <t>MX000980</t>
        </is>
      </c>
      <c r="B853" t="inlineStr">
        <is>
          <t>Grupo Comercial Chedraui SA de</t>
        </is>
      </c>
      <c r="C853" t="inlineStr">
        <is>
          <t>Mexico</t>
        </is>
      </c>
      <c r="E853" t="inlineStr">
        <is>
          <t>Consumer Staples</t>
        </is>
      </c>
      <c r="F853" t="inlineStr">
        <is>
          <t>Consumer Staples</t>
        </is>
      </c>
      <c r="G853" t="inlineStr">
        <is>
          <t>CHDRAUIB</t>
        </is>
      </c>
      <c r="H853" t="inlineStr">
        <is>
          <t>Chedraui</t>
        </is>
      </c>
    </row>
    <row r="854">
      <c r="A854" t="inlineStr">
        <is>
          <t>MX000990</t>
        </is>
      </c>
      <c r="B854" t="inlineStr">
        <is>
          <t>Grupo Elektra SAB DE CV</t>
        </is>
      </c>
      <c r="C854" t="inlineStr">
        <is>
          <t>Mexico</t>
        </is>
      </c>
      <c r="E854" t="inlineStr">
        <is>
          <t>Financials</t>
        </is>
      </c>
      <c r="F854" t="inlineStr">
        <is>
          <t>Financials</t>
        </is>
      </c>
      <c r="G854" t="inlineStr">
        <is>
          <t>ELEKTRA*</t>
        </is>
      </c>
      <c r="H854" t="inlineStr">
        <is>
          <t>Elektra</t>
        </is>
      </c>
    </row>
    <row r="855">
      <c r="A855" t="inlineStr">
        <is>
          <t>MX001000</t>
        </is>
      </c>
      <c r="B855" t="inlineStr">
        <is>
          <t>Grupo Famsa SAB de CV</t>
        </is>
      </c>
      <c r="C855" t="inlineStr">
        <is>
          <t>Mexico</t>
        </is>
      </c>
      <c r="E855" t="inlineStr">
        <is>
          <t>Consumer Discretionary</t>
        </is>
      </c>
      <c r="F855" t="inlineStr">
        <is>
          <t>Consumer Discretionary</t>
        </is>
      </c>
      <c r="G855" t="inlineStr">
        <is>
          <t>GFAMSAA</t>
        </is>
      </c>
      <c r="H855" t="inlineStr">
        <is>
          <t>Famsa</t>
        </is>
      </c>
    </row>
    <row r="856">
      <c r="A856" t="inlineStr">
        <is>
          <t>MX001010</t>
        </is>
      </c>
      <c r="B856" t="inlineStr">
        <is>
          <t>Grupo Financiero Banorte SAB d</t>
        </is>
      </c>
      <c r="C856" t="inlineStr">
        <is>
          <t>Mexico</t>
        </is>
      </c>
      <c r="E856" t="inlineStr">
        <is>
          <t>Financials</t>
        </is>
      </c>
      <c r="F856" t="inlineStr">
        <is>
          <t>Financials</t>
        </is>
      </c>
      <c r="G856" t="inlineStr">
        <is>
          <t>GFNORTEO</t>
        </is>
      </c>
      <c r="H856" t="inlineStr">
        <is>
          <t>Banorte</t>
        </is>
      </c>
    </row>
    <row r="857">
      <c r="A857" t="inlineStr">
        <is>
          <t>MX001020</t>
        </is>
      </c>
      <c r="B857" t="inlineStr">
        <is>
          <t>Grupo Financiero Inbursa SAB d</t>
        </is>
      </c>
      <c r="C857" t="inlineStr">
        <is>
          <t>Mexico</t>
        </is>
      </c>
      <c r="E857" t="inlineStr">
        <is>
          <t>Financials</t>
        </is>
      </c>
      <c r="F857" t="inlineStr">
        <is>
          <t>Financials</t>
        </is>
      </c>
      <c r="G857" t="inlineStr">
        <is>
          <t>GFINBURO</t>
        </is>
      </c>
      <c r="H857" t="inlineStr">
        <is>
          <t>Inbursa</t>
        </is>
      </c>
    </row>
    <row r="858">
      <c r="A858" t="inlineStr">
        <is>
          <t>MX001030</t>
        </is>
      </c>
      <c r="B858" t="inlineStr">
        <is>
          <t>Grupo Financiero Interacciones</t>
        </is>
      </c>
      <c r="C858" t="inlineStr">
        <is>
          <t>Mexico</t>
        </is>
      </c>
      <c r="E858" t="inlineStr">
        <is>
          <t>Financials</t>
        </is>
      </c>
      <c r="F858" t="inlineStr">
        <is>
          <t>Financials</t>
        </is>
      </c>
      <c r="G858" t="inlineStr">
        <is>
          <t>GFINTERO</t>
        </is>
      </c>
      <c r="H858" t="inlineStr">
        <is>
          <t>Interacciones</t>
        </is>
      </c>
    </row>
    <row r="859">
      <c r="A859" t="inlineStr">
        <is>
          <t>MX001040</t>
        </is>
      </c>
      <c r="B859" t="inlineStr">
        <is>
          <t>Grupo Financiero Mifel</t>
        </is>
      </c>
      <c r="C859" t="inlineStr">
        <is>
          <t>Mexico</t>
        </is>
      </c>
    </row>
    <row r="860">
      <c r="A860" t="inlineStr">
        <is>
          <t>MX001050</t>
        </is>
      </c>
      <c r="B860" t="inlineStr">
        <is>
          <t>Grupo Financiero Santander Mex</t>
        </is>
      </c>
      <c r="C860" t="inlineStr">
        <is>
          <t>Mexico</t>
        </is>
      </c>
      <c r="E860" t="inlineStr">
        <is>
          <t>Financials</t>
        </is>
      </c>
      <c r="F860" t="inlineStr">
        <is>
          <t>Financials</t>
        </is>
      </c>
      <c r="G860" t="inlineStr">
        <is>
          <t>BSMX</t>
        </is>
      </c>
      <c r="H860" t="inlineStr">
        <is>
          <t>Santander Mexico</t>
        </is>
      </c>
    </row>
    <row r="861">
      <c r="A861" t="inlineStr">
        <is>
          <t>MX001070</t>
        </is>
      </c>
      <c r="B861" t="inlineStr">
        <is>
          <t>Grupo GICSA SAB de CV</t>
        </is>
      </c>
      <c r="C861" t="inlineStr">
        <is>
          <t>Mexico</t>
        </is>
      </c>
      <c r="E861" t="inlineStr">
        <is>
          <t>Real Estate</t>
        </is>
      </c>
      <c r="F861" t="inlineStr">
        <is>
          <t>Financials</t>
        </is>
      </c>
      <c r="G861" t="inlineStr">
        <is>
          <t>GGICS</t>
        </is>
      </c>
      <c r="H861" t="inlineStr">
        <is>
          <t>GICSA</t>
        </is>
      </c>
    </row>
    <row r="862">
      <c r="A862" t="inlineStr">
        <is>
          <t>MX001080</t>
        </is>
      </c>
      <c r="B862" t="inlineStr">
        <is>
          <t>Grupo Herdez SAB de CV</t>
        </is>
      </c>
      <c r="C862" t="inlineStr">
        <is>
          <t>Mexico</t>
        </is>
      </c>
      <c r="E862" t="inlineStr">
        <is>
          <t>Consumer Staples</t>
        </is>
      </c>
      <c r="F862" t="inlineStr">
        <is>
          <t>Consumer Staples</t>
        </is>
      </c>
      <c r="G862" t="inlineStr">
        <is>
          <t>HERDEZ*</t>
        </is>
      </c>
      <c r="H862" t="inlineStr">
        <is>
          <t>Herdez</t>
        </is>
      </c>
    </row>
    <row r="863">
      <c r="A863" t="inlineStr">
        <is>
          <t>MX001090</t>
        </is>
      </c>
      <c r="B863" t="inlineStr">
        <is>
          <t>Grupo Idesa SA de CV</t>
        </is>
      </c>
      <c r="C863" t="inlineStr">
        <is>
          <t>Mexico</t>
        </is>
      </c>
      <c r="F863" t="inlineStr">
        <is>
          <t>Materials</t>
        </is>
      </c>
      <c r="G863" t="inlineStr">
        <is>
          <t>IDESA</t>
        </is>
      </c>
    </row>
    <row r="864">
      <c r="A864" t="inlineStr">
        <is>
          <t>MX001100</t>
        </is>
      </c>
      <c r="B864" t="inlineStr">
        <is>
          <t>Grupo Industrial Saltillo SAB</t>
        </is>
      </c>
      <c r="C864" t="inlineStr">
        <is>
          <t>Mexico</t>
        </is>
      </c>
      <c r="E864" t="inlineStr">
        <is>
          <t>Consumer Discretionary</t>
        </is>
      </c>
      <c r="F864" t="inlineStr">
        <is>
          <t>Materials</t>
        </is>
      </c>
      <c r="G864" t="inlineStr">
        <is>
          <t>GISSA</t>
        </is>
      </c>
      <c r="H864" t="inlineStr">
        <is>
          <t>Saltillo Mexico</t>
        </is>
      </c>
    </row>
    <row r="865">
      <c r="A865" t="inlineStr">
        <is>
          <t>MX001110</t>
        </is>
      </c>
      <c r="B865" t="inlineStr">
        <is>
          <t>Grupo Kaltex SA de CV</t>
        </is>
      </c>
      <c r="C865" t="inlineStr">
        <is>
          <t>Mexico</t>
        </is>
      </c>
      <c r="F865" t="inlineStr">
        <is>
          <t>Consumer Discretionary</t>
        </is>
      </c>
      <c r="G865" t="inlineStr">
        <is>
          <t>KLTXMX</t>
        </is>
      </c>
      <c r="H865" t="inlineStr">
        <is>
          <t>Kaltex</t>
        </is>
      </c>
    </row>
    <row r="866">
      <c r="A866" t="inlineStr">
        <is>
          <t>MX001120</t>
        </is>
      </c>
      <c r="B866" t="inlineStr">
        <is>
          <t>Grupo KUO SAB De CV</t>
        </is>
      </c>
      <c r="C866" t="inlineStr">
        <is>
          <t>Mexico</t>
        </is>
      </c>
      <c r="E866" t="inlineStr">
        <is>
          <t>Industrials</t>
        </is>
      </c>
      <c r="F866" t="inlineStr">
        <is>
          <t>Consumer Staples</t>
        </is>
      </c>
      <c r="G866" t="inlineStr">
        <is>
          <t>KUOB</t>
        </is>
      </c>
      <c r="H866" t="inlineStr">
        <is>
          <t>KUO</t>
        </is>
      </c>
    </row>
    <row r="867">
      <c r="A867" t="inlineStr">
        <is>
          <t>MX001130</t>
        </is>
      </c>
      <c r="B867" t="inlineStr">
        <is>
          <t>Grupo Lala SAB de CV</t>
        </is>
      </c>
      <c r="C867" t="inlineStr">
        <is>
          <t>Mexico</t>
        </is>
      </c>
      <c r="E867" t="inlineStr">
        <is>
          <t>Consumer Staples</t>
        </is>
      </c>
      <c r="F867" t="inlineStr">
        <is>
          <t>Consumer Staples</t>
        </is>
      </c>
      <c r="G867" t="inlineStr">
        <is>
          <t>LALAB</t>
        </is>
      </c>
      <c r="H867" t="inlineStr">
        <is>
          <t>Lala</t>
        </is>
      </c>
    </row>
    <row r="868">
      <c r="A868" t="inlineStr">
        <is>
          <t>MX001140</t>
        </is>
      </c>
      <c r="B868" t="inlineStr">
        <is>
          <t>Grupo Mega</t>
        </is>
      </c>
      <c r="C868" t="inlineStr">
        <is>
          <t>Mexico</t>
        </is>
      </c>
    </row>
    <row r="869">
      <c r="A869" t="inlineStr">
        <is>
          <t>MX001150</t>
        </is>
      </c>
      <c r="B869" t="inlineStr">
        <is>
          <t>Grupo Mexico SAB de CV</t>
        </is>
      </c>
      <c r="C869" t="inlineStr">
        <is>
          <t>Mexico</t>
        </is>
      </c>
      <c r="E869" t="inlineStr">
        <is>
          <t>Materials</t>
        </is>
      </c>
      <c r="F869" t="inlineStr">
        <is>
          <t>Materials</t>
        </is>
      </c>
      <c r="G869" t="inlineStr">
        <is>
          <t>GMEXICOB</t>
        </is>
      </c>
      <c r="H869" t="inlineStr">
        <is>
          <t>Grupo Mexico</t>
        </is>
      </c>
    </row>
    <row r="870">
      <c r="A870" t="inlineStr">
        <is>
          <t>MX001160</t>
        </is>
      </c>
      <c r="B870" t="inlineStr">
        <is>
          <t>Grupo Modelo SAB de CV</t>
        </is>
      </c>
      <c r="C870" t="inlineStr">
        <is>
          <t>Mexico</t>
        </is>
      </c>
      <c r="E870" t="inlineStr">
        <is>
          <t>Consumer Staples</t>
        </is>
      </c>
      <c r="F870" t="inlineStr">
        <is>
          <t>Consumer Staples</t>
        </is>
      </c>
      <c r="G870" t="inlineStr">
        <is>
          <t>GPMCF</t>
        </is>
      </c>
      <c r="H870" t="inlineStr">
        <is>
          <t>Grupo Modelo</t>
        </is>
      </c>
    </row>
    <row r="871">
      <c r="A871" t="inlineStr">
        <is>
          <t>MX001170</t>
        </is>
      </c>
      <c r="B871" t="inlineStr">
        <is>
          <t>Grupo Nagoin SA de CV</t>
        </is>
      </c>
      <c r="C871" t="inlineStr">
        <is>
          <t>Mexico</t>
        </is>
      </c>
      <c r="E871" t="inlineStr">
        <is>
          <t>Real Estate</t>
        </is>
      </c>
      <c r="F871" t="inlineStr">
        <is>
          <t>Financials</t>
        </is>
      </c>
      <c r="G871" t="inlineStr">
        <is>
          <t>EDUCA18</t>
        </is>
      </c>
    </row>
    <row r="872">
      <c r="A872" t="inlineStr">
        <is>
          <t>MX001180</t>
        </is>
      </c>
      <c r="B872" t="inlineStr">
        <is>
          <t>Grupo Posadas SAB de CV</t>
        </is>
      </c>
      <c r="C872" t="inlineStr">
        <is>
          <t>Mexico</t>
        </is>
      </c>
      <c r="E872" t="inlineStr">
        <is>
          <t>Consumer Discretionary</t>
        </is>
      </c>
      <c r="F872" t="inlineStr">
        <is>
          <t>Consumer Discretionary</t>
        </is>
      </c>
      <c r="G872" t="inlineStr">
        <is>
          <t>POSADA</t>
        </is>
      </c>
      <c r="H872" t="inlineStr">
        <is>
          <t>Posadas</t>
        </is>
      </c>
    </row>
    <row r="873">
      <c r="A873" t="inlineStr">
        <is>
          <t>MX001190</t>
        </is>
      </c>
      <c r="B873" t="inlineStr">
        <is>
          <t>Grupo Radio Centro SAB de CV</t>
        </is>
      </c>
      <c r="C873" t="inlineStr">
        <is>
          <t>Mexico</t>
        </is>
      </c>
      <c r="E873" t="inlineStr">
        <is>
          <t>Communication Services</t>
        </is>
      </c>
      <c r="F873" t="inlineStr">
        <is>
          <t>Communications</t>
        </is>
      </c>
      <c r="G873" t="inlineStr">
        <is>
          <t>RCENT</t>
        </is>
      </c>
      <c r="H873" t="inlineStr">
        <is>
          <t>Radio Centro</t>
        </is>
      </c>
    </row>
    <row r="874">
      <c r="A874" t="inlineStr">
        <is>
          <t>MX001200</t>
        </is>
      </c>
      <c r="B874" t="inlineStr">
        <is>
          <t>Grupo Rotoplas SAB de CV</t>
        </is>
      </c>
      <c r="C874" t="inlineStr">
        <is>
          <t>Mexico</t>
        </is>
      </c>
      <c r="E874" t="inlineStr">
        <is>
          <t>Industrials</t>
        </is>
      </c>
      <c r="F874" t="inlineStr">
        <is>
          <t>Industrials</t>
        </is>
      </c>
      <c r="G874" t="inlineStr">
        <is>
          <t>AGUA*</t>
        </is>
      </c>
      <c r="H874" t="inlineStr">
        <is>
          <t>Rotoplas</t>
        </is>
      </c>
    </row>
    <row r="875">
      <c r="A875" t="inlineStr">
        <is>
          <t>MX001210</t>
        </is>
      </c>
      <c r="B875" t="inlineStr">
        <is>
          <t>Grupo Sanborns SAB de CV</t>
        </is>
      </c>
      <c r="C875" t="inlineStr">
        <is>
          <t>Mexico</t>
        </is>
      </c>
      <c r="E875" t="inlineStr">
        <is>
          <t>Consumer Discretionary</t>
        </is>
      </c>
      <c r="F875" t="inlineStr">
        <is>
          <t>Consumer Discretionary</t>
        </is>
      </c>
      <c r="G875" t="inlineStr">
        <is>
          <t>GSANBOB1</t>
        </is>
      </c>
      <c r="H875" t="inlineStr">
        <is>
          <t>Sanborns</t>
        </is>
      </c>
    </row>
    <row r="876">
      <c r="A876" t="inlineStr">
        <is>
          <t>MX001220</t>
        </is>
      </c>
      <c r="B876" t="inlineStr">
        <is>
          <t>Grupo Simec SAB de CV</t>
        </is>
      </c>
      <c r="C876" t="inlineStr">
        <is>
          <t>Mexico</t>
        </is>
      </c>
      <c r="E876" t="inlineStr">
        <is>
          <t>Materials</t>
        </is>
      </c>
      <c r="F876" t="inlineStr">
        <is>
          <t>Materials</t>
        </is>
      </c>
      <c r="G876" t="inlineStr">
        <is>
          <t>SIMECB</t>
        </is>
      </c>
      <c r="H876" t="inlineStr">
        <is>
          <t>Simec</t>
        </is>
      </c>
    </row>
    <row r="877">
      <c r="A877" t="inlineStr">
        <is>
          <t>MX001230</t>
        </is>
      </c>
      <c r="B877" t="inlineStr">
        <is>
          <t>Grupo Sports World SAB de CV</t>
        </is>
      </c>
      <c r="C877" t="inlineStr">
        <is>
          <t>Mexico</t>
        </is>
      </c>
      <c r="E877" t="inlineStr">
        <is>
          <t>Consumer Discretionary</t>
        </is>
      </c>
      <c r="F877" t="inlineStr">
        <is>
          <t>Consumer Discretionary</t>
        </is>
      </c>
      <c r="G877" t="inlineStr">
        <is>
          <t>SPORTS</t>
        </is>
      </c>
      <c r="H877" t="inlineStr">
        <is>
          <t>Grupo Sports</t>
        </is>
      </c>
    </row>
    <row r="878">
      <c r="A878" t="inlineStr">
        <is>
          <t>MX001240</t>
        </is>
      </c>
      <c r="B878" t="inlineStr">
        <is>
          <t>Grupo Televisa SAB</t>
        </is>
      </c>
      <c r="C878" t="inlineStr">
        <is>
          <t>Mexico</t>
        </is>
      </c>
      <c r="E878" t="inlineStr">
        <is>
          <t>Communication Services</t>
        </is>
      </c>
      <c r="F878" t="inlineStr">
        <is>
          <t>Communications</t>
        </is>
      </c>
      <c r="G878" t="inlineStr">
        <is>
          <t>TLEVICPO</t>
        </is>
      </c>
      <c r="H878" t="inlineStr">
        <is>
          <t>Televisa</t>
        </is>
      </c>
    </row>
    <row r="879">
      <c r="A879" t="inlineStr">
        <is>
          <t>MX001250</t>
        </is>
      </c>
      <c r="B879" t="inlineStr">
        <is>
          <t>Grupo Traxion SAB de CV</t>
        </is>
      </c>
      <c r="C879" t="inlineStr">
        <is>
          <t>Mexico</t>
        </is>
      </c>
      <c r="E879" t="inlineStr">
        <is>
          <t>Industrials</t>
        </is>
      </c>
      <c r="F879" t="inlineStr">
        <is>
          <t>Industrials</t>
        </is>
      </c>
      <c r="G879" t="inlineStr">
        <is>
          <t>TRAXIONA</t>
        </is>
      </c>
      <c r="H879" t="inlineStr">
        <is>
          <t>Traxion</t>
        </is>
      </c>
    </row>
    <row r="880">
      <c r="A880" t="inlineStr">
        <is>
          <t>MX001260</t>
        </is>
      </c>
      <c r="B880" t="inlineStr">
        <is>
          <t>Grupo Vasconia SAB</t>
        </is>
      </c>
      <c r="C880" t="inlineStr">
        <is>
          <t>Mexico</t>
        </is>
      </c>
      <c r="E880" t="inlineStr">
        <is>
          <t>Consumer Discretionary</t>
        </is>
      </c>
      <c r="F880" t="inlineStr">
        <is>
          <t>Consumer Discretionary</t>
        </is>
      </c>
      <c r="G880" t="inlineStr">
        <is>
          <t>VASCONI*</t>
        </is>
      </c>
      <c r="H880" t="inlineStr">
        <is>
          <t>Vasconia</t>
        </is>
      </c>
    </row>
    <row r="881">
      <c r="A881" t="inlineStr">
        <is>
          <t>MX001270</t>
        </is>
      </c>
      <c r="B881" t="inlineStr">
        <is>
          <t>Hoteles City Express SAB de CV</t>
        </is>
      </c>
      <c r="C881" t="inlineStr">
        <is>
          <t>Mexico</t>
        </is>
      </c>
      <c r="E881" t="inlineStr">
        <is>
          <t>Consumer Discretionary</t>
        </is>
      </c>
      <c r="F881" t="inlineStr">
        <is>
          <t>Consumer Discretionary</t>
        </is>
      </c>
      <c r="G881" t="inlineStr">
        <is>
          <t>HCITY*</t>
        </is>
      </c>
      <c r="H881" t="inlineStr">
        <is>
          <t>Hcity</t>
        </is>
      </c>
    </row>
    <row r="882">
      <c r="A882" t="inlineStr">
        <is>
          <t>MX001280</t>
        </is>
      </c>
      <c r="B882" t="inlineStr">
        <is>
          <t>HSBC Mexico SA Institucion de Banca Multiple Grupo Financiero HSBC</t>
        </is>
      </c>
      <c r="C882" t="inlineStr">
        <is>
          <t>Mexico</t>
        </is>
      </c>
      <c r="F882" t="inlineStr">
        <is>
          <t>Financials</t>
        </is>
      </c>
      <c r="G882" t="inlineStr">
        <is>
          <t>HSBCM</t>
        </is>
      </c>
      <c r="H882" t="inlineStr">
        <is>
          <t>HSBC Mexico</t>
        </is>
      </c>
    </row>
    <row r="883">
      <c r="A883" t="inlineStr">
        <is>
          <t>MX001290</t>
        </is>
      </c>
      <c r="B883" t="inlineStr">
        <is>
          <t>Impulsora del Desarrollo y el Empleo en America Latina SAB de CV</t>
        </is>
      </c>
      <c r="C883" t="inlineStr">
        <is>
          <t>Mexico</t>
        </is>
      </c>
      <c r="E883" t="inlineStr">
        <is>
          <t>Industrials</t>
        </is>
      </c>
      <c r="F883" t="inlineStr">
        <is>
          <t>Industrials</t>
        </is>
      </c>
      <c r="G883" t="inlineStr">
        <is>
          <t>IDEALB1</t>
        </is>
      </c>
    </row>
    <row r="884">
      <c r="A884" t="inlineStr">
        <is>
          <t>MX001300</t>
        </is>
      </c>
      <c r="B884" t="inlineStr">
        <is>
          <t>Inbursa</t>
        </is>
      </c>
      <c r="C884" t="inlineStr">
        <is>
          <t>Mexico</t>
        </is>
      </c>
      <c r="F884" t="inlineStr">
        <is>
          <t>Financials</t>
        </is>
      </c>
      <c r="G884" t="inlineStr">
        <is>
          <t>BINBUR</t>
        </is>
      </c>
      <c r="H884" t="inlineStr">
        <is>
          <t>Inbursa</t>
        </is>
      </c>
    </row>
    <row r="885">
      <c r="A885" t="inlineStr">
        <is>
          <t>MX001310</t>
        </is>
      </c>
      <c r="B885" t="inlineStr">
        <is>
          <t>Industrias Bachoco SAB de CV</t>
        </is>
      </c>
      <c r="C885" t="inlineStr">
        <is>
          <t>Mexico</t>
        </is>
      </c>
      <c r="E885" t="inlineStr">
        <is>
          <t>Consumer Staples</t>
        </is>
      </c>
      <c r="F885" t="inlineStr">
        <is>
          <t>Consumer Staples</t>
        </is>
      </c>
      <c r="G885" t="inlineStr">
        <is>
          <t>BACHOCOB</t>
        </is>
      </c>
      <c r="H885" t="inlineStr">
        <is>
          <t>Bachoco</t>
        </is>
      </c>
    </row>
    <row r="886">
      <c r="A886" t="inlineStr">
        <is>
          <t>MX001320</t>
        </is>
      </c>
      <c r="B886" t="inlineStr">
        <is>
          <t>Industrias CH SAB de CV</t>
        </is>
      </c>
      <c r="C886" t="inlineStr">
        <is>
          <t>Mexico</t>
        </is>
      </c>
      <c r="E886" t="inlineStr">
        <is>
          <t>Materials</t>
        </is>
      </c>
      <c r="F886" t="inlineStr">
        <is>
          <t>Materials</t>
        </is>
      </c>
      <c r="G886" t="inlineStr">
        <is>
          <t>ICHB</t>
        </is>
      </c>
      <c r="H886" t="inlineStr">
        <is>
          <t>Industrias CH</t>
        </is>
      </c>
    </row>
    <row r="887">
      <c r="A887" t="inlineStr">
        <is>
          <t>MX001330</t>
        </is>
      </c>
      <c r="B887" t="inlineStr">
        <is>
          <t>Industrias Penoles SAB de CV</t>
        </is>
      </c>
      <c r="C887" t="inlineStr">
        <is>
          <t>Mexico</t>
        </is>
      </c>
      <c r="E887" t="inlineStr">
        <is>
          <t>Materials</t>
        </is>
      </c>
      <c r="F887" t="inlineStr">
        <is>
          <t>Materials</t>
        </is>
      </c>
      <c r="G887" t="inlineStr">
        <is>
          <t>PE&amp;OLES*</t>
        </is>
      </c>
      <c r="H887" t="inlineStr">
        <is>
          <t>Penoles</t>
        </is>
      </c>
    </row>
    <row r="888">
      <c r="A888" t="inlineStr">
        <is>
          <t>MX001340</t>
        </is>
      </c>
      <c r="B888" t="inlineStr">
        <is>
          <t>Infonavit</t>
        </is>
      </c>
      <c r="C888" t="inlineStr">
        <is>
          <t>Mexico</t>
        </is>
      </c>
      <c r="F888" t="inlineStr">
        <is>
          <t>Financials</t>
        </is>
      </c>
      <c r="G888" t="inlineStr">
        <is>
          <t>CEDEVI</t>
        </is>
      </c>
      <c r="H888" t="inlineStr">
        <is>
          <t>Infonavit</t>
        </is>
      </c>
    </row>
    <row r="889">
      <c r="A889" t="inlineStr">
        <is>
          <t>MX001350</t>
        </is>
      </c>
      <c r="B889" t="inlineStr">
        <is>
          <t>Infraestructura Energetica Nov</t>
        </is>
      </c>
      <c r="C889" t="inlineStr">
        <is>
          <t>Mexico</t>
        </is>
      </c>
      <c r="E889" t="inlineStr">
        <is>
          <t>Utilities</t>
        </is>
      </c>
      <c r="F889" t="inlineStr">
        <is>
          <t>Utilities</t>
        </is>
      </c>
      <c r="G889" t="inlineStr">
        <is>
          <t>IENOVA*</t>
        </is>
      </c>
      <c r="H889" t="inlineStr">
        <is>
          <t>IENOVA</t>
        </is>
      </c>
    </row>
    <row r="890">
      <c r="A890" t="inlineStr">
        <is>
          <t>MX001360</t>
        </is>
      </c>
      <c r="B890" t="inlineStr">
        <is>
          <t>Infraestructura Viable SA de C</t>
        </is>
      </c>
      <c r="C890" t="inlineStr">
        <is>
          <t>Mexico</t>
        </is>
      </c>
      <c r="E890" t="inlineStr">
        <is>
          <t>#N/A N/A</t>
        </is>
      </c>
      <c r="F890" t="inlineStr">
        <is>
          <t>Financials</t>
        </is>
      </c>
      <c r="G890" t="inlineStr">
        <is>
          <t>FVIA16</t>
        </is>
      </c>
    </row>
    <row r="891">
      <c r="A891" t="inlineStr">
        <is>
          <t>MX001370</t>
        </is>
      </c>
      <c r="B891" t="inlineStr">
        <is>
          <t>Inmobiliaria Ruba SA de CV</t>
        </is>
      </c>
      <c r="C891" t="inlineStr">
        <is>
          <t>Mexico</t>
        </is>
      </c>
      <c r="F891" t="inlineStr">
        <is>
          <t>Consumer Discretionary</t>
        </is>
      </c>
      <c r="G891" t="inlineStr">
        <is>
          <t>RUBA</t>
        </is>
      </c>
      <c r="H891" t="inlineStr">
        <is>
          <t>Ruba</t>
        </is>
      </c>
    </row>
    <row r="892">
      <c r="A892" t="inlineStr">
        <is>
          <t>MX001380</t>
        </is>
      </c>
      <c r="B892" t="inlineStr">
        <is>
          <t>Instituto Fonacot</t>
        </is>
      </c>
      <c r="C892" t="inlineStr">
        <is>
          <t>Mexico</t>
        </is>
      </c>
      <c r="F892" t="inlineStr">
        <is>
          <t>Consumer Discretionary</t>
        </is>
      </c>
      <c r="G892" t="inlineStr">
        <is>
          <t>IFCOT</t>
        </is>
      </c>
    </row>
    <row r="893">
      <c r="A893" t="inlineStr">
        <is>
          <t>MX001390</t>
        </is>
      </c>
      <c r="B893" t="inlineStr">
        <is>
          <t>Interjet</t>
        </is>
      </c>
      <c r="C893" t="inlineStr">
        <is>
          <t>Mexico</t>
        </is>
      </c>
      <c r="F893" t="inlineStr">
        <is>
          <t>Consumer Discretionary</t>
        </is>
      </c>
      <c r="G893" t="inlineStr">
        <is>
          <t>IJETCB</t>
        </is>
      </c>
      <c r="H893" t="inlineStr">
        <is>
          <t>Interjet</t>
        </is>
      </c>
    </row>
    <row r="894">
      <c r="A894" t="inlineStr">
        <is>
          <t>MX001410</t>
        </is>
      </c>
      <c r="B894" t="inlineStr">
        <is>
          <t>Invex /Corp Financiera Atlas SA de CV SOFOM ER</t>
        </is>
      </c>
      <c r="C894" t="inlineStr">
        <is>
          <t>Mexico</t>
        </is>
      </c>
      <c r="E894" t="inlineStr">
        <is>
          <t>Financials</t>
        </is>
      </c>
      <c r="F894" t="inlineStr">
        <is>
          <t>Financials</t>
        </is>
      </c>
      <c r="G894" t="inlineStr">
        <is>
          <t>ICFATL</t>
        </is>
      </c>
    </row>
    <row r="895">
      <c r="A895" t="inlineStr">
        <is>
          <t>MX001420</t>
        </is>
      </c>
      <c r="B895" t="inlineStr">
        <is>
          <t>ISSSTE</t>
        </is>
      </c>
      <c r="C895" t="inlineStr">
        <is>
          <t>Mexico</t>
        </is>
      </c>
      <c r="F895" t="inlineStr">
        <is>
          <t>Health Care</t>
        </is>
      </c>
      <c r="G895" t="inlineStr">
        <is>
          <t>ISSSTE</t>
        </is>
      </c>
    </row>
    <row r="896">
      <c r="A896" t="inlineStr">
        <is>
          <t>MX001430</t>
        </is>
      </c>
      <c r="B896" t="inlineStr">
        <is>
          <t>JP Morgan Hipotecaria su Casit</t>
        </is>
      </c>
      <c r="C896" t="inlineStr">
        <is>
          <t>Mexico</t>
        </is>
      </c>
      <c r="F896" t="inlineStr">
        <is>
          <t>Financials</t>
        </is>
      </c>
      <c r="G896" t="inlineStr">
        <is>
          <t>CASITA</t>
        </is>
      </c>
    </row>
    <row r="897">
      <c r="A897" t="inlineStr">
        <is>
          <t>MX001440</t>
        </is>
      </c>
      <c r="B897" t="inlineStr">
        <is>
          <t>Kimberly-Clark de Mexico SAB d</t>
        </is>
      </c>
      <c r="C897" t="inlineStr">
        <is>
          <t>Mexico</t>
        </is>
      </c>
      <c r="E897" t="inlineStr">
        <is>
          <t>Consumer Staples</t>
        </is>
      </c>
      <c r="F897" t="inlineStr">
        <is>
          <t>Consumer Staples</t>
        </is>
      </c>
      <c r="G897" t="inlineStr">
        <is>
          <t>KIMBERA</t>
        </is>
      </c>
      <c r="H897" t="inlineStr">
        <is>
          <t>Kimberly-Clark</t>
        </is>
      </c>
    </row>
    <row r="898">
      <c r="A898" t="inlineStr">
        <is>
          <t>MX001450</t>
        </is>
      </c>
      <c r="B898" t="inlineStr">
        <is>
          <t>La Comer SAB de CV</t>
        </is>
      </c>
      <c r="C898" t="inlineStr">
        <is>
          <t>Mexico</t>
        </is>
      </c>
      <c r="E898" t="inlineStr">
        <is>
          <t>Consumer Staples</t>
        </is>
      </c>
      <c r="F898" t="inlineStr">
        <is>
          <t>Consumer Staples</t>
        </is>
      </c>
      <c r="G898" t="inlineStr">
        <is>
          <t>LACOMUBC</t>
        </is>
      </c>
      <c r="H898" t="inlineStr">
        <is>
          <t>La Comer</t>
        </is>
      </c>
    </row>
    <row r="899">
      <c r="A899" t="inlineStr">
        <is>
          <t>MX001460</t>
        </is>
      </c>
      <c r="B899" t="inlineStr">
        <is>
          <t>LD</t>
        </is>
      </c>
      <c r="C899" t="inlineStr">
        <is>
          <t>Mexico</t>
        </is>
      </c>
      <c r="F899" t="inlineStr">
        <is>
          <t>Government</t>
        </is>
      </c>
      <c r="G899" t="inlineStr">
        <is>
          <t>MBOND</t>
        </is>
      </c>
      <c r="H899" t="inlineStr">
        <is>
          <t>LD</t>
        </is>
      </c>
    </row>
    <row r="900">
      <c r="A900" t="inlineStr">
        <is>
          <t>MX001470</t>
        </is>
      </c>
      <c r="B900" t="inlineStr">
        <is>
          <t>Macquarie Mexico Real Estate M</t>
        </is>
      </c>
      <c r="C900" t="inlineStr">
        <is>
          <t>Mexico</t>
        </is>
      </c>
      <c r="E900" t="inlineStr">
        <is>
          <t>Real Estate</t>
        </is>
      </c>
      <c r="F900" t="inlineStr">
        <is>
          <t>Financials</t>
        </is>
      </c>
      <c r="G900" t="inlineStr">
        <is>
          <t>FIBRAMQ</t>
        </is>
      </c>
      <c r="H900" t="inlineStr">
        <is>
          <t>Macquarie</t>
        </is>
      </c>
    </row>
    <row r="901">
      <c r="A901" t="inlineStr">
        <is>
          <t>MX001480</t>
        </is>
      </c>
      <c r="B901" t="inlineStr">
        <is>
          <t>Megacable Holdings SAB de CV</t>
        </is>
      </c>
      <c r="C901" t="inlineStr">
        <is>
          <t>Mexico</t>
        </is>
      </c>
      <c r="E901" t="inlineStr">
        <is>
          <t>Communication Services</t>
        </is>
      </c>
      <c r="F901" t="inlineStr">
        <is>
          <t>Communications</t>
        </is>
      </c>
      <c r="G901" t="inlineStr">
        <is>
          <t>MEGACPO</t>
        </is>
      </c>
      <c r="H901" t="inlineStr">
        <is>
          <t>Megacable</t>
        </is>
      </c>
    </row>
    <row r="902">
      <c r="A902" t="inlineStr">
        <is>
          <t>MX001490</t>
        </is>
      </c>
      <c r="B902" t="inlineStr">
        <is>
          <t>Mercader Financial SA</t>
        </is>
      </c>
      <c r="C902" t="inlineStr">
        <is>
          <t>Mexico</t>
        </is>
      </c>
      <c r="F902" t="inlineStr">
        <is>
          <t>Financials</t>
        </is>
      </c>
      <c r="G902" t="inlineStr">
        <is>
          <t>MERCF</t>
        </is>
      </c>
    </row>
    <row r="903">
      <c r="A903" t="inlineStr">
        <is>
          <t>MX001500</t>
        </is>
      </c>
      <c r="B903" t="inlineStr">
        <is>
          <t>MercFin</t>
        </is>
      </c>
      <c r="C903" t="inlineStr">
        <is>
          <t>Mexico</t>
        </is>
      </c>
    </row>
    <row r="904">
      <c r="A904" t="inlineStr">
        <is>
          <t>MX001510</t>
        </is>
      </c>
      <c r="B904" t="inlineStr">
        <is>
          <t>Metalsa SA de CV</t>
        </is>
      </c>
      <c r="C904" t="inlineStr">
        <is>
          <t>Mexico</t>
        </is>
      </c>
      <c r="F904" t="inlineStr">
        <is>
          <t>Consumer Discretionary</t>
        </is>
      </c>
      <c r="G904" t="inlineStr">
        <is>
          <t>METLSA</t>
        </is>
      </c>
      <c r="H904" t="inlineStr">
        <is>
          <t>Metalsa</t>
        </is>
      </c>
    </row>
    <row r="905">
      <c r="A905" t="inlineStr">
        <is>
          <t>MX001520</t>
        </is>
      </c>
      <c r="B905" t="inlineStr">
        <is>
          <t>Mexichem SAB de CV</t>
        </is>
      </c>
      <c r="C905" t="inlineStr">
        <is>
          <t>Mexico</t>
        </is>
      </c>
      <c r="E905" t="inlineStr">
        <is>
          <t>Materials</t>
        </is>
      </c>
      <c r="F905" t="inlineStr">
        <is>
          <t>Materials</t>
        </is>
      </c>
      <c r="G905" t="inlineStr">
        <is>
          <t>MEXCHEM*</t>
        </is>
      </c>
      <c r="H905" t="inlineStr">
        <is>
          <t>Mexichem</t>
        </is>
      </c>
    </row>
    <row r="906">
      <c r="A906" t="inlineStr">
        <is>
          <t>MX001530</t>
        </is>
      </c>
      <c r="B906" t="inlineStr">
        <is>
          <t>Mexico City Airport Trust</t>
        </is>
      </c>
      <c r="C906" t="inlineStr">
        <is>
          <t>Mexico</t>
        </is>
      </c>
      <c r="F906" t="inlineStr">
        <is>
          <t>Industrials</t>
        </is>
      </c>
      <c r="G906" t="inlineStr">
        <is>
          <t>MEXCAT</t>
        </is>
      </c>
      <c r="H906" t="inlineStr">
        <is>
          <t>Mexico City Airport</t>
        </is>
      </c>
    </row>
    <row r="907">
      <c r="A907" t="inlineStr">
        <is>
          <t>MX001540</t>
        </is>
      </c>
      <c r="B907" t="inlineStr">
        <is>
          <t>Mexico Generadora de Energia</t>
        </is>
      </c>
      <c r="C907" t="inlineStr">
        <is>
          <t>Mexico</t>
        </is>
      </c>
      <c r="F907" t="inlineStr">
        <is>
          <t>Utilities</t>
        </is>
      </c>
      <c r="G907" t="inlineStr">
        <is>
          <t>GMEXIB</t>
        </is>
      </c>
    </row>
    <row r="908">
      <c r="A908" t="inlineStr">
        <is>
          <t>MX001550</t>
        </is>
      </c>
      <c r="B908" t="inlineStr">
        <is>
          <t>Mexico Tower Partners</t>
        </is>
      </c>
      <c r="C908" t="inlineStr">
        <is>
          <t>Mexico</t>
        </is>
      </c>
      <c r="F908" t="inlineStr">
        <is>
          <t>Technology</t>
        </is>
      </c>
      <c r="G908" t="inlineStr">
        <is>
          <t>MTPMX</t>
        </is>
      </c>
    </row>
    <row r="909">
      <c r="A909" t="inlineStr">
        <is>
          <t>MX001560</t>
        </is>
      </c>
      <c r="B909" t="inlineStr">
        <is>
          <t>Minera Frisco SAB de CV</t>
        </is>
      </c>
      <c r="C909" t="inlineStr">
        <is>
          <t>Mexico</t>
        </is>
      </c>
      <c r="E909" t="inlineStr">
        <is>
          <t>Materials</t>
        </is>
      </c>
      <c r="F909" t="inlineStr">
        <is>
          <t>Materials</t>
        </is>
      </c>
      <c r="G909" t="inlineStr">
        <is>
          <t>MFRISCOA</t>
        </is>
      </c>
      <c r="H909" t="inlineStr">
        <is>
          <t>Minera Frisco</t>
        </is>
      </c>
    </row>
    <row r="910">
      <c r="A910" t="inlineStr">
        <is>
          <t>MX001570</t>
        </is>
      </c>
      <c r="B910" t="inlineStr">
        <is>
          <t>Minsa</t>
        </is>
      </c>
      <c r="C910" t="inlineStr">
        <is>
          <t>Mexico</t>
        </is>
      </c>
      <c r="H910" t="inlineStr">
        <is>
          <t>Minsa</t>
        </is>
      </c>
    </row>
    <row r="911">
      <c r="A911" t="inlineStr">
        <is>
          <t>MX001590</t>
        </is>
      </c>
      <c r="B911" t="inlineStr">
        <is>
          <t>Monex SAB de CV</t>
        </is>
      </c>
      <c r="C911" t="inlineStr">
        <is>
          <t>Mexico</t>
        </is>
      </c>
      <c r="E911" t="inlineStr">
        <is>
          <t>Financials</t>
        </is>
      </c>
      <c r="F911" t="inlineStr">
        <is>
          <t>Financials</t>
        </is>
      </c>
      <c r="G911" t="inlineStr">
        <is>
          <t>MONXH</t>
        </is>
      </c>
      <c r="H911" t="inlineStr">
        <is>
          <t>Monex</t>
        </is>
      </c>
    </row>
    <row r="912">
      <c r="A912" t="inlineStr">
        <is>
          <t>MX001600</t>
        </is>
      </c>
      <c r="B912" t="inlineStr">
        <is>
          <t>Montepio Luz Savinon IAP</t>
        </is>
      </c>
      <c r="C912" t="inlineStr">
        <is>
          <t>Mexico</t>
        </is>
      </c>
      <c r="F912" t="inlineStr">
        <is>
          <t>Financials</t>
        </is>
      </c>
      <c r="G912" t="inlineStr">
        <is>
          <t>MOTPLS</t>
        </is>
      </c>
      <c r="H912" t="inlineStr">
        <is>
          <t>Montepio</t>
        </is>
      </c>
    </row>
    <row r="913">
      <c r="A913" t="inlineStr">
        <is>
          <t>MX001610</t>
        </is>
      </c>
      <c r="B913" t="inlineStr">
        <is>
          <t>Nacional Financiera SNC</t>
        </is>
      </c>
      <c r="C913" t="inlineStr">
        <is>
          <t>Mexico</t>
        </is>
      </c>
      <c r="F913" t="inlineStr">
        <is>
          <t>Government</t>
        </is>
      </c>
      <c r="G913" t="inlineStr">
        <is>
          <t>NAFIN</t>
        </is>
      </c>
    </row>
    <row r="914">
      <c r="A914" t="inlineStr">
        <is>
          <t>MX001620</t>
        </is>
      </c>
      <c r="B914" t="inlineStr">
        <is>
          <t>Naturgy Mexico SA de CV</t>
        </is>
      </c>
      <c r="C914" t="inlineStr">
        <is>
          <t>Mexico</t>
        </is>
      </c>
      <c r="F914" t="inlineStr">
        <is>
          <t>Utilities</t>
        </is>
      </c>
      <c r="G914" t="inlineStr">
        <is>
          <t>NTGYSM</t>
        </is>
      </c>
    </row>
    <row r="915">
      <c r="A915" t="inlineStr">
        <is>
          <t>MX001630</t>
        </is>
      </c>
      <c r="B915" t="inlineStr">
        <is>
          <t>Navistar</t>
        </is>
      </c>
      <c r="C915" t="inlineStr">
        <is>
          <t>Mexico</t>
        </is>
      </c>
      <c r="H915" t="inlineStr">
        <is>
          <t>Navistar</t>
        </is>
      </c>
    </row>
    <row r="916">
      <c r="A916" t="inlineStr">
        <is>
          <t>MX001640</t>
        </is>
      </c>
      <c r="B916" t="inlineStr">
        <is>
          <t>Nemak SAB de CV</t>
        </is>
      </c>
      <c r="C916" t="inlineStr">
        <is>
          <t>Mexico</t>
        </is>
      </c>
      <c r="E916" t="inlineStr">
        <is>
          <t>Consumer Discretionary</t>
        </is>
      </c>
      <c r="F916" t="inlineStr">
        <is>
          <t>Consumer Discretionary</t>
        </is>
      </c>
      <c r="G916" t="inlineStr">
        <is>
          <t>NEMAKA</t>
        </is>
      </c>
      <c r="H916" t="inlineStr">
        <is>
          <t>Nemak</t>
        </is>
      </c>
    </row>
    <row r="917">
      <c r="A917" t="inlineStr">
        <is>
          <t>MX001650</t>
        </is>
      </c>
      <c r="B917" t="inlineStr">
        <is>
          <t>NFD SA de CV</t>
        </is>
      </c>
      <c r="C917" t="inlineStr">
        <is>
          <t>Mexico</t>
        </is>
      </c>
      <c r="E917" t="inlineStr">
        <is>
          <t>Real Estate</t>
        </is>
      </c>
      <c r="F917" t="inlineStr">
        <is>
          <t>Financials</t>
        </is>
      </c>
      <c r="G917" t="inlineStr">
        <is>
          <t>FPLUS16</t>
        </is>
      </c>
    </row>
    <row r="918">
      <c r="A918" t="inlineStr">
        <is>
          <t>MX001660</t>
        </is>
      </c>
      <c r="B918" t="inlineStr">
        <is>
          <t>NR Finance Mexico SA de CV SOFOM ER</t>
        </is>
      </c>
      <c r="C918" t="inlineStr">
        <is>
          <t>Mexico</t>
        </is>
      </c>
      <c r="F918" t="inlineStr">
        <is>
          <t>Financials</t>
        </is>
      </c>
      <c r="G918" t="inlineStr">
        <is>
          <t>NSANY</t>
        </is>
      </c>
    </row>
    <row r="919">
      <c r="A919" t="inlineStr">
        <is>
          <t>MX001680</t>
        </is>
      </c>
      <c r="B919" t="inlineStr">
        <is>
          <t>Nrf</t>
        </is>
      </c>
      <c r="C919" t="inlineStr">
        <is>
          <t>Mexico</t>
        </is>
      </c>
    </row>
    <row r="920">
      <c r="A920" t="inlineStr">
        <is>
          <t>MX001690</t>
        </is>
      </c>
      <c r="B920" t="inlineStr">
        <is>
          <t>Oceanografia SA de CV</t>
        </is>
      </c>
      <c r="C920" t="inlineStr">
        <is>
          <t>Mexico</t>
        </is>
      </c>
      <c r="F920" t="inlineStr">
        <is>
          <t>Industrials</t>
        </is>
      </c>
      <c r="G920" t="inlineStr">
        <is>
          <t>OCEANO</t>
        </is>
      </c>
      <c r="H920" t="inlineStr">
        <is>
          <t>Oceanografia</t>
        </is>
      </c>
    </row>
    <row r="921">
      <c r="A921" t="inlineStr">
        <is>
          <t>MX001700</t>
        </is>
      </c>
      <c r="B921" t="inlineStr">
        <is>
          <t>Offshore Drilling Holding SA</t>
        </is>
      </c>
      <c r="C921" t="inlineStr">
        <is>
          <t>Mexico</t>
        </is>
      </c>
      <c r="F921" t="inlineStr">
        <is>
          <t>Energy</t>
        </is>
      </c>
      <c r="G921" t="inlineStr">
        <is>
          <t>ODHGPR</t>
        </is>
      </c>
    </row>
    <row r="922">
      <c r="A922" t="inlineStr">
        <is>
          <t>MX001710</t>
        </is>
      </c>
      <c r="B922" t="inlineStr">
        <is>
          <t>OHL Mexico SAB de CV</t>
        </is>
      </c>
      <c r="C922" t="inlineStr">
        <is>
          <t>Mexico</t>
        </is>
      </c>
      <c r="E922" t="inlineStr">
        <is>
          <t>Industrials</t>
        </is>
      </c>
      <c r="F922" t="inlineStr">
        <is>
          <t>Industrials</t>
        </is>
      </c>
      <c r="G922" t="inlineStr">
        <is>
          <t>ALEATIC*</t>
        </is>
      </c>
      <c r="H922" t="inlineStr">
        <is>
          <t>OHL</t>
        </is>
      </c>
    </row>
    <row r="923">
      <c r="A923" t="inlineStr">
        <is>
          <t>MX001720</t>
        </is>
      </c>
      <c r="B923" t="inlineStr">
        <is>
          <t>Operadora de Sites Mexicanos S</t>
        </is>
      </c>
      <c r="C923" t="inlineStr">
        <is>
          <t>Mexico</t>
        </is>
      </c>
      <c r="F923" t="inlineStr">
        <is>
          <t>Consumer Discretionary</t>
        </is>
      </c>
      <c r="G923" t="inlineStr">
        <is>
          <t>OSMXSA</t>
        </is>
      </c>
    </row>
    <row r="924">
      <c r="A924" t="inlineStr">
        <is>
          <t>MX001730</t>
        </is>
      </c>
      <c r="B924" t="inlineStr">
        <is>
          <t>Organizacion Cultiba SAB de CV</t>
        </is>
      </c>
      <c r="C924" t="inlineStr">
        <is>
          <t>Mexico</t>
        </is>
      </c>
      <c r="E924" t="inlineStr">
        <is>
          <t>Consumer Staples</t>
        </is>
      </c>
      <c r="F924" t="inlineStr">
        <is>
          <t>Consumer Staples</t>
        </is>
      </c>
      <c r="G924" t="inlineStr">
        <is>
          <t>CULTIBAB</t>
        </is>
      </c>
      <c r="H924" t="inlineStr">
        <is>
          <t>Cultiba</t>
        </is>
      </c>
    </row>
    <row r="925">
      <c r="A925" t="inlineStr">
        <is>
          <t>MX001740</t>
        </is>
      </c>
      <c r="B925" t="inlineStr">
        <is>
          <t>Organizacion Soriana SAB de CV</t>
        </is>
      </c>
      <c r="C925" t="inlineStr">
        <is>
          <t>Mexico</t>
        </is>
      </c>
      <c r="E925" t="inlineStr">
        <is>
          <t>Consumer Staples</t>
        </is>
      </c>
      <c r="F925" t="inlineStr">
        <is>
          <t>Consumer Staples</t>
        </is>
      </c>
      <c r="G925" t="inlineStr">
        <is>
          <t>SORIANAB</t>
        </is>
      </c>
      <c r="H925" t="inlineStr">
        <is>
          <t>Soriana</t>
        </is>
      </c>
    </row>
    <row r="926">
      <c r="A926" t="inlineStr">
        <is>
          <t>MX001750</t>
        </is>
      </c>
      <c r="B926" t="inlineStr">
        <is>
          <t>Oro Negro Drilling Pte Ltd</t>
        </is>
      </c>
      <c r="C926" t="inlineStr">
        <is>
          <t>Mexico</t>
        </is>
      </c>
      <c r="F926" t="inlineStr">
        <is>
          <t>Energy</t>
        </is>
      </c>
      <c r="G926" t="inlineStr">
        <is>
          <t>INTSPN</t>
        </is>
      </c>
      <c r="H926" t="inlineStr">
        <is>
          <t>Oro Negro</t>
        </is>
      </c>
    </row>
    <row r="927">
      <c r="A927" t="inlineStr">
        <is>
          <t>MX001760</t>
        </is>
      </c>
      <c r="B927" t="inlineStr">
        <is>
          <t>PACCAR Financial Mexico SA de CV</t>
        </is>
      </c>
      <c r="C927" t="inlineStr">
        <is>
          <t>Mexico</t>
        </is>
      </c>
      <c r="F927" t="inlineStr">
        <is>
          <t>Industrials</t>
        </is>
      </c>
      <c r="G927" t="inlineStr">
        <is>
          <t>PCAR</t>
        </is>
      </c>
    </row>
    <row r="928">
      <c r="A928" t="inlineStr">
        <is>
          <t>MX001770</t>
        </is>
      </c>
      <c r="B928" t="inlineStr">
        <is>
          <t>Pan American Silver Corp</t>
        </is>
      </c>
      <c r="C928" t="inlineStr">
        <is>
          <t>Mexico</t>
        </is>
      </c>
      <c r="E928" t="inlineStr">
        <is>
          <t>Materials</t>
        </is>
      </c>
      <c r="F928" t="inlineStr">
        <is>
          <t>Materials</t>
        </is>
      </c>
      <c r="G928" t="inlineStr">
        <is>
          <t>PAAS</t>
        </is>
      </c>
    </row>
    <row r="929">
      <c r="A929" t="inlineStr">
        <is>
          <t>MX001780</t>
        </is>
      </c>
      <c r="B929" t="inlineStr">
        <is>
          <t>Petroleos Mexicanos</t>
        </is>
      </c>
      <c r="C929" t="inlineStr">
        <is>
          <t>Mexico</t>
        </is>
      </c>
      <c r="F929" t="inlineStr">
        <is>
          <t>Energy</t>
        </is>
      </c>
      <c r="G929" t="inlineStr">
        <is>
          <t>PEMEX</t>
        </is>
      </c>
      <c r="H929" t="inlineStr">
        <is>
          <t>PEMEX</t>
        </is>
      </c>
    </row>
    <row r="930">
      <c r="A930" t="inlineStr">
        <is>
          <t>MX001790</t>
        </is>
      </c>
      <c r="B930" t="inlineStr">
        <is>
          <t>PLA Administradora Industrial</t>
        </is>
      </c>
      <c r="C930" t="inlineStr">
        <is>
          <t>Mexico</t>
        </is>
      </c>
      <c r="E930" t="inlineStr">
        <is>
          <t>Real Estate</t>
        </is>
      </c>
      <c r="F930" t="inlineStr">
        <is>
          <t>Financials</t>
        </is>
      </c>
      <c r="G930" t="inlineStr">
        <is>
          <t>TERRA13</t>
        </is>
      </c>
    </row>
    <row r="931">
      <c r="A931" t="inlineStr">
        <is>
          <t>MX001800</t>
        </is>
      </c>
      <c r="B931" t="inlineStr">
        <is>
          <t>Plan Fia</t>
        </is>
      </c>
      <c r="C931" t="inlineStr">
        <is>
          <t>Mexico</t>
        </is>
      </c>
    </row>
    <row r="932">
      <c r="A932" t="inlineStr">
        <is>
          <t>MX001810</t>
        </is>
      </c>
      <c r="B932" t="inlineStr">
        <is>
          <t>Portafolio de Negocios</t>
        </is>
      </c>
      <c r="C932" t="inlineStr">
        <is>
          <t>Mexico</t>
        </is>
      </c>
    </row>
    <row r="933">
      <c r="A933" t="inlineStr">
        <is>
          <t>MX001820</t>
        </is>
      </c>
      <c r="B933" t="inlineStr">
        <is>
          <t>Prologis Property Mexico SA de</t>
        </is>
      </c>
      <c r="C933" t="inlineStr">
        <is>
          <t>Mexico</t>
        </is>
      </c>
      <c r="E933" t="inlineStr">
        <is>
          <t>Real Estate</t>
        </is>
      </c>
      <c r="F933" t="inlineStr">
        <is>
          <t>Financials</t>
        </is>
      </c>
      <c r="G933" t="inlineStr">
        <is>
          <t>FIBRAPL</t>
        </is>
      </c>
      <c r="H933" t="inlineStr">
        <is>
          <t>PINFRA</t>
        </is>
      </c>
    </row>
    <row r="934">
      <c r="A934" s="2" t="inlineStr">
        <is>
          <t>MX001840</t>
        </is>
      </c>
      <c r="B934" t="inlineStr">
        <is>
          <t>Promotora y Operadora de Infra</t>
        </is>
      </c>
      <c r="C934" t="inlineStr">
        <is>
          <t>Mexico</t>
        </is>
      </c>
      <c r="E934" t="inlineStr">
        <is>
          <t>Industrials</t>
        </is>
      </c>
      <c r="F934" t="inlineStr">
        <is>
          <t>Industrials</t>
        </is>
      </c>
      <c r="G934" t="inlineStr">
        <is>
          <t>PINFRA*</t>
        </is>
      </c>
      <c r="H934" t="e">
        <v>#N/A</v>
      </c>
    </row>
    <row r="935">
      <c r="A935" t="inlineStr">
        <is>
          <t>MX001850</t>
        </is>
      </c>
      <c r="B935" t="inlineStr">
        <is>
          <t>Proyectos Inmobiliarios Carne</t>
        </is>
      </c>
      <c r="C935" t="inlineStr">
        <is>
          <t>Mexico</t>
        </is>
      </c>
      <c r="E935" t="inlineStr">
        <is>
          <t>#N/A N/A</t>
        </is>
      </c>
      <c r="F935" t="inlineStr">
        <is>
          <t>Financials</t>
        </is>
      </c>
      <c r="G935" t="inlineStr">
        <is>
          <t>FNOVA17</t>
        </is>
      </c>
    </row>
    <row r="936">
      <c r="A936" t="inlineStr">
        <is>
          <t>MX001860</t>
        </is>
      </c>
      <c r="B936" t="inlineStr">
        <is>
          <t>Qualitas Controladora SAB de C</t>
        </is>
      </c>
      <c r="C936" t="inlineStr">
        <is>
          <t>Mexico</t>
        </is>
      </c>
      <c r="E936" t="inlineStr">
        <is>
          <t>Financials</t>
        </is>
      </c>
      <c r="F936" t="inlineStr">
        <is>
          <t>Financials</t>
        </is>
      </c>
      <c r="G936" t="inlineStr">
        <is>
          <t>Q*</t>
        </is>
      </c>
      <c r="H936" t="inlineStr">
        <is>
          <t>Qualitas</t>
        </is>
      </c>
    </row>
    <row r="937">
      <c r="A937" t="inlineStr">
        <is>
          <t>MX001870</t>
        </is>
      </c>
      <c r="B937" t="inlineStr">
        <is>
          <t>Rassini SAB de CV</t>
        </is>
      </c>
      <c r="C937" t="inlineStr">
        <is>
          <t>Mexico</t>
        </is>
      </c>
      <c r="E937" t="inlineStr">
        <is>
          <t>Consumer Discretionary</t>
        </is>
      </c>
      <c r="F937" t="inlineStr">
        <is>
          <t>Consumer Discretionary</t>
        </is>
      </c>
      <c r="G937" t="inlineStr">
        <is>
          <t>RASSICPO</t>
        </is>
      </c>
      <c r="H937" t="inlineStr">
        <is>
          <t>Rassini</t>
        </is>
      </c>
    </row>
    <row r="938">
      <c r="A938" t="inlineStr">
        <is>
          <t>MX001880</t>
        </is>
      </c>
      <c r="B938" t="inlineStr">
        <is>
          <t>Regional SAB de CV</t>
        </is>
      </c>
      <c r="C938" t="inlineStr">
        <is>
          <t>Mexico</t>
        </is>
      </c>
      <c r="E938" t="inlineStr">
        <is>
          <t>Financials</t>
        </is>
      </c>
      <c r="F938" t="inlineStr">
        <is>
          <t>Financials</t>
        </is>
      </c>
      <c r="G938" t="inlineStr">
        <is>
          <t>1702014D</t>
        </is>
      </c>
      <c r="H938" t="inlineStr">
        <is>
          <t>Regionale</t>
        </is>
      </c>
    </row>
    <row r="939">
      <c r="A939" t="inlineStr">
        <is>
          <t>MX001890</t>
        </is>
      </c>
      <c r="B939" t="inlineStr">
        <is>
          <t>Scotiabank Inverlat SA</t>
        </is>
      </c>
      <c r="C939" t="inlineStr">
        <is>
          <t>Mexico</t>
        </is>
      </c>
      <c r="F939" t="inlineStr">
        <is>
          <t>Financials</t>
        </is>
      </c>
      <c r="G939" t="inlineStr">
        <is>
          <t>SCOTIB</t>
        </is>
      </c>
      <c r="H939" t="inlineStr">
        <is>
          <t>Scotiabank Mexico</t>
        </is>
      </c>
    </row>
    <row r="940">
      <c r="A940" t="inlineStr">
        <is>
          <t>MX001900</t>
        </is>
      </c>
      <c r="B940" t="inlineStr">
        <is>
          <t>Self Storage Management S de R</t>
        </is>
      </c>
      <c r="C940" t="inlineStr">
        <is>
          <t>Mexico</t>
        </is>
      </c>
      <c r="E940" t="inlineStr">
        <is>
          <t>#N/A N/A</t>
        </is>
      </c>
      <c r="F940" t="inlineStr">
        <is>
          <t>Financials</t>
        </is>
      </c>
      <c r="G940" t="inlineStr">
        <is>
          <t>STORAGE</t>
        </is>
      </c>
    </row>
    <row r="941">
      <c r="A941" t="inlineStr">
        <is>
          <t>MX001910</t>
        </is>
      </c>
      <c r="B941" t="inlineStr">
        <is>
          <t>Senda</t>
        </is>
      </c>
      <c r="C941" t="inlineStr">
        <is>
          <t>Mexico</t>
        </is>
      </c>
      <c r="H941" t="inlineStr">
        <is>
          <t>Senda</t>
        </is>
      </c>
    </row>
    <row r="942">
      <c r="A942" t="inlineStr">
        <is>
          <t>MX001920</t>
        </is>
      </c>
      <c r="B942" t="inlineStr">
        <is>
          <t>Servicios Corporativos Javer S</t>
        </is>
      </c>
      <c r="C942" t="inlineStr">
        <is>
          <t>Mexico</t>
        </is>
      </c>
      <c r="E942" t="inlineStr">
        <is>
          <t>Consumer Discretionary</t>
        </is>
      </c>
      <c r="F942" t="inlineStr">
        <is>
          <t>Consumer Discretionary</t>
        </is>
      </c>
      <c r="G942" t="inlineStr">
        <is>
          <t>JAVER</t>
        </is>
      </c>
    </row>
    <row r="943">
      <c r="A943" t="inlineStr">
        <is>
          <t>MX001930</t>
        </is>
      </c>
      <c r="B943" t="inlineStr">
        <is>
          <t>Sigma Alimentos SA de CV</t>
        </is>
      </c>
      <c r="C943" t="inlineStr">
        <is>
          <t>Mexico</t>
        </is>
      </c>
      <c r="F943" t="inlineStr">
        <is>
          <t>Consumer Staples</t>
        </is>
      </c>
      <c r="G943" t="inlineStr">
        <is>
          <t>SIGMA</t>
        </is>
      </c>
      <c r="H943" t="inlineStr">
        <is>
          <t>Sigma</t>
        </is>
      </c>
    </row>
    <row r="944">
      <c r="A944" t="inlineStr">
        <is>
          <t>MX001940</t>
        </is>
      </c>
      <c r="B944" t="inlineStr">
        <is>
          <t>Sixsigma Networks Mexico SA de</t>
        </is>
      </c>
      <c r="C944" t="inlineStr">
        <is>
          <t>Mexico</t>
        </is>
      </c>
      <c r="F944" t="inlineStr">
        <is>
          <t>Technology</t>
        </is>
      </c>
      <c r="G944" t="inlineStr">
        <is>
          <t>KIONET</t>
        </is>
      </c>
      <c r="H944" t="inlineStr">
        <is>
          <t>SixSigma</t>
        </is>
      </c>
    </row>
    <row r="945">
      <c r="A945" t="inlineStr">
        <is>
          <t>MX001950</t>
        </is>
      </c>
      <c r="B945" t="inlineStr">
        <is>
          <t>Telesites SAB de CV</t>
        </is>
      </c>
      <c r="C945" t="inlineStr">
        <is>
          <t>Mexico</t>
        </is>
      </c>
      <c r="E945" t="inlineStr">
        <is>
          <t>Communication Services</t>
        </is>
      </c>
      <c r="F945" t="inlineStr">
        <is>
          <t>Industrials</t>
        </is>
      </c>
      <c r="G945" t="inlineStr">
        <is>
          <t>SITESB1</t>
        </is>
      </c>
      <c r="H945" t="inlineStr">
        <is>
          <t>Telesita</t>
        </is>
      </c>
    </row>
    <row r="946">
      <c r="A946" t="inlineStr">
        <is>
          <t>MX001960</t>
        </is>
      </c>
      <c r="B946" t="inlineStr">
        <is>
          <t>Tenaris SA</t>
        </is>
      </c>
      <c r="C946" t="inlineStr">
        <is>
          <t>Mexico</t>
        </is>
      </c>
      <c r="E946" t="inlineStr">
        <is>
          <t>Energy</t>
        </is>
      </c>
      <c r="F946" t="inlineStr">
        <is>
          <t>Materials</t>
        </is>
      </c>
      <c r="G946" t="inlineStr">
        <is>
          <t>TEN</t>
        </is>
      </c>
      <c r="H946" t="inlineStr">
        <is>
          <t>Tenaris</t>
        </is>
      </c>
    </row>
    <row r="947">
      <c r="A947" t="inlineStr">
        <is>
          <t>MX001970</t>
        </is>
      </c>
      <c r="B947" t="inlineStr">
        <is>
          <t>Ternium SA</t>
        </is>
      </c>
      <c r="C947" t="inlineStr">
        <is>
          <t>Mexico</t>
        </is>
      </c>
      <c r="E947" t="inlineStr">
        <is>
          <t>Materials</t>
        </is>
      </c>
      <c r="F947" t="inlineStr">
        <is>
          <t>Materials</t>
        </is>
      </c>
      <c r="G947" t="inlineStr">
        <is>
          <t>TX</t>
        </is>
      </c>
      <c r="H947" t="inlineStr">
        <is>
          <t>Ternium</t>
        </is>
      </c>
    </row>
    <row r="948">
      <c r="A948" t="inlineStr">
        <is>
          <t>MX001980</t>
        </is>
      </c>
      <c r="B948" t="inlineStr">
        <is>
          <t>TIP de Mexico SAPI de CV</t>
        </is>
      </c>
      <c r="C948" t="inlineStr">
        <is>
          <t>Mexico</t>
        </is>
      </c>
      <c r="F948" t="inlineStr">
        <is>
          <t>Financials</t>
        </is>
      </c>
      <c r="G948" t="inlineStr">
        <is>
          <t>TIPCB</t>
        </is>
      </c>
    </row>
    <row r="949">
      <c r="A949" t="inlineStr">
        <is>
          <t>MX001990</t>
        </is>
      </c>
      <c r="B949" t="inlineStr">
        <is>
          <t>TV Azteca SAB de CV</t>
        </is>
      </c>
      <c r="C949" t="inlineStr">
        <is>
          <t>Mexico</t>
        </is>
      </c>
      <c r="E949" t="inlineStr">
        <is>
          <t>Communication Services</t>
        </is>
      </c>
      <c r="F949" t="inlineStr">
        <is>
          <t>Communications</t>
        </is>
      </c>
      <c r="G949" t="inlineStr">
        <is>
          <t>AZTECACP</t>
        </is>
      </c>
      <c r="H949" t="inlineStr">
        <is>
          <t>TV Azteca</t>
        </is>
      </c>
    </row>
    <row r="950">
      <c r="A950" t="inlineStr">
        <is>
          <t>MX002000</t>
        </is>
      </c>
      <c r="B950" t="inlineStr">
        <is>
          <t>Udibonos</t>
        </is>
      </c>
      <c r="C950" t="inlineStr">
        <is>
          <t>Mexico</t>
        </is>
      </c>
      <c r="F950" t="inlineStr">
        <is>
          <t>Government</t>
        </is>
      </c>
      <c r="G950" t="inlineStr">
        <is>
          <t>MUDI</t>
        </is>
      </c>
      <c r="H950" t="inlineStr">
        <is>
          <t>Udibonos</t>
        </is>
      </c>
    </row>
    <row r="951">
      <c r="A951" t="inlineStr">
        <is>
          <t>MX002010</t>
        </is>
      </c>
      <c r="B951" t="inlineStr">
        <is>
          <t>UMS</t>
        </is>
      </c>
      <c r="C951" t="inlineStr">
        <is>
          <t>Mexico</t>
        </is>
      </c>
      <c r="F951" t="inlineStr">
        <is>
          <t>Government</t>
        </is>
      </c>
      <c r="G951" t="inlineStr">
        <is>
          <t>MEX</t>
        </is>
      </c>
    </row>
    <row r="952">
      <c r="A952" t="inlineStr">
        <is>
          <t>MX002020</t>
        </is>
      </c>
      <c r="B952" t="inlineStr">
        <is>
          <t>Unifin Financiera SAB de CV</t>
        </is>
      </c>
      <c r="C952" t="inlineStr">
        <is>
          <t>Mexico</t>
        </is>
      </c>
      <c r="E952" t="inlineStr">
        <is>
          <t>Financials</t>
        </is>
      </c>
      <c r="F952" t="inlineStr">
        <is>
          <t>Financials</t>
        </is>
      </c>
      <c r="G952" t="inlineStr">
        <is>
          <t>UNIFINA</t>
        </is>
      </c>
      <c r="H952" t="inlineStr">
        <is>
          <t>Unifin</t>
        </is>
      </c>
    </row>
    <row r="953">
      <c r="A953" t="inlineStr">
        <is>
          <t>MX002030</t>
        </is>
      </c>
      <c r="B953" t="inlineStr">
        <is>
          <t>Upsite Mexico SAPI de CV</t>
        </is>
      </c>
      <c r="C953" t="inlineStr">
        <is>
          <t>Mexico</t>
        </is>
      </c>
      <c r="E953" t="inlineStr">
        <is>
          <t>#N/A N/A</t>
        </is>
      </c>
      <c r="F953" t="inlineStr">
        <is>
          <t>Financials</t>
        </is>
      </c>
      <c r="G953" t="inlineStr">
        <is>
          <t>FIBRAUP</t>
        </is>
      </c>
    </row>
    <row r="954">
      <c r="A954" t="inlineStr">
        <is>
          <t>MX002040</t>
        </is>
      </c>
      <c r="B954" t="inlineStr">
        <is>
          <t>Urbi Desarrollos Urbanos SAB d</t>
        </is>
      </c>
      <c r="C954" t="inlineStr">
        <is>
          <t>Mexico</t>
        </is>
      </c>
      <c r="E954" t="inlineStr">
        <is>
          <t>Consumer Discretionary</t>
        </is>
      </c>
      <c r="F954" t="inlineStr">
        <is>
          <t>Consumer Discretionary</t>
        </is>
      </c>
      <c r="G954" t="inlineStr">
        <is>
          <t>URBI*</t>
        </is>
      </c>
      <c r="H954" t="inlineStr">
        <is>
          <t>Urbi</t>
        </is>
      </c>
    </row>
    <row r="955">
      <c r="A955" t="inlineStr">
        <is>
          <t>MX002050</t>
        </is>
      </c>
      <c r="B955" t="inlineStr">
        <is>
          <t>Vinte Viviendas Integrales SAB de CV</t>
        </is>
      </c>
      <c r="C955" t="inlineStr">
        <is>
          <t>Mexico</t>
        </is>
      </c>
      <c r="E955" t="inlineStr">
        <is>
          <t>Consumer Discretionary</t>
        </is>
      </c>
      <c r="F955" t="inlineStr">
        <is>
          <t>Consumer Discretionary</t>
        </is>
      </c>
      <c r="G955" t="inlineStr">
        <is>
          <t>VINTEV</t>
        </is>
      </c>
      <c r="H955" t="inlineStr">
        <is>
          <t>Vinte</t>
        </is>
      </c>
    </row>
    <row r="956">
      <c r="A956" t="inlineStr">
        <is>
          <t>MX002060</t>
        </is>
      </c>
      <c r="B956" t="inlineStr">
        <is>
          <t>Vista Oil &amp; Gas SAB de CV</t>
        </is>
      </c>
      <c r="C956" t="inlineStr">
        <is>
          <t>Mexico</t>
        </is>
      </c>
      <c r="E956" t="inlineStr">
        <is>
          <t>Energy</t>
        </is>
      </c>
      <c r="F956" t="inlineStr">
        <is>
          <t>Energy</t>
        </is>
      </c>
      <c r="G956" t="inlineStr">
        <is>
          <t>VIST</t>
        </is>
      </c>
    </row>
    <row r="957">
      <c r="A957" t="inlineStr">
        <is>
          <t>MX002070</t>
        </is>
      </c>
      <c r="B957" t="inlineStr">
        <is>
          <t>Viva Aerobus</t>
        </is>
      </c>
      <c r="C957" t="inlineStr">
        <is>
          <t>Mexico</t>
        </is>
      </c>
      <c r="H957" t="inlineStr">
        <is>
          <t>Viva Aerobus</t>
        </is>
      </c>
    </row>
    <row r="958">
      <c r="A958" t="inlineStr">
        <is>
          <t>MX002080</t>
        </is>
      </c>
      <c r="B958" t="inlineStr">
        <is>
          <t>Wal-Mart de Mexico SAB de CV</t>
        </is>
      </c>
      <c r="C958" t="inlineStr">
        <is>
          <t>Mexico</t>
        </is>
      </c>
      <c r="E958" t="inlineStr">
        <is>
          <t>Consumer Staples</t>
        </is>
      </c>
      <c r="F958" t="inlineStr">
        <is>
          <t>Consumer Staples</t>
        </is>
      </c>
      <c r="G958" t="inlineStr">
        <is>
          <t>WALMEX*</t>
        </is>
      </c>
      <c r="H958" t="inlineStr">
        <is>
          <t>WALMEX</t>
        </is>
      </c>
    </row>
    <row r="959">
      <c r="A959" t="inlineStr">
        <is>
          <t>MX002090</t>
        </is>
      </c>
      <c r="B959" t="inlineStr">
        <is>
          <t>Xignux SA de CV</t>
        </is>
      </c>
      <c r="C959" t="inlineStr">
        <is>
          <t>Mexico</t>
        </is>
      </c>
      <c r="F959" t="inlineStr">
        <is>
          <t>Industrials</t>
        </is>
      </c>
      <c r="G959" t="inlineStr">
        <is>
          <t>AXA</t>
        </is>
      </c>
      <c r="H959" t="inlineStr">
        <is>
          <t>Xignus</t>
        </is>
      </c>
    </row>
    <row r="960">
      <c r="A960" t="inlineStr">
        <is>
          <t>PA000010</t>
        </is>
      </c>
      <c r="B960" t="inlineStr">
        <is>
          <t>AES El Salvador</t>
        </is>
      </c>
      <c r="C960" t="inlineStr">
        <is>
          <t>Panama</t>
        </is>
      </c>
      <c r="F960" t="inlineStr">
        <is>
          <t>Utilities</t>
        </is>
      </c>
      <c r="G960" t="inlineStr">
        <is>
          <t>AES</t>
        </is>
      </c>
      <c r="H960" t="inlineStr">
        <is>
          <t>AES El Salvador</t>
        </is>
      </c>
    </row>
    <row r="961">
      <c r="A961" t="inlineStr">
        <is>
          <t>PA000020</t>
        </is>
      </c>
      <c r="B961" t="inlineStr">
        <is>
          <t>Banco General SA</t>
        </is>
      </c>
      <c r="C961" t="inlineStr">
        <is>
          <t>Panama</t>
        </is>
      </c>
      <c r="F961" t="inlineStr">
        <is>
          <t>Financials</t>
        </is>
      </c>
      <c r="G961" t="inlineStr">
        <is>
          <t>BANCOG</t>
        </is>
      </c>
    </row>
    <row r="962">
      <c r="A962" t="inlineStr">
        <is>
          <t>PA000030</t>
        </is>
      </c>
      <c r="B962" t="inlineStr">
        <is>
          <t>Banistmo SA</t>
        </is>
      </c>
      <c r="C962" t="inlineStr">
        <is>
          <t>Panama</t>
        </is>
      </c>
      <c r="F962" t="inlineStr">
        <is>
          <t>Financials</t>
        </is>
      </c>
      <c r="G962" t="inlineStr">
        <is>
          <t>BISTPP</t>
        </is>
      </c>
    </row>
    <row r="963">
      <c r="A963" t="inlineStr">
        <is>
          <t>PA000040</t>
        </is>
      </c>
      <c r="B963" t="inlineStr">
        <is>
          <t>C&amp;W Senior Financing Designate</t>
        </is>
      </c>
      <c r="C963" t="inlineStr">
        <is>
          <t>Panama</t>
        </is>
      </c>
      <c r="F963" t="inlineStr">
        <is>
          <t>Communications</t>
        </is>
      </c>
      <c r="G963" t="inlineStr">
        <is>
          <t>CWCLN</t>
        </is>
      </c>
    </row>
    <row r="964">
      <c r="A964" t="inlineStr">
        <is>
          <t>PA000050</t>
        </is>
      </c>
      <c r="B964" t="inlineStr">
        <is>
          <t>Copa Holdings SA</t>
        </is>
      </c>
      <c r="C964" t="inlineStr">
        <is>
          <t>Panama</t>
        </is>
      </c>
      <c r="E964" t="inlineStr">
        <is>
          <t>Industrials</t>
        </is>
      </c>
      <c r="F964" t="inlineStr">
        <is>
          <t>Consumer Discretionary</t>
        </is>
      </c>
      <c r="G964" t="inlineStr">
        <is>
          <t>CPA</t>
        </is>
      </c>
      <c r="H964" t="inlineStr">
        <is>
          <t>Copa</t>
        </is>
      </c>
    </row>
    <row r="965">
      <c r="A965" t="inlineStr">
        <is>
          <t>PA000060</t>
        </is>
      </c>
      <c r="B965" t="inlineStr">
        <is>
          <t>Empresa de Transmision Electri</t>
        </is>
      </c>
      <c r="C965" t="inlineStr">
        <is>
          <t>Panama</t>
        </is>
      </c>
      <c r="F965" t="inlineStr">
        <is>
          <t>Utilities</t>
        </is>
      </c>
      <c r="G965" t="inlineStr">
        <is>
          <t>EMTESA</t>
        </is>
      </c>
    </row>
    <row r="966">
      <c r="A966" t="inlineStr">
        <is>
          <t>PA000070</t>
        </is>
      </c>
      <c r="B966" t="inlineStr">
        <is>
          <t>Global Bank Corp</t>
        </is>
      </c>
      <c r="C966" t="inlineStr">
        <is>
          <t>Panama</t>
        </is>
      </c>
      <c r="F966" t="inlineStr">
        <is>
          <t>Financials</t>
        </is>
      </c>
      <c r="G966" t="inlineStr">
        <is>
          <t>GLBACO</t>
        </is>
      </c>
      <c r="H966" t="inlineStr">
        <is>
          <t>Global Bank</t>
        </is>
      </c>
    </row>
    <row r="967">
      <c r="A967" t="inlineStr">
        <is>
          <t>PA000080</t>
        </is>
      </c>
      <c r="B967" t="inlineStr">
        <is>
          <t>Multibank Inc</t>
        </is>
      </c>
      <c r="C967" t="inlineStr">
        <is>
          <t>Panama</t>
        </is>
      </c>
      <c r="F967" t="inlineStr">
        <is>
          <t>Financials</t>
        </is>
      </c>
      <c r="G967" t="inlineStr">
        <is>
          <t>MULT</t>
        </is>
      </c>
      <c r="H967" t="inlineStr">
        <is>
          <t>Multibank</t>
        </is>
      </c>
    </row>
    <row r="968">
      <c r="A968" t="inlineStr">
        <is>
          <t>PA000090</t>
        </is>
      </c>
      <c r="B968" t="inlineStr">
        <is>
          <t>Panama Government Bond</t>
        </is>
      </c>
      <c r="C968" t="inlineStr">
        <is>
          <t>Panama</t>
        </is>
      </c>
      <c r="F968" t="inlineStr">
        <is>
          <t>Government</t>
        </is>
      </c>
      <c r="G968" t="inlineStr">
        <is>
          <t>PANAMA</t>
        </is>
      </c>
      <c r="H968" t="inlineStr">
        <is>
          <t>Panama</t>
        </is>
      </c>
    </row>
    <row r="969">
      <c r="A969" t="inlineStr">
        <is>
          <t>PE000010</t>
        </is>
      </c>
      <c r="B969" t="inlineStr">
        <is>
          <t>Agricola Cerro Prieto SA</t>
        </is>
      </c>
      <c r="C969" t="inlineStr">
        <is>
          <t>Peru</t>
        </is>
      </c>
      <c r="E969" t="inlineStr">
        <is>
          <t>Consumer Staples</t>
        </is>
      </c>
      <c r="F969" t="inlineStr">
        <is>
          <t>Consumer Staples</t>
        </is>
      </c>
      <c r="G969" t="inlineStr">
        <is>
          <t>ACPRIC1</t>
        </is>
      </c>
      <c r="H969" t="inlineStr">
        <is>
          <t>Agricola</t>
        </is>
      </c>
    </row>
    <row r="970">
      <c r="A970" t="inlineStr">
        <is>
          <t>PE000020</t>
        </is>
      </c>
      <c r="B970" t="inlineStr">
        <is>
          <t>Ajecorp BV</t>
        </is>
      </c>
      <c r="C970" t="inlineStr">
        <is>
          <t>Peru</t>
        </is>
      </c>
      <c r="F970" t="inlineStr">
        <is>
          <t>Consumer Staples</t>
        </is>
      </c>
      <c r="G970" t="inlineStr">
        <is>
          <t>AJECBV</t>
        </is>
      </c>
      <c r="H970" t="inlineStr">
        <is>
          <t>Ajecorp</t>
        </is>
      </c>
    </row>
    <row r="971">
      <c r="A971" t="inlineStr">
        <is>
          <t>PE000030</t>
        </is>
      </c>
      <c r="B971" t="inlineStr">
        <is>
          <t>Alicorp SAA</t>
        </is>
      </c>
      <c r="C971" t="inlineStr">
        <is>
          <t>Peru</t>
        </is>
      </c>
      <c r="E971" t="inlineStr">
        <is>
          <t>Consumer Staples</t>
        </is>
      </c>
      <c r="F971" t="inlineStr">
        <is>
          <t>Consumer Staples</t>
        </is>
      </c>
      <c r="G971" t="inlineStr">
        <is>
          <t>ALICORC1</t>
        </is>
      </c>
      <c r="H971" t="inlineStr">
        <is>
          <t>Alicorp</t>
        </is>
      </c>
    </row>
    <row r="972">
      <c r="A972" t="inlineStr">
        <is>
          <t>PE000040</t>
        </is>
      </c>
      <c r="B972" t="inlineStr">
        <is>
          <t>Andino Investment Holding SAA</t>
        </is>
      </c>
      <c r="C972" t="inlineStr">
        <is>
          <t>Peru</t>
        </is>
      </c>
      <c r="E972" t="inlineStr">
        <is>
          <t>Industrials</t>
        </is>
      </c>
      <c r="F972" t="inlineStr">
        <is>
          <t>Industrials</t>
        </is>
      </c>
      <c r="G972" t="inlineStr">
        <is>
          <t>AIHC1</t>
        </is>
      </c>
    </row>
    <row r="973">
      <c r="A973" t="inlineStr">
        <is>
          <t>PE000050</t>
        </is>
      </c>
      <c r="B973" t="inlineStr">
        <is>
          <t>Austral Group SAA</t>
        </is>
      </c>
      <c r="C973" t="inlineStr">
        <is>
          <t>Peru</t>
        </is>
      </c>
      <c r="E973" t="inlineStr">
        <is>
          <t>Consumer Staples</t>
        </is>
      </c>
      <c r="F973" t="inlineStr">
        <is>
          <t>Consumer Staples</t>
        </is>
      </c>
      <c r="G973" t="inlineStr">
        <is>
          <t>AUSTRAC1</t>
        </is>
      </c>
    </row>
    <row r="974">
      <c r="A974" t="inlineStr">
        <is>
          <t>PE000060</t>
        </is>
      </c>
      <c r="B974" t="inlineStr">
        <is>
          <t>Banco de Credito del Peru</t>
        </is>
      </c>
      <c r="C974" t="inlineStr">
        <is>
          <t>Peru</t>
        </is>
      </c>
      <c r="E974" t="inlineStr">
        <is>
          <t>Financials</t>
        </is>
      </c>
      <c r="F974" t="inlineStr">
        <is>
          <t>Financials</t>
        </is>
      </c>
      <c r="G974" t="inlineStr">
        <is>
          <t>CREDITC1</t>
        </is>
      </c>
      <c r="H974" t="inlineStr">
        <is>
          <t>BCP</t>
        </is>
      </c>
    </row>
    <row r="975">
      <c r="A975" t="inlineStr">
        <is>
          <t>PE000070</t>
        </is>
      </c>
      <c r="B975" t="inlineStr">
        <is>
          <t>Banco Internacional del Peru</t>
        </is>
      </c>
      <c r="C975" t="inlineStr">
        <is>
          <t>Peru</t>
        </is>
      </c>
      <c r="E975" t="inlineStr">
        <is>
          <t>Financials</t>
        </is>
      </c>
      <c r="F975" t="inlineStr">
        <is>
          <t>Financials</t>
        </is>
      </c>
      <c r="G975" t="inlineStr">
        <is>
          <t>BINTPE</t>
        </is>
      </c>
      <c r="H975" t="inlineStr">
        <is>
          <t>Banco Internacional</t>
        </is>
      </c>
    </row>
    <row r="976">
      <c r="A976" t="inlineStr">
        <is>
          <t>PE000080</t>
        </is>
      </c>
      <c r="B976" t="inlineStr">
        <is>
          <t>BBVA Banco Continental SA</t>
        </is>
      </c>
      <c r="C976" t="inlineStr">
        <is>
          <t>Peru</t>
        </is>
      </c>
      <c r="E976" t="inlineStr">
        <is>
          <t>Financials</t>
        </is>
      </c>
      <c r="F976" t="inlineStr">
        <is>
          <t>Financials</t>
        </is>
      </c>
      <c r="G976" t="inlineStr">
        <is>
          <t>BBVAC1</t>
        </is>
      </c>
      <c r="H976" t="inlineStr">
        <is>
          <t>BBVA Peru</t>
        </is>
      </c>
    </row>
    <row r="977">
      <c r="A977" t="inlineStr">
        <is>
          <t>PE000090</t>
        </is>
      </c>
      <c r="B977" t="inlineStr">
        <is>
          <t>Bolsa de Valores de Lima SAA</t>
        </is>
      </c>
      <c r="C977" t="inlineStr">
        <is>
          <t>Peru</t>
        </is>
      </c>
      <c r="E977" t="inlineStr">
        <is>
          <t>Financials</t>
        </is>
      </c>
      <c r="F977" t="inlineStr">
        <is>
          <t>Financials</t>
        </is>
      </c>
      <c r="G977" t="inlineStr">
        <is>
          <t>BVLAC1</t>
        </is>
      </c>
      <c r="H977" t="inlineStr">
        <is>
          <t>Bolsa de Lima</t>
        </is>
      </c>
    </row>
    <row r="978">
      <c r="A978" t="inlineStr">
        <is>
          <t>PE000100</t>
        </is>
      </c>
      <c r="B978" t="inlineStr">
        <is>
          <t>Caja Nuestra Gente</t>
        </is>
      </c>
      <c r="C978" t="inlineStr">
        <is>
          <t>Peru</t>
        </is>
      </c>
      <c r="E978" t="inlineStr">
        <is>
          <t>#N/A N/A</t>
        </is>
      </c>
      <c r="F978" t="inlineStr">
        <is>
          <t>Financials</t>
        </is>
      </c>
      <c r="G978" t="inlineStr">
        <is>
          <t>FCONFIC1</t>
        </is>
      </c>
    </row>
    <row r="979">
      <c r="A979" t="inlineStr">
        <is>
          <t>PE000110</t>
        </is>
      </c>
      <c r="B979" t="inlineStr">
        <is>
          <t>Calidda SA</t>
        </is>
      </c>
      <c r="C979" t="inlineStr">
        <is>
          <t>Peru</t>
        </is>
      </c>
      <c r="F979" t="inlineStr">
        <is>
          <t>Utilities</t>
        </is>
      </c>
      <c r="G979" t="inlineStr">
        <is>
          <t>CALLAO</t>
        </is>
      </c>
      <c r="H979" t="inlineStr">
        <is>
          <t>Calidda</t>
        </is>
      </c>
    </row>
    <row r="980">
      <c r="A980" t="inlineStr">
        <is>
          <t>PE000120</t>
        </is>
      </c>
      <c r="B980" t="inlineStr">
        <is>
          <t>Candente Copper Corp</t>
        </is>
      </c>
      <c r="C980" t="inlineStr">
        <is>
          <t>Peru</t>
        </is>
      </c>
      <c r="E980" t="inlineStr">
        <is>
          <t>Materials</t>
        </is>
      </c>
      <c r="F980" t="inlineStr">
        <is>
          <t>Materials</t>
        </is>
      </c>
      <c r="G980" t="inlineStr">
        <is>
          <t>DNT</t>
        </is>
      </c>
      <c r="H980" t="inlineStr">
        <is>
          <t>Candente Copper</t>
        </is>
      </c>
    </row>
    <row r="981">
      <c r="A981" t="inlineStr">
        <is>
          <t>PE000130</t>
        </is>
      </c>
      <c r="B981" t="inlineStr">
        <is>
          <t>Cartavio SAA</t>
        </is>
      </c>
      <c r="C981" t="inlineStr">
        <is>
          <t>Peru</t>
        </is>
      </c>
      <c r="E981" t="inlineStr">
        <is>
          <t>Consumer Staples</t>
        </is>
      </c>
      <c r="F981" t="inlineStr">
        <is>
          <t>Consumer Staples</t>
        </is>
      </c>
      <c r="G981" t="inlineStr">
        <is>
          <t>CARTAVC1</t>
        </is>
      </c>
      <c r="H981" t="inlineStr">
        <is>
          <t>Cartavio</t>
        </is>
      </c>
    </row>
    <row r="982">
      <c r="A982" t="inlineStr">
        <is>
          <t>PE000140</t>
        </is>
      </c>
      <c r="B982" t="inlineStr">
        <is>
          <t>Casa Grande SAA</t>
        </is>
      </c>
      <c r="C982" t="inlineStr">
        <is>
          <t>Peru</t>
        </is>
      </c>
      <c r="E982" t="inlineStr">
        <is>
          <t>Consumer Staples</t>
        </is>
      </c>
      <c r="F982" t="inlineStr">
        <is>
          <t>Consumer Staples</t>
        </is>
      </c>
      <c r="G982" t="inlineStr">
        <is>
          <t>CASAGRC1</t>
        </is>
      </c>
      <c r="H982" t="inlineStr">
        <is>
          <t>Casa Grande</t>
        </is>
      </c>
    </row>
    <row r="983">
      <c r="A983" t="inlineStr">
        <is>
          <t>PE000150</t>
        </is>
      </c>
      <c r="B983" t="inlineStr">
        <is>
          <t>Castrovirreyna Cia Minera SA</t>
        </is>
      </c>
      <c r="C983" t="inlineStr">
        <is>
          <t>Peru</t>
        </is>
      </c>
      <c r="E983" t="inlineStr">
        <is>
          <t>Materials</t>
        </is>
      </c>
      <c r="F983" t="inlineStr">
        <is>
          <t>Materials</t>
        </is>
      </c>
      <c r="G983" t="inlineStr">
        <is>
          <t>CASTROC1</t>
        </is>
      </c>
    </row>
    <row r="984">
      <c r="A984" t="inlineStr">
        <is>
          <t>PE000160</t>
        </is>
      </c>
      <c r="B984" t="inlineStr">
        <is>
          <t>Cementos Pacasmayo SAA</t>
        </is>
      </c>
      <c r="C984" t="inlineStr">
        <is>
          <t>Peru</t>
        </is>
      </c>
      <c r="E984" t="inlineStr">
        <is>
          <t>Materials</t>
        </is>
      </c>
      <c r="F984" t="inlineStr">
        <is>
          <t>Materials</t>
        </is>
      </c>
      <c r="G984" t="inlineStr">
        <is>
          <t>CPAC</t>
        </is>
      </c>
      <c r="H984" t="inlineStr">
        <is>
          <t>Pacasmayo</t>
        </is>
      </c>
    </row>
    <row r="985">
      <c r="A985" t="inlineStr">
        <is>
          <t>PE000170</t>
        </is>
      </c>
      <c r="B985" t="inlineStr">
        <is>
          <t>Cia de Minas Buenaventura SAA</t>
        </is>
      </c>
      <c r="C985" t="inlineStr">
        <is>
          <t>Peru</t>
        </is>
      </c>
      <c r="E985" t="inlineStr">
        <is>
          <t>Materials</t>
        </is>
      </c>
      <c r="F985" t="inlineStr">
        <is>
          <t>Materials</t>
        </is>
      </c>
      <c r="G985" t="inlineStr">
        <is>
          <t>BUENAVC1</t>
        </is>
      </c>
      <c r="H985" t="inlineStr">
        <is>
          <t>Buenaventura</t>
        </is>
      </c>
    </row>
    <row r="986">
      <c r="A986" t="inlineStr">
        <is>
          <t>PE000180</t>
        </is>
      </c>
      <c r="B986" t="inlineStr">
        <is>
          <t>Cia Goodyear Del Peru SA</t>
        </is>
      </c>
      <c r="C986" t="inlineStr">
        <is>
          <t>Peru</t>
        </is>
      </c>
      <c r="E986" t="inlineStr">
        <is>
          <t>Consumer Discretionary</t>
        </is>
      </c>
      <c r="F986" t="inlineStr">
        <is>
          <t>Consumer Discretionary</t>
        </is>
      </c>
      <c r="G986" t="inlineStr">
        <is>
          <t>GOODYEI1</t>
        </is>
      </c>
    </row>
    <row r="987">
      <c r="A987" t="inlineStr">
        <is>
          <t>PE000190</t>
        </is>
      </c>
      <c r="B987" t="inlineStr">
        <is>
          <t>Cia Minera Atacocha SAA</t>
        </is>
      </c>
      <c r="C987" t="inlineStr">
        <is>
          <t>Peru</t>
        </is>
      </c>
      <c r="E987" t="inlineStr">
        <is>
          <t>Materials</t>
        </is>
      </c>
      <c r="F987" t="inlineStr">
        <is>
          <t>Materials</t>
        </is>
      </c>
      <c r="G987" t="inlineStr">
        <is>
          <t>ATACOBC1</t>
        </is>
      </c>
      <c r="H987" t="inlineStr">
        <is>
          <t>Atacocha</t>
        </is>
      </c>
    </row>
    <row r="988">
      <c r="A988" t="inlineStr">
        <is>
          <t>PE000200</t>
        </is>
      </c>
      <c r="B988" t="inlineStr">
        <is>
          <t>Cia Minera Milpo SAA</t>
        </is>
      </c>
      <c r="C988" t="inlineStr">
        <is>
          <t>Peru</t>
        </is>
      </c>
      <c r="E988" t="inlineStr">
        <is>
          <t>Materials</t>
        </is>
      </c>
      <c r="F988" t="inlineStr">
        <is>
          <t>Materials</t>
        </is>
      </c>
      <c r="G988" t="inlineStr">
        <is>
          <t>NEXAPEC1</t>
        </is>
      </c>
      <c r="H988" t="inlineStr">
        <is>
          <t>Milpo</t>
        </is>
      </c>
    </row>
    <row r="989">
      <c r="A989" t="inlineStr">
        <is>
          <t>PE000210</t>
        </is>
      </c>
      <c r="B989" t="inlineStr">
        <is>
          <t>Cia Minera Poderosa SA</t>
        </is>
      </c>
      <c r="C989" t="inlineStr">
        <is>
          <t>Peru</t>
        </is>
      </c>
      <c r="E989" t="inlineStr">
        <is>
          <t>Materials</t>
        </is>
      </c>
      <c r="F989" t="inlineStr">
        <is>
          <t>Materials</t>
        </is>
      </c>
      <c r="G989" t="inlineStr">
        <is>
          <t>PODERC1</t>
        </is>
      </c>
    </row>
    <row r="990">
      <c r="A990" t="inlineStr">
        <is>
          <t>PE000220</t>
        </is>
      </c>
      <c r="B990" t="inlineStr">
        <is>
          <t>Cia Minera Raura SA</t>
        </is>
      </c>
      <c r="C990" t="inlineStr">
        <is>
          <t>Peru</t>
        </is>
      </c>
      <c r="E990" t="inlineStr">
        <is>
          <t>Materials</t>
        </is>
      </c>
      <c r="F990" t="inlineStr">
        <is>
          <t>Materials</t>
        </is>
      </c>
      <c r="G990" t="inlineStr">
        <is>
          <t>RAURAI1</t>
        </is>
      </c>
    </row>
    <row r="991">
      <c r="A991" t="inlineStr">
        <is>
          <t>PE000230</t>
        </is>
      </c>
      <c r="B991" t="inlineStr">
        <is>
          <t>Cia Minera San Ignacio de Moro</t>
        </is>
      </c>
      <c r="C991" t="inlineStr">
        <is>
          <t>Peru</t>
        </is>
      </c>
      <c r="E991" t="inlineStr">
        <is>
          <t>Materials</t>
        </is>
      </c>
      <c r="F991" t="inlineStr">
        <is>
          <t>Materials</t>
        </is>
      </c>
      <c r="G991" t="inlineStr">
        <is>
          <t>MOROCOI1</t>
        </is>
      </c>
      <c r="H991" t="inlineStr">
        <is>
          <t>Minera SanIgnaico</t>
        </is>
      </c>
    </row>
    <row r="992">
      <c r="A992" t="inlineStr">
        <is>
          <t>PE000240</t>
        </is>
      </c>
      <c r="B992" t="inlineStr">
        <is>
          <t>Cia Minera Santa Luisa SA</t>
        </is>
      </c>
      <c r="C992" t="inlineStr">
        <is>
          <t>Peru</t>
        </is>
      </c>
      <c r="E992" t="inlineStr">
        <is>
          <t>Materials</t>
        </is>
      </c>
      <c r="F992" t="inlineStr">
        <is>
          <t>Materials</t>
        </is>
      </c>
      <c r="G992" t="inlineStr">
        <is>
          <t>LUISAI1</t>
        </is>
      </c>
    </row>
    <row r="993">
      <c r="A993" t="inlineStr">
        <is>
          <t>PE000250</t>
        </is>
      </c>
      <c r="B993" t="inlineStr">
        <is>
          <t>Consorcio Transmantaro SA</t>
        </is>
      </c>
      <c r="C993" t="inlineStr">
        <is>
          <t>Peru</t>
        </is>
      </c>
      <c r="F993" t="inlineStr">
        <is>
          <t>Utilities</t>
        </is>
      </c>
      <c r="G993" t="inlineStr">
        <is>
          <t>TRANSM</t>
        </is>
      </c>
    </row>
    <row r="994">
      <c r="A994" t="inlineStr">
        <is>
          <t>PE000260</t>
        </is>
      </c>
      <c r="B994" t="inlineStr">
        <is>
          <t>Corp Aceros Arequipa SA</t>
        </is>
      </c>
      <c r="C994" t="inlineStr">
        <is>
          <t>Peru</t>
        </is>
      </c>
      <c r="E994" t="inlineStr">
        <is>
          <t>Materials</t>
        </is>
      </c>
      <c r="F994" t="inlineStr">
        <is>
          <t>Materials</t>
        </is>
      </c>
      <c r="G994" t="inlineStr">
        <is>
          <t>CORAREC1</t>
        </is>
      </c>
      <c r="H994" t="inlineStr">
        <is>
          <t>Aceros Arequipa</t>
        </is>
      </c>
    </row>
    <row r="995">
      <c r="A995" t="inlineStr">
        <is>
          <t>PE000270</t>
        </is>
      </c>
      <c r="B995" t="inlineStr">
        <is>
          <t>Corp Azucarera del Peru SA</t>
        </is>
      </c>
      <c r="C995" t="inlineStr">
        <is>
          <t>Peru</t>
        </is>
      </c>
      <c r="F995" t="inlineStr">
        <is>
          <t>Consumer Staples</t>
        </is>
      </c>
      <c r="G995" t="inlineStr">
        <is>
          <t>COZCAR</t>
        </is>
      </c>
      <c r="H995" t="inlineStr">
        <is>
          <t>Coazucar</t>
        </is>
      </c>
    </row>
    <row r="996">
      <c r="A996" t="inlineStr">
        <is>
          <t>PE000290</t>
        </is>
      </c>
      <c r="B996" t="inlineStr">
        <is>
          <t>Corp Financiera de Inversiones</t>
        </is>
      </c>
      <c r="C996" t="inlineStr">
        <is>
          <t>Peru</t>
        </is>
      </c>
      <c r="E996" t="inlineStr">
        <is>
          <t>Consumer Staples</t>
        </is>
      </c>
      <c r="F996" t="inlineStr">
        <is>
          <t>Financials</t>
        </is>
      </c>
      <c r="G996" t="inlineStr">
        <is>
          <t>COFIINC1</t>
        </is>
      </c>
    </row>
    <row r="997">
      <c r="A997" t="inlineStr">
        <is>
          <t>PE000300</t>
        </is>
      </c>
      <c r="B997" t="inlineStr">
        <is>
          <t>Corp Lindley SA</t>
        </is>
      </c>
      <c r="C997" t="inlineStr">
        <is>
          <t>Peru</t>
        </is>
      </c>
      <c r="E997" t="inlineStr">
        <is>
          <t>Consumer Staples</t>
        </is>
      </c>
      <c r="F997" t="inlineStr">
        <is>
          <t>Consumer Staples</t>
        </is>
      </c>
      <c r="G997" t="inlineStr">
        <is>
          <t>CORLINI1</t>
        </is>
      </c>
      <c r="H997" t="inlineStr">
        <is>
          <t>Lindley</t>
        </is>
      </c>
    </row>
    <row r="998">
      <c r="A998" t="inlineStr">
        <is>
          <t>PE000310</t>
        </is>
      </c>
      <c r="B998" t="inlineStr">
        <is>
          <t>Credicorp Ltd</t>
        </is>
      </c>
      <c r="C998" t="inlineStr">
        <is>
          <t>Peru</t>
        </is>
      </c>
      <c r="E998" t="inlineStr">
        <is>
          <t>Financials</t>
        </is>
      </c>
      <c r="F998" t="inlineStr">
        <is>
          <t>Financials</t>
        </is>
      </c>
      <c r="G998" t="inlineStr">
        <is>
          <t>BAP</t>
        </is>
      </c>
      <c r="H998" t="inlineStr">
        <is>
          <t>Credicorp</t>
        </is>
      </c>
    </row>
    <row r="999">
      <c r="A999" t="inlineStr">
        <is>
          <t>PE000320</t>
        </is>
      </c>
      <c r="B999" t="inlineStr">
        <is>
          <t>Diviso Grupo Financiero SA</t>
        </is>
      </c>
      <c r="C999" t="inlineStr">
        <is>
          <t>Peru</t>
        </is>
      </c>
      <c r="E999" t="inlineStr">
        <is>
          <t>Financials</t>
        </is>
      </c>
      <c r="F999" t="inlineStr">
        <is>
          <t>Financials</t>
        </is>
      </c>
      <c r="G999" t="inlineStr">
        <is>
          <t>DIVIC1</t>
        </is>
      </c>
    </row>
    <row r="1000">
      <c r="A1000" t="inlineStr">
        <is>
          <t>PE000330</t>
        </is>
      </c>
      <c r="B1000" t="inlineStr">
        <is>
          <t>El Pacifico Peruano-Suiza Cia</t>
        </is>
      </c>
      <c r="C1000" t="inlineStr">
        <is>
          <t>Peru</t>
        </is>
      </c>
      <c r="E1000" t="inlineStr">
        <is>
          <t>Financials</t>
        </is>
      </c>
      <c r="F1000" t="inlineStr">
        <is>
          <t>Financials</t>
        </is>
      </c>
      <c r="G1000" t="inlineStr">
        <is>
          <t>PSUIZAC1</t>
        </is>
      </c>
    </row>
    <row r="1001">
      <c r="A1001" t="inlineStr">
        <is>
          <t>PE000340</t>
        </is>
      </c>
      <c r="B1001" t="inlineStr">
        <is>
          <t>Electronorte Medio SA</t>
        </is>
      </c>
      <c r="C1001" t="inlineStr">
        <is>
          <t>Peru</t>
        </is>
      </c>
      <c r="E1001" t="inlineStr">
        <is>
          <t>Utilities</t>
        </is>
      </c>
      <c r="F1001" t="inlineStr">
        <is>
          <t>Utilities</t>
        </is>
      </c>
      <c r="G1001" t="inlineStr">
        <is>
          <t>HIDRA2C1</t>
        </is>
      </c>
    </row>
    <row r="1002">
      <c r="A1002" t="inlineStr">
        <is>
          <t>PE000350</t>
        </is>
      </c>
      <c r="B1002" t="inlineStr">
        <is>
          <t>Empresa Agroindustrial Pomalca</t>
        </is>
      </c>
      <c r="C1002" t="inlineStr">
        <is>
          <t>Peru</t>
        </is>
      </c>
      <c r="E1002" t="inlineStr">
        <is>
          <t>Consumer Staples</t>
        </is>
      </c>
      <c r="F1002" t="inlineStr">
        <is>
          <t>Consumer Staples</t>
        </is>
      </c>
      <c r="G1002" t="inlineStr">
        <is>
          <t>POMALCC1</t>
        </is>
      </c>
    </row>
    <row r="1003">
      <c r="A1003" t="inlineStr">
        <is>
          <t>PE000360</t>
        </is>
      </c>
      <c r="B1003" t="inlineStr">
        <is>
          <t>Empresa Editorial El Comercio</t>
        </is>
      </c>
      <c r="C1003" t="inlineStr">
        <is>
          <t>Peru</t>
        </is>
      </c>
      <c r="E1003" t="inlineStr">
        <is>
          <t>Communication Services</t>
        </is>
      </c>
      <c r="F1003" t="inlineStr">
        <is>
          <t>Communications</t>
        </is>
      </c>
      <c r="G1003" t="inlineStr">
        <is>
          <t>ELCOMEI1</t>
        </is>
      </c>
      <c r="H1003" t="inlineStr">
        <is>
          <t>El Comercio</t>
        </is>
      </c>
    </row>
    <row r="1004">
      <c r="A1004" t="inlineStr">
        <is>
          <t>PE000370</t>
        </is>
      </c>
      <c r="B1004" t="inlineStr">
        <is>
          <t>Empresa Siderurgica del Peru S</t>
        </is>
      </c>
      <c r="C1004" t="inlineStr">
        <is>
          <t>Peru</t>
        </is>
      </c>
      <c r="E1004" t="inlineStr">
        <is>
          <t>Materials</t>
        </is>
      </c>
      <c r="F1004" t="inlineStr">
        <is>
          <t>Materials</t>
        </is>
      </c>
      <c r="G1004" t="inlineStr">
        <is>
          <t>SIDERC1</t>
        </is>
      </c>
    </row>
    <row r="1005">
      <c r="A1005" t="inlineStr">
        <is>
          <t>PE000380</t>
        </is>
      </c>
      <c r="B1005" t="inlineStr">
        <is>
          <t>Enel Distribucion Peru SAA</t>
        </is>
      </c>
      <c r="C1005" t="inlineStr">
        <is>
          <t>Peru</t>
        </is>
      </c>
      <c r="E1005" t="inlineStr">
        <is>
          <t>Utilities</t>
        </is>
      </c>
      <c r="F1005" t="inlineStr">
        <is>
          <t>Utilities</t>
        </is>
      </c>
      <c r="G1005" t="inlineStr">
        <is>
          <t>ENDISPC1</t>
        </is>
      </c>
      <c r="H1005" t="inlineStr">
        <is>
          <t>Enel  dist Peru</t>
        </is>
      </c>
    </row>
    <row r="1006">
      <c r="A1006" t="inlineStr">
        <is>
          <t>PE000390</t>
        </is>
      </c>
      <c r="B1006" t="inlineStr">
        <is>
          <t>Enel Generacion Peru SAA</t>
        </is>
      </c>
      <c r="C1006" t="inlineStr">
        <is>
          <t>Peru</t>
        </is>
      </c>
      <c r="E1006" t="inlineStr">
        <is>
          <t>Utilities</t>
        </is>
      </c>
      <c r="F1006" t="inlineStr">
        <is>
          <t>Utilities</t>
        </is>
      </c>
      <c r="G1006" t="inlineStr">
        <is>
          <t>ENGEPEC1</t>
        </is>
      </c>
      <c r="H1006" t="inlineStr">
        <is>
          <t>Enel Gen Peru</t>
        </is>
      </c>
    </row>
    <row r="1007">
      <c r="A1007" t="inlineStr">
        <is>
          <t>PE000400</t>
        </is>
      </c>
      <c r="B1007" t="inlineStr">
        <is>
          <t>Engie Energia Peru SA</t>
        </is>
      </c>
      <c r="C1007" t="inlineStr">
        <is>
          <t>Peru</t>
        </is>
      </c>
      <c r="E1007" t="inlineStr">
        <is>
          <t>Utilities</t>
        </is>
      </c>
      <c r="F1007" t="inlineStr">
        <is>
          <t>Utilities</t>
        </is>
      </c>
      <c r="G1007" t="inlineStr">
        <is>
          <t>ENGIEC1</t>
        </is>
      </c>
      <c r="H1007" t="inlineStr">
        <is>
          <t>Engie Peru</t>
        </is>
      </c>
    </row>
    <row r="1008">
      <c r="A1008" t="inlineStr">
        <is>
          <t>PE000410</t>
        </is>
      </c>
      <c r="B1008" t="inlineStr">
        <is>
          <t>EXSA SA</t>
        </is>
      </c>
      <c r="C1008" t="inlineStr">
        <is>
          <t>Peru</t>
        </is>
      </c>
      <c r="E1008" t="inlineStr">
        <is>
          <t>Materials</t>
        </is>
      </c>
      <c r="F1008" t="inlineStr">
        <is>
          <t>Materials</t>
        </is>
      </c>
      <c r="G1008" t="inlineStr">
        <is>
          <t>EXSAI</t>
        </is>
      </c>
      <c r="H1008" t="inlineStr">
        <is>
          <t>EXSA</t>
        </is>
      </c>
    </row>
    <row r="1009">
      <c r="A1009" t="inlineStr">
        <is>
          <t>PE000420</t>
        </is>
      </c>
      <c r="B1009" t="inlineStr">
        <is>
          <t>Falabella Peru SAA</t>
        </is>
      </c>
      <c r="C1009" t="inlineStr">
        <is>
          <t>Peru</t>
        </is>
      </c>
      <c r="E1009" t="inlineStr">
        <is>
          <t>Consumer Discretionary</t>
        </is>
      </c>
      <c r="F1009" t="inlineStr">
        <is>
          <t>Consumer Discretionary</t>
        </is>
      </c>
      <c r="G1009" t="inlineStr">
        <is>
          <t>FALABEC1</t>
        </is>
      </c>
      <c r="H1009" t="inlineStr">
        <is>
          <t>Falabella Peru</t>
        </is>
      </c>
    </row>
    <row r="1010">
      <c r="A1010" t="inlineStr">
        <is>
          <t>PE000430</t>
        </is>
      </c>
      <c r="B1010" t="inlineStr">
        <is>
          <t>Fenix Power Peru SA</t>
        </is>
      </c>
      <c r="C1010" t="inlineStr">
        <is>
          <t>Peru</t>
        </is>
      </c>
      <c r="F1010" t="inlineStr">
        <is>
          <t>Utilities</t>
        </is>
      </c>
      <c r="G1010" t="inlineStr">
        <is>
          <t>FENIPE</t>
        </is>
      </c>
      <c r="H1010" t="inlineStr">
        <is>
          <t>Fenix Power</t>
        </is>
      </c>
    </row>
    <row r="1011">
      <c r="A1011" t="inlineStr">
        <is>
          <t>PE000440</t>
        </is>
      </c>
      <c r="B1011" t="inlineStr">
        <is>
          <t>Ferreycorp SAA</t>
        </is>
      </c>
      <c r="C1011" t="inlineStr">
        <is>
          <t>Peru</t>
        </is>
      </c>
      <c r="E1011" t="inlineStr">
        <is>
          <t>Industrials</t>
        </is>
      </c>
      <c r="F1011" t="inlineStr">
        <is>
          <t>Industrials</t>
        </is>
      </c>
      <c r="G1011" t="inlineStr">
        <is>
          <t>FERREYC1</t>
        </is>
      </c>
      <c r="H1011" t="inlineStr">
        <is>
          <t>Ferreycorp</t>
        </is>
      </c>
    </row>
    <row r="1012">
      <c r="A1012" t="inlineStr">
        <is>
          <t>PE000450</t>
        </is>
      </c>
      <c r="B1012" t="inlineStr">
        <is>
          <t>Financiera Credinka SA</t>
        </is>
      </c>
      <c r="C1012" t="inlineStr">
        <is>
          <t>Peru</t>
        </is>
      </c>
      <c r="E1012" t="inlineStr">
        <is>
          <t>#N/A N/A</t>
        </is>
      </c>
      <c r="F1012" t="inlineStr">
        <is>
          <t>Financials</t>
        </is>
      </c>
      <c r="G1012" t="inlineStr">
        <is>
          <t>FCREDIC1</t>
        </is>
      </c>
      <c r="H1012" t="inlineStr">
        <is>
          <t>Credinka</t>
        </is>
      </c>
    </row>
    <row r="1013">
      <c r="A1013" t="inlineStr">
        <is>
          <t>PE000460</t>
        </is>
      </c>
      <c r="B1013" t="inlineStr">
        <is>
          <t>Fossal SAA</t>
        </is>
      </c>
      <c r="C1013" t="inlineStr">
        <is>
          <t>Peru</t>
        </is>
      </c>
      <c r="E1013" t="inlineStr">
        <is>
          <t>Materials</t>
        </is>
      </c>
      <c r="F1013" t="inlineStr">
        <is>
          <t>Financials</t>
        </is>
      </c>
      <c r="G1013" t="inlineStr">
        <is>
          <t>FOSSALC1</t>
        </is>
      </c>
      <c r="H1013" t="inlineStr">
        <is>
          <t>Fossal</t>
        </is>
      </c>
    </row>
    <row r="1014">
      <c r="A1014" t="inlineStr">
        <is>
          <t>PE000470</t>
        </is>
      </c>
      <c r="B1014" t="inlineStr">
        <is>
          <t>Grana y Montero SAA</t>
        </is>
      </c>
      <c r="C1014" t="inlineStr">
        <is>
          <t>Peru</t>
        </is>
      </c>
      <c r="E1014" t="inlineStr">
        <is>
          <t>Industrials</t>
        </is>
      </c>
      <c r="F1014" t="inlineStr">
        <is>
          <t>Industrials</t>
        </is>
      </c>
      <c r="G1014" t="inlineStr">
        <is>
          <t>GRAM</t>
        </is>
      </c>
      <c r="H1014" t="inlineStr">
        <is>
          <t>Grana y Montero</t>
        </is>
      </c>
    </row>
    <row r="1015">
      <c r="A1015" t="inlineStr">
        <is>
          <t>PE000480</t>
        </is>
      </c>
      <c r="B1015" t="inlineStr">
        <is>
          <t>Hochschild Mining PLC</t>
        </is>
      </c>
      <c r="C1015" t="inlineStr">
        <is>
          <t>Peru</t>
        </is>
      </c>
      <c r="E1015" t="inlineStr">
        <is>
          <t>Materials</t>
        </is>
      </c>
      <c r="F1015" t="inlineStr">
        <is>
          <t>Materials</t>
        </is>
      </c>
      <c r="G1015" t="inlineStr">
        <is>
          <t>HOC</t>
        </is>
      </c>
      <c r="H1015" t="inlineStr">
        <is>
          <t>Hochschild</t>
        </is>
      </c>
    </row>
    <row r="1016">
      <c r="A1016" t="inlineStr">
        <is>
          <t>PE000490</t>
        </is>
      </c>
      <c r="B1016" t="inlineStr">
        <is>
          <t>Hunt Oil Co of Peru</t>
        </is>
      </c>
      <c r="C1016" t="inlineStr">
        <is>
          <t>Peru</t>
        </is>
      </c>
      <c r="F1016" t="inlineStr">
        <is>
          <t>Energy</t>
        </is>
      </c>
      <c r="G1016" t="inlineStr">
        <is>
          <t>HNTOIL</t>
        </is>
      </c>
      <c r="H1016" t="inlineStr">
        <is>
          <t>Hunt Oil</t>
        </is>
      </c>
    </row>
    <row r="1017">
      <c r="A1017" t="inlineStr">
        <is>
          <t>PE000500</t>
        </is>
      </c>
      <c r="B1017" t="inlineStr">
        <is>
          <t>Inkia Energy Ltd</t>
        </is>
      </c>
      <c r="C1017" t="inlineStr">
        <is>
          <t>Peru</t>
        </is>
      </c>
      <c r="F1017" t="inlineStr">
        <is>
          <t>Utilities</t>
        </is>
      </c>
      <c r="G1017" t="inlineStr">
        <is>
          <t>INKENE</t>
        </is>
      </c>
      <c r="H1017" t="inlineStr">
        <is>
          <t>Inkia Energia</t>
        </is>
      </c>
    </row>
    <row r="1018">
      <c r="A1018" t="inlineStr">
        <is>
          <t>PE000510</t>
        </is>
      </c>
      <c r="B1018" t="inlineStr">
        <is>
          <t>InRetail Peru Corp</t>
        </is>
      </c>
      <c r="C1018" t="inlineStr">
        <is>
          <t>Peru</t>
        </is>
      </c>
      <c r="E1018" t="inlineStr">
        <is>
          <t>Consumer Staples</t>
        </is>
      </c>
      <c r="F1018" t="inlineStr">
        <is>
          <t>Consumer Staples</t>
        </is>
      </c>
      <c r="G1018" t="inlineStr">
        <is>
          <t>INRETC1</t>
        </is>
      </c>
      <c r="H1018" t="inlineStr">
        <is>
          <t>Inretail</t>
        </is>
      </c>
    </row>
    <row r="1019">
      <c r="A1019" t="inlineStr">
        <is>
          <t>PE000520</t>
        </is>
      </c>
      <c r="B1019" t="inlineStr">
        <is>
          <t>Inretail Pharma SA</t>
        </is>
      </c>
      <c r="C1019" t="inlineStr">
        <is>
          <t>Peru</t>
        </is>
      </c>
      <c r="F1019" t="inlineStr">
        <is>
          <t>Health Care</t>
        </is>
      </c>
      <c r="G1019" t="inlineStr">
        <is>
          <t>RETAIL</t>
        </is>
      </c>
      <c r="H1019" t="inlineStr">
        <is>
          <t>Inretail Pharma</t>
        </is>
      </c>
    </row>
    <row r="1020">
      <c r="A1020" t="inlineStr">
        <is>
          <t>PE000530</t>
        </is>
      </c>
      <c r="B1020" t="inlineStr">
        <is>
          <t>Intercorp Financial Services I</t>
        </is>
      </c>
      <c r="C1020" t="inlineStr">
        <is>
          <t>Peru</t>
        </is>
      </c>
      <c r="E1020" t="inlineStr">
        <is>
          <t>Financials</t>
        </is>
      </c>
      <c r="F1020" t="inlineStr">
        <is>
          <t>Financials</t>
        </is>
      </c>
      <c r="G1020" t="inlineStr">
        <is>
          <t>9IF</t>
        </is>
      </c>
      <c r="H1020" t="inlineStr">
        <is>
          <t>IFS</t>
        </is>
      </c>
    </row>
    <row r="1021">
      <c r="A1021" t="inlineStr">
        <is>
          <t>PE000540</t>
        </is>
      </c>
      <c r="B1021" t="inlineStr">
        <is>
          <t>Intradevco Industrial SA</t>
        </is>
      </c>
      <c r="C1021" t="inlineStr">
        <is>
          <t>Peru</t>
        </is>
      </c>
      <c r="E1021" t="inlineStr">
        <is>
          <t>Consumer Staples</t>
        </is>
      </c>
      <c r="F1021" t="inlineStr">
        <is>
          <t>Consumer Staples</t>
        </is>
      </c>
      <c r="G1021" t="inlineStr">
        <is>
          <t>INTINDI1</t>
        </is>
      </c>
    </row>
    <row r="1022">
      <c r="A1022" t="inlineStr">
        <is>
          <t>PE000550</t>
        </is>
      </c>
      <c r="B1022" t="inlineStr">
        <is>
          <t>Inversiones Centenario</t>
        </is>
      </c>
      <c r="C1022" t="inlineStr">
        <is>
          <t>Peru</t>
        </is>
      </c>
      <c r="E1022" t="inlineStr">
        <is>
          <t>Real Estate</t>
        </is>
      </c>
      <c r="F1022" t="inlineStr">
        <is>
          <t>Financials</t>
        </is>
      </c>
      <c r="G1022" t="inlineStr">
        <is>
          <t>INVCENC1</t>
        </is>
      </c>
      <c r="H1022" t="inlineStr">
        <is>
          <t>Inversiones Centenario</t>
        </is>
      </c>
    </row>
    <row r="1023">
      <c r="A1023" t="inlineStr">
        <is>
          <t>PE000560</t>
        </is>
      </c>
      <c r="B1023" t="inlineStr">
        <is>
          <t>iShares MSCI All Peru Capped E</t>
        </is>
      </c>
      <c r="C1023" t="inlineStr">
        <is>
          <t>Peru</t>
        </is>
      </c>
      <c r="E1023" t="inlineStr">
        <is>
          <t>#N/A N/A</t>
        </is>
      </c>
      <c r="F1023" t="inlineStr">
        <is>
          <t>#N/A N/A</t>
        </is>
      </c>
      <c r="G1023" t="inlineStr">
        <is>
          <t>EPU</t>
        </is>
      </c>
      <c r="H1023" t="inlineStr">
        <is>
          <t>EPU</t>
        </is>
      </c>
    </row>
    <row r="1024">
      <c r="A1024" t="inlineStr">
        <is>
          <t>PE000570</t>
        </is>
      </c>
      <c r="B1024" t="inlineStr">
        <is>
          <t>Kallpa Generacion SA</t>
        </is>
      </c>
      <c r="C1024" t="inlineStr">
        <is>
          <t>Peru</t>
        </is>
      </c>
      <c r="F1024" t="inlineStr">
        <is>
          <t>Utilities</t>
        </is>
      </c>
      <c r="G1024" t="inlineStr">
        <is>
          <t>KALLPA</t>
        </is>
      </c>
      <c r="H1024" t="inlineStr">
        <is>
          <t>Kallpa</t>
        </is>
      </c>
    </row>
    <row r="1025">
      <c r="A1025" t="inlineStr">
        <is>
          <t>PE000580</t>
        </is>
      </c>
      <c r="B1025" t="inlineStr">
        <is>
          <t>La Positiva Seguros y Reasegur</t>
        </is>
      </c>
      <c r="C1025" t="inlineStr">
        <is>
          <t>Peru</t>
        </is>
      </c>
      <c r="E1025" t="inlineStr">
        <is>
          <t>Financials</t>
        </is>
      </c>
      <c r="F1025" t="inlineStr">
        <is>
          <t>Financials</t>
        </is>
      </c>
      <c r="G1025" t="inlineStr">
        <is>
          <t>POSITIC1</t>
        </is>
      </c>
      <c r="H1025" t="inlineStr">
        <is>
          <t>La Positiva</t>
        </is>
      </c>
    </row>
    <row r="1026">
      <c r="A1026" t="inlineStr">
        <is>
          <t>PE000590</t>
        </is>
      </c>
      <c r="B1026" t="inlineStr">
        <is>
          <t>Lima Metro Line 2 Finance Ltd</t>
        </is>
      </c>
      <c r="C1026" t="inlineStr">
        <is>
          <t>Peru</t>
        </is>
      </c>
      <c r="F1026" t="inlineStr">
        <is>
          <t>Industrials</t>
        </is>
      </c>
      <c r="G1026" t="inlineStr">
        <is>
          <t>LIMAMT</t>
        </is>
      </c>
      <c r="H1026" t="inlineStr">
        <is>
          <t>Lima Metro</t>
        </is>
      </c>
    </row>
    <row r="1027">
      <c r="A1027" t="inlineStr">
        <is>
          <t>PE000600</t>
        </is>
      </c>
      <c r="B1027" t="inlineStr">
        <is>
          <t>Luna Gold Corp</t>
        </is>
      </c>
      <c r="C1027" t="inlineStr">
        <is>
          <t>Peru</t>
        </is>
      </c>
      <c r="E1027" t="inlineStr">
        <is>
          <t>Materials</t>
        </is>
      </c>
      <c r="F1027" t="inlineStr">
        <is>
          <t>Materials</t>
        </is>
      </c>
      <c r="G1027" t="inlineStr">
        <is>
          <t>LGC</t>
        </is>
      </c>
      <c r="H1027" t="inlineStr">
        <is>
          <t>Luna Gold</t>
        </is>
      </c>
    </row>
    <row r="1028">
      <c r="A1028" t="inlineStr">
        <is>
          <t>PE000610</t>
        </is>
      </c>
      <c r="B1028" t="inlineStr">
        <is>
          <t>Luz del Sur SAA</t>
        </is>
      </c>
      <c r="C1028" t="inlineStr">
        <is>
          <t>Peru</t>
        </is>
      </c>
      <c r="E1028" t="inlineStr">
        <is>
          <t>Utilities</t>
        </is>
      </c>
      <c r="F1028" t="inlineStr">
        <is>
          <t>Utilities</t>
        </is>
      </c>
      <c r="G1028" t="inlineStr">
        <is>
          <t>LUSURC1</t>
        </is>
      </c>
      <c r="H1028" t="inlineStr">
        <is>
          <t>Luz del Sur</t>
        </is>
      </c>
    </row>
    <row r="1029">
      <c r="A1029" t="inlineStr">
        <is>
          <t>PE000620</t>
        </is>
      </c>
      <c r="B1029" t="inlineStr">
        <is>
          <t>Maestro Peru SA</t>
        </is>
      </c>
      <c r="C1029" t="inlineStr">
        <is>
          <t>Peru</t>
        </is>
      </c>
      <c r="E1029" t="inlineStr">
        <is>
          <t>Consumer Discretionary</t>
        </is>
      </c>
      <c r="F1029" t="inlineStr">
        <is>
          <t>Consumer Discretionary</t>
        </is>
      </c>
      <c r="G1029" t="inlineStr">
        <is>
          <t>MAESPE</t>
        </is>
      </c>
      <c r="H1029" t="inlineStr">
        <is>
          <t>Maestro Peru</t>
        </is>
      </c>
    </row>
    <row r="1030">
      <c r="A1030" t="inlineStr">
        <is>
          <t>PE000630</t>
        </is>
      </c>
      <c r="B1030" t="inlineStr">
        <is>
          <t>Manufactura de Metales y Alumi</t>
        </is>
      </c>
      <c r="C1030" t="inlineStr">
        <is>
          <t>Peru</t>
        </is>
      </c>
      <c r="E1030" t="inlineStr">
        <is>
          <t>Consumer Discretionary</t>
        </is>
      </c>
      <c r="F1030" t="inlineStr">
        <is>
          <t>Consumer Discretionary</t>
        </is>
      </c>
      <c r="G1030" t="inlineStr">
        <is>
          <t>RECORDI1</t>
        </is>
      </c>
    </row>
    <row r="1031">
      <c r="A1031" t="inlineStr">
        <is>
          <t>PE000640</t>
        </is>
      </c>
      <c r="B1031" t="inlineStr">
        <is>
          <t>Maple Energy PLC</t>
        </is>
      </c>
      <c r="C1031" t="inlineStr">
        <is>
          <t>Peru</t>
        </is>
      </c>
      <c r="E1031" t="inlineStr">
        <is>
          <t>Energy</t>
        </is>
      </c>
      <c r="F1031" t="inlineStr">
        <is>
          <t>Energy</t>
        </is>
      </c>
      <c r="G1031" t="inlineStr">
        <is>
          <t>MEYPF</t>
        </is>
      </c>
      <c r="H1031" t="inlineStr">
        <is>
          <t>Maple Energia</t>
        </is>
      </c>
    </row>
    <row r="1032">
      <c r="A1032" t="inlineStr">
        <is>
          <t>PE000650</t>
        </is>
      </c>
      <c r="B1032" t="inlineStr">
        <is>
          <t>Metalurgica Peruana SA</t>
        </is>
      </c>
      <c r="C1032" t="inlineStr">
        <is>
          <t>Peru</t>
        </is>
      </c>
      <c r="E1032" t="inlineStr">
        <is>
          <t>Materials</t>
        </is>
      </c>
      <c r="F1032" t="inlineStr">
        <is>
          <t>Materials</t>
        </is>
      </c>
      <c r="G1032" t="inlineStr">
        <is>
          <t>MEPSAI1</t>
        </is>
      </c>
    </row>
    <row r="1033">
      <c r="A1033" t="inlineStr">
        <is>
          <t>PE000660</t>
        </is>
      </c>
      <c r="B1033" t="inlineStr">
        <is>
          <t>Minera IRL Ltd</t>
        </is>
      </c>
      <c r="C1033" t="inlineStr">
        <is>
          <t>Peru</t>
        </is>
      </c>
      <c r="E1033" t="inlineStr">
        <is>
          <t>Materials</t>
        </is>
      </c>
      <c r="F1033" t="inlineStr">
        <is>
          <t>Materials</t>
        </is>
      </c>
      <c r="G1033" t="inlineStr">
        <is>
          <t>MIRL</t>
        </is>
      </c>
      <c r="H1033" t="inlineStr">
        <is>
          <t>Minera IRL</t>
        </is>
      </c>
    </row>
    <row r="1034">
      <c r="A1034" t="inlineStr">
        <is>
          <t>PE000670</t>
        </is>
      </c>
      <c r="B1034" t="inlineStr">
        <is>
          <t>Minsur SA</t>
        </is>
      </c>
      <c r="C1034" t="inlineStr">
        <is>
          <t>Peru</t>
        </is>
      </c>
      <c r="E1034" t="inlineStr">
        <is>
          <t>Materials</t>
        </is>
      </c>
      <c r="F1034" t="inlineStr">
        <is>
          <t>Materials</t>
        </is>
      </c>
      <c r="G1034" t="inlineStr">
        <is>
          <t>MINSURI1</t>
        </is>
      </c>
      <c r="H1034" t="inlineStr">
        <is>
          <t>Minsur</t>
        </is>
      </c>
    </row>
    <row r="1035">
      <c r="A1035" t="inlineStr">
        <is>
          <t>PE000680</t>
        </is>
      </c>
      <c r="B1035" t="inlineStr">
        <is>
          <t>Motores Diesel Andinos SA</t>
        </is>
      </c>
      <c r="C1035" t="inlineStr">
        <is>
          <t>Peru</t>
        </is>
      </c>
      <c r="E1035" t="inlineStr">
        <is>
          <t>Industrials</t>
        </is>
      </c>
      <c r="F1035" t="inlineStr">
        <is>
          <t>Consumer Discretionary</t>
        </is>
      </c>
      <c r="G1035" t="inlineStr">
        <is>
          <t>MODIANI1</t>
        </is>
      </c>
    </row>
    <row r="1036">
      <c r="A1036" t="inlineStr">
        <is>
          <t>PE000690</t>
        </is>
      </c>
      <c r="B1036" t="inlineStr">
        <is>
          <t>Negocios e Inmuebles SA</t>
        </is>
      </c>
      <c r="C1036" t="inlineStr">
        <is>
          <t>Peru</t>
        </is>
      </c>
      <c r="E1036" t="inlineStr">
        <is>
          <t>Real Estate</t>
        </is>
      </c>
      <c r="F1036" t="inlineStr">
        <is>
          <t>Financials</t>
        </is>
      </c>
      <c r="G1036" t="inlineStr">
        <is>
          <t>NEGOCIC1</t>
        </is>
      </c>
    </row>
    <row r="1037">
      <c r="A1037" t="inlineStr">
        <is>
          <t>PE000700</t>
        </is>
      </c>
      <c r="B1037" t="inlineStr">
        <is>
          <t>Nexa Resources SA</t>
        </is>
      </c>
      <c r="C1037" t="inlineStr">
        <is>
          <t>Peru</t>
        </is>
      </c>
      <c r="E1037" t="inlineStr">
        <is>
          <t>Materials</t>
        </is>
      </c>
      <c r="F1037" t="inlineStr">
        <is>
          <t>Materials</t>
        </is>
      </c>
      <c r="G1037" t="inlineStr">
        <is>
          <t>NEXA</t>
        </is>
      </c>
      <c r="H1037" t="inlineStr">
        <is>
          <t>Nexa</t>
        </is>
      </c>
    </row>
    <row r="1038">
      <c r="A1038" t="inlineStr">
        <is>
          <t>PE000710</t>
        </is>
      </c>
      <c r="B1038" t="inlineStr">
        <is>
          <t>Orazul Energy Egenor S en C po</t>
        </is>
      </c>
      <c r="C1038" t="inlineStr">
        <is>
          <t>Peru</t>
        </is>
      </c>
      <c r="F1038" t="inlineStr">
        <is>
          <t>Utilities</t>
        </is>
      </c>
      <c r="G1038" t="inlineStr">
        <is>
          <t>ORAZEN</t>
        </is>
      </c>
      <c r="H1038" t="inlineStr">
        <is>
          <t>Orazul</t>
        </is>
      </c>
    </row>
    <row r="1039">
      <c r="A1039" t="inlineStr">
        <is>
          <t>PE000720</t>
        </is>
      </c>
      <c r="B1039" t="inlineStr">
        <is>
          <t>Panoro Minerals Ltd</t>
        </is>
      </c>
      <c r="C1039" t="inlineStr">
        <is>
          <t>Peru</t>
        </is>
      </c>
      <c r="E1039" t="inlineStr">
        <is>
          <t>Materials</t>
        </is>
      </c>
      <c r="F1039" t="inlineStr">
        <is>
          <t>Materials</t>
        </is>
      </c>
      <c r="G1039" t="inlineStr">
        <is>
          <t>PML</t>
        </is>
      </c>
      <c r="H1039" t="inlineStr">
        <is>
          <t>Panoro</t>
        </is>
      </c>
    </row>
    <row r="1040">
      <c r="A1040" t="inlineStr">
        <is>
          <t>PE000730</t>
        </is>
      </c>
      <c r="B1040" t="inlineStr">
        <is>
          <t>Peru LNG Srl</t>
        </is>
      </c>
      <c r="C1040" t="inlineStr">
        <is>
          <t>Peru</t>
        </is>
      </c>
      <c r="F1040" t="inlineStr">
        <is>
          <t>Energy</t>
        </is>
      </c>
      <c r="G1040" t="inlineStr">
        <is>
          <t>PERLNG</t>
        </is>
      </c>
    </row>
    <row r="1041">
      <c r="A1041" t="inlineStr">
        <is>
          <t>PE000740</t>
        </is>
      </c>
      <c r="B1041" t="inlineStr">
        <is>
          <t>Pesquera Exalmar SAA</t>
        </is>
      </c>
      <c r="C1041" t="inlineStr">
        <is>
          <t>Peru</t>
        </is>
      </c>
      <c r="E1041" t="inlineStr">
        <is>
          <t>Consumer Staples</t>
        </is>
      </c>
      <c r="F1041" t="inlineStr">
        <is>
          <t>Consumer Staples</t>
        </is>
      </c>
      <c r="G1041" t="inlineStr">
        <is>
          <t>EXALMC1</t>
        </is>
      </c>
      <c r="H1041" t="inlineStr">
        <is>
          <t>Exalmar</t>
        </is>
      </c>
    </row>
    <row r="1042">
      <c r="A1042" t="inlineStr">
        <is>
          <t>PE000750</t>
        </is>
      </c>
      <c r="B1042" t="inlineStr">
        <is>
          <t>Petroleos del Peru SA</t>
        </is>
      </c>
      <c r="C1042" t="inlineStr">
        <is>
          <t>Peru</t>
        </is>
      </c>
      <c r="F1042" t="inlineStr">
        <is>
          <t>Energy</t>
        </is>
      </c>
      <c r="G1042" t="inlineStr">
        <is>
          <t>PETRPE</t>
        </is>
      </c>
      <c r="H1042" t="inlineStr">
        <is>
          <t>Petroperu</t>
        </is>
      </c>
    </row>
    <row r="1043">
      <c r="A1043" t="inlineStr">
        <is>
          <t>PE000760</t>
        </is>
      </c>
      <c r="B1043" t="inlineStr">
        <is>
          <t>PPX Mining Corp</t>
        </is>
      </c>
      <c r="C1043" t="inlineStr">
        <is>
          <t>Peru</t>
        </is>
      </c>
      <c r="E1043" t="inlineStr">
        <is>
          <t>Materials</t>
        </is>
      </c>
      <c r="F1043" t="inlineStr">
        <is>
          <t>Materials</t>
        </is>
      </c>
      <c r="G1043" t="inlineStr">
        <is>
          <t>PPX</t>
        </is>
      </c>
      <c r="H1043" t="inlineStr">
        <is>
          <t>PPX</t>
        </is>
      </c>
    </row>
    <row r="1044">
      <c r="A1044" t="inlineStr">
        <is>
          <t>PE000770</t>
        </is>
      </c>
      <c r="B1044" t="inlineStr">
        <is>
          <t>Refineria La Pampilla SAA Rela</t>
        </is>
      </c>
      <c r="C1044" t="inlineStr">
        <is>
          <t>Peru</t>
        </is>
      </c>
      <c r="E1044" t="inlineStr">
        <is>
          <t>Energy</t>
        </is>
      </c>
      <c r="F1044" t="inlineStr">
        <is>
          <t>Energy</t>
        </is>
      </c>
      <c r="G1044" t="inlineStr">
        <is>
          <t>RELAPAC1</t>
        </is>
      </c>
      <c r="H1044" t="inlineStr">
        <is>
          <t>La Pampilla</t>
        </is>
      </c>
    </row>
    <row r="1045">
      <c r="A1045" t="inlineStr">
        <is>
          <t>PE000780</t>
        </is>
      </c>
      <c r="B1045" t="inlineStr">
        <is>
          <t>Rimac Seguros y Reaseguros</t>
        </is>
      </c>
      <c r="C1045" t="inlineStr">
        <is>
          <t>Peru</t>
        </is>
      </c>
      <c r="E1045" t="inlineStr">
        <is>
          <t>Financials</t>
        </is>
      </c>
      <c r="F1045" t="inlineStr">
        <is>
          <t>Health Care</t>
        </is>
      </c>
      <c r="G1045" t="inlineStr">
        <is>
          <t>RIMSEGC1</t>
        </is>
      </c>
      <c r="H1045" t="inlineStr">
        <is>
          <t>Rimac</t>
        </is>
      </c>
    </row>
    <row r="1046">
      <c r="A1046" t="inlineStr">
        <is>
          <t>PE000790</t>
        </is>
      </c>
      <c r="B1046" t="inlineStr">
        <is>
          <t>Rio Alto Mining Ltd</t>
        </is>
      </c>
      <c r="C1046" t="inlineStr">
        <is>
          <t>Peru</t>
        </is>
      </c>
      <c r="E1046" t="inlineStr">
        <is>
          <t>Materials</t>
        </is>
      </c>
      <c r="F1046" t="inlineStr">
        <is>
          <t>Materials</t>
        </is>
      </c>
      <c r="G1046" t="inlineStr">
        <is>
          <t>RIOM</t>
        </is>
      </c>
      <c r="H1046" t="inlineStr">
        <is>
          <t>Rio Alto</t>
        </is>
      </c>
    </row>
    <row r="1047">
      <c r="A1047" t="inlineStr">
        <is>
          <t>PE000800</t>
        </is>
      </c>
      <c r="B1047" t="inlineStr">
        <is>
          <t>Saga Falabella SA</t>
        </is>
      </c>
      <c r="C1047" t="inlineStr">
        <is>
          <t>Peru</t>
        </is>
      </c>
      <c r="E1047" t="inlineStr">
        <is>
          <t>Consumer Discretionary</t>
        </is>
      </c>
      <c r="F1047" t="inlineStr">
        <is>
          <t>Consumer Discretionary</t>
        </is>
      </c>
      <c r="G1047" t="inlineStr">
        <is>
          <t>SAGAC1</t>
        </is>
      </c>
    </row>
    <row r="1048">
      <c r="A1048" t="inlineStr">
        <is>
          <t>PE000810</t>
        </is>
      </c>
      <c r="B1048" t="inlineStr">
        <is>
          <t>San Miguel Industrias</t>
        </is>
      </c>
      <c r="C1048" t="inlineStr">
        <is>
          <t>Peru</t>
        </is>
      </c>
      <c r="F1048" t="inlineStr">
        <is>
          <t>Materials</t>
        </is>
      </c>
      <c r="G1048" t="inlineStr">
        <is>
          <t>SMIPET</t>
        </is>
      </c>
      <c r="H1048" t="inlineStr">
        <is>
          <t>Industrias San Miguel</t>
        </is>
      </c>
    </row>
    <row r="1049">
      <c r="A1049" t="inlineStr">
        <is>
          <t>PE000820</t>
        </is>
      </c>
      <c r="B1049" t="inlineStr">
        <is>
          <t>Scotiabank Peru SAA</t>
        </is>
      </c>
      <c r="C1049" t="inlineStr">
        <is>
          <t>Peru</t>
        </is>
      </c>
      <c r="E1049" t="inlineStr">
        <is>
          <t>Financials</t>
        </is>
      </c>
      <c r="F1049" t="inlineStr">
        <is>
          <t>Financials</t>
        </is>
      </c>
      <c r="G1049" t="inlineStr">
        <is>
          <t>SCOTIAC1</t>
        </is>
      </c>
      <c r="H1049" t="inlineStr">
        <is>
          <t>Scotiabank Peru</t>
        </is>
      </c>
    </row>
    <row r="1050">
      <c r="A1050" t="inlineStr">
        <is>
          <t>PE000830</t>
        </is>
      </c>
      <c r="B1050" t="inlineStr">
        <is>
          <t>Sociedad Minera Cerro Verde SA</t>
        </is>
      </c>
      <c r="C1050" t="inlineStr">
        <is>
          <t>Peru</t>
        </is>
      </c>
      <c r="E1050" t="inlineStr">
        <is>
          <t>Materials</t>
        </is>
      </c>
      <c r="F1050" t="inlineStr">
        <is>
          <t>Materials</t>
        </is>
      </c>
      <c r="G1050" t="inlineStr">
        <is>
          <t>CVERDEC1</t>
        </is>
      </c>
      <c r="H1050" t="inlineStr">
        <is>
          <t>Cerro Verde</t>
        </is>
      </c>
    </row>
    <row r="1051">
      <c r="A1051" t="inlineStr">
        <is>
          <t>PE000840</t>
        </is>
      </c>
      <c r="B1051" t="inlineStr">
        <is>
          <t>Sociedad Minera Corona SA</t>
        </is>
      </c>
      <c r="C1051" t="inlineStr">
        <is>
          <t>Peru</t>
        </is>
      </c>
      <c r="E1051" t="inlineStr">
        <is>
          <t>Materials</t>
        </is>
      </c>
      <c r="F1051" t="inlineStr">
        <is>
          <t>Materials</t>
        </is>
      </c>
      <c r="G1051" t="inlineStr">
        <is>
          <t>MINCORI1</t>
        </is>
      </c>
    </row>
    <row r="1052">
      <c r="A1052" t="inlineStr">
        <is>
          <t>PE000850</t>
        </is>
      </c>
      <c r="B1052" t="inlineStr">
        <is>
          <t>Sociedad Minera el Brocal SAA</t>
        </is>
      </c>
      <c r="C1052" t="inlineStr">
        <is>
          <t>Peru</t>
        </is>
      </c>
      <c r="E1052" t="inlineStr">
        <is>
          <t>Materials</t>
        </is>
      </c>
      <c r="F1052" t="inlineStr">
        <is>
          <t>Materials</t>
        </is>
      </c>
      <c r="G1052" t="inlineStr">
        <is>
          <t>BROCALC1</t>
        </is>
      </c>
      <c r="H1052" t="inlineStr">
        <is>
          <t>El Brocal</t>
        </is>
      </c>
    </row>
    <row r="1053">
      <c r="A1053" t="inlineStr">
        <is>
          <t>PE000860</t>
        </is>
      </c>
      <c r="B1053" t="inlineStr">
        <is>
          <t>Southern Copper Corp</t>
        </is>
      </c>
      <c r="C1053" t="inlineStr">
        <is>
          <t>Peru</t>
        </is>
      </c>
      <c r="E1053" t="inlineStr">
        <is>
          <t>Materials</t>
        </is>
      </c>
      <c r="F1053" t="inlineStr">
        <is>
          <t>Materials</t>
        </is>
      </c>
      <c r="G1053" t="inlineStr">
        <is>
          <t>SCCO</t>
        </is>
      </c>
      <c r="H1053" t="inlineStr">
        <is>
          <t>Souther Copper</t>
        </is>
      </c>
    </row>
    <row r="1054">
      <c r="A1054" t="inlineStr">
        <is>
          <t>PE000870</t>
        </is>
      </c>
      <c r="B1054" t="inlineStr">
        <is>
          <t>Telefonica del Peru SAA</t>
        </is>
      </c>
      <c r="C1054" t="inlineStr">
        <is>
          <t>Peru</t>
        </is>
      </c>
      <c r="E1054" t="inlineStr">
        <is>
          <t>Communication Services</t>
        </is>
      </c>
      <c r="F1054" t="inlineStr">
        <is>
          <t>Communications</t>
        </is>
      </c>
      <c r="G1054" t="inlineStr">
        <is>
          <t>TELEFBC1</t>
        </is>
      </c>
    </row>
    <row r="1055">
      <c r="A1055" t="inlineStr">
        <is>
          <t>PE000880</t>
        </is>
      </c>
      <c r="B1055" t="inlineStr">
        <is>
          <t>Transportadora de Gas del Peru</t>
        </is>
      </c>
      <c r="C1055" t="inlineStr">
        <is>
          <t>Peru</t>
        </is>
      </c>
      <c r="F1055" t="inlineStr">
        <is>
          <t>Energy</t>
        </is>
      </c>
      <c r="G1055" t="inlineStr">
        <is>
          <t>TGPERU</t>
        </is>
      </c>
    </row>
    <row r="1056">
      <c r="A1056" t="inlineStr">
        <is>
          <t>PE000890</t>
        </is>
      </c>
      <c r="B1056" t="inlineStr">
        <is>
          <t>Trevali Mining Corp</t>
        </is>
      </c>
      <c r="C1056" t="inlineStr">
        <is>
          <t>Peru</t>
        </is>
      </c>
      <c r="E1056" t="inlineStr">
        <is>
          <t>Materials</t>
        </is>
      </c>
      <c r="F1056" t="inlineStr">
        <is>
          <t>Materials</t>
        </is>
      </c>
      <c r="G1056" t="inlineStr">
        <is>
          <t>TV</t>
        </is>
      </c>
      <c r="H1056" t="inlineStr">
        <is>
          <t>Trevali</t>
        </is>
      </c>
    </row>
    <row r="1057">
      <c r="A1057" t="inlineStr">
        <is>
          <t>PE000900</t>
        </is>
      </c>
      <c r="B1057" t="inlineStr">
        <is>
          <t>Union Andina de Cementos SAA</t>
        </is>
      </c>
      <c r="C1057" t="inlineStr">
        <is>
          <t>Peru</t>
        </is>
      </c>
      <c r="E1057" t="inlineStr">
        <is>
          <t>Materials</t>
        </is>
      </c>
      <c r="F1057" t="inlineStr">
        <is>
          <t>Materials</t>
        </is>
      </c>
      <c r="G1057" t="inlineStr">
        <is>
          <t>UNACEMC1</t>
        </is>
      </c>
      <c r="H1057" t="inlineStr">
        <is>
          <t>Cementos Andina</t>
        </is>
      </c>
    </row>
    <row r="1058">
      <c r="A1058" t="inlineStr">
        <is>
          <t>PE000910</t>
        </is>
      </c>
      <c r="B1058" t="inlineStr">
        <is>
          <t>Union de Cervecerias Peruanas</t>
        </is>
      </c>
      <c r="C1058" t="inlineStr">
        <is>
          <t>Peru</t>
        </is>
      </c>
      <c r="E1058" t="inlineStr">
        <is>
          <t>Consumer Staples</t>
        </is>
      </c>
      <c r="F1058" t="inlineStr">
        <is>
          <t>Consumer Staples</t>
        </is>
      </c>
      <c r="G1058" t="inlineStr">
        <is>
          <t>BACKUBC1</t>
        </is>
      </c>
      <c r="H1058" t="inlineStr">
        <is>
          <t>Backus</t>
        </is>
      </c>
    </row>
    <row r="1059">
      <c r="A1059" t="inlineStr">
        <is>
          <t>PE000920</t>
        </is>
      </c>
      <c r="B1059" t="inlineStr">
        <is>
          <t>Volcan Cia Minera SAA</t>
        </is>
      </c>
      <c r="C1059" t="inlineStr">
        <is>
          <t>Peru</t>
        </is>
      </c>
      <c r="E1059" t="inlineStr">
        <is>
          <t>Materials</t>
        </is>
      </c>
      <c r="F1059" t="inlineStr">
        <is>
          <t>Materials</t>
        </is>
      </c>
      <c r="G1059" t="inlineStr">
        <is>
          <t>VOLCAAC1</t>
        </is>
      </c>
      <c r="H1059" t="inlineStr">
        <is>
          <t>Minera Volcan</t>
        </is>
      </c>
    </row>
    <row r="1060">
      <c r="A1060" t="inlineStr">
        <is>
          <t>PY000010</t>
        </is>
      </c>
      <c r="B1060" t="inlineStr">
        <is>
          <t>Banco Latinoamericano de Comer</t>
        </is>
      </c>
      <c r="C1060" t="inlineStr">
        <is>
          <t>Paraguay</t>
        </is>
      </c>
      <c r="E1060" t="inlineStr">
        <is>
          <t>Financials</t>
        </is>
      </c>
      <c r="F1060" t="inlineStr">
        <is>
          <t>Government</t>
        </is>
      </c>
      <c r="G1060" t="inlineStr">
        <is>
          <t>BLX</t>
        </is>
      </c>
    </row>
    <row r="1061">
      <c r="A1061" t="inlineStr">
        <is>
          <t>PY000020</t>
        </is>
      </c>
      <c r="B1061" t="inlineStr">
        <is>
          <t>Bioceanico Sovereign Certifica</t>
        </is>
      </c>
      <c r="C1061" t="inlineStr">
        <is>
          <t>Paraguay</t>
        </is>
      </c>
      <c r="F1061" t="inlineStr">
        <is>
          <t>Industrials</t>
        </is>
      </c>
      <c r="G1061" t="inlineStr">
        <is>
          <t>PARCRT</t>
        </is>
      </c>
      <c r="H1061" t="inlineStr">
        <is>
          <t>Sovereign Pexaguay</t>
        </is>
      </c>
    </row>
    <row r="1062">
      <c r="A1062" t="inlineStr">
        <is>
          <t>PY000050</t>
        </is>
      </c>
      <c r="B1062" t="inlineStr">
        <is>
          <t>Paraguay Government Bond</t>
        </is>
      </c>
      <c r="C1062" t="inlineStr">
        <is>
          <t>Paraguay</t>
        </is>
      </c>
      <c r="F1062" t="inlineStr">
        <is>
          <t>Government</t>
        </is>
      </c>
      <c r="G1062" t="inlineStr">
        <is>
          <t>PARGUY</t>
        </is>
      </c>
      <c r="H1062" t="inlineStr">
        <is>
          <t>Paraguay</t>
        </is>
      </c>
    </row>
    <row r="1063">
      <c r="A1063" t="inlineStr">
        <is>
          <t>SV000020</t>
        </is>
      </c>
      <c r="B1063" t="inlineStr">
        <is>
          <t>Agricola Senior Trust</t>
        </is>
      </c>
      <c r="C1063" t="inlineStr">
        <is>
          <t>Salvador</t>
        </is>
      </c>
      <c r="F1063" t="inlineStr">
        <is>
          <t>Financials</t>
        </is>
      </c>
      <c r="G1063" t="inlineStr">
        <is>
          <t>BACEL</t>
        </is>
      </c>
    </row>
    <row r="1064">
      <c r="A1064" t="inlineStr">
        <is>
          <t>SV000030</t>
        </is>
      </c>
      <c r="B1064" t="inlineStr">
        <is>
          <t>El Salvador Government Interna</t>
        </is>
      </c>
      <c r="C1064" t="inlineStr">
        <is>
          <t>Salvador</t>
        </is>
      </c>
      <c r="F1064" t="inlineStr">
        <is>
          <t>Government</t>
        </is>
      </c>
      <c r="G1064" t="inlineStr">
        <is>
          <t>ELSALV</t>
        </is>
      </c>
      <c r="H1064" t="inlineStr">
        <is>
          <t>El Salvador</t>
        </is>
      </c>
    </row>
    <row r="1065">
      <c r="A1065" t="inlineStr">
        <is>
          <t>SV000040</t>
        </is>
      </c>
      <c r="B1065" t="inlineStr">
        <is>
          <t>Grupo Unicomer Co Ltd</t>
        </is>
      </c>
      <c r="C1065" t="inlineStr">
        <is>
          <t>Salvador</t>
        </is>
      </c>
      <c r="F1065" t="inlineStr">
        <is>
          <t>Consumer Discretionary</t>
        </is>
      </c>
      <c r="G1065" t="inlineStr">
        <is>
          <t>UNICMR</t>
        </is>
      </c>
    </row>
    <row r="1066">
      <c r="A1066" t="inlineStr">
        <is>
          <t>TT000010</t>
        </is>
      </c>
      <c r="B1066" t="inlineStr">
        <is>
          <t>Trinidad Generation UnLtd</t>
        </is>
      </c>
      <c r="C1066" t="inlineStr">
        <is>
          <t>Trinidad y Tobago</t>
        </is>
      </c>
      <c r="F1066" t="inlineStr">
        <is>
          <t>Utilities</t>
        </is>
      </c>
      <c r="G1066" t="inlineStr">
        <is>
          <t>TRNGEN</t>
        </is>
      </c>
    </row>
    <row r="1067">
      <c r="A1067" t="inlineStr">
        <is>
          <t>UR000010</t>
        </is>
      </c>
      <c r="B1067" t="inlineStr">
        <is>
          <t>ACI Airport Sudamerica SA</t>
        </is>
      </c>
      <c r="C1067" t="inlineStr">
        <is>
          <t>Uruguay</t>
        </is>
      </c>
      <c r="F1067" t="inlineStr">
        <is>
          <t>Industrials</t>
        </is>
      </c>
      <c r="G1067" t="inlineStr">
        <is>
          <t>ACIAIR</t>
        </is>
      </c>
      <c r="H1067" t="inlineStr">
        <is>
          <t>ACI Airport</t>
        </is>
      </c>
    </row>
    <row r="1068">
      <c r="A1068" t="inlineStr">
        <is>
          <t>UR000030</t>
        </is>
      </c>
      <c r="B1068" t="inlineStr">
        <is>
          <t>Uruguay Government Bond</t>
        </is>
      </c>
      <c r="C1068" t="inlineStr">
        <is>
          <t>Uruguay</t>
        </is>
      </c>
      <c r="F1068" t="inlineStr">
        <is>
          <t>Government</t>
        </is>
      </c>
      <c r="G1068" t="inlineStr">
        <is>
          <t>URUGUA</t>
        </is>
      </c>
      <c r="H1068" t="inlineStr">
        <is>
          <t>Uruguay</t>
        </is>
      </c>
    </row>
    <row r="1069">
      <c r="A1069" t="inlineStr">
        <is>
          <t>US000010</t>
        </is>
      </c>
      <c r="B1069" t="inlineStr">
        <is>
          <t>Caterpillar Inc</t>
        </is>
      </c>
      <c r="C1069" t="inlineStr">
        <is>
          <t>Estados Unidos</t>
        </is>
      </c>
      <c r="E1069" t="inlineStr">
        <is>
          <t>Industrials</t>
        </is>
      </c>
      <c r="F1069" t="inlineStr">
        <is>
          <t>Industrials</t>
        </is>
      </c>
      <c r="G1069" t="inlineStr">
        <is>
          <t>CAT</t>
        </is>
      </c>
    </row>
    <row r="1070">
      <c r="A1070" t="inlineStr">
        <is>
          <t>VE000010</t>
        </is>
      </c>
      <c r="B1070" t="inlineStr">
        <is>
          <t>Corp Andina de Fomento</t>
        </is>
      </c>
      <c r="C1070" t="inlineStr">
        <is>
          <t>Venezuela</t>
        </is>
      </c>
      <c r="F1070" t="inlineStr">
        <is>
          <t>Government</t>
        </is>
      </c>
      <c r="G1070" t="inlineStr">
        <is>
          <t>CAF</t>
        </is>
      </c>
    </row>
    <row r="1071">
      <c r="A1071" t="inlineStr">
        <is>
          <t>VE000020</t>
        </is>
      </c>
      <c r="B1071" t="inlineStr">
        <is>
          <t>Petroleos de Venezuela SA</t>
        </is>
      </c>
      <c r="C1071" t="inlineStr">
        <is>
          <t>Venezuela</t>
        </is>
      </c>
      <c r="F1071" t="inlineStr">
        <is>
          <t>Energy</t>
        </is>
      </c>
      <c r="G1071" t="inlineStr">
        <is>
          <t>PDVSA</t>
        </is>
      </c>
      <c r="H1071" t="inlineStr">
        <is>
          <t>PDVSA</t>
        </is>
      </c>
    </row>
    <row r="1072">
      <c r="A1072" t="inlineStr">
        <is>
          <t>MX000010</t>
        </is>
      </c>
      <c r="B1072" t="inlineStr">
        <is>
          <t>Su Casita</t>
        </is>
      </c>
      <c r="C1072" t="inlineStr">
        <is>
          <t>Mexico</t>
        </is>
      </c>
      <c r="E1072" t="inlineStr">
        <is>
          <t>Financials</t>
        </is>
      </c>
      <c r="F1072" t="inlineStr">
        <is>
          <t>Financials</t>
        </is>
      </c>
      <c r="H1072" t="inlineStr">
        <is>
          <t>SuCasita</t>
        </is>
      </c>
    </row>
    <row r="1073">
      <c r="A1073" t="inlineStr">
        <is>
          <t>MX000020</t>
        </is>
      </c>
      <c r="B1073" t="inlineStr">
        <is>
          <t>Banco Invex SA</t>
        </is>
      </c>
      <c r="C1073" t="inlineStr">
        <is>
          <t>Mexico</t>
        </is>
      </c>
      <c r="E1073" t="inlineStr">
        <is>
          <t>Financials</t>
        </is>
      </c>
      <c r="F1073" t="inlineStr">
        <is>
          <t>Financials</t>
        </is>
      </c>
      <c r="H1073" t="e">
        <v>#N/A</v>
      </c>
    </row>
  </sheetData>
  <autoFilter ref="A1:H1073"/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563"/>
  <sheetViews>
    <sheetView workbookViewId="0">
      <selection activeCell="B1" sqref="B1"/>
    </sheetView>
  </sheetViews>
  <sheetFormatPr baseColWidth="10" defaultColWidth="9.140625" defaultRowHeight="15"/>
  <cols>
    <col bestFit="1" customWidth="1" max="1" min="1" style="4" width="22.28515625"/>
    <col bestFit="1" customWidth="1" max="2" min="2" style="4" width="19.42578125"/>
    <col bestFit="1" customWidth="1" max="3" min="3" style="4" width="19.140625"/>
    <col customWidth="1" max="4" min="4" style="4" width="23.42578125"/>
  </cols>
  <sheetData>
    <row r="1">
      <c r="A1" s="6" t="inlineStr">
        <is>
          <t>An_Name</t>
        </is>
      </c>
      <c r="B1" s="6" t="inlineStr">
        <is>
          <t>An_Issuer_Compass_Id</t>
        </is>
      </c>
      <c r="C1" s="6" t="inlineStr">
        <is>
          <t>An_Start_Date</t>
        </is>
      </c>
      <c r="D1" s="6" t="inlineStr">
        <is>
          <t>An_End_Date</t>
        </is>
      </c>
    </row>
    <row r="2">
      <c r="A2" t="inlineStr">
        <is>
          <t>Gonzalo Bardín</t>
        </is>
      </c>
      <c r="B2" t="inlineStr">
        <is>
          <t>AR000010</t>
        </is>
      </c>
      <c r="C2" s="7" t="n">
        <v>43677</v>
      </c>
    </row>
    <row r="3">
      <c r="A3" t="inlineStr">
        <is>
          <t>Maria Erbiti</t>
        </is>
      </c>
      <c r="B3" t="inlineStr">
        <is>
          <t>AR000020</t>
        </is>
      </c>
      <c r="C3" s="7" t="n">
        <v>43677</v>
      </c>
    </row>
    <row r="4">
      <c r="A4" t="inlineStr">
        <is>
          <t>Sofía Rodríguez</t>
        </is>
      </c>
      <c r="B4" t="inlineStr">
        <is>
          <t>AR000040</t>
        </is>
      </c>
      <c r="C4" s="7" t="n">
        <v>43677</v>
      </c>
    </row>
    <row r="5">
      <c r="A5" t="inlineStr">
        <is>
          <t>Federico Sidi</t>
        </is>
      </c>
      <c r="B5" t="inlineStr">
        <is>
          <t>AR000080</t>
        </is>
      </c>
      <c r="C5" s="7" t="n">
        <v>43677</v>
      </c>
    </row>
    <row r="6">
      <c r="A6" t="inlineStr">
        <is>
          <t>Sofia Rodriguez</t>
        </is>
      </c>
      <c r="B6" t="inlineStr">
        <is>
          <t>AR000090</t>
        </is>
      </c>
      <c r="C6" s="7" t="n">
        <v>43677</v>
      </c>
    </row>
    <row r="7">
      <c r="A7" t="inlineStr">
        <is>
          <t>Federico Sidi</t>
        </is>
      </c>
      <c r="B7" t="inlineStr">
        <is>
          <t>AR000120</t>
        </is>
      </c>
      <c r="C7" s="7" t="n">
        <v>43677</v>
      </c>
    </row>
    <row r="8">
      <c r="A8" t="inlineStr">
        <is>
          <t>Felix Ehrman</t>
        </is>
      </c>
      <c r="B8" t="inlineStr">
        <is>
          <t>AR000170</t>
        </is>
      </c>
      <c r="C8" s="7" t="n">
        <v>43677</v>
      </c>
    </row>
    <row r="9">
      <c r="A9" t="inlineStr">
        <is>
          <t>Federico Sidi</t>
        </is>
      </c>
      <c r="B9" t="inlineStr">
        <is>
          <t>AR000190</t>
        </is>
      </c>
      <c r="C9" s="7" t="n">
        <v>43677</v>
      </c>
    </row>
    <row r="10">
      <c r="A10" t="inlineStr">
        <is>
          <t>Ignacio Goni</t>
        </is>
      </c>
      <c r="B10" t="inlineStr">
        <is>
          <t>AR000200</t>
        </is>
      </c>
      <c r="C10" s="7" t="n">
        <v>43677</v>
      </c>
    </row>
    <row r="11">
      <c r="A11" t="inlineStr">
        <is>
          <t>Felix Ehrman</t>
        </is>
      </c>
      <c r="B11" t="inlineStr">
        <is>
          <t>AR000220</t>
        </is>
      </c>
      <c r="C11" s="7" t="n">
        <v>43677</v>
      </c>
    </row>
    <row r="12">
      <c r="A12" t="inlineStr">
        <is>
          <t>Federico Sidi</t>
        </is>
      </c>
      <c r="B12" t="inlineStr">
        <is>
          <t>AR000240</t>
        </is>
      </c>
      <c r="C12" s="7" t="n">
        <v>43677</v>
      </c>
    </row>
    <row r="13">
      <c r="A13" t="inlineStr">
        <is>
          <t>Sofia Rodríguez</t>
        </is>
      </c>
      <c r="B13" t="inlineStr">
        <is>
          <t>AR000250</t>
        </is>
      </c>
      <c r="C13" s="7" t="n">
        <v>43677</v>
      </c>
    </row>
    <row r="14">
      <c r="A14" t="inlineStr">
        <is>
          <t>Felix Ehrman</t>
        </is>
      </c>
      <c r="B14" t="inlineStr">
        <is>
          <t>AR000260</t>
        </is>
      </c>
      <c r="C14" s="7" t="n">
        <v>43677</v>
      </c>
    </row>
    <row r="15">
      <c r="A15" t="inlineStr">
        <is>
          <t>Felix Ehrman</t>
        </is>
      </c>
      <c r="B15" t="inlineStr">
        <is>
          <t>AR000270</t>
        </is>
      </c>
      <c r="C15" s="7" t="n">
        <v>43677</v>
      </c>
    </row>
    <row r="16">
      <c r="A16" t="inlineStr">
        <is>
          <t>Felix Ehrman</t>
        </is>
      </c>
      <c r="B16" t="inlineStr">
        <is>
          <t>AR000280</t>
        </is>
      </c>
      <c r="C16" s="7" t="n">
        <v>43677</v>
      </c>
    </row>
    <row r="17">
      <c r="A17" t="inlineStr">
        <is>
          <t>Federico Sidi</t>
        </is>
      </c>
      <c r="B17" t="inlineStr">
        <is>
          <t>AR000340</t>
        </is>
      </c>
      <c r="C17" s="7" t="n">
        <v>43677</v>
      </c>
    </row>
    <row r="18">
      <c r="A18" t="inlineStr">
        <is>
          <t>Felix Ehrman</t>
        </is>
      </c>
      <c r="B18" t="inlineStr">
        <is>
          <t>AR000350</t>
        </is>
      </c>
      <c r="C18" s="7" t="n">
        <v>43677</v>
      </c>
    </row>
    <row r="19">
      <c r="A19" t="inlineStr">
        <is>
          <t>Federico Sidi</t>
        </is>
      </c>
      <c r="B19" t="inlineStr">
        <is>
          <t>AR000360</t>
        </is>
      </c>
      <c r="C19" s="7" t="n">
        <v>43677</v>
      </c>
    </row>
    <row r="20">
      <c r="A20" t="inlineStr">
        <is>
          <t>Felix Ehrman</t>
        </is>
      </c>
      <c r="B20" t="inlineStr">
        <is>
          <t>AR000370</t>
        </is>
      </c>
      <c r="C20" s="7" t="n">
        <v>43677</v>
      </c>
    </row>
    <row r="21">
      <c r="A21" t="inlineStr">
        <is>
          <t>Federico Sidi</t>
        </is>
      </c>
      <c r="B21" t="inlineStr">
        <is>
          <t>AR000380</t>
        </is>
      </c>
      <c r="C21" s="7" t="n">
        <v>43677</v>
      </c>
    </row>
    <row r="22">
      <c r="A22" t="inlineStr">
        <is>
          <t>Felix Ehrman</t>
        </is>
      </c>
      <c r="B22" t="inlineStr">
        <is>
          <t>AR000390</t>
        </is>
      </c>
      <c r="C22" s="7" t="n">
        <v>43677</v>
      </c>
    </row>
    <row r="23">
      <c r="A23" t="inlineStr">
        <is>
          <t>Federico Sidi</t>
        </is>
      </c>
      <c r="B23" t="inlineStr">
        <is>
          <t>AR000400</t>
        </is>
      </c>
      <c r="C23" s="7" t="n">
        <v>43677</v>
      </c>
    </row>
    <row r="24">
      <c r="A24" t="inlineStr">
        <is>
          <t>Federico Sidi</t>
        </is>
      </c>
      <c r="B24" t="inlineStr">
        <is>
          <t>AR000430</t>
        </is>
      </c>
      <c r="C24" s="7" t="n">
        <v>43677</v>
      </c>
    </row>
    <row r="25">
      <c r="A25" t="inlineStr">
        <is>
          <t>Federico Sidi</t>
        </is>
      </c>
      <c r="B25" t="inlineStr">
        <is>
          <t>AR000500</t>
        </is>
      </c>
      <c r="C25" s="7" t="n">
        <v>43677</v>
      </c>
    </row>
    <row r="26">
      <c r="A26" t="inlineStr">
        <is>
          <t>Federico Sidi</t>
        </is>
      </c>
      <c r="B26" t="inlineStr">
        <is>
          <t>AR000510</t>
        </is>
      </c>
      <c r="C26" s="7" t="n">
        <v>43677</v>
      </c>
    </row>
    <row r="27">
      <c r="A27" t="inlineStr">
        <is>
          <t>Federico Sidi</t>
        </is>
      </c>
      <c r="B27" t="inlineStr">
        <is>
          <t>AR000530</t>
        </is>
      </c>
      <c r="C27" s="7" t="n">
        <v>43677</v>
      </c>
    </row>
    <row r="28">
      <c r="A28" t="inlineStr">
        <is>
          <t>Federico Sidi</t>
        </is>
      </c>
      <c r="B28" t="inlineStr">
        <is>
          <t>AR000540</t>
        </is>
      </c>
      <c r="C28" s="7" t="n">
        <v>43677</v>
      </c>
    </row>
    <row r="29">
      <c r="A29" t="inlineStr">
        <is>
          <t>Sofía Rodríguez</t>
        </is>
      </c>
      <c r="B29" t="inlineStr">
        <is>
          <t>AR000560</t>
        </is>
      </c>
      <c r="C29" s="7" t="n">
        <v>43677</v>
      </c>
    </row>
    <row r="30">
      <c r="A30" t="inlineStr">
        <is>
          <t>Federico Sidi</t>
        </is>
      </c>
      <c r="B30" t="inlineStr">
        <is>
          <t>AR000570</t>
        </is>
      </c>
      <c r="C30" s="7" t="n">
        <v>43677</v>
      </c>
    </row>
    <row r="31">
      <c r="A31" t="inlineStr">
        <is>
          <t>Federico Sidi</t>
        </is>
      </c>
      <c r="B31" t="inlineStr">
        <is>
          <t>AR000580</t>
        </is>
      </c>
      <c r="C31" s="7" t="n">
        <v>43677</v>
      </c>
    </row>
    <row r="32">
      <c r="A32" t="inlineStr">
        <is>
          <t>Felix Ehrman</t>
        </is>
      </c>
      <c r="B32" t="inlineStr">
        <is>
          <t>AR000590</t>
        </is>
      </c>
      <c r="C32" s="7" t="n">
        <v>43677</v>
      </c>
    </row>
    <row r="33">
      <c r="A33" t="inlineStr">
        <is>
          <t>Felix Ehrman</t>
        </is>
      </c>
      <c r="B33" t="inlineStr">
        <is>
          <t>AR000620</t>
        </is>
      </c>
      <c r="C33" s="7" t="n">
        <v>43677</v>
      </c>
    </row>
    <row r="34">
      <c r="A34" t="inlineStr">
        <is>
          <t>Sofia Rodriguez</t>
        </is>
      </c>
      <c r="B34" t="inlineStr">
        <is>
          <t>AR000650</t>
        </is>
      </c>
      <c r="C34" s="7" t="n">
        <v>43677</v>
      </c>
    </row>
    <row r="35">
      <c r="A35" t="inlineStr">
        <is>
          <t>Federico Sidi</t>
        </is>
      </c>
      <c r="B35" t="inlineStr">
        <is>
          <t>AR000650</t>
        </is>
      </c>
      <c r="C35" s="7" t="n">
        <v>43677</v>
      </c>
    </row>
    <row r="36">
      <c r="A36" t="inlineStr">
        <is>
          <t>Felix Ehrman</t>
        </is>
      </c>
      <c r="B36" t="inlineStr">
        <is>
          <t>AR000710</t>
        </is>
      </c>
      <c r="C36" s="7" t="n">
        <v>43677</v>
      </c>
    </row>
    <row r="37">
      <c r="A37" t="inlineStr">
        <is>
          <t>Sofia Rodriguez</t>
        </is>
      </c>
      <c r="B37" t="inlineStr">
        <is>
          <t>AR000720</t>
        </is>
      </c>
      <c r="C37" s="7" t="n">
        <v>43677</v>
      </c>
    </row>
    <row r="38">
      <c r="A38" t="inlineStr">
        <is>
          <t>Felix Ehrman</t>
        </is>
      </c>
      <c r="B38" t="inlineStr">
        <is>
          <t>AR000740</t>
        </is>
      </c>
      <c r="C38" s="7" t="n">
        <v>43677</v>
      </c>
    </row>
    <row r="39">
      <c r="A39" t="inlineStr">
        <is>
          <t>Gonzalo Bardin</t>
        </is>
      </c>
      <c r="B39" t="inlineStr">
        <is>
          <t>AR000760</t>
        </is>
      </c>
      <c r="C39" s="7" t="n">
        <v>43677</v>
      </c>
    </row>
    <row r="40">
      <c r="A40" t="inlineStr">
        <is>
          <t>Federico Sidi</t>
        </is>
      </c>
      <c r="B40" t="inlineStr">
        <is>
          <t>AR000820</t>
        </is>
      </c>
      <c r="C40" s="7" t="n">
        <v>43677</v>
      </c>
    </row>
    <row r="41">
      <c r="A41" t="inlineStr">
        <is>
          <t>Federico Sidi</t>
        </is>
      </c>
      <c r="B41" t="inlineStr">
        <is>
          <t>AR000820</t>
        </is>
      </c>
      <c r="C41" s="7" t="n">
        <v>43677</v>
      </c>
    </row>
    <row r="42">
      <c r="A42" t="inlineStr">
        <is>
          <t>Federico Sidi</t>
        </is>
      </c>
      <c r="B42" t="inlineStr">
        <is>
          <t>AR000860</t>
        </is>
      </c>
      <c r="C42" s="7" t="n">
        <v>43677</v>
      </c>
    </row>
    <row r="43">
      <c r="A43" t="inlineStr">
        <is>
          <t>Felix Ehrman</t>
        </is>
      </c>
      <c r="B43" t="inlineStr">
        <is>
          <t>AR000860</t>
        </is>
      </c>
      <c r="C43" s="7" t="n">
        <v>43677</v>
      </c>
    </row>
    <row r="44">
      <c r="A44" t="inlineStr">
        <is>
          <t>Felix Ehrman</t>
        </is>
      </c>
      <c r="B44" t="inlineStr">
        <is>
          <t>AR000940</t>
        </is>
      </c>
      <c r="C44" s="7" t="n">
        <v>43677</v>
      </c>
    </row>
    <row r="45">
      <c r="A45" t="inlineStr">
        <is>
          <t>Federico Sidi</t>
        </is>
      </c>
      <c r="B45" t="inlineStr">
        <is>
          <t>AR000950</t>
        </is>
      </c>
      <c r="C45" s="7" t="n">
        <v>43677</v>
      </c>
    </row>
    <row r="46">
      <c r="A46" t="inlineStr">
        <is>
          <t>Sofia Rodríguez</t>
        </is>
      </c>
      <c r="B46" t="inlineStr">
        <is>
          <t>AR001030</t>
        </is>
      </c>
      <c r="C46" s="7" t="n">
        <v>43677</v>
      </c>
    </row>
    <row r="47">
      <c r="A47" t="inlineStr">
        <is>
          <t>Gonzalo Bardín</t>
        </is>
      </c>
      <c r="B47" t="inlineStr">
        <is>
          <t>AR001040</t>
        </is>
      </c>
      <c r="C47" s="7" t="n">
        <v>43677</v>
      </c>
    </row>
    <row r="48">
      <c r="A48" t="inlineStr">
        <is>
          <t>Sofia Rodriguez</t>
        </is>
      </c>
      <c r="B48" t="inlineStr">
        <is>
          <t>AR001140</t>
        </is>
      </c>
      <c r="C48" s="7" t="n">
        <v>43677</v>
      </c>
    </row>
    <row r="49">
      <c r="A49" t="inlineStr">
        <is>
          <t>Sofia Rodriguez</t>
        </is>
      </c>
      <c r="B49" t="inlineStr">
        <is>
          <t>AR001350</t>
        </is>
      </c>
      <c r="C49" s="7" t="n">
        <v>43677</v>
      </c>
    </row>
    <row r="50">
      <c r="A50" t="inlineStr">
        <is>
          <t>Sofia Rodríguez</t>
        </is>
      </c>
      <c r="B50" t="inlineStr">
        <is>
          <t>AR001370</t>
        </is>
      </c>
      <c r="C50" s="7" t="n">
        <v>43677</v>
      </c>
    </row>
    <row r="51">
      <c r="A51" t="inlineStr">
        <is>
          <t>Maria Erbiti</t>
        </is>
      </c>
      <c r="B51" t="inlineStr">
        <is>
          <t>AR001390</t>
        </is>
      </c>
      <c r="C51" s="7" t="n">
        <v>43677</v>
      </c>
    </row>
    <row r="52">
      <c r="A52" t="inlineStr">
        <is>
          <t>Federico Sidi</t>
        </is>
      </c>
      <c r="B52" t="inlineStr">
        <is>
          <t>AR001420</t>
        </is>
      </c>
      <c r="C52" s="7" t="n">
        <v>43677</v>
      </c>
    </row>
    <row r="53">
      <c r="A53" t="inlineStr">
        <is>
          <t>Federico Sidi</t>
        </is>
      </c>
      <c r="B53" t="inlineStr">
        <is>
          <t>AR001440</t>
        </is>
      </c>
      <c r="C53" s="7" t="n">
        <v>43677</v>
      </c>
    </row>
    <row r="54">
      <c r="A54" t="inlineStr">
        <is>
          <t>Federico Sidi</t>
        </is>
      </c>
      <c r="B54" t="inlineStr">
        <is>
          <t>AR001450</t>
        </is>
      </c>
      <c r="C54" s="7" t="n">
        <v>43677</v>
      </c>
    </row>
    <row r="55">
      <c r="A55" t="inlineStr">
        <is>
          <t>Federico Sidi</t>
        </is>
      </c>
      <c r="B55" t="inlineStr">
        <is>
          <t>AR001470</t>
        </is>
      </c>
      <c r="C55" s="7" t="n">
        <v>43677</v>
      </c>
    </row>
    <row r="56">
      <c r="A56" t="inlineStr">
        <is>
          <t>Federico Sidi</t>
        </is>
      </c>
      <c r="B56" t="inlineStr">
        <is>
          <t>AR001480</t>
        </is>
      </c>
      <c r="C56" s="7" t="n">
        <v>43677</v>
      </c>
    </row>
    <row r="57">
      <c r="A57" t="inlineStr">
        <is>
          <t>Federico Sidi</t>
        </is>
      </c>
      <c r="B57" t="inlineStr">
        <is>
          <t>AR001520</t>
        </is>
      </c>
      <c r="C57" s="7" t="n">
        <v>43677</v>
      </c>
    </row>
    <row r="58">
      <c r="A58" t="inlineStr">
        <is>
          <t>Federico Sidi</t>
        </is>
      </c>
      <c r="B58" t="inlineStr">
        <is>
          <t>AR001540</t>
        </is>
      </c>
      <c r="C58" s="7" t="n">
        <v>43677</v>
      </c>
    </row>
    <row r="59">
      <c r="A59" t="inlineStr">
        <is>
          <t>Federico Sidi</t>
        </is>
      </c>
      <c r="B59" t="inlineStr">
        <is>
          <t>AR001640</t>
        </is>
      </c>
      <c r="C59" s="7" t="n">
        <v>43677</v>
      </c>
    </row>
    <row r="60">
      <c r="A60" t="inlineStr">
        <is>
          <t>Federico Sidi</t>
        </is>
      </c>
      <c r="B60" t="inlineStr">
        <is>
          <t>AR001640</t>
        </is>
      </c>
      <c r="C60" s="7" t="n">
        <v>43677</v>
      </c>
    </row>
    <row r="61">
      <c r="A61" t="inlineStr">
        <is>
          <t>Federico Sidi</t>
        </is>
      </c>
      <c r="B61" t="inlineStr">
        <is>
          <t>AR001700</t>
        </is>
      </c>
      <c r="C61" s="7" t="n">
        <v>43677</v>
      </c>
    </row>
    <row r="62">
      <c r="A62" t="inlineStr">
        <is>
          <t>Federico Sidi</t>
        </is>
      </c>
      <c r="B62" t="inlineStr">
        <is>
          <t>AR001730</t>
        </is>
      </c>
      <c r="C62" s="7" t="n">
        <v>43677</v>
      </c>
    </row>
    <row r="63">
      <c r="A63" t="inlineStr">
        <is>
          <t>Sofia Rodríguez</t>
        </is>
      </c>
      <c r="B63" t="inlineStr">
        <is>
          <t>AR001810</t>
        </is>
      </c>
      <c r="C63" s="7" t="n">
        <v>43677</v>
      </c>
    </row>
    <row r="64">
      <c r="A64" t="inlineStr">
        <is>
          <t>Ignacio Goni</t>
        </is>
      </c>
      <c r="B64" t="inlineStr">
        <is>
          <t>AR001820</t>
        </is>
      </c>
      <c r="C64" s="7" t="n">
        <v>43677</v>
      </c>
    </row>
    <row r="65">
      <c r="A65" t="inlineStr">
        <is>
          <t>Sofia Rodriguez</t>
        </is>
      </c>
      <c r="B65" t="inlineStr">
        <is>
          <t>AR001840</t>
        </is>
      </c>
      <c r="C65" s="7" t="n">
        <v>43677</v>
      </c>
    </row>
    <row r="66">
      <c r="A66" t="inlineStr">
        <is>
          <t>Felix Ehrman</t>
        </is>
      </c>
      <c r="B66" t="inlineStr">
        <is>
          <t>AR001840</t>
        </is>
      </c>
      <c r="C66" s="7" t="n">
        <v>43677</v>
      </c>
    </row>
    <row r="67">
      <c r="A67" t="inlineStr">
        <is>
          <t>Felix Ehrman</t>
        </is>
      </c>
      <c r="B67" t="inlineStr">
        <is>
          <t>AR001870</t>
        </is>
      </c>
      <c r="C67" s="7" t="n">
        <v>43677</v>
      </c>
    </row>
    <row r="68">
      <c r="A68" t="inlineStr">
        <is>
          <t>Federico Sidi</t>
        </is>
      </c>
      <c r="B68" t="inlineStr">
        <is>
          <t>AR001880</t>
        </is>
      </c>
      <c r="C68" s="7" t="n">
        <v>43677</v>
      </c>
    </row>
    <row r="69">
      <c r="A69" t="inlineStr">
        <is>
          <t>Federico Sidi</t>
        </is>
      </c>
      <c r="B69" t="inlineStr">
        <is>
          <t>AR001880</t>
        </is>
      </c>
      <c r="C69" s="7" t="n">
        <v>43677</v>
      </c>
    </row>
    <row r="70">
      <c r="A70" t="inlineStr">
        <is>
          <t>Gonzalo Bardin</t>
        </is>
      </c>
      <c r="B70" t="inlineStr">
        <is>
          <t>AR001890</t>
        </is>
      </c>
      <c r="C70" s="7" t="n">
        <v>43677</v>
      </c>
    </row>
    <row r="71">
      <c r="A71" t="inlineStr">
        <is>
          <t>Sofia Rodríguez</t>
        </is>
      </c>
      <c r="B71" t="inlineStr">
        <is>
          <t>AR001920</t>
        </is>
      </c>
      <c r="C71" s="7" t="n">
        <v>43677</v>
      </c>
    </row>
    <row r="72">
      <c r="A72" t="inlineStr">
        <is>
          <t>Gonzalo Bardín</t>
        </is>
      </c>
      <c r="B72" t="inlineStr">
        <is>
          <t>AR001940</t>
        </is>
      </c>
      <c r="C72" s="7" t="n">
        <v>43677</v>
      </c>
    </row>
    <row r="73">
      <c r="A73" t="inlineStr">
        <is>
          <t>Sofia Rodriguez</t>
        </is>
      </c>
      <c r="B73" t="inlineStr">
        <is>
          <t>AR001990</t>
        </is>
      </c>
      <c r="C73" s="7" t="n">
        <v>43677</v>
      </c>
    </row>
    <row r="74">
      <c r="A74" t="inlineStr">
        <is>
          <t>Gonzalo Bardín</t>
        </is>
      </c>
      <c r="B74" t="inlineStr">
        <is>
          <t>AR001990</t>
        </is>
      </c>
      <c r="C74" s="7" t="n">
        <v>43677</v>
      </c>
    </row>
    <row r="75">
      <c r="A75" t="inlineStr">
        <is>
          <t>Sofia Rodríguez</t>
        </is>
      </c>
      <c r="B75" t="inlineStr">
        <is>
          <t>AR002010</t>
        </is>
      </c>
      <c r="C75" s="7" t="n">
        <v>43677</v>
      </c>
    </row>
    <row r="76">
      <c r="A76" t="inlineStr">
        <is>
          <t>Sofia Rodríguez</t>
        </is>
      </c>
      <c r="B76" t="inlineStr">
        <is>
          <t>AR002050</t>
        </is>
      </c>
      <c r="C76" s="7" t="n">
        <v>43677</v>
      </c>
    </row>
    <row r="77">
      <c r="A77" t="inlineStr">
        <is>
          <t>Sofia Rodríguez</t>
        </is>
      </c>
      <c r="B77" t="inlineStr">
        <is>
          <t>AR002070</t>
        </is>
      </c>
      <c r="C77" s="7" t="n">
        <v>43677</v>
      </c>
    </row>
    <row r="78">
      <c r="A78" t="inlineStr">
        <is>
          <t>Gonzalo Bardin</t>
        </is>
      </c>
      <c r="B78" t="inlineStr">
        <is>
          <t>AR002160</t>
        </is>
      </c>
      <c r="C78" s="7" t="n">
        <v>43677</v>
      </c>
    </row>
    <row r="79">
      <c r="A79" t="inlineStr">
        <is>
          <t>Gonzalo Bardín</t>
        </is>
      </c>
      <c r="B79" t="inlineStr">
        <is>
          <t>AR002160</t>
        </is>
      </c>
      <c r="C79" s="7" t="n">
        <v>43677</v>
      </c>
    </row>
    <row r="80">
      <c r="A80" t="inlineStr">
        <is>
          <t>Gonzalo Bardin</t>
        </is>
      </c>
      <c r="B80" t="inlineStr">
        <is>
          <t>AR002180</t>
        </is>
      </c>
      <c r="C80" s="7" t="n">
        <v>43677</v>
      </c>
    </row>
    <row r="81">
      <c r="A81" t="inlineStr">
        <is>
          <t>Gonzalo Bardín</t>
        </is>
      </c>
      <c r="B81" t="inlineStr">
        <is>
          <t>AR002180</t>
        </is>
      </c>
      <c r="C81" s="7" t="n">
        <v>43677</v>
      </c>
    </row>
    <row r="82">
      <c r="A82" t="inlineStr">
        <is>
          <t>Gonzalo Bardín</t>
        </is>
      </c>
      <c r="B82" t="inlineStr">
        <is>
          <t>AR002210</t>
        </is>
      </c>
      <c r="C82" s="7" t="n">
        <v>43677</v>
      </c>
    </row>
    <row r="83">
      <c r="A83" t="inlineStr">
        <is>
          <t>Gonzalo Bardín</t>
        </is>
      </c>
      <c r="B83" t="inlineStr">
        <is>
          <t>AR002220</t>
        </is>
      </c>
      <c r="C83" s="7" t="n">
        <v>43677</v>
      </c>
    </row>
    <row r="84">
      <c r="A84" t="inlineStr">
        <is>
          <t>Gonzalo Bardín</t>
        </is>
      </c>
      <c r="B84" t="inlineStr">
        <is>
          <t>AR002230</t>
        </is>
      </c>
      <c r="C84" s="7" t="n">
        <v>43677</v>
      </c>
    </row>
    <row r="85">
      <c r="A85" t="inlineStr">
        <is>
          <t>Gonzalo Bardin</t>
        </is>
      </c>
      <c r="B85" t="inlineStr">
        <is>
          <t>AR002250</t>
        </is>
      </c>
      <c r="C85" s="7" t="n">
        <v>43677</v>
      </c>
    </row>
    <row r="86">
      <c r="A86" t="inlineStr">
        <is>
          <t>Gonzalo Bardín</t>
        </is>
      </c>
      <c r="B86" t="inlineStr">
        <is>
          <t>AR002250</t>
        </is>
      </c>
      <c r="C86" s="7" t="n">
        <v>43677</v>
      </c>
    </row>
    <row r="87">
      <c r="A87" t="inlineStr">
        <is>
          <t>Gonzalo Bardín</t>
        </is>
      </c>
      <c r="B87" t="inlineStr">
        <is>
          <t>AR002270</t>
        </is>
      </c>
      <c r="C87" s="7" t="n">
        <v>43677</v>
      </c>
    </row>
    <row r="88">
      <c r="A88" t="inlineStr">
        <is>
          <t>Gonzalo Bardín</t>
        </is>
      </c>
      <c r="B88" t="inlineStr">
        <is>
          <t>AR002280</t>
        </is>
      </c>
      <c r="C88" s="7" t="n">
        <v>43677</v>
      </c>
    </row>
    <row r="89">
      <c r="A89" t="inlineStr">
        <is>
          <t>Gonzalo Bardín</t>
        </is>
      </c>
      <c r="B89" t="inlineStr">
        <is>
          <t>AR002300</t>
        </is>
      </c>
      <c r="C89" s="7" t="n">
        <v>43677</v>
      </c>
    </row>
    <row r="90">
      <c r="A90" t="inlineStr">
        <is>
          <t>Gonzalo Bardin</t>
        </is>
      </c>
      <c r="B90" t="inlineStr">
        <is>
          <t>AR002310</t>
        </is>
      </c>
      <c r="C90" s="7" t="n">
        <v>43677</v>
      </c>
    </row>
    <row r="91">
      <c r="A91" t="inlineStr">
        <is>
          <t>Gonzalo Bardín</t>
        </is>
      </c>
      <c r="B91" t="inlineStr">
        <is>
          <t>AR002330</t>
        </is>
      </c>
      <c r="C91" s="7" t="n">
        <v>43677</v>
      </c>
    </row>
    <row r="92">
      <c r="A92" t="inlineStr">
        <is>
          <t>Gonzalo Bardín</t>
        </is>
      </c>
      <c r="B92" t="inlineStr">
        <is>
          <t>AR002350</t>
        </is>
      </c>
      <c r="C92" s="7" t="n">
        <v>43677</v>
      </c>
    </row>
    <row r="93">
      <c r="A93" t="inlineStr">
        <is>
          <t>Gonzalo Bardín</t>
        </is>
      </c>
      <c r="B93" t="inlineStr">
        <is>
          <t>AR002370</t>
        </is>
      </c>
      <c r="C93" s="7" t="n">
        <v>43677</v>
      </c>
    </row>
    <row r="94">
      <c r="A94" t="inlineStr">
        <is>
          <t>Federico Sidi</t>
        </is>
      </c>
      <c r="B94" t="inlineStr">
        <is>
          <t>AR002440</t>
        </is>
      </c>
      <c r="C94" s="7" t="n">
        <v>43677</v>
      </c>
    </row>
    <row r="95">
      <c r="A95" t="inlineStr">
        <is>
          <t>Felix Ehrman</t>
        </is>
      </c>
      <c r="B95" t="inlineStr">
        <is>
          <t>AR002520</t>
        </is>
      </c>
      <c r="C95" s="7" t="n">
        <v>43677</v>
      </c>
    </row>
    <row r="96">
      <c r="A96" t="inlineStr">
        <is>
          <t>Federico Sidi</t>
        </is>
      </c>
      <c r="B96" t="inlineStr">
        <is>
          <t>AR002540</t>
        </is>
      </c>
      <c r="C96" s="7" t="n">
        <v>43677</v>
      </c>
    </row>
    <row r="97">
      <c r="A97" t="inlineStr">
        <is>
          <t>Felix Ehrman</t>
        </is>
      </c>
      <c r="B97" t="inlineStr">
        <is>
          <t>AR002550</t>
        </is>
      </c>
      <c r="C97" s="7" t="n">
        <v>43677</v>
      </c>
    </row>
    <row r="98">
      <c r="A98" t="inlineStr">
        <is>
          <t>Sin Cobertura</t>
        </is>
      </c>
      <c r="B98" t="inlineStr">
        <is>
          <t>AR002600</t>
        </is>
      </c>
      <c r="C98" s="7" t="n">
        <v>43677</v>
      </c>
    </row>
    <row r="99">
      <c r="A99" t="inlineStr">
        <is>
          <t>Federico Sidi</t>
        </is>
      </c>
      <c r="B99" t="inlineStr">
        <is>
          <t>AR002640</t>
        </is>
      </c>
      <c r="C99" s="7" t="n">
        <v>43677</v>
      </c>
    </row>
    <row r="100">
      <c r="A100" t="inlineStr">
        <is>
          <t>Felix Ehrman</t>
        </is>
      </c>
      <c r="B100" t="inlineStr">
        <is>
          <t>AR002670</t>
        </is>
      </c>
      <c r="C100" s="7" t="n">
        <v>43677</v>
      </c>
    </row>
    <row r="101">
      <c r="A101" t="inlineStr">
        <is>
          <t>Sofia Rodríguez</t>
        </is>
      </c>
      <c r="B101" t="inlineStr">
        <is>
          <t>AR002690</t>
        </is>
      </c>
      <c r="C101" s="7" t="n">
        <v>43677</v>
      </c>
    </row>
    <row r="102">
      <c r="A102" t="inlineStr">
        <is>
          <t>Federico Sidi</t>
        </is>
      </c>
      <c r="B102" t="inlineStr">
        <is>
          <t>AR002780</t>
        </is>
      </c>
      <c r="C102" s="7" t="n">
        <v>43677</v>
      </c>
    </row>
    <row r="103">
      <c r="A103" t="inlineStr">
        <is>
          <t>Federico Sidi</t>
        </is>
      </c>
      <c r="B103" t="inlineStr">
        <is>
          <t>AR002800</t>
        </is>
      </c>
      <c r="C103" s="7" t="n">
        <v>43677</v>
      </c>
    </row>
    <row r="104">
      <c r="A104" t="inlineStr">
        <is>
          <t>Felix Ehrman</t>
        </is>
      </c>
      <c r="B104" t="inlineStr">
        <is>
          <t>AR002810</t>
        </is>
      </c>
      <c r="C104" s="7" t="n">
        <v>43677</v>
      </c>
    </row>
    <row r="105">
      <c r="A105" t="inlineStr">
        <is>
          <t>Felix Ehrman</t>
        </is>
      </c>
      <c r="B105" t="inlineStr">
        <is>
          <t>AR002830</t>
        </is>
      </c>
      <c r="C105" s="7" t="n">
        <v>43677</v>
      </c>
    </row>
    <row r="106">
      <c r="A106" t="inlineStr">
        <is>
          <t>Sofia Rodriguez</t>
        </is>
      </c>
      <c r="B106" t="inlineStr">
        <is>
          <t>AR002840</t>
        </is>
      </c>
      <c r="C106" s="7" t="n">
        <v>43677</v>
      </c>
    </row>
    <row r="107">
      <c r="A107" t="inlineStr">
        <is>
          <t>Sofia Rodriguez</t>
        </is>
      </c>
      <c r="B107" t="inlineStr">
        <is>
          <t>AR002850</t>
        </is>
      </c>
      <c r="C107" s="7" t="n">
        <v>43677</v>
      </c>
    </row>
    <row r="108">
      <c r="A108" t="inlineStr">
        <is>
          <t>Sofia Rodriguez</t>
        </is>
      </c>
      <c r="B108" t="inlineStr">
        <is>
          <t>AR002860</t>
        </is>
      </c>
      <c r="C108" s="7" t="n">
        <v>43677</v>
      </c>
    </row>
    <row r="109">
      <c r="A109" t="inlineStr">
        <is>
          <t>Felix Ehrman</t>
        </is>
      </c>
      <c r="B109" t="inlineStr">
        <is>
          <t>AR002910</t>
        </is>
      </c>
      <c r="C109" s="7" t="n">
        <v>43677</v>
      </c>
    </row>
    <row r="110">
      <c r="A110" t="inlineStr">
        <is>
          <t>Sofia Rodriguez</t>
        </is>
      </c>
      <c r="B110" t="inlineStr">
        <is>
          <t>AR002920</t>
        </is>
      </c>
      <c r="C110" s="7" t="n">
        <v>43677</v>
      </c>
    </row>
    <row r="111">
      <c r="A111" t="inlineStr">
        <is>
          <t>Sofia Rodriguez</t>
        </is>
      </c>
      <c r="B111" t="inlineStr">
        <is>
          <t>AR002930</t>
        </is>
      </c>
      <c r="C111" s="7" t="n">
        <v>43677</v>
      </c>
    </row>
    <row r="112">
      <c r="A112" t="inlineStr">
        <is>
          <t>Mariana Pellegrini</t>
        </is>
      </c>
      <c r="B112" t="inlineStr">
        <is>
          <t>BR000010</t>
        </is>
      </c>
      <c r="C112" s="7" t="n">
        <v>43677</v>
      </c>
    </row>
    <row r="113">
      <c r="A113" t="inlineStr">
        <is>
          <t>Maria Erbiti</t>
        </is>
      </c>
      <c r="B113" t="inlineStr">
        <is>
          <t>BR000030</t>
        </is>
      </c>
      <c r="C113" s="7" t="n">
        <v>43677</v>
      </c>
    </row>
    <row r="114">
      <c r="A114" t="inlineStr">
        <is>
          <t>María Erbiti</t>
        </is>
      </c>
      <c r="B114" t="inlineStr">
        <is>
          <t>BR000040</t>
        </is>
      </c>
      <c r="C114" s="7" t="n">
        <v>43677</v>
      </c>
    </row>
    <row r="115">
      <c r="A115" t="inlineStr">
        <is>
          <t>Simón Salazar</t>
        </is>
      </c>
      <c r="B115" t="inlineStr">
        <is>
          <t>BR000050</t>
        </is>
      </c>
      <c r="C115" s="7" t="n">
        <v>43677</v>
      </c>
    </row>
    <row r="116">
      <c r="A116" t="inlineStr">
        <is>
          <t>María Erbiti</t>
        </is>
      </c>
      <c r="B116" t="inlineStr">
        <is>
          <t>BR000060</t>
        </is>
      </c>
      <c r="C116" s="7" t="n">
        <v>43677</v>
      </c>
    </row>
    <row r="117">
      <c r="A117" t="inlineStr">
        <is>
          <t>Mariana Pellegrini</t>
        </is>
      </c>
      <c r="B117" t="inlineStr">
        <is>
          <t>BR000080</t>
        </is>
      </c>
      <c r="C117" s="7" t="n">
        <v>43677</v>
      </c>
    </row>
    <row r="118">
      <c r="A118" t="inlineStr">
        <is>
          <t>Mateus Angulski</t>
        </is>
      </c>
      <c r="B118" t="inlineStr">
        <is>
          <t>BR000090</t>
        </is>
      </c>
      <c r="C118" s="7" t="n">
        <v>43677</v>
      </c>
    </row>
    <row r="119">
      <c r="A119" t="inlineStr">
        <is>
          <t>Maria Erbiti</t>
        </is>
      </c>
      <c r="B119" t="inlineStr">
        <is>
          <t>BR000120</t>
        </is>
      </c>
      <c r="C119" s="7" t="n">
        <v>43677</v>
      </c>
    </row>
    <row r="120">
      <c r="A120" t="inlineStr">
        <is>
          <t>Ignacio Goñi</t>
        </is>
      </c>
      <c r="B120" t="inlineStr">
        <is>
          <t>BR000140</t>
        </is>
      </c>
      <c r="C120" s="7" t="n">
        <v>43677</v>
      </c>
    </row>
    <row r="121">
      <c r="A121" t="inlineStr">
        <is>
          <t>Gonzalo Tocornal</t>
        </is>
      </c>
      <c r="B121" t="inlineStr">
        <is>
          <t>BR000150</t>
        </is>
      </c>
      <c r="C121" s="7" t="n">
        <v>43677</v>
      </c>
    </row>
    <row r="122">
      <c r="A122" t="inlineStr">
        <is>
          <t>Miguel Ospina</t>
        </is>
      </c>
      <c r="B122" t="inlineStr">
        <is>
          <t>BR000170</t>
        </is>
      </c>
      <c r="C122" s="7" t="n">
        <v>43677</v>
      </c>
    </row>
    <row r="123">
      <c r="A123" t="inlineStr">
        <is>
          <t>Ignacio Goni</t>
        </is>
      </c>
      <c r="B123" t="inlineStr">
        <is>
          <t>BR000180</t>
        </is>
      </c>
      <c r="C123" s="7" t="n">
        <v>43677</v>
      </c>
    </row>
    <row r="124">
      <c r="A124" t="inlineStr">
        <is>
          <t>Guilherme Cury</t>
        </is>
      </c>
      <c r="B124" t="inlineStr">
        <is>
          <t>BR000190</t>
        </is>
      </c>
      <c r="C124" s="7" t="n">
        <v>43677</v>
      </c>
    </row>
    <row r="125">
      <c r="A125" t="inlineStr">
        <is>
          <t>Guilherme Cury</t>
        </is>
      </c>
      <c r="B125" t="inlineStr">
        <is>
          <t>BR000200</t>
        </is>
      </c>
      <c r="C125" s="7" t="n">
        <v>43677</v>
      </c>
    </row>
    <row r="126">
      <c r="A126" t="inlineStr">
        <is>
          <t>Guilherme Cury</t>
        </is>
      </c>
      <c r="B126" t="inlineStr">
        <is>
          <t>BR000210</t>
        </is>
      </c>
      <c r="C126" s="7" t="n">
        <v>43677</v>
      </c>
    </row>
    <row r="127">
      <c r="A127" t="inlineStr">
        <is>
          <t>Guilherme Cury</t>
        </is>
      </c>
      <c r="B127" t="inlineStr">
        <is>
          <t>BR000230</t>
        </is>
      </c>
      <c r="C127" s="7" t="n">
        <v>43677</v>
      </c>
    </row>
    <row r="128">
      <c r="A128" t="inlineStr">
        <is>
          <t>Guilherme Cury</t>
        </is>
      </c>
      <c r="B128" t="inlineStr">
        <is>
          <t>BR000250</t>
        </is>
      </c>
      <c r="C128" s="7" t="n">
        <v>43677</v>
      </c>
    </row>
    <row r="129">
      <c r="A129" t="inlineStr">
        <is>
          <t>Guilherme Cury</t>
        </is>
      </c>
      <c r="B129" t="inlineStr">
        <is>
          <t>BR000280</t>
        </is>
      </c>
      <c r="C129" s="7" t="n">
        <v>43677</v>
      </c>
    </row>
    <row r="130">
      <c r="A130" t="inlineStr">
        <is>
          <t>Guilherme Cury</t>
        </is>
      </c>
      <c r="B130" t="inlineStr">
        <is>
          <t>BR000290</t>
        </is>
      </c>
      <c r="C130" s="7" t="n">
        <v>43677</v>
      </c>
    </row>
    <row r="131">
      <c r="A131" t="inlineStr">
        <is>
          <t>Guilherme Cury</t>
        </is>
      </c>
      <c r="B131" t="inlineStr">
        <is>
          <t>BR000300</t>
        </is>
      </c>
      <c r="C131" s="7" t="n">
        <v>43677</v>
      </c>
    </row>
    <row r="132">
      <c r="A132" t="inlineStr">
        <is>
          <t>Guilherme Cury</t>
        </is>
      </c>
      <c r="B132" t="inlineStr">
        <is>
          <t>BR000340</t>
        </is>
      </c>
      <c r="C132" s="7" t="n">
        <v>43677</v>
      </c>
    </row>
    <row r="133">
      <c r="A133" t="inlineStr">
        <is>
          <t>Guilherme Cury</t>
        </is>
      </c>
      <c r="B133" t="inlineStr">
        <is>
          <t>BR000370</t>
        </is>
      </c>
      <c r="C133" s="7" t="n">
        <v>43677</v>
      </c>
    </row>
    <row r="134">
      <c r="A134" t="inlineStr">
        <is>
          <t>Gonzalo Tocornal</t>
        </is>
      </c>
      <c r="B134" t="inlineStr">
        <is>
          <t>BR000380</t>
        </is>
      </c>
      <c r="C134" s="7" t="n">
        <v>43677</v>
      </c>
    </row>
    <row r="135">
      <c r="A135" t="inlineStr">
        <is>
          <t>Guilherme Cury</t>
        </is>
      </c>
      <c r="B135" t="inlineStr">
        <is>
          <t>BR000390</t>
        </is>
      </c>
      <c r="C135" s="7" t="n">
        <v>43677</v>
      </c>
    </row>
    <row r="136">
      <c r="A136" t="inlineStr">
        <is>
          <t>Simón Salazar</t>
        </is>
      </c>
      <c r="B136" t="inlineStr">
        <is>
          <t>BR000410</t>
        </is>
      </c>
      <c r="C136" s="7" t="n">
        <v>43677</v>
      </c>
    </row>
    <row r="137">
      <c r="A137" t="inlineStr">
        <is>
          <t>Ignacio Goni</t>
        </is>
      </c>
      <c r="B137" t="inlineStr">
        <is>
          <t>BR000420</t>
        </is>
      </c>
      <c r="C137" s="7" t="n">
        <v>43677</v>
      </c>
    </row>
    <row r="138">
      <c r="A138" t="inlineStr">
        <is>
          <t>Maria Erbiti</t>
        </is>
      </c>
      <c r="B138" t="inlineStr">
        <is>
          <t>BR000440</t>
        </is>
      </c>
      <c r="C138" s="7" t="n">
        <v>43677</v>
      </c>
    </row>
    <row r="139">
      <c r="A139" t="inlineStr">
        <is>
          <t>Ignacio Goñi</t>
        </is>
      </c>
      <c r="B139" t="inlineStr">
        <is>
          <t>BR000450</t>
        </is>
      </c>
      <c r="C139" s="7" t="n">
        <v>43677</v>
      </c>
    </row>
    <row r="140">
      <c r="A140" t="inlineStr">
        <is>
          <t>Guilherme Cury</t>
        </is>
      </c>
      <c r="B140" t="inlineStr">
        <is>
          <t>BR000460</t>
        </is>
      </c>
      <c r="C140" s="7" t="n">
        <v>43677</v>
      </c>
    </row>
    <row r="141">
      <c r="A141" t="inlineStr">
        <is>
          <t>Simón Salazar</t>
        </is>
      </c>
      <c r="B141" t="inlineStr">
        <is>
          <t>BR000480</t>
        </is>
      </c>
      <c r="C141" s="7" t="n">
        <v>43677</v>
      </c>
    </row>
    <row r="142">
      <c r="A142" t="inlineStr">
        <is>
          <t>Mateus Angulski</t>
        </is>
      </c>
      <c r="B142" t="inlineStr">
        <is>
          <t>BR000500</t>
        </is>
      </c>
      <c r="C142" s="7" t="n">
        <v>43677</v>
      </c>
    </row>
    <row r="143">
      <c r="A143" t="inlineStr">
        <is>
          <t>Mateus Angulski</t>
        </is>
      </c>
      <c r="B143" t="inlineStr">
        <is>
          <t>BR000520</t>
        </is>
      </c>
      <c r="C143" s="7" t="n">
        <v>43677</v>
      </c>
    </row>
    <row r="144">
      <c r="A144" t="inlineStr">
        <is>
          <t>María Erbiti</t>
        </is>
      </c>
      <c r="B144" t="inlineStr">
        <is>
          <t>BR000550</t>
        </is>
      </c>
      <c r="C144" s="7" t="n">
        <v>43677</v>
      </c>
    </row>
    <row r="145">
      <c r="A145" t="inlineStr">
        <is>
          <t>Mateus Angulski</t>
        </is>
      </c>
      <c r="B145" t="inlineStr">
        <is>
          <t>BR000560</t>
        </is>
      </c>
      <c r="C145" s="7" t="n">
        <v>43677</v>
      </c>
    </row>
    <row r="146">
      <c r="A146" t="inlineStr">
        <is>
          <t>Mariana Pellegrini</t>
        </is>
      </c>
      <c r="B146" t="inlineStr">
        <is>
          <t>BR000590</t>
        </is>
      </c>
      <c r="C146" s="7" t="n">
        <v>43677</v>
      </c>
    </row>
    <row r="147">
      <c r="A147" t="inlineStr">
        <is>
          <t>Sin Cobertura</t>
        </is>
      </c>
      <c r="B147" t="inlineStr">
        <is>
          <t>BR000640</t>
        </is>
      </c>
      <c r="C147" s="7" t="n">
        <v>43677</v>
      </c>
    </row>
    <row r="148">
      <c r="A148" t="inlineStr">
        <is>
          <t>Simon Zalazar</t>
        </is>
      </c>
      <c r="B148" t="inlineStr">
        <is>
          <t>BR000660</t>
        </is>
      </c>
      <c r="C148" s="7" t="n">
        <v>43677</v>
      </c>
    </row>
    <row r="149">
      <c r="A149" t="inlineStr">
        <is>
          <t>Sin Cobertura</t>
        </is>
      </c>
      <c r="B149" t="inlineStr">
        <is>
          <t>BR000690</t>
        </is>
      </c>
      <c r="C149" s="7" t="n">
        <v>43677</v>
      </c>
    </row>
    <row r="150">
      <c r="A150" t="inlineStr">
        <is>
          <t>Ignacio Goni</t>
        </is>
      </c>
      <c r="B150" t="inlineStr">
        <is>
          <t>BR000750</t>
        </is>
      </c>
      <c r="C150" s="7" t="n">
        <v>43677</v>
      </c>
    </row>
    <row r="151">
      <c r="A151" t="inlineStr">
        <is>
          <t>Guilherme Cury</t>
        </is>
      </c>
      <c r="B151" t="inlineStr">
        <is>
          <t>BR000780</t>
        </is>
      </c>
      <c r="C151" s="7" t="n">
        <v>43677</v>
      </c>
    </row>
    <row r="152">
      <c r="A152" t="inlineStr">
        <is>
          <t>Nicolás Garcia Huidobro</t>
        </is>
      </c>
      <c r="B152" t="inlineStr">
        <is>
          <t>BR000800</t>
        </is>
      </c>
      <c r="C152" s="7" t="n">
        <v>43677</v>
      </c>
    </row>
    <row r="153">
      <c r="A153" t="inlineStr">
        <is>
          <t>Ignacio Goñi</t>
        </is>
      </c>
      <c r="B153" t="inlineStr">
        <is>
          <t>BR000810</t>
        </is>
      </c>
      <c r="C153" s="7" t="n">
        <v>43677</v>
      </c>
    </row>
    <row r="154">
      <c r="A154" t="inlineStr">
        <is>
          <t>Jorge Bayeto</t>
        </is>
      </c>
      <c r="B154" t="inlineStr">
        <is>
          <t>BR000830</t>
        </is>
      </c>
      <c r="C154" s="7" t="n">
        <v>43677</v>
      </c>
    </row>
    <row r="155">
      <c r="A155" t="inlineStr">
        <is>
          <t>Miguel Ospina</t>
        </is>
      </c>
      <c r="B155" t="inlineStr">
        <is>
          <t>BR000840</t>
        </is>
      </c>
      <c r="C155" s="7" t="n">
        <v>43677</v>
      </c>
    </row>
    <row r="156">
      <c r="A156" t="inlineStr">
        <is>
          <t>Miguel Ospina</t>
        </is>
      </c>
      <c r="B156" t="inlineStr">
        <is>
          <t>BR000850</t>
        </is>
      </c>
      <c r="C156" s="7" t="n">
        <v>43677</v>
      </c>
    </row>
    <row r="157">
      <c r="A157" t="inlineStr">
        <is>
          <t>Sin Cobertura</t>
        </is>
      </c>
      <c r="B157" t="inlineStr">
        <is>
          <t>BR000860</t>
        </is>
      </c>
      <c r="C157" s="7" t="n">
        <v>43677</v>
      </c>
    </row>
    <row r="158">
      <c r="A158" t="inlineStr">
        <is>
          <t>Ignacio Goni</t>
        </is>
      </c>
      <c r="B158" t="inlineStr">
        <is>
          <t>BR000870</t>
        </is>
      </c>
      <c r="C158" s="7" t="n">
        <v>43677</v>
      </c>
    </row>
    <row r="159">
      <c r="A159" t="inlineStr">
        <is>
          <t>Ignacio Goni</t>
        </is>
      </c>
      <c r="B159" t="inlineStr">
        <is>
          <t>BR000880</t>
        </is>
      </c>
      <c r="C159" s="7" t="n">
        <v>43677</v>
      </c>
    </row>
    <row r="160">
      <c r="A160" t="inlineStr">
        <is>
          <t>Ignacio Goñi</t>
        </is>
      </c>
      <c r="B160" t="inlineStr">
        <is>
          <t>BR000890</t>
        </is>
      </c>
      <c r="C160" s="7" t="n">
        <v>43677</v>
      </c>
    </row>
    <row r="161">
      <c r="A161" t="inlineStr">
        <is>
          <t>Ignacio Goñi</t>
        </is>
      </c>
      <c r="B161" t="inlineStr">
        <is>
          <t>BR000910</t>
        </is>
      </c>
      <c r="C161" s="7" t="n">
        <v>43677</v>
      </c>
    </row>
    <row r="162">
      <c r="A162" t="inlineStr">
        <is>
          <t>Simón Salazar</t>
        </is>
      </c>
      <c r="B162" t="inlineStr">
        <is>
          <t>BR000920</t>
        </is>
      </c>
      <c r="C162" s="7" t="n">
        <v>43677</v>
      </c>
    </row>
    <row r="163">
      <c r="A163" t="inlineStr">
        <is>
          <t>Mateus Angulski</t>
        </is>
      </c>
      <c r="B163" t="inlineStr">
        <is>
          <t>BR000930</t>
        </is>
      </c>
      <c r="C163" s="7" t="n">
        <v>43677</v>
      </c>
    </row>
    <row r="164">
      <c r="A164" t="inlineStr">
        <is>
          <t>Mariana Pellegrini</t>
        </is>
      </c>
      <c r="B164" t="inlineStr">
        <is>
          <t>BR000940</t>
        </is>
      </c>
      <c r="C164" s="7" t="n">
        <v>43677</v>
      </c>
    </row>
    <row r="165">
      <c r="A165" t="inlineStr">
        <is>
          <t>Miguel Ospina</t>
        </is>
      </c>
      <c r="B165" t="inlineStr">
        <is>
          <t>BR000970</t>
        </is>
      </c>
      <c r="C165" s="7" t="n">
        <v>43677</v>
      </c>
    </row>
    <row r="166">
      <c r="A166" t="inlineStr">
        <is>
          <t>Mariana Pellegrini</t>
        </is>
      </c>
      <c r="B166" t="inlineStr">
        <is>
          <t>BR000990</t>
        </is>
      </c>
      <c r="C166" s="7" t="n">
        <v>43677</v>
      </c>
    </row>
    <row r="167">
      <c r="A167" t="inlineStr">
        <is>
          <t>Mariana Pellegrini</t>
        </is>
      </c>
      <c r="B167" t="inlineStr">
        <is>
          <t>BR001010</t>
        </is>
      </c>
      <c r="C167" s="7" t="n">
        <v>43677</v>
      </c>
    </row>
    <row r="168">
      <c r="A168" t="inlineStr">
        <is>
          <t>Maria Erbiti</t>
        </is>
      </c>
      <c r="B168" t="inlineStr">
        <is>
          <t>BR001020</t>
        </is>
      </c>
      <c r="C168" s="7" t="n">
        <v>43677</v>
      </c>
    </row>
    <row r="169">
      <c r="A169" t="inlineStr">
        <is>
          <t>Ignacio Goñi</t>
        </is>
      </c>
      <c r="B169" t="inlineStr">
        <is>
          <t>BR001060</t>
        </is>
      </c>
      <c r="C169" s="7" t="n">
        <v>43677</v>
      </c>
    </row>
    <row r="170">
      <c r="A170" t="inlineStr">
        <is>
          <t>Ignacio Goñi</t>
        </is>
      </c>
      <c r="B170" t="inlineStr">
        <is>
          <t>BR001070</t>
        </is>
      </c>
      <c r="C170" s="7" t="n">
        <v>43677</v>
      </c>
    </row>
    <row r="171">
      <c r="A171" t="inlineStr">
        <is>
          <t>Guilherme Cury</t>
        </is>
      </c>
      <c r="B171" t="inlineStr">
        <is>
          <t>BR001080</t>
        </is>
      </c>
      <c r="C171" s="7" t="n">
        <v>43677</v>
      </c>
    </row>
    <row r="172">
      <c r="A172" t="inlineStr">
        <is>
          <t>Simon Zalazar</t>
        </is>
      </c>
      <c r="B172" t="inlineStr">
        <is>
          <t>BR001100</t>
        </is>
      </c>
      <c r="C172" s="7" t="n">
        <v>43677</v>
      </c>
    </row>
    <row r="173">
      <c r="A173" t="inlineStr">
        <is>
          <t>María Erbiti</t>
        </is>
      </c>
      <c r="B173" t="inlineStr">
        <is>
          <t>BR001130</t>
        </is>
      </c>
      <c r="C173" s="7" t="n">
        <v>43677</v>
      </c>
    </row>
    <row r="174">
      <c r="A174" t="inlineStr">
        <is>
          <t>Guilherme Cury</t>
        </is>
      </c>
      <c r="B174" t="inlineStr">
        <is>
          <t>BR001150</t>
        </is>
      </c>
      <c r="C174" s="7" t="n">
        <v>43677</v>
      </c>
    </row>
    <row r="175">
      <c r="A175" t="inlineStr">
        <is>
          <t>María Erbiti</t>
        </is>
      </c>
      <c r="B175" t="inlineStr">
        <is>
          <t>BR001150</t>
        </is>
      </c>
      <c r="C175" s="7" t="n">
        <v>43677</v>
      </c>
    </row>
    <row r="176">
      <c r="A176" t="inlineStr">
        <is>
          <t>Gonzalo Tocornal</t>
        </is>
      </c>
      <c r="B176" t="inlineStr">
        <is>
          <t>BR001160</t>
        </is>
      </c>
      <c r="C176" s="7" t="n">
        <v>43677</v>
      </c>
    </row>
    <row r="177">
      <c r="A177" t="inlineStr">
        <is>
          <t>Miguel Ospina</t>
        </is>
      </c>
      <c r="B177" t="inlineStr">
        <is>
          <t>BR001170</t>
        </is>
      </c>
      <c r="C177" s="7" t="n">
        <v>43677</v>
      </c>
    </row>
    <row r="178">
      <c r="A178" t="inlineStr">
        <is>
          <t>Ignacio Goni</t>
        </is>
      </c>
      <c r="B178" t="inlineStr">
        <is>
          <t>BR001190</t>
        </is>
      </c>
      <c r="C178" s="7" t="n">
        <v>43677</v>
      </c>
    </row>
    <row r="179">
      <c r="A179" t="inlineStr">
        <is>
          <t>Maria Erbiti</t>
        </is>
      </c>
      <c r="B179" t="inlineStr">
        <is>
          <t>BR001190</t>
        </is>
      </c>
      <c r="C179" s="7" t="n">
        <v>43677</v>
      </c>
    </row>
    <row r="180">
      <c r="A180" t="inlineStr">
        <is>
          <t>Ignacio Goni</t>
        </is>
      </c>
      <c r="B180" t="inlineStr">
        <is>
          <t>BR001210</t>
        </is>
      </c>
      <c r="C180" s="7" t="n">
        <v>43677</v>
      </c>
    </row>
    <row r="181">
      <c r="A181" t="inlineStr">
        <is>
          <t>Simon Salazar</t>
        </is>
      </c>
      <c r="B181" t="inlineStr">
        <is>
          <t>BR001230</t>
        </is>
      </c>
      <c r="C181" s="7" t="n">
        <v>43677</v>
      </c>
    </row>
    <row r="182">
      <c r="A182" t="inlineStr">
        <is>
          <t>Mateus Angulski</t>
        </is>
      </c>
      <c r="B182" t="inlineStr">
        <is>
          <t>BR001250</t>
        </is>
      </c>
      <c r="C182" s="7" t="n">
        <v>43677</v>
      </c>
    </row>
    <row r="183">
      <c r="A183" t="inlineStr">
        <is>
          <t>Simón Salazar</t>
        </is>
      </c>
      <c r="B183" t="inlineStr">
        <is>
          <t>BR001260</t>
        </is>
      </c>
      <c r="C183" s="7" t="n">
        <v>43677</v>
      </c>
    </row>
    <row r="184">
      <c r="A184" t="inlineStr">
        <is>
          <t>Maria Erbiti</t>
        </is>
      </c>
      <c r="B184" t="inlineStr">
        <is>
          <t>BR001270</t>
        </is>
      </c>
      <c r="C184" s="7" t="n">
        <v>43677</v>
      </c>
    </row>
    <row r="185">
      <c r="A185" t="inlineStr">
        <is>
          <t>Gonzalo Tocornal</t>
        </is>
      </c>
      <c r="B185" t="inlineStr">
        <is>
          <t>BR001310</t>
        </is>
      </c>
      <c r="C185" s="7" t="n">
        <v>43677</v>
      </c>
    </row>
    <row r="186">
      <c r="A186" t="inlineStr">
        <is>
          <t>Simón Salazar</t>
        </is>
      </c>
      <c r="B186" t="inlineStr">
        <is>
          <t>BR001310</t>
        </is>
      </c>
      <c r="C186" s="7" t="n">
        <v>43677</v>
      </c>
    </row>
    <row r="187">
      <c r="A187" t="inlineStr">
        <is>
          <t>Simon Zalazar</t>
        </is>
      </c>
      <c r="B187" t="inlineStr">
        <is>
          <t>BR001330</t>
        </is>
      </c>
      <c r="C187" s="7" t="n">
        <v>43677</v>
      </c>
    </row>
    <row r="188">
      <c r="A188" t="inlineStr">
        <is>
          <t>Guilherme Cury</t>
        </is>
      </c>
      <c r="B188" t="inlineStr">
        <is>
          <t>BR001340</t>
        </is>
      </c>
      <c r="C188" s="7" t="n">
        <v>43677</v>
      </c>
    </row>
    <row r="189">
      <c r="A189" t="inlineStr">
        <is>
          <t>Guilherme Cury</t>
        </is>
      </c>
      <c r="B189" t="inlineStr">
        <is>
          <t>BR001350</t>
        </is>
      </c>
      <c r="C189" s="7" t="n">
        <v>43677</v>
      </c>
    </row>
    <row r="190">
      <c r="A190" t="inlineStr">
        <is>
          <t>Guilherme Cury</t>
        </is>
      </c>
      <c r="B190" t="inlineStr">
        <is>
          <t>BR001360</t>
        </is>
      </c>
      <c r="C190" s="7" t="n">
        <v>43677</v>
      </c>
    </row>
    <row r="191">
      <c r="A191" t="inlineStr">
        <is>
          <t>Mateus Angulski</t>
        </is>
      </c>
      <c r="B191" t="inlineStr">
        <is>
          <t>BR001370</t>
        </is>
      </c>
      <c r="C191" s="7" t="n">
        <v>43677</v>
      </c>
    </row>
    <row r="192">
      <c r="A192" t="inlineStr">
        <is>
          <t>Simón Salazar</t>
        </is>
      </c>
      <c r="B192" t="inlineStr">
        <is>
          <t>BR001410</t>
        </is>
      </c>
      <c r="C192" s="7" t="n">
        <v>43677</v>
      </c>
    </row>
    <row r="193">
      <c r="A193" t="inlineStr">
        <is>
          <t>Guilherme Cury</t>
        </is>
      </c>
      <c r="B193" t="inlineStr">
        <is>
          <t>BR001420</t>
        </is>
      </c>
      <c r="C193" s="7" t="n">
        <v>43677</v>
      </c>
    </row>
    <row r="194">
      <c r="A194" t="inlineStr">
        <is>
          <t>Maria Erbiti</t>
        </is>
      </c>
      <c r="B194" t="inlineStr">
        <is>
          <t>BR001430</t>
        </is>
      </c>
      <c r="C194" s="7" t="n">
        <v>43677</v>
      </c>
    </row>
    <row r="195">
      <c r="A195" t="inlineStr">
        <is>
          <t>Mariana Pellegrini</t>
        </is>
      </c>
      <c r="B195" t="inlineStr">
        <is>
          <t>BR001440</t>
        </is>
      </c>
      <c r="C195" s="7" t="n">
        <v>43677</v>
      </c>
    </row>
    <row r="196">
      <c r="A196" t="inlineStr">
        <is>
          <t>Maria Erbiti</t>
        </is>
      </c>
      <c r="B196" t="inlineStr">
        <is>
          <t>BR001450</t>
        </is>
      </c>
      <c r="C196" s="7" t="n">
        <v>43677</v>
      </c>
    </row>
    <row r="197">
      <c r="A197" t="inlineStr">
        <is>
          <t>Simon Zalazar</t>
        </is>
      </c>
      <c r="B197" t="inlineStr">
        <is>
          <t>BR001460</t>
        </is>
      </c>
      <c r="C197" s="7" t="n">
        <v>43677</v>
      </c>
    </row>
    <row r="198">
      <c r="A198" t="inlineStr">
        <is>
          <t>Ignacio Goni</t>
        </is>
      </c>
      <c r="B198" t="inlineStr">
        <is>
          <t>BR001490</t>
        </is>
      </c>
      <c r="C198" s="7" t="n">
        <v>43677</v>
      </c>
    </row>
    <row r="199">
      <c r="A199" t="inlineStr">
        <is>
          <t>Ignacio Goni</t>
        </is>
      </c>
      <c r="B199" t="inlineStr">
        <is>
          <t>BR001500</t>
        </is>
      </c>
      <c r="C199" s="7" t="n">
        <v>43677</v>
      </c>
    </row>
    <row r="200">
      <c r="A200" t="inlineStr">
        <is>
          <t>Ignacio Goni</t>
        </is>
      </c>
      <c r="B200" t="inlineStr">
        <is>
          <t>BR001540</t>
        </is>
      </c>
      <c r="C200" s="7" t="n">
        <v>43677</v>
      </c>
    </row>
    <row r="201">
      <c r="A201" t="inlineStr">
        <is>
          <t>Mateus Angulski</t>
        </is>
      </c>
      <c r="B201" t="inlineStr">
        <is>
          <t>BR001550</t>
        </is>
      </c>
      <c r="C201" s="7" t="n">
        <v>43677</v>
      </c>
    </row>
    <row r="202">
      <c r="A202" t="inlineStr">
        <is>
          <t>Mateus Angulski</t>
        </is>
      </c>
      <c r="B202" t="inlineStr">
        <is>
          <t>BR001580</t>
        </is>
      </c>
      <c r="C202" s="7" t="n">
        <v>43677</v>
      </c>
    </row>
    <row r="203">
      <c r="A203" t="inlineStr">
        <is>
          <t>Simón Salazar</t>
        </is>
      </c>
      <c r="B203" t="inlineStr">
        <is>
          <t>BR001580</t>
        </is>
      </c>
      <c r="C203" s="7" t="n">
        <v>43677</v>
      </c>
    </row>
    <row r="204">
      <c r="A204" t="inlineStr">
        <is>
          <t>Simón Salazar</t>
        </is>
      </c>
      <c r="B204" t="inlineStr">
        <is>
          <t>BR001590</t>
        </is>
      </c>
      <c r="C204" s="7" t="n">
        <v>43677</v>
      </c>
    </row>
    <row r="205">
      <c r="A205" t="inlineStr">
        <is>
          <t>Guilherme Cury</t>
        </is>
      </c>
      <c r="B205" t="inlineStr">
        <is>
          <t>BR001600</t>
        </is>
      </c>
      <c r="C205" s="7" t="n">
        <v>43677</v>
      </c>
    </row>
    <row r="206">
      <c r="A206" t="inlineStr">
        <is>
          <t>Ignacio Goñi</t>
        </is>
      </c>
      <c r="B206" t="inlineStr">
        <is>
          <t>BR001610</t>
        </is>
      </c>
      <c r="C206" s="7" t="n">
        <v>43677</v>
      </c>
    </row>
    <row r="207">
      <c r="A207" t="inlineStr">
        <is>
          <t>Mateus Angulski</t>
        </is>
      </c>
      <c r="B207" t="inlineStr">
        <is>
          <t>BR001620</t>
        </is>
      </c>
      <c r="C207" s="7" t="n">
        <v>43677</v>
      </c>
    </row>
    <row r="208">
      <c r="A208" t="inlineStr">
        <is>
          <t>Simon Zalazar</t>
        </is>
      </c>
      <c r="B208" t="inlineStr">
        <is>
          <t>BR001640</t>
        </is>
      </c>
      <c r="C208" s="7" t="n">
        <v>43677</v>
      </c>
    </row>
    <row r="209">
      <c r="A209" t="inlineStr">
        <is>
          <t>Maria Erbiti</t>
        </is>
      </c>
      <c r="B209" t="inlineStr">
        <is>
          <t>BR001660</t>
        </is>
      </c>
      <c r="C209" s="7" t="n">
        <v>43677</v>
      </c>
    </row>
    <row r="210">
      <c r="A210" t="inlineStr">
        <is>
          <t>Ignacio Goñi</t>
        </is>
      </c>
      <c r="B210" t="inlineStr">
        <is>
          <t>BR001670</t>
        </is>
      </c>
      <c r="C210" s="7" t="n">
        <v>43677</v>
      </c>
    </row>
    <row r="211">
      <c r="A211" t="inlineStr">
        <is>
          <t>Miguel Ospina</t>
        </is>
      </c>
      <c r="B211" t="inlineStr">
        <is>
          <t>BR001680</t>
        </is>
      </c>
      <c r="C211" s="7" t="n">
        <v>43677</v>
      </c>
    </row>
    <row r="212">
      <c r="A212" t="inlineStr">
        <is>
          <t>María Erbiti</t>
        </is>
      </c>
      <c r="B212" t="inlineStr">
        <is>
          <t>BR001690</t>
        </is>
      </c>
      <c r="C212" s="7" t="n">
        <v>43677</v>
      </c>
    </row>
    <row r="213">
      <c r="A213" t="inlineStr">
        <is>
          <t>Simon Zalazar</t>
        </is>
      </c>
      <c r="B213" t="inlineStr">
        <is>
          <t>BR001710</t>
        </is>
      </c>
      <c r="C213" s="7" t="n">
        <v>43677</v>
      </c>
    </row>
    <row r="214">
      <c r="A214" t="inlineStr">
        <is>
          <t>Ignacio Goñi</t>
        </is>
      </c>
      <c r="B214" t="inlineStr">
        <is>
          <t>BR001710</t>
        </is>
      </c>
      <c r="C214" s="7" t="n">
        <v>43677</v>
      </c>
    </row>
    <row r="215">
      <c r="A215" t="inlineStr">
        <is>
          <t>Simon Zalazar</t>
        </is>
      </c>
      <c r="B215" t="inlineStr">
        <is>
          <t>BR001740</t>
        </is>
      </c>
      <c r="C215" s="7" t="n">
        <v>43677</v>
      </c>
    </row>
    <row r="216">
      <c r="A216" t="inlineStr">
        <is>
          <t>Nicolás Garcia Huidobro</t>
        </is>
      </c>
      <c r="B216" t="inlineStr">
        <is>
          <t>BR001740</t>
        </is>
      </c>
      <c r="C216" s="7" t="n">
        <v>43677</v>
      </c>
    </row>
    <row r="217">
      <c r="A217" t="inlineStr">
        <is>
          <t>Nicolas Garcia Huidobro</t>
        </is>
      </c>
      <c r="B217" t="inlineStr">
        <is>
          <t>BR001750</t>
        </is>
      </c>
      <c r="C217" s="7" t="n">
        <v>43677</v>
      </c>
    </row>
    <row r="218">
      <c r="A218" t="inlineStr">
        <is>
          <t>Mariana Pellegrini</t>
        </is>
      </c>
      <c r="B218" t="inlineStr">
        <is>
          <t>BR001770</t>
        </is>
      </c>
      <c r="C218" s="7" t="n">
        <v>43677</v>
      </c>
    </row>
    <row r="219">
      <c r="A219" t="inlineStr">
        <is>
          <t>Simon Salazar</t>
        </is>
      </c>
      <c r="B219" t="inlineStr">
        <is>
          <t>BR001780</t>
        </is>
      </c>
      <c r="C219" s="7" t="n">
        <v>43677</v>
      </c>
    </row>
    <row r="220">
      <c r="A220" t="inlineStr">
        <is>
          <t>Simon Zalazar</t>
        </is>
      </c>
      <c r="B220" t="inlineStr">
        <is>
          <t>BR001790</t>
        </is>
      </c>
      <c r="C220" s="7" t="n">
        <v>43677</v>
      </c>
    </row>
    <row r="221">
      <c r="A221" t="inlineStr">
        <is>
          <t>Maria Erbiti</t>
        </is>
      </c>
      <c r="B221" t="inlineStr">
        <is>
          <t>BR001800</t>
        </is>
      </c>
      <c r="C221" s="7" t="n">
        <v>43677</v>
      </c>
    </row>
    <row r="222">
      <c r="A222" t="inlineStr">
        <is>
          <t>Sin Cobertura</t>
        </is>
      </c>
      <c r="B222" t="inlineStr">
        <is>
          <t>BR001840</t>
        </is>
      </c>
      <c r="C222" s="7" t="n">
        <v>43677</v>
      </c>
    </row>
    <row r="223">
      <c r="A223" t="inlineStr">
        <is>
          <t>Miguel Ospina</t>
        </is>
      </c>
      <c r="B223" t="inlineStr">
        <is>
          <t>BR001840</t>
        </is>
      </c>
      <c r="C223" s="7" t="n">
        <v>43677</v>
      </c>
    </row>
    <row r="224">
      <c r="A224" t="inlineStr">
        <is>
          <t>Miguel Ospina</t>
        </is>
      </c>
      <c r="B224" t="inlineStr">
        <is>
          <t>BR001850</t>
        </is>
      </c>
      <c r="C224" s="7" t="n">
        <v>43677</v>
      </c>
    </row>
    <row r="225">
      <c r="A225" t="inlineStr">
        <is>
          <t>Sin Cobertura</t>
        </is>
      </c>
      <c r="B225" t="inlineStr">
        <is>
          <t>BR001850</t>
        </is>
      </c>
      <c r="C225" s="7" t="n">
        <v>43677</v>
      </c>
    </row>
    <row r="226">
      <c r="A226" t="inlineStr">
        <is>
          <t>Guilherme Cury</t>
        </is>
      </c>
      <c r="B226" t="inlineStr">
        <is>
          <t>BR001880</t>
        </is>
      </c>
      <c r="C226" s="7" t="n">
        <v>43677</v>
      </c>
    </row>
    <row r="227">
      <c r="A227" t="inlineStr">
        <is>
          <t>Simon Zalazar</t>
        </is>
      </c>
      <c r="B227" t="inlineStr">
        <is>
          <t>BR001950</t>
        </is>
      </c>
      <c r="C227" s="7" t="n">
        <v>43677</v>
      </c>
    </row>
    <row r="228">
      <c r="A228" t="inlineStr">
        <is>
          <t>Nicolás Garcia Huidobro</t>
        </is>
      </c>
      <c r="B228" t="inlineStr">
        <is>
          <t>BR001960</t>
        </is>
      </c>
      <c r="C228" s="7" t="n">
        <v>43677</v>
      </c>
    </row>
    <row r="229">
      <c r="A229" t="inlineStr">
        <is>
          <t>Sin Cobertura</t>
        </is>
      </c>
      <c r="B229" t="inlineStr">
        <is>
          <t>BR001970</t>
        </is>
      </c>
      <c r="C229" s="7" t="n">
        <v>43677</v>
      </c>
    </row>
    <row r="230">
      <c r="A230" t="inlineStr">
        <is>
          <t>Simon Zalazar</t>
        </is>
      </c>
      <c r="B230" t="inlineStr">
        <is>
          <t>BR001980</t>
        </is>
      </c>
      <c r="C230" s="7" t="n">
        <v>43677</v>
      </c>
    </row>
    <row r="231">
      <c r="A231" t="inlineStr">
        <is>
          <t>Simón Salazar</t>
        </is>
      </c>
      <c r="B231" t="inlineStr">
        <is>
          <t>BR001980</t>
        </is>
      </c>
      <c r="C231" s="7" t="n">
        <v>43677</v>
      </c>
    </row>
    <row r="232">
      <c r="A232" t="inlineStr">
        <is>
          <t>Simon Zalazar</t>
        </is>
      </c>
      <c r="B232" t="inlineStr">
        <is>
          <t>BR002000</t>
        </is>
      </c>
      <c r="C232" s="7" t="n">
        <v>43677</v>
      </c>
    </row>
    <row r="233">
      <c r="A233" t="inlineStr">
        <is>
          <t>Simon Salazar</t>
        </is>
      </c>
      <c r="B233" t="inlineStr">
        <is>
          <t>BR002030</t>
        </is>
      </c>
      <c r="C233" s="7" t="n">
        <v>43677</v>
      </c>
    </row>
    <row r="234">
      <c r="A234" t="inlineStr">
        <is>
          <t>Miguel Ospina</t>
        </is>
      </c>
      <c r="B234" t="inlineStr">
        <is>
          <t>BR002040</t>
        </is>
      </c>
      <c r="C234" s="7" t="n">
        <v>43677</v>
      </c>
    </row>
    <row r="235">
      <c r="A235" t="inlineStr">
        <is>
          <t>Ignacio Goñi</t>
        </is>
      </c>
      <c r="B235" t="inlineStr">
        <is>
          <t>BR002050</t>
        </is>
      </c>
      <c r="C235" s="7" t="n">
        <v>43677</v>
      </c>
    </row>
    <row r="236">
      <c r="A236" t="inlineStr">
        <is>
          <t>Mateus Angulski</t>
        </is>
      </c>
      <c r="B236" t="inlineStr">
        <is>
          <t>BR002070</t>
        </is>
      </c>
      <c r="C236" s="7" t="n">
        <v>43677</v>
      </c>
    </row>
    <row r="237">
      <c r="A237" t="inlineStr">
        <is>
          <t>Maria Erbiti</t>
        </is>
      </c>
      <c r="B237" t="inlineStr">
        <is>
          <t>BR002110</t>
        </is>
      </c>
      <c r="C237" s="7" t="n">
        <v>43677</v>
      </c>
    </row>
    <row r="238">
      <c r="A238" t="inlineStr">
        <is>
          <t>Mateus Angulski</t>
        </is>
      </c>
      <c r="B238" t="inlineStr">
        <is>
          <t>BR002110</t>
        </is>
      </c>
      <c r="C238" s="7" t="n">
        <v>43677</v>
      </c>
    </row>
    <row r="239">
      <c r="A239" t="inlineStr">
        <is>
          <t>Maria Erbiti</t>
        </is>
      </c>
      <c r="B239" t="inlineStr">
        <is>
          <t>BR002150</t>
        </is>
      </c>
      <c r="C239" s="7" t="n">
        <v>43677</v>
      </c>
    </row>
    <row r="240">
      <c r="A240" t="inlineStr">
        <is>
          <t>María Erbiti</t>
        </is>
      </c>
      <c r="B240" t="inlineStr">
        <is>
          <t>BR002160</t>
        </is>
      </c>
      <c r="C240" s="7" t="n">
        <v>43677</v>
      </c>
    </row>
    <row r="241">
      <c r="A241" t="inlineStr">
        <is>
          <t>María Erbiti</t>
        </is>
      </c>
      <c r="B241" t="inlineStr">
        <is>
          <t>BR002180</t>
        </is>
      </c>
      <c r="C241" s="7" t="n">
        <v>43677</v>
      </c>
    </row>
    <row r="242">
      <c r="A242" t="inlineStr">
        <is>
          <t>Simon Zalazar</t>
        </is>
      </c>
      <c r="B242" t="inlineStr">
        <is>
          <t>BR002200</t>
        </is>
      </c>
      <c r="C242" s="7" t="n">
        <v>43677</v>
      </c>
    </row>
    <row r="243">
      <c r="A243" t="inlineStr">
        <is>
          <t>María Erbiti</t>
        </is>
      </c>
      <c r="B243" t="inlineStr">
        <is>
          <t>BR002200</t>
        </is>
      </c>
      <c r="C243" s="7" t="n">
        <v>43677</v>
      </c>
    </row>
    <row r="244">
      <c r="A244" t="inlineStr">
        <is>
          <t>Guilherme Cury</t>
        </is>
      </c>
      <c r="B244" t="inlineStr">
        <is>
          <t>BR002210</t>
        </is>
      </c>
      <c r="C244" s="7" t="n">
        <v>43677</v>
      </c>
    </row>
    <row r="245">
      <c r="A245" t="inlineStr">
        <is>
          <t>Simon Salazar</t>
        </is>
      </c>
      <c r="B245" t="inlineStr">
        <is>
          <t>BR002270</t>
        </is>
      </c>
      <c r="C245" s="7" t="n">
        <v>43677</v>
      </c>
    </row>
    <row r="246">
      <c r="A246" t="inlineStr">
        <is>
          <t>Maria Erbiti</t>
        </is>
      </c>
      <c r="B246" t="inlineStr">
        <is>
          <t>BR002330</t>
        </is>
      </c>
      <c r="C246" s="7" t="n">
        <v>43677</v>
      </c>
    </row>
    <row r="247">
      <c r="A247" t="inlineStr">
        <is>
          <t>Miguel Ospina</t>
        </is>
      </c>
      <c r="B247" t="inlineStr">
        <is>
          <t>BR002380</t>
        </is>
      </c>
      <c r="C247" s="7" t="n">
        <v>43677</v>
      </c>
    </row>
    <row r="248">
      <c r="A248" t="inlineStr">
        <is>
          <t>Simón Salazar</t>
        </is>
      </c>
      <c r="B248" t="inlineStr">
        <is>
          <t>BR002390</t>
        </is>
      </c>
      <c r="C248" s="7" t="n">
        <v>43677</v>
      </c>
    </row>
    <row r="249">
      <c r="A249" t="inlineStr">
        <is>
          <t>Mateus Angulski</t>
        </is>
      </c>
      <c r="B249" t="inlineStr">
        <is>
          <t>BR002400</t>
        </is>
      </c>
      <c r="C249" s="7" t="n">
        <v>43677</v>
      </c>
    </row>
    <row r="250">
      <c r="A250" t="inlineStr">
        <is>
          <t>Guilherme Cury</t>
        </is>
      </c>
      <c r="B250" t="inlineStr">
        <is>
          <t>BR002420</t>
        </is>
      </c>
      <c r="C250" s="7" t="n">
        <v>43677</v>
      </c>
    </row>
    <row r="251">
      <c r="A251" t="inlineStr">
        <is>
          <t>Guilherme Cury</t>
        </is>
      </c>
      <c r="B251" t="inlineStr">
        <is>
          <t>BR002420</t>
        </is>
      </c>
      <c r="C251" s="7" t="n">
        <v>43677</v>
      </c>
    </row>
    <row r="252">
      <c r="A252" t="inlineStr">
        <is>
          <t>Guilherme Cury</t>
        </is>
      </c>
      <c r="B252" t="inlineStr">
        <is>
          <t>BR002450</t>
        </is>
      </c>
      <c r="C252" s="7" t="n">
        <v>43677</v>
      </c>
    </row>
    <row r="253">
      <c r="A253" t="inlineStr">
        <is>
          <t>Nicolas Garcia Huidobro</t>
        </is>
      </c>
      <c r="B253" t="inlineStr">
        <is>
          <t>BR002460</t>
        </is>
      </c>
      <c r="C253" s="7" t="n">
        <v>43677</v>
      </c>
    </row>
    <row r="254">
      <c r="A254" t="inlineStr">
        <is>
          <t>Ignacio Goni</t>
        </is>
      </c>
      <c r="B254" t="inlineStr">
        <is>
          <t>BR002470</t>
        </is>
      </c>
      <c r="C254" s="7" t="n">
        <v>43677</v>
      </c>
    </row>
    <row r="255">
      <c r="A255" t="inlineStr">
        <is>
          <t>María Erbiti</t>
        </is>
      </c>
      <c r="B255" t="inlineStr">
        <is>
          <t>BR002480</t>
        </is>
      </c>
      <c r="C255" s="7" t="n">
        <v>43677</v>
      </c>
    </row>
    <row r="256">
      <c r="A256" t="inlineStr">
        <is>
          <t>Gonzalo Tocornal</t>
        </is>
      </c>
      <c r="B256" t="inlineStr">
        <is>
          <t>BR002500</t>
        </is>
      </c>
      <c r="C256" s="7" t="n">
        <v>43677</v>
      </c>
    </row>
    <row r="257">
      <c r="A257" t="inlineStr">
        <is>
          <t>Nicolas Garcia Huidobro</t>
        </is>
      </c>
      <c r="B257" t="inlineStr">
        <is>
          <t>BR002500</t>
        </is>
      </c>
      <c r="C257" s="7" t="n">
        <v>43677</v>
      </c>
    </row>
    <row r="258">
      <c r="A258" t="inlineStr">
        <is>
          <t>Maria Erbiti</t>
        </is>
      </c>
      <c r="B258" t="inlineStr">
        <is>
          <t>BR002540</t>
        </is>
      </c>
      <c r="C258" s="7" t="n">
        <v>43677</v>
      </c>
    </row>
    <row r="259">
      <c r="A259" t="inlineStr">
        <is>
          <t>Simón Salazar</t>
        </is>
      </c>
      <c r="B259" t="inlineStr">
        <is>
          <t>BR002550</t>
        </is>
      </c>
      <c r="C259" s="7" t="n">
        <v>43677</v>
      </c>
    </row>
    <row r="260">
      <c r="A260" t="inlineStr">
        <is>
          <t>Nicolas Donoso</t>
        </is>
      </c>
      <c r="B260" t="inlineStr">
        <is>
          <t>CL000010</t>
        </is>
      </c>
      <c r="C260" s="7" t="n">
        <v>43677</v>
      </c>
    </row>
    <row r="261">
      <c r="A261" t="inlineStr">
        <is>
          <t>Claudio Ormazabal</t>
        </is>
      </c>
      <c r="B261" t="inlineStr">
        <is>
          <t>CL000050</t>
        </is>
      </c>
      <c r="C261" s="7" t="n">
        <v>43677</v>
      </c>
    </row>
    <row r="262">
      <c r="A262" t="inlineStr">
        <is>
          <t>Nicolás Donoso</t>
        </is>
      </c>
      <c r="B262" t="inlineStr">
        <is>
          <t>CL000060</t>
        </is>
      </c>
      <c r="C262" s="7" t="n">
        <v>43677</v>
      </c>
    </row>
    <row r="263">
      <c r="A263" t="inlineStr">
        <is>
          <t>Nicolás Donoso</t>
        </is>
      </c>
      <c r="B263" t="inlineStr">
        <is>
          <t>CL000070</t>
        </is>
      </c>
      <c r="C263" s="7" t="n">
        <v>43677</v>
      </c>
    </row>
    <row r="264">
      <c r="A264" t="inlineStr">
        <is>
          <t>Vicente Rodríguez</t>
        </is>
      </c>
      <c r="B264" t="inlineStr">
        <is>
          <t>CL000080</t>
        </is>
      </c>
      <c r="C264" s="7" t="n">
        <v>43677</v>
      </c>
    </row>
    <row r="265">
      <c r="A265" t="inlineStr">
        <is>
          <t>Claudio Ormazabal</t>
        </is>
      </c>
      <c r="B265" t="inlineStr">
        <is>
          <t>CL000100</t>
        </is>
      </c>
      <c r="C265" s="7" t="n">
        <v>43677</v>
      </c>
    </row>
    <row r="266">
      <c r="A266" t="inlineStr">
        <is>
          <t>Vicente Rodríguez</t>
        </is>
      </c>
      <c r="B266" t="inlineStr">
        <is>
          <t>CL000120</t>
        </is>
      </c>
      <c r="C266" s="7" t="n">
        <v>43677</v>
      </c>
    </row>
    <row r="267">
      <c r="A267" t="inlineStr">
        <is>
          <t>Vicente Rodriguez</t>
        </is>
      </c>
      <c r="B267" t="inlineStr">
        <is>
          <t>CL000130</t>
        </is>
      </c>
      <c r="C267" s="7" t="n">
        <v>43677</v>
      </c>
    </row>
    <row r="268">
      <c r="A268" t="inlineStr">
        <is>
          <t>Vicente Rodriguez</t>
        </is>
      </c>
      <c r="B268" t="inlineStr">
        <is>
          <t>CL000140</t>
        </is>
      </c>
      <c r="C268" s="7" t="n">
        <v>43677</v>
      </c>
    </row>
    <row r="269">
      <c r="A269" t="inlineStr">
        <is>
          <t>Nicolás Donoso</t>
        </is>
      </c>
      <c r="B269" t="inlineStr">
        <is>
          <t>CL000150</t>
        </is>
      </c>
      <c r="C269" s="7" t="n">
        <v>43677</v>
      </c>
    </row>
    <row r="270">
      <c r="A270" t="inlineStr">
        <is>
          <t>Tomas Fuchs</t>
        </is>
      </c>
      <c r="B270" t="inlineStr">
        <is>
          <t>CL000170</t>
        </is>
      </c>
      <c r="C270" s="7" t="n">
        <v>43677</v>
      </c>
    </row>
    <row r="271">
      <c r="A271" t="inlineStr">
        <is>
          <t>Claudio Ormazabal</t>
        </is>
      </c>
      <c r="B271" t="inlineStr">
        <is>
          <t>CL000190</t>
        </is>
      </c>
      <c r="C271" s="7" t="n">
        <v>43677</v>
      </c>
    </row>
    <row r="272">
      <c r="A272" t="inlineStr">
        <is>
          <t>Josefina Bohn</t>
        </is>
      </c>
      <c r="B272" t="inlineStr">
        <is>
          <t>CL000210</t>
        </is>
      </c>
      <c r="C272" s="7" t="n">
        <v>43677</v>
      </c>
    </row>
    <row r="273">
      <c r="A273" t="inlineStr">
        <is>
          <t>Guilherme Cury</t>
        </is>
      </c>
      <c r="B273" t="inlineStr">
        <is>
          <t>CL000240</t>
        </is>
      </c>
      <c r="C273" s="7" t="n">
        <v>43677</v>
      </c>
    </row>
    <row r="274">
      <c r="A274" t="inlineStr">
        <is>
          <t>Josefina Bohn</t>
        </is>
      </c>
      <c r="B274" t="inlineStr">
        <is>
          <t>CL000250</t>
        </is>
      </c>
      <c r="C274" s="7" t="n">
        <v>43677</v>
      </c>
    </row>
    <row r="275">
      <c r="A275" t="inlineStr">
        <is>
          <t>Josefina Bohn</t>
        </is>
      </c>
      <c r="B275" t="inlineStr">
        <is>
          <t>CL000260</t>
        </is>
      </c>
      <c r="C275" s="7" t="n">
        <v>43677</v>
      </c>
    </row>
    <row r="276">
      <c r="A276" t="inlineStr">
        <is>
          <t>Josefina Bohn</t>
        </is>
      </c>
      <c r="B276" t="inlineStr">
        <is>
          <t>CL000270</t>
        </is>
      </c>
      <c r="C276" s="7" t="n">
        <v>43677</v>
      </c>
    </row>
    <row r="277">
      <c r="A277" t="inlineStr">
        <is>
          <t>Tomas Fuchs</t>
        </is>
      </c>
      <c r="B277" t="inlineStr">
        <is>
          <t>CL000280</t>
        </is>
      </c>
      <c r="C277" s="7" t="n">
        <v>43677</v>
      </c>
    </row>
    <row r="278">
      <c r="A278" t="inlineStr">
        <is>
          <t>Claudio Ormazabal</t>
        </is>
      </c>
      <c r="B278" t="inlineStr">
        <is>
          <t>CL000310</t>
        </is>
      </c>
      <c r="C278" s="7" t="n">
        <v>43677</v>
      </c>
    </row>
    <row r="279">
      <c r="A279" t="inlineStr">
        <is>
          <t>Nicolás Donoso</t>
        </is>
      </c>
      <c r="B279" t="inlineStr">
        <is>
          <t>CL000350</t>
        </is>
      </c>
      <c r="C279" s="7" t="n">
        <v>43677</v>
      </c>
    </row>
    <row r="280">
      <c r="A280" t="inlineStr">
        <is>
          <t>Claudio Ormazabal</t>
        </is>
      </c>
      <c r="B280" t="inlineStr">
        <is>
          <t>CL000360</t>
        </is>
      </c>
      <c r="C280" s="7" t="n">
        <v>43677</v>
      </c>
    </row>
    <row r="281">
      <c r="A281" t="inlineStr">
        <is>
          <t>Claudio Ormazabal</t>
        </is>
      </c>
      <c r="B281" t="inlineStr">
        <is>
          <t>CL000370</t>
        </is>
      </c>
      <c r="C281" s="7" t="n">
        <v>43677</v>
      </c>
    </row>
    <row r="282">
      <c r="A282" t="inlineStr">
        <is>
          <t>Claudio Ormazabal</t>
        </is>
      </c>
      <c r="B282" t="inlineStr">
        <is>
          <t>CL000380</t>
        </is>
      </c>
      <c r="C282" s="7" t="n">
        <v>43677</v>
      </c>
    </row>
    <row r="283">
      <c r="A283" t="inlineStr">
        <is>
          <t>Josefina Bohn</t>
        </is>
      </c>
      <c r="B283" t="inlineStr">
        <is>
          <t>CL000390</t>
        </is>
      </c>
      <c r="C283" s="7" t="n">
        <v>43677</v>
      </c>
    </row>
    <row r="284">
      <c r="A284" t="inlineStr">
        <is>
          <t>Carolina Ossa</t>
        </is>
      </c>
      <c r="B284" t="inlineStr">
        <is>
          <t>CL000400</t>
        </is>
      </c>
      <c r="C284" s="7" t="n">
        <v>43677</v>
      </c>
    </row>
    <row r="285">
      <c r="A285" t="inlineStr">
        <is>
          <t>Claudio Ormazabal</t>
        </is>
      </c>
      <c r="B285" t="inlineStr">
        <is>
          <t>CL000410</t>
        </is>
      </c>
      <c r="C285" s="7" t="n">
        <v>43677</v>
      </c>
    </row>
    <row r="286">
      <c r="A286" t="inlineStr">
        <is>
          <t>Nicolás Donoso</t>
        </is>
      </c>
      <c r="B286" t="inlineStr">
        <is>
          <t>CL000420</t>
        </is>
      </c>
      <c r="C286" s="7" t="n">
        <v>43677</v>
      </c>
    </row>
    <row r="287">
      <c r="A287" t="inlineStr">
        <is>
          <t>Gonzalo Tocornal</t>
        </is>
      </c>
      <c r="B287" t="inlineStr">
        <is>
          <t>CL000430</t>
        </is>
      </c>
      <c r="C287" s="7" t="n">
        <v>43677</v>
      </c>
    </row>
    <row r="288">
      <c r="A288" t="inlineStr">
        <is>
          <t>Claudio Ormazabal</t>
        </is>
      </c>
      <c r="B288" t="inlineStr">
        <is>
          <t>CL000450</t>
        </is>
      </c>
      <c r="C288" s="7" t="n">
        <v>43677</v>
      </c>
    </row>
    <row r="289">
      <c r="A289" t="inlineStr">
        <is>
          <t>Josefina Bohn</t>
        </is>
      </c>
      <c r="B289" t="inlineStr">
        <is>
          <t>CL000480</t>
        </is>
      </c>
      <c r="C289" s="7" t="n">
        <v>43677</v>
      </c>
    </row>
    <row r="290">
      <c r="A290" t="inlineStr">
        <is>
          <t>Claudio Ormazabal</t>
        </is>
      </c>
      <c r="B290" t="inlineStr">
        <is>
          <t>CL000490</t>
        </is>
      </c>
      <c r="C290" s="7" t="n">
        <v>43677</v>
      </c>
    </row>
    <row r="291">
      <c r="A291" t="inlineStr">
        <is>
          <t>Tomas Fuchs</t>
        </is>
      </c>
      <c r="B291" t="inlineStr">
        <is>
          <t>CL000500</t>
        </is>
      </c>
      <c r="C291" s="7" t="n">
        <v>43677</v>
      </c>
    </row>
    <row r="292">
      <c r="A292" t="inlineStr">
        <is>
          <t>Nicolas Donoso</t>
        </is>
      </c>
      <c r="B292" t="inlineStr">
        <is>
          <t>CL000540</t>
        </is>
      </c>
      <c r="C292" s="7" t="n">
        <v>43677</v>
      </c>
    </row>
    <row r="293">
      <c r="A293" t="inlineStr">
        <is>
          <t>Gonzalo Tocornal</t>
        </is>
      </c>
      <c r="B293" t="inlineStr">
        <is>
          <t>CL000550</t>
        </is>
      </c>
      <c r="C293" s="7" t="n">
        <v>43677</v>
      </c>
    </row>
    <row r="294">
      <c r="A294" t="inlineStr">
        <is>
          <t>Claudio Ormazabal</t>
        </is>
      </c>
      <c r="B294" t="inlineStr">
        <is>
          <t>CL000560</t>
        </is>
      </c>
      <c r="C294" s="7" t="n">
        <v>43677</v>
      </c>
    </row>
    <row r="295">
      <c r="A295" t="inlineStr">
        <is>
          <t>Guilherme Cury</t>
        </is>
      </c>
      <c r="B295" t="inlineStr">
        <is>
          <t>CL000580</t>
        </is>
      </c>
      <c r="C295" s="7" t="n">
        <v>43677</v>
      </c>
    </row>
    <row r="296">
      <c r="A296" t="inlineStr">
        <is>
          <t>Guilherme Cury</t>
        </is>
      </c>
      <c r="B296" t="inlineStr">
        <is>
          <t>CL000590</t>
        </is>
      </c>
      <c r="C296" s="7" t="n">
        <v>43677</v>
      </c>
    </row>
    <row r="297">
      <c r="A297" t="inlineStr">
        <is>
          <t>Tomas Fuchs</t>
        </is>
      </c>
      <c r="B297" t="inlineStr">
        <is>
          <t>CL000590</t>
        </is>
      </c>
      <c r="C297" s="7" t="n">
        <v>43677</v>
      </c>
    </row>
    <row r="298">
      <c r="A298" t="inlineStr">
        <is>
          <t>Josefina Bohn</t>
        </is>
      </c>
      <c r="B298" t="inlineStr">
        <is>
          <t>CL000610</t>
        </is>
      </c>
      <c r="C298" s="7" t="n">
        <v>43677</v>
      </c>
    </row>
    <row r="299">
      <c r="A299" t="inlineStr">
        <is>
          <t>Nicolás Donoso</t>
        </is>
      </c>
      <c r="B299" t="inlineStr">
        <is>
          <t>CL000610</t>
        </is>
      </c>
      <c r="C299" s="7" t="n">
        <v>43677</v>
      </c>
    </row>
    <row r="300">
      <c r="A300" t="inlineStr">
        <is>
          <t>Tomas Fuchs</t>
        </is>
      </c>
      <c r="B300" t="inlineStr">
        <is>
          <t>CL000620</t>
        </is>
      </c>
      <c r="C300" s="7" t="n">
        <v>43677</v>
      </c>
    </row>
    <row r="301">
      <c r="A301" t="inlineStr">
        <is>
          <t>Tomas Fuchs</t>
        </is>
      </c>
      <c r="B301" t="inlineStr">
        <is>
          <t>CL000640</t>
        </is>
      </c>
      <c r="C301" s="7" t="n">
        <v>43677</v>
      </c>
    </row>
    <row r="302">
      <c r="A302" t="inlineStr">
        <is>
          <t>Josefina Bohn</t>
        </is>
      </c>
      <c r="B302" t="inlineStr">
        <is>
          <t>CL000660</t>
        </is>
      </c>
      <c r="C302" s="7" t="n">
        <v>43677</v>
      </c>
    </row>
    <row r="303">
      <c r="A303" t="inlineStr">
        <is>
          <t>Claudio Ormazabal</t>
        </is>
      </c>
      <c r="B303" t="inlineStr">
        <is>
          <t>CL000670</t>
        </is>
      </c>
      <c r="C303" s="7" t="n">
        <v>43677</v>
      </c>
    </row>
    <row r="304">
      <c r="A304" t="inlineStr">
        <is>
          <t>Nicolas Donoso</t>
        </is>
      </c>
      <c r="B304" t="inlineStr">
        <is>
          <t>CL000690</t>
        </is>
      </c>
      <c r="C304" s="7" t="n">
        <v>43677</v>
      </c>
    </row>
    <row r="305">
      <c r="A305" t="inlineStr">
        <is>
          <t>Nicolas Donoso</t>
        </is>
      </c>
      <c r="B305" t="inlineStr">
        <is>
          <t>CL000700</t>
        </is>
      </c>
      <c r="C305" s="7" t="n">
        <v>43677</v>
      </c>
    </row>
    <row r="306">
      <c r="A306" t="inlineStr">
        <is>
          <t>Nicolás Donoso</t>
        </is>
      </c>
      <c r="B306" t="inlineStr">
        <is>
          <t>CL000700</t>
        </is>
      </c>
      <c r="C306" s="7" t="n">
        <v>43677</v>
      </c>
    </row>
    <row r="307">
      <c r="A307" t="inlineStr">
        <is>
          <t>Nicolas Donoso</t>
        </is>
      </c>
      <c r="B307" t="inlineStr">
        <is>
          <t>CL000720</t>
        </is>
      </c>
      <c r="C307" s="7" t="n">
        <v>43677</v>
      </c>
    </row>
    <row r="308">
      <c r="A308" t="inlineStr">
        <is>
          <t>Josefina Bohn</t>
        </is>
      </c>
      <c r="B308" t="inlineStr">
        <is>
          <t>CL000730</t>
        </is>
      </c>
      <c r="C308" s="7" t="n">
        <v>43677</v>
      </c>
    </row>
    <row r="309">
      <c r="A309" t="inlineStr">
        <is>
          <t>Josefina Bohn</t>
        </is>
      </c>
      <c r="B309" t="inlineStr">
        <is>
          <t>CL000730</t>
        </is>
      </c>
      <c r="C309" s="7" t="n">
        <v>43677</v>
      </c>
    </row>
    <row r="310">
      <c r="A310" t="inlineStr">
        <is>
          <t>Josefina Bohn</t>
        </is>
      </c>
      <c r="B310" t="inlineStr">
        <is>
          <t>CL000760</t>
        </is>
      </c>
      <c r="C310" s="7" t="n">
        <v>43677</v>
      </c>
    </row>
    <row r="311">
      <c r="A311" t="inlineStr">
        <is>
          <t>Vicente Rodriguez</t>
        </is>
      </c>
      <c r="B311" t="inlineStr">
        <is>
          <t>CL000800</t>
        </is>
      </c>
      <c r="C311" s="7" t="n">
        <v>43677</v>
      </c>
    </row>
    <row r="312">
      <c r="A312" t="inlineStr">
        <is>
          <t>Claudio Ormazabal</t>
        </is>
      </c>
      <c r="B312" t="inlineStr">
        <is>
          <t>CL000820</t>
        </is>
      </c>
      <c r="C312" s="7" t="n">
        <v>43677</v>
      </c>
    </row>
    <row r="313">
      <c r="A313" t="inlineStr">
        <is>
          <t>Tomas Fuchs</t>
        </is>
      </c>
      <c r="B313" t="inlineStr">
        <is>
          <t>CL000830</t>
        </is>
      </c>
      <c r="C313" s="7" t="n">
        <v>43677</v>
      </c>
    </row>
    <row r="314">
      <c r="A314" t="inlineStr">
        <is>
          <t>Tomas Fuchs</t>
        </is>
      </c>
      <c r="B314" t="inlineStr">
        <is>
          <t>CL000840</t>
        </is>
      </c>
      <c r="C314" s="7" t="n">
        <v>43677</v>
      </c>
    </row>
    <row r="315">
      <c r="A315" t="inlineStr">
        <is>
          <t>Carolina Ossa</t>
        </is>
      </c>
      <c r="B315" t="inlineStr">
        <is>
          <t>CL000860</t>
        </is>
      </c>
      <c r="C315" s="7" t="n">
        <v>43677</v>
      </c>
    </row>
    <row r="316">
      <c r="A316" t="inlineStr">
        <is>
          <t>Josefina Bohn</t>
        </is>
      </c>
      <c r="B316" t="inlineStr">
        <is>
          <t>CL000870</t>
        </is>
      </c>
      <c r="C316" s="7" t="n">
        <v>43677</v>
      </c>
    </row>
    <row r="317">
      <c r="A317" t="inlineStr">
        <is>
          <t>Claudio Ormazabal</t>
        </is>
      </c>
      <c r="B317" t="inlineStr">
        <is>
          <t>CL000880</t>
        </is>
      </c>
      <c r="C317" s="7" t="n">
        <v>43677</v>
      </c>
    </row>
    <row r="318">
      <c r="A318" t="inlineStr">
        <is>
          <t>Nicolas Donoso</t>
        </is>
      </c>
      <c r="B318" t="inlineStr">
        <is>
          <t>CL000900</t>
        </is>
      </c>
      <c r="C318" s="7" t="n">
        <v>43677</v>
      </c>
    </row>
    <row r="319">
      <c r="A319" t="inlineStr">
        <is>
          <t>Nicolás Garcia Huidobro</t>
        </is>
      </c>
      <c r="B319" t="inlineStr">
        <is>
          <t>CL000900</t>
        </is>
      </c>
      <c r="C319" s="7" t="n">
        <v>43677</v>
      </c>
    </row>
    <row r="320">
      <c r="A320" t="inlineStr">
        <is>
          <t>Nicolas Donoso</t>
        </is>
      </c>
      <c r="B320" t="inlineStr">
        <is>
          <t>CL000920</t>
        </is>
      </c>
      <c r="C320" s="7" t="n">
        <v>43677</v>
      </c>
    </row>
    <row r="321">
      <c r="A321" t="inlineStr">
        <is>
          <t>Vicente Rodriguez</t>
        </is>
      </c>
      <c r="B321" t="inlineStr">
        <is>
          <t>CL000950</t>
        </is>
      </c>
      <c r="C321" s="7" t="n">
        <v>43677</v>
      </c>
    </row>
    <row r="322">
      <c r="A322" t="inlineStr">
        <is>
          <t>Sin Cobertura</t>
        </is>
      </c>
      <c r="B322" t="inlineStr">
        <is>
          <t>CL000960</t>
        </is>
      </c>
      <c r="C322" s="7" t="n">
        <v>43677</v>
      </c>
    </row>
    <row r="323">
      <c r="A323" t="inlineStr">
        <is>
          <t>Vicente Rodriguez</t>
        </is>
      </c>
      <c r="B323" t="inlineStr">
        <is>
          <t>CL000980</t>
        </is>
      </c>
      <c r="C323" s="7" t="n">
        <v>43677</v>
      </c>
    </row>
    <row r="324">
      <c r="A324" t="inlineStr">
        <is>
          <t>Claudio Ormazabal</t>
        </is>
      </c>
      <c r="B324" t="inlineStr">
        <is>
          <t>CL000980</t>
        </is>
      </c>
      <c r="C324" s="7" t="n">
        <v>43677</v>
      </c>
    </row>
    <row r="325">
      <c r="A325" t="inlineStr">
        <is>
          <t>Tomas Fuchs</t>
        </is>
      </c>
      <c r="B325" t="inlineStr">
        <is>
          <t>CL000990</t>
        </is>
      </c>
      <c r="C325" s="7" t="n">
        <v>43677</v>
      </c>
    </row>
    <row r="326">
      <c r="A326" t="inlineStr">
        <is>
          <t>Claudio Ormazabal</t>
        </is>
      </c>
      <c r="B326" t="inlineStr">
        <is>
          <t>CL001010</t>
        </is>
      </c>
      <c r="C326" s="7" t="n">
        <v>43677</v>
      </c>
    </row>
    <row r="327">
      <c r="A327" t="inlineStr">
        <is>
          <t>Vicente Rodríguez</t>
        </is>
      </c>
      <c r="B327" t="inlineStr">
        <is>
          <t>CL001030</t>
        </is>
      </c>
      <c r="C327" s="7" t="n">
        <v>43677</v>
      </c>
    </row>
    <row r="328">
      <c r="A328" t="inlineStr">
        <is>
          <t>Tomas Fuchs</t>
        </is>
      </c>
      <c r="B328" t="inlineStr">
        <is>
          <t>CL001060</t>
        </is>
      </c>
      <c r="C328" s="7" t="n">
        <v>43677</v>
      </c>
    </row>
    <row r="329">
      <c r="A329" t="inlineStr">
        <is>
          <t>Tomas Fuchs</t>
        </is>
      </c>
      <c r="B329" t="inlineStr">
        <is>
          <t>CL001070</t>
        </is>
      </c>
      <c r="C329" s="7" t="n">
        <v>43677</v>
      </c>
    </row>
    <row r="330">
      <c r="A330" t="inlineStr">
        <is>
          <t>Tomas Fuchs</t>
        </is>
      </c>
      <c r="B330" t="inlineStr">
        <is>
          <t>CL001080</t>
        </is>
      </c>
      <c r="C330" s="7" t="n">
        <v>43677</v>
      </c>
    </row>
    <row r="331">
      <c r="A331" t="inlineStr">
        <is>
          <t>Claudio Ormazabal</t>
        </is>
      </c>
      <c r="B331" t="inlineStr">
        <is>
          <t>CL001090</t>
        </is>
      </c>
      <c r="C331" s="7" t="n">
        <v>43677</v>
      </c>
    </row>
    <row r="332">
      <c r="A332" t="inlineStr">
        <is>
          <t>Josefina Bohn</t>
        </is>
      </c>
      <c r="B332" t="inlineStr">
        <is>
          <t>CL001140</t>
        </is>
      </c>
      <c r="C332" s="7" t="n">
        <v>43677</v>
      </c>
    </row>
    <row r="333">
      <c r="A333" t="inlineStr">
        <is>
          <t>Josefina Bohn</t>
        </is>
      </c>
      <c r="B333" t="inlineStr">
        <is>
          <t>CL001160</t>
        </is>
      </c>
      <c r="C333" s="7" t="n">
        <v>43677</v>
      </c>
    </row>
    <row r="334">
      <c r="A334" t="inlineStr">
        <is>
          <t>Tomas Fuchs</t>
        </is>
      </c>
      <c r="B334" t="inlineStr">
        <is>
          <t>CL001180</t>
        </is>
      </c>
      <c r="C334" s="7" t="n">
        <v>43677</v>
      </c>
    </row>
    <row r="335">
      <c r="A335" t="inlineStr">
        <is>
          <t>Claudio Ormazabal</t>
        </is>
      </c>
      <c r="B335" t="inlineStr">
        <is>
          <t>CL001190</t>
        </is>
      </c>
      <c r="C335" s="7" t="n">
        <v>43677</v>
      </c>
    </row>
    <row r="336">
      <c r="A336" t="inlineStr">
        <is>
          <t>Tomas Fuchs</t>
        </is>
      </c>
      <c r="B336" t="inlineStr">
        <is>
          <t>CL001200</t>
        </is>
      </c>
      <c r="C336" s="7" t="n">
        <v>43677</v>
      </c>
    </row>
    <row r="337">
      <c r="A337" t="inlineStr">
        <is>
          <t>Tomas Fuchs</t>
        </is>
      </c>
      <c r="B337" t="inlineStr">
        <is>
          <t>CL001220</t>
        </is>
      </c>
      <c r="C337" s="7" t="n">
        <v>43677</v>
      </c>
    </row>
    <row r="338">
      <c r="A338" t="inlineStr">
        <is>
          <t>Vicente Rodriguez</t>
        </is>
      </c>
      <c r="B338" t="inlineStr">
        <is>
          <t>CL001240</t>
        </is>
      </c>
      <c r="C338" s="7" t="n">
        <v>43677</v>
      </c>
    </row>
    <row r="339">
      <c r="A339" t="inlineStr">
        <is>
          <t>Claudio Ormazabal</t>
        </is>
      </c>
      <c r="B339" t="inlineStr">
        <is>
          <t>CL001260</t>
        </is>
      </c>
      <c r="C339" s="7" t="n">
        <v>43677</v>
      </c>
    </row>
    <row r="340">
      <c r="A340" t="inlineStr">
        <is>
          <t>Josefina Bohn</t>
        </is>
      </c>
      <c r="B340" t="inlineStr">
        <is>
          <t>CL001290</t>
        </is>
      </c>
      <c r="C340" s="7" t="n">
        <v>43677</v>
      </c>
    </row>
    <row r="341">
      <c r="A341" t="inlineStr">
        <is>
          <t>Tomas Fuchs</t>
        </is>
      </c>
      <c r="B341" t="inlineStr">
        <is>
          <t>CL001300</t>
        </is>
      </c>
      <c r="C341" s="7" t="n">
        <v>43677</v>
      </c>
    </row>
    <row r="342">
      <c r="A342" t="inlineStr">
        <is>
          <t>Nicolas Donoso</t>
        </is>
      </c>
      <c r="B342" t="inlineStr">
        <is>
          <t>CL001310</t>
        </is>
      </c>
      <c r="C342" s="7" t="n">
        <v>43677</v>
      </c>
    </row>
    <row r="343">
      <c r="A343" t="inlineStr">
        <is>
          <t>Josefina Bohn</t>
        </is>
      </c>
      <c r="B343" t="inlineStr">
        <is>
          <t>CL001330</t>
        </is>
      </c>
      <c r="C343" s="7" t="n">
        <v>43677</v>
      </c>
    </row>
    <row r="344">
      <c r="A344" t="inlineStr">
        <is>
          <t>Claudio Ormazabal</t>
        </is>
      </c>
      <c r="B344" t="inlineStr">
        <is>
          <t>CL001370</t>
        </is>
      </c>
      <c r="C344" s="7" t="n">
        <v>43677</v>
      </c>
    </row>
    <row r="345">
      <c r="A345" t="inlineStr">
        <is>
          <t>Claudio Ormazabal</t>
        </is>
      </c>
      <c r="B345" t="inlineStr">
        <is>
          <t>CL001380</t>
        </is>
      </c>
      <c r="C345" s="7" t="n">
        <v>43677</v>
      </c>
    </row>
    <row r="346">
      <c r="A346" t="inlineStr">
        <is>
          <t>Nicolas Garcia Huidobro</t>
        </is>
      </c>
      <c r="B346" t="inlineStr">
        <is>
          <t>CL001410</t>
        </is>
      </c>
      <c r="C346" s="7" t="n">
        <v>43677</v>
      </c>
    </row>
    <row r="347">
      <c r="A347" t="inlineStr">
        <is>
          <t>Claudio Ormazabal</t>
        </is>
      </c>
      <c r="B347" t="inlineStr">
        <is>
          <t>CL001420</t>
        </is>
      </c>
      <c r="C347" s="7" t="n">
        <v>43677</v>
      </c>
    </row>
    <row r="348">
      <c r="A348" t="inlineStr">
        <is>
          <t>Tomas Fuchs</t>
        </is>
      </c>
      <c r="B348" t="inlineStr">
        <is>
          <t>CL001430</t>
        </is>
      </c>
      <c r="C348" s="7" t="n">
        <v>43677</v>
      </c>
    </row>
    <row r="349">
      <c r="A349" t="inlineStr">
        <is>
          <t>Miguel Ospina</t>
        </is>
      </c>
      <c r="B349" t="inlineStr">
        <is>
          <t>CO000030</t>
        </is>
      </c>
      <c r="C349" s="7" t="n">
        <v>43677</v>
      </c>
    </row>
    <row r="350">
      <c r="A350" t="inlineStr">
        <is>
          <t>Miguel Ospina</t>
        </is>
      </c>
      <c r="B350" t="inlineStr">
        <is>
          <t>CO000040</t>
        </is>
      </c>
      <c r="C350" s="7" t="n">
        <v>43677</v>
      </c>
    </row>
    <row r="351">
      <c r="A351" t="inlineStr">
        <is>
          <t>Miguel Ospina</t>
        </is>
      </c>
      <c r="B351" t="inlineStr">
        <is>
          <t>CO000050</t>
        </is>
      </c>
      <c r="C351" s="7" t="n">
        <v>43677</v>
      </c>
    </row>
    <row r="352">
      <c r="A352" t="inlineStr">
        <is>
          <t>Nicolas Alfonso</t>
        </is>
      </c>
      <c r="B352" t="inlineStr">
        <is>
          <t>CO000060</t>
        </is>
      </c>
      <c r="C352" s="7" t="n">
        <v>43677</v>
      </c>
    </row>
    <row r="353">
      <c r="A353" t="inlineStr">
        <is>
          <t>Nicolás Alfonso</t>
        </is>
      </c>
      <c r="B353" t="inlineStr">
        <is>
          <t>CO000070</t>
        </is>
      </c>
      <c r="C353" s="7" t="n">
        <v>43677</v>
      </c>
    </row>
    <row r="354">
      <c r="A354" t="inlineStr">
        <is>
          <t>Nicolas Alfonso</t>
        </is>
      </c>
      <c r="B354" t="inlineStr">
        <is>
          <t>CO000080</t>
        </is>
      </c>
      <c r="C354" s="7" t="n">
        <v>43677</v>
      </c>
    </row>
    <row r="355">
      <c r="A355" t="inlineStr">
        <is>
          <t>Nicolas Alfonso</t>
        </is>
      </c>
      <c r="B355" t="inlineStr">
        <is>
          <t>CO000090</t>
        </is>
      </c>
      <c r="C355" s="7" t="n">
        <v>43677</v>
      </c>
    </row>
    <row r="356">
      <c r="A356" t="inlineStr">
        <is>
          <t>Nicolás Alfonso</t>
        </is>
      </c>
      <c r="B356" t="inlineStr">
        <is>
          <t>CO000100</t>
        </is>
      </c>
      <c r="C356" s="7" t="n">
        <v>43677</v>
      </c>
    </row>
    <row r="357">
      <c r="A357" t="inlineStr">
        <is>
          <t>Nicolas Alfonso</t>
        </is>
      </c>
      <c r="B357" t="inlineStr">
        <is>
          <t>CO000110</t>
        </is>
      </c>
      <c r="C357" s="7" t="n">
        <v>43677</v>
      </c>
    </row>
    <row r="358">
      <c r="A358" t="inlineStr">
        <is>
          <t>Nicolás Alfonso</t>
        </is>
      </c>
      <c r="B358" t="inlineStr">
        <is>
          <t>CO000120</t>
        </is>
      </c>
      <c r="C358" s="7" t="n">
        <v>43677</v>
      </c>
    </row>
    <row r="359">
      <c r="A359" t="inlineStr">
        <is>
          <t>Nicolás Alfonso</t>
        </is>
      </c>
      <c r="B359" t="inlineStr">
        <is>
          <t>CO000140</t>
        </is>
      </c>
      <c r="C359" s="7" t="n">
        <v>43677</v>
      </c>
    </row>
    <row r="360">
      <c r="A360" t="inlineStr">
        <is>
          <t>Nicolás Alfonso</t>
        </is>
      </c>
      <c r="B360" t="inlineStr">
        <is>
          <t>CO000150</t>
        </is>
      </c>
      <c r="C360" s="7" t="n">
        <v>43677</v>
      </c>
    </row>
    <row r="361">
      <c r="A361" t="inlineStr">
        <is>
          <t>Miguel Ospina</t>
        </is>
      </c>
      <c r="B361" t="inlineStr">
        <is>
          <t>CO000160</t>
        </is>
      </c>
      <c r="C361" s="7" t="n">
        <v>43677</v>
      </c>
    </row>
    <row r="362">
      <c r="A362" t="inlineStr">
        <is>
          <t>Nicolás Alfonso</t>
        </is>
      </c>
      <c r="B362" t="inlineStr">
        <is>
          <t>CO000200</t>
        </is>
      </c>
      <c r="C362" s="7" t="n">
        <v>43677</v>
      </c>
    </row>
    <row r="363">
      <c r="A363" t="inlineStr">
        <is>
          <t>Miguel Ospina</t>
        </is>
      </c>
      <c r="B363" t="inlineStr">
        <is>
          <t>CO000210</t>
        </is>
      </c>
      <c r="C363" s="7" t="n">
        <v>43677</v>
      </c>
    </row>
    <row r="364">
      <c r="A364" t="inlineStr">
        <is>
          <t>Miguel Ospina</t>
        </is>
      </c>
      <c r="B364" t="inlineStr">
        <is>
          <t>CO000220</t>
        </is>
      </c>
      <c r="C364" s="7" t="n">
        <v>43677</v>
      </c>
    </row>
    <row r="365">
      <c r="A365" t="inlineStr">
        <is>
          <t>Miguel Ospina</t>
        </is>
      </c>
      <c r="B365" t="inlineStr">
        <is>
          <t>CO000240</t>
        </is>
      </c>
      <c r="C365" s="7" t="n">
        <v>43677</v>
      </c>
    </row>
    <row r="366">
      <c r="A366" t="inlineStr">
        <is>
          <t>Nicolas Alfonso</t>
        </is>
      </c>
      <c r="B366" t="inlineStr">
        <is>
          <t>CO000250</t>
        </is>
      </c>
      <c r="C366" s="7" t="n">
        <v>43677</v>
      </c>
    </row>
    <row r="367">
      <c r="A367" t="inlineStr">
        <is>
          <t>Miguel Ospina</t>
        </is>
      </c>
      <c r="B367" t="inlineStr">
        <is>
          <t>CO000270</t>
        </is>
      </c>
      <c r="C367" s="7" t="n">
        <v>43677</v>
      </c>
    </row>
    <row r="368">
      <c r="A368" t="inlineStr">
        <is>
          <t>Miguel Ospina</t>
        </is>
      </c>
      <c r="B368" t="inlineStr">
        <is>
          <t>CO000280</t>
        </is>
      </c>
      <c r="C368" s="7" t="n">
        <v>43677</v>
      </c>
    </row>
    <row r="369">
      <c r="A369" t="inlineStr">
        <is>
          <t>Miguel Ospina</t>
        </is>
      </c>
      <c r="B369" t="inlineStr">
        <is>
          <t>CO000290</t>
        </is>
      </c>
      <c r="C369" s="7" t="n">
        <v>43677</v>
      </c>
    </row>
    <row r="370">
      <c r="A370" t="inlineStr">
        <is>
          <t>Nicolás Alfonso</t>
        </is>
      </c>
      <c r="B370" t="inlineStr">
        <is>
          <t>CO000300</t>
        </is>
      </c>
      <c r="C370" s="7" t="n">
        <v>43677</v>
      </c>
    </row>
    <row r="371">
      <c r="A371" t="inlineStr">
        <is>
          <t>Miguel Ospina</t>
        </is>
      </c>
      <c r="B371" t="inlineStr">
        <is>
          <t>CO000310</t>
        </is>
      </c>
      <c r="C371" s="7" t="n">
        <v>43677</v>
      </c>
    </row>
    <row r="372">
      <c r="A372" t="inlineStr">
        <is>
          <t>Nicolás Alfonso</t>
        </is>
      </c>
      <c r="B372" t="inlineStr">
        <is>
          <t>CO000330</t>
        </is>
      </c>
      <c r="C372" s="7" t="n">
        <v>43677</v>
      </c>
    </row>
    <row r="373">
      <c r="A373" t="inlineStr">
        <is>
          <t>Nicolas Alfonso</t>
        </is>
      </c>
      <c r="B373" t="inlineStr">
        <is>
          <t>CO000350</t>
        </is>
      </c>
      <c r="C373" s="7" t="n">
        <v>43677</v>
      </c>
    </row>
    <row r="374">
      <c r="A374" t="inlineStr">
        <is>
          <t>Nicolás Alfonso</t>
        </is>
      </c>
      <c r="B374" t="inlineStr">
        <is>
          <t>CO000360</t>
        </is>
      </c>
      <c r="C374" s="7" t="n">
        <v>43677</v>
      </c>
    </row>
    <row r="375">
      <c r="A375" t="inlineStr">
        <is>
          <t>Nicolás Alfonso</t>
        </is>
      </c>
      <c r="B375" t="inlineStr">
        <is>
          <t>CO000370</t>
        </is>
      </c>
      <c r="C375" s="7" t="n">
        <v>43677</v>
      </c>
    </row>
    <row r="376">
      <c r="A376" t="inlineStr">
        <is>
          <t>Miguel Ospina</t>
        </is>
      </c>
      <c r="B376" t="inlineStr">
        <is>
          <t>CO000390</t>
        </is>
      </c>
      <c r="C376" s="7" t="n">
        <v>43677</v>
      </c>
    </row>
    <row r="377">
      <c r="A377" t="inlineStr">
        <is>
          <t>Miguel Ospina</t>
        </is>
      </c>
      <c r="B377" t="inlineStr">
        <is>
          <t>CO000410</t>
        </is>
      </c>
      <c r="C377" s="7" t="n">
        <v>43677</v>
      </c>
    </row>
    <row r="378">
      <c r="A378" t="inlineStr">
        <is>
          <t>Gonzalo Tocornal</t>
        </is>
      </c>
      <c r="B378" t="inlineStr">
        <is>
          <t>CO000420</t>
        </is>
      </c>
      <c r="C378" s="7" t="n">
        <v>43677</v>
      </c>
    </row>
    <row r="379">
      <c r="A379" t="inlineStr">
        <is>
          <t>Miguel Ospina</t>
        </is>
      </c>
      <c r="B379" t="inlineStr">
        <is>
          <t>CO000430</t>
        </is>
      </c>
      <c r="C379" s="7" t="n">
        <v>43677</v>
      </c>
    </row>
    <row r="380">
      <c r="A380" t="inlineStr">
        <is>
          <t>Miguel Ospina</t>
        </is>
      </c>
      <c r="B380" t="inlineStr">
        <is>
          <t>CO000440</t>
        </is>
      </c>
      <c r="C380" s="7" t="n">
        <v>43677</v>
      </c>
    </row>
    <row r="381">
      <c r="A381" t="inlineStr">
        <is>
          <t>Nicolas Alfonso</t>
        </is>
      </c>
      <c r="B381" t="inlineStr">
        <is>
          <t>CO000450</t>
        </is>
      </c>
      <c r="C381" s="7" t="n">
        <v>43677</v>
      </c>
    </row>
    <row r="382">
      <c r="A382" t="inlineStr">
        <is>
          <t>Nicolás Alfonso</t>
        </is>
      </c>
      <c r="B382" t="inlineStr">
        <is>
          <t>CO000460</t>
        </is>
      </c>
      <c r="C382" s="7" t="n">
        <v>43677</v>
      </c>
    </row>
    <row r="383">
      <c r="A383" t="inlineStr">
        <is>
          <t>Nicolás Alfonso</t>
        </is>
      </c>
      <c r="B383" t="inlineStr">
        <is>
          <t>CO000470</t>
        </is>
      </c>
      <c r="C383" s="7" t="n">
        <v>43677</v>
      </c>
    </row>
    <row r="384">
      <c r="A384" t="inlineStr">
        <is>
          <t>Miguel Ospina</t>
        </is>
      </c>
      <c r="B384" t="inlineStr">
        <is>
          <t>CO000480</t>
        </is>
      </c>
      <c r="C384" s="7" t="n">
        <v>43677</v>
      </c>
    </row>
    <row r="385">
      <c r="A385" t="inlineStr">
        <is>
          <t>Nicolas Alfonso</t>
        </is>
      </c>
      <c r="B385" t="inlineStr">
        <is>
          <t>CO000490</t>
        </is>
      </c>
      <c r="C385" s="7" t="n">
        <v>43677</v>
      </c>
    </row>
    <row r="386">
      <c r="A386" t="inlineStr">
        <is>
          <t>Nicolas Alfonso</t>
        </is>
      </c>
      <c r="B386" t="inlineStr">
        <is>
          <t>CO000500</t>
        </is>
      </c>
      <c r="C386" s="7" t="n">
        <v>43677</v>
      </c>
    </row>
    <row r="387">
      <c r="A387" t="inlineStr">
        <is>
          <t>Nicolas Garcia Huidobro</t>
        </is>
      </c>
      <c r="B387" t="inlineStr">
        <is>
          <t>CO000520</t>
        </is>
      </c>
      <c r="C387" s="7" t="n">
        <v>43677</v>
      </c>
    </row>
    <row r="388">
      <c r="A388" t="inlineStr">
        <is>
          <t>Miguel Ospina</t>
        </is>
      </c>
      <c r="B388" t="inlineStr">
        <is>
          <t>CO000530</t>
        </is>
      </c>
      <c r="C388" s="7" t="n">
        <v>43677</v>
      </c>
    </row>
    <row r="389">
      <c r="A389" t="inlineStr">
        <is>
          <t>Miguel Ospina</t>
        </is>
      </c>
      <c r="B389" t="inlineStr">
        <is>
          <t>CO000550</t>
        </is>
      </c>
      <c r="C389" s="7" t="n">
        <v>43677</v>
      </c>
    </row>
    <row r="390">
      <c r="A390" t="inlineStr">
        <is>
          <t>Miguel Ospina</t>
        </is>
      </c>
      <c r="B390" t="inlineStr">
        <is>
          <t>CO000560</t>
        </is>
      </c>
      <c r="C390" s="7" t="n">
        <v>43677</v>
      </c>
    </row>
    <row r="391">
      <c r="A391" t="inlineStr">
        <is>
          <t>Miguel Ospina</t>
        </is>
      </c>
      <c r="B391" t="inlineStr">
        <is>
          <t>CO000570</t>
        </is>
      </c>
      <c r="C391" s="7" t="n">
        <v>43677</v>
      </c>
    </row>
    <row r="392">
      <c r="A392" t="inlineStr">
        <is>
          <t>Miguel Ospina</t>
        </is>
      </c>
      <c r="B392" t="inlineStr">
        <is>
          <t>CO000580</t>
        </is>
      </c>
      <c r="C392" s="7" t="n">
        <v>43677</v>
      </c>
    </row>
    <row r="393">
      <c r="A393" t="inlineStr">
        <is>
          <t>Nicolás Alfonso</t>
        </is>
      </c>
      <c r="B393" t="inlineStr">
        <is>
          <t>CO000590</t>
        </is>
      </c>
      <c r="C393" s="7" t="n">
        <v>43677</v>
      </c>
    </row>
    <row r="394">
      <c r="A394" t="inlineStr">
        <is>
          <t>Miguel Ospina</t>
        </is>
      </c>
      <c r="B394" t="inlineStr">
        <is>
          <t>CO000640</t>
        </is>
      </c>
      <c r="C394" s="7" t="n">
        <v>43677</v>
      </c>
    </row>
    <row r="395">
      <c r="A395" t="inlineStr">
        <is>
          <t>Nicolas Alfonso</t>
        </is>
      </c>
      <c r="B395" t="inlineStr">
        <is>
          <t>CO000650</t>
        </is>
      </c>
      <c r="C395" s="7" t="n">
        <v>43677</v>
      </c>
    </row>
    <row r="396">
      <c r="A396" t="inlineStr">
        <is>
          <t>Gonzalo Tocornal</t>
        </is>
      </c>
      <c r="B396" t="inlineStr">
        <is>
          <t>CR000010</t>
        </is>
      </c>
      <c r="C396" s="7" t="n">
        <v>43677</v>
      </c>
    </row>
    <row r="397">
      <c r="A397" t="inlineStr">
        <is>
          <t>Gonzalo Tocornal</t>
        </is>
      </c>
      <c r="B397" t="inlineStr">
        <is>
          <t>DR000020</t>
        </is>
      </c>
      <c r="C397" s="7" t="n">
        <v>43677</v>
      </c>
    </row>
    <row r="398">
      <c r="A398" t="inlineStr">
        <is>
          <t>Gonzalo Tocornal</t>
        </is>
      </c>
      <c r="B398" t="inlineStr">
        <is>
          <t>DR000030</t>
        </is>
      </c>
      <c r="C398" s="7" t="n">
        <v>43677</v>
      </c>
    </row>
    <row r="399">
      <c r="A399" t="inlineStr">
        <is>
          <t>Gonzalo Tocornal</t>
        </is>
      </c>
      <c r="B399" t="inlineStr">
        <is>
          <t>EC000010</t>
        </is>
      </c>
      <c r="C399" s="7" t="n">
        <v>43677</v>
      </c>
    </row>
    <row r="400">
      <c r="A400" t="inlineStr">
        <is>
          <t>Gonzalo Tocornal</t>
        </is>
      </c>
      <c r="B400" t="inlineStr">
        <is>
          <t>GT000020</t>
        </is>
      </c>
      <c r="C400" s="7" t="n">
        <v>43677</v>
      </c>
    </row>
    <row r="401">
      <c r="A401" t="inlineStr">
        <is>
          <t>Gonzalo Tocornal</t>
        </is>
      </c>
      <c r="B401" t="inlineStr">
        <is>
          <t>GT000030</t>
        </is>
      </c>
      <c r="C401" s="7" t="n">
        <v>43677</v>
      </c>
    </row>
    <row r="402">
      <c r="A402" t="inlineStr">
        <is>
          <t>Gonzalo Tocornal</t>
        </is>
      </c>
      <c r="B402" t="inlineStr">
        <is>
          <t>GT000040</t>
        </is>
      </c>
      <c r="C402" s="7" t="n">
        <v>43677</v>
      </c>
    </row>
    <row r="403">
      <c r="A403" t="inlineStr">
        <is>
          <t>Gonzalo Tocornal</t>
        </is>
      </c>
      <c r="B403" t="inlineStr">
        <is>
          <t>GT000050</t>
        </is>
      </c>
      <c r="C403" s="7" t="n">
        <v>43677</v>
      </c>
    </row>
    <row r="404">
      <c r="A404" t="inlineStr">
        <is>
          <t>Gonzalo Tocornal</t>
        </is>
      </c>
      <c r="B404" t="inlineStr">
        <is>
          <t>HD000010</t>
        </is>
      </c>
      <c r="C404" s="7" t="n">
        <v>43677</v>
      </c>
    </row>
    <row r="405">
      <c r="A405" t="inlineStr">
        <is>
          <t>Nicolás Garcia Huidobro</t>
        </is>
      </c>
      <c r="B405" t="inlineStr">
        <is>
          <t>JM000010</t>
        </is>
      </c>
      <c r="C405" s="7" t="n">
        <v>43677</v>
      </c>
    </row>
    <row r="406">
      <c r="A406" t="inlineStr">
        <is>
          <t>Sin Cobertura</t>
        </is>
      </c>
      <c r="B406" t="inlineStr">
        <is>
          <t>MX000030</t>
        </is>
      </c>
      <c r="C406" s="7" t="n">
        <v>43677</v>
      </c>
    </row>
    <row r="407">
      <c r="A407" t="inlineStr">
        <is>
          <t>Orlando Zelaya</t>
        </is>
      </c>
      <c r="B407" t="inlineStr">
        <is>
          <t>MX000050</t>
        </is>
      </c>
      <c r="C407" s="7" t="n">
        <v>43677</v>
      </c>
    </row>
    <row r="408">
      <c r="A408" t="inlineStr">
        <is>
          <t>Orlando Zelaya</t>
        </is>
      </c>
      <c r="B408" t="inlineStr">
        <is>
          <t>MX000060</t>
        </is>
      </c>
      <c r="C408" s="7" t="n">
        <v>43677</v>
      </c>
    </row>
    <row r="409">
      <c r="A409" t="inlineStr">
        <is>
          <t>Orlando Zelaya</t>
        </is>
      </c>
      <c r="B409" t="inlineStr">
        <is>
          <t>MX000060</t>
        </is>
      </c>
      <c r="C409" s="7" t="n">
        <v>43677</v>
      </c>
    </row>
    <row r="410">
      <c r="A410" t="inlineStr">
        <is>
          <t>Araceli Fuentes</t>
        </is>
      </c>
      <c r="B410" t="inlineStr">
        <is>
          <t>MX000080</t>
        </is>
      </c>
      <c r="C410" s="7" t="n">
        <v>43677</v>
      </c>
    </row>
    <row r="411">
      <c r="A411" t="inlineStr">
        <is>
          <t>Ignacio Hipolito</t>
        </is>
      </c>
      <c r="B411" t="inlineStr">
        <is>
          <t>MX000090</t>
        </is>
      </c>
      <c r="C411" s="7" t="n">
        <v>43677</v>
      </c>
    </row>
    <row r="412">
      <c r="A412" t="inlineStr">
        <is>
          <t>Sin Cobertura</t>
        </is>
      </c>
      <c r="B412" t="inlineStr">
        <is>
          <t>MX000090</t>
        </is>
      </c>
      <c r="C412" s="7" t="n">
        <v>43677</v>
      </c>
    </row>
    <row r="413">
      <c r="A413" t="inlineStr">
        <is>
          <t>Sin Cobertura</t>
        </is>
      </c>
      <c r="B413" t="inlineStr">
        <is>
          <t>MX000100</t>
        </is>
      </c>
      <c r="C413" s="7" t="n">
        <v>43677</v>
      </c>
    </row>
    <row r="414">
      <c r="A414" t="inlineStr">
        <is>
          <t>Ignacio Hipolito</t>
        </is>
      </c>
      <c r="B414" t="inlineStr">
        <is>
          <t>MX000120</t>
        </is>
      </c>
      <c r="C414" s="7" t="n">
        <v>43677</v>
      </c>
    </row>
    <row r="415">
      <c r="A415" t="inlineStr">
        <is>
          <t>Ignacio Hipolito</t>
        </is>
      </c>
      <c r="B415" t="inlineStr">
        <is>
          <t>MX000140</t>
        </is>
      </c>
      <c r="C415" s="7" t="n">
        <v>43677</v>
      </c>
    </row>
    <row r="416">
      <c r="A416" t="inlineStr">
        <is>
          <t>Gonzalo Tocornal</t>
        </is>
      </c>
      <c r="B416" t="inlineStr">
        <is>
          <t>MX000160</t>
        </is>
      </c>
      <c r="C416" s="7" t="n">
        <v>43677</v>
      </c>
    </row>
    <row r="417">
      <c r="A417" t="inlineStr">
        <is>
          <t>Ignacio Hipolito</t>
        </is>
      </c>
      <c r="B417" t="inlineStr">
        <is>
          <t>MX000200</t>
        </is>
      </c>
      <c r="C417" s="7" t="n">
        <v>43677</v>
      </c>
    </row>
    <row r="418">
      <c r="A418" t="inlineStr">
        <is>
          <t>Pedro Fabregat</t>
        </is>
      </c>
      <c r="B418" t="inlineStr">
        <is>
          <t>MX000210</t>
        </is>
      </c>
      <c r="C418" s="7" t="n">
        <v>43677</v>
      </c>
    </row>
    <row r="419">
      <c r="A419" t="inlineStr">
        <is>
          <t>Ignacio Hipolito</t>
        </is>
      </c>
      <c r="B419" t="inlineStr">
        <is>
          <t>MX000230</t>
        </is>
      </c>
      <c r="C419" s="7" t="n">
        <v>43677</v>
      </c>
    </row>
    <row r="420">
      <c r="A420" t="inlineStr">
        <is>
          <t>Sin Cobertura</t>
        </is>
      </c>
      <c r="B420" t="inlineStr">
        <is>
          <t>MX000240</t>
        </is>
      </c>
      <c r="C420" s="7" t="n">
        <v>43677</v>
      </c>
    </row>
    <row r="421">
      <c r="A421" t="inlineStr">
        <is>
          <t>Sin Cobertura</t>
        </is>
      </c>
      <c r="B421" t="inlineStr">
        <is>
          <t>MX000250</t>
        </is>
      </c>
      <c r="C421" s="7" t="n">
        <v>43677</v>
      </c>
    </row>
    <row r="422">
      <c r="A422" t="inlineStr">
        <is>
          <t>Pedro Fabregat</t>
        </is>
      </c>
      <c r="B422" t="inlineStr">
        <is>
          <t>MX000260</t>
        </is>
      </c>
      <c r="C422" s="7" t="n">
        <v>43677</v>
      </c>
    </row>
    <row r="423">
      <c r="A423" t="inlineStr">
        <is>
          <t>Sin Cobertura</t>
        </is>
      </c>
      <c r="B423" t="inlineStr">
        <is>
          <t>MX000290</t>
        </is>
      </c>
      <c r="C423" s="7" t="n">
        <v>43677</v>
      </c>
    </row>
    <row r="424">
      <c r="A424" t="inlineStr">
        <is>
          <t>Sin Cobertura</t>
        </is>
      </c>
      <c r="B424" t="inlineStr">
        <is>
          <t>MX000320</t>
        </is>
      </c>
      <c r="C424" s="7" t="n">
        <v>43677</v>
      </c>
    </row>
    <row r="425">
      <c r="A425" t="inlineStr">
        <is>
          <t>Pedro Fabregat</t>
        </is>
      </c>
      <c r="B425" t="inlineStr">
        <is>
          <t>MX000340</t>
        </is>
      </c>
      <c r="C425" s="7" t="n">
        <v>43677</v>
      </c>
    </row>
    <row r="426">
      <c r="A426" t="inlineStr">
        <is>
          <t>Pedro Fabregat</t>
        </is>
      </c>
      <c r="B426" t="inlineStr">
        <is>
          <t>MX000380</t>
        </is>
      </c>
      <c r="C426" s="7" t="n">
        <v>43677</v>
      </c>
    </row>
    <row r="427">
      <c r="A427" t="inlineStr">
        <is>
          <t>Sin Cobertura</t>
        </is>
      </c>
      <c r="B427" t="inlineStr">
        <is>
          <t>MX000420</t>
        </is>
      </c>
      <c r="C427" s="7" t="n">
        <v>43677</v>
      </c>
    </row>
    <row r="428">
      <c r="A428" t="inlineStr">
        <is>
          <t>Araceli Fuentes</t>
        </is>
      </c>
      <c r="B428" t="inlineStr">
        <is>
          <t>MX000440</t>
        </is>
      </c>
      <c r="C428" s="7" t="n">
        <v>43677</v>
      </c>
    </row>
    <row r="429">
      <c r="A429" t="inlineStr">
        <is>
          <t>Araceli Fuentes</t>
        </is>
      </c>
      <c r="B429" t="inlineStr">
        <is>
          <t>MX000450</t>
        </is>
      </c>
      <c r="C429" s="7" t="n">
        <v>43677</v>
      </c>
    </row>
    <row r="430">
      <c r="A430" t="inlineStr">
        <is>
          <t>Ignacio Hipolito</t>
        </is>
      </c>
      <c r="B430" t="inlineStr">
        <is>
          <t>MX000480</t>
        </is>
      </c>
      <c r="C430" s="7" t="n">
        <v>43677</v>
      </c>
    </row>
    <row r="431">
      <c r="A431" t="inlineStr">
        <is>
          <t>Sin Cobertura</t>
        </is>
      </c>
      <c r="B431" t="inlineStr">
        <is>
          <t>MX000490</t>
        </is>
      </c>
      <c r="C431" s="7" t="n">
        <v>43677</v>
      </c>
    </row>
    <row r="432">
      <c r="A432" t="inlineStr">
        <is>
          <t>Sin Cobertura</t>
        </is>
      </c>
      <c r="B432" t="inlineStr">
        <is>
          <t>MX000520</t>
        </is>
      </c>
      <c r="C432" s="7" t="n">
        <v>43677</v>
      </c>
    </row>
    <row r="433">
      <c r="A433" t="inlineStr">
        <is>
          <t>Sin Cobertura</t>
        </is>
      </c>
      <c r="B433" t="inlineStr">
        <is>
          <t>MX000560</t>
        </is>
      </c>
      <c r="C433" s="7" t="n">
        <v>43677</v>
      </c>
    </row>
    <row r="434">
      <c r="A434" t="inlineStr">
        <is>
          <t>Sin Cobertura</t>
        </is>
      </c>
      <c r="B434" t="inlineStr">
        <is>
          <t>MX000610</t>
        </is>
      </c>
      <c r="C434" s="7" t="n">
        <v>43677</v>
      </c>
    </row>
    <row r="435">
      <c r="A435" t="inlineStr">
        <is>
          <t>Araceli Fuentes</t>
        </is>
      </c>
      <c r="B435" t="inlineStr">
        <is>
          <t>MX000630</t>
        </is>
      </c>
      <c r="C435" s="7" t="n">
        <v>43677</v>
      </c>
    </row>
    <row r="436">
      <c r="A436" t="inlineStr">
        <is>
          <t>Sin Cobertura</t>
        </is>
      </c>
      <c r="B436" t="inlineStr">
        <is>
          <t>MX000630</t>
        </is>
      </c>
      <c r="C436" s="7" t="n">
        <v>43677</v>
      </c>
    </row>
    <row r="437">
      <c r="A437" t="inlineStr">
        <is>
          <t>Sin Cobertura</t>
        </is>
      </c>
      <c r="B437" t="inlineStr">
        <is>
          <t>MX000660</t>
        </is>
      </c>
      <c r="C437" s="7" t="n">
        <v>43677</v>
      </c>
    </row>
    <row r="438">
      <c r="A438" t="inlineStr">
        <is>
          <t>Sin Cobertura</t>
        </is>
      </c>
      <c r="B438" t="inlineStr">
        <is>
          <t>MX000690</t>
        </is>
      </c>
      <c r="C438" s="7" t="n">
        <v>43677</v>
      </c>
    </row>
    <row r="439">
      <c r="A439" t="inlineStr">
        <is>
          <t>Sin Cobertura</t>
        </is>
      </c>
      <c r="B439" t="inlineStr">
        <is>
          <t>MX000710</t>
        </is>
      </c>
      <c r="C439" s="7" t="n">
        <v>43677</v>
      </c>
    </row>
    <row r="440">
      <c r="A440" t="inlineStr">
        <is>
          <t>Sin Cobertura</t>
        </is>
      </c>
      <c r="B440" t="inlineStr">
        <is>
          <t>MX000730</t>
        </is>
      </c>
      <c r="C440" s="7" t="n">
        <v>43677</v>
      </c>
    </row>
    <row r="441">
      <c r="A441" t="inlineStr">
        <is>
          <t>Pedro Fabregat</t>
        </is>
      </c>
      <c r="B441" t="inlineStr">
        <is>
          <t>MX000760</t>
        </is>
      </c>
      <c r="C441" s="7" t="n">
        <v>43677</v>
      </c>
    </row>
    <row r="442">
      <c r="A442" t="inlineStr">
        <is>
          <t>Sin Cobertura</t>
        </is>
      </c>
      <c r="B442" t="inlineStr">
        <is>
          <t>MX000760</t>
        </is>
      </c>
      <c r="C442" s="7" t="n">
        <v>43677</v>
      </c>
    </row>
    <row r="443">
      <c r="A443" t="inlineStr">
        <is>
          <t>Sin Cobertura</t>
        </is>
      </c>
      <c r="B443" t="inlineStr">
        <is>
          <t>MX000770</t>
        </is>
      </c>
      <c r="C443" s="7" t="n">
        <v>43677</v>
      </c>
    </row>
    <row r="444">
      <c r="A444" t="inlineStr">
        <is>
          <t>Pedro Fabregat</t>
        </is>
      </c>
      <c r="B444" t="inlineStr">
        <is>
          <t>MX000790</t>
        </is>
      </c>
      <c r="C444" s="7" t="n">
        <v>43677</v>
      </c>
    </row>
    <row r="445">
      <c r="A445" t="inlineStr">
        <is>
          <t>Pedro Fabregat</t>
        </is>
      </c>
      <c r="B445" t="inlineStr">
        <is>
          <t>MX000830</t>
        </is>
      </c>
      <c r="C445" s="7" t="n">
        <v>43677</v>
      </c>
    </row>
    <row r="446">
      <c r="A446" t="inlineStr">
        <is>
          <t>Sin Cobertura</t>
        </is>
      </c>
      <c r="B446" t="inlineStr">
        <is>
          <t>MX000840</t>
        </is>
      </c>
      <c r="C446" s="7" t="n">
        <v>43677</v>
      </c>
    </row>
    <row r="447">
      <c r="A447" t="inlineStr">
        <is>
          <t>Pedro Fabregat</t>
        </is>
      </c>
      <c r="B447" t="inlineStr">
        <is>
          <t>MX000850</t>
        </is>
      </c>
      <c r="C447" s="7" t="n">
        <v>43677</v>
      </c>
    </row>
    <row r="448">
      <c r="A448" t="inlineStr">
        <is>
          <t>Ignacio Hipolito</t>
        </is>
      </c>
      <c r="B448" t="inlineStr">
        <is>
          <t>MX000860</t>
        </is>
      </c>
      <c r="C448" s="7" t="n">
        <v>43677</v>
      </c>
    </row>
    <row r="449">
      <c r="A449" t="inlineStr">
        <is>
          <t>Pedro Fabregat</t>
        </is>
      </c>
      <c r="B449" t="inlineStr">
        <is>
          <t>MX000890</t>
        </is>
      </c>
      <c r="C449" s="7" t="n">
        <v>43677</v>
      </c>
    </row>
    <row r="450">
      <c r="A450" t="inlineStr">
        <is>
          <t>Sin Cobertura</t>
        </is>
      </c>
      <c r="B450" t="inlineStr">
        <is>
          <t>MX000900</t>
        </is>
      </c>
      <c r="C450" s="7" t="n">
        <v>43677</v>
      </c>
    </row>
    <row r="451">
      <c r="A451" t="inlineStr">
        <is>
          <t>Araceli Fuentes</t>
        </is>
      </c>
      <c r="B451" t="inlineStr">
        <is>
          <t>MX000910</t>
        </is>
      </c>
      <c r="C451" s="7" t="n">
        <v>43677</v>
      </c>
    </row>
    <row r="452">
      <c r="A452" t="inlineStr">
        <is>
          <t>Araceli Fuentes</t>
        </is>
      </c>
      <c r="B452" t="inlineStr">
        <is>
          <t>MX000920</t>
        </is>
      </c>
      <c r="C452" s="7" t="n">
        <v>43677</v>
      </c>
    </row>
    <row r="453">
      <c r="A453" t="inlineStr">
        <is>
          <t>Sin Cobertura</t>
        </is>
      </c>
      <c r="B453" t="inlineStr">
        <is>
          <t>MX000920</t>
        </is>
      </c>
      <c r="C453" s="7" t="n">
        <v>43677</v>
      </c>
    </row>
    <row r="454">
      <c r="A454" t="inlineStr">
        <is>
          <t>Araceli Fuentes</t>
        </is>
      </c>
      <c r="B454" t="inlineStr">
        <is>
          <t>MX000930</t>
        </is>
      </c>
      <c r="C454" s="7" t="n">
        <v>43677</v>
      </c>
    </row>
    <row r="455">
      <c r="A455" t="inlineStr">
        <is>
          <t>Sin Cobertura</t>
        </is>
      </c>
      <c r="B455" t="inlineStr">
        <is>
          <t>MX000940</t>
        </is>
      </c>
      <c r="C455" s="7" t="n">
        <v>43677</v>
      </c>
    </row>
    <row r="456">
      <c r="A456" t="inlineStr">
        <is>
          <t>Pedro Fabregat</t>
        </is>
      </c>
      <c r="B456" t="inlineStr">
        <is>
          <t>MX000950</t>
        </is>
      </c>
      <c r="C456" s="7" t="n">
        <v>43677</v>
      </c>
    </row>
    <row r="457">
      <c r="A457" t="inlineStr">
        <is>
          <t>Pedro Fabregat</t>
        </is>
      </c>
      <c r="B457" t="inlineStr">
        <is>
          <t>MX000970</t>
        </is>
      </c>
      <c r="C457" s="7" t="n">
        <v>43677</v>
      </c>
    </row>
    <row r="458">
      <c r="A458" t="inlineStr">
        <is>
          <t>Araceli Fuentes</t>
        </is>
      </c>
      <c r="B458" t="inlineStr">
        <is>
          <t>MX000980</t>
        </is>
      </c>
      <c r="C458" s="7" t="n">
        <v>43677</v>
      </c>
    </row>
    <row r="459">
      <c r="A459" t="inlineStr">
        <is>
          <t>Araceli Fuentes</t>
        </is>
      </c>
      <c r="B459" t="inlineStr">
        <is>
          <t>MX001000</t>
        </is>
      </c>
      <c r="C459" s="7" t="n">
        <v>43677</v>
      </c>
    </row>
    <row r="460">
      <c r="A460" t="inlineStr">
        <is>
          <t>Ignacio Hipolito</t>
        </is>
      </c>
      <c r="B460" t="inlineStr">
        <is>
          <t>MX001010</t>
        </is>
      </c>
      <c r="C460" s="7" t="n">
        <v>43677</v>
      </c>
    </row>
    <row r="461">
      <c r="A461" t="inlineStr">
        <is>
          <t>Ignacio Hipolito</t>
        </is>
      </c>
      <c r="B461" t="inlineStr">
        <is>
          <t>MX001020</t>
        </is>
      </c>
      <c r="C461" s="7" t="n">
        <v>43677</v>
      </c>
    </row>
    <row r="462">
      <c r="A462" t="inlineStr">
        <is>
          <t>Ignacio Hipolito</t>
        </is>
      </c>
      <c r="B462" t="inlineStr">
        <is>
          <t>MX001050</t>
        </is>
      </c>
      <c r="C462" s="7" t="n">
        <v>43677</v>
      </c>
    </row>
    <row r="463">
      <c r="A463" t="inlineStr">
        <is>
          <t>Sin Cobertura</t>
        </is>
      </c>
      <c r="B463" t="inlineStr">
        <is>
          <t>MX001070</t>
        </is>
      </c>
      <c r="C463" s="7" t="n">
        <v>43677</v>
      </c>
    </row>
    <row r="464">
      <c r="A464" t="inlineStr">
        <is>
          <t>Sin Cobertura</t>
        </is>
      </c>
      <c r="B464" t="inlineStr">
        <is>
          <t>MX001080</t>
        </is>
      </c>
      <c r="C464" s="7" t="n">
        <v>43677</v>
      </c>
    </row>
    <row r="465">
      <c r="A465" t="inlineStr">
        <is>
          <t>Sin Cobertura</t>
        </is>
      </c>
      <c r="B465" t="inlineStr">
        <is>
          <t>MX001100</t>
        </is>
      </c>
      <c r="C465" s="7" t="n">
        <v>43677</v>
      </c>
    </row>
    <row r="466">
      <c r="A466" t="inlineStr">
        <is>
          <t>Pedro Fabregat</t>
        </is>
      </c>
      <c r="B466" t="inlineStr">
        <is>
          <t>MX001120</t>
        </is>
      </c>
      <c r="C466" s="7" t="n">
        <v>43677</v>
      </c>
    </row>
    <row r="467">
      <c r="A467" t="inlineStr">
        <is>
          <t>Pedro Fabregat</t>
        </is>
      </c>
      <c r="B467" t="inlineStr">
        <is>
          <t>MX001130</t>
        </is>
      </c>
      <c r="C467" s="7" t="n">
        <v>43677</v>
      </c>
    </row>
    <row r="468">
      <c r="A468" t="inlineStr">
        <is>
          <t>Sin Cobertura</t>
        </is>
      </c>
      <c r="B468" t="inlineStr">
        <is>
          <t>MX001130</t>
        </is>
      </c>
      <c r="C468" s="7" t="n">
        <v>43677</v>
      </c>
    </row>
    <row r="469">
      <c r="A469" t="inlineStr">
        <is>
          <t>Sin Cobertura</t>
        </is>
      </c>
      <c r="B469" t="inlineStr">
        <is>
          <t>MX001140</t>
        </is>
      </c>
      <c r="C469" s="7" t="n">
        <v>43677</v>
      </c>
    </row>
    <row r="470">
      <c r="A470" t="inlineStr">
        <is>
          <t>Pedro Fabregat</t>
        </is>
      </c>
      <c r="B470" t="inlineStr">
        <is>
          <t>MX001150</t>
        </is>
      </c>
      <c r="C470" s="7" t="n">
        <v>43677</v>
      </c>
    </row>
    <row r="471">
      <c r="A471" t="inlineStr">
        <is>
          <t>Araceli Fuentes</t>
        </is>
      </c>
      <c r="B471" t="inlineStr">
        <is>
          <t>MX001180</t>
        </is>
      </c>
      <c r="C471" s="7" t="n">
        <v>43677</v>
      </c>
    </row>
    <row r="472">
      <c r="A472" t="inlineStr">
        <is>
          <t>Sin Cobertura</t>
        </is>
      </c>
      <c r="B472" t="inlineStr">
        <is>
          <t>MX001190</t>
        </is>
      </c>
      <c r="C472" s="7" t="n">
        <v>43677</v>
      </c>
    </row>
    <row r="473">
      <c r="A473" t="inlineStr">
        <is>
          <t>Sin Cobertura</t>
        </is>
      </c>
      <c r="B473" t="inlineStr">
        <is>
          <t>MX001200</t>
        </is>
      </c>
      <c r="C473" s="7" t="n">
        <v>43677</v>
      </c>
    </row>
    <row r="474">
      <c r="A474" t="inlineStr">
        <is>
          <t>Araceli Fuentes</t>
        </is>
      </c>
      <c r="B474" t="inlineStr">
        <is>
          <t>MX001210</t>
        </is>
      </c>
      <c r="C474" s="7" t="n">
        <v>43677</v>
      </c>
    </row>
    <row r="475">
      <c r="A475" t="inlineStr">
        <is>
          <t>Araceli Fuentes</t>
        </is>
      </c>
      <c r="B475" t="inlineStr">
        <is>
          <t>MX001230</t>
        </is>
      </c>
      <c r="C475" s="7" t="n">
        <v>43677</v>
      </c>
    </row>
    <row r="476">
      <c r="A476" t="inlineStr">
        <is>
          <t>Ignacio Hipolito</t>
        </is>
      </c>
      <c r="B476" t="inlineStr">
        <is>
          <t>MX001240</t>
        </is>
      </c>
      <c r="C476" s="7" t="n">
        <v>43677</v>
      </c>
    </row>
    <row r="477">
      <c r="A477" t="inlineStr">
        <is>
          <t>Sin Cobertura</t>
        </is>
      </c>
      <c r="B477" t="inlineStr">
        <is>
          <t>MX001240</t>
        </is>
      </c>
      <c r="C477" s="7" t="n">
        <v>43677</v>
      </c>
    </row>
    <row r="478">
      <c r="A478" t="inlineStr">
        <is>
          <t>Araceli Fuentes</t>
        </is>
      </c>
      <c r="B478" t="inlineStr">
        <is>
          <t>MX001250</t>
        </is>
      </c>
      <c r="C478" s="7" t="n">
        <v>43677</v>
      </c>
    </row>
    <row r="479">
      <c r="A479" t="inlineStr">
        <is>
          <t>Sin Cobertura</t>
        </is>
      </c>
      <c r="B479" t="inlineStr">
        <is>
          <t>MX001260</t>
        </is>
      </c>
      <c r="C479" s="7" t="n">
        <v>43677</v>
      </c>
    </row>
    <row r="480">
      <c r="A480" t="inlineStr">
        <is>
          <t>Ignacio Hipolito</t>
        </is>
      </c>
      <c r="B480" t="inlineStr">
        <is>
          <t>MX001300</t>
        </is>
      </c>
      <c r="C480" s="7" t="n">
        <v>43677</v>
      </c>
    </row>
    <row r="481">
      <c r="A481" t="inlineStr">
        <is>
          <t>Pedro Fabregat</t>
        </is>
      </c>
      <c r="B481" t="inlineStr">
        <is>
          <t>MX001310</t>
        </is>
      </c>
      <c r="C481" s="7" t="n">
        <v>43677</v>
      </c>
    </row>
    <row r="482">
      <c r="A482" t="inlineStr">
        <is>
          <t>Pedro Fabregat</t>
        </is>
      </c>
      <c r="B482" t="inlineStr">
        <is>
          <t>MX001330</t>
        </is>
      </c>
      <c r="C482" s="7" t="n">
        <v>43677</v>
      </c>
    </row>
    <row r="483">
      <c r="A483" t="inlineStr">
        <is>
          <t>Orlando Zelaya</t>
        </is>
      </c>
      <c r="B483" t="inlineStr">
        <is>
          <t>MX001350</t>
        </is>
      </c>
      <c r="C483" s="7" t="n">
        <v>43677</v>
      </c>
    </row>
    <row r="484">
      <c r="A484" t="inlineStr">
        <is>
          <t>Orlando Zelaya</t>
        </is>
      </c>
      <c r="B484" t="inlineStr">
        <is>
          <t>MX001360</t>
        </is>
      </c>
      <c r="C484" s="7" t="n">
        <v>43677</v>
      </c>
    </row>
    <row r="485">
      <c r="A485" t="inlineStr">
        <is>
          <t>Sin Cobertura</t>
        </is>
      </c>
      <c r="B485" t="inlineStr">
        <is>
          <t>MX001370</t>
        </is>
      </c>
      <c r="C485" s="7" t="n">
        <v>43677</v>
      </c>
    </row>
    <row r="486">
      <c r="A486" t="inlineStr">
        <is>
          <t>Sin Cobertura</t>
        </is>
      </c>
      <c r="B486" t="inlineStr">
        <is>
          <t>MX001410</t>
        </is>
      </c>
      <c r="C486" s="7" t="n">
        <v>43677</v>
      </c>
    </row>
    <row r="487">
      <c r="A487" t="inlineStr">
        <is>
          <t>Sin Cobertura</t>
        </is>
      </c>
      <c r="B487" t="inlineStr">
        <is>
          <t>MX001430</t>
        </is>
      </c>
      <c r="C487" s="7" t="n">
        <v>43677</v>
      </c>
    </row>
    <row r="488">
      <c r="A488" t="inlineStr">
        <is>
          <t>Pedro Fabregat</t>
        </is>
      </c>
      <c r="B488" t="inlineStr">
        <is>
          <t>MX001440</t>
        </is>
      </c>
      <c r="C488" s="7" t="n">
        <v>43677</v>
      </c>
    </row>
    <row r="489">
      <c r="A489" t="inlineStr">
        <is>
          <t>Araceli Fuentes</t>
        </is>
      </c>
      <c r="B489" t="inlineStr">
        <is>
          <t>MX001450</t>
        </is>
      </c>
      <c r="C489" s="7" t="n">
        <v>43677</v>
      </c>
    </row>
    <row r="490">
      <c r="A490" t="inlineStr">
        <is>
          <t>Sin Cobertura</t>
        </is>
      </c>
      <c r="B490" t="inlineStr">
        <is>
          <t>MX001460</t>
        </is>
      </c>
      <c r="C490" s="7" t="n">
        <v>43677</v>
      </c>
    </row>
    <row r="491">
      <c r="A491" t="inlineStr">
        <is>
          <t>Ignacio Hipolito</t>
        </is>
      </c>
      <c r="B491" t="inlineStr">
        <is>
          <t>MX001470</t>
        </is>
      </c>
      <c r="C491" s="7" t="n">
        <v>43677</v>
      </c>
    </row>
    <row r="492">
      <c r="A492" t="inlineStr">
        <is>
          <t>Sin Cobertura</t>
        </is>
      </c>
      <c r="B492" t="inlineStr">
        <is>
          <t>MX001490</t>
        </is>
      </c>
      <c r="C492" s="7" t="n">
        <v>43677</v>
      </c>
    </row>
    <row r="493">
      <c r="A493" t="inlineStr">
        <is>
          <t>Orlando Zelaya</t>
        </is>
      </c>
      <c r="B493" t="inlineStr">
        <is>
          <t>MX001510</t>
        </is>
      </c>
      <c r="C493" s="7" t="n">
        <v>43677</v>
      </c>
    </row>
    <row r="494">
      <c r="A494" t="inlineStr">
        <is>
          <t>Orlando Zelaya</t>
        </is>
      </c>
      <c r="B494" t="inlineStr">
        <is>
          <t>MX001520</t>
        </is>
      </c>
      <c r="C494" s="7" t="n">
        <v>43677</v>
      </c>
    </row>
    <row r="495">
      <c r="A495" t="inlineStr">
        <is>
          <t>Sin Cobertura</t>
        </is>
      </c>
      <c r="B495" t="inlineStr">
        <is>
          <t>MX001520</t>
        </is>
      </c>
      <c r="C495" s="7" t="n">
        <v>43677</v>
      </c>
    </row>
    <row r="496">
      <c r="A496" t="inlineStr">
        <is>
          <t>Sin Cobertura</t>
        </is>
      </c>
      <c r="B496" t="inlineStr">
        <is>
          <t>MX001550</t>
        </is>
      </c>
      <c r="C496" s="7" t="n">
        <v>43677</v>
      </c>
    </row>
    <row r="497">
      <c r="A497" t="inlineStr">
        <is>
          <t>Pedro Fabregat</t>
        </is>
      </c>
      <c r="B497" t="inlineStr">
        <is>
          <t>MX001570</t>
        </is>
      </c>
      <c r="C497" s="7" t="n">
        <v>43677</v>
      </c>
    </row>
    <row r="498">
      <c r="A498" t="inlineStr">
        <is>
          <t>Sin Cobertura</t>
        </is>
      </c>
      <c r="B498" t="inlineStr">
        <is>
          <t>MX001600</t>
        </is>
      </c>
      <c r="C498" s="7" t="n">
        <v>43677</v>
      </c>
    </row>
    <row r="499">
      <c r="A499" t="inlineStr">
        <is>
          <t>Sin Cobertura</t>
        </is>
      </c>
      <c r="B499" t="inlineStr">
        <is>
          <t>MX001630</t>
        </is>
      </c>
      <c r="C499" s="7" t="n">
        <v>43677</v>
      </c>
    </row>
    <row r="500">
      <c r="A500" t="inlineStr">
        <is>
          <t>Nicolás Garcia Huidobro</t>
        </is>
      </c>
      <c r="B500" t="inlineStr">
        <is>
          <t>MX001700</t>
        </is>
      </c>
      <c r="C500" s="7" t="n">
        <v>43677</v>
      </c>
    </row>
    <row r="501">
      <c r="A501" t="inlineStr">
        <is>
          <t>Sin Cobertura</t>
        </is>
      </c>
      <c r="B501" t="inlineStr">
        <is>
          <t>MX001720</t>
        </is>
      </c>
      <c r="C501" s="7" t="n">
        <v>43677</v>
      </c>
    </row>
    <row r="502">
      <c r="A502" t="inlineStr">
        <is>
          <t>Orlando Zelaya</t>
        </is>
      </c>
      <c r="B502" t="inlineStr">
        <is>
          <t>MX001780</t>
        </is>
      </c>
      <c r="C502" s="7" t="n">
        <v>43677</v>
      </c>
    </row>
    <row r="503">
      <c r="A503" t="inlineStr">
        <is>
          <t>Sin Cobertura</t>
        </is>
      </c>
      <c r="B503" t="inlineStr">
        <is>
          <t>MX001780</t>
        </is>
      </c>
      <c r="C503" s="7" t="n">
        <v>43677</v>
      </c>
    </row>
    <row r="504">
      <c r="A504" t="inlineStr">
        <is>
          <t>Ignacio Hipolito</t>
        </is>
      </c>
      <c r="B504" t="inlineStr">
        <is>
          <t>MX001790</t>
        </is>
      </c>
      <c r="C504" s="7" t="n">
        <v>43677</v>
      </c>
    </row>
    <row r="505">
      <c r="A505" t="inlineStr">
        <is>
          <t>Ignacio Hipolito</t>
        </is>
      </c>
      <c r="B505" t="inlineStr">
        <is>
          <t>MX001820</t>
        </is>
      </c>
      <c r="C505" s="7" t="n">
        <v>43677</v>
      </c>
    </row>
    <row r="506">
      <c r="A506" t="inlineStr">
        <is>
          <t>Orlando Zelaya</t>
        </is>
      </c>
      <c r="B506" t="inlineStr">
        <is>
          <t>MX001820</t>
        </is>
      </c>
      <c r="C506" s="7" t="n">
        <v>43677</v>
      </c>
    </row>
    <row r="507">
      <c r="A507" t="inlineStr">
        <is>
          <t>Ignacio Hipolito</t>
        </is>
      </c>
      <c r="B507" t="inlineStr">
        <is>
          <t>MX001820</t>
        </is>
      </c>
      <c r="C507" s="7" t="n">
        <v>43677</v>
      </c>
    </row>
    <row r="508">
      <c r="A508" t="inlineStr">
        <is>
          <t>Ignacio Hipolito</t>
        </is>
      </c>
      <c r="B508" t="inlineStr">
        <is>
          <t>MX001880</t>
        </is>
      </c>
      <c r="C508" s="7" t="n">
        <v>43677</v>
      </c>
    </row>
    <row r="509">
      <c r="A509" t="inlineStr">
        <is>
          <t>Pedro Fabregat</t>
        </is>
      </c>
      <c r="B509" t="inlineStr">
        <is>
          <t>MX001930</t>
        </is>
      </c>
      <c r="C509" s="7" t="n">
        <v>43677</v>
      </c>
    </row>
    <row r="510">
      <c r="A510" t="inlineStr">
        <is>
          <t>Ignacio Hipolito</t>
        </is>
      </c>
      <c r="B510" t="inlineStr">
        <is>
          <t>MX001950</t>
        </is>
      </c>
      <c r="C510" s="7" t="n">
        <v>43677</v>
      </c>
    </row>
    <row r="511">
      <c r="A511" t="inlineStr">
        <is>
          <t>Sin Cobertura</t>
        </is>
      </c>
      <c r="B511" t="inlineStr">
        <is>
          <t>MX001980</t>
        </is>
      </c>
      <c r="C511" s="7" t="n">
        <v>43677</v>
      </c>
    </row>
    <row r="512">
      <c r="A512" t="inlineStr">
        <is>
          <t>Sin Cobertura</t>
        </is>
      </c>
      <c r="B512" t="inlineStr">
        <is>
          <t>MX002000</t>
        </is>
      </c>
      <c r="C512" s="7" t="n">
        <v>43677</v>
      </c>
    </row>
    <row r="513">
      <c r="A513" t="inlineStr">
        <is>
          <t>Orlando Zelaya</t>
        </is>
      </c>
      <c r="B513" t="inlineStr">
        <is>
          <t>MX002020</t>
        </is>
      </c>
      <c r="C513" s="7" t="n">
        <v>43677</v>
      </c>
    </row>
    <row r="514">
      <c r="A514" t="inlineStr">
        <is>
          <t>Sin Cobertura</t>
        </is>
      </c>
      <c r="B514" t="inlineStr">
        <is>
          <t>MX002020</t>
        </is>
      </c>
      <c r="C514" s="7" t="n">
        <v>43677</v>
      </c>
    </row>
    <row r="515">
      <c r="A515" t="inlineStr">
        <is>
          <t>Sin Cobertura</t>
        </is>
      </c>
      <c r="B515" t="inlineStr">
        <is>
          <t>MX002050</t>
        </is>
      </c>
      <c r="C515" s="7" t="n">
        <v>43677</v>
      </c>
    </row>
    <row r="516">
      <c r="A516" t="inlineStr">
        <is>
          <t>Sin Cobertura</t>
        </is>
      </c>
      <c r="B516" t="inlineStr">
        <is>
          <t>MX002070</t>
        </is>
      </c>
      <c r="C516" s="7" t="n">
        <v>43677</v>
      </c>
    </row>
    <row r="517">
      <c r="A517" t="inlineStr">
        <is>
          <t>Araceli Fuentes</t>
        </is>
      </c>
      <c r="B517" t="inlineStr">
        <is>
          <t>MX002080</t>
        </is>
      </c>
      <c r="C517" s="7" t="n">
        <v>43677</v>
      </c>
    </row>
    <row r="518">
      <c r="A518" t="inlineStr">
        <is>
          <t>Sin Cobertura</t>
        </is>
      </c>
      <c r="B518" t="inlineStr">
        <is>
          <t>MX002090</t>
        </is>
      </c>
      <c r="C518" s="7" t="n">
        <v>43677</v>
      </c>
    </row>
    <row r="519">
      <c r="A519" t="inlineStr">
        <is>
          <t>Gonzalo Tocornal</t>
        </is>
      </c>
      <c r="B519" t="inlineStr">
        <is>
          <t>PA000010</t>
        </is>
      </c>
      <c r="C519" s="7" t="n">
        <v>43677</v>
      </c>
    </row>
    <row r="520">
      <c r="A520" t="inlineStr">
        <is>
          <t>Gonzalo Tocornal</t>
        </is>
      </c>
      <c r="B520" t="inlineStr">
        <is>
          <t>PA000020</t>
        </is>
      </c>
      <c r="C520" s="7" t="n">
        <v>43677</v>
      </c>
    </row>
    <row r="521">
      <c r="A521" t="inlineStr">
        <is>
          <t>Gonzalo Tocornal</t>
        </is>
      </c>
      <c r="B521" t="inlineStr">
        <is>
          <t>PA000030</t>
        </is>
      </c>
      <c r="C521" s="7" t="n">
        <v>43677</v>
      </c>
    </row>
    <row r="522">
      <c r="A522" t="inlineStr">
        <is>
          <t>Miguel Ospina</t>
        </is>
      </c>
      <c r="B522" t="inlineStr">
        <is>
          <t>PA000050</t>
        </is>
      </c>
      <c r="C522" s="7" t="n">
        <v>43677</v>
      </c>
    </row>
    <row r="523">
      <c r="A523" t="inlineStr">
        <is>
          <t>Sin Cobertura</t>
        </is>
      </c>
      <c r="B523" t="inlineStr">
        <is>
          <t>PA000060</t>
        </is>
      </c>
      <c r="C523" s="7" t="n">
        <v>43677</v>
      </c>
    </row>
    <row r="524">
      <c r="A524" t="inlineStr">
        <is>
          <t>Gonzalo Tocornal</t>
        </is>
      </c>
      <c r="B524" t="inlineStr">
        <is>
          <t>PA000070</t>
        </is>
      </c>
      <c r="C524" s="7" t="n">
        <v>43677</v>
      </c>
    </row>
    <row r="525">
      <c r="A525" t="inlineStr">
        <is>
          <t>Gonzalo Tocornal</t>
        </is>
      </c>
      <c r="B525" t="inlineStr">
        <is>
          <t>PA000080</t>
        </is>
      </c>
      <c r="C525" s="7" t="n">
        <v>43677</v>
      </c>
    </row>
    <row r="526">
      <c r="A526" t="inlineStr">
        <is>
          <t>Sebastian Montoya</t>
        </is>
      </c>
      <c r="B526" t="inlineStr">
        <is>
          <t>PE000020</t>
        </is>
      </c>
      <c r="C526" s="7" t="n">
        <v>43677</v>
      </c>
    </row>
    <row r="527">
      <c r="A527" t="inlineStr">
        <is>
          <t>Sebastian Montoya</t>
        </is>
      </c>
      <c r="B527" t="inlineStr">
        <is>
          <t>PE000030</t>
        </is>
      </c>
      <c r="C527" s="7" t="n">
        <v>43677</v>
      </c>
    </row>
    <row r="528">
      <c r="A528" t="inlineStr">
        <is>
          <t>Luis Pardo</t>
        </is>
      </c>
      <c r="B528" t="inlineStr">
        <is>
          <t>PE000060</t>
        </is>
      </c>
      <c r="C528" s="7" t="n">
        <v>43677</v>
      </c>
    </row>
    <row r="529">
      <c r="A529" t="inlineStr">
        <is>
          <t>Luis Pardo Figueroa</t>
        </is>
      </c>
      <c r="B529" t="inlineStr">
        <is>
          <t>PE000070</t>
        </is>
      </c>
      <c r="C529" s="7" t="n">
        <v>43677</v>
      </c>
    </row>
    <row r="530">
      <c r="A530" t="inlineStr">
        <is>
          <t>Jorge Bayeto</t>
        </is>
      </c>
      <c r="B530" t="inlineStr">
        <is>
          <t>PE000080</t>
        </is>
      </c>
      <c r="C530" s="7" t="n">
        <v>43677</v>
      </c>
    </row>
    <row r="531">
      <c r="A531" t="inlineStr">
        <is>
          <t>Jorge Bayeto</t>
        </is>
      </c>
      <c r="B531" t="inlineStr">
        <is>
          <t>PE000110</t>
        </is>
      </c>
      <c r="C531" s="7" t="n">
        <v>43677</v>
      </c>
    </row>
    <row r="532">
      <c r="A532" t="inlineStr">
        <is>
          <t>Sebastian Montoya</t>
        </is>
      </c>
      <c r="B532" t="inlineStr">
        <is>
          <t>PE000160</t>
        </is>
      </c>
      <c r="C532" s="7" t="n">
        <v>43677</v>
      </c>
    </row>
    <row r="533">
      <c r="A533" t="inlineStr">
        <is>
          <t>Jorge Bayeto</t>
        </is>
      </c>
      <c r="B533" t="inlineStr">
        <is>
          <t>PE000170</t>
        </is>
      </c>
      <c r="C533" s="7" t="n">
        <v>43677</v>
      </c>
    </row>
    <row r="534">
      <c r="A534" t="inlineStr">
        <is>
          <t>Sebastian Montoya</t>
        </is>
      </c>
      <c r="B534" t="inlineStr">
        <is>
          <t>PE000250</t>
        </is>
      </c>
      <c r="C534" s="7" t="n">
        <v>43677</v>
      </c>
    </row>
    <row r="535">
      <c r="A535" t="inlineStr">
        <is>
          <t>Sebastian Montoya</t>
        </is>
      </c>
      <c r="B535" t="inlineStr">
        <is>
          <t>PE000260</t>
        </is>
      </c>
      <c r="C535" s="7" t="n">
        <v>43677</v>
      </c>
    </row>
    <row r="536">
      <c r="A536" t="inlineStr">
        <is>
          <t>Luis Pardo</t>
        </is>
      </c>
      <c r="B536" t="inlineStr">
        <is>
          <t>PE000310</t>
        </is>
      </c>
      <c r="C536" s="7" t="n">
        <v>43677</v>
      </c>
    </row>
    <row r="537">
      <c r="A537" t="inlineStr">
        <is>
          <t>Sebastian Montoya</t>
        </is>
      </c>
      <c r="B537" t="inlineStr">
        <is>
          <t>PE000370</t>
        </is>
      </c>
      <c r="C537" s="7" t="n">
        <v>43677</v>
      </c>
    </row>
    <row r="538">
      <c r="A538" t="inlineStr">
        <is>
          <t>Jorge Bayeto</t>
        </is>
      </c>
      <c r="B538" t="inlineStr">
        <is>
          <t>PE000380</t>
        </is>
      </c>
      <c r="C538" s="7" t="n">
        <v>43677</v>
      </c>
    </row>
    <row r="539">
      <c r="A539" t="inlineStr">
        <is>
          <t>Jorge Bayeto</t>
        </is>
      </c>
      <c r="B539" t="inlineStr">
        <is>
          <t>PE000390</t>
        </is>
      </c>
      <c r="C539" s="7" t="n">
        <v>43677</v>
      </c>
    </row>
    <row r="540">
      <c r="A540" t="inlineStr">
        <is>
          <t>Jorge Bayeto</t>
        </is>
      </c>
      <c r="B540" t="inlineStr">
        <is>
          <t>PE000400</t>
        </is>
      </c>
      <c r="C540" s="7" t="n">
        <v>43677</v>
      </c>
    </row>
    <row r="541">
      <c r="A541" t="inlineStr">
        <is>
          <t>Sebastian Montoya</t>
        </is>
      </c>
      <c r="B541" t="inlineStr">
        <is>
          <t>PE000440</t>
        </is>
      </c>
      <c r="C541" s="7" t="n">
        <v>43677</v>
      </c>
    </row>
    <row r="542">
      <c r="A542" t="inlineStr">
        <is>
          <t>Sebastian Montoya</t>
        </is>
      </c>
      <c r="B542" t="inlineStr">
        <is>
          <t>PE000470</t>
        </is>
      </c>
      <c r="C542" s="7" t="n">
        <v>43677</v>
      </c>
    </row>
    <row r="543">
      <c r="A543" t="inlineStr">
        <is>
          <t>Luis Pardo</t>
        </is>
      </c>
      <c r="B543" t="inlineStr">
        <is>
          <t>PE000490</t>
        </is>
      </c>
      <c r="C543" s="7" t="n">
        <v>43677</v>
      </c>
    </row>
    <row r="544">
      <c r="A544" t="inlineStr">
        <is>
          <t>Luis Pardo</t>
        </is>
      </c>
      <c r="B544" t="inlineStr">
        <is>
          <t>PE000500</t>
        </is>
      </c>
      <c r="C544" s="7" t="n">
        <v>43677</v>
      </c>
    </row>
    <row r="545">
      <c r="A545" t="inlineStr">
        <is>
          <t>Luis Pardo</t>
        </is>
      </c>
      <c r="B545" t="inlineStr">
        <is>
          <t>PE000510</t>
        </is>
      </c>
      <c r="C545" s="7" t="n">
        <v>43677</v>
      </c>
    </row>
    <row r="546">
      <c r="A546" t="inlineStr">
        <is>
          <t>Luis Pardo</t>
        </is>
      </c>
      <c r="B546" t="inlineStr">
        <is>
          <t>PE000520</t>
        </is>
      </c>
      <c r="C546" s="7" t="n">
        <v>43677</v>
      </c>
    </row>
    <row r="547">
      <c r="A547" t="inlineStr">
        <is>
          <t>Luis Pardo</t>
        </is>
      </c>
      <c r="B547" t="inlineStr">
        <is>
          <t>PE000530</t>
        </is>
      </c>
      <c r="C547" s="7" t="n">
        <v>43677</v>
      </c>
    </row>
    <row r="548">
      <c r="A548" t="inlineStr">
        <is>
          <t>Jorge Bayeto</t>
        </is>
      </c>
      <c r="B548" t="inlineStr">
        <is>
          <t>PE000570</t>
        </is>
      </c>
      <c r="C548" s="7" t="n">
        <v>43677</v>
      </c>
    </row>
    <row r="549">
      <c r="A549" t="inlineStr">
        <is>
          <t>Sebastian Montoya</t>
        </is>
      </c>
      <c r="B549" t="inlineStr">
        <is>
          <t>PE000590</t>
        </is>
      </c>
      <c r="C549" s="7" t="n">
        <v>43677</v>
      </c>
    </row>
    <row r="550">
      <c r="A550" t="inlineStr">
        <is>
          <t>Jorge Bayeto</t>
        </is>
      </c>
      <c r="B550" t="inlineStr">
        <is>
          <t>PE000610</t>
        </is>
      </c>
      <c r="C550" s="7" t="n">
        <v>43677</v>
      </c>
    </row>
    <row r="551">
      <c r="A551" t="inlineStr">
        <is>
          <t>Jorge Bayeto</t>
        </is>
      </c>
      <c r="B551" t="inlineStr">
        <is>
          <t>PE000670</t>
        </is>
      </c>
      <c r="C551" s="7" t="n">
        <v>43677</v>
      </c>
    </row>
    <row r="552">
      <c r="A552" t="inlineStr">
        <is>
          <t>Luis Pardo</t>
        </is>
      </c>
      <c r="B552" t="inlineStr">
        <is>
          <t>PE000700</t>
        </is>
      </c>
      <c r="C552" s="7" t="n">
        <v>43677</v>
      </c>
    </row>
    <row r="553">
      <c r="A553" t="inlineStr">
        <is>
          <t>Jorge Bayeto</t>
        </is>
      </c>
      <c r="B553" t="inlineStr">
        <is>
          <t>PE000710</t>
        </is>
      </c>
      <c r="C553" s="7" t="n">
        <v>43677</v>
      </c>
    </row>
    <row r="554">
      <c r="A554" t="inlineStr">
        <is>
          <t>Jorge Bayeto</t>
        </is>
      </c>
      <c r="B554" t="inlineStr">
        <is>
          <t>PE000730</t>
        </is>
      </c>
      <c r="C554" s="7" t="n">
        <v>43677</v>
      </c>
    </row>
    <row r="555">
      <c r="A555" t="inlineStr">
        <is>
          <t>Sebastian Montoya</t>
        </is>
      </c>
      <c r="B555" t="inlineStr">
        <is>
          <t>PE000740</t>
        </is>
      </c>
      <c r="C555" s="7" t="n">
        <v>43677</v>
      </c>
    </row>
    <row r="556">
      <c r="A556" t="inlineStr">
        <is>
          <t>Sebastian Montoya</t>
        </is>
      </c>
      <c r="B556" t="inlineStr">
        <is>
          <t>PE000810</t>
        </is>
      </c>
      <c r="C556" s="7" t="n">
        <v>43677</v>
      </c>
    </row>
    <row r="557">
      <c r="A557" t="inlineStr">
        <is>
          <t>Luis Pardo</t>
        </is>
      </c>
      <c r="B557" t="inlineStr">
        <is>
          <t>PE000860</t>
        </is>
      </c>
      <c r="C557" s="7" t="n">
        <v>43677</v>
      </c>
    </row>
    <row r="558">
      <c r="A558" t="inlineStr">
        <is>
          <t>Sebastian Montoya</t>
        </is>
      </c>
      <c r="B558" t="inlineStr">
        <is>
          <t>PE000900</t>
        </is>
      </c>
      <c r="C558" s="7" t="n">
        <v>43677</v>
      </c>
    </row>
    <row r="559">
      <c r="A559" t="inlineStr">
        <is>
          <t>Jorge Bayeto</t>
        </is>
      </c>
      <c r="B559" t="inlineStr">
        <is>
          <t>PE000920</t>
        </is>
      </c>
      <c r="C559" s="7" t="n">
        <v>43677</v>
      </c>
    </row>
    <row r="560">
      <c r="A560" t="inlineStr">
        <is>
          <t>Gonzalo Tocornal</t>
        </is>
      </c>
      <c r="B560" t="inlineStr">
        <is>
          <t>SV000020</t>
        </is>
      </c>
      <c r="C560" s="7" t="n">
        <v>43677</v>
      </c>
    </row>
    <row r="561">
      <c r="A561" t="inlineStr">
        <is>
          <t>Gonzalo Tocornal</t>
        </is>
      </c>
      <c r="B561" t="inlineStr">
        <is>
          <t>SV000040</t>
        </is>
      </c>
      <c r="C561" s="7" t="n">
        <v>43677</v>
      </c>
    </row>
    <row r="562">
      <c r="A562" t="inlineStr">
        <is>
          <t>Gonzalo Tocornal</t>
        </is>
      </c>
      <c r="B562" t="inlineStr">
        <is>
          <t>UR000010</t>
        </is>
      </c>
      <c r="C562" s="7" t="n">
        <v>43677</v>
      </c>
    </row>
    <row r="563">
      <c r="A563" t="inlineStr">
        <is>
          <t>Nicolás Donoso</t>
        </is>
      </c>
      <c r="B563" t="inlineStr">
        <is>
          <t>CL000710</t>
        </is>
      </c>
      <c r="C563" s="7" t="n">
        <v>43677</v>
      </c>
    </row>
  </sheetData>
  <autoFilter ref="A1:D56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Juan Manuel Carrillo - Compass Group</dc:creator>
  <dcterms:created xmlns:dcterms="http://purl.org/dc/terms/" xmlns:xsi="http://www.w3.org/2001/XMLSchema-instance" xsi:type="dcterms:W3CDTF">2019-08-22T03:20:42Z</dcterms:created>
  <dcterms:modified xmlns:dcterms="http://purl.org/dc/terms/" xmlns:xsi="http://www.w3.org/2001/XMLSchema-instance" xsi:type="dcterms:W3CDTF">2019-12-20T14:13:08Z</dcterms:modified>
  <cp:lastModifiedBy>Iñaki Errazuriz - Compass Group</cp:lastModifiedBy>
</cp:coreProperties>
</file>